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willmore\Desktop\"/>
    </mc:Choice>
  </mc:AlternateContent>
  <bookViews>
    <workbookView xWindow="0" yWindow="0" windowWidth="20490" windowHeight="7755" activeTab="3"/>
  </bookViews>
  <sheets>
    <sheet name="Estadisticas Abril NNA" sheetId="1" r:id="rId1"/>
    <sheet name="Estadistica Abril Ordinario" sheetId="2" r:id="rId2"/>
    <sheet name="Estadisticas Mayo NNA" sheetId="3" r:id="rId3"/>
    <sheet name="Estadistica Mayo Ordinario" sheetId="4" r:id="rId4"/>
  </sheets>
  <externalReferences>
    <externalReference r:id="rId5"/>
    <externalReference r:id="rId6"/>
    <externalReference r:id="rId7"/>
    <externalReference r:id="rId8"/>
    <externalReference r:id="rId9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67" i="4" l="1"/>
  <c r="H762" i="4"/>
  <c r="H757" i="4"/>
  <c r="H752" i="4"/>
  <c r="H748" i="4"/>
  <c r="H743" i="4"/>
  <c r="H740" i="4"/>
  <c r="H736" i="4"/>
  <c r="H697" i="4"/>
  <c r="H692" i="4"/>
  <c r="H687" i="4"/>
  <c r="H682" i="4"/>
  <c r="H677" i="4"/>
  <c r="H672" i="4"/>
  <c r="H667" i="4"/>
  <c r="H661" i="4" s="1"/>
  <c r="H662" i="4"/>
  <c r="H655" i="4"/>
  <c r="H649" i="4"/>
  <c r="H643" i="4"/>
  <c r="H639" i="4"/>
  <c r="H635" i="4"/>
  <c r="H629" i="4"/>
  <c r="H623" i="4"/>
  <c r="H617" i="4"/>
  <c r="H616" i="4" s="1"/>
  <c r="H614" i="4" s="1"/>
  <c r="G612" i="4"/>
  <c r="G611" i="4"/>
  <c r="G610" i="4"/>
  <c r="G609" i="4"/>
  <c r="G606" i="4" s="1"/>
  <c r="G608" i="4"/>
  <c r="I603" i="4"/>
  <c r="I602" i="4"/>
  <c r="I601" i="4"/>
  <c r="I600" i="4"/>
  <c r="I599" i="4"/>
  <c r="I598" i="4"/>
  <c r="I597" i="4"/>
  <c r="I596" i="4"/>
  <c r="I595" i="4"/>
  <c r="H594" i="4"/>
  <c r="G594" i="4"/>
  <c r="F594" i="4"/>
  <c r="E594" i="4"/>
  <c r="I594" i="4" s="1"/>
  <c r="I593" i="4"/>
  <c r="I591" i="4"/>
  <c r="I590" i="4"/>
  <c r="I589" i="4"/>
  <c r="I582" i="4" s="1"/>
  <c r="H588" i="4"/>
  <c r="G588" i="4"/>
  <c r="I588" i="4" s="1"/>
  <c r="F588" i="4"/>
  <c r="E588" i="4"/>
  <c r="I587" i="4"/>
  <c r="H586" i="4"/>
  <c r="G586" i="4"/>
  <c r="F586" i="4"/>
  <c r="E586" i="4"/>
  <c r="I586" i="4" s="1"/>
  <c r="I580" i="4"/>
  <c r="I579" i="4"/>
  <c r="I578" i="4"/>
  <c r="I577" i="4"/>
  <c r="I576" i="4"/>
  <c r="I575" i="4"/>
  <c r="I574" i="4"/>
  <c r="I573" i="4"/>
  <c r="I572" i="4"/>
  <c r="I571" i="4"/>
  <c r="I570" i="4"/>
  <c r="I569" i="4"/>
  <c r="I568" i="4"/>
  <c r="I567" i="4"/>
  <c r="I566" i="4"/>
  <c r="H565" i="4"/>
  <c r="G565" i="4"/>
  <c r="F565" i="4"/>
  <c r="E565" i="4"/>
  <c r="I565" i="4" s="1"/>
  <c r="I564" i="4"/>
  <c r="I563" i="4"/>
  <c r="I562" i="4"/>
  <c r="I561" i="4"/>
  <c r="I560" i="4"/>
  <c r="I559" i="4"/>
  <c r="I558" i="4"/>
  <c r="I557" i="4"/>
  <c r="I556" i="4"/>
  <c r="I555" i="4"/>
  <c r="I554" i="4"/>
  <c r="H554" i="4"/>
  <c r="G554" i="4"/>
  <c r="F554" i="4"/>
  <c r="E554" i="4"/>
  <c r="I553" i="4"/>
  <c r="I552" i="4"/>
  <c r="I551" i="4"/>
  <c r="I550" i="4"/>
  <c r="H550" i="4"/>
  <c r="G550" i="4"/>
  <c r="F550" i="4"/>
  <c r="E550" i="4"/>
  <c r="I549" i="4"/>
  <c r="I548" i="4"/>
  <c r="I547" i="4"/>
  <c r="I546" i="4"/>
  <c r="I545" i="4"/>
  <c r="H544" i="4"/>
  <c r="G544" i="4"/>
  <c r="F544" i="4"/>
  <c r="E544" i="4"/>
  <c r="I544" i="4" s="1"/>
  <c r="I543" i="4"/>
  <c r="I542" i="4"/>
  <c r="I541" i="4"/>
  <c r="I540" i="4"/>
  <c r="H539" i="4"/>
  <c r="G539" i="4"/>
  <c r="G538" i="4" s="1"/>
  <c r="F539" i="4"/>
  <c r="F538" i="4" s="1"/>
  <c r="E539" i="4"/>
  <c r="I539" i="4" s="1"/>
  <c r="H538" i="4"/>
  <c r="I533" i="4"/>
  <c r="I532" i="4"/>
  <c r="I531" i="4"/>
  <c r="H531" i="4"/>
  <c r="G531" i="4"/>
  <c r="G526" i="4"/>
  <c r="I537" i="4" l="1"/>
  <c r="E537" i="4"/>
  <c r="G772" i="4" s="1"/>
  <c r="I592" i="4" s="1"/>
  <c r="E538" i="4"/>
  <c r="H3481" i="3" l="1"/>
  <c r="H3476" i="3"/>
  <c r="H3471" i="3"/>
  <c r="H3466" i="3"/>
  <c r="H3462" i="3"/>
  <c r="H3457" i="3"/>
  <c r="H3454" i="3"/>
  <c r="H3450" i="3"/>
  <c r="H3412" i="3"/>
  <c r="H3407" i="3"/>
  <c r="H3402" i="3"/>
  <c r="H3397" i="3"/>
  <c r="H3392" i="3"/>
  <c r="H3387" i="3"/>
  <c r="H3382" i="3"/>
  <c r="H3376" i="3" s="1"/>
  <c r="H3377" i="3"/>
  <c r="H3370" i="3"/>
  <c r="H3364" i="3"/>
  <c r="H3360" i="3"/>
  <c r="H3356" i="3"/>
  <c r="H3350" i="3"/>
  <c r="H3344" i="3"/>
  <c r="H3337" i="3" s="1"/>
  <c r="H3338" i="3"/>
  <c r="G3333" i="3"/>
  <c r="G3332" i="3"/>
  <c r="G3331" i="3"/>
  <c r="G3330" i="3"/>
  <c r="G3328" i="3"/>
  <c r="I3325" i="3"/>
  <c r="I3324" i="3"/>
  <c r="I3323" i="3"/>
  <c r="I3322" i="3"/>
  <c r="I3321" i="3"/>
  <c r="I3320" i="3"/>
  <c r="I3319" i="3"/>
  <c r="I3318" i="3"/>
  <c r="H3317" i="3"/>
  <c r="G3317" i="3"/>
  <c r="F3317" i="3"/>
  <c r="E3317" i="3"/>
  <c r="I3317" i="3" s="1"/>
  <c r="I3316" i="3"/>
  <c r="I3314" i="3"/>
  <c r="I3313" i="3"/>
  <c r="I3312" i="3"/>
  <c r="H3311" i="3"/>
  <c r="G3311" i="3"/>
  <c r="F3311" i="3"/>
  <c r="E3311" i="3"/>
  <c r="I3311" i="3" s="1"/>
  <c r="I3310" i="3"/>
  <c r="I3305" i="3" s="1"/>
  <c r="H3309" i="3"/>
  <c r="G3309" i="3"/>
  <c r="F3309" i="3"/>
  <c r="E3309" i="3"/>
  <c r="I3309" i="3" s="1"/>
  <c r="I3303" i="3"/>
  <c r="I3302" i="3"/>
  <c r="I3301" i="3"/>
  <c r="I3300" i="3"/>
  <c r="I3299" i="3"/>
  <c r="I3298" i="3"/>
  <c r="I3297" i="3"/>
  <c r="I3296" i="3"/>
  <c r="I3295" i="3"/>
  <c r="I3294" i="3"/>
  <c r="H3294" i="3"/>
  <c r="G3294" i="3"/>
  <c r="F3294" i="3"/>
  <c r="E3294" i="3"/>
  <c r="I3293" i="3"/>
  <c r="I3292" i="3"/>
  <c r="I3291" i="3"/>
  <c r="I3290" i="3"/>
  <c r="I3289" i="3"/>
  <c r="I3288" i="3"/>
  <c r="I3287" i="3"/>
  <c r="I3286" i="3"/>
  <c r="I3285" i="3"/>
  <c r="I3284" i="3"/>
  <c r="I3283" i="3"/>
  <c r="I3282" i="3"/>
  <c r="H3282" i="3"/>
  <c r="G3282" i="3"/>
  <c r="F3282" i="3"/>
  <c r="E3282" i="3"/>
  <c r="I3281" i="3"/>
  <c r="I3280" i="3"/>
  <c r="I3279" i="3"/>
  <c r="I3278" i="3"/>
  <c r="H3277" i="3"/>
  <c r="G3277" i="3"/>
  <c r="F3277" i="3"/>
  <c r="E3277" i="3"/>
  <c r="I3277" i="3" s="1"/>
  <c r="I3276" i="3"/>
  <c r="I3275" i="3"/>
  <c r="I3274" i="3"/>
  <c r="H3273" i="3"/>
  <c r="G3273" i="3"/>
  <c r="F3273" i="3"/>
  <c r="E3273" i="3"/>
  <c r="I3273" i="3" s="1"/>
  <c r="I3272" i="3"/>
  <c r="I3271" i="3"/>
  <c r="I3270" i="3"/>
  <c r="I3269" i="3"/>
  <c r="I3268" i="3"/>
  <c r="H3267" i="3"/>
  <c r="G3267" i="3"/>
  <c r="F3267" i="3"/>
  <c r="E3267" i="3"/>
  <c r="I3267" i="3" s="1"/>
  <c r="I3266" i="3"/>
  <c r="I3265" i="3"/>
  <c r="I3264" i="3"/>
  <c r="I3263" i="3"/>
  <c r="H3262" i="3"/>
  <c r="H3261" i="3" s="1"/>
  <c r="G3262" i="3"/>
  <c r="G3261" i="3" s="1"/>
  <c r="F3262" i="3"/>
  <c r="F3261" i="3" s="1"/>
  <c r="E3262" i="3"/>
  <c r="E3261" i="3" s="1"/>
  <c r="I3256" i="3"/>
  <c r="I3255" i="3"/>
  <c r="H3254" i="3"/>
  <c r="G3254" i="3"/>
  <c r="I3254" i="3" s="1"/>
  <c r="G3249" i="3"/>
  <c r="H491" i="3"/>
  <c r="H486" i="3"/>
  <c r="H481" i="3"/>
  <c r="H476" i="3"/>
  <c r="H472" i="3"/>
  <c r="H467" i="3"/>
  <c r="H464" i="3"/>
  <c r="H460" i="3"/>
  <c r="H422" i="3"/>
  <c r="H417" i="3"/>
  <c r="H412" i="3"/>
  <c r="H407" i="3"/>
  <c r="H402" i="3"/>
  <c r="H397" i="3"/>
  <c r="H392" i="3"/>
  <c r="H387" i="3"/>
  <c r="H386" i="3" s="1"/>
  <c r="H380" i="3"/>
  <c r="H374" i="3"/>
  <c r="H370" i="3"/>
  <c r="H366" i="3"/>
  <c r="H360" i="3"/>
  <c r="H354" i="3"/>
  <c r="H348" i="3"/>
  <c r="H347" i="3" s="1"/>
  <c r="G343" i="3"/>
  <c r="G342" i="3"/>
  <c r="G341" i="3"/>
  <c r="G340" i="3"/>
  <c r="G338" i="3"/>
  <c r="I335" i="3"/>
  <c r="I334" i="3"/>
  <c r="I333" i="3"/>
  <c r="I332" i="3"/>
  <c r="I331" i="3"/>
  <c r="I330" i="3"/>
  <c r="I329" i="3"/>
  <c r="I328" i="3"/>
  <c r="H327" i="3"/>
  <c r="G327" i="3"/>
  <c r="F327" i="3"/>
  <c r="I327" i="3" s="1"/>
  <c r="E327" i="3"/>
  <c r="I326" i="3"/>
  <c r="I324" i="3"/>
  <c r="I323" i="3"/>
  <c r="I322" i="3"/>
  <c r="H321" i="3"/>
  <c r="G321" i="3"/>
  <c r="F321" i="3"/>
  <c r="E321" i="3"/>
  <c r="I321" i="3" s="1"/>
  <c r="I320" i="3"/>
  <c r="I315" i="3" s="1"/>
  <c r="H319" i="3"/>
  <c r="G319" i="3"/>
  <c r="F319" i="3"/>
  <c r="I319" i="3" s="1"/>
  <c r="E319" i="3"/>
  <c r="I313" i="3"/>
  <c r="I312" i="3"/>
  <c r="I311" i="3"/>
  <c r="I310" i="3"/>
  <c r="I309" i="3"/>
  <c r="I308" i="3"/>
  <c r="I307" i="3"/>
  <c r="I306" i="3"/>
  <c r="I305" i="3"/>
  <c r="I304" i="3"/>
  <c r="H304" i="3"/>
  <c r="G304" i="3"/>
  <c r="F304" i="3"/>
  <c r="E304" i="3"/>
  <c r="I303" i="3"/>
  <c r="I302" i="3"/>
  <c r="I301" i="3"/>
  <c r="I300" i="3"/>
  <c r="I299" i="3"/>
  <c r="I298" i="3"/>
  <c r="I297" i="3"/>
  <c r="I296" i="3"/>
  <c r="I295" i="3"/>
  <c r="I294" i="3"/>
  <c r="I293" i="3"/>
  <c r="I292" i="3"/>
  <c r="H292" i="3"/>
  <c r="G292" i="3"/>
  <c r="F292" i="3"/>
  <c r="E292" i="3"/>
  <c r="I291" i="3"/>
  <c r="I290" i="3"/>
  <c r="I289" i="3"/>
  <c r="I288" i="3"/>
  <c r="H287" i="3"/>
  <c r="G287" i="3"/>
  <c r="F287" i="3"/>
  <c r="I287" i="3" s="1"/>
  <c r="E287" i="3"/>
  <c r="I286" i="3"/>
  <c r="I285" i="3"/>
  <c r="I284" i="3"/>
  <c r="H283" i="3"/>
  <c r="G283" i="3"/>
  <c r="F283" i="3"/>
  <c r="I283" i="3" s="1"/>
  <c r="E283" i="3"/>
  <c r="I282" i="3"/>
  <c r="I281" i="3"/>
  <c r="I280" i="3"/>
  <c r="I279" i="3"/>
  <c r="I278" i="3"/>
  <c r="H277" i="3"/>
  <c r="H271" i="3" s="1"/>
  <c r="G277" i="3"/>
  <c r="F277" i="3"/>
  <c r="E277" i="3"/>
  <c r="I277" i="3" s="1"/>
  <c r="I276" i="3"/>
  <c r="I275" i="3"/>
  <c r="I274" i="3"/>
  <c r="I273" i="3"/>
  <c r="H272" i="3"/>
  <c r="G272" i="3"/>
  <c r="G271" i="3" s="1"/>
  <c r="F272" i="3"/>
  <c r="F271" i="3" s="1"/>
  <c r="E272" i="3"/>
  <c r="I272" i="3" s="1"/>
  <c r="I266" i="3"/>
  <c r="I265" i="3"/>
  <c r="I264" i="3"/>
  <c r="H264" i="3"/>
  <c r="G264" i="3"/>
  <c r="G259" i="3"/>
  <c r="H242" i="3"/>
  <c r="H237" i="3"/>
  <c r="H232" i="3"/>
  <c r="H227" i="3"/>
  <c r="H223" i="3"/>
  <c r="H218" i="3"/>
  <c r="H215" i="3"/>
  <c r="H211" i="3"/>
  <c r="H173" i="3"/>
  <c r="H168" i="3"/>
  <c r="H163" i="3"/>
  <c r="H137" i="3" s="1"/>
  <c r="H158" i="3"/>
  <c r="H153" i="3"/>
  <c r="H148" i="3"/>
  <c r="H143" i="3"/>
  <c r="H138" i="3"/>
  <c r="H131" i="3"/>
  <c r="H125" i="3"/>
  <c r="H98" i="3" s="1"/>
  <c r="H96" i="3" s="1"/>
  <c r="H121" i="3"/>
  <c r="H117" i="3"/>
  <c r="H111" i="3"/>
  <c r="H105" i="3"/>
  <c r="H99" i="3"/>
  <c r="G94" i="3"/>
  <c r="G93" i="3"/>
  <c r="G92" i="3"/>
  <c r="G91" i="3"/>
  <c r="G89" i="3" s="1"/>
  <c r="I86" i="3"/>
  <c r="I85" i="3"/>
  <c r="I84" i="3"/>
  <c r="I83" i="3"/>
  <c r="I82" i="3"/>
  <c r="I81" i="3"/>
  <c r="I80" i="3"/>
  <c r="I79" i="3"/>
  <c r="H78" i="3"/>
  <c r="G78" i="3"/>
  <c r="F78" i="3"/>
  <c r="I78" i="3" s="1"/>
  <c r="E78" i="3"/>
  <c r="I77" i="3"/>
  <c r="I75" i="3"/>
  <c r="I74" i="3"/>
  <c r="I73" i="3"/>
  <c r="I66" i="3" s="1"/>
  <c r="H72" i="3"/>
  <c r="I72" i="3" s="1"/>
  <c r="G72" i="3"/>
  <c r="F72" i="3"/>
  <c r="E72" i="3"/>
  <c r="I71" i="3"/>
  <c r="H70" i="3"/>
  <c r="G70" i="3"/>
  <c r="F70" i="3"/>
  <c r="I70" i="3" s="1"/>
  <c r="E70" i="3"/>
  <c r="I64" i="3"/>
  <c r="I63" i="3"/>
  <c r="I62" i="3"/>
  <c r="I61" i="3"/>
  <c r="I60" i="3"/>
  <c r="I59" i="3"/>
  <c r="I58" i="3"/>
  <c r="I57" i="3"/>
  <c r="I56" i="3"/>
  <c r="H55" i="3"/>
  <c r="G55" i="3"/>
  <c r="F55" i="3"/>
  <c r="E55" i="3"/>
  <c r="I55" i="3" s="1"/>
  <c r="I54" i="3"/>
  <c r="I53" i="3"/>
  <c r="I52" i="3"/>
  <c r="I51" i="3"/>
  <c r="I50" i="3"/>
  <c r="I49" i="3"/>
  <c r="I48" i="3"/>
  <c r="I47" i="3"/>
  <c r="I46" i="3"/>
  <c r="I45" i="3"/>
  <c r="I44" i="3"/>
  <c r="H43" i="3"/>
  <c r="G43" i="3"/>
  <c r="F43" i="3"/>
  <c r="E43" i="3"/>
  <c r="I43" i="3" s="1"/>
  <c r="I42" i="3"/>
  <c r="I41" i="3"/>
  <c r="I40" i="3"/>
  <c r="I39" i="3"/>
  <c r="H38" i="3"/>
  <c r="G38" i="3"/>
  <c r="F38" i="3"/>
  <c r="I38" i="3" s="1"/>
  <c r="E38" i="3"/>
  <c r="I37" i="3"/>
  <c r="I36" i="3"/>
  <c r="I35" i="3"/>
  <c r="H34" i="3"/>
  <c r="G34" i="3"/>
  <c r="G22" i="3" s="1"/>
  <c r="F34" i="3"/>
  <c r="F22" i="3" s="1"/>
  <c r="E34" i="3"/>
  <c r="I33" i="3"/>
  <c r="I32" i="3"/>
  <c r="I31" i="3"/>
  <c r="I30" i="3"/>
  <c r="I29" i="3"/>
  <c r="H28" i="3"/>
  <c r="H22" i="3" s="1"/>
  <c r="G28" i="3"/>
  <c r="F28" i="3"/>
  <c r="E28" i="3"/>
  <c r="I27" i="3"/>
  <c r="I26" i="3"/>
  <c r="I25" i="3"/>
  <c r="I24" i="3"/>
  <c r="I23" i="3"/>
  <c r="H23" i="3"/>
  <c r="G23" i="3"/>
  <c r="F23" i="3"/>
  <c r="E23" i="3"/>
  <c r="E22" i="3"/>
  <c r="I17" i="3"/>
  <c r="I16" i="3"/>
  <c r="H15" i="3"/>
  <c r="G15" i="3"/>
  <c r="I15" i="3" s="1"/>
  <c r="G10" i="3"/>
  <c r="H3335" i="3" l="1"/>
  <c r="I3262" i="3"/>
  <c r="G496" i="3"/>
  <c r="I325" i="3" s="1"/>
  <c r="H345" i="3"/>
  <c r="I270" i="3"/>
  <c r="E270" i="3"/>
  <c r="E271" i="3"/>
  <c r="G247" i="3"/>
  <c r="I76" i="3" s="1"/>
  <c r="I21" i="3"/>
  <c r="I28" i="3"/>
  <c r="I34" i="3"/>
  <c r="E21" i="3"/>
  <c r="I3260" i="3" l="1"/>
  <c r="E3260" i="3"/>
  <c r="G3486" i="3" s="1"/>
  <c r="I3315" i="3" s="1"/>
  <c r="H5420" i="2"/>
  <c r="H5419" i="2"/>
  <c r="H5418" i="2"/>
  <c r="H5417" i="2"/>
  <c r="H5416" i="2"/>
  <c r="H5415" i="2"/>
  <c r="H5414" i="2"/>
  <c r="H5413" i="2"/>
  <c r="H5412" i="2" s="1"/>
  <c r="H5411" i="2"/>
  <c r="H5410" i="2"/>
  <c r="H5409" i="2"/>
  <c r="H5408" i="2"/>
  <c r="H5407" i="2"/>
  <c r="H5406" i="2"/>
  <c r="H5405" i="2"/>
  <c r="H5404" i="2"/>
  <c r="H5402" i="2" s="1"/>
  <c r="H5403" i="2"/>
  <c r="H5401" i="2"/>
  <c r="H5400" i="2"/>
  <c r="H5399" i="2"/>
  <c r="H5398" i="2"/>
  <c r="H5397" i="2"/>
  <c r="H5393" i="2" s="1"/>
  <c r="H5396" i="2"/>
  <c r="H5395" i="2"/>
  <c r="H5394" i="2"/>
  <c r="H5392" i="2"/>
  <c r="H5391" i="2"/>
  <c r="H5390" i="2"/>
  <c r="H5389" i="2"/>
  <c r="H5388" i="2"/>
  <c r="H5386" i="2" s="1"/>
  <c r="H5387" i="2"/>
  <c r="H5385" i="2"/>
  <c r="H5384" i="2"/>
  <c r="H5383" i="2"/>
  <c r="H5382" i="2"/>
  <c r="H5381" i="2"/>
  <c r="H5380" i="2"/>
  <c r="H5379" i="2"/>
  <c r="H5378" i="2"/>
  <c r="H5377" i="2"/>
  <c r="H5376" i="2"/>
  <c r="H5375" i="2"/>
  <c r="H5374" i="2"/>
  <c r="H5373" i="2"/>
  <c r="H5372" i="2"/>
  <c r="H5371" i="2"/>
  <c r="H5370" i="2"/>
  <c r="H5369" i="2"/>
  <c r="H5368" i="2"/>
  <c r="H5367" i="2"/>
  <c r="H5366" i="2"/>
  <c r="H5365" i="2"/>
  <c r="H5364" i="2"/>
  <c r="H5363" i="2"/>
  <c r="H5362" i="2"/>
  <c r="H5361" i="2"/>
  <c r="H5360" i="2"/>
  <c r="H5359" i="2"/>
  <c r="H5358" i="2"/>
  <c r="H5357" i="2"/>
  <c r="H5356" i="2"/>
  <c r="H5355" i="2"/>
  <c r="H5354" i="2"/>
  <c r="H5353" i="2"/>
  <c r="H5352" i="2"/>
  <c r="H5351" i="2"/>
  <c r="H5350" i="2"/>
  <c r="H5349" i="2"/>
  <c r="H5348" i="2"/>
  <c r="H5347" i="2" s="1"/>
  <c r="H5342" i="2"/>
  <c r="H5337" i="2"/>
  <c r="H5332" i="2"/>
  <c r="H5327" i="2"/>
  <c r="H5322" i="2"/>
  <c r="H5317" i="2"/>
  <c r="H5316" i="2"/>
  <c r="H5315" i="2"/>
  <c r="H5314" i="2"/>
  <c r="H5313" i="2"/>
  <c r="H5312" i="2"/>
  <c r="H5311" i="2" s="1"/>
  <c r="H5310" i="2"/>
  <c r="H5309" i="2"/>
  <c r="H5305" i="2" s="1"/>
  <c r="H5308" i="2"/>
  <c r="H5307" i="2"/>
  <c r="H5306" i="2"/>
  <c r="H5304" i="2"/>
  <c r="H5303" i="2"/>
  <c r="H5302" i="2"/>
  <c r="H5301" i="2"/>
  <c r="H5300" i="2"/>
  <c r="H5299" i="2" s="1"/>
  <c r="H5298" i="2"/>
  <c r="H5297" i="2"/>
  <c r="H5296" i="2"/>
  <c r="H5295" i="2"/>
  <c r="H5294" i="2"/>
  <c r="H5293" i="2"/>
  <c r="H5292" i="2"/>
  <c r="H5291" i="2"/>
  <c r="H5290" i="2"/>
  <c r="H5289" i="2"/>
  <c r="H5288" i="2"/>
  <c r="H5287" i="2"/>
  <c r="H5286" i="2"/>
  <c r="H5285" i="2"/>
  <c r="H5279" i="2"/>
  <c r="H5278" i="2"/>
  <c r="H5277" i="2"/>
  <c r="H5276" i="2"/>
  <c r="H5275" i="2"/>
  <c r="H5274" i="2"/>
  <c r="H5273" i="2"/>
  <c r="H5272" i="2"/>
  <c r="H5267" i="2" s="1"/>
  <c r="H5266" i="2" s="1"/>
  <c r="H5264" i="2" s="1"/>
  <c r="H5271" i="2"/>
  <c r="H5270" i="2"/>
  <c r="H5269" i="2"/>
  <c r="H5268" i="2"/>
  <c r="G5262" i="2"/>
  <c r="F5262" i="2"/>
  <c r="F5261" i="2"/>
  <c r="G5261" i="2" s="1"/>
  <c r="F5260" i="2"/>
  <c r="G5260" i="2" s="1"/>
  <c r="F5259" i="2"/>
  <c r="G5259" i="2" s="1"/>
  <c r="G5258" i="2"/>
  <c r="F5258" i="2"/>
  <c r="H5253" i="2"/>
  <c r="G5253" i="2"/>
  <c r="F5253" i="2"/>
  <c r="E5253" i="2"/>
  <c r="I5253" i="2" s="1"/>
  <c r="I5252" i="2"/>
  <c r="H5252" i="2"/>
  <c r="G5252" i="2"/>
  <c r="F5252" i="2"/>
  <c r="E5252" i="2"/>
  <c r="H5251" i="2"/>
  <c r="G5251" i="2"/>
  <c r="F5251" i="2"/>
  <c r="I5251" i="2" s="1"/>
  <c r="E5251" i="2"/>
  <c r="H5250" i="2"/>
  <c r="G5250" i="2"/>
  <c r="F5250" i="2"/>
  <c r="E5250" i="2"/>
  <c r="I5250" i="2" s="1"/>
  <c r="H5249" i="2"/>
  <c r="I5249" i="2" s="1"/>
  <c r="G5249" i="2"/>
  <c r="F5249" i="2"/>
  <c r="E5249" i="2"/>
  <c r="H5248" i="2"/>
  <c r="G5248" i="2"/>
  <c r="F5248" i="2"/>
  <c r="E5248" i="2"/>
  <c r="I5248" i="2" s="1"/>
  <c r="H5247" i="2"/>
  <c r="G5247" i="2"/>
  <c r="F5247" i="2"/>
  <c r="E5247" i="2"/>
  <c r="I5247" i="2" s="1"/>
  <c r="H5246" i="2"/>
  <c r="G5246" i="2"/>
  <c r="I5246" i="2" s="1"/>
  <c r="F5246" i="2"/>
  <c r="E5246" i="2"/>
  <c r="H5245" i="2"/>
  <c r="H5244" i="2" s="1"/>
  <c r="G5245" i="2"/>
  <c r="G5244" i="2" s="1"/>
  <c r="F5245" i="2"/>
  <c r="F5244" i="2" s="1"/>
  <c r="E5245" i="2"/>
  <c r="I5245" i="2" s="1"/>
  <c r="I5243" i="2"/>
  <c r="H5241" i="2"/>
  <c r="I5241" i="2" s="1"/>
  <c r="G5241" i="2"/>
  <c r="F5241" i="2"/>
  <c r="E5241" i="2"/>
  <c r="H5240" i="2"/>
  <c r="G5240" i="2"/>
  <c r="F5240" i="2"/>
  <c r="E5240" i="2"/>
  <c r="I5240" i="2" s="1"/>
  <c r="H5239" i="2"/>
  <c r="G5239" i="2"/>
  <c r="F5239" i="2"/>
  <c r="F5238" i="2" s="1"/>
  <c r="E5239" i="2"/>
  <c r="I5239" i="2" s="1"/>
  <c r="G5238" i="2"/>
  <c r="H5237" i="2"/>
  <c r="H5236" i="2" s="1"/>
  <c r="G5237" i="2"/>
  <c r="G5236" i="2" s="1"/>
  <c r="F5237" i="2"/>
  <c r="F5236" i="2" s="1"/>
  <c r="E5237" i="2"/>
  <c r="I5237" i="2" s="1"/>
  <c r="I5230" i="2"/>
  <c r="I5229" i="2"/>
  <c r="I5228" i="2"/>
  <c r="I5227" i="2"/>
  <c r="I5226" i="2"/>
  <c r="I5225" i="2"/>
  <c r="I5224" i="2"/>
  <c r="I5223" i="2"/>
  <c r="I5222" i="2"/>
  <c r="I5221" i="2"/>
  <c r="I5220" i="2"/>
  <c r="I5219" i="2"/>
  <c r="I5218" i="2"/>
  <c r="I5217" i="2"/>
  <c r="I5216" i="2"/>
  <c r="H5215" i="2"/>
  <c r="G5215" i="2"/>
  <c r="F5215" i="2"/>
  <c r="I5215" i="2" s="1"/>
  <c r="E5215" i="2"/>
  <c r="H5214" i="2"/>
  <c r="G5214" i="2"/>
  <c r="F5214" i="2"/>
  <c r="E5214" i="2"/>
  <c r="I5214" i="2" s="1"/>
  <c r="H5213" i="2"/>
  <c r="I5213" i="2" s="1"/>
  <c r="G5213" i="2"/>
  <c r="F5213" i="2"/>
  <c r="E5213" i="2"/>
  <c r="H5212" i="2"/>
  <c r="G5212" i="2"/>
  <c r="F5212" i="2"/>
  <c r="E5212" i="2"/>
  <c r="I5212" i="2" s="1"/>
  <c r="H5211" i="2"/>
  <c r="G5211" i="2"/>
  <c r="F5211" i="2"/>
  <c r="E5211" i="2"/>
  <c r="I5211" i="2" s="1"/>
  <c r="H5210" i="2"/>
  <c r="G5210" i="2"/>
  <c r="I5210" i="2" s="1"/>
  <c r="F5210" i="2"/>
  <c r="E5210" i="2"/>
  <c r="H5209" i="2"/>
  <c r="G5209" i="2"/>
  <c r="F5209" i="2"/>
  <c r="E5209" i="2"/>
  <c r="I5209" i="2" s="1"/>
  <c r="I5208" i="2"/>
  <c r="H5208" i="2"/>
  <c r="G5208" i="2"/>
  <c r="F5208" i="2"/>
  <c r="E5208" i="2"/>
  <c r="H5207" i="2"/>
  <c r="G5207" i="2"/>
  <c r="G5204" i="2" s="1"/>
  <c r="F5207" i="2"/>
  <c r="I5207" i="2" s="1"/>
  <c r="E5207" i="2"/>
  <c r="H5206" i="2"/>
  <c r="G5206" i="2"/>
  <c r="F5206" i="2"/>
  <c r="E5206" i="2"/>
  <c r="I5206" i="2" s="1"/>
  <c r="H5205" i="2"/>
  <c r="H5204" i="2" s="1"/>
  <c r="G5205" i="2"/>
  <c r="F5205" i="2"/>
  <c r="E5205" i="2"/>
  <c r="E5204" i="2"/>
  <c r="H5203" i="2"/>
  <c r="G5203" i="2"/>
  <c r="F5203" i="2"/>
  <c r="E5203" i="2"/>
  <c r="I5203" i="2" s="1"/>
  <c r="H5202" i="2"/>
  <c r="H5200" i="2" s="1"/>
  <c r="G5202" i="2"/>
  <c r="I5202" i="2" s="1"/>
  <c r="F5202" i="2"/>
  <c r="E5202" i="2"/>
  <c r="H5201" i="2"/>
  <c r="G5201" i="2"/>
  <c r="G5200" i="2" s="1"/>
  <c r="F5201" i="2"/>
  <c r="F5200" i="2" s="1"/>
  <c r="E5201" i="2"/>
  <c r="I5201" i="2" s="1"/>
  <c r="H5199" i="2"/>
  <c r="G5199" i="2"/>
  <c r="F5199" i="2"/>
  <c r="I5199" i="2" s="1"/>
  <c r="E5199" i="2"/>
  <c r="H5198" i="2"/>
  <c r="G5198" i="2"/>
  <c r="F5198" i="2"/>
  <c r="E5198" i="2"/>
  <c r="I5198" i="2" s="1"/>
  <c r="H5197" i="2"/>
  <c r="I5197" i="2" s="1"/>
  <c r="G5197" i="2"/>
  <c r="F5197" i="2"/>
  <c r="E5197" i="2"/>
  <c r="H5196" i="2"/>
  <c r="G5196" i="2"/>
  <c r="F5196" i="2"/>
  <c r="F5194" i="2" s="1"/>
  <c r="E5196" i="2"/>
  <c r="I5196" i="2" s="1"/>
  <c r="H5195" i="2"/>
  <c r="G5195" i="2"/>
  <c r="F5195" i="2"/>
  <c r="E5195" i="2"/>
  <c r="I5195" i="2" s="1"/>
  <c r="G5194" i="2"/>
  <c r="H5193" i="2"/>
  <c r="G5193" i="2"/>
  <c r="F5193" i="2"/>
  <c r="E5193" i="2"/>
  <c r="I5193" i="2" s="1"/>
  <c r="I5192" i="2"/>
  <c r="H5192" i="2"/>
  <c r="G5192" i="2"/>
  <c r="F5192" i="2"/>
  <c r="E5192" i="2"/>
  <c r="H5191" i="2"/>
  <c r="G5191" i="2"/>
  <c r="G5189" i="2" s="1"/>
  <c r="F5191" i="2"/>
  <c r="I5191" i="2" s="1"/>
  <c r="E5191" i="2"/>
  <c r="H5190" i="2"/>
  <c r="G5190" i="2"/>
  <c r="F5190" i="2"/>
  <c r="F5189" i="2" s="1"/>
  <c r="E5190" i="2"/>
  <c r="I5190" i="2" s="1"/>
  <c r="H5189" i="2"/>
  <c r="H5183" i="2"/>
  <c r="G5183" i="2"/>
  <c r="I5183" i="2" s="1"/>
  <c r="H5182" i="2"/>
  <c r="H5181" i="2" s="1"/>
  <c r="G5182" i="2"/>
  <c r="I5182" i="2" s="1"/>
  <c r="G5176" i="2"/>
  <c r="G5188" i="2" l="1"/>
  <c r="I5232" i="2"/>
  <c r="G5256" i="2"/>
  <c r="I5205" i="2"/>
  <c r="E5200" i="2"/>
  <c r="I5200" i="2" s="1"/>
  <c r="E5236" i="2"/>
  <c r="I5236" i="2" s="1"/>
  <c r="E5244" i="2"/>
  <c r="I5244" i="2" s="1"/>
  <c r="E5189" i="2"/>
  <c r="G5181" i="2"/>
  <c r="I5181" i="2" s="1"/>
  <c r="E5194" i="2"/>
  <c r="E5238" i="2"/>
  <c r="I5238" i="2" s="1"/>
  <c r="H5194" i="2"/>
  <c r="H5188" i="2" s="1"/>
  <c r="F5204" i="2"/>
  <c r="F5188" i="2" s="1"/>
  <c r="H5238" i="2"/>
  <c r="I5194" i="2" l="1"/>
  <c r="I5189" i="2"/>
  <c r="E5188" i="2"/>
  <c r="I5204" i="2"/>
  <c r="E5187" i="2" l="1"/>
  <c r="G5422" i="2" s="1"/>
  <c r="I5242" i="2" s="1"/>
  <c r="I5187" i="2"/>
  <c r="H4900" i="2" l="1"/>
  <c r="H4895" i="2"/>
  <c r="H4890" i="2"/>
  <c r="H4885" i="2"/>
  <c r="H4881" i="2"/>
  <c r="H4876" i="2"/>
  <c r="H4873" i="2"/>
  <c r="H4869" i="2"/>
  <c r="H4830" i="2"/>
  <c r="H4825" i="2"/>
  <c r="H4820" i="2"/>
  <c r="H4815" i="2"/>
  <c r="H4810" i="2"/>
  <c r="H4805" i="2"/>
  <c r="H4800" i="2"/>
  <c r="H4795" i="2"/>
  <c r="H4794" i="2"/>
  <c r="H4788" i="2"/>
  <c r="H4782" i="2"/>
  <c r="H4776" i="2"/>
  <c r="H4772" i="2"/>
  <c r="H4768" i="2"/>
  <c r="H4762" i="2"/>
  <c r="H4756" i="2"/>
  <c r="H4750" i="2"/>
  <c r="H4749" i="2" s="1"/>
  <c r="H4747" i="2" s="1"/>
  <c r="G4745" i="2"/>
  <c r="G4744" i="2"/>
  <c r="G4743" i="2"/>
  <c r="G4742" i="2"/>
  <c r="G4741" i="2"/>
  <c r="G4739" i="2"/>
  <c r="I4736" i="2"/>
  <c r="I4735" i="2"/>
  <c r="I4734" i="2"/>
  <c r="I4733" i="2"/>
  <c r="I4732" i="2"/>
  <c r="I4731" i="2"/>
  <c r="I4730" i="2"/>
  <c r="I4729" i="2"/>
  <c r="I4715" i="2" s="1"/>
  <c r="I4728" i="2"/>
  <c r="H4727" i="2"/>
  <c r="G4727" i="2"/>
  <c r="F4727" i="2"/>
  <c r="E4727" i="2"/>
  <c r="I4727" i="2" s="1"/>
  <c r="I4726" i="2"/>
  <c r="I4724" i="2"/>
  <c r="I4723" i="2"/>
  <c r="I4722" i="2"/>
  <c r="H4721" i="2"/>
  <c r="G4721" i="2"/>
  <c r="F4721" i="2"/>
  <c r="E4721" i="2"/>
  <c r="I4721" i="2" s="1"/>
  <c r="I4720" i="2"/>
  <c r="H4719" i="2"/>
  <c r="G4719" i="2"/>
  <c r="F4719" i="2"/>
  <c r="E4719" i="2"/>
  <c r="I4719" i="2" s="1"/>
  <c r="I4713" i="2"/>
  <c r="I4712" i="2"/>
  <c r="I4711" i="2"/>
  <c r="I4710" i="2"/>
  <c r="I4709" i="2"/>
  <c r="I4708" i="2"/>
  <c r="I4707" i="2"/>
  <c r="I4706" i="2"/>
  <c r="I4705" i="2"/>
  <c r="I4704" i="2"/>
  <c r="I4703" i="2"/>
  <c r="I4702" i="2"/>
  <c r="I4701" i="2"/>
  <c r="I4700" i="2"/>
  <c r="I4699" i="2"/>
  <c r="H4698" i="2"/>
  <c r="I4698" i="2" s="1"/>
  <c r="G4698" i="2"/>
  <c r="F4698" i="2"/>
  <c r="E4698" i="2"/>
  <c r="I4697" i="2"/>
  <c r="I4696" i="2"/>
  <c r="I4695" i="2"/>
  <c r="I4694" i="2"/>
  <c r="I4693" i="2"/>
  <c r="I4692" i="2"/>
  <c r="I4691" i="2"/>
  <c r="I4690" i="2"/>
  <c r="I4689" i="2"/>
  <c r="I4688" i="2"/>
  <c r="H4687" i="2"/>
  <c r="G4687" i="2"/>
  <c r="I4687" i="2" s="1"/>
  <c r="F4687" i="2"/>
  <c r="E4687" i="2"/>
  <c r="I4686" i="2"/>
  <c r="I4685" i="2"/>
  <c r="I4684" i="2"/>
  <c r="H4683" i="2"/>
  <c r="G4683" i="2"/>
  <c r="G4671" i="2" s="1"/>
  <c r="F4683" i="2"/>
  <c r="E4683" i="2"/>
  <c r="I4682" i="2"/>
  <c r="I4681" i="2"/>
  <c r="I4680" i="2"/>
  <c r="I4679" i="2"/>
  <c r="I4678" i="2"/>
  <c r="I4677" i="2"/>
  <c r="H4677" i="2"/>
  <c r="G4677" i="2"/>
  <c r="F4677" i="2"/>
  <c r="E4677" i="2"/>
  <c r="I4676" i="2"/>
  <c r="I4675" i="2"/>
  <c r="I4674" i="2"/>
  <c r="I4673" i="2"/>
  <c r="H4672" i="2"/>
  <c r="G4672" i="2"/>
  <c r="F4672" i="2"/>
  <c r="E4672" i="2"/>
  <c r="I4672" i="2" s="1"/>
  <c r="F4671" i="2"/>
  <c r="I4666" i="2"/>
  <c r="I4665" i="2"/>
  <c r="H4664" i="2"/>
  <c r="G4664" i="2"/>
  <c r="I4664" i="2" s="1"/>
  <c r="G4659" i="2"/>
  <c r="H4642" i="2"/>
  <c r="H4637" i="2"/>
  <c r="H4632" i="2"/>
  <c r="H4627" i="2"/>
  <c r="H4623" i="2"/>
  <c r="H4618" i="2"/>
  <c r="H4615" i="2"/>
  <c r="H4611" i="2"/>
  <c r="H4572" i="2"/>
  <c r="H4567" i="2"/>
  <c r="H4562" i="2"/>
  <c r="H4557" i="2"/>
  <c r="H4552" i="2"/>
  <c r="H4547" i="2"/>
  <c r="H4542" i="2"/>
  <c r="H4536" i="2" s="1"/>
  <c r="H4537" i="2"/>
  <c r="H4530" i="2"/>
  <c r="H4524" i="2"/>
  <c r="H4518" i="2"/>
  <c r="H4514" i="2"/>
  <c r="H4510" i="2"/>
  <c r="H4504" i="2"/>
  <c r="H4491" i="2" s="1"/>
  <c r="H4498" i="2"/>
  <c r="H4492" i="2"/>
  <c r="G4487" i="2"/>
  <c r="G4486" i="2"/>
  <c r="G4485" i="2"/>
  <c r="G4484" i="2"/>
  <c r="G4481" i="2" s="1"/>
  <c r="G4483" i="2"/>
  <c r="I4478" i="2"/>
  <c r="I4477" i="2"/>
  <c r="I4476" i="2"/>
  <c r="I4475" i="2"/>
  <c r="I4474" i="2"/>
  <c r="I4473" i="2"/>
  <c r="I4472" i="2"/>
  <c r="I4471" i="2"/>
  <c r="I4470" i="2"/>
  <c r="H4469" i="2"/>
  <c r="G4469" i="2"/>
  <c r="F4469" i="2"/>
  <c r="E4469" i="2"/>
  <c r="I4469" i="2" s="1"/>
  <c r="I4468" i="2"/>
  <c r="I4466" i="2"/>
  <c r="I4465" i="2"/>
  <c r="I4464" i="2"/>
  <c r="H4463" i="2"/>
  <c r="G4463" i="2"/>
  <c r="I4463" i="2" s="1"/>
  <c r="F4463" i="2"/>
  <c r="E4463" i="2"/>
  <c r="I4462" i="2"/>
  <c r="I4457" i="2" s="1"/>
  <c r="H4461" i="2"/>
  <c r="G4461" i="2"/>
  <c r="F4461" i="2"/>
  <c r="E4461" i="2"/>
  <c r="I4461" i="2" s="1"/>
  <c r="I4455" i="2"/>
  <c r="I4454" i="2"/>
  <c r="I4453" i="2"/>
  <c r="I4452" i="2"/>
  <c r="I4451" i="2"/>
  <c r="I4450" i="2"/>
  <c r="I4449" i="2"/>
  <c r="I4448" i="2"/>
  <c r="I4447" i="2"/>
  <c r="I4446" i="2"/>
  <c r="I4445" i="2"/>
  <c r="I4444" i="2"/>
  <c r="I4443" i="2"/>
  <c r="I4442" i="2"/>
  <c r="I4441" i="2"/>
  <c r="H4440" i="2"/>
  <c r="G4440" i="2"/>
  <c r="F4440" i="2"/>
  <c r="I4440" i="2" s="1"/>
  <c r="E4440" i="2"/>
  <c r="I4439" i="2"/>
  <c r="I4438" i="2"/>
  <c r="I4437" i="2"/>
  <c r="I4436" i="2"/>
  <c r="I4435" i="2"/>
  <c r="I4434" i="2"/>
  <c r="I4433" i="2"/>
  <c r="I4432" i="2"/>
  <c r="I4431" i="2"/>
  <c r="I4430" i="2"/>
  <c r="I4429" i="2"/>
  <c r="H4429" i="2"/>
  <c r="G4429" i="2"/>
  <c r="F4429" i="2"/>
  <c r="E4429" i="2"/>
  <c r="I4428" i="2"/>
  <c r="I4427" i="2"/>
  <c r="I4426" i="2"/>
  <c r="I4425" i="2"/>
  <c r="H4425" i="2"/>
  <c r="G4425" i="2"/>
  <c r="F4425" i="2"/>
  <c r="E4425" i="2"/>
  <c r="I4424" i="2"/>
  <c r="I4423" i="2"/>
  <c r="I4422" i="2"/>
  <c r="I4421" i="2"/>
  <c r="I4420" i="2"/>
  <c r="H4419" i="2"/>
  <c r="G4419" i="2"/>
  <c r="G4413" i="2" s="1"/>
  <c r="F4419" i="2"/>
  <c r="E4419" i="2"/>
  <c r="I4419" i="2" s="1"/>
  <c r="I4418" i="2"/>
  <c r="I4417" i="2"/>
  <c r="I4416" i="2"/>
  <c r="I4415" i="2"/>
  <c r="H4414" i="2"/>
  <c r="G4414" i="2"/>
  <c r="F4414" i="2"/>
  <c r="F4413" i="2" s="1"/>
  <c r="E4414" i="2"/>
  <c r="I4414" i="2" s="1"/>
  <c r="H4413" i="2"/>
  <c r="I4408" i="2"/>
  <c r="I4407" i="2"/>
  <c r="I4406" i="2"/>
  <c r="H4406" i="2"/>
  <c r="G4406" i="2"/>
  <c r="G4401" i="2"/>
  <c r="E4670" i="2" l="1"/>
  <c r="G4905" i="2" s="1"/>
  <c r="I4725" i="2" s="1"/>
  <c r="H4671" i="2"/>
  <c r="I4683" i="2"/>
  <c r="I4670" i="2" s="1"/>
  <c r="E4671" i="2"/>
  <c r="H4489" i="2"/>
  <c r="I4412" i="2"/>
  <c r="E4412" i="2"/>
  <c r="G4647" i="2" s="1"/>
  <c r="I4467" i="2" s="1"/>
  <c r="E4413" i="2"/>
  <c r="H3610" i="2" l="1"/>
  <c r="H3605" i="2"/>
  <c r="H3600" i="2"/>
  <c r="H3595" i="2"/>
  <c r="H3591" i="2"/>
  <c r="H3586" i="2"/>
  <c r="H3583" i="2"/>
  <c r="H3579" i="2"/>
  <c r="H3540" i="2"/>
  <c r="H3535" i="2"/>
  <c r="H3530" i="2"/>
  <c r="H3525" i="2"/>
  <c r="H3520" i="2"/>
  <c r="H3515" i="2"/>
  <c r="H3510" i="2"/>
  <c r="H3504" i="2" s="1"/>
  <c r="H3505" i="2"/>
  <c r="H3498" i="2"/>
  <c r="H3492" i="2"/>
  <c r="H3486" i="2"/>
  <c r="H3482" i="2"/>
  <c r="H3478" i="2"/>
  <c r="H3472" i="2"/>
  <c r="H3466" i="2"/>
  <c r="H3460" i="2"/>
  <c r="H3459" i="2" s="1"/>
  <c r="H3457" i="2" s="1"/>
  <c r="G3455" i="2"/>
  <c r="G3454" i="2"/>
  <c r="G3453" i="2"/>
  <c r="G3452" i="2"/>
  <c r="G3449" i="2" s="1"/>
  <c r="G3451" i="2"/>
  <c r="I3446" i="2"/>
  <c r="I3445" i="2"/>
  <c r="I3444" i="2"/>
  <c r="I3443" i="2"/>
  <c r="I3442" i="2"/>
  <c r="I3441" i="2"/>
  <c r="I3440" i="2"/>
  <c r="I3439" i="2"/>
  <c r="I3438" i="2"/>
  <c r="H3437" i="2"/>
  <c r="G3437" i="2"/>
  <c r="F3437" i="2"/>
  <c r="E3437" i="2"/>
  <c r="I3437" i="2" s="1"/>
  <c r="I3436" i="2"/>
  <c r="I3434" i="2"/>
  <c r="I3433" i="2"/>
  <c r="I3432" i="2"/>
  <c r="I3425" i="2" s="1"/>
  <c r="H3431" i="2"/>
  <c r="G3431" i="2"/>
  <c r="I3431" i="2" s="1"/>
  <c r="F3431" i="2"/>
  <c r="E3431" i="2"/>
  <c r="I3430" i="2"/>
  <c r="H3429" i="2"/>
  <c r="G3429" i="2"/>
  <c r="F3429" i="2"/>
  <c r="E3429" i="2"/>
  <c r="I3429" i="2" s="1"/>
  <c r="I3423" i="2"/>
  <c r="I3422" i="2"/>
  <c r="I3421" i="2"/>
  <c r="I3420" i="2"/>
  <c r="I3419" i="2"/>
  <c r="I3418" i="2"/>
  <c r="I3417" i="2"/>
  <c r="I3416" i="2"/>
  <c r="I3415" i="2"/>
  <c r="I3414" i="2"/>
  <c r="I3413" i="2"/>
  <c r="I3412" i="2"/>
  <c r="I3411" i="2"/>
  <c r="I3410" i="2"/>
  <c r="I3409" i="2"/>
  <c r="H3408" i="2"/>
  <c r="G3408" i="2"/>
  <c r="F3408" i="2"/>
  <c r="E3408" i="2"/>
  <c r="I3408" i="2" s="1"/>
  <c r="I3407" i="2"/>
  <c r="I3406" i="2"/>
  <c r="I3405" i="2"/>
  <c r="I3404" i="2"/>
  <c r="I3403" i="2"/>
  <c r="I3402" i="2"/>
  <c r="I3401" i="2"/>
  <c r="I3400" i="2"/>
  <c r="I3399" i="2"/>
  <c r="I3398" i="2"/>
  <c r="I3397" i="2"/>
  <c r="H3397" i="2"/>
  <c r="G3397" i="2"/>
  <c r="F3397" i="2"/>
  <c r="E3397" i="2"/>
  <c r="I3396" i="2"/>
  <c r="I3395" i="2"/>
  <c r="I3394" i="2"/>
  <c r="I3393" i="2"/>
  <c r="H3393" i="2"/>
  <c r="G3393" i="2"/>
  <c r="F3393" i="2"/>
  <c r="E3393" i="2"/>
  <c r="I3392" i="2"/>
  <c r="I3391" i="2"/>
  <c r="I3390" i="2"/>
  <c r="I3389" i="2"/>
  <c r="I3388" i="2"/>
  <c r="H3387" i="2"/>
  <c r="G3387" i="2"/>
  <c r="F3387" i="2"/>
  <c r="E3387" i="2"/>
  <c r="I3387" i="2" s="1"/>
  <c r="I3386" i="2"/>
  <c r="I3385" i="2"/>
  <c r="I3384" i="2"/>
  <c r="I3383" i="2"/>
  <c r="H3382" i="2"/>
  <c r="G3382" i="2"/>
  <c r="G3381" i="2" s="1"/>
  <c r="F3382" i="2"/>
  <c r="F3381" i="2" s="1"/>
  <c r="E3382" i="2"/>
  <c r="I3382" i="2" s="1"/>
  <c r="H3381" i="2"/>
  <c r="I3376" i="2"/>
  <c r="I3375" i="2"/>
  <c r="I3374" i="2"/>
  <c r="H3374" i="2"/>
  <c r="G3374" i="2"/>
  <c r="G3369" i="2"/>
  <c r="E3380" i="2" l="1"/>
  <c r="G3615" i="2" s="1"/>
  <c r="I3435" i="2" s="1"/>
  <c r="I3380" i="2"/>
  <c r="E3381" i="2"/>
  <c r="H2317" i="2" l="1"/>
  <c r="H2312" i="2"/>
  <c r="H2307" i="2"/>
  <c r="H2302" i="2"/>
  <c r="H2298" i="2"/>
  <c r="H2293" i="2"/>
  <c r="H2290" i="2"/>
  <c r="H2286" i="2"/>
  <c r="H2247" i="2"/>
  <c r="H2242" i="2"/>
  <c r="H2237" i="2"/>
  <c r="H2232" i="2"/>
  <c r="H2227" i="2"/>
  <c r="H2222" i="2"/>
  <c r="H2217" i="2"/>
  <c r="H2211" i="2" s="1"/>
  <c r="H2212" i="2"/>
  <c r="H2205" i="2"/>
  <c r="H2199" i="2"/>
  <c r="H2193" i="2"/>
  <c r="H2189" i="2"/>
  <c r="H2185" i="2"/>
  <c r="H2179" i="2"/>
  <c r="H2166" i="2" s="1"/>
  <c r="H2173" i="2"/>
  <c r="H2167" i="2"/>
  <c r="G2162" i="2"/>
  <c r="G2161" i="2"/>
  <c r="G2160" i="2"/>
  <c r="G2159" i="2"/>
  <c r="G2156" i="2" s="1"/>
  <c r="G2158" i="2"/>
  <c r="I2153" i="2"/>
  <c r="I2152" i="2"/>
  <c r="I2151" i="2"/>
  <c r="I2150" i="2"/>
  <c r="I2149" i="2"/>
  <c r="I2148" i="2"/>
  <c r="I2147" i="2"/>
  <c r="I2146" i="2"/>
  <c r="I2145" i="2"/>
  <c r="H2144" i="2"/>
  <c r="G2144" i="2"/>
  <c r="F2144" i="2"/>
  <c r="E2144" i="2"/>
  <c r="I2144" i="2" s="1"/>
  <c r="I2143" i="2"/>
  <c r="I2141" i="2"/>
  <c r="I2140" i="2"/>
  <c r="I2139" i="2"/>
  <c r="H2138" i="2"/>
  <c r="G2138" i="2"/>
  <c r="I2138" i="2" s="1"/>
  <c r="F2138" i="2"/>
  <c r="E2138" i="2"/>
  <c r="I2137" i="2"/>
  <c r="I2132" i="2" s="1"/>
  <c r="H2136" i="2"/>
  <c r="G2136" i="2"/>
  <c r="F2136" i="2"/>
  <c r="E2136" i="2"/>
  <c r="I2136" i="2" s="1"/>
  <c r="I2130" i="2"/>
  <c r="I2129" i="2"/>
  <c r="I2128" i="2"/>
  <c r="I2127" i="2"/>
  <c r="I2126" i="2"/>
  <c r="I2125" i="2"/>
  <c r="I2124" i="2"/>
  <c r="I2123" i="2"/>
  <c r="I2122" i="2"/>
  <c r="I2121" i="2"/>
  <c r="I2120" i="2"/>
  <c r="I2119" i="2"/>
  <c r="I2118" i="2"/>
  <c r="I2117" i="2"/>
  <c r="I2116" i="2"/>
  <c r="H2115" i="2"/>
  <c r="G2115" i="2"/>
  <c r="F2115" i="2"/>
  <c r="E2115" i="2"/>
  <c r="I2115" i="2" s="1"/>
  <c r="I2114" i="2"/>
  <c r="I2113" i="2"/>
  <c r="I2112" i="2"/>
  <c r="I2111" i="2"/>
  <c r="I2110" i="2"/>
  <c r="I2109" i="2"/>
  <c r="I2108" i="2"/>
  <c r="I2107" i="2"/>
  <c r="I2106" i="2"/>
  <c r="I2105" i="2"/>
  <c r="I2104" i="2"/>
  <c r="H2104" i="2"/>
  <c r="G2104" i="2"/>
  <c r="F2104" i="2"/>
  <c r="E2104" i="2"/>
  <c r="I2103" i="2"/>
  <c r="I2102" i="2"/>
  <c r="I2101" i="2"/>
  <c r="I2100" i="2"/>
  <c r="H2100" i="2"/>
  <c r="G2100" i="2"/>
  <c r="F2100" i="2"/>
  <c r="E2100" i="2"/>
  <c r="I2099" i="2"/>
  <c r="I2098" i="2"/>
  <c r="I2097" i="2"/>
  <c r="I2096" i="2"/>
  <c r="I2095" i="2"/>
  <c r="H2094" i="2"/>
  <c r="G2094" i="2"/>
  <c r="G2088" i="2" s="1"/>
  <c r="F2094" i="2"/>
  <c r="E2094" i="2"/>
  <c r="I2094" i="2" s="1"/>
  <c r="I2093" i="2"/>
  <c r="I2092" i="2"/>
  <c r="I2091" i="2"/>
  <c r="I2090" i="2"/>
  <c r="H2089" i="2"/>
  <c r="G2089" i="2"/>
  <c r="F2089" i="2"/>
  <c r="F2088" i="2" s="1"/>
  <c r="E2089" i="2"/>
  <c r="I2089" i="2" s="1"/>
  <c r="H2088" i="2"/>
  <c r="I2083" i="2"/>
  <c r="I2082" i="2"/>
  <c r="I2081" i="2"/>
  <c r="H2081" i="2"/>
  <c r="G2081" i="2"/>
  <c r="G2076" i="2"/>
  <c r="H2059" i="2"/>
  <c r="H2054" i="2"/>
  <c r="H2049" i="2"/>
  <c r="H2044" i="2"/>
  <c r="H2040" i="2"/>
  <c r="H2035" i="2"/>
  <c r="H2032" i="2"/>
  <c r="H2028" i="2"/>
  <c r="H1989" i="2"/>
  <c r="H1984" i="2"/>
  <c r="H1979" i="2"/>
  <c r="H1974" i="2"/>
  <c r="H1969" i="2"/>
  <c r="H1964" i="2"/>
  <c r="H1959" i="2"/>
  <c r="H1953" i="2" s="1"/>
  <c r="H1954" i="2"/>
  <c r="H1947" i="2"/>
  <c r="H1941" i="2"/>
  <c r="H1935" i="2"/>
  <c r="H1931" i="2"/>
  <c r="H1927" i="2"/>
  <c r="H1921" i="2"/>
  <c r="H1915" i="2"/>
  <c r="H1909" i="2"/>
  <c r="H1908" i="2" s="1"/>
  <c r="H1906" i="2" s="1"/>
  <c r="G1904" i="2"/>
  <c r="G1903" i="2"/>
  <c r="G1902" i="2"/>
  <c r="G1901" i="2"/>
  <c r="G1898" i="2" s="1"/>
  <c r="G1900" i="2"/>
  <c r="I1895" i="2"/>
  <c r="I1894" i="2"/>
  <c r="I1893" i="2"/>
  <c r="I1892" i="2"/>
  <c r="I1891" i="2"/>
  <c r="I1890" i="2"/>
  <c r="I1889" i="2"/>
  <c r="I1888" i="2"/>
  <c r="I1887" i="2"/>
  <c r="H1886" i="2"/>
  <c r="G1886" i="2"/>
  <c r="F1886" i="2"/>
  <c r="E1886" i="2"/>
  <c r="I1886" i="2" s="1"/>
  <c r="I1885" i="2"/>
  <c r="I1883" i="2"/>
  <c r="I1882" i="2"/>
  <c r="I1881" i="2"/>
  <c r="I1874" i="2" s="1"/>
  <c r="H1880" i="2"/>
  <c r="G1880" i="2"/>
  <c r="I1880" i="2" s="1"/>
  <c r="F1880" i="2"/>
  <c r="E1880" i="2"/>
  <c r="I1879" i="2"/>
  <c r="H1878" i="2"/>
  <c r="G1878" i="2"/>
  <c r="F1878" i="2"/>
  <c r="E1878" i="2"/>
  <c r="I1878" i="2" s="1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H1857" i="2"/>
  <c r="G1857" i="2"/>
  <c r="F1857" i="2"/>
  <c r="E1857" i="2"/>
  <c r="I1857" i="2" s="1"/>
  <c r="I1856" i="2"/>
  <c r="I1855" i="2"/>
  <c r="I1854" i="2"/>
  <c r="I1853" i="2"/>
  <c r="I1852" i="2"/>
  <c r="I1851" i="2"/>
  <c r="I1850" i="2"/>
  <c r="I1849" i="2"/>
  <c r="I1848" i="2"/>
  <c r="I1847" i="2"/>
  <c r="I1846" i="2"/>
  <c r="H1846" i="2"/>
  <c r="G1846" i="2"/>
  <c r="F1846" i="2"/>
  <c r="E1846" i="2"/>
  <c r="I1845" i="2"/>
  <c r="I1844" i="2"/>
  <c r="I1843" i="2"/>
  <c r="I1842" i="2"/>
  <c r="H1842" i="2"/>
  <c r="G1842" i="2"/>
  <c r="F1842" i="2"/>
  <c r="E1842" i="2"/>
  <c r="I1841" i="2"/>
  <c r="I1840" i="2"/>
  <c r="I1839" i="2"/>
  <c r="I1838" i="2"/>
  <c r="I1837" i="2"/>
  <c r="H1836" i="2"/>
  <c r="G1836" i="2"/>
  <c r="F1836" i="2"/>
  <c r="E1836" i="2"/>
  <c r="I1836" i="2" s="1"/>
  <c r="I1835" i="2"/>
  <c r="I1834" i="2"/>
  <c r="I1833" i="2"/>
  <c r="I1832" i="2"/>
  <c r="H1831" i="2"/>
  <c r="G1831" i="2"/>
  <c r="G1830" i="2" s="1"/>
  <c r="F1831" i="2"/>
  <c r="F1830" i="2" s="1"/>
  <c r="E1831" i="2"/>
  <c r="I1831" i="2" s="1"/>
  <c r="H1830" i="2"/>
  <c r="I1825" i="2"/>
  <c r="I1824" i="2"/>
  <c r="I1823" i="2"/>
  <c r="H1823" i="2"/>
  <c r="G1823" i="2"/>
  <c r="G1818" i="2"/>
  <c r="H2164" i="2" l="1"/>
  <c r="I2087" i="2"/>
  <c r="E2087" i="2"/>
  <c r="G2322" i="2" s="1"/>
  <c r="I2142" i="2" s="1"/>
  <c r="E2088" i="2"/>
  <c r="E1829" i="2"/>
  <c r="G2064" i="2" s="1"/>
  <c r="I1884" i="2" s="1"/>
  <c r="I1829" i="2"/>
  <c r="E1830" i="2"/>
  <c r="H1801" i="2" l="1"/>
  <c r="H1800" i="2"/>
  <c r="H1799" i="2"/>
  <c r="H1798" i="2"/>
  <c r="H1797" i="2"/>
  <c r="H1796" i="2"/>
  <c r="H1791" i="2"/>
  <c r="H1790" i="2"/>
  <c r="H1789" i="2"/>
  <c r="H1788" i="2"/>
  <c r="H1787" i="2"/>
  <c r="H1786" i="2"/>
  <c r="H1785" i="2"/>
  <c r="H1784" i="2"/>
  <c r="H1783" i="2"/>
  <c r="H1782" i="2" s="1"/>
  <c r="H1777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1" i="2" s="1"/>
  <c r="H1736" i="2"/>
  <c r="H1735" i="2"/>
  <c r="H1734" i="2"/>
  <c r="H1733" i="2"/>
  <c r="H1732" i="2"/>
  <c r="H1726" i="2"/>
  <c r="H1721" i="2"/>
  <c r="H1695" i="2" s="1"/>
  <c r="H1716" i="2"/>
  <c r="H1711" i="2"/>
  <c r="H1706" i="2"/>
  <c r="H1701" i="2"/>
  <c r="H1696" i="2"/>
  <c r="H1689" i="2"/>
  <c r="H1688" i="2"/>
  <c r="H1683" i="2" s="1"/>
  <c r="H1687" i="2"/>
  <c r="H1686" i="2"/>
  <c r="H1685" i="2"/>
  <c r="H1684" i="2"/>
  <c r="H1677" i="2"/>
  <c r="H1673" i="2"/>
  <c r="H1669" i="2"/>
  <c r="H1663" i="2"/>
  <c r="H1657" i="2"/>
  <c r="H1651" i="2"/>
  <c r="G1646" i="2"/>
  <c r="G1645" i="2"/>
  <c r="G1644" i="2"/>
  <c r="G1643" i="2"/>
  <c r="G1642" i="2"/>
  <c r="G1640" i="2" s="1"/>
  <c r="H1637" i="2"/>
  <c r="G1637" i="2"/>
  <c r="F1637" i="2"/>
  <c r="E1637" i="2"/>
  <c r="I1637" i="2" s="1"/>
  <c r="H1636" i="2"/>
  <c r="G1636" i="2"/>
  <c r="F1636" i="2"/>
  <c r="E1636" i="2"/>
  <c r="I1636" i="2" s="1"/>
  <c r="H1635" i="2"/>
  <c r="G1635" i="2"/>
  <c r="I1635" i="2" s="1"/>
  <c r="F1635" i="2"/>
  <c r="E1635" i="2"/>
  <c r="H1634" i="2"/>
  <c r="G1634" i="2"/>
  <c r="F1634" i="2"/>
  <c r="E1634" i="2"/>
  <c r="I1634" i="2" s="1"/>
  <c r="I1633" i="2"/>
  <c r="H1633" i="2"/>
  <c r="G1633" i="2"/>
  <c r="F1633" i="2"/>
  <c r="E1633" i="2"/>
  <c r="H1632" i="2"/>
  <c r="G1632" i="2"/>
  <c r="F1632" i="2"/>
  <c r="I1632" i="2" s="1"/>
  <c r="E1632" i="2"/>
  <c r="H1631" i="2"/>
  <c r="G1631" i="2"/>
  <c r="F1631" i="2"/>
  <c r="E1631" i="2"/>
  <c r="I1631" i="2" s="1"/>
  <c r="H1630" i="2"/>
  <c r="I1630" i="2" s="1"/>
  <c r="G1630" i="2"/>
  <c r="F1630" i="2"/>
  <c r="E1630" i="2"/>
  <c r="H1629" i="2"/>
  <c r="H1628" i="2" s="1"/>
  <c r="G1629" i="2"/>
  <c r="G1628" i="2" s="1"/>
  <c r="F1629" i="2"/>
  <c r="F1628" i="2" s="1"/>
  <c r="E1629" i="2"/>
  <c r="I1629" i="2" s="1"/>
  <c r="I1627" i="2"/>
  <c r="I1625" i="2"/>
  <c r="I1624" i="2"/>
  <c r="I1623" i="2"/>
  <c r="H1622" i="2"/>
  <c r="G1622" i="2"/>
  <c r="F1622" i="2"/>
  <c r="E1622" i="2"/>
  <c r="I1622" i="2" s="1"/>
  <c r="I1621" i="2"/>
  <c r="H1620" i="2"/>
  <c r="G1620" i="2"/>
  <c r="F1620" i="2"/>
  <c r="E1620" i="2"/>
  <c r="I1620" i="2" s="1"/>
  <c r="H1614" i="2"/>
  <c r="I1614" i="2" s="1"/>
  <c r="G1614" i="2"/>
  <c r="F1614" i="2"/>
  <c r="E1614" i="2"/>
  <c r="H1613" i="2"/>
  <c r="G1613" i="2"/>
  <c r="F1613" i="2"/>
  <c r="E1613" i="2"/>
  <c r="I1613" i="2" s="1"/>
  <c r="H1612" i="2"/>
  <c r="G1612" i="2"/>
  <c r="F1612" i="2"/>
  <c r="E1612" i="2"/>
  <c r="I1612" i="2" s="1"/>
  <c r="H1611" i="2"/>
  <c r="G1611" i="2"/>
  <c r="I1611" i="2" s="1"/>
  <c r="F1611" i="2"/>
  <c r="E1611" i="2"/>
  <c r="H1610" i="2"/>
  <c r="G1610" i="2"/>
  <c r="F1610" i="2"/>
  <c r="E1610" i="2"/>
  <c r="I1610" i="2" s="1"/>
  <c r="I1609" i="2"/>
  <c r="H1609" i="2"/>
  <c r="G1609" i="2"/>
  <c r="F1609" i="2"/>
  <c r="E1609" i="2"/>
  <c r="H1608" i="2"/>
  <c r="G1608" i="2"/>
  <c r="F1608" i="2"/>
  <c r="I1608" i="2" s="1"/>
  <c r="E1608" i="2"/>
  <c r="H1607" i="2"/>
  <c r="G1607" i="2"/>
  <c r="F1607" i="2"/>
  <c r="E1607" i="2"/>
  <c r="I1607" i="2" s="1"/>
  <c r="H1606" i="2"/>
  <c r="I1606" i="2" s="1"/>
  <c r="G1606" i="2"/>
  <c r="F1606" i="2"/>
  <c r="E1606" i="2"/>
  <c r="H1605" i="2"/>
  <c r="G1605" i="2"/>
  <c r="F1605" i="2"/>
  <c r="E1605" i="2"/>
  <c r="I1605" i="2" s="1"/>
  <c r="H1604" i="2"/>
  <c r="G1604" i="2"/>
  <c r="F1604" i="2"/>
  <c r="E1604" i="2"/>
  <c r="I1604" i="2" s="1"/>
  <c r="H1603" i="2"/>
  <c r="G1603" i="2"/>
  <c r="I1603" i="2" s="1"/>
  <c r="F1603" i="2"/>
  <c r="E1603" i="2"/>
  <c r="H1602" i="2"/>
  <c r="G1602" i="2"/>
  <c r="F1602" i="2"/>
  <c r="E1602" i="2"/>
  <c r="E1599" i="2" s="1"/>
  <c r="I1601" i="2"/>
  <c r="H1601" i="2"/>
  <c r="G1601" i="2"/>
  <c r="F1601" i="2"/>
  <c r="E1601" i="2"/>
  <c r="H1600" i="2"/>
  <c r="H1599" i="2" s="1"/>
  <c r="G1600" i="2"/>
  <c r="G1599" i="2" s="1"/>
  <c r="F1600" i="2"/>
  <c r="F1599" i="2" s="1"/>
  <c r="E1600" i="2"/>
  <c r="H1598" i="2"/>
  <c r="I1598" i="2" s="1"/>
  <c r="G1598" i="2"/>
  <c r="F1598" i="2"/>
  <c r="E1598" i="2"/>
  <c r="H1597" i="2"/>
  <c r="G1597" i="2"/>
  <c r="F1597" i="2"/>
  <c r="E1597" i="2"/>
  <c r="I1597" i="2" s="1"/>
  <c r="H1596" i="2"/>
  <c r="G1596" i="2"/>
  <c r="F1596" i="2"/>
  <c r="E1596" i="2"/>
  <c r="I1596" i="2" s="1"/>
  <c r="H1595" i="2"/>
  <c r="G1595" i="2"/>
  <c r="I1595" i="2" s="1"/>
  <c r="F1595" i="2"/>
  <c r="E1595" i="2"/>
  <c r="H1594" i="2"/>
  <c r="G1594" i="2"/>
  <c r="F1594" i="2"/>
  <c r="E1594" i="2"/>
  <c r="I1594" i="2" s="1"/>
  <c r="I1593" i="2"/>
  <c r="H1593" i="2"/>
  <c r="G1593" i="2"/>
  <c r="F1593" i="2"/>
  <c r="E1593" i="2"/>
  <c r="H1592" i="2"/>
  <c r="G1592" i="2"/>
  <c r="F1592" i="2"/>
  <c r="I1592" i="2" s="1"/>
  <c r="E1592" i="2"/>
  <c r="H1591" i="2"/>
  <c r="G1591" i="2"/>
  <c r="F1591" i="2"/>
  <c r="E1591" i="2"/>
  <c r="I1591" i="2" s="1"/>
  <c r="H1590" i="2"/>
  <c r="I1590" i="2" s="1"/>
  <c r="G1590" i="2"/>
  <c r="F1590" i="2"/>
  <c r="E1590" i="2"/>
  <c r="H1589" i="2"/>
  <c r="H1588" i="2" s="1"/>
  <c r="G1589" i="2"/>
  <c r="G1588" i="2" s="1"/>
  <c r="F1589" i="2"/>
  <c r="F1588" i="2" s="1"/>
  <c r="E1589" i="2"/>
  <c r="I1589" i="2" s="1"/>
  <c r="H1587" i="2"/>
  <c r="H1584" i="2" s="1"/>
  <c r="G1587" i="2"/>
  <c r="I1587" i="2" s="1"/>
  <c r="F1587" i="2"/>
  <c r="E1587" i="2"/>
  <c r="H1586" i="2"/>
  <c r="G1586" i="2"/>
  <c r="F1586" i="2"/>
  <c r="E1586" i="2"/>
  <c r="I1586" i="2" s="1"/>
  <c r="I1585" i="2"/>
  <c r="H1585" i="2"/>
  <c r="G1585" i="2"/>
  <c r="F1585" i="2"/>
  <c r="E1585" i="2"/>
  <c r="E1584" i="2" s="1"/>
  <c r="F1584" i="2"/>
  <c r="I1583" i="2"/>
  <c r="I1582" i="2"/>
  <c r="I1581" i="2"/>
  <c r="I1580" i="2"/>
  <c r="I1579" i="2"/>
  <c r="H1578" i="2"/>
  <c r="H1572" i="2" s="1"/>
  <c r="G1578" i="2"/>
  <c r="F1578" i="2"/>
  <c r="E1578" i="2"/>
  <c r="I1577" i="2"/>
  <c r="I1576" i="2"/>
  <c r="I1575" i="2"/>
  <c r="I1574" i="2"/>
  <c r="I1573" i="2"/>
  <c r="H1573" i="2"/>
  <c r="G1573" i="2"/>
  <c r="F1573" i="2"/>
  <c r="E1573" i="2"/>
  <c r="H1567" i="2"/>
  <c r="G1567" i="2"/>
  <c r="I1567" i="2" s="1"/>
  <c r="H1566" i="2"/>
  <c r="H1565" i="2" s="1"/>
  <c r="G1566" i="2"/>
  <c r="G1565" i="2" s="1"/>
  <c r="I1565" i="2" s="1"/>
  <c r="G1560" i="2"/>
  <c r="H1650" i="2" l="1"/>
  <c r="H1648" i="2" s="1"/>
  <c r="F1572" i="2"/>
  <c r="I1599" i="2"/>
  <c r="I1616" i="2"/>
  <c r="I1566" i="2"/>
  <c r="E1588" i="2"/>
  <c r="I1588" i="2" s="1"/>
  <c r="I1600" i="2"/>
  <c r="I1602" i="2"/>
  <c r="I1578" i="2"/>
  <c r="E1628" i="2"/>
  <c r="I1628" i="2" s="1"/>
  <c r="G1584" i="2"/>
  <c r="G1572" i="2" s="1"/>
  <c r="E1571" i="2"/>
  <c r="G1806" i="2" s="1"/>
  <c r="I1626" i="2" s="1"/>
  <c r="I1584" i="2" l="1"/>
  <c r="I1571" i="2" s="1"/>
  <c r="E1572" i="2"/>
  <c r="H1026" i="2" l="1"/>
  <c r="H1021" i="2"/>
  <c r="H1016" i="2"/>
  <c r="H1011" i="2"/>
  <c r="H1007" i="2"/>
  <c r="H1002" i="2"/>
  <c r="H999" i="2"/>
  <c r="H995" i="2"/>
  <c r="H956" i="2"/>
  <c r="H951" i="2"/>
  <c r="H946" i="2"/>
  <c r="H941" i="2"/>
  <c r="H936" i="2"/>
  <c r="H931" i="2"/>
  <c r="H926" i="2"/>
  <c r="H921" i="2"/>
  <c r="H920" i="2" s="1"/>
  <c r="H914" i="2"/>
  <c r="H908" i="2"/>
  <c r="H902" i="2"/>
  <c r="H898" i="2"/>
  <c r="H894" i="2"/>
  <c r="H888" i="2"/>
  <c r="H875" i="2" s="1"/>
  <c r="H882" i="2"/>
  <c r="H876" i="2"/>
  <c r="G871" i="2"/>
  <c r="G870" i="2"/>
  <c r="G869" i="2"/>
  <c r="G868" i="2"/>
  <c r="G867" i="2"/>
  <c r="G865" i="2" s="1"/>
  <c r="I862" i="2"/>
  <c r="I861" i="2"/>
  <c r="I860" i="2"/>
  <c r="I859" i="2"/>
  <c r="I858" i="2"/>
  <c r="I857" i="2"/>
  <c r="I856" i="2"/>
  <c r="I855" i="2"/>
  <c r="I854" i="2"/>
  <c r="H853" i="2"/>
  <c r="G853" i="2"/>
  <c r="F853" i="2"/>
  <c r="E853" i="2"/>
  <c r="I853" i="2" s="1"/>
  <c r="I852" i="2"/>
  <c r="I850" i="2"/>
  <c r="I849" i="2"/>
  <c r="I848" i="2"/>
  <c r="H847" i="2"/>
  <c r="G847" i="2"/>
  <c r="I847" i="2" s="1"/>
  <c r="F847" i="2"/>
  <c r="E847" i="2"/>
  <c r="I846" i="2"/>
  <c r="I841" i="2" s="1"/>
  <c r="H845" i="2"/>
  <c r="G845" i="2"/>
  <c r="F845" i="2"/>
  <c r="E845" i="2"/>
  <c r="I845" i="2" s="1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H824" i="2"/>
  <c r="G824" i="2"/>
  <c r="F824" i="2"/>
  <c r="I824" i="2" s="1"/>
  <c r="E824" i="2"/>
  <c r="I823" i="2"/>
  <c r="I822" i="2"/>
  <c r="I821" i="2"/>
  <c r="I820" i="2"/>
  <c r="I819" i="2"/>
  <c r="I818" i="2"/>
  <c r="I817" i="2"/>
  <c r="I816" i="2"/>
  <c r="I815" i="2"/>
  <c r="I814" i="2"/>
  <c r="I813" i="2"/>
  <c r="H813" i="2"/>
  <c r="G813" i="2"/>
  <c r="F813" i="2"/>
  <c r="E813" i="2"/>
  <c r="I812" i="2"/>
  <c r="I811" i="2"/>
  <c r="I810" i="2"/>
  <c r="I809" i="2"/>
  <c r="H809" i="2"/>
  <c r="G809" i="2"/>
  <c r="F809" i="2"/>
  <c r="E809" i="2"/>
  <c r="I808" i="2"/>
  <c r="I807" i="2"/>
  <c r="I806" i="2"/>
  <c r="I805" i="2"/>
  <c r="I804" i="2"/>
  <c r="H803" i="2"/>
  <c r="G803" i="2"/>
  <c r="G797" i="2" s="1"/>
  <c r="F803" i="2"/>
  <c r="E803" i="2"/>
  <c r="I803" i="2" s="1"/>
  <c r="I802" i="2"/>
  <c r="I801" i="2"/>
  <c r="I800" i="2"/>
  <c r="I799" i="2"/>
  <c r="H798" i="2"/>
  <c r="G798" i="2"/>
  <c r="F798" i="2"/>
  <c r="F797" i="2" s="1"/>
  <c r="E798" i="2"/>
  <c r="E797" i="2" s="1"/>
  <c r="H797" i="2"/>
  <c r="I792" i="2"/>
  <c r="I791" i="2"/>
  <c r="I790" i="2"/>
  <c r="H790" i="2"/>
  <c r="G790" i="2"/>
  <c r="G785" i="2"/>
  <c r="H873" i="2" l="1"/>
  <c r="I798" i="2"/>
  <c r="I796" i="2" l="1"/>
  <c r="E796" i="2"/>
  <c r="G1031" i="2" s="1"/>
  <c r="I851" i="2" s="1"/>
  <c r="H768" i="2" l="1"/>
  <c r="H763" i="2"/>
  <c r="H758" i="2"/>
  <c r="H753" i="2"/>
  <c r="H749" i="2"/>
  <c r="H744" i="2"/>
  <c r="H741" i="2"/>
  <c r="H737" i="2"/>
  <c r="H698" i="2"/>
  <c r="H693" i="2"/>
  <c r="H688" i="2"/>
  <c r="H683" i="2"/>
  <c r="H678" i="2"/>
  <c r="H673" i="2"/>
  <c r="H668" i="2"/>
  <c r="H662" i="2" s="1"/>
  <c r="H663" i="2"/>
  <c r="H656" i="2"/>
  <c r="H650" i="2"/>
  <c r="H644" i="2"/>
  <c r="H640" i="2"/>
  <c r="H636" i="2"/>
  <c r="H630" i="2"/>
  <c r="H617" i="2" s="1"/>
  <c r="H624" i="2"/>
  <c r="H618" i="2"/>
  <c r="G613" i="2"/>
  <c r="G612" i="2"/>
  <c r="G611" i="2"/>
  <c r="G610" i="2"/>
  <c r="G607" i="2" s="1"/>
  <c r="G609" i="2"/>
  <c r="I604" i="2"/>
  <c r="I603" i="2"/>
  <c r="I602" i="2"/>
  <c r="I601" i="2"/>
  <c r="I600" i="2"/>
  <c r="I599" i="2"/>
  <c r="I598" i="2"/>
  <c r="I597" i="2"/>
  <c r="I596" i="2"/>
  <c r="H595" i="2"/>
  <c r="G595" i="2"/>
  <c r="F595" i="2"/>
  <c r="E595" i="2"/>
  <c r="I595" i="2" s="1"/>
  <c r="I594" i="2"/>
  <c r="I592" i="2"/>
  <c r="I591" i="2"/>
  <c r="I590" i="2"/>
  <c r="H589" i="2"/>
  <c r="G589" i="2"/>
  <c r="I589" i="2" s="1"/>
  <c r="F589" i="2"/>
  <c r="E589" i="2"/>
  <c r="I588" i="2"/>
  <c r="I583" i="2" s="1"/>
  <c r="H587" i="2"/>
  <c r="G587" i="2"/>
  <c r="F587" i="2"/>
  <c r="E587" i="2"/>
  <c r="I587" i="2" s="1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H566" i="2"/>
  <c r="G566" i="2"/>
  <c r="F566" i="2"/>
  <c r="E566" i="2"/>
  <c r="I566" i="2" s="1"/>
  <c r="I565" i="2"/>
  <c r="I564" i="2"/>
  <c r="I563" i="2"/>
  <c r="I562" i="2"/>
  <c r="I561" i="2"/>
  <c r="I560" i="2"/>
  <c r="I559" i="2"/>
  <c r="I558" i="2"/>
  <c r="I557" i="2"/>
  <c r="I556" i="2"/>
  <c r="I555" i="2"/>
  <c r="H555" i="2"/>
  <c r="G555" i="2"/>
  <c r="F555" i="2"/>
  <c r="E555" i="2"/>
  <c r="I554" i="2"/>
  <c r="I553" i="2"/>
  <c r="I552" i="2"/>
  <c r="I551" i="2"/>
  <c r="H551" i="2"/>
  <c r="G551" i="2"/>
  <c r="F551" i="2"/>
  <c r="E551" i="2"/>
  <c r="I550" i="2"/>
  <c r="I549" i="2"/>
  <c r="I548" i="2"/>
  <c r="I547" i="2"/>
  <c r="I546" i="2"/>
  <c r="H545" i="2"/>
  <c r="G545" i="2"/>
  <c r="F545" i="2"/>
  <c r="E545" i="2"/>
  <c r="I545" i="2" s="1"/>
  <c r="I544" i="2"/>
  <c r="I543" i="2"/>
  <c r="I542" i="2"/>
  <c r="I541" i="2"/>
  <c r="H540" i="2"/>
  <c r="G540" i="2"/>
  <c r="G539" i="2" s="1"/>
  <c r="F540" i="2"/>
  <c r="F539" i="2" s="1"/>
  <c r="E540" i="2"/>
  <c r="I540" i="2" s="1"/>
  <c r="H539" i="2"/>
  <c r="I534" i="2"/>
  <c r="I533" i="2"/>
  <c r="I532" i="2"/>
  <c r="H532" i="2"/>
  <c r="G532" i="2"/>
  <c r="G527" i="2"/>
  <c r="G268" i="2"/>
  <c r="G273" i="2"/>
  <c r="H273" i="2"/>
  <c r="I273" i="2"/>
  <c r="I274" i="2"/>
  <c r="I275" i="2"/>
  <c r="E281" i="2"/>
  <c r="F281" i="2"/>
  <c r="I281" i="2" s="1"/>
  <c r="G281" i="2"/>
  <c r="G280" i="2" s="1"/>
  <c r="H281" i="2"/>
  <c r="H280" i="2" s="1"/>
  <c r="I282" i="2"/>
  <c r="I283" i="2"/>
  <c r="I284" i="2"/>
  <c r="I285" i="2"/>
  <c r="E286" i="2"/>
  <c r="E280" i="2" s="1"/>
  <c r="F286" i="2"/>
  <c r="G286" i="2"/>
  <c r="H286" i="2"/>
  <c r="I287" i="2"/>
  <c r="I288" i="2"/>
  <c r="I289" i="2"/>
  <c r="I290" i="2"/>
  <c r="I291" i="2"/>
  <c r="E292" i="2"/>
  <c r="I292" i="2" s="1"/>
  <c r="F292" i="2"/>
  <c r="G292" i="2"/>
  <c r="H292" i="2"/>
  <c r="I293" i="2"/>
  <c r="I294" i="2"/>
  <c r="I295" i="2"/>
  <c r="E296" i="2"/>
  <c r="I296" i="2" s="1"/>
  <c r="F296" i="2"/>
  <c r="G296" i="2"/>
  <c r="H296" i="2"/>
  <c r="I297" i="2"/>
  <c r="I298" i="2"/>
  <c r="I299" i="2"/>
  <c r="I300" i="2"/>
  <c r="I301" i="2"/>
  <c r="I302" i="2"/>
  <c r="I303" i="2"/>
  <c r="I304" i="2"/>
  <c r="I305" i="2"/>
  <c r="I306" i="2"/>
  <c r="E307" i="2"/>
  <c r="I307" i="2" s="1"/>
  <c r="F307" i="2"/>
  <c r="G307" i="2"/>
  <c r="H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E328" i="2"/>
  <c r="F328" i="2"/>
  <c r="G328" i="2"/>
  <c r="H328" i="2"/>
  <c r="I328" i="2"/>
  <c r="I329" i="2"/>
  <c r="E330" i="2"/>
  <c r="F330" i="2"/>
  <c r="I330" i="2" s="1"/>
  <c r="G330" i="2"/>
  <c r="H330" i="2"/>
  <c r="I331" i="2"/>
  <c r="I324" i="2" s="1"/>
  <c r="I332" i="2"/>
  <c r="I333" i="2"/>
  <c r="I335" i="2"/>
  <c r="E336" i="2"/>
  <c r="F336" i="2"/>
  <c r="G336" i="2"/>
  <c r="H336" i="2"/>
  <c r="I336" i="2"/>
  <c r="I337" i="2"/>
  <c r="I338" i="2"/>
  <c r="I339" i="2"/>
  <c r="I340" i="2"/>
  <c r="I341" i="2"/>
  <c r="I342" i="2"/>
  <c r="I343" i="2"/>
  <c r="I344" i="2"/>
  <c r="I345" i="2"/>
  <c r="G350" i="2"/>
  <c r="G348" i="2" s="1"/>
  <c r="G351" i="2"/>
  <c r="G352" i="2"/>
  <c r="G353" i="2"/>
  <c r="G354" i="2"/>
  <c r="H359" i="2"/>
  <c r="H358" i="2" s="1"/>
  <c r="H365" i="2"/>
  <c r="H371" i="2"/>
  <c r="H377" i="2"/>
  <c r="H381" i="2"/>
  <c r="H385" i="2"/>
  <c r="H391" i="2"/>
  <c r="H397" i="2"/>
  <c r="H404" i="2"/>
  <c r="H403" i="2" s="1"/>
  <c r="H409" i="2"/>
  <c r="H414" i="2"/>
  <c r="H419" i="2"/>
  <c r="H424" i="2"/>
  <c r="H429" i="2"/>
  <c r="H434" i="2"/>
  <c r="H439" i="2"/>
  <c r="H478" i="2"/>
  <c r="H482" i="2"/>
  <c r="H485" i="2"/>
  <c r="H490" i="2"/>
  <c r="H494" i="2"/>
  <c r="H499" i="2"/>
  <c r="H504" i="2"/>
  <c r="H509" i="2"/>
  <c r="I538" i="2" l="1"/>
  <c r="E538" i="2"/>
  <c r="G773" i="2" s="1"/>
  <c r="I593" i="2" s="1"/>
  <c r="H615" i="2"/>
  <c r="E539" i="2"/>
  <c r="E279" i="2"/>
  <c r="G514" i="2" s="1"/>
  <c r="I334" i="2" s="1"/>
  <c r="I279" i="2"/>
  <c r="H356" i="2"/>
  <c r="I286" i="2"/>
  <c r="F280" i="2"/>
  <c r="H251" i="2" l="1"/>
  <c r="H246" i="2"/>
  <c r="H241" i="2"/>
  <c r="H236" i="2"/>
  <c r="H232" i="2"/>
  <c r="H227" i="2"/>
  <c r="H224" i="2"/>
  <c r="H220" i="2"/>
  <c r="H181" i="2"/>
  <c r="H176" i="2"/>
  <c r="H171" i="2"/>
  <c r="H166" i="2"/>
  <c r="H161" i="2"/>
  <c r="H156" i="2"/>
  <c r="H151" i="2"/>
  <c r="H145" i="2" s="1"/>
  <c r="H146" i="2"/>
  <c r="H139" i="2"/>
  <c r="H133" i="2"/>
  <c r="H127" i="2"/>
  <c r="H123" i="2"/>
  <c r="H119" i="2"/>
  <c r="H113" i="2"/>
  <c r="H107" i="2"/>
  <c r="H101" i="2"/>
  <c r="H100" i="2" s="1"/>
  <c r="H98" i="2" s="1"/>
  <c r="G96" i="2"/>
  <c r="G95" i="2"/>
  <c r="G94" i="2"/>
  <c r="G93" i="2"/>
  <c r="G90" i="2" s="1"/>
  <c r="G92" i="2"/>
  <c r="I87" i="2"/>
  <c r="I86" i="2"/>
  <c r="I85" i="2"/>
  <c r="I84" i="2"/>
  <c r="I83" i="2"/>
  <c r="I82" i="2"/>
  <c r="I81" i="2"/>
  <c r="I80" i="2"/>
  <c r="I79" i="2"/>
  <c r="H78" i="2"/>
  <c r="G78" i="2"/>
  <c r="F78" i="2"/>
  <c r="E78" i="2"/>
  <c r="I78" i="2" s="1"/>
  <c r="I77" i="2"/>
  <c r="I75" i="2"/>
  <c r="I74" i="2"/>
  <c r="I73" i="2"/>
  <c r="I66" i="2" s="1"/>
  <c r="H72" i="2"/>
  <c r="G72" i="2"/>
  <c r="I72" i="2" s="1"/>
  <c r="F72" i="2"/>
  <c r="E72" i="2"/>
  <c r="I71" i="2"/>
  <c r="H70" i="2"/>
  <c r="G70" i="2"/>
  <c r="F70" i="2"/>
  <c r="E70" i="2"/>
  <c r="I70" i="2" s="1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H49" i="2"/>
  <c r="G49" i="2"/>
  <c r="F49" i="2"/>
  <c r="E49" i="2"/>
  <c r="I49" i="2" s="1"/>
  <c r="I48" i="2"/>
  <c r="I47" i="2"/>
  <c r="I46" i="2"/>
  <c r="I45" i="2"/>
  <c r="I44" i="2"/>
  <c r="I43" i="2"/>
  <c r="I42" i="2"/>
  <c r="I41" i="2"/>
  <c r="I40" i="2"/>
  <c r="I39" i="2"/>
  <c r="I38" i="2"/>
  <c r="H38" i="2"/>
  <c r="G38" i="2"/>
  <c r="F38" i="2"/>
  <c r="E38" i="2"/>
  <c r="I37" i="2"/>
  <c r="I36" i="2"/>
  <c r="I35" i="2"/>
  <c r="I34" i="2"/>
  <c r="H34" i="2"/>
  <c r="G34" i="2"/>
  <c r="F34" i="2"/>
  <c r="E34" i="2"/>
  <c r="I33" i="2"/>
  <c r="I32" i="2"/>
  <c r="I31" i="2"/>
  <c r="I30" i="2"/>
  <c r="I29" i="2"/>
  <c r="H28" i="2"/>
  <c r="G28" i="2"/>
  <c r="F28" i="2"/>
  <c r="E28" i="2"/>
  <c r="I28" i="2" s="1"/>
  <c r="I27" i="2"/>
  <c r="I26" i="2"/>
  <c r="I25" i="2"/>
  <c r="I24" i="2"/>
  <c r="H23" i="2"/>
  <c r="G23" i="2"/>
  <c r="G22" i="2" s="1"/>
  <c r="F23" i="2"/>
  <c r="F22" i="2" s="1"/>
  <c r="E23" i="2"/>
  <c r="I23" i="2" s="1"/>
  <c r="H22" i="2"/>
  <c r="I17" i="2"/>
  <c r="I16" i="2"/>
  <c r="I15" i="2"/>
  <c r="H15" i="2"/>
  <c r="G15" i="2"/>
  <c r="G10" i="2"/>
  <c r="E21" i="2" l="1"/>
  <c r="G256" i="2" s="1"/>
  <c r="I76" i="2" s="1"/>
  <c r="I21" i="2"/>
  <c r="E22" i="2"/>
  <c r="H4234" i="1" l="1"/>
  <c r="H4229" i="1"/>
  <c r="H4224" i="1"/>
  <c r="H4219" i="1"/>
  <c r="H4215" i="1"/>
  <c r="H4210" i="1"/>
  <c r="H4207" i="1"/>
  <c r="H4203" i="1"/>
  <c r="H4165" i="1"/>
  <c r="H4160" i="1"/>
  <c r="H4155" i="1"/>
  <c r="H4150" i="1"/>
  <c r="H4145" i="1"/>
  <c r="H4140" i="1"/>
  <c r="H4135" i="1"/>
  <c r="H4129" i="1" s="1"/>
  <c r="H4130" i="1"/>
  <c r="H4123" i="1"/>
  <c r="H4117" i="1"/>
  <c r="H4113" i="1"/>
  <c r="H4109" i="1"/>
  <c r="H4103" i="1"/>
  <c r="H4097" i="1"/>
  <c r="H4090" i="1" s="1"/>
  <c r="H4091" i="1"/>
  <c r="G4086" i="1"/>
  <c r="G4085" i="1"/>
  <c r="G4084" i="1"/>
  <c r="G4083" i="1"/>
  <c r="G4081" i="1"/>
  <c r="I4078" i="1"/>
  <c r="I4077" i="1"/>
  <c r="I4076" i="1"/>
  <c r="I4075" i="1"/>
  <c r="I4074" i="1"/>
  <c r="I4073" i="1"/>
  <c r="I4072" i="1"/>
  <c r="I4071" i="1"/>
  <c r="H4070" i="1"/>
  <c r="G4070" i="1"/>
  <c r="F4070" i="1"/>
  <c r="I4070" i="1" s="1"/>
  <c r="E4070" i="1"/>
  <c r="I4069" i="1"/>
  <c r="I4067" i="1"/>
  <c r="I4066" i="1"/>
  <c r="I4065" i="1"/>
  <c r="H4064" i="1"/>
  <c r="G4064" i="1"/>
  <c r="F4064" i="1"/>
  <c r="E4064" i="1"/>
  <c r="I4064" i="1" s="1"/>
  <c r="I4063" i="1"/>
  <c r="I4058" i="1" s="1"/>
  <c r="H4062" i="1"/>
  <c r="G4062" i="1"/>
  <c r="F4062" i="1"/>
  <c r="I4062" i="1" s="1"/>
  <c r="E4062" i="1"/>
  <c r="I4056" i="1"/>
  <c r="I4055" i="1"/>
  <c r="I4054" i="1"/>
  <c r="I4053" i="1"/>
  <c r="I4052" i="1"/>
  <c r="I4051" i="1"/>
  <c r="I4050" i="1"/>
  <c r="I4049" i="1"/>
  <c r="I4048" i="1"/>
  <c r="I4047" i="1"/>
  <c r="H4047" i="1"/>
  <c r="G4047" i="1"/>
  <c r="F4047" i="1"/>
  <c r="E4047" i="1"/>
  <c r="I4046" i="1"/>
  <c r="I4045" i="1"/>
  <c r="I4044" i="1"/>
  <c r="I4043" i="1"/>
  <c r="I4042" i="1"/>
  <c r="I4041" i="1"/>
  <c r="I4040" i="1"/>
  <c r="I4039" i="1"/>
  <c r="I4038" i="1"/>
  <c r="I4037" i="1"/>
  <c r="I4036" i="1"/>
  <c r="I4035" i="1"/>
  <c r="H4035" i="1"/>
  <c r="G4035" i="1"/>
  <c r="F4035" i="1"/>
  <c r="E4035" i="1"/>
  <c r="I4034" i="1"/>
  <c r="I4033" i="1"/>
  <c r="I4032" i="1"/>
  <c r="I4031" i="1"/>
  <c r="H4030" i="1"/>
  <c r="G4030" i="1"/>
  <c r="F4030" i="1"/>
  <c r="I4030" i="1" s="1"/>
  <c r="E4030" i="1"/>
  <c r="I4029" i="1"/>
  <c r="I4028" i="1"/>
  <c r="I4027" i="1"/>
  <c r="H4026" i="1"/>
  <c r="G4026" i="1"/>
  <c r="G4014" i="1" s="1"/>
  <c r="F4026" i="1"/>
  <c r="I4026" i="1" s="1"/>
  <c r="E4026" i="1"/>
  <c r="I4025" i="1"/>
  <c r="I4024" i="1"/>
  <c r="I4023" i="1"/>
  <c r="I4022" i="1"/>
  <c r="I4021" i="1"/>
  <c r="H4020" i="1"/>
  <c r="H4014" i="1" s="1"/>
  <c r="G4020" i="1"/>
  <c r="F4020" i="1"/>
  <c r="E4020" i="1"/>
  <c r="I4020" i="1" s="1"/>
  <c r="I4019" i="1"/>
  <c r="I4018" i="1"/>
  <c r="I4017" i="1"/>
  <c r="I4016" i="1"/>
  <c r="H4015" i="1"/>
  <c r="G4015" i="1"/>
  <c r="F4015" i="1"/>
  <c r="F4014" i="1" s="1"/>
  <c r="E4015" i="1"/>
  <c r="I4015" i="1" s="1"/>
  <c r="I4009" i="1"/>
  <c r="I4008" i="1"/>
  <c r="H4007" i="1"/>
  <c r="G4007" i="1"/>
  <c r="I4007" i="1" s="1"/>
  <c r="G4002" i="1"/>
  <c r="H4088" i="1" l="1"/>
  <c r="I4013" i="1"/>
  <c r="E4013" i="1"/>
  <c r="G4239" i="1" s="1"/>
  <c r="I4068" i="1" s="1"/>
  <c r="E4014" i="1"/>
  <c r="H3984" i="1" l="1"/>
  <c r="H3979" i="1"/>
  <c r="H3974" i="1"/>
  <c r="H3969" i="1"/>
  <c r="H3965" i="1"/>
  <c r="H3960" i="1"/>
  <c r="H3957" i="1"/>
  <c r="H3953" i="1"/>
  <c r="H3915" i="1"/>
  <c r="H3910" i="1"/>
  <c r="H3905" i="1"/>
  <c r="H3900" i="1"/>
  <c r="H3895" i="1"/>
  <c r="H3890" i="1"/>
  <c r="H3885" i="1"/>
  <c r="H3880" i="1"/>
  <c r="H3879" i="1" s="1"/>
  <c r="H3873" i="1"/>
  <c r="H3867" i="1"/>
  <c r="H3863" i="1"/>
  <c r="H3859" i="1"/>
  <c r="H3853" i="1"/>
  <c r="H3847" i="1"/>
  <c r="H3841" i="1"/>
  <c r="H3840" i="1" s="1"/>
  <c r="G3836" i="1"/>
  <c r="G3835" i="1"/>
  <c r="G3834" i="1"/>
  <c r="G3833" i="1"/>
  <c r="G3831" i="1"/>
  <c r="I3828" i="1"/>
  <c r="I3827" i="1"/>
  <c r="I3826" i="1"/>
  <c r="I3825" i="1"/>
  <c r="I3824" i="1"/>
  <c r="I3823" i="1"/>
  <c r="I3822" i="1"/>
  <c r="I3821" i="1"/>
  <c r="H3820" i="1"/>
  <c r="G3820" i="1"/>
  <c r="F3820" i="1"/>
  <c r="E3820" i="1"/>
  <c r="I3820" i="1" s="1"/>
  <c r="I3819" i="1"/>
  <c r="I3817" i="1"/>
  <c r="I3816" i="1"/>
  <c r="I3815" i="1"/>
  <c r="H3814" i="1"/>
  <c r="G3814" i="1"/>
  <c r="F3814" i="1"/>
  <c r="E3814" i="1"/>
  <c r="I3814" i="1" s="1"/>
  <c r="I3813" i="1"/>
  <c r="I3808" i="1" s="1"/>
  <c r="H3812" i="1"/>
  <c r="G3812" i="1"/>
  <c r="F3812" i="1"/>
  <c r="E3812" i="1"/>
  <c r="I3812" i="1" s="1"/>
  <c r="I3806" i="1"/>
  <c r="I3805" i="1"/>
  <c r="I3804" i="1"/>
  <c r="I3803" i="1"/>
  <c r="I3802" i="1"/>
  <c r="I3801" i="1"/>
  <c r="I3800" i="1"/>
  <c r="I3799" i="1"/>
  <c r="I3798" i="1"/>
  <c r="I3797" i="1"/>
  <c r="H3797" i="1"/>
  <c r="G3797" i="1"/>
  <c r="F3797" i="1"/>
  <c r="E3797" i="1"/>
  <c r="I3796" i="1"/>
  <c r="I3795" i="1"/>
  <c r="I3794" i="1"/>
  <c r="I3793" i="1"/>
  <c r="I3792" i="1"/>
  <c r="I3791" i="1"/>
  <c r="I3790" i="1"/>
  <c r="I3789" i="1"/>
  <c r="I3788" i="1"/>
  <c r="I3787" i="1"/>
  <c r="I3786" i="1"/>
  <c r="I3785" i="1"/>
  <c r="H3785" i="1"/>
  <c r="G3785" i="1"/>
  <c r="F3785" i="1"/>
  <c r="E3785" i="1"/>
  <c r="I3784" i="1"/>
  <c r="I3783" i="1"/>
  <c r="I3782" i="1"/>
  <c r="I3781" i="1"/>
  <c r="H3780" i="1"/>
  <c r="G3780" i="1"/>
  <c r="F3780" i="1"/>
  <c r="E3780" i="1"/>
  <c r="I3780" i="1" s="1"/>
  <c r="I3779" i="1"/>
  <c r="I3778" i="1"/>
  <c r="I3777" i="1"/>
  <c r="H3776" i="1"/>
  <c r="G3776" i="1"/>
  <c r="F3776" i="1"/>
  <c r="E3776" i="1"/>
  <c r="I3776" i="1" s="1"/>
  <c r="I3775" i="1"/>
  <c r="I3774" i="1"/>
  <c r="I3773" i="1"/>
  <c r="I3772" i="1"/>
  <c r="I3771" i="1"/>
  <c r="H3770" i="1"/>
  <c r="G3770" i="1"/>
  <c r="F3770" i="1"/>
  <c r="E3770" i="1"/>
  <c r="I3770" i="1" s="1"/>
  <c r="I3769" i="1"/>
  <c r="I3768" i="1"/>
  <c r="I3767" i="1"/>
  <c r="I3766" i="1"/>
  <c r="H3765" i="1"/>
  <c r="H3764" i="1" s="1"/>
  <c r="G3765" i="1"/>
  <c r="G3764" i="1" s="1"/>
  <c r="F3765" i="1"/>
  <c r="F3764" i="1" s="1"/>
  <c r="E3765" i="1"/>
  <c r="I3765" i="1" s="1"/>
  <c r="I3759" i="1"/>
  <c r="I3758" i="1"/>
  <c r="H3757" i="1"/>
  <c r="G3757" i="1"/>
  <c r="I3757" i="1" s="1"/>
  <c r="G3752" i="1"/>
  <c r="G3989" i="1" l="1"/>
  <c r="I3818" i="1" s="1"/>
  <c r="H3838" i="1"/>
  <c r="E3763" i="1"/>
  <c r="I3763" i="1"/>
  <c r="E3764" i="1"/>
  <c r="H3734" i="1" l="1"/>
  <c r="H3729" i="1"/>
  <c r="H3724" i="1"/>
  <c r="H3719" i="1"/>
  <c r="H3715" i="1"/>
  <c r="H3710" i="1"/>
  <c r="H3707" i="1"/>
  <c r="H3703" i="1"/>
  <c r="H3665" i="1"/>
  <c r="H3660" i="1"/>
  <c r="H3655" i="1"/>
  <c r="H3650" i="1"/>
  <c r="H3645" i="1"/>
  <c r="H3640" i="1"/>
  <c r="H3635" i="1"/>
  <c r="H3629" i="1" s="1"/>
  <c r="H3630" i="1"/>
  <c r="H3623" i="1"/>
  <c r="H3617" i="1"/>
  <c r="H3613" i="1"/>
  <c r="H3609" i="1"/>
  <c r="H3603" i="1"/>
  <c r="H3597" i="1"/>
  <c r="H3590" i="1" s="1"/>
  <c r="H3591" i="1"/>
  <c r="G3586" i="1"/>
  <c r="G3585" i="1"/>
  <c r="G3584" i="1"/>
  <c r="G3583" i="1"/>
  <c r="G3581" i="1"/>
  <c r="I3578" i="1"/>
  <c r="I3577" i="1"/>
  <c r="I3576" i="1"/>
  <c r="I3575" i="1"/>
  <c r="I3574" i="1"/>
  <c r="I3573" i="1"/>
  <c r="I3572" i="1"/>
  <c r="I3571" i="1"/>
  <c r="H3570" i="1"/>
  <c r="G3570" i="1"/>
  <c r="F3570" i="1"/>
  <c r="E3570" i="1"/>
  <c r="I3570" i="1" s="1"/>
  <c r="I3569" i="1"/>
  <c r="I3567" i="1"/>
  <c r="I3566" i="1"/>
  <c r="I3565" i="1"/>
  <c r="H3564" i="1"/>
  <c r="G3564" i="1"/>
  <c r="F3564" i="1"/>
  <c r="E3564" i="1"/>
  <c r="I3564" i="1" s="1"/>
  <c r="I3563" i="1"/>
  <c r="I3558" i="1" s="1"/>
  <c r="H3562" i="1"/>
  <c r="G3562" i="1"/>
  <c r="F3562" i="1"/>
  <c r="E3562" i="1"/>
  <c r="I3562" i="1" s="1"/>
  <c r="I3556" i="1"/>
  <c r="I3555" i="1"/>
  <c r="I3554" i="1"/>
  <c r="I3553" i="1"/>
  <c r="I3552" i="1"/>
  <c r="I3551" i="1"/>
  <c r="I3550" i="1"/>
  <c r="I3549" i="1"/>
  <c r="I3548" i="1"/>
  <c r="I3547" i="1"/>
  <c r="H3547" i="1"/>
  <c r="G3547" i="1"/>
  <c r="F3547" i="1"/>
  <c r="E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H3535" i="1"/>
  <c r="G3535" i="1"/>
  <c r="F3535" i="1"/>
  <c r="E3535" i="1"/>
  <c r="I3534" i="1"/>
  <c r="I3533" i="1"/>
  <c r="I3532" i="1"/>
  <c r="I3531" i="1"/>
  <c r="H3530" i="1"/>
  <c r="G3530" i="1"/>
  <c r="F3530" i="1"/>
  <c r="E3530" i="1"/>
  <c r="I3530" i="1" s="1"/>
  <c r="I3529" i="1"/>
  <c r="I3528" i="1"/>
  <c r="I3527" i="1"/>
  <c r="H3526" i="1"/>
  <c r="G3526" i="1"/>
  <c r="F3526" i="1"/>
  <c r="E3526" i="1"/>
  <c r="I3526" i="1" s="1"/>
  <c r="I3525" i="1"/>
  <c r="I3524" i="1"/>
  <c r="I3523" i="1"/>
  <c r="I3522" i="1"/>
  <c r="I3521" i="1"/>
  <c r="H3520" i="1"/>
  <c r="G3520" i="1"/>
  <c r="F3520" i="1"/>
  <c r="E3520" i="1"/>
  <c r="I3520" i="1" s="1"/>
  <c r="I3519" i="1"/>
  <c r="I3518" i="1"/>
  <c r="I3517" i="1"/>
  <c r="I3516" i="1"/>
  <c r="H3515" i="1"/>
  <c r="H3514" i="1" s="1"/>
  <c r="G3515" i="1"/>
  <c r="G3514" i="1" s="1"/>
  <c r="F3515" i="1"/>
  <c r="F3514" i="1" s="1"/>
  <c r="E3515" i="1"/>
  <c r="I3515" i="1" s="1"/>
  <c r="I3509" i="1"/>
  <c r="I3508" i="1"/>
  <c r="H3507" i="1"/>
  <c r="G3507" i="1"/>
  <c r="I3507" i="1" s="1"/>
  <c r="G3502" i="1"/>
  <c r="H3235" i="1"/>
  <c r="H3230" i="1"/>
  <c r="H3225" i="1"/>
  <c r="H3220" i="1"/>
  <c r="H3216" i="1"/>
  <c r="H3211" i="1"/>
  <c r="H3208" i="1"/>
  <c r="H3204" i="1"/>
  <c r="H3166" i="1"/>
  <c r="H3161" i="1"/>
  <c r="H3156" i="1"/>
  <c r="H3151" i="1"/>
  <c r="H3146" i="1"/>
  <c r="H3141" i="1"/>
  <c r="H3136" i="1"/>
  <c r="H3130" i="1" s="1"/>
  <c r="H3131" i="1"/>
  <c r="H3124" i="1"/>
  <c r="H3118" i="1"/>
  <c r="H3114" i="1"/>
  <c r="H3110" i="1"/>
  <c r="H3104" i="1"/>
  <c r="H3098" i="1"/>
  <c r="H3091" i="1" s="1"/>
  <c r="H3092" i="1"/>
  <c r="G3087" i="1"/>
  <c r="G3086" i="1"/>
  <c r="G3085" i="1"/>
  <c r="G3084" i="1"/>
  <c r="G3082" i="1"/>
  <c r="I3079" i="1"/>
  <c r="I3078" i="1"/>
  <c r="I3077" i="1"/>
  <c r="I3076" i="1"/>
  <c r="I3075" i="1"/>
  <c r="I3074" i="1"/>
  <c r="I3073" i="1"/>
  <c r="I3072" i="1"/>
  <c r="H3071" i="1"/>
  <c r="G3071" i="1"/>
  <c r="F3071" i="1"/>
  <c r="I3071" i="1" s="1"/>
  <c r="E3071" i="1"/>
  <c r="I3070" i="1"/>
  <c r="I3068" i="1"/>
  <c r="I3067" i="1"/>
  <c r="I3066" i="1"/>
  <c r="H3065" i="1"/>
  <c r="G3065" i="1"/>
  <c r="F3065" i="1"/>
  <c r="E3065" i="1"/>
  <c r="I3065" i="1" s="1"/>
  <c r="I3064" i="1"/>
  <c r="I3059" i="1" s="1"/>
  <c r="H3063" i="1"/>
  <c r="G3063" i="1"/>
  <c r="F3063" i="1"/>
  <c r="I3063" i="1" s="1"/>
  <c r="E3063" i="1"/>
  <c r="I3057" i="1"/>
  <c r="I3056" i="1"/>
  <c r="I3055" i="1"/>
  <c r="I3054" i="1"/>
  <c r="I3053" i="1"/>
  <c r="I3052" i="1"/>
  <c r="I3051" i="1"/>
  <c r="I3050" i="1"/>
  <c r="I3049" i="1"/>
  <c r="I3048" i="1"/>
  <c r="H3048" i="1"/>
  <c r="G3048" i="1"/>
  <c r="F3048" i="1"/>
  <c r="E3048" i="1"/>
  <c r="I3047" i="1"/>
  <c r="I3046" i="1"/>
  <c r="I3045" i="1"/>
  <c r="I3044" i="1"/>
  <c r="I3043" i="1"/>
  <c r="I3042" i="1"/>
  <c r="I3041" i="1"/>
  <c r="I3040" i="1"/>
  <c r="I3039" i="1"/>
  <c r="I3038" i="1"/>
  <c r="I3037" i="1"/>
  <c r="I3036" i="1"/>
  <c r="H3036" i="1"/>
  <c r="G3036" i="1"/>
  <c r="F3036" i="1"/>
  <c r="E3036" i="1"/>
  <c r="I3035" i="1"/>
  <c r="I3034" i="1"/>
  <c r="I3033" i="1"/>
  <c r="I3032" i="1"/>
  <c r="H3031" i="1"/>
  <c r="G3031" i="1"/>
  <c r="F3031" i="1"/>
  <c r="I3031" i="1" s="1"/>
  <c r="E3031" i="1"/>
  <c r="I3030" i="1"/>
  <c r="I3029" i="1"/>
  <c r="I3028" i="1"/>
  <c r="H3027" i="1"/>
  <c r="G3027" i="1"/>
  <c r="F3027" i="1"/>
  <c r="I3027" i="1" s="1"/>
  <c r="E3027" i="1"/>
  <c r="I3026" i="1"/>
  <c r="I3025" i="1"/>
  <c r="I3024" i="1"/>
  <c r="I3023" i="1"/>
  <c r="I3022" i="1"/>
  <c r="H3021" i="1"/>
  <c r="H3015" i="1" s="1"/>
  <c r="G3021" i="1"/>
  <c r="F3021" i="1"/>
  <c r="E3021" i="1"/>
  <c r="I3021" i="1" s="1"/>
  <c r="I3020" i="1"/>
  <c r="I3019" i="1"/>
  <c r="I3018" i="1"/>
  <c r="I3017" i="1"/>
  <c r="H3016" i="1"/>
  <c r="G3016" i="1"/>
  <c r="G3015" i="1" s="1"/>
  <c r="F3016" i="1"/>
  <c r="F3015" i="1" s="1"/>
  <c r="E3016" i="1"/>
  <c r="E3015" i="1" s="1"/>
  <c r="I3010" i="1"/>
  <c r="I3009" i="1"/>
  <c r="H3008" i="1"/>
  <c r="G3008" i="1"/>
  <c r="I3008" i="1" s="1"/>
  <c r="G3003" i="1"/>
  <c r="H2987" i="1"/>
  <c r="H2982" i="1"/>
  <c r="H2977" i="1"/>
  <c r="H2972" i="1"/>
  <c r="H2968" i="1"/>
  <c r="H2963" i="1"/>
  <c r="H2960" i="1"/>
  <c r="H2956" i="1"/>
  <c r="H2918" i="1"/>
  <c r="H2913" i="1"/>
  <c r="H2908" i="1"/>
  <c r="H2903" i="1"/>
  <c r="H2898" i="1"/>
  <c r="H2893" i="1"/>
  <c r="H2888" i="1"/>
  <c r="H2882" i="1" s="1"/>
  <c r="H2883" i="1"/>
  <c r="H2876" i="1"/>
  <c r="H2870" i="1"/>
  <c r="H2866" i="1"/>
  <c r="H2862" i="1"/>
  <c r="H2856" i="1"/>
  <c r="H2850" i="1"/>
  <c r="H2843" i="1" s="1"/>
  <c r="H2844" i="1"/>
  <c r="G2839" i="1"/>
  <c r="G2838" i="1"/>
  <c r="G2837" i="1"/>
  <c r="G2836" i="1"/>
  <c r="G2834" i="1"/>
  <c r="I2831" i="1"/>
  <c r="I2830" i="1"/>
  <c r="I2829" i="1"/>
  <c r="I2828" i="1"/>
  <c r="I2827" i="1"/>
  <c r="I2826" i="1"/>
  <c r="I2825" i="1"/>
  <c r="I2824" i="1"/>
  <c r="H2823" i="1"/>
  <c r="G2823" i="1"/>
  <c r="F2823" i="1"/>
  <c r="E2823" i="1"/>
  <c r="I2823" i="1" s="1"/>
  <c r="I2822" i="1"/>
  <c r="I2820" i="1"/>
  <c r="I2819" i="1"/>
  <c r="I2818" i="1"/>
  <c r="H2817" i="1"/>
  <c r="G2817" i="1"/>
  <c r="F2817" i="1"/>
  <c r="E2817" i="1"/>
  <c r="I2817" i="1" s="1"/>
  <c r="I2816" i="1"/>
  <c r="I2811" i="1" s="1"/>
  <c r="H2815" i="1"/>
  <c r="G2815" i="1"/>
  <c r="F2815" i="1"/>
  <c r="E2815" i="1"/>
  <c r="I2815" i="1" s="1"/>
  <c r="I2809" i="1"/>
  <c r="I2808" i="1"/>
  <c r="I2807" i="1"/>
  <c r="I2806" i="1"/>
  <c r="I2805" i="1"/>
  <c r="I2804" i="1"/>
  <c r="I2803" i="1"/>
  <c r="I2802" i="1"/>
  <c r="I2801" i="1"/>
  <c r="I2800" i="1"/>
  <c r="H2800" i="1"/>
  <c r="G2800" i="1"/>
  <c r="F2800" i="1"/>
  <c r="E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H2788" i="1"/>
  <c r="G2788" i="1"/>
  <c r="F2788" i="1"/>
  <c r="E2788" i="1"/>
  <c r="I2787" i="1"/>
  <c r="I2786" i="1"/>
  <c r="I2785" i="1"/>
  <c r="I2784" i="1"/>
  <c r="H2783" i="1"/>
  <c r="G2783" i="1"/>
  <c r="F2783" i="1"/>
  <c r="E2783" i="1"/>
  <c r="I2783" i="1" s="1"/>
  <c r="I2782" i="1"/>
  <c r="I2781" i="1"/>
  <c r="I2780" i="1"/>
  <c r="H2779" i="1"/>
  <c r="G2779" i="1"/>
  <c r="F2779" i="1"/>
  <c r="E2779" i="1"/>
  <c r="I2779" i="1" s="1"/>
  <c r="I2778" i="1"/>
  <c r="I2777" i="1"/>
  <c r="I2776" i="1"/>
  <c r="I2775" i="1"/>
  <c r="I2774" i="1"/>
  <c r="H2773" i="1"/>
  <c r="G2773" i="1"/>
  <c r="F2773" i="1"/>
  <c r="E2773" i="1"/>
  <c r="I2773" i="1" s="1"/>
  <c r="I2772" i="1"/>
  <c r="I2771" i="1"/>
  <c r="I2770" i="1"/>
  <c r="I2769" i="1"/>
  <c r="H2768" i="1"/>
  <c r="H2767" i="1" s="1"/>
  <c r="G2768" i="1"/>
  <c r="G2767" i="1" s="1"/>
  <c r="F2768" i="1"/>
  <c r="F2767" i="1" s="1"/>
  <c r="E2768" i="1"/>
  <c r="E2767" i="1" s="1"/>
  <c r="I2762" i="1"/>
  <c r="I2761" i="1"/>
  <c r="H2760" i="1"/>
  <c r="I2760" i="1" s="1"/>
  <c r="G2760" i="1"/>
  <c r="G2755" i="1"/>
  <c r="H2740" i="1"/>
  <c r="H2739" i="1"/>
  <c r="H2738" i="1"/>
  <c r="H2737" i="1"/>
  <c r="H2736" i="1"/>
  <c r="H2735" i="1"/>
  <c r="H2734" i="1"/>
  <c r="H2732" i="1" s="1"/>
  <c r="H2733" i="1"/>
  <c r="H2731" i="1"/>
  <c r="H2730" i="1"/>
  <c r="H2729" i="1"/>
  <c r="H2728" i="1"/>
  <c r="H2727" i="1"/>
  <c r="H2726" i="1"/>
  <c r="H2722" i="1" s="1"/>
  <c r="H2725" i="1"/>
  <c r="H2724" i="1"/>
  <c r="H2723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7" i="1"/>
  <c r="H2676" i="1"/>
  <c r="H2675" i="1"/>
  <c r="H2674" i="1"/>
  <c r="H2673" i="1"/>
  <c r="H2672" i="1"/>
  <c r="H2671" i="1"/>
  <c r="H2670" i="1"/>
  <c r="H2669" i="1"/>
  <c r="H2668" i="1" s="1"/>
  <c r="H2663" i="1"/>
  <c r="H2658" i="1"/>
  <c r="H2653" i="1"/>
  <c r="H2648" i="1"/>
  <c r="H2647" i="1"/>
  <c r="H2646" i="1"/>
  <c r="H2645" i="1"/>
  <c r="H2643" i="1" s="1"/>
  <c r="H2644" i="1"/>
  <c r="H2642" i="1"/>
  <c r="H2641" i="1"/>
  <c r="H2640" i="1"/>
  <c r="H2639" i="1"/>
  <c r="H2638" i="1"/>
  <c r="H2637" i="1"/>
  <c r="H2633" i="1" s="1"/>
  <c r="H2636" i="1"/>
  <c r="H2635" i="1"/>
  <c r="H2634" i="1"/>
  <c r="H2631" i="1"/>
  <c r="H2630" i="1"/>
  <c r="H2629" i="1"/>
  <c r="H2628" i="1"/>
  <c r="H2627" i="1"/>
  <c r="H2626" i="1" s="1"/>
  <c r="H2625" i="1"/>
  <c r="H2624" i="1"/>
  <c r="H2623" i="1"/>
  <c r="H2622" i="1"/>
  <c r="H2621" i="1"/>
  <c r="H2620" i="1" s="1"/>
  <c r="H2619" i="1"/>
  <c r="H2618" i="1"/>
  <c r="H2617" i="1"/>
  <c r="H2616" i="1"/>
  <c r="H2615" i="1"/>
  <c r="H2614" i="1"/>
  <c r="H2612" i="1" s="1"/>
  <c r="H2613" i="1"/>
  <c r="H2611" i="1"/>
  <c r="H2610" i="1"/>
  <c r="H2609" i="1"/>
  <c r="H2608" i="1"/>
  <c r="H2607" i="1"/>
  <c r="H2606" i="1"/>
  <c r="H2605" i="1"/>
  <c r="H2600" i="1" s="1"/>
  <c r="H2604" i="1"/>
  <c r="H2603" i="1"/>
  <c r="H2602" i="1"/>
  <c r="H2601" i="1"/>
  <c r="H2599" i="1"/>
  <c r="H2598" i="1"/>
  <c r="H2597" i="1"/>
  <c r="H2596" i="1"/>
  <c r="H2595" i="1"/>
  <c r="H2594" i="1" s="1"/>
  <c r="F2589" i="1"/>
  <c r="G2589" i="1" s="1"/>
  <c r="G2588" i="1"/>
  <c r="F2588" i="1"/>
  <c r="G2587" i="1"/>
  <c r="F2587" i="1"/>
  <c r="F2586" i="1"/>
  <c r="G2586" i="1" s="1"/>
  <c r="H2581" i="1"/>
  <c r="I2581" i="1" s="1"/>
  <c r="G2581" i="1"/>
  <c r="F2581" i="1"/>
  <c r="E2581" i="1"/>
  <c r="H2580" i="1"/>
  <c r="G2580" i="1"/>
  <c r="F2580" i="1"/>
  <c r="E2580" i="1"/>
  <c r="I2580" i="1" s="1"/>
  <c r="H2579" i="1"/>
  <c r="G2579" i="1"/>
  <c r="F2579" i="1"/>
  <c r="E2579" i="1"/>
  <c r="I2579" i="1" s="1"/>
  <c r="H2578" i="1"/>
  <c r="G2578" i="1"/>
  <c r="I2578" i="1" s="1"/>
  <c r="F2578" i="1"/>
  <c r="E2578" i="1"/>
  <c r="H2577" i="1"/>
  <c r="G2577" i="1"/>
  <c r="F2577" i="1"/>
  <c r="E2577" i="1"/>
  <c r="I2577" i="1" s="1"/>
  <c r="I2576" i="1"/>
  <c r="H2576" i="1"/>
  <c r="G2576" i="1"/>
  <c r="F2576" i="1"/>
  <c r="E2576" i="1"/>
  <c r="H2575" i="1"/>
  <c r="G2575" i="1"/>
  <c r="F2575" i="1"/>
  <c r="I2575" i="1" s="1"/>
  <c r="E2575" i="1"/>
  <c r="H2574" i="1"/>
  <c r="G2574" i="1"/>
  <c r="G2573" i="1" s="1"/>
  <c r="F2574" i="1"/>
  <c r="F2573" i="1" s="1"/>
  <c r="E2574" i="1"/>
  <c r="I2574" i="1" s="1"/>
  <c r="H2573" i="1"/>
  <c r="H2572" i="1"/>
  <c r="G2572" i="1"/>
  <c r="F2572" i="1"/>
  <c r="E2572" i="1"/>
  <c r="I2572" i="1" s="1"/>
  <c r="I2570" i="1"/>
  <c r="E2570" i="1"/>
  <c r="E2569" i="1"/>
  <c r="I2569" i="1" s="1"/>
  <c r="E2568" i="1"/>
  <c r="E2567" i="1" s="1"/>
  <c r="I2567" i="1" s="1"/>
  <c r="H2567" i="1"/>
  <c r="G2567" i="1"/>
  <c r="F2567" i="1"/>
  <c r="H2566" i="1"/>
  <c r="H2565" i="1" s="1"/>
  <c r="G2566" i="1"/>
  <c r="G2565" i="1" s="1"/>
  <c r="F2566" i="1"/>
  <c r="I2566" i="1" s="1"/>
  <c r="E2566" i="1"/>
  <c r="E2565" i="1"/>
  <c r="I2559" i="1"/>
  <c r="H2559" i="1"/>
  <c r="G2559" i="1"/>
  <c r="F2559" i="1"/>
  <c r="E2559" i="1"/>
  <c r="H2558" i="1"/>
  <c r="G2558" i="1"/>
  <c r="F2558" i="1"/>
  <c r="I2558" i="1" s="1"/>
  <c r="E2558" i="1"/>
  <c r="H2557" i="1"/>
  <c r="G2557" i="1"/>
  <c r="F2557" i="1"/>
  <c r="E2557" i="1"/>
  <c r="I2557" i="1" s="1"/>
  <c r="H2556" i="1"/>
  <c r="I2556" i="1" s="1"/>
  <c r="G2556" i="1"/>
  <c r="F2556" i="1"/>
  <c r="E2556" i="1"/>
  <c r="H2555" i="1"/>
  <c r="G2555" i="1"/>
  <c r="F2555" i="1"/>
  <c r="E2555" i="1"/>
  <c r="I2555" i="1" s="1"/>
  <c r="H2554" i="1"/>
  <c r="I2554" i="1" s="1"/>
  <c r="G2554" i="1"/>
  <c r="F2554" i="1"/>
  <c r="E2554" i="1"/>
  <c r="H2553" i="1"/>
  <c r="I2553" i="1" s="1"/>
  <c r="G2553" i="1"/>
  <c r="G2550" i="1" s="1"/>
  <c r="F2553" i="1"/>
  <c r="E2553" i="1"/>
  <c r="H2552" i="1"/>
  <c r="I2552" i="1" s="1"/>
  <c r="G2552" i="1"/>
  <c r="F2552" i="1"/>
  <c r="E2552" i="1"/>
  <c r="I2551" i="1"/>
  <c r="H2551" i="1"/>
  <c r="G2551" i="1"/>
  <c r="F2551" i="1"/>
  <c r="E2551" i="1"/>
  <c r="E2550" i="1" s="1"/>
  <c r="F2550" i="1"/>
  <c r="H2549" i="1"/>
  <c r="G2549" i="1"/>
  <c r="F2549" i="1"/>
  <c r="E2549" i="1"/>
  <c r="I2549" i="1" s="1"/>
  <c r="H2548" i="1"/>
  <c r="I2548" i="1" s="1"/>
  <c r="G2548" i="1"/>
  <c r="F2548" i="1"/>
  <c r="E2548" i="1"/>
  <c r="H2547" i="1"/>
  <c r="G2547" i="1"/>
  <c r="F2547" i="1"/>
  <c r="E2547" i="1"/>
  <c r="I2547" i="1" s="1"/>
  <c r="H2546" i="1"/>
  <c r="G2546" i="1"/>
  <c r="F2546" i="1"/>
  <c r="E2546" i="1"/>
  <c r="I2546" i="1" s="1"/>
  <c r="H2545" i="1"/>
  <c r="G2545" i="1"/>
  <c r="I2545" i="1" s="1"/>
  <c r="F2545" i="1"/>
  <c r="E2545" i="1"/>
  <c r="H2544" i="1"/>
  <c r="G2544" i="1"/>
  <c r="F2544" i="1"/>
  <c r="E2544" i="1"/>
  <c r="I2544" i="1" s="1"/>
  <c r="I2543" i="1"/>
  <c r="H2543" i="1"/>
  <c r="G2543" i="1"/>
  <c r="F2543" i="1"/>
  <c r="E2543" i="1"/>
  <c r="H2542" i="1"/>
  <c r="G2542" i="1"/>
  <c r="F2542" i="1"/>
  <c r="I2542" i="1" s="1"/>
  <c r="E2542" i="1"/>
  <c r="H2541" i="1"/>
  <c r="G2541" i="1"/>
  <c r="F2541" i="1"/>
  <c r="E2541" i="1"/>
  <c r="I2541" i="1" s="1"/>
  <c r="H2540" i="1"/>
  <c r="I2540" i="1" s="1"/>
  <c r="G2540" i="1"/>
  <c r="F2540" i="1"/>
  <c r="E2540" i="1"/>
  <c r="H2539" i="1"/>
  <c r="H2538" i="1" s="1"/>
  <c r="G2539" i="1"/>
  <c r="G2538" i="1" s="1"/>
  <c r="F2539" i="1"/>
  <c r="F2538" i="1" s="1"/>
  <c r="E2539" i="1"/>
  <c r="I2539" i="1" s="1"/>
  <c r="H2537" i="1"/>
  <c r="G2537" i="1"/>
  <c r="I2537" i="1" s="1"/>
  <c r="F2537" i="1"/>
  <c r="E2537" i="1"/>
  <c r="H2536" i="1"/>
  <c r="G2536" i="1"/>
  <c r="F2536" i="1"/>
  <c r="E2536" i="1"/>
  <c r="E2533" i="1" s="1"/>
  <c r="I2535" i="1"/>
  <c r="H2535" i="1"/>
  <c r="G2535" i="1"/>
  <c r="F2535" i="1"/>
  <c r="E2535" i="1"/>
  <c r="H2534" i="1"/>
  <c r="H2533" i="1" s="1"/>
  <c r="G2534" i="1"/>
  <c r="G2533" i="1" s="1"/>
  <c r="F2534" i="1"/>
  <c r="I2534" i="1" s="1"/>
  <c r="E2534" i="1"/>
  <c r="H2532" i="1"/>
  <c r="I2532" i="1" s="1"/>
  <c r="G2532" i="1"/>
  <c r="F2532" i="1"/>
  <c r="E2532" i="1"/>
  <c r="H2531" i="1"/>
  <c r="G2531" i="1"/>
  <c r="F2531" i="1"/>
  <c r="E2531" i="1"/>
  <c r="I2531" i="1" s="1"/>
  <c r="H2530" i="1"/>
  <c r="G2530" i="1"/>
  <c r="F2530" i="1"/>
  <c r="F2529" i="1" s="1"/>
  <c r="E2530" i="1"/>
  <c r="I2530" i="1" s="1"/>
  <c r="G2529" i="1"/>
  <c r="H2528" i="1"/>
  <c r="G2528" i="1"/>
  <c r="F2528" i="1"/>
  <c r="E2528" i="1"/>
  <c r="I2528" i="1" s="1"/>
  <c r="I2527" i="1"/>
  <c r="H2527" i="1"/>
  <c r="G2527" i="1"/>
  <c r="F2527" i="1"/>
  <c r="E2527" i="1"/>
  <c r="H2526" i="1"/>
  <c r="G2526" i="1"/>
  <c r="G2523" i="1" s="1"/>
  <c r="F2526" i="1"/>
  <c r="I2526" i="1" s="1"/>
  <c r="E2526" i="1"/>
  <c r="H2525" i="1"/>
  <c r="G2525" i="1"/>
  <c r="F2525" i="1"/>
  <c r="E2525" i="1"/>
  <c r="I2525" i="1" s="1"/>
  <c r="H2524" i="1"/>
  <c r="I2524" i="1" s="1"/>
  <c r="G2524" i="1"/>
  <c r="F2524" i="1"/>
  <c r="E2524" i="1"/>
  <c r="E2523" i="1"/>
  <c r="H2522" i="1"/>
  <c r="G2522" i="1"/>
  <c r="F2522" i="1"/>
  <c r="E2522" i="1"/>
  <c r="I2522" i="1" s="1"/>
  <c r="H2521" i="1"/>
  <c r="H2518" i="1" s="1"/>
  <c r="G2521" i="1"/>
  <c r="I2521" i="1" s="1"/>
  <c r="F2521" i="1"/>
  <c r="E2521" i="1"/>
  <c r="H2520" i="1"/>
  <c r="G2520" i="1"/>
  <c r="F2520" i="1"/>
  <c r="E2520" i="1"/>
  <c r="I2520" i="1" s="1"/>
  <c r="I2519" i="1"/>
  <c r="H2519" i="1"/>
  <c r="G2519" i="1"/>
  <c r="F2519" i="1"/>
  <c r="E2519" i="1"/>
  <c r="E2518" i="1" s="1"/>
  <c r="F2518" i="1"/>
  <c r="I2512" i="1"/>
  <c r="I2511" i="1"/>
  <c r="H2510" i="1"/>
  <c r="G2510" i="1"/>
  <c r="I2510" i="1" s="1"/>
  <c r="E2505" i="1"/>
  <c r="H2488" i="1"/>
  <c r="H2483" i="1"/>
  <c r="H2478" i="1"/>
  <c r="H2473" i="1"/>
  <c r="H2469" i="1"/>
  <c r="H2464" i="1"/>
  <c r="H2461" i="1"/>
  <c r="H2457" i="1"/>
  <c r="H2419" i="1"/>
  <c r="H2414" i="1"/>
  <c r="H2409" i="1"/>
  <c r="H2404" i="1"/>
  <c r="H2399" i="1"/>
  <c r="H2394" i="1"/>
  <c r="H2389" i="1"/>
  <c r="H2383" i="1" s="1"/>
  <c r="H2384" i="1"/>
  <c r="H2377" i="1"/>
  <c r="H2371" i="1"/>
  <c r="H2367" i="1"/>
  <c r="H2363" i="1"/>
  <c r="H2357" i="1"/>
  <c r="H2351" i="1"/>
  <c r="H2344" i="1" s="1"/>
  <c r="H2345" i="1"/>
  <c r="G2340" i="1"/>
  <c r="G2339" i="1"/>
  <c r="G2338" i="1"/>
  <c r="G2337" i="1"/>
  <c r="G2335" i="1"/>
  <c r="I2332" i="1"/>
  <c r="I2331" i="1"/>
  <c r="I2330" i="1"/>
  <c r="I2329" i="1"/>
  <c r="I2328" i="1"/>
  <c r="I2327" i="1"/>
  <c r="I2326" i="1"/>
  <c r="I2325" i="1"/>
  <c r="H2324" i="1"/>
  <c r="G2324" i="1"/>
  <c r="F2324" i="1"/>
  <c r="E2324" i="1"/>
  <c r="I2324" i="1" s="1"/>
  <c r="I2323" i="1"/>
  <c r="I2321" i="1"/>
  <c r="I2320" i="1"/>
  <c r="I2319" i="1"/>
  <c r="H2318" i="1"/>
  <c r="G2318" i="1"/>
  <c r="F2318" i="1"/>
  <c r="E2318" i="1"/>
  <c r="I2318" i="1" s="1"/>
  <c r="I2317" i="1"/>
  <c r="I2312" i="1" s="1"/>
  <c r="H2316" i="1"/>
  <c r="G2316" i="1"/>
  <c r="F2316" i="1"/>
  <c r="E2316" i="1"/>
  <c r="I2316" i="1" s="1"/>
  <c r="I2310" i="1"/>
  <c r="I2309" i="1"/>
  <c r="I2308" i="1"/>
  <c r="I2307" i="1"/>
  <c r="I2306" i="1"/>
  <c r="I2305" i="1"/>
  <c r="I2304" i="1"/>
  <c r="I2303" i="1"/>
  <c r="I2302" i="1"/>
  <c r="I2301" i="1"/>
  <c r="H2301" i="1"/>
  <c r="G2301" i="1"/>
  <c r="F2301" i="1"/>
  <c r="E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H2289" i="1"/>
  <c r="G2289" i="1"/>
  <c r="F2289" i="1"/>
  <c r="E2289" i="1"/>
  <c r="I2288" i="1"/>
  <c r="I2287" i="1"/>
  <c r="I2286" i="1"/>
  <c r="I2285" i="1"/>
  <c r="H2284" i="1"/>
  <c r="G2284" i="1"/>
  <c r="F2284" i="1"/>
  <c r="E2284" i="1"/>
  <c r="I2284" i="1" s="1"/>
  <c r="I2283" i="1"/>
  <c r="I2282" i="1"/>
  <c r="I2281" i="1"/>
  <c r="H2280" i="1"/>
  <c r="G2280" i="1"/>
  <c r="F2280" i="1"/>
  <c r="E2280" i="1"/>
  <c r="I2280" i="1" s="1"/>
  <c r="I2279" i="1"/>
  <c r="I2278" i="1"/>
  <c r="I2277" i="1"/>
  <c r="I2276" i="1"/>
  <c r="I2275" i="1"/>
  <c r="H2274" i="1"/>
  <c r="G2274" i="1"/>
  <c r="F2274" i="1"/>
  <c r="E2274" i="1"/>
  <c r="I2274" i="1" s="1"/>
  <c r="I2273" i="1"/>
  <c r="I2272" i="1"/>
  <c r="I2271" i="1"/>
  <c r="I2270" i="1"/>
  <c r="H2269" i="1"/>
  <c r="H2268" i="1" s="1"/>
  <c r="G2269" i="1"/>
  <c r="G2268" i="1" s="1"/>
  <c r="F2269" i="1"/>
  <c r="F2268" i="1" s="1"/>
  <c r="E2269" i="1"/>
  <c r="I2269" i="1" s="1"/>
  <c r="I2263" i="1"/>
  <c r="I2262" i="1"/>
  <c r="H2261" i="1"/>
  <c r="I2261" i="1" s="1"/>
  <c r="G2261" i="1"/>
  <c r="G2256" i="1"/>
  <c r="H2241" i="1"/>
  <c r="H2240" i="1"/>
  <c r="H2239" i="1"/>
  <c r="H2238" i="1" s="1"/>
  <c r="H2237" i="1"/>
  <c r="H2236" i="1"/>
  <c r="H2235" i="1"/>
  <c r="H2233" i="1" s="1"/>
  <c r="H2234" i="1"/>
  <c r="H2232" i="1"/>
  <c r="H2231" i="1"/>
  <c r="H2230" i="1"/>
  <c r="H2229" i="1"/>
  <c r="H2228" i="1"/>
  <c r="H2227" i="1"/>
  <c r="H2226" i="1"/>
  <c r="H2225" i="1"/>
  <c r="H2223" i="1" s="1"/>
  <c r="H2224" i="1"/>
  <c r="H2222" i="1"/>
  <c r="H2221" i="1"/>
  <c r="H2220" i="1"/>
  <c r="H2219" i="1"/>
  <c r="H2218" i="1"/>
  <c r="H2217" i="1"/>
  <c r="H2216" i="1"/>
  <c r="H2215" i="1"/>
  <c r="H2214" i="1" s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8" i="1"/>
  <c r="H2177" i="1"/>
  <c r="H2176" i="1"/>
  <c r="H2175" i="1"/>
  <c r="H2174" i="1"/>
  <c r="H2173" i="1"/>
  <c r="H2172" i="1"/>
  <c r="H2171" i="1"/>
  <c r="H2170" i="1"/>
  <c r="H2169" i="1" s="1"/>
  <c r="H2164" i="1"/>
  <c r="H2159" i="1"/>
  <c r="H2154" i="1"/>
  <c r="H2149" i="1"/>
  <c r="H2148" i="1"/>
  <c r="H2147" i="1"/>
  <c r="H2146" i="1"/>
  <c r="H2144" i="1" s="1"/>
  <c r="H2145" i="1"/>
  <c r="H2143" i="1"/>
  <c r="H2142" i="1"/>
  <c r="H2141" i="1"/>
  <c r="H2140" i="1"/>
  <c r="H2139" i="1"/>
  <c r="H2138" i="1"/>
  <c r="H2137" i="1"/>
  <c r="H2136" i="1"/>
  <c r="H2134" i="1" s="1"/>
  <c r="H2135" i="1"/>
  <c r="H2132" i="1"/>
  <c r="H2131" i="1"/>
  <c r="H2130" i="1"/>
  <c r="H2129" i="1"/>
  <c r="H2128" i="1"/>
  <c r="H2127" i="1" s="1"/>
  <c r="H2126" i="1"/>
  <c r="H2125" i="1"/>
  <c r="H2124" i="1"/>
  <c r="H2123" i="1"/>
  <c r="H2122" i="1"/>
  <c r="H2121" i="1" s="1"/>
  <c r="H2120" i="1"/>
  <c r="H2117" i="1" s="1"/>
  <c r="H2119" i="1"/>
  <c r="H2118" i="1"/>
  <c r="H2116" i="1"/>
  <c r="H2115" i="1"/>
  <c r="H2113" i="1" s="1"/>
  <c r="H2114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 s="1"/>
  <c r="H2100" i="1"/>
  <c r="H2099" i="1"/>
  <c r="H2098" i="1"/>
  <c r="H2097" i="1"/>
  <c r="H2096" i="1"/>
  <c r="H2095" i="1" s="1"/>
  <c r="F2090" i="1"/>
  <c r="G2090" i="1" s="1"/>
  <c r="G2089" i="1"/>
  <c r="F2089" i="1"/>
  <c r="G2088" i="1"/>
  <c r="F2088" i="1"/>
  <c r="G2087" i="1"/>
  <c r="F2087" i="1"/>
  <c r="H2082" i="1"/>
  <c r="I2082" i="1" s="1"/>
  <c r="G2082" i="1"/>
  <c r="F2082" i="1"/>
  <c r="E2082" i="1"/>
  <c r="H2081" i="1"/>
  <c r="G2081" i="1"/>
  <c r="F2081" i="1"/>
  <c r="E2081" i="1"/>
  <c r="I2081" i="1" s="1"/>
  <c r="H2080" i="1"/>
  <c r="G2080" i="1"/>
  <c r="F2080" i="1"/>
  <c r="E2080" i="1"/>
  <c r="I2080" i="1" s="1"/>
  <c r="H2079" i="1"/>
  <c r="G2079" i="1"/>
  <c r="F2079" i="1"/>
  <c r="E2079" i="1"/>
  <c r="I2079" i="1" s="1"/>
  <c r="H2078" i="1"/>
  <c r="G2078" i="1"/>
  <c r="F2078" i="1"/>
  <c r="E2078" i="1"/>
  <c r="I2078" i="1" s="1"/>
  <c r="I2077" i="1"/>
  <c r="H2077" i="1"/>
  <c r="G2077" i="1"/>
  <c r="F2077" i="1"/>
  <c r="E2077" i="1"/>
  <c r="H2076" i="1"/>
  <c r="G2076" i="1"/>
  <c r="F2076" i="1"/>
  <c r="F2074" i="1" s="1"/>
  <c r="E2076" i="1"/>
  <c r="I2075" i="1"/>
  <c r="H2075" i="1"/>
  <c r="G2075" i="1"/>
  <c r="G2074" i="1" s="1"/>
  <c r="F2075" i="1"/>
  <c r="E2075" i="1"/>
  <c r="E2074" i="1" s="1"/>
  <c r="H2074" i="1"/>
  <c r="H2073" i="1"/>
  <c r="G2073" i="1"/>
  <c r="F2073" i="1"/>
  <c r="E2073" i="1"/>
  <c r="I2073" i="1" s="1"/>
  <c r="I2071" i="1"/>
  <c r="E2071" i="1"/>
  <c r="I2070" i="1"/>
  <c r="E2070" i="1"/>
  <c r="E2069" i="1"/>
  <c r="E2068" i="1" s="1"/>
  <c r="I2068" i="1" s="1"/>
  <c r="H2068" i="1"/>
  <c r="G2068" i="1"/>
  <c r="F2068" i="1"/>
  <c r="H2067" i="1"/>
  <c r="H2066" i="1" s="1"/>
  <c r="G2067" i="1"/>
  <c r="G2066" i="1" s="1"/>
  <c r="F2067" i="1"/>
  <c r="I2067" i="1" s="1"/>
  <c r="E2067" i="1"/>
  <c r="E2066" i="1"/>
  <c r="I2060" i="1"/>
  <c r="H2060" i="1"/>
  <c r="G2060" i="1"/>
  <c r="F2060" i="1"/>
  <c r="E2060" i="1"/>
  <c r="H2059" i="1"/>
  <c r="G2059" i="1"/>
  <c r="F2059" i="1"/>
  <c r="I2059" i="1" s="1"/>
  <c r="E2059" i="1"/>
  <c r="I2058" i="1"/>
  <c r="H2058" i="1"/>
  <c r="G2058" i="1"/>
  <c r="F2058" i="1"/>
  <c r="E2058" i="1"/>
  <c r="H2057" i="1"/>
  <c r="I2057" i="1" s="1"/>
  <c r="G2057" i="1"/>
  <c r="F2057" i="1"/>
  <c r="E2057" i="1"/>
  <c r="H2056" i="1"/>
  <c r="G2056" i="1"/>
  <c r="F2056" i="1"/>
  <c r="E2056" i="1"/>
  <c r="I2056" i="1" s="1"/>
  <c r="H2055" i="1"/>
  <c r="I2055" i="1" s="1"/>
  <c r="G2055" i="1"/>
  <c r="F2055" i="1"/>
  <c r="E2055" i="1"/>
  <c r="H2054" i="1"/>
  <c r="I2054" i="1" s="1"/>
  <c r="G2054" i="1"/>
  <c r="G2051" i="1" s="1"/>
  <c r="F2054" i="1"/>
  <c r="E2054" i="1"/>
  <c r="H2053" i="1"/>
  <c r="I2053" i="1" s="1"/>
  <c r="G2053" i="1"/>
  <c r="F2053" i="1"/>
  <c r="E2053" i="1"/>
  <c r="I2052" i="1"/>
  <c r="H2052" i="1"/>
  <c r="G2052" i="1"/>
  <c r="F2052" i="1"/>
  <c r="E2052" i="1"/>
  <c r="E2051" i="1" s="1"/>
  <c r="F2051" i="1"/>
  <c r="I2050" i="1"/>
  <c r="H2050" i="1"/>
  <c r="G2050" i="1"/>
  <c r="F2050" i="1"/>
  <c r="E2050" i="1"/>
  <c r="H2049" i="1"/>
  <c r="I2049" i="1" s="1"/>
  <c r="G2049" i="1"/>
  <c r="F2049" i="1"/>
  <c r="E2049" i="1"/>
  <c r="H2048" i="1"/>
  <c r="G2048" i="1"/>
  <c r="F2048" i="1"/>
  <c r="E2048" i="1"/>
  <c r="I2048" i="1" s="1"/>
  <c r="H2047" i="1"/>
  <c r="G2047" i="1"/>
  <c r="F2047" i="1"/>
  <c r="E2047" i="1"/>
  <c r="I2047" i="1" s="1"/>
  <c r="H2046" i="1"/>
  <c r="G2046" i="1"/>
  <c r="F2046" i="1"/>
  <c r="E2046" i="1"/>
  <c r="I2046" i="1" s="1"/>
  <c r="H2045" i="1"/>
  <c r="G2045" i="1"/>
  <c r="F2045" i="1"/>
  <c r="E2045" i="1"/>
  <c r="I2045" i="1" s="1"/>
  <c r="I2044" i="1"/>
  <c r="H2044" i="1"/>
  <c r="G2044" i="1"/>
  <c r="F2044" i="1"/>
  <c r="E2044" i="1"/>
  <c r="H2043" i="1"/>
  <c r="G2043" i="1"/>
  <c r="F2043" i="1"/>
  <c r="I2043" i="1" s="1"/>
  <c r="E2043" i="1"/>
  <c r="I2042" i="1"/>
  <c r="H2042" i="1"/>
  <c r="G2042" i="1"/>
  <c r="F2042" i="1"/>
  <c r="E2042" i="1"/>
  <c r="H2041" i="1"/>
  <c r="H2039" i="1" s="1"/>
  <c r="G2041" i="1"/>
  <c r="F2041" i="1"/>
  <c r="E2041" i="1"/>
  <c r="H2040" i="1"/>
  <c r="G2040" i="1"/>
  <c r="G2039" i="1" s="1"/>
  <c r="F2040" i="1"/>
  <c r="F2039" i="1" s="1"/>
  <c r="E2040" i="1"/>
  <c r="I2040" i="1" s="1"/>
  <c r="H2038" i="1"/>
  <c r="G2038" i="1"/>
  <c r="F2038" i="1"/>
  <c r="E2038" i="1"/>
  <c r="I2038" i="1" s="1"/>
  <c r="H2037" i="1"/>
  <c r="G2037" i="1"/>
  <c r="F2037" i="1"/>
  <c r="E2037" i="1"/>
  <c r="I2037" i="1" s="1"/>
  <c r="I2036" i="1"/>
  <c r="H2036" i="1"/>
  <c r="G2036" i="1"/>
  <c r="F2036" i="1"/>
  <c r="E2036" i="1"/>
  <c r="E2034" i="1" s="1"/>
  <c r="H2035" i="1"/>
  <c r="H2034" i="1" s="1"/>
  <c r="G2035" i="1"/>
  <c r="G2034" i="1" s="1"/>
  <c r="F2035" i="1"/>
  <c r="I2035" i="1" s="1"/>
  <c r="E2035" i="1"/>
  <c r="H2033" i="1"/>
  <c r="H2030" i="1" s="1"/>
  <c r="G2033" i="1"/>
  <c r="F2033" i="1"/>
  <c r="E2033" i="1"/>
  <c r="H2032" i="1"/>
  <c r="G2032" i="1"/>
  <c r="F2032" i="1"/>
  <c r="E2032" i="1"/>
  <c r="E2030" i="1" s="1"/>
  <c r="H2031" i="1"/>
  <c r="G2031" i="1"/>
  <c r="F2031" i="1"/>
  <c r="F2030" i="1" s="1"/>
  <c r="E2031" i="1"/>
  <c r="I2031" i="1" s="1"/>
  <c r="G2030" i="1"/>
  <c r="H2029" i="1"/>
  <c r="G2029" i="1"/>
  <c r="F2029" i="1"/>
  <c r="E2029" i="1"/>
  <c r="I2029" i="1" s="1"/>
  <c r="I2028" i="1"/>
  <c r="H2028" i="1"/>
  <c r="G2028" i="1"/>
  <c r="F2028" i="1"/>
  <c r="E2028" i="1"/>
  <c r="H2027" i="1"/>
  <c r="G2027" i="1"/>
  <c r="F2027" i="1"/>
  <c r="F2024" i="1" s="1"/>
  <c r="E2027" i="1"/>
  <c r="H2026" i="1"/>
  <c r="G2026" i="1"/>
  <c r="I2026" i="1" s="1"/>
  <c r="F2026" i="1"/>
  <c r="E2026" i="1"/>
  <c r="H2025" i="1"/>
  <c r="I2025" i="1" s="1"/>
  <c r="G2025" i="1"/>
  <c r="F2025" i="1"/>
  <c r="E2025" i="1"/>
  <c r="E2024" i="1"/>
  <c r="H2023" i="1"/>
  <c r="G2023" i="1"/>
  <c r="F2023" i="1"/>
  <c r="E2023" i="1"/>
  <c r="I2023" i="1" s="1"/>
  <c r="H2022" i="1"/>
  <c r="G2022" i="1"/>
  <c r="G2019" i="1" s="1"/>
  <c r="F2022" i="1"/>
  <c r="E2022" i="1"/>
  <c r="I2022" i="1" s="1"/>
  <c r="H2021" i="1"/>
  <c r="H2019" i="1" s="1"/>
  <c r="G2021" i="1"/>
  <c r="F2021" i="1"/>
  <c r="E2021" i="1"/>
  <c r="I2021" i="1" s="1"/>
  <c r="I2020" i="1"/>
  <c r="H2020" i="1"/>
  <c r="G2020" i="1"/>
  <c r="F2020" i="1"/>
  <c r="E2020" i="1"/>
  <c r="E2019" i="1" s="1"/>
  <c r="F2019" i="1"/>
  <c r="I2013" i="1"/>
  <c r="I2012" i="1"/>
  <c r="I2011" i="1"/>
  <c r="H2011" i="1"/>
  <c r="G2011" i="1"/>
  <c r="E2006" i="1"/>
  <c r="H3588" i="1" l="1"/>
  <c r="E3513" i="1"/>
  <c r="G3739" i="1" s="1"/>
  <c r="I3568" i="1" s="1"/>
  <c r="I3513" i="1"/>
  <c r="E3514" i="1"/>
  <c r="H3089" i="1"/>
  <c r="I3016" i="1"/>
  <c r="H2841" i="1"/>
  <c r="I2768" i="1"/>
  <c r="H2593" i="1"/>
  <c r="G2584" i="1"/>
  <c r="H2632" i="1"/>
  <c r="I2518" i="1"/>
  <c r="H2550" i="1"/>
  <c r="I2550" i="1" s="1"/>
  <c r="H2523" i="1"/>
  <c r="H2517" i="1" s="1"/>
  <c r="F2533" i="1"/>
  <c r="I2533" i="1" s="1"/>
  <c r="F2565" i="1"/>
  <c r="I2565" i="1" s="1"/>
  <c r="I2536" i="1"/>
  <c r="E2573" i="1"/>
  <c r="I2573" i="1" s="1"/>
  <c r="G2518" i="1"/>
  <c r="G2517" i="1" s="1"/>
  <c r="F2523" i="1"/>
  <c r="I2523" i="1" s="1"/>
  <c r="I2568" i="1"/>
  <c r="I2561" i="1" s="1"/>
  <c r="G2505" i="1"/>
  <c r="E2529" i="1"/>
  <c r="I2529" i="1" s="1"/>
  <c r="H2529" i="1"/>
  <c r="E2538" i="1"/>
  <c r="I2538" i="1" s="1"/>
  <c r="H2342" i="1"/>
  <c r="I2267" i="1"/>
  <c r="E2267" i="1"/>
  <c r="G2493" i="1" s="1"/>
  <c r="I2322" i="1" s="1"/>
  <c r="E2268" i="1"/>
  <c r="I2030" i="1"/>
  <c r="I2074" i="1"/>
  <c r="H2094" i="1"/>
  <c r="H2092" i="1" s="1"/>
  <c r="I2019" i="1"/>
  <c r="H2133" i="1"/>
  <c r="G2018" i="1"/>
  <c r="I2024" i="1"/>
  <c r="G2085" i="1"/>
  <c r="I2041" i="1"/>
  <c r="G2024" i="1"/>
  <c r="H2051" i="1"/>
  <c r="I2051" i="1" s="1"/>
  <c r="I2069" i="1"/>
  <c r="I2062" i="1" s="1"/>
  <c r="G2006" i="1"/>
  <c r="H2024" i="1"/>
  <c r="H2018" i="1" s="1"/>
  <c r="I2027" i="1"/>
  <c r="F2034" i="1"/>
  <c r="I2034" i="1" s="1"/>
  <c r="E2039" i="1"/>
  <c r="I2039" i="1" s="1"/>
  <c r="F2066" i="1"/>
  <c r="I2066" i="1" s="1"/>
  <c r="I2076" i="1"/>
  <c r="I2033" i="1"/>
  <c r="I2032" i="1"/>
  <c r="I3014" i="1" l="1"/>
  <c r="E3014" i="1"/>
  <c r="G3240" i="1" s="1"/>
  <c r="I3069" i="1" s="1"/>
  <c r="E2766" i="1"/>
  <c r="G2992" i="1" s="1"/>
  <c r="I2821" i="1" s="1"/>
  <c r="I2766" i="1"/>
  <c r="E2517" i="1"/>
  <c r="F2517" i="1"/>
  <c r="E2516" i="1"/>
  <c r="G2742" i="1" s="1"/>
  <c r="I2571" i="1" s="1"/>
  <c r="I2516" i="1"/>
  <c r="H2591" i="1"/>
  <c r="E2017" i="1"/>
  <c r="G2243" i="1" s="1"/>
  <c r="I2072" i="1" s="1"/>
  <c r="I2017" i="1"/>
  <c r="F2018" i="1"/>
  <c r="E2018" i="1"/>
  <c r="H1991" i="1" l="1"/>
  <c r="H1990" i="1"/>
  <c r="H1989" i="1"/>
  <c r="H1988" i="1"/>
  <c r="H1987" i="1"/>
  <c r="H1986" i="1"/>
  <c r="H1985" i="1"/>
  <c r="H1983" i="1" s="1"/>
  <c r="H1984" i="1"/>
  <c r="H1982" i="1"/>
  <c r="H1981" i="1"/>
  <c r="H1980" i="1"/>
  <c r="H1979" i="1"/>
  <c r="H1978" i="1"/>
  <c r="H1977" i="1"/>
  <c r="H1973" i="1" s="1"/>
  <c r="H1976" i="1"/>
  <c r="H1975" i="1"/>
  <c r="H1974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19" i="1" s="1"/>
  <c r="H1920" i="1"/>
  <c r="H1918" i="1"/>
  <c r="H1917" i="1"/>
  <c r="H1916" i="1"/>
  <c r="H1915" i="1"/>
  <c r="H1914" i="1"/>
  <c r="H1913" i="1"/>
  <c r="H1909" i="1" s="1"/>
  <c r="H1912" i="1"/>
  <c r="H1911" i="1"/>
  <c r="H1910" i="1"/>
  <c r="H1908" i="1"/>
  <c r="H1907" i="1"/>
  <c r="H1906" i="1"/>
  <c r="H1905" i="1"/>
  <c r="H1904" i="1" s="1"/>
  <c r="H1903" i="1"/>
  <c r="H1902" i="1"/>
  <c r="H1901" i="1"/>
  <c r="H1900" i="1"/>
  <c r="H1899" i="1"/>
  <c r="H1898" i="1"/>
  <c r="H1897" i="1"/>
  <c r="H1896" i="1"/>
  <c r="H1895" i="1"/>
  <c r="H1894" i="1" s="1"/>
  <c r="H1893" i="1"/>
  <c r="H1892" i="1"/>
  <c r="H1891" i="1"/>
  <c r="H1890" i="1"/>
  <c r="H1889" i="1"/>
  <c r="H1883" i="1" s="1"/>
  <c r="H1888" i="1"/>
  <c r="H1887" i="1"/>
  <c r="H1886" i="1"/>
  <c r="H1885" i="1"/>
  <c r="H1884" i="1"/>
  <c r="H1882" i="1"/>
  <c r="H1881" i="1"/>
  <c r="H1877" i="1" s="1"/>
  <c r="H1880" i="1"/>
  <c r="H1879" i="1"/>
  <c r="H1878" i="1"/>
  <c r="H1876" i="1"/>
  <c r="H1875" i="1"/>
  <c r="H1874" i="1"/>
  <c r="H1873" i="1"/>
  <c r="H1871" i="1" s="1"/>
  <c r="H1872" i="1"/>
  <c r="H1870" i="1"/>
  <c r="H1869" i="1"/>
  <c r="H1868" i="1"/>
  <c r="H1867" i="1"/>
  <c r="H1866" i="1"/>
  <c r="H1865" i="1"/>
  <c r="H1863" i="1" s="1"/>
  <c r="H1864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5" i="1" s="1"/>
  <c r="H1848" i="1"/>
  <c r="H1847" i="1"/>
  <c r="H1846" i="1"/>
  <c r="F1840" i="1"/>
  <c r="G1840" i="1" s="1"/>
  <c r="F1839" i="1"/>
  <c r="G1839" i="1" s="1"/>
  <c r="F1838" i="1"/>
  <c r="G1838" i="1" s="1"/>
  <c r="F1837" i="1"/>
  <c r="G1837" i="1" s="1"/>
  <c r="I1832" i="1"/>
  <c r="H1832" i="1"/>
  <c r="G1832" i="1"/>
  <c r="F1832" i="1"/>
  <c r="E1832" i="1"/>
  <c r="H1831" i="1"/>
  <c r="G1831" i="1"/>
  <c r="F1831" i="1"/>
  <c r="I1831" i="1" s="1"/>
  <c r="E1831" i="1"/>
  <c r="H1830" i="1"/>
  <c r="G1830" i="1"/>
  <c r="F1830" i="1"/>
  <c r="E1830" i="1"/>
  <c r="I1830" i="1" s="1"/>
  <c r="H1829" i="1"/>
  <c r="I1829" i="1" s="1"/>
  <c r="G1829" i="1"/>
  <c r="F1829" i="1"/>
  <c r="E1829" i="1"/>
  <c r="H1828" i="1"/>
  <c r="G1828" i="1"/>
  <c r="F1828" i="1"/>
  <c r="E1828" i="1"/>
  <c r="I1828" i="1" s="1"/>
  <c r="H1827" i="1"/>
  <c r="G1827" i="1"/>
  <c r="F1827" i="1"/>
  <c r="E1827" i="1"/>
  <c r="I1827" i="1" s="1"/>
  <c r="H1826" i="1"/>
  <c r="G1826" i="1"/>
  <c r="I1826" i="1" s="1"/>
  <c r="F1826" i="1"/>
  <c r="E1826" i="1"/>
  <c r="H1825" i="1"/>
  <c r="H1824" i="1" s="1"/>
  <c r="G1825" i="1"/>
  <c r="G1824" i="1" s="1"/>
  <c r="F1825" i="1"/>
  <c r="F1824" i="1" s="1"/>
  <c r="E1825" i="1"/>
  <c r="I1825" i="1" s="1"/>
  <c r="H1823" i="1"/>
  <c r="G1823" i="1"/>
  <c r="F1823" i="1"/>
  <c r="I1823" i="1" s="1"/>
  <c r="E1823" i="1"/>
  <c r="H1821" i="1"/>
  <c r="G1821" i="1"/>
  <c r="F1821" i="1"/>
  <c r="E1821" i="1"/>
  <c r="E1818" i="1" s="1"/>
  <c r="I1820" i="1"/>
  <c r="H1820" i="1"/>
  <c r="G1820" i="1"/>
  <c r="F1820" i="1"/>
  <c r="E1820" i="1"/>
  <c r="H1819" i="1"/>
  <c r="H1818" i="1" s="1"/>
  <c r="G1819" i="1"/>
  <c r="G1818" i="1" s="1"/>
  <c r="F1819" i="1"/>
  <c r="I1819" i="1" s="1"/>
  <c r="E1819" i="1"/>
  <c r="H1817" i="1"/>
  <c r="H1816" i="1" s="1"/>
  <c r="G1817" i="1"/>
  <c r="F1817" i="1"/>
  <c r="E1817" i="1"/>
  <c r="G1816" i="1"/>
  <c r="F1816" i="1"/>
  <c r="E1816" i="1"/>
  <c r="H1810" i="1"/>
  <c r="G1810" i="1"/>
  <c r="F1810" i="1"/>
  <c r="E1810" i="1"/>
  <c r="I1810" i="1" s="1"/>
  <c r="H1809" i="1"/>
  <c r="I1809" i="1" s="1"/>
  <c r="G1809" i="1"/>
  <c r="F1809" i="1"/>
  <c r="E1809" i="1"/>
  <c r="H1808" i="1"/>
  <c r="G1808" i="1"/>
  <c r="F1808" i="1"/>
  <c r="E1808" i="1"/>
  <c r="I1808" i="1" s="1"/>
  <c r="H1807" i="1"/>
  <c r="G1807" i="1"/>
  <c r="F1807" i="1"/>
  <c r="E1807" i="1"/>
  <c r="I1807" i="1" s="1"/>
  <c r="H1806" i="1"/>
  <c r="G1806" i="1"/>
  <c r="I1806" i="1" s="1"/>
  <c r="F1806" i="1"/>
  <c r="E1806" i="1"/>
  <c r="H1805" i="1"/>
  <c r="I1805" i="1" s="1"/>
  <c r="G1805" i="1"/>
  <c r="F1805" i="1"/>
  <c r="E1805" i="1"/>
  <c r="I1804" i="1"/>
  <c r="H1804" i="1"/>
  <c r="G1804" i="1"/>
  <c r="F1804" i="1"/>
  <c r="E1804" i="1"/>
  <c r="H1803" i="1"/>
  <c r="I1803" i="1" s="1"/>
  <c r="G1803" i="1"/>
  <c r="F1803" i="1"/>
  <c r="E1803" i="1"/>
  <c r="H1802" i="1"/>
  <c r="G1802" i="1"/>
  <c r="G1801" i="1" s="1"/>
  <c r="F1802" i="1"/>
  <c r="F1801" i="1" s="1"/>
  <c r="E1802" i="1"/>
  <c r="I1802" i="1" s="1"/>
  <c r="H1801" i="1"/>
  <c r="H1800" i="1"/>
  <c r="G1800" i="1"/>
  <c r="F1800" i="1"/>
  <c r="E1800" i="1"/>
  <c r="I1800" i="1" s="1"/>
  <c r="H1799" i="1"/>
  <c r="G1799" i="1"/>
  <c r="F1799" i="1"/>
  <c r="E1799" i="1"/>
  <c r="I1799" i="1" s="1"/>
  <c r="H1798" i="1"/>
  <c r="G1798" i="1"/>
  <c r="I1798" i="1" s="1"/>
  <c r="F1798" i="1"/>
  <c r="E1798" i="1"/>
  <c r="H1797" i="1"/>
  <c r="G1797" i="1"/>
  <c r="F1797" i="1"/>
  <c r="E1797" i="1"/>
  <c r="I1797" i="1" s="1"/>
  <c r="I1796" i="1"/>
  <c r="H1796" i="1"/>
  <c r="G1796" i="1"/>
  <c r="F1796" i="1"/>
  <c r="E1796" i="1"/>
  <c r="H1795" i="1"/>
  <c r="G1795" i="1"/>
  <c r="F1795" i="1"/>
  <c r="I1795" i="1" s="1"/>
  <c r="E1795" i="1"/>
  <c r="H1794" i="1"/>
  <c r="G1794" i="1"/>
  <c r="F1794" i="1"/>
  <c r="E1794" i="1"/>
  <c r="I1794" i="1" s="1"/>
  <c r="H1793" i="1"/>
  <c r="I1793" i="1" s="1"/>
  <c r="G1793" i="1"/>
  <c r="F1793" i="1"/>
  <c r="E1793" i="1"/>
  <c r="H1792" i="1"/>
  <c r="G1792" i="1"/>
  <c r="F1792" i="1"/>
  <c r="F1789" i="1" s="1"/>
  <c r="E1792" i="1"/>
  <c r="I1792" i="1" s="1"/>
  <c r="H1791" i="1"/>
  <c r="G1791" i="1"/>
  <c r="F1791" i="1"/>
  <c r="E1791" i="1"/>
  <c r="I1791" i="1" s="1"/>
  <c r="H1790" i="1"/>
  <c r="H1789" i="1" s="1"/>
  <c r="G1790" i="1"/>
  <c r="G1789" i="1" s="1"/>
  <c r="F1790" i="1"/>
  <c r="E1790" i="1"/>
  <c r="I1788" i="1"/>
  <c r="H1788" i="1"/>
  <c r="G1788" i="1"/>
  <c r="F1788" i="1"/>
  <c r="E1788" i="1"/>
  <c r="H1787" i="1"/>
  <c r="G1787" i="1"/>
  <c r="G1784" i="1" s="1"/>
  <c r="F1787" i="1"/>
  <c r="I1787" i="1" s="1"/>
  <c r="E1787" i="1"/>
  <c r="H1786" i="1"/>
  <c r="G1786" i="1"/>
  <c r="F1786" i="1"/>
  <c r="E1786" i="1"/>
  <c r="I1786" i="1" s="1"/>
  <c r="H1785" i="1"/>
  <c r="H1784" i="1" s="1"/>
  <c r="G1785" i="1"/>
  <c r="F1785" i="1"/>
  <c r="E1785" i="1"/>
  <c r="E1784" i="1"/>
  <c r="H1783" i="1"/>
  <c r="G1783" i="1"/>
  <c r="F1783" i="1"/>
  <c r="E1783" i="1"/>
  <c r="I1783" i="1" s="1"/>
  <c r="H1782" i="1"/>
  <c r="G1782" i="1"/>
  <c r="I1782" i="1" s="1"/>
  <c r="F1782" i="1"/>
  <c r="E1782" i="1"/>
  <c r="H1781" i="1"/>
  <c r="H1780" i="1" s="1"/>
  <c r="G1781" i="1"/>
  <c r="G1780" i="1" s="1"/>
  <c r="F1781" i="1"/>
  <c r="F1780" i="1" s="1"/>
  <c r="E1781" i="1"/>
  <c r="E1780" i="1" s="1"/>
  <c r="I1780" i="1" s="1"/>
  <c r="H1779" i="1"/>
  <c r="G1779" i="1"/>
  <c r="F1779" i="1"/>
  <c r="I1779" i="1" s="1"/>
  <c r="E1779" i="1"/>
  <c r="H1778" i="1"/>
  <c r="G1778" i="1"/>
  <c r="F1778" i="1"/>
  <c r="E1778" i="1"/>
  <c r="I1778" i="1" s="1"/>
  <c r="H1777" i="1"/>
  <c r="I1777" i="1" s="1"/>
  <c r="G1777" i="1"/>
  <c r="F1777" i="1"/>
  <c r="E1777" i="1"/>
  <c r="H1776" i="1"/>
  <c r="G1776" i="1"/>
  <c r="F1776" i="1"/>
  <c r="E1776" i="1"/>
  <c r="I1776" i="1" s="1"/>
  <c r="H1775" i="1"/>
  <c r="G1775" i="1"/>
  <c r="F1775" i="1"/>
  <c r="F1774" i="1" s="1"/>
  <c r="E1775" i="1"/>
  <c r="I1775" i="1" s="1"/>
  <c r="G1774" i="1"/>
  <c r="H1773" i="1"/>
  <c r="G1773" i="1"/>
  <c r="F1773" i="1"/>
  <c r="E1773" i="1"/>
  <c r="I1773" i="1" s="1"/>
  <c r="I1772" i="1"/>
  <c r="H1772" i="1"/>
  <c r="G1772" i="1"/>
  <c r="F1772" i="1"/>
  <c r="E1772" i="1"/>
  <c r="H1771" i="1"/>
  <c r="G1771" i="1"/>
  <c r="F1771" i="1"/>
  <c r="I1771" i="1" s="1"/>
  <c r="E1771" i="1"/>
  <c r="H1770" i="1"/>
  <c r="G1770" i="1"/>
  <c r="G1769" i="1" s="1"/>
  <c r="F1770" i="1"/>
  <c r="F1769" i="1" s="1"/>
  <c r="E1770" i="1"/>
  <c r="I1770" i="1" s="1"/>
  <c r="H1769" i="1"/>
  <c r="H1763" i="1"/>
  <c r="G1763" i="1"/>
  <c r="I1763" i="1" s="1"/>
  <c r="H1762" i="1"/>
  <c r="H1761" i="1" s="1"/>
  <c r="G1762" i="1"/>
  <c r="G1761" i="1" s="1"/>
  <c r="E1756" i="1"/>
  <c r="I1816" i="1" l="1"/>
  <c r="H1844" i="1"/>
  <c r="H1842" i="1" s="1"/>
  <c r="G1835" i="1"/>
  <c r="G1768" i="1"/>
  <c r="I1784" i="1"/>
  <c r="I1761" i="1"/>
  <c r="F1784" i="1"/>
  <c r="E1789" i="1"/>
  <c r="I1789" i="1" s="1"/>
  <c r="I1817" i="1"/>
  <c r="I1812" i="1" s="1"/>
  <c r="I1762" i="1"/>
  <c r="E1824" i="1"/>
  <c r="I1824" i="1" s="1"/>
  <c r="G1756" i="1"/>
  <c r="E1769" i="1"/>
  <c r="I1781" i="1"/>
  <c r="E1801" i="1"/>
  <c r="I1801" i="1" s="1"/>
  <c r="I1821" i="1"/>
  <c r="H1774" i="1"/>
  <c r="H1768" i="1" s="1"/>
  <c r="I1785" i="1"/>
  <c r="F1818" i="1"/>
  <c r="F1768" i="1" s="1"/>
  <c r="E1774" i="1"/>
  <c r="I1774" i="1" s="1"/>
  <c r="I1790" i="1"/>
  <c r="I1818" i="1" l="1"/>
  <c r="I1769" i="1"/>
  <c r="E1768" i="1"/>
  <c r="E1767" i="1" l="1"/>
  <c r="G1993" i="1" s="1"/>
  <c r="I1822" i="1" s="1"/>
  <c r="I1767" i="1"/>
  <c r="H1739" i="1" l="1"/>
  <c r="H1734" i="1"/>
  <c r="H1729" i="1"/>
  <c r="H1724" i="1"/>
  <c r="H1720" i="1"/>
  <c r="H1715" i="1"/>
  <c r="H1712" i="1"/>
  <c r="H1708" i="1"/>
  <c r="H1670" i="1"/>
  <c r="H1665" i="1"/>
  <c r="H1660" i="1"/>
  <c r="H1655" i="1"/>
  <c r="H1650" i="1"/>
  <c r="H1645" i="1"/>
  <c r="H1640" i="1"/>
  <c r="H1634" i="1" s="1"/>
  <c r="H1635" i="1"/>
  <c r="H1628" i="1"/>
  <c r="H1622" i="1"/>
  <c r="H1618" i="1"/>
  <c r="H1614" i="1"/>
  <c r="H1608" i="1"/>
  <c r="H1602" i="1"/>
  <c r="H1595" i="1" s="1"/>
  <c r="H1596" i="1"/>
  <c r="G1591" i="1"/>
  <c r="G1590" i="1"/>
  <c r="G1589" i="1"/>
  <c r="G1588" i="1"/>
  <c r="G1586" i="1"/>
  <c r="I1583" i="1"/>
  <c r="I1582" i="1"/>
  <c r="I1581" i="1"/>
  <c r="I1580" i="1"/>
  <c r="I1579" i="1"/>
  <c r="I1578" i="1"/>
  <c r="I1577" i="1"/>
  <c r="I1576" i="1"/>
  <c r="H1575" i="1"/>
  <c r="G1575" i="1"/>
  <c r="F1575" i="1"/>
  <c r="I1575" i="1" s="1"/>
  <c r="E1575" i="1"/>
  <c r="I1574" i="1"/>
  <c r="I1572" i="1"/>
  <c r="I1571" i="1"/>
  <c r="I1570" i="1"/>
  <c r="H1569" i="1"/>
  <c r="G1569" i="1"/>
  <c r="F1569" i="1"/>
  <c r="E1569" i="1"/>
  <c r="I1569" i="1" s="1"/>
  <c r="I1568" i="1"/>
  <c r="I1563" i="1" s="1"/>
  <c r="H1567" i="1"/>
  <c r="G1567" i="1"/>
  <c r="F1567" i="1"/>
  <c r="I1567" i="1" s="1"/>
  <c r="E1567" i="1"/>
  <c r="I1561" i="1"/>
  <c r="I1560" i="1"/>
  <c r="I1559" i="1"/>
  <c r="I1558" i="1"/>
  <c r="I1557" i="1"/>
  <c r="I1556" i="1"/>
  <c r="I1555" i="1"/>
  <c r="I1554" i="1"/>
  <c r="I1553" i="1"/>
  <c r="I1552" i="1"/>
  <c r="H1552" i="1"/>
  <c r="G1552" i="1"/>
  <c r="F1552" i="1"/>
  <c r="E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H1540" i="1"/>
  <c r="G1540" i="1"/>
  <c r="F1540" i="1"/>
  <c r="E1540" i="1"/>
  <c r="I1539" i="1"/>
  <c r="I1538" i="1"/>
  <c r="I1537" i="1"/>
  <c r="I1536" i="1"/>
  <c r="H1535" i="1"/>
  <c r="G1535" i="1"/>
  <c r="F1535" i="1"/>
  <c r="I1535" i="1" s="1"/>
  <c r="E1535" i="1"/>
  <c r="I1534" i="1"/>
  <c r="I1533" i="1"/>
  <c r="I1532" i="1"/>
  <c r="H1531" i="1"/>
  <c r="G1531" i="1"/>
  <c r="F1531" i="1"/>
  <c r="I1531" i="1" s="1"/>
  <c r="E1531" i="1"/>
  <c r="I1530" i="1"/>
  <c r="I1529" i="1"/>
  <c r="I1528" i="1"/>
  <c r="I1527" i="1"/>
  <c r="I1526" i="1"/>
  <c r="H1525" i="1"/>
  <c r="H1519" i="1" s="1"/>
  <c r="G1525" i="1"/>
  <c r="F1525" i="1"/>
  <c r="E1525" i="1"/>
  <c r="I1525" i="1" s="1"/>
  <c r="I1524" i="1"/>
  <c r="I1523" i="1"/>
  <c r="I1522" i="1"/>
  <c r="I1521" i="1"/>
  <c r="H1520" i="1"/>
  <c r="G1520" i="1"/>
  <c r="G1519" i="1" s="1"/>
  <c r="F1520" i="1"/>
  <c r="F1519" i="1" s="1"/>
  <c r="E1520" i="1"/>
  <c r="E1519" i="1" s="1"/>
  <c r="I1514" i="1"/>
  <c r="I1513" i="1"/>
  <c r="H1512" i="1"/>
  <c r="G1512" i="1"/>
  <c r="I1512" i="1" s="1"/>
  <c r="G1507" i="1"/>
  <c r="H1489" i="1"/>
  <c r="H1484" i="1"/>
  <c r="H1479" i="1"/>
  <c r="H1474" i="1"/>
  <c r="H1470" i="1"/>
  <c r="H1465" i="1"/>
  <c r="H1462" i="1"/>
  <c r="H1458" i="1"/>
  <c r="H1420" i="1"/>
  <c r="H1415" i="1"/>
  <c r="H1410" i="1"/>
  <c r="H1405" i="1"/>
  <c r="H1400" i="1"/>
  <c r="H1395" i="1"/>
  <c r="H1390" i="1"/>
  <c r="H1384" i="1" s="1"/>
  <c r="H1385" i="1"/>
  <c r="H1378" i="1"/>
  <c r="H1372" i="1"/>
  <c r="H1368" i="1"/>
  <c r="H1364" i="1"/>
  <c r="H1358" i="1"/>
  <c r="H1352" i="1"/>
  <c r="H1346" i="1"/>
  <c r="H1345" i="1" s="1"/>
  <c r="H1343" i="1" s="1"/>
  <c r="G1341" i="1"/>
  <c r="G1340" i="1"/>
  <c r="G1339" i="1"/>
  <c r="G1338" i="1"/>
  <c r="G1336" i="1"/>
  <c r="I1333" i="1"/>
  <c r="I1332" i="1"/>
  <c r="I1331" i="1"/>
  <c r="I1330" i="1"/>
  <c r="I1329" i="1"/>
  <c r="I1328" i="1"/>
  <c r="I1327" i="1"/>
  <c r="I1326" i="1"/>
  <c r="H1325" i="1"/>
  <c r="G1325" i="1"/>
  <c r="F1325" i="1"/>
  <c r="I1325" i="1" s="1"/>
  <c r="E1325" i="1"/>
  <c r="I1324" i="1"/>
  <c r="I1322" i="1"/>
  <c r="I1321" i="1"/>
  <c r="I1320" i="1"/>
  <c r="H1319" i="1"/>
  <c r="I1319" i="1" s="1"/>
  <c r="G1319" i="1"/>
  <c r="F1319" i="1"/>
  <c r="E1319" i="1"/>
  <c r="I1318" i="1"/>
  <c r="I1313" i="1" s="1"/>
  <c r="H1317" i="1"/>
  <c r="G1317" i="1"/>
  <c r="F1317" i="1"/>
  <c r="I1317" i="1" s="1"/>
  <c r="E1317" i="1"/>
  <c r="I1311" i="1"/>
  <c r="I1310" i="1"/>
  <c r="I1309" i="1"/>
  <c r="I1308" i="1"/>
  <c r="I1307" i="1"/>
  <c r="I1306" i="1"/>
  <c r="I1305" i="1"/>
  <c r="I1304" i="1"/>
  <c r="I1303" i="1"/>
  <c r="I1302" i="1"/>
  <c r="H1302" i="1"/>
  <c r="G1302" i="1"/>
  <c r="F1302" i="1"/>
  <c r="E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H1290" i="1"/>
  <c r="G1290" i="1"/>
  <c r="F1290" i="1"/>
  <c r="E1290" i="1"/>
  <c r="I1289" i="1"/>
  <c r="I1288" i="1"/>
  <c r="I1287" i="1"/>
  <c r="I1286" i="1"/>
  <c r="H1285" i="1"/>
  <c r="G1285" i="1"/>
  <c r="F1285" i="1"/>
  <c r="I1285" i="1" s="1"/>
  <c r="E1285" i="1"/>
  <c r="I1284" i="1"/>
  <c r="I1283" i="1"/>
  <c r="I1282" i="1"/>
  <c r="H1281" i="1"/>
  <c r="G1281" i="1"/>
  <c r="G1269" i="1" s="1"/>
  <c r="F1281" i="1"/>
  <c r="I1281" i="1" s="1"/>
  <c r="E1281" i="1"/>
  <c r="I1280" i="1"/>
  <c r="I1279" i="1"/>
  <c r="I1278" i="1"/>
  <c r="I1277" i="1"/>
  <c r="I1276" i="1"/>
  <c r="H1275" i="1"/>
  <c r="H1269" i="1" s="1"/>
  <c r="G1275" i="1"/>
  <c r="F1275" i="1"/>
  <c r="E1275" i="1"/>
  <c r="I1275" i="1" s="1"/>
  <c r="I1274" i="1"/>
  <c r="I1273" i="1"/>
  <c r="I1272" i="1"/>
  <c r="I1271" i="1"/>
  <c r="H1270" i="1"/>
  <c r="G1270" i="1"/>
  <c r="F1270" i="1"/>
  <c r="F1269" i="1" s="1"/>
  <c r="E1270" i="1"/>
  <c r="E1269" i="1" s="1"/>
  <c r="I1264" i="1"/>
  <c r="I1263" i="1"/>
  <c r="H1262" i="1"/>
  <c r="G1262" i="1"/>
  <c r="I1262" i="1" s="1"/>
  <c r="G1257" i="1"/>
  <c r="H1593" i="1" l="1"/>
  <c r="I1520" i="1"/>
  <c r="I1270" i="1"/>
  <c r="I1518" i="1" l="1"/>
  <c r="E1518" i="1"/>
  <c r="G1744" i="1" s="1"/>
  <c r="I1573" i="1" s="1"/>
  <c r="I1268" i="1"/>
  <c r="E1268" i="1"/>
  <c r="G1494" i="1" s="1"/>
  <c r="I1323" i="1" s="1"/>
  <c r="H1239" i="1" l="1"/>
  <c r="H1234" i="1"/>
  <c r="H1229" i="1"/>
  <c r="H1224" i="1"/>
  <c r="H1220" i="1"/>
  <c r="H1215" i="1"/>
  <c r="H1212" i="1"/>
  <c r="H1208" i="1"/>
  <c r="H1170" i="1"/>
  <c r="H1165" i="1"/>
  <c r="H1160" i="1"/>
  <c r="H1155" i="1"/>
  <c r="H1150" i="1"/>
  <c r="H1145" i="1"/>
  <c r="H1140" i="1"/>
  <c r="H1135" i="1"/>
  <c r="H1128" i="1"/>
  <c r="H1122" i="1"/>
  <c r="H1118" i="1"/>
  <c r="H1114" i="1"/>
  <c r="H1108" i="1"/>
  <c r="H1102" i="1"/>
  <c r="H1096" i="1"/>
  <c r="G1091" i="1"/>
  <c r="G1090" i="1"/>
  <c r="G1089" i="1"/>
  <c r="G1088" i="1"/>
  <c r="G1086" i="1" s="1"/>
  <c r="I1083" i="1"/>
  <c r="I1082" i="1"/>
  <c r="I1081" i="1"/>
  <c r="I1080" i="1"/>
  <c r="I1079" i="1"/>
  <c r="I1078" i="1"/>
  <c r="I1077" i="1"/>
  <c r="I1076" i="1"/>
  <c r="H1075" i="1"/>
  <c r="G1075" i="1"/>
  <c r="F1075" i="1"/>
  <c r="E1075" i="1"/>
  <c r="I1074" i="1"/>
  <c r="I1072" i="1"/>
  <c r="I1071" i="1"/>
  <c r="I1070" i="1"/>
  <c r="H1069" i="1"/>
  <c r="G1069" i="1"/>
  <c r="F1069" i="1"/>
  <c r="E1069" i="1"/>
  <c r="I1069" i="1" s="1"/>
  <c r="I1068" i="1"/>
  <c r="H1067" i="1"/>
  <c r="G1067" i="1"/>
  <c r="F1067" i="1"/>
  <c r="E1067" i="1"/>
  <c r="I1061" i="1"/>
  <c r="I1060" i="1"/>
  <c r="I1059" i="1"/>
  <c r="I1058" i="1"/>
  <c r="I1057" i="1"/>
  <c r="I1056" i="1"/>
  <c r="I1055" i="1"/>
  <c r="I1054" i="1"/>
  <c r="I1053" i="1"/>
  <c r="H1052" i="1"/>
  <c r="I1052" i="1" s="1"/>
  <c r="G1052" i="1"/>
  <c r="F1052" i="1"/>
  <c r="E1052" i="1"/>
  <c r="I1051" i="1"/>
  <c r="I1050" i="1"/>
  <c r="I1049" i="1"/>
  <c r="I1048" i="1"/>
  <c r="I1047" i="1"/>
  <c r="I1046" i="1"/>
  <c r="I1045" i="1"/>
  <c r="I1044" i="1"/>
  <c r="I1043" i="1"/>
  <c r="I1042" i="1"/>
  <c r="I1041" i="1"/>
  <c r="H1040" i="1"/>
  <c r="I1040" i="1" s="1"/>
  <c r="G1040" i="1"/>
  <c r="F1040" i="1"/>
  <c r="E1040" i="1"/>
  <c r="I1039" i="1"/>
  <c r="I1038" i="1"/>
  <c r="I1037" i="1"/>
  <c r="I1036" i="1"/>
  <c r="H1035" i="1"/>
  <c r="G1035" i="1"/>
  <c r="F1035" i="1"/>
  <c r="E1035" i="1"/>
  <c r="I1034" i="1"/>
  <c r="I1033" i="1"/>
  <c r="I1032" i="1"/>
  <c r="H1031" i="1"/>
  <c r="G1031" i="1"/>
  <c r="F1031" i="1"/>
  <c r="E1031" i="1"/>
  <c r="H1030" i="1"/>
  <c r="G1030" i="1"/>
  <c r="F1030" i="1"/>
  <c r="E1030" i="1"/>
  <c r="H1029" i="1"/>
  <c r="G1029" i="1"/>
  <c r="F1029" i="1"/>
  <c r="E1029" i="1"/>
  <c r="H1028" i="1"/>
  <c r="G1028" i="1"/>
  <c r="F1028" i="1"/>
  <c r="H1027" i="1"/>
  <c r="G1027" i="1"/>
  <c r="H1026" i="1"/>
  <c r="G1026" i="1"/>
  <c r="F1026" i="1"/>
  <c r="E1026" i="1"/>
  <c r="E1025" i="1" s="1"/>
  <c r="H1024" i="1"/>
  <c r="G1024" i="1"/>
  <c r="F1024" i="1"/>
  <c r="E1024" i="1"/>
  <c r="H1023" i="1"/>
  <c r="G1023" i="1"/>
  <c r="F1023" i="1"/>
  <c r="E1023" i="1"/>
  <c r="H1022" i="1"/>
  <c r="H1020" i="1" s="1"/>
  <c r="G1022" i="1"/>
  <c r="F1022" i="1"/>
  <c r="E1022" i="1"/>
  <c r="H1021" i="1"/>
  <c r="G1021" i="1"/>
  <c r="F1021" i="1"/>
  <c r="E1021" i="1"/>
  <c r="I1014" i="1"/>
  <c r="I1013" i="1"/>
  <c r="H1012" i="1"/>
  <c r="G1012" i="1"/>
  <c r="I1012" i="1" s="1"/>
  <c r="G1007" i="1"/>
  <c r="H991" i="1"/>
  <c r="H986" i="1"/>
  <c r="H981" i="1"/>
  <c r="H976" i="1"/>
  <c r="H972" i="1"/>
  <c r="H967" i="1"/>
  <c r="H964" i="1"/>
  <c r="H960" i="1"/>
  <c r="H922" i="1"/>
  <c r="H917" i="1"/>
  <c r="H912" i="1"/>
  <c r="H907" i="1"/>
  <c r="H902" i="1"/>
  <c r="H897" i="1"/>
  <c r="H892" i="1"/>
  <c r="H887" i="1"/>
  <c r="H880" i="1"/>
  <c r="H874" i="1"/>
  <c r="H870" i="1"/>
  <c r="H866" i="1"/>
  <c r="H860" i="1"/>
  <c r="H854" i="1"/>
  <c r="H848" i="1"/>
  <c r="G843" i="1"/>
  <c r="G842" i="1"/>
  <c r="G841" i="1"/>
  <c r="G840" i="1"/>
  <c r="G838" i="1"/>
  <c r="I835" i="1"/>
  <c r="I834" i="1"/>
  <c r="I833" i="1"/>
  <c r="I832" i="1"/>
  <c r="I831" i="1"/>
  <c r="I830" i="1"/>
  <c r="I829" i="1"/>
  <c r="I828" i="1"/>
  <c r="H827" i="1"/>
  <c r="G827" i="1"/>
  <c r="F827" i="1"/>
  <c r="E827" i="1"/>
  <c r="I826" i="1"/>
  <c r="I824" i="1"/>
  <c r="I823" i="1"/>
  <c r="I822" i="1"/>
  <c r="H821" i="1"/>
  <c r="G821" i="1"/>
  <c r="F821" i="1"/>
  <c r="E821" i="1"/>
  <c r="I820" i="1"/>
  <c r="H819" i="1"/>
  <c r="G819" i="1"/>
  <c r="F819" i="1"/>
  <c r="E819" i="1"/>
  <c r="I813" i="1"/>
  <c r="I812" i="1"/>
  <c r="I811" i="1"/>
  <c r="I810" i="1"/>
  <c r="I809" i="1"/>
  <c r="I808" i="1"/>
  <c r="I807" i="1"/>
  <c r="I806" i="1"/>
  <c r="I805" i="1"/>
  <c r="H804" i="1"/>
  <c r="G804" i="1"/>
  <c r="F804" i="1"/>
  <c r="E804" i="1"/>
  <c r="I804" i="1" s="1"/>
  <c r="I803" i="1"/>
  <c r="I802" i="1"/>
  <c r="I801" i="1"/>
  <c r="I800" i="1"/>
  <c r="I799" i="1"/>
  <c r="I798" i="1"/>
  <c r="I797" i="1"/>
  <c r="I796" i="1"/>
  <c r="I795" i="1"/>
  <c r="I794" i="1"/>
  <c r="I793" i="1"/>
  <c r="H792" i="1"/>
  <c r="G792" i="1"/>
  <c r="F792" i="1"/>
  <c r="E792" i="1"/>
  <c r="I792" i="1" s="1"/>
  <c r="I791" i="1"/>
  <c r="I790" i="1"/>
  <c r="I789" i="1"/>
  <c r="I788" i="1"/>
  <c r="H787" i="1"/>
  <c r="G787" i="1"/>
  <c r="F787" i="1"/>
  <c r="E787" i="1"/>
  <c r="I787" i="1" s="1"/>
  <c r="I786" i="1"/>
  <c r="I785" i="1"/>
  <c r="I784" i="1"/>
  <c r="H783" i="1"/>
  <c r="G783" i="1"/>
  <c r="F783" i="1"/>
  <c r="E783" i="1"/>
  <c r="I783" i="1" s="1"/>
  <c r="I782" i="1"/>
  <c r="I781" i="1"/>
  <c r="I780" i="1"/>
  <c r="I779" i="1"/>
  <c r="I778" i="1"/>
  <c r="H777" i="1"/>
  <c r="G777" i="1"/>
  <c r="F777" i="1"/>
  <c r="E777" i="1"/>
  <c r="I777" i="1" s="1"/>
  <c r="I776" i="1"/>
  <c r="I775" i="1"/>
  <c r="I774" i="1"/>
  <c r="I773" i="1"/>
  <c r="H772" i="1"/>
  <c r="G772" i="1"/>
  <c r="F772" i="1"/>
  <c r="E772" i="1"/>
  <c r="I772" i="1" s="1"/>
  <c r="I766" i="1"/>
  <c r="I765" i="1"/>
  <c r="H764" i="1"/>
  <c r="G764" i="1"/>
  <c r="G759" i="1"/>
  <c r="H742" i="1"/>
  <c r="H737" i="1"/>
  <c r="H732" i="1"/>
  <c r="H727" i="1"/>
  <c r="H723" i="1"/>
  <c r="H718" i="1"/>
  <c r="H715" i="1"/>
  <c r="H711" i="1"/>
  <c r="H673" i="1"/>
  <c r="H668" i="1"/>
  <c r="H663" i="1"/>
  <c r="H658" i="1"/>
  <c r="H653" i="1"/>
  <c r="H648" i="1"/>
  <c r="H643" i="1"/>
  <c r="H638" i="1"/>
  <c r="H631" i="1"/>
  <c r="H625" i="1"/>
  <c r="H621" i="1"/>
  <c r="H617" i="1"/>
  <c r="H611" i="1"/>
  <c r="H605" i="1"/>
  <c r="H599" i="1"/>
  <c r="G594" i="1"/>
  <c r="G593" i="1"/>
  <c r="G592" i="1"/>
  <c r="G591" i="1"/>
  <c r="G589" i="1" s="1"/>
  <c r="I586" i="1"/>
  <c r="I585" i="1"/>
  <c r="I584" i="1"/>
  <c r="I583" i="1"/>
  <c r="I582" i="1"/>
  <c r="I581" i="1"/>
  <c r="I580" i="1"/>
  <c r="I579" i="1"/>
  <c r="H578" i="1"/>
  <c r="G578" i="1"/>
  <c r="F578" i="1"/>
  <c r="E578" i="1"/>
  <c r="I578" i="1" s="1"/>
  <c r="I577" i="1"/>
  <c r="I575" i="1"/>
  <c r="I574" i="1"/>
  <c r="I573" i="1"/>
  <c r="H572" i="1"/>
  <c r="G572" i="1"/>
  <c r="F572" i="1"/>
  <c r="E572" i="1"/>
  <c r="I572" i="1" s="1"/>
  <c r="I571" i="1"/>
  <c r="H570" i="1"/>
  <c r="G570" i="1"/>
  <c r="F570" i="1"/>
  <c r="E570" i="1"/>
  <c r="I564" i="1"/>
  <c r="I563" i="1"/>
  <c r="I562" i="1"/>
  <c r="I561" i="1"/>
  <c r="I560" i="1"/>
  <c r="I559" i="1"/>
  <c r="I558" i="1"/>
  <c r="I557" i="1"/>
  <c r="I556" i="1"/>
  <c r="H555" i="1"/>
  <c r="I555" i="1" s="1"/>
  <c r="G555" i="1"/>
  <c r="F555" i="1"/>
  <c r="E555" i="1"/>
  <c r="I554" i="1"/>
  <c r="I553" i="1"/>
  <c r="I552" i="1"/>
  <c r="I551" i="1"/>
  <c r="I550" i="1"/>
  <c r="I549" i="1"/>
  <c r="I548" i="1"/>
  <c r="I547" i="1"/>
  <c r="I546" i="1"/>
  <c r="I545" i="1"/>
  <c r="I544" i="1"/>
  <c r="H543" i="1"/>
  <c r="I543" i="1" s="1"/>
  <c r="G543" i="1"/>
  <c r="F543" i="1"/>
  <c r="E543" i="1"/>
  <c r="I542" i="1"/>
  <c r="I541" i="1"/>
  <c r="I540" i="1"/>
  <c r="I539" i="1"/>
  <c r="H538" i="1"/>
  <c r="G538" i="1"/>
  <c r="F538" i="1"/>
  <c r="E538" i="1"/>
  <c r="I537" i="1"/>
  <c r="I536" i="1"/>
  <c r="I535" i="1"/>
  <c r="H534" i="1"/>
  <c r="G534" i="1"/>
  <c r="F534" i="1"/>
  <c r="E534" i="1"/>
  <c r="I533" i="1"/>
  <c r="I532" i="1"/>
  <c r="I531" i="1"/>
  <c r="I530" i="1"/>
  <c r="I529" i="1"/>
  <c r="H528" i="1"/>
  <c r="G528" i="1"/>
  <c r="F528" i="1"/>
  <c r="E528" i="1"/>
  <c r="I527" i="1"/>
  <c r="I526" i="1"/>
  <c r="I525" i="1"/>
  <c r="I524" i="1"/>
  <c r="H523" i="1"/>
  <c r="H522" i="1" s="1"/>
  <c r="G523" i="1"/>
  <c r="F523" i="1"/>
  <c r="E523" i="1"/>
  <c r="I517" i="1"/>
  <c r="I516" i="1"/>
  <c r="H515" i="1"/>
  <c r="G515" i="1"/>
  <c r="G510" i="1"/>
  <c r="H493" i="1"/>
  <c r="H488" i="1"/>
  <c r="H483" i="1"/>
  <c r="H478" i="1"/>
  <c r="H474" i="1"/>
  <c r="H469" i="1"/>
  <c r="H466" i="1"/>
  <c r="H462" i="1"/>
  <c r="H424" i="1"/>
  <c r="H419" i="1"/>
  <c r="H414" i="1"/>
  <c r="H409" i="1"/>
  <c r="H404" i="1"/>
  <c r="H399" i="1"/>
  <c r="H394" i="1"/>
  <c r="H389" i="1"/>
  <c r="H382" i="1"/>
  <c r="H376" i="1"/>
  <c r="H372" i="1"/>
  <c r="H368" i="1"/>
  <c r="H362" i="1"/>
  <c r="H356" i="1"/>
  <c r="H350" i="1"/>
  <c r="G345" i="1"/>
  <c r="G344" i="1"/>
  <c r="G343" i="1"/>
  <c r="G342" i="1"/>
  <c r="I337" i="1"/>
  <c r="I336" i="1"/>
  <c r="I335" i="1"/>
  <c r="I334" i="1"/>
  <c r="I333" i="1"/>
  <c r="I332" i="1"/>
  <c r="I331" i="1"/>
  <c r="I330" i="1"/>
  <c r="H329" i="1"/>
  <c r="G329" i="1"/>
  <c r="F329" i="1"/>
  <c r="E329" i="1"/>
  <c r="I329" i="1" s="1"/>
  <c r="I328" i="1"/>
  <c r="I326" i="1"/>
  <c r="I325" i="1"/>
  <c r="I324" i="1"/>
  <c r="H323" i="1"/>
  <c r="G323" i="1"/>
  <c r="F323" i="1"/>
  <c r="E323" i="1"/>
  <c r="I323" i="1" s="1"/>
  <c r="I322" i="1"/>
  <c r="I317" i="1" s="1"/>
  <c r="H321" i="1"/>
  <c r="G321" i="1"/>
  <c r="F321" i="1"/>
  <c r="E321" i="1"/>
  <c r="I315" i="1"/>
  <c r="I314" i="1"/>
  <c r="I313" i="1"/>
  <c r="I312" i="1"/>
  <c r="I311" i="1"/>
  <c r="I310" i="1"/>
  <c r="I309" i="1"/>
  <c r="I308" i="1"/>
  <c r="I307" i="1"/>
  <c r="H306" i="1"/>
  <c r="I306" i="1" s="1"/>
  <c r="G306" i="1"/>
  <c r="F306" i="1"/>
  <c r="E306" i="1"/>
  <c r="I305" i="1"/>
  <c r="I304" i="1"/>
  <c r="I303" i="1"/>
  <c r="I302" i="1"/>
  <c r="I301" i="1"/>
  <c r="I300" i="1"/>
  <c r="I299" i="1"/>
  <c r="I298" i="1"/>
  <c r="I297" i="1"/>
  <c r="I296" i="1"/>
  <c r="I295" i="1"/>
  <c r="H294" i="1"/>
  <c r="I294" i="1" s="1"/>
  <c r="G294" i="1"/>
  <c r="F294" i="1"/>
  <c r="E294" i="1"/>
  <c r="I293" i="1"/>
  <c r="I292" i="1"/>
  <c r="I291" i="1"/>
  <c r="I290" i="1"/>
  <c r="H289" i="1"/>
  <c r="G289" i="1"/>
  <c r="F289" i="1"/>
  <c r="E289" i="1"/>
  <c r="I288" i="1"/>
  <c r="I287" i="1"/>
  <c r="I286" i="1"/>
  <c r="H285" i="1"/>
  <c r="G285" i="1"/>
  <c r="F285" i="1"/>
  <c r="E285" i="1"/>
  <c r="I284" i="1"/>
  <c r="I283" i="1"/>
  <c r="I282" i="1"/>
  <c r="I281" i="1"/>
  <c r="I280" i="1"/>
  <c r="H279" i="1"/>
  <c r="G279" i="1"/>
  <c r="F279" i="1"/>
  <c r="E279" i="1"/>
  <c r="I278" i="1"/>
  <c r="I277" i="1"/>
  <c r="I276" i="1"/>
  <c r="I275" i="1"/>
  <c r="H274" i="1"/>
  <c r="H273" i="1" s="1"/>
  <c r="G274" i="1"/>
  <c r="F274" i="1"/>
  <c r="E274" i="1"/>
  <c r="I268" i="1"/>
  <c r="I267" i="1"/>
  <c r="H266" i="1"/>
  <c r="G266" i="1"/>
  <c r="I266" i="1" s="1"/>
  <c r="G261" i="1"/>
  <c r="H242" i="1"/>
  <c r="H237" i="1"/>
  <c r="H232" i="1"/>
  <c r="H227" i="1"/>
  <c r="H223" i="1"/>
  <c r="H218" i="1"/>
  <c r="H215" i="1"/>
  <c r="H211" i="1"/>
  <c r="H173" i="1"/>
  <c r="H168" i="1"/>
  <c r="H163" i="1"/>
  <c r="H158" i="1"/>
  <c r="H153" i="1"/>
  <c r="H148" i="1"/>
  <c r="H143" i="1"/>
  <c r="H138" i="1"/>
  <c r="H131" i="1"/>
  <c r="H125" i="1"/>
  <c r="H121" i="1"/>
  <c r="H117" i="1"/>
  <c r="H111" i="1"/>
  <c r="H105" i="1"/>
  <c r="H99" i="1"/>
  <c r="G94" i="1"/>
  <c r="G93" i="1"/>
  <c r="G92" i="1"/>
  <c r="G91" i="1"/>
  <c r="G89" i="1" s="1"/>
  <c r="I86" i="1"/>
  <c r="I85" i="1"/>
  <c r="I84" i="1"/>
  <c r="I83" i="1"/>
  <c r="I82" i="1"/>
  <c r="I81" i="1"/>
  <c r="I80" i="1"/>
  <c r="I79" i="1"/>
  <c r="H78" i="1"/>
  <c r="G78" i="1"/>
  <c r="F78" i="1"/>
  <c r="E78" i="1"/>
  <c r="I78" i="1" s="1"/>
  <c r="I77" i="1"/>
  <c r="I75" i="1"/>
  <c r="I74" i="1"/>
  <c r="I73" i="1"/>
  <c r="H72" i="1"/>
  <c r="G72" i="1"/>
  <c r="F72" i="1"/>
  <c r="E72" i="1"/>
  <c r="I72" i="1" s="1"/>
  <c r="I71" i="1"/>
  <c r="H70" i="1"/>
  <c r="G70" i="1"/>
  <c r="F70" i="1"/>
  <c r="E70" i="1"/>
  <c r="I64" i="1"/>
  <c r="I63" i="1"/>
  <c r="I62" i="1"/>
  <c r="I61" i="1"/>
  <c r="I60" i="1"/>
  <c r="I59" i="1"/>
  <c r="I58" i="1"/>
  <c r="I57" i="1"/>
  <c r="I56" i="1"/>
  <c r="H55" i="1"/>
  <c r="I55" i="1" s="1"/>
  <c r="G55" i="1"/>
  <c r="F55" i="1"/>
  <c r="E55" i="1"/>
  <c r="I54" i="1"/>
  <c r="I53" i="1"/>
  <c r="I52" i="1"/>
  <c r="I51" i="1"/>
  <c r="I50" i="1"/>
  <c r="I49" i="1"/>
  <c r="I48" i="1"/>
  <c r="I47" i="1"/>
  <c r="I46" i="1"/>
  <c r="I45" i="1"/>
  <c r="I44" i="1"/>
  <c r="H43" i="1"/>
  <c r="G43" i="1"/>
  <c r="F43" i="1"/>
  <c r="E43" i="1"/>
  <c r="I42" i="1"/>
  <c r="I41" i="1"/>
  <c r="I40" i="1"/>
  <c r="I39" i="1"/>
  <c r="H38" i="1"/>
  <c r="G38" i="1"/>
  <c r="I38" i="1" s="1"/>
  <c r="F38" i="1"/>
  <c r="E38" i="1"/>
  <c r="I37" i="1"/>
  <c r="I36" i="1"/>
  <c r="I35" i="1"/>
  <c r="H34" i="1"/>
  <c r="G34" i="1"/>
  <c r="F34" i="1"/>
  <c r="E34" i="1"/>
  <c r="I33" i="1"/>
  <c r="I32" i="1"/>
  <c r="I31" i="1"/>
  <c r="I30" i="1"/>
  <c r="I29" i="1"/>
  <c r="H28" i="1"/>
  <c r="I28" i="1" s="1"/>
  <c r="G28" i="1"/>
  <c r="F28" i="1"/>
  <c r="E28" i="1"/>
  <c r="I27" i="1"/>
  <c r="I26" i="1"/>
  <c r="I25" i="1"/>
  <c r="I24" i="1"/>
  <c r="H23" i="1"/>
  <c r="G23" i="1"/>
  <c r="F23" i="1"/>
  <c r="F22" i="1" s="1"/>
  <c r="E23" i="1"/>
  <c r="I17" i="1"/>
  <c r="I16" i="1"/>
  <c r="H15" i="1"/>
  <c r="G15" i="1"/>
  <c r="I15" i="1" s="1"/>
  <c r="G10" i="1"/>
  <c r="H1134" i="1" l="1"/>
  <c r="H98" i="1"/>
  <c r="I70" i="1"/>
  <c r="I570" i="1"/>
  <c r="G771" i="1"/>
  <c r="I815" i="1"/>
  <c r="I1028" i="1"/>
  <c r="I321" i="1"/>
  <c r="H771" i="1"/>
  <c r="I821" i="1"/>
  <c r="I827" i="1"/>
  <c r="E1020" i="1"/>
  <c r="I1030" i="1"/>
  <c r="I1067" i="1"/>
  <c r="H388" i="1"/>
  <c r="I1075" i="1"/>
  <c r="H349" i="1"/>
  <c r="H347" i="1" s="1"/>
  <c r="I515" i="1"/>
  <c r="H1095" i="1"/>
  <c r="H1093" i="1" s="1"/>
  <c r="I23" i="1"/>
  <c r="I279" i="1"/>
  <c r="I289" i="1"/>
  <c r="I528" i="1"/>
  <c r="H886" i="1"/>
  <c r="F1020" i="1"/>
  <c r="I1020" i="1" s="1"/>
  <c r="F273" i="1"/>
  <c r="I285" i="1"/>
  <c r="G340" i="1"/>
  <c r="F522" i="1"/>
  <c r="I534" i="1"/>
  <c r="I764" i="1"/>
  <c r="H847" i="1"/>
  <c r="H845" i="1" s="1"/>
  <c r="F1025" i="1"/>
  <c r="I1035" i="1"/>
  <c r="I34" i="1"/>
  <c r="I21" i="1" s="1"/>
  <c r="H137" i="1"/>
  <c r="H637" i="1"/>
  <c r="H22" i="1"/>
  <c r="H598" i="1"/>
  <c r="F771" i="1"/>
  <c r="I1027" i="1"/>
  <c r="I274" i="1"/>
  <c r="I272" i="1" s="1"/>
  <c r="I523" i="1"/>
  <c r="E521" i="1" s="1"/>
  <c r="G747" i="1" s="1"/>
  <c r="I576" i="1" s="1"/>
  <c r="I538" i="1"/>
  <c r="I43" i="1"/>
  <c r="I66" i="1"/>
  <c r="G273" i="1"/>
  <c r="G522" i="1"/>
  <c r="I566" i="1"/>
  <c r="I819" i="1"/>
  <c r="I1031" i="1"/>
  <c r="I1063" i="1"/>
  <c r="F1019" i="1"/>
  <c r="I1023" i="1"/>
  <c r="I1021" i="1"/>
  <c r="I1022" i="1"/>
  <c r="I1024" i="1"/>
  <c r="H1025" i="1"/>
  <c r="H1019" i="1" s="1"/>
  <c r="I1029" i="1"/>
  <c r="E1019" i="1"/>
  <c r="G1020" i="1"/>
  <c r="I1026" i="1"/>
  <c r="G1025" i="1"/>
  <c r="I770" i="1"/>
  <c r="E770" i="1"/>
  <c r="E771" i="1"/>
  <c r="H596" i="1"/>
  <c r="I521" i="1"/>
  <c r="E522" i="1"/>
  <c r="G498" i="1"/>
  <c r="I327" i="1" s="1"/>
  <c r="E272" i="1"/>
  <c r="E273" i="1"/>
  <c r="H96" i="1"/>
  <c r="E21" i="1"/>
  <c r="G247" i="1" s="1"/>
  <c r="G22" i="1"/>
  <c r="E22" i="1"/>
  <c r="G996" i="1" l="1"/>
  <c r="I825" i="1" s="1"/>
  <c r="I76" i="1"/>
  <c r="I1025" i="1"/>
  <c r="I1018" i="1"/>
  <c r="E1018" i="1"/>
  <c r="G1244" i="1" s="1"/>
  <c r="I1073" i="1" s="1"/>
  <c r="G1019" i="1"/>
</calcChain>
</file>

<file path=xl/sharedStrings.xml><?xml version="1.0" encoding="utf-8"?>
<sst xmlns="http://schemas.openxmlformats.org/spreadsheetml/2006/main" count="20372" uniqueCount="284">
  <si>
    <t>Formulario 6</t>
  </si>
  <si>
    <t>Mensual</t>
  </si>
  <si>
    <t>Consolidado</t>
  </si>
  <si>
    <t>X</t>
  </si>
  <si>
    <t>Coordinador(a):</t>
  </si>
  <si>
    <t>Oficina:</t>
  </si>
  <si>
    <t>BARAHONA Y JIMANI</t>
  </si>
  <si>
    <t>Fecha:</t>
  </si>
  <si>
    <t>Abril-Junio</t>
  </si>
  <si>
    <t xml:space="preserve"> 1. Casos Activos al Iniciar el Mes</t>
  </si>
  <si>
    <t>Casos</t>
  </si>
  <si>
    <t>Total</t>
  </si>
  <si>
    <t xml:space="preserve"> 2. Ingresos en el Mes</t>
  </si>
  <si>
    <t>Total General</t>
  </si>
  <si>
    <t>M</t>
  </si>
  <si>
    <t>F</t>
  </si>
  <si>
    <t>2.1 Casos Asignados</t>
  </si>
  <si>
    <t>2.2 Casos Reasignados</t>
  </si>
  <si>
    <t xml:space="preserve"> </t>
  </si>
  <si>
    <t xml:space="preserve">Etapas </t>
  </si>
  <si>
    <t>3. Egresos en el Mes</t>
  </si>
  <si>
    <t>Instrucc.</t>
  </si>
  <si>
    <t>Juicio</t>
  </si>
  <si>
    <t>Apelación</t>
  </si>
  <si>
    <t>Casación</t>
  </si>
  <si>
    <t>3.1 Conclusión Definitiva</t>
  </si>
  <si>
    <t>Indultos</t>
  </si>
  <si>
    <t>Amnistía</t>
  </si>
  <si>
    <t>Prescripción</t>
  </si>
  <si>
    <t>Fallecimiento</t>
  </si>
  <si>
    <t>3.2  Etapa Preparatoria</t>
  </si>
  <si>
    <t>Criterio de Oportunidad</t>
  </si>
  <si>
    <t>Extinción</t>
  </si>
  <si>
    <t>Archivo Definitivo/Sobreseimiento Definitivo</t>
  </si>
  <si>
    <t>Nulidad del Procedimiento</t>
  </si>
  <si>
    <t>Declinatoria al Tribunal Ordinario</t>
  </si>
  <si>
    <t>3.3  Etapa Intermedia</t>
  </si>
  <si>
    <t>Auto de No Ha Lugar</t>
  </si>
  <si>
    <t>Auto de Apertura a Juicio</t>
  </si>
  <si>
    <t>Juicio Abreviado Acuerdo Pleno</t>
  </si>
  <si>
    <t>3.4  Etapa de Juicio (Conclusión Definitiva)</t>
  </si>
  <si>
    <t>Descargo</t>
  </si>
  <si>
    <t>Amonestación y Advertencia</t>
  </si>
  <si>
    <t>Perdon Judicial (Con Sanción Eximida)</t>
  </si>
  <si>
    <t>Sanción Mínima   (Sanción Cumplida)</t>
  </si>
  <si>
    <t>3.5  Etapa de Juicio (Conclusión no Definitiva)</t>
  </si>
  <si>
    <t>Sanciones Socio-educativas</t>
  </si>
  <si>
    <t>Libertad Asistida</t>
  </si>
  <si>
    <t xml:space="preserve">Orden de Orientación y Supervisión </t>
  </si>
  <si>
    <t xml:space="preserve">Sanción Privativa de Libertad </t>
  </si>
  <si>
    <t>Sanción Mínima   (Sin Apelación)</t>
  </si>
  <si>
    <t>Sanción con Apelación</t>
  </si>
  <si>
    <t>Suspensión Condicional de la Sanción</t>
  </si>
  <si>
    <t>Perdon Judicial (Con reducción de la Sanción)</t>
  </si>
  <si>
    <t>Sentencia con Envío</t>
  </si>
  <si>
    <t>Juicio Abreviado Acuerdo Parcial</t>
  </si>
  <si>
    <t>Confirmación de Sentencia</t>
  </si>
  <si>
    <t>3.6  Etapa Ejecución de la Sanción</t>
  </si>
  <si>
    <t>Unificación de las Sanciones</t>
  </si>
  <si>
    <t>Cómputo Definitivo de las Sanciones</t>
  </si>
  <si>
    <t>Cesación de la Sanción</t>
  </si>
  <si>
    <t>Cumplimiento Especial de la Sanción</t>
  </si>
  <si>
    <t>Cumplimiento de la Sanción en el Extrajero</t>
  </si>
  <si>
    <t>Prisión Domiciliaria</t>
  </si>
  <si>
    <t>Traslados Otorgados Fuera de la Jurisdicción</t>
  </si>
  <si>
    <t>Traslados Otorgados Hacia la Jurisdicción</t>
  </si>
  <si>
    <t xml:space="preserve"> 4. Expedientes Semiactivos</t>
  </si>
  <si>
    <t>4.1  Rebeldías</t>
  </si>
  <si>
    <t>Rebeldía</t>
  </si>
  <si>
    <t>4.2 Soluciones Alternativas</t>
  </si>
  <si>
    <t>Conciliación</t>
  </si>
  <si>
    <t>Suspensión Condicional del Procedimiento</t>
  </si>
  <si>
    <t>Archivo Provisional/Sobreseimiento Provisional</t>
  </si>
  <si>
    <t>5.Expedientes Activos</t>
  </si>
  <si>
    <t xml:space="preserve">5.1 Reactivación de Casos por Apelación  de Otro </t>
  </si>
  <si>
    <t xml:space="preserve">5.2 Medidas Cautelares </t>
  </si>
  <si>
    <t>a) Cambio de Residencia</t>
  </si>
  <si>
    <t>b) Obligación de Presentarse ante una Autoridad</t>
  </si>
  <si>
    <t>c) Prohibición de Traslado sin Autorización</t>
  </si>
  <si>
    <t>d) Prohibición de Visitar Determinadas Personas</t>
  </si>
  <si>
    <t>e) Detención en su Propio Domicilio</t>
  </si>
  <si>
    <t>f) Poner Bajo Custodia de otra Persona o Institución</t>
  </si>
  <si>
    <t>g)Privación Provisional de Libertad</t>
  </si>
  <si>
    <t>h) Libertad sin Medida Cautelar</t>
  </si>
  <si>
    <t xml:space="preserve">  </t>
  </si>
  <si>
    <t>6.  Desapoderamientos en el Mes</t>
  </si>
  <si>
    <t>6.1 Por Abogado Privado</t>
  </si>
  <si>
    <t>6.2 Por Otro Defensor</t>
  </si>
  <si>
    <t>6.3 Por Envío a Otra Jurisdicción</t>
  </si>
  <si>
    <t>6.4 Por Otros</t>
  </si>
  <si>
    <t>7. Registro de Actividades y Solicitudes Realizadas en el Mes</t>
  </si>
  <si>
    <t>Recursos</t>
  </si>
  <si>
    <t>Recursos de Casación</t>
  </si>
  <si>
    <t>Depositados</t>
  </si>
  <si>
    <t>Inadmisibles</t>
  </si>
  <si>
    <t>Acogidos</t>
  </si>
  <si>
    <t>Rechazados</t>
  </si>
  <si>
    <t>Desistidos</t>
  </si>
  <si>
    <t>Recursos de Apelación</t>
  </si>
  <si>
    <t>Revisión Penal del Caso</t>
  </si>
  <si>
    <t xml:space="preserve">Oposición en Audiencia </t>
  </si>
  <si>
    <t>Realizadas</t>
  </si>
  <si>
    <t>Acogidas</t>
  </si>
  <si>
    <t>Rechazadas</t>
  </si>
  <si>
    <t xml:space="preserve">Oposición Fuera de Audiencia </t>
  </si>
  <si>
    <t>Depositadas</t>
  </si>
  <si>
    <t>Apelación de la Medida Cautelar</t>
  </si>
  <si>
    <t>Revisión de la Medida Cautelar</t>
  </si>
  <si>
    <t>Desistidas</t>
  </si>
  <si>
    <t>7.2 Procesos Constitucionales</t>
  </si>
  <si>
    <t>Hábeas Corpus</t>
  </si>
  <si>
    <t>Amparo</t>
  </si>
  <si>
    <t>Hábeas Data</t>
  </si>
  <si>
    <t>Inconstitucionalidad Difusa</t>
  </si>
  <si>
    <t>Solicitadas</t>
  </si>
  <si>
    <t>Inconstitucionalidad Concentrada</t>
  </si>
  <si>
    <t>Revisión Contra Decisiones de Amparo</t>
  </si>
  <si>
    <t>Revisión Constitucional de Decisiones Jurisdiccionales</t>
  </si>
  <si>
    <t>7.3 Otras Solicitudes</t>
  </si>
  <si>
    <t xml:space="preserve">Extinción </t>
  </si>
  <si>
    <t>Archivo Definitivo</t>
  </si>
  <si>
    <t xml:space="preserve">Archivo Provisional </t>
  </si>
  <si>
    <t>Resolución de Peticiones</t>
  </si>
  <si>
    <t>Envío a Hogar Crea</t>
  </si>
  <si>
    <t xml:space="preserve">Solicitud al Trabajador Social </t>
  </si>
  <si>
    <t>Solicitud a la Unidad de  Investigación</t>
  </si>
  <si>
    <t>Escrito de Defensa</t>
  </si>
  <si>
    <t>Suspensión  Condicional del Procedimiento</t>
  </si>
  <si>
    <t>Variación de Calificación</t>
  </si>
  <si>
    <t xml:space="preserve">Penal Abreviado Pleno </t>
  </si>
  <si>
    <t>Escrito de Reparos y Excepciones</t>
  </si>
  <si>
    <t>Penal Abreviado Parcial</t>
  </si>
  <si>
    <t>Perdón Judicial</t>
  </si>
  <si>
    <t>Revisión de la Sanción</t>
  </si>
  <si>
    <t>Cumplimiento de la Sanción en el Extranjero</t>
  </si>
  <si>
    <t>Cómputo Definitivo de la Sanción</t>
  </si>
  <si>
    <t>Solicitud de Traslado</t>
  </si>
  <si>
    <t>Permiso</t>
  </si>
  <si>
    <t>Inhibición</t>
  </si>
  <si>
    <t>Recusación</t>
  </si>
  <si>
    <t>Indulto</t>
  </si>
  <si>
    <t>Elaboración de Acto de Alguacil</t>
  </si>
  <si>
    <t>Pronto Despacho</t>
  </si>
  <si>
    <t>Quejas por Retardo de Justicia</t>
  </si>
  <si>
    <t>Querellas a las Autoridades</t>
  </si>
  <si>
    <t>Certificaciones</t>
  </si>
  <si>
    <t>Otras</t>
  </si>
  <si>
    <t>8. Cantidad de Asistencias en Etapa Preparatoria</t>
  </si>
  <si>
    <t xml:space="preserve">Vistas Conocidas </t>
  </si>
  <si>
    <t>Vistas Recesadas</t>
  </si>
  <si>
    <t xml:space="preserve"> Vistas Suspendidas</t>
  </si>
  <si>
    <t xml:space="preserve">Agilización de Libertad </t>
  </si>
  <si>
    <t>a) Desde la Policía</t>
  </si>
  <si>
    <t>b) Desde la Fiscalía</t>
  </si>
  <si>
    <t>Participación en la Investigación</t>
  </si>
  <si>
    <t>Interrogatorios</t>
  </si>
  <si>
    <t>Reconocimiento de Personas</t>
  </si>
  <si>
    <t>Anticipo de Pruebas</t>
  </si>
  <si>
    <t>Otros</t>
  </si>
  <si>
    <t>9. Cantidad de Audiencias Preliminares</t>
  </si>
  <si>
    <t>Conocidas</t>
  </si>
  <si>
    <t>Recesadas</t>
  </si>
  <si>
    <t>Suspendidas</t>
  </si>
  <si>
    <t>10. Cantidad de Audiencias de Fondo</t>
  </si>
  <si>
    <t>Incidentes</t>
  </si>
  <si>
    <t>Sustituciones:</t>
  </si>
  <si>
    <t>11. Otras Actividades</t>
  </si>
  <si>
    <t>Visitas a Centros de Privación</t>
  </si>
  <si>
    <t>Visitas a los Destacamentos</t>
  </si>
  <si>
    <t>Turnos Realizados</t>
  </si>
  <si>
    <t>Participación en Actividades Especiales</t>
  </si>
  <si>
    <t>Capacitación:</t>
  </si>
  <si>
    <t>Impartida</t>
  </si>
  <si>
    <t>Recibida</t>
  </si>
  <si>
    <t>Charlas Impartidas</t>
  </si>
  <si>
    <t>12. Total de Casos al Finalizar el Mes</t>
  </si>
  <si>
    <t xml:space="preserve">BONAO </t>
  </si>
  <si>
    <t>COTUI</t>
  </si>
  <si>
    <t>DISTRITO NACIONAL</t>
  </si>
  <si>
    <t>ABRIL-JUNIO</t>
  </si>
  <si>
    <t>Marzo</t>
  </si>
  <si>
    <t>x</t>
  </si>
  <si>
    <t>Elías Piña</t>
  </si>
  <si>
    <t>Peravia-Bani</t>
  </si>
  <si>
    <t>LA ROMANA</t>
  </si>
  <si>
    <t>LA VEGA</t>
  </si>
  <si>
    <t>VALVERDE, MAO</t>
  </si>
  <si>
    <t>Pedernales</t>
  </si>
  <si>
    <t>ABRIL</t>
  </si>
  <si>
    <t>PUERTO PLATA</t>
  </si>
  <si>
    <t>San Jose de Ocoa</t>
  </si>
  <si>
    <t xml:space="preserve">SANTIAGO DE LOS CABALLEROS </t>
  </si>
  <si>
    <t>SAN CRISTOBAL</t>
  </si>
  <si>
    <t>SAN FRANCISCO DE MACORIS, NAGUA Y SAMANA</t>
  </si>
  <si>
    <t>SPM</t>
  </si>
  <si>
    <t>Villa Altagracia</t>
  </si>
  <si>
    <t>Formulario 5</t>
  </si>
  <si>
    <t>AZUA</t>
  </si>
  <si>
    <t>Declinatoria al Tribunal de Adolescentes</t>
  </si>
  <si>
    <t>3.4  Etapa de Juicio</t>
  </si>
  <si>
    <t xml:space="preserve">Descargo </t>
  </si>
  <si>
    <t xml:space="preserve">Perdón Judicial (Con Pena Eximida) </t>
  </si>
  <si>
    <t xml:space="preserve">Condena Mínima (Pena Cumplida) </t>
  </si>
  <si>
    <t xml:space="preserve">Condena Mínima (Sin Apelación) </t>
  </si>
  <si>
    <t xml:space="preserve">Perdón Judicial (Con Reducción de la Pena) </t>
  </si>
  <si>
    <t xml:space="preserve">Suspensión Condicional de la Pena </t>
  </si>
  <si>
    <t xml:space="preserve">Juicio Abreviado - Acuerdo Parcial </t>
  </si>
  <si>
    <t xml:space="preserve">Condena con Apelación </t>
  </si>
  <si>
    <t xml:space="preserve">Sentencia con Envío </t>
  </si>
  <si>
    <t xml:space="preserve">Confirmación de Sentencia </t>
  </si>
  <si>
    <t>3.5  Etapa de Ejecución de la Pena</t>
  </si>
  <si>
    <t>Unificación de la Pena</t>
  </si>
  <si>
    <t>Cómputo Definitivo de la Pena</t>
  </si>
  <si>
    <t>Libertad Condicional</t>
  </si>
  <si>
    <t>Libertad Condicional con Sustitución de Multa</t>
  </si>
  <si>
    <t>Libertad Condicional Definitiva</t>
  </si>
  <si>
    <t xml:space="preserve">Sustitución de Multa </t>
  </si>
  <si>
    <t>Sustitución Parcial de Multa por Prisión</t>
  </si>
  <si>
    <t>Sustitución Total de Multa por Prisión</t>
  </si>
  <si>
    <t>Sustitución de la Multa Definitiva</t>
  </si>
  <si>
    <t>Agilización de Libertad</t>
  </si>
  <si>
    <t>Cumplimiento Especial de la Pena</t>
  </si>
  <si>
    <t>Cumplimiento Especial de la Pena Definitivo</t>
  </si>
  <si>
    <t>Cumplimiento de la Pena en el Extranjero</t>
  </si>
  <si>
    <t>4.1 Rebeldías</t>
  </si>
  <si>
    <t>Archivo Provisional</t>
  </si>
  <si>
    <t>5.1 Reactivación de Casos por Apelación de Otro</t>
  </si>
  <si>
    <t xml:space="preserve">5.2 Medidas de Coerción </t>
  </si>
  <si>
    <t>Presentación Periódica</t>
  </si>
  <si>
    <t>Impedimento de Salida Interno</t>
  </si>
  <si>
    <t>Impedimento de Salida Externo</t>
  </si>
  <si>
    <t>Vigilancia Institucional</t>
  </si>
  <si>
    <t>Libertad sin Medida de Coerción</t>
  </si>
  <si>
    <t>Libertad por Garantía Económica</t>
  </si>
  <si>
    <t>Garantía Económica de Imposible Cumplimiento</t>
  </si>
  <si>
    <t>Arresto Domiciliario</t>
  </si>
  <si>
    <t>Prisión Preventiva</t>
  </si>
  <si>
    <t>6.2 Para Ejecución de la Pena</t>
  </si>
  <si>
    <t>6.3 Por Otro Defensor</t>
  </si>
  <si>
    <t>6.4 Por Envío a Otra Jurisdicción</t>
  </si>
  <si>
    <t>6.5 Otros</t>
  </si>
  <si>
    <t>Apelación de la Medida de Coerción</t>
  </si>
  <si>
    <t>Revisión de la Medida de Coerción</t>
  </si>
  <si>
    <t>Cese de la Prisión Preventiva</t>
  </si>
  <si>
    <t>Autos de No Ha Lugar</t>
  </si>
  <si>
    <t>Suspensión Condicional de la Pena</t>
  </si>
  <si>
    <t xml:space="preserve">Cumplimiento de la Pena en el Extranjero </t>
  </si>
  <si>
    <t>Sustitución de Multa</t>
  </si>
  <si>
    <t xml:space="preserve">     a) Desde la Policía</t>
  </si>
  <si>
    <t xml:space="preserve">     b) Desde la Fiscalía</t>
  </si>
  <si>
    <t xml:space="preserve">Participación en la Investigación      </t>
  </si>
  <si>
    <t>Visitas Carcelarias</t>
  </si>
  <si>
    <r>
      <t xml:space="preserve">No. 21 </t>
    </r>
    <r>
      <rPr>
        <sz val="10"/>
        <rFont val="Maiandra GD"/>
        <family val="2"/>
      </rPr>
      <t>El 18/5/2018 envió los informes ordinario  y NNA con sus consolidados del mes. El 25/5/2018 corrección enviada por Evaluación de la Gestión</t>
    </r>
  </si>
  <si>
    <t>MONSEÑOR NOUEL-BONAO</t>
  </si>
  <si>
    <t>D.N</t>
  </si>
  <si>
    <t>Abril</t>
  </si>
  <si>
    <t>Elias Piña</t>
  </si>
  <si>
    <t>Hato Mayor del Rey</t>
  </si>
  <si>
    <t>HIGUEY</t>
  </si>
  <si>
    <t>Abril-junio</t>
  </si>
  <si>
    <t>La Vega  -  Constanza</t>
  </si>
  <si>
    <t>Valverde, mao</t>
  </si>
  <si>
    <t>Distrito Judicial de Monte Plata</t>
  </si>
  <si>
    <t xml:space="preserve">Pedenales </t>
  </si>
  <si>
    <t>Defensor(a):</t>
  </si>
  <si>
    <t>Defensa Publica de San Jose de Ocoa.</t>
  </si>
  <si>
    <t xml:space="preserve">Santiago de los Caballeros </t>
  </si>
  <si>
    <t>SAN FRANCISCO DE MACORIS</t>
  </si>
  <si>
    <t xml:space="preserve">    </t>
  </si>
  <si>
    <t>SAN JUAN</t>
  </si>
  <si>
    <t xml:space="preserve">SAN PEDRO DE MACORIS  </t>
  </si>
  <si>
    <t>Santo Domingo Oeste</t>
  </si>
  <si>
    <t>Mayo</t>
  </si>
  <si>
    <t xml:space="preserve">Elías Piña </t>
  </si>
  <si>
    <t xml:space="preserve">MAO, VALVERDE </t>
  </si>
  <si>
    <t xml:space="preserve">Pedernales </t>
  </si>
  <si>
    <t>MAYO</t>
  </si>
  <si>
    <t xml:space="preserve">SPM </t>
  </si>
  <si>
    <t>DISTRITO JUDICIAL DE AZUA</t>
  </si>
  <si>
    <t>Hato Mayor Del Rey</t>
  </si>
  <si>
    <t xml:space="preserve">MILAGROS DEL CARMEN RODRÍGUEZ RODRÍGUEZ </t>
  </si>
  <si>
    <t>MAO</t>
  </si>
  <si>
    <t>SAN PEDRO DE MACORIS</t>
  </si>
  <si>
    <t>Maribel de la Cruz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</si>
</sst>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&quot;€&quot;_-;\-* #,##0.00\ &quot;€&quot;_-;_-* &quot;-&quot;??\ &quot;€&quot;_-;_-@_-"/>
    <numFmt numFmtId="165" formatCode="_-* #,##0.00&quot; €&quot;_-;\-* #,##0.00&quot; €&quot;_-;_-* \-??&quot; €&quot;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name val="Arial"/>
      <family val="2"/>
    </font>
    <font>
      <sz val="10"/>
      <name val="Arial"/>
    </font>
    <font>
      <sz val="10"/>
      <name val="Maiandra GD"/>
      <family val="2"/>
    </font>
    <font>
      <b/>
      <sz val="9"/>
      <name val="Arial"/>
      <family val="2"/>
    </font>
    <font>
      <b/>
      <i/>
      <sz val="12"/>
      <name val="Arial"/>
      <family val="2"/>
    </font>
    <font>
      <sz val="14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</fills>
  <borders count="31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indexed="8"/>
      </left>
      <right style="double">
        <color indexed="8"/>
      </right>
      <top/>
      <bottom style="double">
        <color indexed="8"/>
      </bottom>
      <diagonal/>
    </border>
  </borders>
  <cellStyleXfs count="23">
    <xf numFmtId="0" fontId="0" fillId="0" borderId="0"/>
    <xf numFmtId="0" fontId="2" fillId="0" borderId="0"/>
    <xf numFmtId="0" fontId="2" fillId="0" borderId="0"/>
    <xf numFmtId="0" fontId="14" fillId="0" borderId="0"/>
    <xf numFmtId="164" fontId="14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</cellStyleXfs>
  <cellXfs count="11598">
    <xf numFmtId="0" fontId="0" fillId="0" borderId="0" xfId="0"/>
    <xf numFmtId="0" fontId="2" fillId="0" borderId="0" xfId="0" applyFont="1"/>
    <xf numFmtId="0" fontId="3" fillId="0" borderId="0" xfId="0" applyFont="1" applyProtection="1">
      <protection locked="0"/>
    </xf>
    <xf numFmtId="0" fontId="3" fillId="0" borderId="0" xfId="0" applyFont="1"/>
    <xf numFmtId="0" fontId="2" fillId="0" borderId="0" xfId="0" applyFont="1" applyProtection="1">
      <protection locked="0"/>
    </xf>
    <xf numFmtId="0" fontId="4" fillId="2" borderId="1" xfId="0" applyFont="1" applyFill="1" applyBorder="1" applyAlignment="1" applyProtection="1"/>
    <xf numFmtId="0" fontId="4" fillId="2" borderId="2" xfId="0" applyFont="1" applyFill="1" applyBorder="1" applyAlignment="1" applyProtection="1"/>
    <xf numFmtId="0" fontId="3" fillId="0" borderId="3" xfId="0" applyFont="1" applyBorder="1" applyAlignment="1" applyProtection="1">
      <alignment horizontal="center"/>
      <protection locked="0"/>
    </xf>
    <xf numFmtId="0" fontId="4" fillId="2" borderId="3" xfId="0" applyFont="1" applyFill="1" applyBorder="1" applyProtection="1"/>
    <xf numFmtId="0" fontId="2" fillId="2" borderId="3" xfId="0" applyFont="1" applyFill="1" applyBorder="1" applyProtection="1"/>
    <xf numFmtId="0" fontId="2" fillId="0" borderId="0" xfId="0" applyFont="1" applyBorder="1" applyProtection="1">
      <protection locked="0"/>
    </xf>
    <xf numFmtId="0" fontId="2" fillId="0" borderId="0" xfId="0" applyFont="1" applyBorder="1" applyAlignment="1" applyProtection="1">
      <alignment horizontal="left"/>
      <protection locked="0"/>
    </xf>
    <xf numFmtId="0" fontId="4" fillId="2" borderId="1" xfId="0" applyFont="1" applyFill="1" applyBorder="1" applyAlignment="1" applyProtection="1">
      <alignment horizontal="left"/>
    </xf>
    <xf numFmtId="17" fontId="4" fillId="0" borderId="5" xfId="0" applyNumberFormat="1" applyFont="1" applyBorder="1" applyAlignment="1" applyProtection="1">
      <protection locked="0"/>
    </xf>
    <xf numFmtId="0" fontId="3" fillId="0" borderId="5" xfId="0" applyFont="1" applyBorder="1" applyAlignment="1"/>
    <xf numFmtId="0" fontId="4" fillId="0" borderId="5" xfId="0" applyFont="1" applyBorder="1" applyAlignment="1" applyProtection="1">
      <protection locked="0"/>
    </xf>
    <xf numFmtId="0" fontId="2" fillId="0" borderId="6" xfId="0" applyFont="1" applyBorder="1" applyProtection="1">
      <protection locked="0"/>
    </xf>
    <xf numFmtId="0" fontId="2" fillId="0" borderId="0" xfId="0" applyFont="1" applyBorder="1" applyAlignment="1">
      <alignment vertical="top" wrapText="1"/>
    </xf>
    <xf numFmtId="0" fontId="3" fillId="4" borderId="3" xfId="0" applyFont="1" applyFill="1" applyBorder="1" applyAlignment="1" applyProtection="1">
      <alignment horizontal="center" vertical="top" wrapText="1"/>
    </xf>
    <xf numFmtId="0" fontId="3" fillId="3" borderId="3" xfId="0" applyFont="1" applyFill="1" applyBorder="1" applyAlignment="1" applyProtection="1">
      <alignment horizontal="center" vertical="top" wrapText="1"/>
    </xf>
    <xf numFmtId="0" fontId="3" fillId="0" borderId="3" xfId="0" applyFont="1" applyFill="1" applyBorder="1" applyAlignment="1" applyProtection="1">
      <alignment horizontal="center" vertical="top" wrapText="1"/>
      <protection locked="0"/>
    </xf>
    <xf numFmtId="0" fontId="5" fillId="3" borderId="13" xfId="0" applyFont="1" applyFill="1" applyBorder="1" applyAlignment="1" applyProtection="1">
      <alignment horizontal="left" vertical="center"/>
    </xf>
    <xf numFmtId="0" fontId="3" fillId="3" borderId="0" xfId="0" applyFont="1" applyFill="1" applyBorder="1" applyProtection="1"/>
    <xf numFmtId="0" fontId="3" fillId="3" borderId="14" xfId="0" applyFont="1" applyFill="1" applyBorder="1" applyAlignment="1" applyProtection="1">
      <alignment vertical="top" wrapText="1"/>
    </xf>
    <xf numFmtId="0" fontId="2" fillId="4" borderId="0" xfId="0" applyFont="1" applyFill="1" applyBorder="1" applyAlignment="1" applyProtection="1">
      <alignment vertical="top" wrapText="1"/>
    </xf>
    <xf numFmtId="0" fontId="2" fillId="4" borderId="0" xfId="0" applyFont="1" applyFill="1" applyProtection="1"/>
    <xf numFmtId="0" fontId="2" fillId="4" borderId="15" xfId="0" applyFont="1" applyFill="1" applyBorder="1" applyProtection="1"/>
    <xf numFmtId="0" fontId="5" fillId="3" borderId="13" xfId="0" applyFont="1" applyFill="1" applyBorder="1" applyAlignment="1" applyProtection="1">
      <alignment horizontal="center" vertical="center"/>
    </xf>
    <xf numFmtId="0" fontId="5" fillId="3" borderId="0" xfId="0" applyFont="1" applyFill="1" applyBorder="1" applyAlignment="1" applyProtection="1">
      <alignment horizontal="center" vertical="center"/>
    </xf>
    <xf numFmtId="0" fontId="6" fillId="3" borderId="3" xfId="0" applyFont="1" applyFill="1" applyBorder="1" applyAlignment="1" applyProtection="1">
      <alignment horizontal="center" vertical="center" wrapText="1"/>
    </xf>
    <xf numFmtId="0" fontId="6" fillId="3" borderId="1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top" wrapText="1"/>
    </xf>
    <xf numFmtId="0" fontId="5" fillId="3" borderId="16" xfId="0" applyFont="1" applyFill="1" applyBorder="1" applyAlignment="1" applyProtection="1">
      <alignment horizontal="center" vertical="center"/>
    </xf>
    <xf numFmtId="0" fontId="5" fillId="3" borderId="17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left" vertical="center"/>
    </xf>
    <xf numFmtId="0" fontId="8" fillId="0" borderId="0" xfId="0" applyFont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3" fillId="4" borderId="18" xfId="0" applyFont="1" applyFill="1" applyBorder="1" applyAlignment="1" applyProtection="1">
      <alignment horizontal="center"/>
    </xf>
    <xf numFmtId="0" fontId="3" fillId="4" borderId="7" xfId="0" applyFont="1" applyFill="1" applyBorder="1" applyAlignment="1" applyProtection="1">
      <alignment horizontal="center"/>
    </xf>
    <xf numFmtId="0" fontId="4" fillId="4" borderId="3" xfId="0" applyFont="1" applyFill="1" applyBorder="1" applyAlignment="1" applyProtection="1">
      <alignment horizontal="center"/>
    </xf>
    <xf numFmtId="0" fontId="2" fillId="0" borderId="0" xfId="0" applyFont="1" applyBorder="1" applyAlignment="1" applyProtection="1">
      <alignment vertical="top"/>
    </xf>
    <xf numFmtId="0" fontId="2" fillId="6" borderId="1" xfId="0" applyFont="1" applyFill="1" applyBorder="1" applyAlignment="1" applyProtection="1">
      <alignment vertical="top" wrapText="1"/>
    </xf>
    <xf numFmtId="0" fontId="2" fillId="0" borderId="3" xfId="0" applyFont="1" applyBorder="1" applyAlignment="1" applyProtection="1">
      <alignment horizontal="center"/>
      <protection locked="0"/>
    </xf>
    <xf numFmtId="0" fontId="9" fillId="3" borderId="2" xfId="0" applyFont="1" applyFill="1" applyBorder="1" applyAlignment="1" applyProtection="1">
      <alignment horizontal="center" vertical="center" wrapText="1"/>
    </xf>
    <xf numFmtId="0" fontId="5" fillId="4" borderId="3" xfId="0" applyFont="1" applyFill="1" applyBorder="1" applyAlignment="1" applyProtection="1">
      <alignment horizontal="left" vertical="top"/>
    </xf>
    <xf numFmtId="0" fontId="8" fillId="4" borderId="11" xfId="0" applyFont="1" applyFill="1" applyBorder="1" applyAlignment="1" applyProtection="1">
      <alignment horizontal="left" vertical="top"/>
    </xf>
    <xf numFmtId="0" fontId="3" fillId="4" borderId="3" xfId="0" applyFont="1" applyFill="1" applyBorder="1" applyAlignment="1" applyProtection="1">
      <alignment horizontal="center"/>
    </xf>
    <xf numFmtId="0" fontId="4" fillId="4" borderId="2" xfId="0" applyFont="1" applyFill="1" applyBorder="1" applyAlignment="1" applyProtection="1">
      <alignment horizontal="center"/>
    </xf>
    <xf numFmtId="0" fontId="3" fillId="4" borderId="19" xfId="0" applyFont="1" applyFill="1" applyBorder="1" applyAlignment="1" applyProtection="1">
      <alignment horizontal="center"/>
    </xf>
    <xf numFmtId="0" fontId="2" fillId="6" borderId="18" xfId="0" applyFont="1" applyFill="1" applyBorder="1" applyAlignment="1" applyProtection="1">
      <alignment vertical="top" wrapText="1"/>
    </xf>
    <xf numFmtId="0" fontId="10" fillId="0" borderId="3" xfId="0" applyFont="1" applyBorder="1" applyAlignment="1" applyProtection="1">
      <alignment horizontal="center"/>
      <protection locked="0"/>
    </xf>
    <xf numFmtId="0" fontId="9" fillId="3" borderId="19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/>
      <protection locked="0"/>
    </xf>
    <xf numFmtId="0" fontId="11" fillId="6" borderId="1" xfId="0" applyFont="1" applyFill="1" applyBorder="1" applyAlignment="1" applyProtection="1">
      <alignment vertical="top" wrapText="1"/>
    </xf>
    <xf numFmtId="0" fontId="2" fillId="0" borderId="0" xfId="0" applyFont="1" applyBorder="1"/>
    <xf numFmtId="0" fontId="2" fillId="0" borderId="0" xfId="0" applyFont="1" applyBorder="1" applyProtection="1"/>
    <xf numFmtId="0" fontId="2" fillId="6" borderId="3" xfId="0" applyFont="1" applyFill="1" applyBorder="1" applyAlignment="1" applyProtection="1">
      <alignment vertical="top" wrapText="1"/>
    </xf>
    <xf numFmtId="0" fontId="4" fillId="4" borderId="19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left" vertical="top"/>
    </xf>
    <xf numFmtId="0" fontId="2" fillId="6" borderId="19" xfId="0" applyFont="1" applyFill="1" applyBorder="1" applyAlignment="1" applyProtection="1">
      <alignment vertical="top" wrapText="1"/>
    </xf>
    <xf numFmtId="0" fontId="2" fillId="0" borderId="0" xfId="0" applyFont="1" applyFill="1" applyBorder="1" applyProtection="1"/>
    <xf numFmtId="0" fontId="9" fillId="3" borderId="3" xfId="0" applyFont="1" applyFill="1" applyBorder="1" applyAlignment="1" applyProtection="1">
      <alignment horizontal="center" vertical="center" wrapText="1"/>
    </xf>
    <xf numFmtId="0" fontId="2" fillId="6" borderId="0" xfId="0" applyFont="1" applyFill="1" applyBorder="1" applyProtection="1"/>
    <xf numFmtId="0" fontId="11" fillId="6" borderId="3" xfId="0" applyFont="1" applyFill="1" applyBorder="1" applyAlignment="1" applyProtection="1">
      <alignment vertical="top" wrapText="1"/>
    </xf>
    <xf numFmtId="0" fontId="2" fillId="6" borderId="12" xfId="0" applyFont="1" applyFill="1" applyBorder="1" applyProtection="1"/>
    <xf numFmtId="0" fontId="3" fillId="4" borderId="13" xfId="0" applyFont="1" applyFill="1" applyBorder="1" applyAlignment="1" applyProtection="1">
      <alignment horizontal="center"/>
    </xf>
    <xf numFmtId="0" fontId="5" fillId="0" borderId="22" xfId="0" applyFont="1" applyFill="1" applyBorder="1" applyAlignment="1" applyProtection="1">
      <alignment horizontal="left" vertical="top"/>
    </xf>
    <xf numFmtId="0" fontId="5" fillId="6" borderId="0" xfId="0" applyFont="1" applyFill="1" applyBorder="1" applyAlignment="1" applyProtection="1">
      <alignment horizontal="left" vertical="top"/>
    </xf>
    <xf numFmtId="0" fontId="2" fillId="6" borderId="3" xfId="0" applyFont="1" applyFill="1" applyBorder="1" applyAlignment="1" applyProtection="1">
      <alignment horizontal="left" vertical="top"/>
    </xf>
    <xf numFmtId="0" fontId="2" fillId="7" borderId="0" xfId="0" applyFont="1" applyFill="1"/>
    <xf numFmtId="0" fontId="2" fillId="7" borderId="0" xfId="0" applyFont="1" applyFill="1" applyBorder="1"/>
    <xf numFmtId="0" fontId="5" fillId="7" borderId="0" xfId="0" applyFont="1" applyFill="1" applyBorder="1" applyAlignment="1">
      <alignment horizontal="left" vertical="top"/>
    </xf>
    <xf numFmtId="0" fontId="2" fillId="7" borderId="5" xfId="0" applyFont="1" applyFill="1" applyBorder="1" applyAlignment="1" applyProtection="1">
      <alignment horizontal="left" vertical="top"/>
    </xf>
    <xf numFmtId="0" fontId="3" fillId="7" borderId="5" xfId="0" applyFont="1" applyFill="1" applyBorder="1" applyAlignment="1" applyProtection="1">
      <alignment horizontal="center"/>
      <protection locked="0"/>
    </xf>
    <xf numFmtId="0" fontId="3" fillId="7" borderId="8" xfId="0" applyFont="1" applyFill="1" applyBorder="1" applyAlignment="1" applyProtection="1">
      <alignment horizontal="center"/>
      <protection locked="0"/>
    </xf>
    <xf numFmtId="0" fontId="2" fillId="7" borderId="18" xfId="0" applyFont="1" applyFill="1" applyBorder="1" applyAlignment="1" applyProtection="1">
      <alignment horizontal="center"/>
    </xf>
    <xf numFmtId="0" fontId="2" fillId="0" borderId="0" xfId="0" applyFont="1" applyFill="1"/>
    <xf numFmtId="0" fontId="5" fillId="0" borderId="0" xfId="0" applyFont="1" applyFill="1" applyBorder="1" applyAlignment="1">
      <alignment horizontal="left" vertical="center"/>
    </xf>
    <xf numFmtId="0" fontId="2" fillId="0" borderId="0" xfId="0" applyFont="1" applyBorder="1" applyAlignment="1" applyProtection="1">
      <alignment horizontal="center" vertical="top" wrapText="1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9" fillId="3" borderId="18" xfId="0" applyFont="1" applyFill="1" applyBorder="1" applyAlignment="1" applyProtection="1">
      <alignment horizontal="center" vertical="center" wrapText="1"/>
    </xf>
    <xf numFmtId="0" fontId="2" fillId="6" borderId="19" xfId="0" applyFont="1" applyFill="1" applyBorder="1" applyProtection="1"/>
    <xf numFmtId="0" fontId="2" fillId="0" borderId="0" xfId="0" applyFont="1" applyBorder="1" applyAlignment="1" applyProtection="1">
      <alignment vertical="top" wrapText="1"/>
      <protection hidden="1"/>
    </xf>
    <xf numFmtId="0" fontId="2" fillId="6" borderId="3" xfId="0" applyFont="1" applyFill="1" applyBorder="1" applyProtection="1"/>
    <xf numFmtId="0" fontId="2" fillId="6" borderId="18" xfId="0" applyFont="1" applyFill="1" applyBorder="1" applyProtection="1"/>
    <xf numFmtId="0" fontId="7" fillId="2" borderId="18" xfId="0" applyFont="1" applyFill="1" applyBorder="1" applyAlignment="1" applyProtection="1">
      <alignment horizontal="center"/>
    </xf>
    <xf numFmtId="0" fontId="2" fillId="0" borderId="19" xfId="0" applyFont="1" applyFill="1" applyBorder="1" applyAlignment="1" applyProtection="1">
      <alignment horizontal="center" vertical="top" wrapText="1"/>
      <protection locked="0"/>
    </xf>
    <xf numFmtId="0" fontId="4" fillId="5" borderId="3" xfId="0" applyFont="1" applyFill="1" applyBorder="1" applyAlignment="1" applyProtection="1">
      <alignment horizontal="center"/>
    </xf>
    <xf numFmtId="0" fontId="3" fillId="3" borderId="19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 vertical="center" wrapText="1"/>
    </xf>
    <xf numFmtId="0" fontId="2" fillId="3" borderId="3" xfId="0" applyFont="1" applyFill="1" applyBorder="1" applyAlignment="1" applyProtection="1">
      <alignment horizontal="center"/>
    </xf>
    <xf numFmtId="0" fontId="8" fillId="0" borderId="0" xfId="0" applyFont="1" applyBorder="1" applyAlignment="1">
      <alignment horizontal="left" vertical="center"/>
    </xf>
    <xf numFmtId="0" fontId="2" fillId="0" borderId="3" xfId="0" applyFont="1" applyFill="1" applyBorder="1" applyAlignment="1" applyProtection="1">
      <alignment horizontal="center" vertical="top" wrapText="1"/>
      <protection locked="0"/>
    </xf>
    <xf numFmtId="0" fontId="2" fillId="8" borderId="1" xfId="0" applyFont="1" applyFill="1" applyBorder="1" applyAlignment="1" applyProtection="1">
      <alignment vertical="top" wrapText="1"/>
      <protection hidden="1"/>
    </xf>
    <xf numFmtId="0" fontId="0" fillId="6" borderId="2" xfId="0" applyFill="1" applyBorder="1" applyAlignment="1" applyProtection="1">
      <alignment vertical="top" wrapText="1"/>
      <protection hidden="1"/>
    </xf>
    <xf numFmtId="0" fontId="2" fillId="0" borderId="3" xfId="0" applyFont="1" applyFill="1" applyBorder="1" applyAlignment="1" applyProtection="1">
      <alignment horizontal="center" vertical="top"/>
      <protection locked="0"/>
    </xf>
    <xf numFmtId="0" fontId="2" fillId="0" borderId="0" xfId="0" applyFont="1" applyBorder="1" applyAlignment="1" applyProtection="1">
      <alignment vertical="top" wrapText="1"/>
    </xf>
    <xf numFmtId="0" fontId="3" fillId="4" borderId="1" xfId="0" applyFont="1" applyFill="1" applyBorder="1" applyAlignment="1" applyProtection="1">
      <alignment vertical="top" wrapText="1"/>
    </xf>
    <xf numFmtId="0" fontId="5" fillId="4" borderId="0" xfId="0" applyFont="1" applyFill="1" applyBorder="1" applyAlignment="1" applyProtection="1">
      <alignment horizontal="left" vertical="top"/>
    </xf>
    <xf numFmtId="0" fontId="3" fillId="3" borderId="7" xfId="0" applyFont="1" applyFill="1" applyBorder="1" applyAlignment="1" applyProtection="1">
      <alignment vertical="top" wrapText="1"/>
    </xf>
    <xf numFmtId="0" fontId="2" fillId="3" borderId="5" xfId="0" applyFont="1" applyFill="1" applyBorder="1" applyAlignment="1" applyProtection="1">
      <alignment vertical="top" wrapText="1"/>
    </xf>
    <xf numFmtId="0" fontId="2" fillId="0" borderId="1" xfId="0" applyFont="1" applyFill="1" applyBorder="1" applyAlignment="1" applyProtection="1">
      <alignment horizontal="center" vertical="top" wrapText="1"/>
    </xf>
    <xf numFmtId="0" fontId="2" fillId="0" borderId="4" xfId="0" applyFont="1" applyBorder="1" applyAlignment="1" applyProtection="1">
      <alignment vertical="top" wrapText="1"/>
    </xf>
    <xf numFmtId="0" fontId="2" fillId="0" borderId="2" xfId="0" applyFont="1" applyBorder="1" applyAlignment="1" applyProtection="1">
      <alignment vertical="top" wrapText="1"/>
    </xf>
    <xf numFmtId="0" fontId="2" fillId="0" borderId="10" xfId="0" applyFont="1" applyBorder="1" applyAlignment="1">
      <alignment vertical="top" wrapText="1"/>
    </xf>
    <xf numFmtId="0" fontId="2" fillId="0" borderId="11" xfId="0" applyFont="1" applyFill="1" applyBorder="1" applyAlignment="1" applyProtection="1">
      <alignment horizontal="center" vertical="top" wrapText="1"/>
    </xf>
    <xf numFmtId="0" fontId="2" fillId="0" borderId="6" xfId="0" applyFont="1" applyBorder="1" applyAlignment="1" applyProtection="1">
      <alignment vertical="top" wrapText="1"/>
    </xf>
    <xf numFmtId="0" fontId="2" fillId="0" borderId="12" xfId="0" applyFont="1" applyBorder="1" applyAlignment="1" applyProtection="1">
      <alignment vertical="top" wrapText="1"/>
    </xf>
    <xf numFmtId="0" fontId="2" fillId="0" borderId="9" xfId="0" applyFont="1" applyFill="1" applyBorder="1" applyAlignment="1" applyProtection="1">
      <alignment horizontal="center" vertical="top" wrapText="1"/>
    </xf>
    <xf numFmtId="0" fontId="3" fillId="3" borderId="1" xfId="0" applyFont="1" applyFill="1" applyBorder="1" applyAlignment="1" applyProtection="1"/>
    <xf numFmtId="0" fontId="2" fillId="3" borderId="4" xfId="0" applyFont="1" applyFill="1" applyBorder="1" applyAlignment="1" applyProtection="1">
      <alignment vertical="top" wrapText="1"/>
    </xf>
    <xf numFmtId="0" fontId="2" fillId="0" borderId="7" xfId="0" applyFont="1" applyFill="1" applyBorder="1" applyAlignment="1" applyProtection="1">
      <alignment horizontal="center" vertical="top" wrapText="1"/>
    </xf>
    <xf numFmtId="0" fontId="2" fillId="0" borderId="5" xfId="0" applyFont="1" applyBorder="1" applyAlignment="1" applyProtection="1">
      <alignment vertical="top" wrapText="1"/>
    </xf>
    <xf numFmtId="0" fontId="2" fillId="0" borderId="8" xfId="0" applyFont="1" applyBorder="1" applyAlignment="1" applyProtection="1">
      <alignment vertical="top" wrapText="1"/>
    </xf>
    <xf numFmtId="0" fontId="3" fillId="3" borderId="1" xfId="0" applyFont="1" applyFill="1" applyBorder="1" applyAlignment="1" applyProtection="1">
      <alignment vertical="top" wrapText="1"/>
    </xf>
    <xf numFmtId="0" fontId="2" fillId="3" borderId="2" xfId="0" applyFont="1" applyFill="1" applyBorder="1" applyAlignment="1" applyProtection="1">
      <alignment vertical="top" wrapText="1"/>
    </xf>
    <xf numFmtId="0" fontId="2" fillId="0" borderId="6" xfId="0" applyFont="1" applyFill="1" applyBorder="1" applyAlignment="1" applyProtection="1">
      <alignment horizontal="center" vertical="top" wrapText="1"/>
    </xf>
    <xf numFmtId="0" fontId="2" fillId="0" borderId="6" xfId="0" applyFont="1" applyFill="1" applyBorder="1" applyAlignment="1" applyProtection="1">
      <alignment vertical="top" wrapText="1"/>
    </xf>
    <xf numFmtId="0" fontId="2" fillId="0" borderId="4" xfId="0" applyFont="1" applyFill="1" applyBorder="1" applyAlignment="1" applyProtection="1">
      <alignment vertical="top" wrapText="1"/>
    </xf>
    <xf numFmtId="0" fontId="2" fillId="0" borderId="2" xfId="0" applyFont="1" applyFill="1" applyBorder="1" applyAlignment="1" applyProtection="1">
      <alignment vertical="top" wrapText="1"/>
    </xf>
    <xf numFmtId="0" fontId="3" fillId="5" borderId="1" xfId="0" applyFont="1" applyFill="1" applyBorder="1" applyAlignment="1" applyProtection="1"/>
    <xf numFmtId="0" fontId="2" fillId="0" borderId="4" xfId="0" applyFont="1" applyFill="1" applyBorder="1" applyAlignment="1" applyProtection="1">
      <alignment horizontal="center" vertical="top" wrapText="1"/>
    </xf>
    <xf numFmtId="0" fontId="5" fillId="4" borderId="7" xfId="0" applyFont="1" applyFill="1" applyBorder="1" applyAlignment="1" applyProtection="1">
      <alignment horizontal="left" vertical="top"/>
    </xf>
    <xf numFmtId="0" fontId="8" fillId="4" borderId="4" xfId="0" applyFont="1" applyFill="1" applyBorder="1" applyAlignment="1" applyProtection="1">
      <alignment horizontal="left" vertical="top"/>
    </xf>
    <xf numFmtId="0" fontId="8" fillId="4" borderId="5" xfId="0" applyFont="1" applyFill="1" applyBorder="1" applyAlignment="1" applyProtection="1">
      <alignment vertical="top"/>
    </xf>
    <xf numFmtId="0" fontId="2" fillId="4" borderId="4" xfId="0" applyFont="1" applyFill="1" applyBorder="1" applyAlignment="1" applyProtection="1">
      <alignment vertical="top" wrapText="1"/>
    </xf>
    <xf numFmtId="0" fontId="2" fillId="0" borderId="8" xfId="0" applyFont="1" applyBorder="1" applyAlignment="1">
      <alignment vertical="top"/>
    </xf>
    <xf numFmtId="0" fontId="3" fillId="3" borderId="4" xfId="0" applyFont="1" applyFill="1" applyBorder="1" applyAlignment="1" applyProtection="1">
      <alignment vertical="top" wrapText="1"/>
    </xf>
    <xf numFmtId="0" fontId="2" fillId="0" borderId="10" xfId="0" applyFont="1" applyBorder="1" applyAlignment="1">
      <alignment vertical="top"/>
    </xf>
    <xf numFmtId="0" fontId="2" fillId="0" borderId="4" xfId="0" applyFont="1" applyFill="1" applyBorder="1" applyAlignment="1" applyProtection="1">
      <alignment horizontal="center"/>
    </xf>
    <xf numFmtId="0" fontId="2" fillId="6" borderId="4" xfId="0" applyFont="1" applyFill="1" applyBorder="1" applyProtection="1"/>
    <xf numFmtId="0" fontId="2" fillId="6" borderId="2" xfId="0" applyFont="1" applyFill="1" applyBorder="1" applyProtection="1"/>
    <xf numFmtId="0" fontId="3" fillId="3" borderId="6" xfId="0" applyFont="1" applyFill="1" applyBorder="1" applyAlignment="1" applyProtection="1"/>
    <xf numFmtId="0" fontId="2" fillId="3" borderId="0" xfId="0" applyFont="1" applyFill="1" applyBorder="1" applyAlignment="1" applyProtection="1">
      <alignment vertical="top" wrapText="1"/>
    </xf>
    <xf numFmtId="0" fontId="3" fillId="3" borderId="4" xfId="0" applyFont="1" applyFill="1" applyBorder="1" applyAlignment="1" applyProtection="1"/>
    <xf numFmtId="0" fontId="2" fillId="0" borderId="4" xfId="0" applyFont="1" applyBorder="1" applyAlignment="1" applyProtection="1">
      <alignment horizontal="center"/>
    </xf>
    <xf numFmtId="0" fontId="3" fillId="5" borderId="4" xfId="0" applyFont="1" applyFill="1" applyBorder="1" applyAlignment="1" applyProtection="1"/>
    <xf numFmtId="0" fontId="2" fillId="5" borderId="4" xfId="0" applyFont="1" applyFill="1" applyBorder="1" applyAlignment="1" applyProtection="1">
      <alignment vertical="top" wrapText="1"/>
    </xf>
    <xf numFmtId="0" fontId="2" fillId="5" borderId="2" xfId="0" applyFont="1" applyFill="1" applyBorder="1" applyAlignment="1" applyProtection="1">
      <alignment vertical="top" wrapText="1"/>
    </xf>
    <xf numFmtId="0" fontId="2" fillId="0" borderId="12" xfId="0" applyFont="1" applyBorder="1" applyAlignment="1">
      <alignment vertical="top"/>
    </xf>
    <xf numFmtId="0" fontId="2" fillId="4" borderId="6" xfId="0" applyFont="1" applyFill="1" applyBorder="1" applyAlignment="1" applyProtection="1"/>
    <xf numFmtId="0" fontId="2" fillId="4" borderId="2" xfId="0" applyFont="1" applyFill="1" applyBorder="1" applyAlignment="1" applyProtection="1">
      <alignment vertical="top" wrapText="1"/>
    </xf>
    <xf numFmtId="0" fontId="2" fillId="0" borderId="10" xfId="0" applyFont="1" applyBorder="1" applyAlignment="1">
      <alignment horizontal="center" vertical="top"/>
    </xf>
    <xf numFmtId="0" fontId="2" fillId="8" borderId="4" xfId="0" applyFont="1" applyFill="1" applyBorder="1" applyAlignment="1" applyProtection="1">
      <alignment vertical="top" wrapText="1"/>
    </xf>
    <xf numFmtId="0" fontId="2" fillId="8" borderId="2" xfId="0" applyFont="1" applyFill="1" applyBorder="1" applyAlignment="1" applyProtection="1">
      <alignment vertical="top" wrapText="1"/>
    </xf>
    <xf numFmtId="0" fontId="2" fillId="0" borderId="4" xfId="0" applyFont="1" applyBorder="1" applyAlignment="1" applyProtection="1">
      <alignment horizontal="left" vertical="top" wrapText="1"/>
    </xf>
    <xf numFmtId="0" fontId="10" fillId="8" borderId="4" xfId="0" applyFont="1" applyFill="1" applyBorder="1" applyAlignment="1" applyProtection="1">
      <alignment vertical="top" wrapText="1"/>
    </xf>
    <xf numFmtId="0" fontId="2" fillId="0" borderId="10" xfId="0" applyFont="1" applyBorder="1" applyAlignment="1">
      <alignment horizontal="center"/>
    </xf>
    <xf numFmtId="0" fontId="2" fillId="8" borderId="0" xfId="0" applyFont="1" applyFill="1" applyBorder="1" applyAlignment="1" applyProtection="1">
      <alignment horizontal="left" vertical="top" wrapText="1"/>
    </xf>
    <xf numFmtId="0" fontId="2" fillId="8" borderId="5" xfId="0" applyFont="1" applyFill="1" applyBorder="1" applyAlignment="1" applyProtection="1">
      <alignment vertical="top" wrapText="1"/>
    </xf>
    <xf numFmtId="0" fontId="2" fillId="8" borderId="1" xfId="0" applyFont="1" applyFill="1" applyBorder="1" applyAlignment="1" applyProtection="1">
      <alignment vertical="top" wrapText="1"/>
    </xf>
    <xf numFmtId="0" fontId="2" fillId="0" borderId="1" xfId="0" applyFont="1" applyFill="1" applyBorder="1" applyAlignment="1" applyProtection="1">
      <alignment vertical="top" wrapText="1"/>
    </xf>
    <xf numFmtId="0" fontId="2" fillId="0" borderId="0" xfId="0" applyFont="1" applyFill="1" applyBorder="1" applyAlignment="1" applyProtection="1">
      <alignment vertical="top" wrapText="1"/>
    </xf>
    <xf numFmtId="0" fontId="2" fillId="0" borderId="1" xfId="0" applyFont="1" applyFill="1" applyBorder="1" applyAlignment="1" applyProtection="1"/>
    <xf numFmtId="0" fontId="0" fillId="0" borderId="1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1" xfId="0" applyFill="1" applyBorder="1" applyProtection="1"/>
    <xf numFmtId="0" fontId="5" fillId="4" borderId="1" xfId="0" applyFont="1" applyFill="1" applyBorder="1" applyAlignment="1" applyProtection="1">
      <alignment vertical="top"/>
    </xf>
    <xf numFmtId="0" fontId="8" fillId="2" borderId="4" xfId="0" applyFont="1" applyFill="1" applyBorder="1" applyAlignment="1" applyProtection="1">
      <alignment vertical="top"/>
    </xf>
    <xf numFmtId="0" fontId="8" fillId="4" borderId="4" xfId="0" applyFont="1" applyFill="1" applyBorder="1" applyAlignment="1" applyProtection="1">
      <alignment vertical="top"/>
    </xf>
    <xf numFmtId="0" fontId="8" fillId="4" borderId="2" xfId="0" applyFont="1" applyFill="1" applyBorder="1" applyAlignment="1" applyProtection="1">
      <alignment vertical="top"/>
    </xf>
    <xf numFmtId="0" fontId="2" fillId="0" borderId="8" xfId="0" applyFont="1" applyBorder="1"/>
    <xf numFmtId="0" fontId="2" fillId="0" borderId="10" xfId="0" applyFont="1" applyBorder="1"/>
    <xf numFmtId="0" fontId="5" fillId="3" borderId="1" xfId="0" applyFont="1" applyFill="1" applyBorder="1" applyProtection="1"/>
    <xf numFmtId="0" fontId="2" fillId="3" borderId="4" xfId="0" applyFont="1" applyFill="1" applyBorder="1" applyProtection="1"/>
    <xf numFmtId="0" fontId="2" fillId="3" borderId="2" xfId="0" applyFont="1" applyFill="1" applyBorder="1" applyProtection="1"/>
    <xf numFmtId="0" fontId="2" fillId="0" borderId="6" xfId="0" applyFont="1" applyBorder="1" applyAlignment="1" applyProtection="1">
      <alignment horizontal="left"/>
    </xf>
    <xf numFmtId="0" fontId="0" fillId="0" borderId="10" xfId="0" applyBorder="1"/>
    <xf numFmtId="0" fontId="2" fillId="0" borderId="4" xfId="0" applyFont="1" applyBorder="1" applyAlignment="1" applyProtection="1">
      <alignment horizontal="left"/>
    </xf>
    <xf numFmtId="0" fontId="2" fillId="0" borderId="4" xfId="0" applyFont="1" applyBorder="1" applyProtection="1"/>
    <xf numFmtId="0" fontId="2" fillId="0" borderId="2" xfId="0" applyFont="1" applyBorder="1" applyProtection="1"/>
    <xf numFmtId="0" fontId="3" fillId="5" borderId="4" xfId="0" applyFont="1" applyFill="1" applyBorder="1" applyAlignment="1" applyProtection="1">
      <alignment vertical="top"/>
    </xf>
    <xf numFmtId="0" fontId="8" fillId="5" borderId="4" xfId="0" applyFont="1" applyFill="1" applyBorder="1" applyAlignment="1" applyProtection="1">
      <alignment vertical="top"/>
    </xf>
    <xf numFmtId="0" fontId="8" fillId="5" borderId="2" xfId="0" applyFont="1" applyFill="1" applyBorder="1" applyAlignment="1" applyProtection="1">
      <alignment vertical="top"/>
    </xf>
    <xf numFmtId="0" fontId="2" fillId="0" borderId="7" xfId="0" applyFont="1" applyBorder="1" applyAlignment="1" applyProtection="1">
      <alignment horizontal="left"/>
    </xf>
    <xf numFmtId="0" fontId="2" fillId="0" borderId="2" xfId="0" applyFont="1" applyFill="1" applyBorder="1" applyAlignment="1" applyProtection="1">
      <alignment horizontal="center"/>
    </xf>
    <xf numFmtId="0" fontId="5" fillId="2" borderId="1" xfId="0" applyFont="1" applyFill="1" applyBorder="1" applyAlignment="1" applyProtection="1">
      <alignment vertical="top"/>
    </xf>
    <xf numFmtId="0" fontId="8" fillId="2" borderId="2" xfId="0" applyFont="1" applyFill="1" applyBorder="1" applyAlignment="1" applyProtection="1">
      <alignment vertical="top"/>
    </xf>
    <xf numFmtId="0" fontId="2" fillId="0" borderId="0" xfId="0" applyFont="1" applyBorder="1" applyAlignment="1" applyProtection="1">
      <alignment horizontal="center"/>
    </xf>
    <xf numFmtId="0" fontId="2" fillId="0" borderId="6" xfId="0" applyFont="1" applyBorder="1" applyAlignment="1" applyProtection="1">
      <alignment horizontal="center"/>
    </xf>
    <xf numFmtId="0" fontId="2" fillId="0" borderId="10" xfId="0" applyFont="1" applyBorder="1" applyProtection="1">
      <protection locked="0"/>
    </xf>
    <xf numFmtId="0" fontId="5" fillId="4" borderId="1" xfId="0" applyFont="1" applyFill="1" applyBorder="1" applyAlignment="1" applyProtection="1">
      <alignment horizontal="left" vertical="top"/>
    </xf>
    <xf numFmtId="0" fontId="2" fillId="4" borderId="4" xfId="0" applyFont="1" applyFill="1" applyBorder="1" applyAlignment="1" applyProtection="1">
      <alignment horizontal="center" vertical="top" wrapText="1"/>
    </xf>
    <xf numFmtId="0" fontId="2" fillId="0" borderId="8" xfId="0" applyFont="1" applyBorder="1" applyProtection="1">
      <protection locked="0"/>
    </xf>
    <xf numFmtId="0" fontId="2" fillId="0" borderId="1" xfId="0" applyFont="1" applyBorder="1" applyProtection="1"/>
    <xf numFmtId="0" fontId="8" fillId="0" borderId="0" xfId="0" applyFont="1" applyBorder="1" applyAlignment="1" applyProtection="1">
      <alignment horizontal="left" vertical="center"/>
      <protection locked="0"/>
    </xf>
    <xf numFmtId="0" fontId="2" fillId="0" borderId="4" xfId="0" applyFont="1" applyFill="1" applyBorder="1" applyProtection="1"/>
    <xf numFmtId="0" fontId="13" fillId="0" borderId="6" xfId="0" applyFont="1" applyBorder="1" applyAlignment="1" applyProtection="1">
      <alignment horizontal="center"/>
    </xf>
    <xf numFmtId="0" fontId="13" fillId="0" borderId="4" xfId="0" applyFont="1" applyBorder="1" applyAlignment="1" applyProtection="1">
      <alignment horizontal="center"/>
    </xf>
    <xf numFmtId="0" fontId="2" fillId="0" borderId="6" xfId="0" applyFont="1" applyBorder="1" applyProtection="1"/>
    <xf numFmtId="0" fontId="4" fillId="4" borderId="7" xfId="0" applyFont="1" applyFill="1" applyBorder="1" applyAlignment="1" applyProtection="1">
      <alignment horizontal="left" vertical="center"/>
    </xf>
    <xf numFmtId="0" fontId="4" fillId="4" borderId="5" xfId="0" applyFont="1" applyFill="1" applyBorder="1" applyAlignment="1" applyProtection="1">
      <alignment horizontal="left" vertical="center"/>
    </xf>
    <xf numFmtId="0" fontId="4" fillId="4" borderId="8" xfId="0" applyFont="1" applyFill="1" applyBorder="1" applyAlignment="1" applyProtection="1">
      <alignment horizontal="left" vertical="center"/>
    </xf>
    <xf numFmtId="0" fontId="4" fillId="4" borderId="9" xfId="0" applyFont="1" applyFill="1" applyBorder="1" applyAlignment="1" applyProtection="1">
      <alignment horizontal="left" vertical="center"/>
    </xf>
    <xf numFmtId="0" fontId="4" fillId="4" borderId="0" xfId="0" applyFont="1" applyFill="1" applyBorder="1" applyAlignment="1" applyProtection="1">
      <alignment horizontal="left" vertical="center"/>
    </xf>
    <xf numFmtId="0" fontId="4" fillId="4" borderId="10" xfId="0" applyFont="1" applyFill="1" applyBorder="1" applyAlignment="1" applyProtection="1">
      <alignment horizontal="left" vertical="center"/>
    </xf>
    <xf numFmtId="0" fontId="4" fillId="4" borderId="11" xfId="0" applyFont="1" applyFill="1" applyBorder="1" applyAlignment="1" applyProtection="1">
      <alignment horizontal="left" vertical="center"/>
    </xf>
    <xf numFmtId="0" fontId="4" fillId="4" borderId="6" xfId="0" applyFont="1" applyFill="1" applyBorder="1" applyAlignment="1" applyProtection="1">
      <alignment horizontal="left" vertical="center"/>
    </xf>
    <xf numFmtId="0" fontId="4" fillId="4" borderId="12" xfId="0" applyFont="1" applyFill="1" applyBorder="1" applyAlignment="1" applyProtection="1">
      <alignment horizontal="left" vertical="center"/>
    </xf>
    <xf numFmtId="0" fontId="2" fillId="0" borderId="0" xfId="1" applyFont="1"/>
    <xf numFmtId="0" fontId="3" fillId="0" borderId="0" xfId="1" applyFont="1" applyProtection="1">
      <protection locked="0"/>
    </xf>
    <xf numFmtId="0" fontId="3" fillId="0" borderId="0" xfId="1" applyFont="1"/>
    <xf numFmtId="0" fontId="2" fillId="0" borderId="0" xfId="1" applyFont="1" applyProtection="1">
      <protection locked="0"/>
    </xf>
    <xf numFmtId="0" fontId="4" fillId="2" borderId="1" xfId="1" applyFont="1" applyFill="1" applyBorder="1" applyAlignment="1" applyProtection="1"/>
    <xf numFmtId="0" fontId="4" fillId="2" borderId="2" xfId="1" applyFont="1" applyFill="1" applyBorder="1" applyAlignment="1" applyProtection="1"/>
    <xf numFmtId="0" fontId="3" fillId="0" borderId="3" xfId="1" applyFont="1" applyBorder="1" applyAlignment="1" applyProtection="1">
      <alignment horizontal="center"/>
      <protection locked="0"/>
    </xf>
    <xf numFmtId="0" fontId="4" fillId="2" borderId="3" xfId="1" applyFont="1" applyFill="1" applyBorder="1" applyProtection="1"/>
    <xf numFmtId="0" fontId="2" fillId="2" borderId="3" xfId="1" applyFont="1" applyFill="1" applyBorder="1" applyProtection="1"/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left"/>
      <protection locked="0"/>
    </xf>
    <xf numFmtId="0" fontId="4" fillId="2" borderId="1" xfId="1" applyFont="1" applyFill="1" applyBorder="1" applyAlignment="1" applyProtection="1">
      <alignment horizontal="left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2" fillId="0" borderId="6" xfId="1" applyFont="1" applyBorder="1" applyProtection="1">
      <protection locked="0"/>
    </xf>
    <xf numFmtId="0" fontId="2" fillId="0" borderId="0" xfId="1" applyFont="1" applyBorder="1" applyAlignment="1">
      <alignment vertical="top" wrapText="1"/>
    </xf>
    <xf numFmtId="0" fontId="3" fillId="4" borderId="3" xfId="1" applyFont="1" applyFill="1" applyBorder="1" applyAlignment="1" applyProtection="1">
      <alignment horizontal="center" vertical="top" wrapText="1"/>
    </xf>
    <xf numFmtId="0" fontId="3" fillId="3" borderId="3" xfId="1" applyFont="1" applyFill="1" applyBorder="1" applyAlignment="1" applyProtection="1">
      <alignment horizontal="center" vertical="top" wrapText="1"/>
    </xf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5" fillId="3" borderId="13" xfId="1" applyFont="1" applyFill="1" applyBorder="1" applyAlignment="1" applyProtection="1">
      <alignment horizontal="left" vertical="center"/>
    </xf>
    <xf numFmtId="0" fontId="3" fillId="3" borderId="0" xfId="1" applyFont="1" applyFill="1" applyBorder="1" applyProtection="1"/>
    <xf numFmtId="0" fontId="3" fillId="3" borderId="14" xfId="1" applyFont="1" applyFill="1" applyBorder="1" applyAlignment="1" applyProtection="1">
      <alignment vertical="top" wrapText="1"/>
    </xf>
    <xf numFmtId="0" fontId="2" fillId="4" borderId="0" xfId="1" applyFont="1" applyFill="1" applyBorder="1" applyAlignment="1" applyProtection="1">
      <alignment vertical="top" wrapText="1"/>
    </xf>
    <xf numFmtId="0" fontId="2" fillId="4" borderId="0" xfId="1" applyFont="1" applyFill="1" applyProtection="1"/>
    <xf numFmtId="0" fontId="2" fillId="4" borderId="15" xfId="1" applyFont="1" applyFill="1" applyBorder="1" applyProtection="1"/>
    <xf numFmtId="0" fontId="5" fillId="3" borderId="13" xfId="1" applyFont="1" applyFill="1" applyBorder="1" applyAlignment="1" applyProtection="1">
      <alignment horizontal="center" vertical="center"/>
    </xf>
    <xf numFmtId="0" fontId="5" fillId="3" borderId="0" xfId="1" applyFont="1" applyFill="1" applyBorder="1" applyAlignment="1" applyProtection="1">
      <alignment horizontal="center" vertical="center"/>
    </xf>
    <xf numFmtId="0" fontId="6" fillId="3" borderId="3" xfId="1" applyFont="1" applyFill="1" applyBorder="1" applyAlignment="1" applyProtection="1">
      <alignment horizontal="center" vertical="center" wrapText="1"/>
    </xf>
    <xf numFmtId="0" fontId="6" fillId="3" borderId="1" xfId="1" applyFont="1" applyFill="1" applyBorder="1" applyAlignment="1" applyProtection="1">
      <alignment horizontal="center" vertical="center"/>
    </xf>
    <xf numFmtId="0" fontId="2" fillId="3" borderId="3" xfId="1" applyFont="1" applyFill="1" applyBorder="1" applyAlignment="1" applyProtection="1">
      <alignment horizontal="center" vertical="top" wrapText="1"/>
    </xf>
    <xf numFmtId="0" fontId="5" fillId="3" borderId="16" xfId="1" applyFont="1" applyFill="1" applyBorder="1" applyAlignment="1" applyProtection="1">
      <alignment horizontal="center" vertical="center"/>
    </xf>
    <xf numFmtId="0" fontId="5" fillId="3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3" borderId="3" xfId="1" applyFont="1" applyFill="1" applyBorder="1" applyAlignment="1" applyProtection="1">
      <alignment horizontal="center" vertical="center"/>
    </xf>
    <xf numFmtId="0" fontId="2" fillId="0" borderId="0" xfId="1" applyFont="1" applyBorder="1" applyAlignment="1">
      <alignment horizontal="left" vertical="center"/>
    </xf>
    <xf numFmtId="0" fontId="3" fillId="4" borderId="18" xfId="1" applyFont="1" applyFill="1" applyBorder="1" applyAlignment="1" applyProtection="1">
      <alignment horizontal="center"/>
    </xf>
    <xf numFmtId="0" fontId="3" fillId="4" borderId="7" xfId="1" applyFont="1" applyFill="1" applyBorder="1" applyAlignment="1" applyProtection="1">
      <alignment horizontal="center"/>
    </xf>
    <xf numFmtId="0" fontId="4" fillId="4" borderId="3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9" fillId="3" borderId="2" xfId="1" applyFont="1" applyFill="1" applyBorder="1" applyAlignment="1" applyProtection="1">
      <alignment horizontal="center" vertical="center" wrapText="1"/>
    </xf>
    <xf numFmtId="0" fontId="5" fillId="4" borderId="3" xfId="1" applyFont="1" applyFill="1" applyBorder="1" applyAlignment="1" applyProtection="1">
      <alignment horizontal="left" vertical="top"/>
    </xf>
    <xf numFmtId="0" fontId="8" fillId="4" borderId="11" xfId="1" applyFont="1" applyFill="1" applyBorder="1" applyAlignment="1" applyProtection="1">
      <alignment horizontal="left" vertical="top"/>
    </xf>
    <xf numFmtId="0" fontId="3" fillId="4" borderId="3" xfId="1" applyFont="1" applyFill="1" applyBorder="1" applyAlignment="1" applyProtection="1">
      <alignment horizontal="center"/>
    </xf>
    <xf numFmtId="0" fontId="4" fillId="4" borderId="2" xfId="1" applyFont="1" applyFill="1" applyBorder="1" applyAlignment="1" applyProtection="1">
      <alignment horizontal="center"/>
    </xf>
    <xf numFmtId="0" fontId="3" fillId="4" borderId="19" xfId="1" applyFont="1" applyFill="1" applyBorder="1" applyAlignment="1" applyProtection="1">
      <alignment horizontal="center"/>
    </xf>
    <xf numFmtId="0" fontId="2" fillId="6" borderId="18" xfId="1" applyFont="1" applyFill="1" applyBorder="1" applyAlignment="1" applyProtection="1">
      <alignment vertical="top" wrapText="1"/>
    </xf>
    <xf numFmtId="0" fontId="9" fillId="3" borderId="19" xfId="1" applyFont="1" applyFill="1" applyBorder="1" applyAlignment="1" applyProtection="1">
      <alignment horizontal="center" vertical="center" wrapText="1"/>
    </xf>
    <xf numFmtId="0" fontId="11" fillId="6" borderId="1" xfId="1" applyFont="1" applyFill="1" applyBorder="1" applyAlignment="1" applyProtection="1">
      <alignment vertical="top" wrapText="1"/>
    </xf>
    <xf numFmtId="0" fontId="2" fillId="0" borderId="0" xfId="1" applyFont="1" applyBorder="1"/>
    <xf numFmtId="0" fontId="2" fillId="0" borderId="0" xfId="1" applyFont="1" applyBorder="1" applyProtection="1"/>
    <xf numFmtId="0" fontId="2" fillId="6" borderId="3" xfId="1" applyFont="1" applyFill="1" applyBorder="1" applyAlignment="1" applyProtection="1">
      <alignment vertical="top" wrapText="1"/>
    </xf>
    <xf numFmtId="0" fontId="4" fillId="4" borderId="19" xfId="1" applyFont="1" applyFill="1" applyBorder="1" applyAlignment="1" applyProtection="1">
      <alignment horizontal="center" vertical="center" wrapText="1"/>
    </xf>
    <xf numFmtId="0" fontId="5" fillId="0" borderId="0" xfId="1" applyFont="1" applyFill="1" applyBorder="1" applyAlignment="1" applyProtection="1">
      <alignment horizontal="left" vertical="top"/>
    </xf>
    <xf numFmtId="0" fontId="2" fillId="6" borderId="19" xfId="1" applyFont="1" applyFill="1" applyBorder="1" applyAlignment="1" applyProtection="1">
      <alignment vertical="top" wrapText="1"/>
    </xf>
    <xf numFmtId="0" fontId="2" fillId="0" borderId="0" xfId="1" applyFont="1" applyFill="1" applyBorder="1" applyProtection="1"/>
    <xf numFmtId="0" fontId="9" fillId="3" borderId="3" xfId="1" applyFont="1" applyFill="1" applyBorder="1" applyAlignment="1" applyProtection="1">
      <alignment horizontal="center" vertical="center" wrapText="1"/>
    </xf>
    <xf numFmtId="0" fontId="2" fillId="6" borderId="0" xfId="1" applyFont="1" applyFill="1" applyBorder="1" applyProtection="1"/>
    <xf numFmtId="0" fontId="11" fillId="6" borderId="3" xfId="1" applyFont="1" applyFill="1" applyBorder="1" applyAlignment="1" applyProtection="1">
      <alignment vertical="top" wrapText="1"/>
    </xf>
    <xf numFmtId="0" fontId="2" fillId="6" borderId="12" xfId="1" applyFont="1" applyFill="1" applyBorder="1" applyProtection="1"/>
    <xf numFmtId="0" fontId="3" fillId="4" borderId="13" xfId="1" applyFont="1" applyFill="1" applyBorder="1" applyAlignment="1" applyProtection="1">
      <alignment horizontal="center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6" borderId="3" xfId="1" applyFont="1" applyFill="1" applyBorder="1" applyAlignment="1" applyProtection="1">
      <alignment horizontal="left" vertical="top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Border="1" applyAlignment="1" applyProtection="1">
      <alignment horizontal="center"/>
      <protection locked="0"/>
    </xf>
    <xf numFmtId="0" fontId="9" fillId="3" borderId="18" xfId="1" applyFont="1" applyFill="1" applyBorder="1" applyAlignment="1" applyProtection="1">
      <alignment horizontal="center" vertical="center" wrapText="1"/>
    </xf>
    <xf numFmtId="0" fontId="2" fillId="6" borderId="19" xfId="1" applyFont="1" applyFill="1" applyBorder="1" applyProtection="1"/>
    <xf numFmtId="0" fontId="2" fillId="0" borderId="0" xfId="1" applyFont="1" applyBorder="1" applyAlignment="1" applyProtection="1">
      <alignment vertical="top" wrapText="1"/>
      <protection hidden="1"/>
    </xf>
    <xf numFmtId="0" fontId="2" fillId="6" borderId="3" xfId="1" applyFont="1" applyFill="1" applyBorder="1" applyProtection="1"/>
    <xf numFmtId="0" fontId="2" fillId="6" borderId="18" xfId="1" applyFont="1" applyFill="1" applyBorder="1" applyProtection="1"/>
    <xf numFmtId="0" fontId="7" fillId="2" borderId="18" xfId="1" applyFont="1" applyFill="1" applyBorder="1" applyAlignment="1" applyProtection="1">
      <alignment horizontal="center"/>
    </xf>
    <xf numFmtId="0" fontId="4" fillId="5" borderId="3" xfId="1" applyFont="1" applyFill="1" applyBorder="1" applyAlignment="1" applyProtection="1">
      <alignment horizontal="center"/>
    </xf>
    <xf numFmtId="0" fontId="3" fillId="3" borderId="19" xfId="1" applyFont="1" applyFill="1" applyBorder="1" applyAlignment="1" applyProtection="1">
      <alignment horizontal="center"/>
    </xf>
    <xf numFmtId="0" fontId="4" fillId="2" borderId="3" xfId="1" applyFont="1" applyFill="1" applyBorder="1" applyAlignment="1" applyProtection="1">
      <alignment horizontal="center"/>
    </xf>
    <xf numFmtId="0" fontId="2" fillId="3" borderId="19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/>
    </xf>
    <xf numFmtId="0" fontId="8" fillId="0" borderId="0" xfId="1" applyFont="1" applyBorder="1" applyAlignment="1">
      <alignment horizontal="left" vertical="center"/>
    </xf>
    <xf numFmtId="0" fontId="2" fillId="8" borderId="1" xfId="1" applyFont="1" applyFill="1" applyBorder="1" applyAlignment="1" applyProtection="1">
      <alignment vertical="top" wrapText="1"/>
      <protection hidden="1"/>
    </xf>
    <xf numFmtId="0" fontId="2" fillId="6" borderId="2" xfId="1" applyFill="1" applyBorder="1" applyAlignment="1" applyProtection="1">
      <alignment vertical="top" wrapText="1"/>
      <protection hidden="1"/>
    </xf>
    <xf numFmtId="0" fontId="2" fillId="0" borderId="0" xfId="1" applyFont="1" applyBorder="1" applyAlignment="1" applyProtection="1">
      <alignment vertical="top" wrapText="1"/>
    </xf>
    <xf numFmtId="0" fontId="3" fillId="4" borderId="1" xfId="1" applyFont="1" applyFill="1" applyBorder="1" applyAlignment="1" applyProtection="1">
      <alignment vertical="top" wrapText="1"/>
    </xf>
    <xf numFmtId="0" fontId="5" fillId="4" borderId="0" xfId="1" applyFont="1" applyFill="1" applyBorder="1" applyAlignment="1" applyProtection="1">
      <alignment horizontal="left" vertical="top"/>
    </xf>
    <xf numFmtId="0" fontId="3" fillId="3" borderId="7" xfId="1" applyFont="1" applyFill="1" applyBorder="1" applyAlignment="1" applyProtection="1">
      <alignment vertical="top" wrapText="1"/>
    </xf>
    <xf numFmtId="0" fontId="2" fillId="3" borderId="5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0" xfId="1" applyFont="1" applyBorder="1" applyAlignment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3" fillId="3" borderId="1" xfId="1" applyFont="1" applyFill="1" applyBorder="1" applyAlignment="1" applyProtection="1"/>
    <xf numFmtId="0" fontId="2" fillId="3" borderId="4" xfId="1" applyFont="1" applyFill="1" applyBorder="1" applyAlignment="1" applyProtection="1">
      <alignment vertical="top" wrapText="1"/>
    </xf>
    <xf numFmtId="0" fontId="2" fillId="0" borderId="7" xfId="1" applyFont="1" applyFill="1" applyBorder="1" applyAlignment="1" applyProtection="1">
      <alignment horizontal="center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3" fillId="3" borderId="1" xfId="1" applyFont="1" applyFill="1" applyBorder="1" applyAlignment="1" applyProtection="1">
      <alignment vertical="top" wrapText="1"/>
    </xf>
    <xf numFmtId="0" fontId="2" fillId="3" borderId="2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3" fillId="5" borderId="1" xfId="1" applyFont="1" applyFill="1" applyBorder="1" applyAlignment="1" applyProtection="1"/>
    <xf numFmtId="0" fontId="2" fillId="0" borderId="4" xfId="1" applyFont="1" applyFill="1" applyBorder="1" applyAlignment="1" applyProtection="1">
      <alignment horizontal="center" vertical="top" wrapText="1"/>
    </xf>
    <xf numFmtId="0" fontId="5" fillId="4" borderId="7" xfId="1" applyFont="1" applyFill="1" applyBorder="1" applyAlignment="1" applyProtection="1">
      <alignment horizontal="left" vertical="top"/>
    </xf>
    <xf numFmtId="0" fontId="8" fillId="4" borderId="4" xfId="1" applyFont="1" applyFill="1" applyBorder="1" applyAlignment="1" applyProtection="1">
      <alignment horizontal="left" vertical="top"/>
    </xf>
    <xf numFmtId="0" fontId="8" fillId="4" borderId="5" xfId="1" applyFont="1" applyFill="1" applyBorder="1" applyAlignment="1" applyProtection="1">
      <alignment vertical="top"/>
    </xf>
    <xf numFmtId="0" fontId="2" fillId="4" borderId="4" xfId="1" applyFont="1" applyFill="1" applyBorder="1" applyAlignment="1" applyProtection="1">
      <alignment vertical="top" wrapText="1"/>
    </xf>
    <xf numFmtId="0" fontId="2" fillId="0" borderId="8" xfId="1" applyFont="1" applyBorder="1" applyAlignment="1">
      <alignment vertical="top"/>
    </xf>
    <xf numFmtId="0" fontId="3" fillId="3" borderId="4" xfId="1" applyFont="1" applyFill="1" applyBorder="1" applyAlignment="1" applyProtection="1">
      <alignment vertical="top" wrapText="1"/>
    </xf>
    <xf numFmtId="0" fontId="2" fillId="0" borderId="10" xfId="1" applyFont="1" applyBorder="1" applyAlignment="1">
      <alignment vertical="top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3" fillId="3" borderId="6" xfId="1" applyFont="1" applyFill="1" applyBorder="1" applyAlignment="1" applyProtection="1"/>
    <xf numFmtId="0" fontId="2" fillId="3" borderId="0" xfId="1" applyFont="1" applyFill="1" applyBorder="1" applyAlignment="1" applyProtection="1">
      <alignment vertical="top" wrapText="1"/>
    </xf>
    <xf numFmtId="0" fontId="3" fillId="3" borderId="4" xfId="1" applyFont="1" applyFill="1" applyBorder="1" applyAlignment="1" applyProtection="1"/>
    <xf numFmtId="0" fontId="2" fillId="0" borderId="4" xfId="1" applyFont="1" applyBorder="1" applyAlignment="1" applyProtection="1">
      <alignment horizontal="center"/>
    </xf>
    <xf numFmtId="0" fontId="3" fillId="5" borderId="4" xfId="1" applyFont="1" applyFill="1" applyBorder="1" applyAlignment="1" applyProtection="1"/>
    <xf numFmtId="0" fontId="2" fillId="5" borderId="4" xfId="1" applyFont="1" applyFill="1" applyBorder="1" applyAlignment="1" applyProtection="1">
      <alignment vertical="top" wrapText="1"/>
    </xf>
    <xf numFmtId="0" fontId="2" fillId="5" borderId="2" xfId="1" applyFont="1" applyFill="1" applyBorder="1" applyAlignment="1" applyProtection="1">
      <alignment vertical="top" wrapText="1"/>
    </xf>
    <xf numFmtId="0" fontId="2" fillId="0" borderId="12" xfId="1" applyFont="1" applyBorder="1" applyAlignment="1">
      <alignment vertical="top"/>
    </xf>
    <xf numFmtId="0" fontId="2" fillId="4" borderId="6" xfId="1" applyFont="1" applyFill="1" applyBorder="1" applyAlignment="1" applyProtection="1"/>
    <xf numFmtId="0" fontId="2" fillId="4" borderId="2" xfId="1" applyFont="1" applyFill="1" applyBorder="1" applyAlignment="1" applyProtection="1">
      <alignment vertical="top" wrapText="1"/>
    </xf>
    <xf numFmtId="0" fontId="2" fillId="0" borderId="10" xfId="1" applyFont="1" applyBorder="1" applyAlignment="1">
      <alignment horizontal="center" vertical="top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10" fillId="8" borderId="4" xfId="1" applyFont="1" applyFill="1" applyBorder="1" applyAlignment="1" applyProtection="1">
      <alignment vertical="top" wrapText="1"/>
    </xf>
    <xf numFmtId="0" fontId="2" fillId="0" borderId="10" xfId="1" applyFont="1" applyBorder="1" applyAlignment="1">
      <alignment horizontal="center"/>
    </xf>
    <xf numFmtId="0" fontId="2" fillId="8" borderId="0" xfId="1" applyFont="1" applyFill="1" applyBorder="1" applyAlignment="1" applyProtection="1">
      <alignment horizontal="left" vertical="top" wrapText="1"/>
    </xf>
    <xf numFmtId="0" fontId="2" fillId="8" borderId="5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vertical="top" wrapText="1"/>
    </xf>
    <xf numFmtId="0" fontId="2" fillId="0" borderId="0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/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2" fillId="0" borderId="1" xfId="1" applyFill="1" applyBorder="1" applyProtection="1"/>
    <xf numFmtId="0" fontId="5" fillId="4" borderId="1" xfId="1" applyFont="1" applyFill="1" applyBorder="1" applyAlignment="1" applyProtection="1">
      <alignment vertical="top"/>
    </xf>
    <xf numFmtId="0" fontId="8" fillId="2" borderId="4" xfId="1" applyFont="1" applyFill="1" applyBorder="1" applyAlignment="1" applyProtection="1">
      <alignment vertical="top"/>
    </xf>
    <xf numFmtId="0" fontId="8" fillId="4" borderId="4" xfId="1" applyFont="1" applyFill="1" applyBorder="1" applyAlignment="1" applyProtection="1">
      <alignment vertical="top"/>
    </xf>
    <xf numFmtId="0" fontId="8" fillId="4" borderId="2" xfId="1" applyFont="1" applyFill="1" applyBorder="1" applyAlignment="1" applyProtection="1">
      <alignment vertical="top"/>
    </xf>
    <xf numFmtId="0" fontId="2" fillId="0" borderId="8" xfId="1" applyFont="1" applyBorder="1"/>
    <xf numFmtId="0" fontId="2" fillId="0" borderId="10" xfId="1" applyFont="1" applyBorder="1"/>
    <xf numFmtId="0" fontId="5" fillId="3" borderId="1" xfId="1" applyFont="1" applyFill="1" applyBorder="1" applyProtection="1"/>
    <xf numFmtId="0" fontId="2" fillId="3" borderId="4" xfId="1" applyFont="1" applyFill="1" applyBorder="1" applyProtection="1"/>
    <xf numFmtId="0" fontId="2" fillId="3" borderId="2" xfId="1" applyFont="1" applyFill="1" applyBorder="1" applyProtection="1"/>
    <xf numFmtId="0" fontId="2" fillId="0" borderId="6" xfId="1" applyFont="1" applyBorder="1" applyAlignment="1" applyProtection="1">
      <alignment horizontal="left"/>
    </xf>
    <xf numFmtId="0" fontId="2" fillId="0" borderId="0" xfId="1"/>
    <xf numFmtId="0" fontId="2" fillId="0" borderId="10" xfId="1" applyBorder="1"/>
    <xf numFmtId="0" fontId="2" fillId="0" borderId="4" xfId="1" applyFont="1" applyBorder="1" applyAlignment="1" applyProtection="1">
      <alignment horizontal="left"/>
    </xf>
    <xf numFmtId="0" fontId="2" fillId="0" borderId="4" xfId="1" applyFont="1" applyBorder="1" applyProtection="1"/>
    <xf numFmtId="0" fontId="2" fillId="0" borderId="2" xfId="1" applyFont="1" applyBorder="1" applyProtection="1"/>
    <xf numFmtId="0" fontId="3" fillId="5" borderId="4" xfId="1" applyFont="1" applyFill="1" applyBorder="1" applyAlignment="1" applyProtection="1">
      <alignment vertical="top"/>
    </xf>
    <xf numFmtId="0" fontId="8" fillId="5" borderId="4" xfId="1" applyFont="1" applyFill="1" applyBorder="1" applyAlignment="1" applyProtection="1">
      <alignment vertical="top"/>
    </xf>
    <xf numFmtId="0" fontId="8" fillId="5" borderId="2" xfId="1" applyFont="1" applyFill="1" applyBorder="1" applyAlignment="1" applyProtection="1">
      <alignment vertical="top"/>
    </xf>
    <xf numFmtId="0" fontId="2" fillId="0" borderId="7" xfId="1" applyFont="1" applyBorder="1" applyAlignment="1" applyProtection="1">
      <alignment horizontal="left"/>
    </xf>
    <xf numFmtId="0" fontId="2" fillId="0" borderId="2" xfId="1" applyFont="1" applyFill="1" applyBorder="1" applyAlignment="1" applyProtection="1">
      <alignment horizontal="center"/>
    </xf>
    <xf numFmtId="0" fontId="5" fillId="2" borderId="1" xfId="1" applyFont="1" applyFill="1" applyBorder="1" applyAlignment="1" applyProtection="1">
      <alignment vertical="top"/>
    </xf>
    <xf numFmtId="0" fontId="8" fillId="2" borderId="2" xfId="1" applyFont="1" applyFill="1" applyBorder="1" applyAlignment="1" applyProtection="1">
      <alignment vertical="top"/>
    </xf>
    <xf numFmtId="0" fontId="2" fillId="0" borderId="0" xfId="1" applyFont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2" fillId="0" borderId="10" xfId="1" applyFont="1" applyBorder="1" applyProtection="1">
      <protection locked="0"/>
    </xf>
    <xf numFmtId="0" fontId="5" fillId="4" borderId="1" xfId="1" applyFont="1" applyFill="1" applyBorder="1" applyAlignment="1" applyProtection="1">
      <alignment horizontal="left" vertical="top"/>
    </xf>
    <xf numFmtId="0" fontId="2" fillId="4" borderId="4" xfId="1" applyFont="1" applyFill="1" applyBorder="1" applyAlignment="1" applyProtection="1">
      <alignment horizontal="center" vertical="top" wrapText="1"/>
    </xf>
    <xf numFmtId="0" fontId="2" fillId="0" borderId="8" xfId="1" applyFont="1" applyBorder="1" applyProtection="1">
      <protection locked="0"/>
    </xf>
    <xf numFmtId="0" fontId="2" fillId="0" borderId="1" xfId="1" applyFont="1" applyBorder="1" applyProtection="1"/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4" borderId="7" xfId="1" applyFont="1" applyFill="1" applyBorder="1" applyAlignment="1" applyProtection="1">
      <alignment horizontal="left" vertical="center"/>
    </xf>
    <xf numFmtId="0" fontId="4" fillId="4" borderId="5" xfId="1" applyFont="1" applyFill="1" applyBorder="1" applyAlignment="1" applyProtection="1">
      <alignment horizontal="left" vertical="center"/>
    </xf>
    <xf numFmtId="0" fontId="4" fillId="4" borderId="8" xfId="1" applyFont="1" applyFill="1" applyBorder="1" applyAlignment="1" applyProtection="1">
      <alignment horizontal="left" vertical="center"/>
    </xf>
    <xf numFmtId="0" fontId="4" fillId="4" borderId="9" xfId="1" applyFont="1" applyFill="1" applyBorder="1" applyAlignment="1" applyProtection="1">
      <alignment horizontal="left" vertical="center"/>
    </xf>
    <xf numFmtId="0" fontId="4" fillId="4" borderId="0" xfId="1" applyFont="1" applyFill="1" applyBorder="1" applyAlignment="1" applyProtection="1">
      <alignment horizontal="left" vertical="center"/>
    </xf>
    <xf numFmtId="0" fontId="4" fillId="4" borderId="10" xfId="1" applyFont="1" applyFill="1" applyBorder="1" applyAlignment="1" applyProtection="1">
      <alignment horizontal="left" vertical="center"/>
    </xf>
    <xf numFmtId="0" fontId="4" fillId="4" borderId="11" xfId="1" applyFont="1" applyFill="1" applyBorder="1" applyAlignment="1" applyProtection="1">
      <alignment horizontal="left" vertical="center"/>
    </xf>
    <xf numFmtId="0" fontId="4" fillId="4" borderId="6" xfId="1" applyFont="1" applyFill="1" applyBorder="1" applyAlignment="1" applyProtection="1">
      <alignment horizontal="left" vertical="center"/>
    </xf>
    <xf numFmtId="0" fontId="4" fillId="4" borderId="12" xfId="1" applyFont="1" applyFill="1" applyBorder="1" applyAlignment="1" applyProtection="1">
      <alignment horizontal="left" vertical="center"/>
    </xf>
    <xf numFmtId="0" fontId="2" fillId="0" borderId="0" xfId="2" applyFont="1"/>
    <xf numFmtId="0" fontId="3" fillId="0" borderId="0" xfId="2" applyFont="1" applyProtection="1">
      <protection locked="0"/>
    </xf>
    <xf numFmtId="0" fontId="3" fillId="0" borderId="0" xfId="2" applyFont="1"/>
    <xf numFmtId="0" fontId="2" fillId="0" borderId="0" xfId="2" applyFont="1" applyProtection="1">
      <protection locked="0"/>
    </xf>
    <xf numFmtId="0" fontId="4" fillId="2" borderId="1" xfId="2" applyFont="1" applyFill="1" applyBorder="1" applyAlignment="1" applyProtection="1"/>
    <xf numFmtId="0" fontId="4" fillId="2" borderId="2" xfId="2" applyFont="1" applyFill="1" applyBorder="1" applyAlignment="1" applyProtection="1"/>
    <xf numFmtId="0" fontId="3" fillId="0" borderId="3" xfId="2" applyFont="1" applyBorder="1" applyAlignment="1" applyProtection="1">
      <alignment horizontal="center"/>
      <protection locked="0"/>
    </xf>
    <xf numFmtId="0" fontId="4" fillId="2" borderId="3" xfId="2" applyFont="1" applyFill="1" applyBorder="1" applyProtection="1"/>
    <xf numFmtId="0" fontId="2" fillId="2" borderId="3" xfId="2" applyFont="1" applyFill="1" applyBorder="1" applyProtection="1"/>
    <xf numFmtId="0" fontId="2" fillId="0" borderId="0" xfId="2" applyFont="1" applyBorder="1" applyProtection="1">
      <protection locked="0"/>
    </xf>
    <xf numFmtId="0" fontId="2" fillId="0" borderId="0" xfId="2" applyFont="1" applyBorder="1" applyAlignment="1" applyProtection="1">
      <alignment horizontal="left"/>
      <protection locked="0"/>
    </xf>
    <xf numFmtId="0" fontId="4" fillId="2" borderId="1" xfId="2" applyFont="1" applyFill="1" applyBorder="1" applyAlignment="1" applyProtection="1">
      <alignment horizontal="left"/>
    </xf>
    <xf numFmtId="0" fontId="4" fillId="0" borderId="5" xfId="2" applyFont="1" applyBorder="1" applyAlignment="1" applyProtection="1">
      <protection locked="0"/>
    </xf>
    <xf numFmtId="0" fontId="3" fillId="0" borderId="5" xfId="2" applyFont="1" applyBorder="1" applyAlignment="1"/>
    <xf numFmtId="0" fontId="2" fillId="0" borderId="6" xfId="2" applyFont="1" applyBorder="1" applyProtection="1">
      <protection locked="0"/>
    </xf>
    <xf numFmtId="0" fontId="2" fillId="0" borderId="0" xfId="2" applyFont="1" applyBorder="1" applyAlignment="1">
      <alignment vertical="top" wrapText="1"/>
    </xf>
    <xf numFmtId="0" fontId="3" fillId="4" borderId="3" xfId="2" applyFont="1" applyFill="1" applyBorder="1" applyAlignment="1" applyProtection="1">
      <alignment horizontal="center" vertical="top" wrapText="1"/>
    </xf>
    <xf numFmtId="0" fontId="3" fillId="3" borderId="3" xfId="2" applyFont="1" applyFill="1" applyBorder="1" applyAlignment="1" applyProtection="1">
      <alignment horizontal="center" vertical="top" wrapText="1"/>
    </xf>
    <xf numFmtId="0" fontId="3" fillId="0" borderId="3" xfId="2" applyFont="1" applyFill="1" applyBorder="1" applyAlignment="1" applyProtection="1">
      <alignment horizontal="center" vertical="top" wrapText="1"/>
      <protection locked="0"/>
    </xf>
    <xf numFmtId="0" fontId="5" fillId="3" borderId="13" xfId="2" applyFont="1" applyFill="1" applyBorder="1" applyAlignment="1" applyProtection="1">
      <alignment horizontal="left" vertical="center"/>
    </xf>
    <xf numFmtId="0" fontId="3" fillId="3" borderId="0" xfId="2" applyFont="1" applyFill="1" applyBorder="1" applyProtection="1"/>
    <xf numFmtId="0" fontId="3" fillId="3" borderId="14" xfId="2" applyFont="1" applyFill="1" applyBorder="1" applyAlignment="1" applyProtection="1">
      <alignment vertical="top" wrapText="1"/>
    </xf>
    <xf numFmtId="0" fontId="2" fillId="4" borderId="0" xfId="2" applyFont="1" applyFill="1" applyBorder="1" applyAlignment="1" applyProtection="1">
      <alignment vertical="top" wrapText="1"/>
    </xf>
    <xf numFmtId="0" fontId="2" fillId="4" borderId="0" xfId="2" applyFont="1" applyFill="1" applyProtection="1"/>
    <xf numFmtId="0" fontId="2" fillId="4" borderId="15" xfId="2" applyFont="1" applyFill="1" applyBorder="1" applyProtection="1"/>
    <xf numFmtId="0" fontId="5" fillId="3" borderId="13" xfId="2" applyFont="1" applyFill="1" applyBorder="1" applyAlignment="1" applyProtection="1">
      <alignment horizontal="center" vertical="center"/>
    </xf>
    <xf numFmtId="0" fontId="5" fillId="3" borderId="0" xfId="2" applyFont="1" applyFill="1" applyBorder="1" applyAlignment="1" applyProtection="1">
      <alignment horizontal="center" vertical="center"/>
    </xf>
    <xf numFmtId="0" fontId="6" fillId="3" borderId="3" xfId="2" applyFont="1" applyFill="1" applyBorder="1" applyAlignment="1" applyProtection="1">
      <alignment horizontal="center" vertical="center" wrapText="1"/>
    </xf>
    <xf numFmtId="0" fontId="6" fillId="3" borderId="1" xfId="2" applyFont="1" applyFill="1" applyBorder="1" applyAlignment="1" applyProtection="1">
      <alignment horizontal="center" vertical="center"/>
    </xf>
    <xf numFmtId="0" fontId="2" fillId="3" borderId="3" xfId="2" applyFont="1" applyFill="1" applyBorder="1" applyAlignment="1" applyProtection="1">
      <alignment horizontal="center" vertical="top" wrapText="1"/>
    </xf>
    <xf numFmtId="0" fontId="5" fillId="3" borderId="16" xfId="2" applyFont="1" applyFill="1" applyBorder="1" applyAlignment="1" applyProtection="1">
      <alignment horizontal="center" vertical="center"/>
    </xf>
    <xf numFmtId="0" fontId="5" fillId="3" borderId="17" xfId="2" applyFont="1" applyFill="1" applyBorder="1" applyAlignment="1" applyProtection="1">
      <alignment horizontal="center" vertical="center"/>
    </xf>
    <xf numFmtId="0" fontId="2" fillId="0" borderId="0" xfId="2" applyFont="1" applyBorder="1" applyAlignment="1" applyProtection="1">
      <alignment horizontal="left" vertical="center"/>
    </xf>
    <xf numFmtId="0" fontId="8" fillId="0" borderId="0" xfId="2" applyFont="1" applyBorder="1" applyAlignment="1" applyProtection="1">
      <alignment horizontal="center" vertical="center"/>
    </xf>
    <xf numFmtId="0" fontId="3" fillId="3" borderId="3" xfId="2" applyFont="1" applyFill="1" applyBorder="1" applyAlignment="1" applyProtection="1">
      <alignment horizontal="center" vertical="center"/>
    </xf>
    <xf numFmtId="0" fontId="2" fillId="0" borderId="0" xfId="2" applyFont="1" applyBorder="1" applyAlignment="1">
      <alignment horizontal="left" vertical="center"/>
    </xf>
    <xf numFmtId="0" fontId="3" fillId="4" borderId="18" xfId="2" applyFont="1" applyFill="1" applyBorder="1" applyAlignment="1" applyProtection="1">
      <alignment horizontal="center"/>
    </xf>
    <xf numFmtId="0" fontId="3" fillId="4" borderId="7" xfId="2" applyFont="1" applyFill="1" applyBorder="1" applyAlignment="1" applyProtection="1">
      <alignment horizontal="center"/>
    </xf>
    <xf numFmtId="0" fontId="4" fillId="4" borderId="3" xfId="2" applyFont="1" applyFill="1" applyBorder="1" applyAlignment="1" applyProtection="1">
      <alignment horizontal="center"/>
    </xf>
    <xf numFmtId="0" fontId="2" fillId="0" borderId="0" xfId="2" applyFont="1" applyBorder="1" applyAlignment="1" applyProtection="1">
      <alignment vertical="top"/>
    </xf>
    <xf numFmtId="0" fontId="2" fillId="6" borderId="1" xfId="2" applyFont="1" applyFill="1" applyBorder="1" applyAlignment="1" applyProtection="1">
      <alignment vertical="top" wrapText="1"/>
    </xf>
    <xf numFmtId="0" fontId="2" fillId="0" borderId="3" xfId="2" applyFont="1" applyBorder="1" applyAlignment="1" applyProtection="1">
      <alignment horizontal="center"/>
      <protection locked="0"/>
    </xf>
    <xf numFmtId="0" fontId="9" fillId="3" borderId="2" xfId="2" applyFont="1" applyFill="1" applyBorder="1" applyAlignment="1" applyProtection="1">
      <alignment horizontal="center" vertical="center" wrapText="1"/>
    </xf>
    <xf numFmtId="0" fontId="5" fillId="4" borderId="3" xfId="2" applyFont="1" applyFill="1" applyBorder="1" applyAlignment="1" applyProtection="1">
      <alignment horizontal="left" vertical="top"/>
    </xf>
    <xf numFmtId="0" fontId="8" fillId="4" borderId="11" xfId="2" applyFont="1" applyFill="1" applyBorder="1" applyAlignment="1" applyProtection="1">
      <alignment horizontal="left" vertical="top"/>
    </xf>
    <xf numFmtId="0" fontId="3" fillId="4" borderId="3" xfId="2" applyFont="1" applyFill="1" applyBorder="1" applyAlignment="1" applyProtection="1">
      <alignment horizontal="center"/>
    </xf>
    <xf numFmtId="0" fontId="4" fillId="4" borderId="2" xfId="2" applyFont="1" applyFill="1" applyBorder="1" applyAlignment="1" applyProtection="1">
      <alignment horizontal="center"/>
    </xf>
    <xf numFmtId="0" fontId="3" fillId="4" borderId="19" xfId="2" applyFont="1" applyFill="1" applyBorder="1" applyAlignment="1" applyProtection="1">
      <alignment horizontal="center"/>
    </xf>
    <xf numFmtId="0" fontId="2" fillId="6" borderId="18" xfId="2" applyFont="1" applyFill="1" applyBorder="1" applyAlignment="1" applyProtection="1">
      <alignment vertical="top" wrapText="1"/>
    </xf>
    <xf numFmtId="0" fontId="9" fillId="3" borderId="19" xfId="2" applyFont="1" applyFill="1" applyBorder="1" applyAlignment="1" applyProtection="1">
      <alignment horizontal="center" vertical="center" wrapText="1"/>
    </xf>
    <xf numFmtId="0" fontId="11" fillId="6" borderId="1" xfId="2" applyFont="1" applyFill="1" applyBorder="1" applyAlignment="1" applyProtection="1">
      <alignment vertical="top" wrapText="1"/>
    </xf>
    <xf numFmtId="0" fontId="2" fillId="0" borderId="0" xfId="2" applyFont="1" applyBorder="1"/>
    <xf numFmtId="0" fontId="2" fillId="0" borderId="0" xfId="2" applyFont="1" applyBorder="1" applyProtection="1"/>
    <xf numFmtId="0" fontId="2" fillId="6" borderId="3" xfId="2" applyFont="1" applyFill="1" applyBorder="1" applyAlignment="1" applyProtection="1">
      <alignment vertical="top" wrapText="1"/>
    </xf>
    <xf numFmtId="0" fontId="4" fillId="4" borderId="19" xfId="2" applyFont="1" applyFill="1" applyBorder="1" applyAlignment="1" applyProtection="1">
      <alignment horizontal="center" vertical="center" wrapText="1"/>
    </xf>
    <xf numFmtId="0" fontId="5" fillId="0" borderId="0" xfId="2" applyFont="1" applyFill="1" applyBorder="1" applyAlignment="1" applyProtection="1">
      <alignment horizontal="left" vertical="top"/>
    </xf>
    <xf numFmtId="0" fontId="2" fillId="6" borderId="19" xfId="2" applyFont="1" applyFill="1" applyBorder="1" applyAlignment="1" applyProtection="1">
      <alignment vertical="top" wrapText="1"/>
    </xf>
    <xf numFmtId="0" fontId="2" fillId="0" borderId="0" xfId="2" applyFont="1" applyFill="1" applyBorder="1" applyProtection="1"/>
    <xf numFmtId="0" fontId="9" fillId="3" borderId="3" xfId="2" applyFont="1" applyFill="1" applyBorder="1" applyAlignment="1" applyProtection="1">
      <alignment horizontal="center" vertical="center" wrapText="1"/>
    </xf>
    <xf numFmtId="0" fontId="2" fillId="6" borderId="0" xfId="2" applyFont="1" applyFill="1" applyBorder="1" applyProtection="1"/>
    <xf numFmtId="0" fontId="11" fillId="6" borderId="3" xfId="2" applyFont="1" applyFill="1" applyBorder="1" applyAlignment="1" applyProtection="1">
      <alignment vertical="top" wrapText="1"/>
    </xf>
    <xf numFmtId="0" fontId="2" fillId="6" borderId="12" xfId="2" applyFont="1" applyFill="1" applyBorder="1" applyProtection="1"/>
    <xf numFmtId="0" fontId="3" fillId="4" borderId="13" xfId="2" applyFont="1" applyFill="1" applyBorder="1" applyAlignment="1" applyProtection="1">
      <alignment horizontal="center"/>
    </xf>
    <xf numFmtId="0" fontId="5" fillId="0" borderId="22" xfId="2" applyFont="1" applyFill="1" applyBorder="1" applyAlignment="1" applyProtection="1">
      <alignment horizontal="left" vertical="top"/>
    </xf>
    <xf numFmtId="0" fontId="5" fillId="6" borderId="0" xfId="2" applyFont="1" applyFill="1" applyBorder="1" applyAlignment="1" applyProtection="1">
      <alignment horizontal="left" vertical="top"/>
    </xf>
    <xf numFmtId="0" fontId="2" fillId="6" borderId="3" xfId="2" applyFont="1" applyFill="1" applyBorder="1" applyAlignment="1" applyProtection="1">
      <alignment horizontal="left" vertical="top"/>
    </xf>
    <xf numFmtId="0" fontId="2" fillId="7" borderId="0" xfId="2" applyFont="1" applyFill="1"/>
    <xf numFmtId="0" fontId="2" fillId="7" borderId="0" xfId="2" applyFont="1" applyFill="1" applyBorder="1"/>
    <xf numFmtId="0" fontId="5" fillId="7" borderId="0" xfId="2" applyFont="1" applyFill="1" applyBorder="1" applyAlignment="1">
      <alignment horizontal="left" vertical="top"/>
    </xf>
    <xf numFmtId="0" fontId="2" fillId="7" borderId="5" xfId="2" applyFont="1" applyFill="1" applyBorder="1" applyAlignment="1" applyProtection="1">
      <alignment horizontal="left" vertical="top"/>
    </xf>
    <xf numFmtId="0" fontId="3" fillId="7" borderId="5" xfId="2" applyFont="1" applyFill="1" applyBorder="1" applyAlignment="1" applyProtection="1">
      <alignment horizontal="center"/>
      <protection locked="0"/>
    </xf>
    <xf numFmtId="0" fontId="3" fillId="7" borderId="8" xfId="2" applyFont="1" applyFill="1" applyBorder="1" applyAlignment="1" applyProtection="1">
      <alignment horizontal="center"/>
      <protection locked="0"/>
    </xf>
    <xf numFmtId="0" fontId="2" fillId="7" borderId="18" xfId="2" applyFont="1" applyFill="1" applyBorder="1" applyAlignment="1" applyProtection="1">
      <alignment horizontal="center"/>
    </xf>
    <xf numFmtId="0" fontId="2" fillId="0" borderId="0" xfId="2" applyFont="1" applyFill="1"/>
    <xf numFmtId="0" fontId="5" fillId="0" borderId="0" xfId="2" applyFont="1" applyFill="1" applyBorder="1" applyAlignment="1">
      <alignment horizontal="left" vertical="center"/>
    </xf>
    <xf numFmtId="0" fontId="2" fillId="0" borderId="0" xfId="2" applyFont="1" applyBorder="1" applyAlignment="1" applyProtection="1">
      <alignment horizontal="center" vertical="top" wrapText="1"/>
      <protection locked="0"/>
    </xf>
    <xf numFmtId="0" fontId="2" fillId="0" borderId="0" xfId="2" applyFont="1" applyBorder="1" applyAlignment="1" applyProtection="1">
      <alignment horizontal="center"/>
      <protection locked="0"/>
    </xf>
    <xf numFmtId="0" fontId="9" fillId="3" borderId="18" xfId="2" applyFont="1" applyFill="1" applyBorder="1" applyAlignment="1" applyProtection="1">
      <alignment horizontal="center" vertical="center" wrapText="1"/>
    </xf>
    <xf numFmtId="0" fontId="2" fillId="6" borderId="19" xfId="2" applyFont="1" applyFill="1" applyBorder="1" applyProtection="1"/>
    <xf numFmtId="0" fontId="2" fillId="0" borderId="0" xfId="2" applyFont="1" applyBorder="1" applyAlignment="1" applyProtection="1">
      <alignment vertical="top" wrapText="1"/>
      <protection hidden="1"/>
    </xf>
    <xf numFmtId="0" fontId="2" fillId="0" borderId="3" xfId="2" applyFont="1" applyFill="1" applyBorder="1" applyAlignment="1" applyProtection="1">
      <alignment horizontal="center"/>
      <protection locked="0"/>
    </xf>
    <xf numFmtId="0" fontId="2" fillId="6" borderId="3" xfId="2" applyFont="1" applyFill="1" applyBorder="1" applyProtection="1"/>
    <xf numFmtId="0" fontId="2" fillId="6" borderId="18" xfId="2" applyFont="1" applyFill="1" applyBorder="1" applyProtection="1"/>
    <xf numFmtId="0" fontId="7" fillId="2" borderId="18" xfId="2" applyFont="1" applyFill="1" applyBorder="1" applyAlignment="1" applyProtection="1">
      <alignment horizontal="center"/>
    </xf>
    <xf numFmtId="0" fontId="4" fillId="5" borderId="3" xfId="2" applyFont="1" applyFill="1" applyBorder="1" applyAlignment="1" applyProtection="1">
      <alignment horizontal="center"/>
    </xf>
    <xf numFmtId="0" fontId="3" fillId="3" borderId="19" xfId="2" applyFont="1" applyFill="1" applyBorder="1" applyAlignment="1" applyProtection="1">
      <alignment horizontal="center"/>
    </xf>
    <xf numFmtId="0" fontId="4" fillId="2" borderId="3" xfId="2" applyFont="1" applyFill="1" applyBorder="1" applyAlignment="1" applyProtection="1">
      <alignment horizontal="center"/>
    </xf>
    <xf numFmtId="0" fontId="2" fillId="3" borderId="19" xfId="2" applyFont="1" applyFill="1" applyBorder="1" applyAlignment="1" applyProtection="1">
      <alignment horizontal="center" vertical="center" wrapText="1"/>
    </xf>
    <xf numFmtId="0" fontId="2" fillId="3" borderId="3" xfId="2" applyFont="1" applyFill="1" applyBorder="1" applyAlignment="1" applyProtection="1">
      <alignment horizontal="center"/>
    </xf>
    <xf numFmtId="0" fontId="8" fillId="0" borderId="0" xfId="2" applyFont="1" applyBorder="1" applyAlignment="1">
      <alignment horizontal="left" vertical="center"/>
    </xf>
    <xf numFmtId="0" fontId="2" fillId="8" borderId="1" xfId="2" applyFont="1" applyFill="1" applyBorder="1" applyAlignment="1" applyProtection="1">
      <alignment vertical="top" wrapText="1"/>
      <protection hidden="1"/>
    </xf>
    <xf numFmtId="0" fontId="2" fillId="6" borderId="2" xfId="2" applyFill="1" applyBorder="1" applyAlignment="1" applyProtection="1">
      <alignment vertical="top" wrapText="1"/>
      <protection hidden="1"/>
    </xf>
    <xf numFmtId="0" fontId="2" fillId="0" borderId="0" xfId="2" applyFont="1" applyBorder="1" applyAlignment="1" applyProtection="1">
      <alignment vertical="top" wrapText="1"/>
    </xf>
    <xf numFmtId="0" fontId="3" fillId="4" borderId="1" xfId="2" applyFont="1" applyFill="1" applyBorder="1" applyAlignment="1" applyProtection="1">
      <alignment vertical="top" wrapText="1"/>
    </xf>
    <xf numFmtId="0" fontId="5" fillId="4" borderId="0" xfId="2" applyFont="1" applyFill="1" applyBorder="1" applyAlignment="1" applyProtection="1">
      <alignment horizontal="left" vertical="top"/>
    </xf>
    <xf numFmtId="0" fontId="3" fillId="3" borderId="7" xfId="2" applyFont="1" applyFill="1" applyBorder="1" applyAlignment="1" applyProtection="1">
      <alignment vertical="top" wrapText="1"/>
    </xf>
    <xf numFmtId="0" fontId="2" fillId="3" borderId="5" xfId="2" applyFont="1" applyFill="1" applyBorder="1" applyAlignment="1" applyProtection="1">
      <alignment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4" xfId="2" applyFont="1" applyBorder="1" applyAlignment="1" applyProtection="1">
      <alignment vertical="top" wrapText="1"/>
    </xf>
    <xf numFmtId="0" fontId="2" fillId="0" borderId="2" xfId="2" applyFont="1" applyBorder="1" applyAlignment="1" applyProtection="1">
      <alignment vertical="top" wrapText="1"/>
    </xf>
    <xf numFmtId="0" fontId="2" fillId="0" borderId="10" xfId="2" applyFont="1" applyBorder="1" applyAlignment="1">
      <alignment vertical="top" wrapText="1"/>
    </xf>
    <xf numFmtId="0" fontId="2" fillId="0" borderId="11" xfId="2" applyFont="1" applyFill="1" applyBorder="1" applyAlignment="1" applyProtection="1">
      <alignment horizontal="center" vertical="top" wrapText="1"/>
    </xf>
    <xf numFmtId="0" fontId="2" fillId="0" borderId="6" xfId="2" applyFont="1" applyBorder="1" applyAlignment="1" applyProtection="1">
      <alignment vertical="top" wrapText="1"/>
    </xf>
    <xf numFmtId="0" fontId="2" fillId="0" borderId="12" xfId="2" applyFont="1" applyBorder="1" applyAlignment="1" applyProtection="1">
      <alignment vertical="top" wrapText="1"/>
    </xf>
    <xf numFmtId="0" fontId="2" fillId="0" borderId="9" xfId="2" applyFont="1" applyFill="1" applyBorder="1" applyAlignment="1" applyProtection="1">
      <alignment horizontal="center" vertical="top" wrapText="1"/>
    </xf>
    <xf numFmtId="0" fontId="3" fillId="3" borderId="1" xfId="2" applyFont="1" applyFill="1" applyBorder="1" applyAlignment="1" applyProtection="1"/>
    <xf numFmtId="0" fontId="2" fillId="3" borderId="4" xfId="2" applyFont="1" applyFill="1" applyBorder="1" applyAlignment="1" applyProtection="1">
      <alignment vertical="top" wrapText="1"/>
    </xf>
    <xf numFmtId="0" fontId="2" fillId="0" borderId="7" xfId="2" applyFont="1" applyFill="1" applyBorder="1" applyAlignment="1" applyProtection="1">
      <alignment horizontal="center" vertical="top" wrapText="1"/>
    </xf>
    <xf numFmtId="0" fontId="2" fillId="0" borderId="5" xfId="2" applyFont="1" applyBorder="1" applyAlignment="1" applyProtection="1">
      <alignment vertical="top" wrapText="1"/>
    </xf>
    <xf numFmtId="0" fontId="2" fillId="0" borderId="8" xfId="2" applyFont="1" applyBorder="1" applyAlignment="1" applyProtection="1">
      <alignment vertical="top" wrapText="1"/>
    </xf>
    <xf numFmtId="0" fontId="3" fillId="3" borderId="1" xfId="2" applyFont="1" applyFill="1" applyBorder="1" applyAlignment="1" applyProtection="1">
      <alignment vertical="top" wrapText="1"/>
    </xf>
    <xf numFmtId="0" fontId="2" fillId="3" borderId="2" xfId="2" applyFont="1" applyFill="1" applyBorder="1" applyAlignment="1" applyProtection="1">
      <alignment vertical="top" wrapText="1"/>
    </xf>
    <xf numFmtId="0" fontId="2" fillId="0" borderId="6" xfId="2" applyFont="1" applyFill="1" applyBorder="1" applyAlignment="1" applyProtection="1">
      <alignment horizontal="center" vertical="top" wrapText="1"/>
    </xf>
    <xf numFmtId="0" fontId="2" fillId="0" borderId="6" xfId="2" applyFont="1" applyFill="1" applyBorder="1" applyAlignment="1" applyProtection="1">
      <alignment vertical="top" wrapText="1"/>
    </xf>
    <xf numFmtId="0" fontId="2" fillId="0" borderId="4" xfId="2" applyFont="1" applyFill="1" applyBorder="1" applyAlignment="1" applyProtection="1">
      <alignment vertical="top" wrapText="1"/>
    </xf>
    <xf numFmtId="0" fontId="2" fillId="0" borderId="2" xfId="2" applyFont="1" applyFill="1" applyBorder="1" applyAlignment="1" applyProtection="1">
      <alignment vertical="top" wrapText="1"/>
    </xf>
    <xf numFmtId="0" fontId="3" fillId="5" borderId="1" xfId="2" applyFont="1" applyFill="1" applyBorder="1" applyAlignment="1" applyProtection="1"/>
    <xf numFmtId="0" fontId="2" fillId="0" borderId="4" xfId="2" applyFont="1" applyFill="1" applyBorder="1" applyAlignment="1" applyProtection="1">
      <alignment horizontal="center" vertical="top" wrapText="1"/>
    </xf>
    <xf numFmtId="0" fontId="5" fillId="4" borderId="7" xfId="2" applyFont="1" applyFill="1" applyBorder="1" applyAlignment="1" applyProtection="1">
      <alignment horizontal="left" vertical="top"/>
    </xf>
    <xf numFmtId="0" fontId="8" fillId="4" borderId="4" xfId="2" applyFont="1" applyFill="1" applyBorder="1" applyAlignment="1" applyProtection="1">
      <alignment horizontal="left" vertical="top"/>
    </xf>
    <xf numFmtId="0" fontId="8" fillId="4" borderId="5" xfId="2" applyFont="1" applyFill="1" applyBorder="1" applyAlignment="1" applyProtection="1">
      <alignment vertical="top"/>
    </xf>
    <xf numFmtId="0" fontId="2" fillId="4" borderId="4" xfId="2" applyFont="1" applyFill="1" applyBorder="1" applyAlignment="1" applyProtection="1">
      <alignment vertical="top" wrapText="1"/>
    </xf>
    <xf numFmtId="0" fontId="2" fillId="0" borderId="8" xfId="2" applyFont="1" applyBorder="1" applyAlignment="1">
      <alignment vertical="top"/>
    </xf>
    <xf numFmtId="0" fontId="3" fillId="3" borderId="4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vertical="top"/>
    </xf>
    <xf numFmtId="0" fontId="2" fillId="0" borderId="4" xfId="2" applyFont="1" applyFill="1" applyBorder="1" applyAlignment="1" applyProtection="1">
      <alignment horizontal="center"/>
    </xf>
    <xf numFmtId="0" fontId="2" fillId="6" borderId="4" xfId="2" applyFont="1" applyFill="1" applyBorder="1" applyProtection="1"/>
    <xf numFmtId="0" fontId="2" fillId="6" borderId="2" xfId="2" applyFont="1" applyFill="1" applyBorder="1" applyProtection="1"/>
    <xf numFmtId="0" fontId="3" fillId="3" borderId="6" xfId="2" applyFont="1" applyFill="1" applyBorder="1" applyAlignment="1" applyProtection="1"/>
    <xf numFmtId="0" fontId="2" fillId="3" borderId="0" xfId="2" applyFont="1" applyFill="1" applyBorder="1" applyAlignment="1" applyProtection="1">
      <alignment vertical="top" wrapText="1"/>
    </xf>
    <xf numFmtId="0" fontId="3" fillId="3" borderId="4" xfId="2" applyFont="1" applyFill="1" applyBorder="1" applyAlignment="1" applyProtection="1"/>
    <xf numFmtId="0" fontId="2" fillId="0" borderId="4" xfId="2" applyFont="1" applyBorder="1" applyAlignment="1" applyProtection="1">
      <alignment horizontal="center"/>
    </xf>
    <xf numFmtId="0" fontId="3" fillId="5" borderId="4" xfId="2" applyFont="1" applyFill="1" applyBorder="1" applyAlignment="1" applyProtection="1"/>
    <xf numFmtId="0" fontId="2" fillId="5" borderId="4" xfId="2" applyFont="1" applyFill="1" applyBorder="1" applyAlignment="1" applyProtection="1">
      <alignment vertical="top" wrapText="1"/>
    </xf>
    <xf numFmtId="0" fontId="2" fillId="5" borderId="2" xfId="2" applyFont="1" applyFill="1" applyBorder="1" applyAlignment="1" applyProtection="1">
      <alignment vertical="top" wrapText="1"/>
    </xf>
    <xf numFmtId="0" fontId="2" fillId="0" borderId="12" xfId="2" applyFont="1" applyBorder="1" applyAlignment="1">
      <alignment vertical="top"/>
    </xf>
    <xf numFmtId="0" fontId="2" fillId="4" borderId="6" xfId="2" applyFont="1" applyFill="1" applyBorder="1" applyAlignment="1" applyProtection="1"/>
    <xf numFmtId="0" fontId="2" fillId="4" borderId="2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horizontal="center" vertical="top"/>
    </xf>
    <xf numFmtId="0" fontId="2" fillId="8" borderId="4" xfId="2" applyFont="1" applyFill="1" applyBorder="1" applyAlignment="1" applyProtection="1">
      <alignment vertical="top" wrapText="1"/>
    </xf>
    <xf numFmtId="0" fontId="2" fillId="8" borderId="2" xfId="2" applyFont="1" applyFill="1" applyBorder="1" applyAlignment="1" applyProtection="1">
      <alignment vertical="top" wrapText="1"/>
    </xf>
    <xf numFmtId="0" fontId="2" fillId="0" borderId="4" xfId="2" applyFont="1" applyBorder="1" applyAlignment="1" applyProtection="1">
      <alignment horizontal="left" vertical="top" wrapText="1"/>
    </xf>
    <xf numFmtId="0" fontId="10" fillId="8" borderId="4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horizontal="center"/>
    </xf>
    <xf numFmtId="0" fontId="2" fillId="8" borderId="0" xfId="2" applyFont="1" applyFill="1" applyBorder="1" applyAlignment="1" applyProtection="1">
      <alignment horizontal="left" vertical="top" wrapText="1"/>
    </xf>
    <xf numFmtId="0" fontId="2" fillId="8" borderId="5" xfId="2" applyFont="1" applyFill="1" applyBorder="1" applyAlignment="1" applyProtection="1">
      <alignment vertical="top" wrapText="1"/>
    </xf>
    <xf numFmtId="0" fontId="2" fillId="8" borderId="1" xfId="2" applyFont="1" applyFill="1" applyBorder="1" applyAlignment="1" applyProtection="1">
      <alignment vertical="top" wrapText="1"/>
    </xf>
    <xf numFmtId="0" fontId="2" fillId="0" borderId="1" xfId="2" applyFont="1" applyFill="1" applyBorder="1" applyAlignment="1" applyProtection="1">
      <alignment vertical="top" wrapText="1"/>
    </xf>
    <xf numFmtId="0" fontId="2" fillId="0" borderId="0" xfId="2" applyFont="1" applyFill="1" applyBorder="1" applyAlignment="1" applyProtection="1">
      <alignment vertical="top" wrapText="1"/>
    </xf>
    <xf numFmtId="0" fontId="2" fillId="0" borderId="1" xfId="2" applyFont="1" applyFill="1" applyBorder="1" applyAlignment="1" applyProtection="1"/>
    <xf numFmtId="0" fontId="2" fillId="0" borderId="10" xfId="2" applyBorder="1" applyAlignment="1">
      <alignment horizontal="center"/>
    </xf>
    <xf numFmtId="0" fontId="2" fillId="0" borderId="0" xfId="2" applyFont="1" applyBorder="1" applyAlignment="1">
      <alignment horizontal="center"/>
    </xf>
    <xf numFmtId="0" fontId="2" fillId="0" borderId="1" xfId="2" applyFill="1" applyBorder="1" applyProtection="1"/>
    <xf numFmtId="0" fontId="5" fillId="4" borderId="1" xfId="2" applyFont="1" applyFill="1" applyBorder="1" applyAlignment="1" applyProtection="1">
      <alignment vertical="top"/>
    </xf>
    <xf numFmtId="0" fontId="8" fillId="2" borderId="4" xfId="2" applyFont="1" applyFill="1" applyBorder="1" applyAlignment="1" applyProtection="1">
      <alignment vertical="top"/>
    </xf>
    <xf numFmtId="0" fontId="8" fillId="4" borderId="4" xfId="2" applyFont="1" applyFill="1" applyBorder="1" applyAlignment="1" applyProtection="1">
      <alignment vertical="top"/>
    </xf>
    <xf numFmtId="0" fontId="8" fillId="4" borderId="2" xfId="2" applyFont="1" applyFill="1" applyBorder="1" applyAlignment="1" applyProtection="1">
      <alignment vertical="top"/>
    </xf>
    <xf numFmtId="0" fontId="2" fillId="0" borderId="8" xfId="2" applyFont="1" applyBorder="1"/>
    <xf numFmtId="0" fontId="2" fillId="0" borderId="10" xfId="2" applyFont="1" applyBorder="1"/>
    <xf numFmtId="0" fontId="5" fillId="3" borderId="1" xfId="2" applyFont="1" applyFill="1" applyBorder="1" applyProtection="1"/>
    <xf numFmtId="0" fontId="2" fillId="3" borderId="4" xfId="2" applyFont="1" applyFill="1" applyBorder="1" applyProtection="1"/>
    <xf numFmtId="0" fontId="2" fillId="3" borderId="2" xfId="2" applyFont="1" applyFill="1" applyBorder="1" applyProtection="1"/>
    <xf numFmtId="0" fontId="2" fillId="0" borderId="6" xfId="2" applyFont="1" applyBorder="1" applyAlignment="1" applyProtection="1">
      <alignment horizontal="left"/>
    </xf>
    <xf numFmtId="0" fontId="2" fillId="0" borderId="0" xfId="2"/>
    <xf numFmtId="0" fontId="2" fillId="0" borderId="10" xfId="2" applyBorder="1"/>
    <xf numFmtId="0" fontId="2" fillId="0" borderId="4" xfId="2" applyFont="1" applyBorder="1" applyAlignment="1" applyProtection="1">
      <alignment horizontal="left"/>
    </xf>
    <xf numFmtId="0" fontId="2" fillId="0" borderId="4" xfId="2" applyFont="1" applyBorder="1" applyProtection="1"/>
    <xf numFmtId="0" fontId="2" fillId="0" borderId="2" xfId="2" applyFont="1" applyBorder="1" applyProtection="1"/>
    <xf numFmtId="0" fontId="3" fillId="5" borderId="4" xfId="2" applyFont="1" applyFill="1" applyBorder="1" applyAlignment="1" applyProtection="1">
      <alignment vertical="top"/>
    </xf>
    <xf numFmtId="0" fontId="8" fillId="5" borderId="4" xfId="2" applyFont="1" applyFill="1" applyBorder="1" applyAlignment="1" applyProtection="1">
      <alignment vertical="top"/>
    </xf>
    <xf numFmtId="0" fontId="8" fillId="5" borderId="2" xfId="2" applyFont="1" applyFill="1" applyBorder="1" applyAlignment="1" applyProtection="1">
      <alignment vertical="top"/>
    </xf>
    <xf numFmtId="0" fontId="2" fillId="0" borderId="7" xfId="2" applyFont="1" applyBorder="1" applyAlignment="1" applyProtection="1">
      <alignment horizontal="left"/>
    </xf>
    <xf numFmtId="0" fontId="2" fillId="0" borderId="2" xfId="2" applyFont="1" applyFill="1" applyBorder="1" applyAlignment="1" applyProtection="1">
      <alignment horizontal="center"/>
    </xf>
    <xf numFmtId="0" fontId="5" fillId="2" borderId="1" xfId="2" applyFont="1" applyFill="1" applyBorder="1" applyAlignment="1" applyProtection="1">
      <alignment vertical="top"/>
    </xf>
    <xf numFmtId="0" fontId="8" fillId="2" borderId="2" xfId="2" applyFont="1" applyFill="1" applyBorder="1" applyAlignment="1" applyProtection="1">
      <alignment vertical="top"/>
    </xf>
    <xf numFmtId="0" fontId="2" fillId="0" borderId="0" xfId="2" applyFont="1" applyBorder="1" applyAlignment="1" applyProtection="1">
      <alignment horizontal="center"/>
    </xf>
    <xf numFmtId="0" fontId="2" fillId="0" borderId="6" xfId="2" applyFont="1" applyBorder="1" applyAlignment="1" applyProtection="1">
      <alignment horizontal="center"/>
    </xf>
    <xf numFmtId="0" fontId="2" fillId="0" borderId="10" xfId="2" applyFont="1" applyBorder="1" applyProtection="1">
      <protection locked="0"/>
    </xf>
    <xf numFmtId="0" fontId="5" fillId="4" borderId="1" xfId="2" applyFont="1" applyFill="1" applyBorder="1" applyAlignment="1" applyProtection="1">
      <alignment horizontal="left" vertical="top"/>
    </xf>
    <xf numFmtId="0" fontId="2" fillId="4" borderId="4" xfId="2" applyFont="1" applyFill="1" applyBorder="1" applyAlignment="1" applyProtection="1">
      <alignment horizontal="center" vertical="top" wrapText="1"/>
    </xf>
    <xf numFmtId="0" fontId="2" fillId="0" borderId="8" xfId="2" applyFont="1" applyBorder="1" applyProtection="1">
      <protection locked="0"/>
    </xf>
    <xf numFmtId="0" fontId="2" fillId="0" borderId="1" xfId="2" applyFont="1" applyBorder="1" applyProtection="1"/>
    <xf numFmtId="0" fontId="8" fillId="0" borderId="0" xfId="2" applyFont="1" applyBorder="1" applyAlignment="1" applyProtection="1">
      <alignment horizontal="left" vertical="center"/>
      <protection locked="0"/>
    </xf>
    <xf numFmtId="0" fontId="2" fillId="0" borderId="4" xfId="2" applyFont="1" applyFill="1" applyBorder="1" applyProtection="1"/>
    <xf numFmtId="0" fontId="13" fillId="0" borderId="6" xfId="2" applyFont="1" applyBorder="1" applyAlignment="1" applyProtection="1">
      <alignment horizontal="center"/>
    </xf>
    <xf numFmtId="0" fontId="13" fillId="0" borderId="4" xfId="2" applyFont="1" applyBorder="1" applyAlignment="1" applyProtection="1">
      <alignment horizontal="center"/>
    </xf>
    <xf numFmtId="0" fontId="2" fillId="0" borderId="6" xfId="2" applyFont="1" applyBorder="1" applyProtection="1"/>
    <xf numFmtId="0" fontId="4" fillId="4" borderId="7" xfId="2" applyFont="1" applyFill="1" applyBorder="1" applyAlignment="1" applyProtection="1">
      <alignment horizontal="left" vertical="center"/>
    </xf>
    <xf numFmtId="0" fontId="4" fillId="4" borderId="5" xfId="2" applyFont="1" applyFill="1" applyBorder="1" applyAlignment="1" applyProtection="1">
      <alignment horizontal="left" vertical="center"/>
    </xf>
    <xf numFmtId="0" fontId="4" fillId="4" borderId="8" xfId="2" applyFont="1" applyFill="1" applyBorder="1" applyAlignment="1" applyProtection="1">
      <alignment horizontal="left" vertical="center"/>
    </xf>
    <xf numFmtId="0" fontId="4" fillId="4" borderId="9" xfId="2" applyFont="1" applyFill="1" applyBorder="1" applyAlignment="1" applyProtection="1">
      <alignment horizontal="left" vertical="center"/>
    </xf>
    <xf numFmtId="0" fontId="4" fillId="4" borderId="0" xfId="2" applyFont="1" applyFill="1" applyBorder="1" applyAlignment="1" applyProtection="1">
      <alignment horizontal="left" vertical="center"/>
    </xf>
    <xf numFmtId="0" fontId="4" fillId="4" borderId="10" xfId="2" applyFont="1" applyFill="1" applyBorder="1" applyAlignment="1" applyProtection="1">
      <alignment horizontal="left" vertical="center"/>
    </xf>
    <xf numFmtId="0" fontId="4" fillId="4" borderId="11" xfId="2" applyFont="1" applyFill="1" applyBorder="1" applyAlignment="1" applyProtection="1">
      <alignment horizontal="left" vertical="center"/>
    </xf>
    <xf numFmtId="0" fontId="4" fillId="4" borderId="6" xfId="2" applyFont="1" applyFill="1" applyBorder="1" applyAlignment="1" applyProtection="1">
      <alignment horizontal="left" vertical="center"/>
    </xf>
    <xf numFmtId="0" fontId="4" fillId="4" borderId="12" xfId="2" applyFont="1" applyFill="1" applyBorder="1" applyAlignment="1" applyProtection="1">
      <alignment horizontal="left" vertical="center"/>
    </xf>
    <xf numFmtId="0" fontId="14" fillId="0" borderId="0" xfId="3"/>
    <xf numFmtId="0" fontId="2" fillId="0" borderId="0" xfId="3" applyFont="1"/>
    <xf numFmtId="0" fontId="2" fillId="0" borderId="0" xfId="3" applyFont="1" applyBorder="1" applyAlignment="1">
      <alignment vertical="top" wrapText="1"/>
    </xf>
    <xf numFmtId="0" fontId="2" fillId="0" borderId="0" xfId="3" applyFont="1" applyBorder="1"/>
    <xf numFmtId="0" fontId="2" fillId="0" borderId="0" xfId="3" applyFont="1" applyBorder="1" applyAlignment="1">
      <alignment horizontal="left" vertical="center"/>
    </xf>
    <xf numFmtId="0" fontId="8" fillId="0" borderId="0" xfId="3" applyFont="1" applyBorder="1" applyAlignment="1">
      <alignment horizontal="left" vertical="center"/>
    </xf>
    <xf numFmtId="0" fontId="2" fillId="0" borderId="0" xfId="3" applyFont="1" applyProtection="1">
      <protection locked="0"/>
    </xf>
    <xf numFmtId="0" fontId="3" fillId="0" borderId="0" xfId="3" applyFont="1" applyProtection="1">
      <protection locked="0"/>
    </xf>
    <xf numFmtId="0" fontId="2" fillId="0" borderId="0" xfId="3" applyFont="1" applyBorder="1" applyProtection="1">
      <protection locked="0"/>
    </xf>
    <xf numFmtId="0" fontId="2" fillId="0" borderId="0" xfId="3" applyFont="1" applyBorder="1" applyAlignment="1" applyProtection="1">
      <alignment horizontal="center" vertical="top" wrapText="1"/>
      <protection locked="0"/>
    </xf>
    <xf numFmtId="0" fontId="2" fillId="0" borderId="0" xfId="3" applyFont="1" applyFill="1"/>
    <xf numFmtId="0" fontId="5" fillId="0" borderId="0" xfId="3" applyFont="1" applyFill="1" applyBorder="1" applyAlignment="1">
      <alignment horizontal="left" vertical="center"/>
    </xf>
    <xf numFmtId="0" fontId="2" fillId="0" borderId="0" xfId="3" applyFont="1" applyBorder="1" applyAlignment="1" applyProtection="1">
      <alignment horizontal="center"/>
      <protection locked="0"/>
    </xf>
    <xf numFmtId="0" fontId="2" fillId="0" borderId="3" xfId="3" applyFont="1" applyBorder="1" applyAlignment="1" applyProtection="1">
      <alignment horizontal="center"/>
      <protection locked="0"/>
    </xf>
    <xf numFmtId="0" fontId="2" fillId="0" borderId="3" xfId="3" applyFont="1" applyFill="1" applyBorder="1" applyAlignment="1" applyProtection="1">
      <alignment horizontal="center"/>
      <protection locked="0"/>
    </xf>
    <xf numFmtId="0" fontId="2" fillId="0" borderId="3" xfId="3" applyFont="1" applyFill="1" applyBorder="1" applyAlignment="1" applyProtection="1">
      <alignment horizontal="center" vertical="top" wrapText="1"/>
      <protection locked="0"/>
    </xf>
    <xf numFmtId="0" fontId="2" fillId="0" borderId="10" xfId="3" applyFont="1" applyBorder="1"/>
    <xf numFmtId="0" fontId="2" fillId="0" borderId="0" xfId="3" applyFont="1" applyBorder="1" applyAlignment="1" applyProtection="1">
      <alignment horizontal="left"/>
      <protection locked="0"/>
    </xf>
    <xf numFmtId="0" fontId="2" fillId="0" borderId="6" xfId="3" applyFont="1" applyBorder="1" applyProtection="1">
      <protection locked="0"/>
    </xf>
    <xf numFmtId="0" fontId="2" fillId="0" borderId="8" xfId="3" applyFont="1" applyBorder="1"/>
    <xf numFmtId="0" fontId="2" fillId="0" borderId="10" xfId="3" applyFont="1" applyBorder="1" applyAlignment="1">
      <alignment vertical="top"/>
    </xf>
    <xf numFmtId="0" fontId="2" fillId="0" borderId="8" xfId="3" applyFont="1" applyBorder="1" applyAlignment="1">
      <alignment vertical="top"/>
    </xf>
    <xf numFmtId="0" fontId="2" fillId="0" borderId="12" xfId="3" applyFont="1" applyBorder="1" applyAlignment="1">
      <alignment vertical="top"/>
    </xf>
    <xf numFmtId="0" fontId="2" fillId="0" borderId="10" xfId="3" applyFont="1" applyBorder="1" applyAlignment="1">
      <alignment vertical="top" wrapText="1"/>
    </xf>
    <xf numFmtId="0" fontId="14" fillId="0" borderId="10" xfId="3" applyBorder="1"/>
    <xf numFmtId="0" fontId="3" fillId="4" borderId="3" xfId="3" applyFont="1" applyFill="1" applyBorder="1" applyAlignment="1" applyProtection="1">
      <alignment horizontal="center" vertical="top" wrapText="1"/>
    </xf>
    <xf numFmtId="0" fontId="2" fillId="0" borderId="3" xfId="3" applyFont="1" applyFill="1" applyBorder="1" applyAlignment="1" applyProtection="1">
      <alignment horizontal="center" vertical="top"/>
      <protection locked="0"/>
    </xf>
    <xf numFmtId="0" fontId="3" fillId="4" borderId="3" xfId="3" applyFont="1" applyFill="1" applyBorder="1" applyAlignment="1" applyProtection="1">
      <alignment horizontal="center"/>
    </xf>
    <xf numFmtId="0" fontId="2" fillId="7" borderId="0" xfId="3" applyFont="1" applyFill="1"/>
    <xf numFmtId="0" fontId="2" fillId="7" borderId="0" xfId="3" applyFont="1" applyFill="1" applyBorder="1"/>
    <xf numFmtId="0" fontId="5" fillId="7" borderId="0" xfId="3" applyFont="1" applyFill="1" applyBorder="1" applyAlignment="1">
      <alignment horizontal="left" vertical="top"/>
    </xf>
    <xf numFmtId="0" fontId="2" fillId="7" borderId="5" xfId="3" applyFont="1" applyFill="1" applyBorder="1" applyAlignment="1" applyProtection="1">
      <alignment horizontal="left" vertical="top"/>
    </xf>
    <xf numFmtId="0" fontId="3" fillId="7" borderId="5" xfId="3" applyFont="1" applyFill="1" applyBorder="1" applyAlignment="1" applyProtection="1">
      <alignment horizontal="center"/>
      <protection locked="0"/>
    </xf>
    <xf numFmtId="0" fontId="3" fillId="7" borderId="8" xfId="3" applyFont="1" applyFill="1" applyBorder="1" applyAlignment="1" applyProtection="1">
      <alignment horizontal="center"/>
      <protection locked="0"/>
    </xf>
    <xf numFmtId="0" fontId="2" fillId="0" borderId="0" xfId="3" applyFont="1" applyBorder="1" applyAlignment="1" applyProtection="1">
      <alignment vertical="top" wrapText="1"/>
      <protection hidden="1"/>
    </xf>
    <xf numFmtId="0" fontId="2" fillId="0" borderId="10" xfId="3" applyFont="1" applyBorder="1" applyAlignment="1">
      <alignment horizontal="center" vertical="top"/>
    </xf>
    <xf numFmtId="0" fontId="2" fillId="0" borderId="10" xfId="3" applyFont="1" applyBorder="1" applyAlignment="1">
      <alignment horizontal="center"/>
    </xf>
    <xf numFmtId="0" fontId="14" fillId="0" borderId="10" xfId="3" applyBorder="1" applyAlignment="1">
      <alignment horizontal="center"/>
    </xf>
    <xf numFmtId="0" fontId="2" fillId="0" borderId="0" xfId="3" applyFont="1" applyBorder="1" applyAlignment="1">
      <alignment horizontal="center"/>
    </xf>
    <xf numFmtId="0" fontId="5" fillId="0" borderId="0" xfId="3" applyFont="1" applyFill="1" applyBorder="1" applyAlignment="1" applyProtection="1">
      <alignment horizontal="left" vertical="top"/>
    </xf>
    <xf numFmtId="0" fontId="5" fillId="4" borderId="1" xfId="3" applyFont="1" applyFill="1" applyBorder="1" applyAlignment="1" applyProtection="1">
      <alignment horizontal="left" vertical="top"/>
    </xf>
    <xf numFmtId="0" fontId="5" fillId="4" borderId="7" xfId="3" applyFont="1" applyFill="1" applyBorder="1" applyAlignment="1" applyProtection="1">
      <alignment horizontal="left" vertical="top"/>
    </xf>
    <xf numFmtId="0" fontId="5" fillId="4" borderId="3" xfId="3" applyFont="1" applyFill="1" applyBorder="1" applyAlignment="1" applyProtection="1">
      <alignment horizontal="left" vertical="top"/>
    </xf>
    <xf numFmtId="0" fontId="5" fillId="4" borderId="1" xfId="3" applyFont="1" applyFill="1" applyBorder="1" applyAlignment="1" applyProtection="1">
      <alignment vertical="top"/>
    </xf>
    <xf numFmtId="0" fontId="4" fillId="2" borderId="1" xfId="3" applyFont="1" applyFill="1" applyBorder="1" applyAlignment="1" applyProtection="1"/>
    <xf numFmtId="0" fontId="4" fillId="2" borderId="2" xfId="3" applyFont="1" applyFill="1" applyBorder="1" applyAlignment="1" applyProtection="1"/>
    <xf numFmtId="0" fontId="4" fillId="2" borderId="3" xfId="3" applyFont="1" applyFill="1" applyBorder="1" applyProtection="1"/>
    <xf numFmtId="0" fontId="2" fillId="2" borderId="3" xfId="3" applyFont="1" applyFill="1" applyBorder="1" applyProtection="1"/>
    <xf numFmtId="0" fontId="4" fillId="2" borderId="1" xfId="3" applyFont="1" applyFill="1" applyBorder="1" applyAlignment="1" applyProtection="1">
      <alignment horizontal="left"/>
    </xf>
    <xf numFmtId="0" fontId="3" fillId="0" borderId="3" xfId="3" applyFont="1" applyBorder="1" applyAlignment="1" applyProtection="1">
      <alignment horizontal="center"/>
      <protection locked="0"/>
    </xf>
    <xf numFmtId="0" fontId="4" fillId="0" borderId="5" xfId="3" applyFont="1" applyBorder="1" applyAlignment="1" applyProtection="1">
      <protection locked="0"/>
    </xf>
    <xf numFmtId="0" fontId="3" fillId="0" borderId="5" xfId="3" applyFont="1" applyBorder="1" applyAlignment="1"/>
    <xf numFmtId="0" fontId="3" fillId="0" borderId="3" xfId="3" applyFont="1" applyFill="1" applyBorder="1" applyAlignment="1" applyProtection="1">
      <alignment horizontal="center" vertical="top" wrapText="1"/>
      <protection locked="0"/>
    </xf>
    <xf numFmtId="0" fontId="2" fillId="0" borderId="10" xfId="3" applyFont="1" applyBorder="1" applyProtection="1">
      <protection locked="0"/>
    </xf>
    <xf numFmtId="0" fontId="2" fillId="0" borderId="8" xfId="3" applyFont="1" applyBorder="1" applyProtection="1">
      <protection locked="0"/>
    </xf>
    <xf numFmtId="0" fontId="8" fillId="0" borderId="0" xfId="3" applyFont="1" applyBorder="1" applyAlignment="1" applyProtection="1">
      <alignment horizontal="left" vertical="center"/>
      <protection locked="0"/>
    </xf>
    <xf numFmtId="0" fontId="3" fillId="3" borderId="3" xfId="3" applyFont="1" applyFill="1" applyBorder="1" applyAlignment="1" applyProtection="1">
      <alignment horizontal="center" vertical="top" wrapText="1"/>
    </xf>
    <xf numFmtId="0" fontId="5" fillId="3" borderId="13" xfId="3" applyFont="1" applyFill="1" applyBorder="1" applyAlignment="1" applyProtection="1">
      <alignment horizontal="center" vertical="center"/>
    </xf>
    <xf numFmtId="0" fontId="5" fillId="3" borderId="0" xfId="3" applyFont="1" applyFill="1" applyBorder="1" applyAlignment="1" applyProtection="1">
      <alignment horizontal="center" vertical="center"/>
    </xf>
    <xf numFmtId="0" fontId="9" fillId="3" borderId="3" xfId="3" applyFont="1" applyFill="1" applyBorder="1" applyAlignment="1" applyProtection="1">
      <alignment horizontal="center" vertical="center" wrapText="1"/>
    </xf>
    <xf numFmtId="0" fontId="2" fillId="3" borderId="3" xfId="3" applyFont="1" applyFill="1" applyBorder="1" applyAlignment="1" applyProtection="1">
      <alignment horizontal="center" vertical="top" wrapText="1"/>
    </xf>
    <xf numFmtId="0" fontId="5" fillId="3" borderId="16" xfId="3" applyFont="1" applyFill="1" applyBorder="1" applyAlignment="1" applyProtection="1">
      <alignment horizontal="center" vertical="center"/>
    </xf>
    <xf numFmtId="0" fontId="5" fillId="3" borderId="17" xfId="3" applyFont="1" applyFill="1" applyBorder="1" applyAlignment="1" applyProtection="1">
      <alignment horizontal="center" vertical="center"/>
    </xf>
    <xf numFmtId="0" fontId="2" fillId="0" borderId="0" xfId="3" applyFont="1" applyBorder="1" applyAlignment="1" applyProtection="1">
      <alignment horizontal="left" vertical="center"/>
    </xf>
    <xf numFmtId="0" fontId="8" fillId="0" borderId="0" xfId="3" applyFont="1" applyBorder="1" applyAlignment="1" applyProtection="1">
      <alignment horizontal="center" vertical="center"/>
    </xf>
    <xf numFmtId="0" fontId="3" fillId="3" borderId="3" xfId="3" applyFont="1" applyFill="1" applyBorder="1" applyAlignment="1" applyProtection="1">
      <alignment horizontal="center" vertical="center"/>
    </xf>
    <xf numFmtId="0" fontId="3" fillId="4" borderId="18" xfId="3" applyFont="1" applyFill="1" applyBorder="1" applyAlignment="1" applyProtection="1">
      <alignment horizontal="center"/>
    </xf>
    <xf numFmtId="0" fontId="3" fillId="4" borderId="7" xfId="3" applyFont="1" applyFill="1" applyBorder="1" applyAlignment="1" applyProtection="1">
      <alignment horizontal="center"/>
    </xf>
    <xf numFmtId="0" fontId="4" fillId="4" borderId="3" xfId="3" applyFont="1" applyFill="1" applyBorder="1" applyAlignment="1" applyProtection="1">
      <alignment horizontal="center"/>
    </xf>
    <xf numFmtId="0" fontId="8" fillId="4" borderId="11" xfId="3" applyFont="1" applyFill="1" applyBorder="1" applyAlignment="1" applyProtection="1">
      <alignment horizontal="left" vertical="top"/>
    </xf>
    <xf numFmtId="0" fontId="4" fillId="4" borderId="2" xfId="3" applyFont="1" applyFill="1" applyBorder="1" applyAlignment="1" applyProtection="1">
      <alignment horizontal="center"/>
    </xf>
    <xf numFmtId="0" fontId="9" fillId="3" borderId="2" xfId="3" applyFont="1" applyFill="1" applyBorder="1" applyAlignment="1" applyProtection="1">
      <alignment horizontal="center" vertical="center" wrapText="1"/>
    </xf>
    <xf numFmtId="0" fontId="9" fillId="3" borderId="19" xfId="3" applyFont="1" applyFill="1" applyBorder="1" applyAlignment="1" applyProtection="1">
      <alignment horizontal="center" vertical="center" wrapText="1"/>
    </xf>
    <xf numFmtId="0" fontId="4" fillId="4" borderId="19" xfId="3" applyFont="1" applyFill="1" applyBorder="1" applyAlignment="1" applyProtection="1">
      <alignment horizontal="center" vertical="center" wrapText="1"/>
    </xf>
    <xf numFmtId="0" fontId="6" fillId="3" borderId="3" xfId="3" applyFont="1" applyFill="1" applyBorder="1" applyAlignment="1" applyProtection="1">
      <alignment horizontal="center" vertical="center" wrapText="1"/>
    </xf>
    <xf numFmtId="0" fontId="2" fillId="7" borderId="18" xfId="3" applyFont="1" applyFill="1" applyBorder="1" applyAlignment="1" applyProtection="1">
      <alignment horizontal="center"/>
    </xf>
    <xf numFmtId="0" fontId="9" fillId="3" borderId="18" xfId="3" applyFont="1" applyFill="1" applyBorder="1" applyAlignment="1" applyProtection="1">
      <alignment horizontal="center" vertical="center" wrapText="1"/>
    </xf>
    <xf numFmtId="0" fontId="2" fillId="3" borderId="19" xfId="3" applyFont="1" applyFill="1" applyBorder="1" applyAlignment="1" applyProtection="1">
      <alignment horizontal="center" vertical="center" wrapText="1"/>
    </xf>
    <xf numFmtId="0" fontId="2" fillId="3" borderId="3" xfId="3" applyFont="1" applyFill="1" applyBorder="1" applyAlignment="1" applyProtection="1">
      <alignment horizontal="center"/>
    </xf>
    <xf numFmtId="0" fontId="2" fillId="0" borderId="0" xfId="3" applyFont="1" applyBorder="1" applyProtection="1"/>
    <xf numFmtId="0" fontId="2" fillId="6" borderId="19" xfId="3" applyFont="1" applyFill="1" applyBorder="1" applyProtection="1"/>
    <xf numFmtId="0" fontId="2" fillId="6" borderId="3" xfId="3" applyFont="1" applyFill="1" applyBorder="1" applyProtection="1"/>
    <xf numFmtId="0" fontId="2" fillId="6" borderId="3" xfId="3" applyFont="1" applyFill="1" applyBorder="1" applyAlignment="1" applyProtection="1">
      <alignment vertical="top" wrapText="1"/>
    </xf>
    <xf numFmtId="0" fontId="2" fillId="0" borderId="0" xfId="3" applyFont="1" applyFill="1" applyBorder="1" applyProtection="1"/>
    <xf numFmtId="0" fontId="2" fillId="6" borderId="18" xfId="3" applyFont="1" applyFill="1" applyBorder="1" applyProtection="1"/>
    <xf numFmtId="0" fontId="3" fillId="3" borderId="19" xfId="3" applyFont="1" applyFill="1" applyBorder="1" applyAlignment="1" applyProtection="1">
      <alignment horizontal="center"/>
    </xf>
    <xf numFmtId="0" fontId="2" fillId="0" borderId="0" xfId="3" applyFont="1" applyBorder="1" applyAlignment="1" applyProtection="1">
      <alignment vertical="top"/>
    </xf>
    <xf numFmtId="0" fontId="2" fillId="6" borderId="1" xfId="3" applyFont="1" applyFill="1" applyBorder="1" applyAlignment="1" applyProtection="1">
      <alignment vertical="top" wrapText="1"/>
    </xf>
    <xf numFmtId="0" fontId="2" fillId="6" borderId="18" xfId="3" applyFont="1" applyFill="1" applyBorder="1" applyAlignment="1" applyProtection="1">
      <alignment vertical="top" wrapText="1"/>
    </xf>
    <xf numFmtId="0" fontId="11" fillId="6" borderId="1" xfId="3" applyFont="1" applyFill="1" applyBorder="1" applyAlignment="1" applyProtection="1">
      <alignment vertical="top" wrapText="1"/>
    </xf>
    <xf numFmtId="0" fontId="2" fillId="6" borderId="19" xfId="3" applyFont="1" applyFill="1" applyBorder="1" applyAlignment="1" applyProtection="1">
      <alignment vertical="top" wrapText="1"/>
    </xf>
    <xf numFmtId="0" fontId="2" fillId="6" borderId="0" xfId="3" applyFont="1" applyFill="1" applyBorder="1" applyProtection="1"/>
    <xf numFmtId="0" fontId="11" fillId="6" borderId="3" xfId="3" applyFont="1" applyFill="1" applyBorder="1" applyAlignment="1" applyProtection="1">
      <alignment vertical="top" wrapText="1"/>
    </xf>
    <xf numFmtId="0" fontId="2" fillId="6" borderId="12" xfId="3" applyFont="1" applyFill="1" applyBorder="1" applyProtection="1"/>
    <xf numFmtId="0" fontId="5" fillId="0" borderId="22" xfId="3" applyFont="1" applyFill="1" applyBorder="1" applyAlignment="1" applyProtection="1">
      <alignment horizontal="left" vertical="top"/>
    </xf>
    <xf numFmtId="0" fontId="5" fillId="6" borderId="0" xfId="3" applyFont="1" applyFill="1" applyBorder="1" applyAlignment="1" applyProtection="1">
      <alignment horizontal="left" vertical="top"/>
    </xf>
    <xf numFmtId="0" fontId="2" fillId="6" borderId="3" xfId="3" applyFont="1" applyFill="1" applyBorder="1" applyAlignment="1" applyProtection="1">
      <alignment horizontal="left" vertical="top"/>
    </xf>
    <xf numFmtId="0" fontId="3" fillId="4" borderId="19" xfId="3" applyFont="1" applyFill="1" applyBorder="1" applyAlignment="1" applyProtection="1">
      <alignment horizontal="center"/>
    </xf>
    <xf numFmtId="0" fontId="3" fillId="4" borderId="13" xfId="3" applyFont="1" applyFill="1" applyBorder="1" applyAlignment="1" applyProtection="1">
      <alignment horizontal="center"/>
    </xf>
    <xf numFmtId="0" fontId="2" fillId="4" borderId="0" xfId="3" applyFont="1" applyFill="1" applyBorder="1" applyAlignment="1" applyProtection="1">
      <alignment vertical="top" wrapText="1"/>
    </xf>
    <xf numFmtId="0" fontId="2" fillId="4" borderId="0" xfId="3" applyFont="1" applyFill="1" applyProtection="1"/>
    <xf numFmtId="0" fontId="2" fillId="4" borderId="15" xfId="3" applyFont="1" applyFill="1" applyBorder="1" applyProtection="1"/>
    <xf numFmtId="0" fontId="3" fillId="3" borderId="14" xfId="3" applyFont="1" applyFill="1" applyBorder="1" applyAlignment="1" applyProtection="1">
      <alignment vertical="top" wrapText="1"/>
    </xf>
    <xf numFmtId="0" fontId="3" fillId="3" borderId="0" xfId="3" applyFont="1" applyFill="1" applyBorder="1" applyProtection="1"/>
    <xf numFmtId="0" fontId="5" fillId="3" borderId="13" xfId="3" applyFont="1" applyFill="1" applyBorder="1" applyAlignment="1" applyProtection="1">
      <alignment horizontal="left" vertical="center"/>
    </xf>
    <xf numFmtId="0" fontId="2" fillId="0" borderId="0" xfId="3" applyFont="1" applyBorder="1" applyAlignment="1" applyProtection="1">
      <alignment vertical="top" wrapText="1"/>
    </xf>
    <xf numFmtId="0" fontId="3" fillId="4" borderId="1" xfId="3" applyFont="1" applyFill="1" applyBorder="1" applyAlignment="1" applyProtection="1">
      <alignment vertical="top" wrapText="1"/>
    </xf>
    <xf numFmtId="0" fontId="5" fillId="4" borderId="0" xfId="3" applyFont="1" applyFill="1" applyBorder="1" applyAlignment="1" applyProtection="1">
      <alignment horizontal="left" vertical="top"/>
    </xf>
    <xf numFmtId="0" fontId="2" fillId="3" borderId="5" xfId="3" applyFont="1" applyFill="1" applyBorder="1" applyAlignment="1" applyProtection="1">
      <alignment vertical="top" wrapText="1"/>
    </xf>
    <xf numFmtId="0" fontId="2" fillId="0" borderId="1" xfId="3" applyFont="1" applyFill="1" applyBorder="1" applyAlignment="1" applyProtection="1">
      <alignment horizontal="center" vertical="top" wrapText="1"/>
    </xf>
    <xf numFmtId="0" fontId="2" fillId="0" borderId="4" xfId="3" applyFont="1" applyBorder="1" applyAlignment="1" applyProtection="1">
      <alignment vertical="top" wrapText="1"/>
    </xf>
    <xf numFmtId="0" fontId="2" fillId="0" borderId="2" xfId="3" applyFont="1" applyBorder="1" applyAlignment="1" applyProtection="1">
      <alignment vertical="top" wrapText="1"/>
    </xf>
    <xf numFmtId="0" fontId="2" fillId="0" borderId="11" xfId="3" applyFont="1" applyFill="1" applyBorder="1" applyAlignment="1" applyProtection="1">
      <alignment horizontal="center" vertical="top" wrapText="1"/>
    </xf>
    <xf numFmtId="0" fontId="2" fillId="0" borderId="6" xfId="3" applyFont="1" applyBorder="1" applyAlignment="1" applyProtection="1">
      <alignment vertical="top" wrapText="1"/>
    </xf>
    <xf numFmtId="0" fontId="2" fillId="0" borderId="12" xfId="3" applyFont="1" applyBorder="1" applyAlignment="1" applyProtection="1">
      <alignment vertical="top" wrapText="1"/>
    </xf>
    <xf numFmtId="0" fontId="2" fillId="0" borderId="9" xfId="3" applyFont="1" applyFill="1" applyBorder="1" applyAlignment="1" applyProtection="1">
      <alignment horizontal="center" vertical="top" wrapText="1"/>
    </xf>
    <xf numFmtId="0" fontId="2" fillId="3" borderId="4" xfId="3" applyFont="1" applyFill="1" applyBorder="1" applyAlignment="1" applyProtection="1">
      <alignment vertical="top" wrapText="1"/>
    </xf>
    <xf numFmtId="0" fontId="2" fillId="0" borderId="6" xfId="3" applyFont="1" applyFill="1" applyBorder="1" applyAlignment="1" applyProtection="1">
      <alignment horizontal="center" vertical="top" wrapText="1"/>
    </xf>
    <xf numFmtId="0" fontId="2" fillId="0" borderId="6" xfId="3" applyFont="1" applyFill="1" applyBorder="1" applyAlignment="1" applyProtection="1">
      <alignment vertical="top" wrapText="1"/>
    </xf>
    <xf numFmtId="0" fontId="2" fillId="0" borderId="4" xfId="3" applyFont="1" applyFill="1" applyBorder="1" applyAlignment="1" applyProtection="1">
      <alignment horizontal="center" vertical="top" wrapText="1"/>
    </xf>
    <xf numFmtId="0" fontId="2" fillId="0" borderId="4" xfId="3" applyFont="1" applyFill="1" applyBorder="1" applyAlignment="1" applyProtection="1">
      <alignment vertical="top" wrapText="1"/>
    </xf>
    <xf numFmtId="0" fontId="2" fillId="3" borderId="2" xfId="3" applyFont="1" applyFill="1" applyBorder="1" applyAlignment="1" applyProtection="1">
      <alignment vertical="top" wrapText="1"/>
    </xf>
    <xf numFmtId="0" fontId="2" fillId="0" borderId="2" xfId="3" applyFont="1" applyFill="1" applyBorder="1" applyAlignment="1" applyProtection="1">
      <alignment vertical="top" wrapText="1"/>
    </xf>
    <xf numFmtId="0" fontId="8" fillId="4" borderId="4" xfId="3" applyFont="1" applyFill="1" applyBorder="1" applyAlignment="1" applyProtection="1">
      <alignment horizontal="left" vertical="top"/>
    </xf>
    <xf numFmtId="0" fontId="8" fillId="4" borderId="5" xfId="3" applyFont="1" applyFill="1" applyBorder="1" applyAlignment="1" applyProtection="1">
      <alignment vertical="top"/>
    </xf>
    <xf numFmtId="0" fontId="2" fillId="4" borderId="4" xfId="3" applyFont="1" applyFill="1" applyBorder="1" applyAlignment="1" applyProtection="1">
      <alignment vertical="top" wrapText="1"/>
    </xf>
    <xf numFmtId="0" fontId="2" fillId="3" borderId="0" xfId="3" applyFont="1" applyFill="1" applyBorder="1" applyAlignment="1" applyProtection="1">
      <alignment vertical="top" wrapText="1"/>
    </xf>
    <xf numFmtId="0" fontId="2" fillId="0" borderId="4" xfId="3" applyFont="1" applyFill="1" applyBorder="1" applyAlignment="1" applyProtection="1">
      <alignment horizontal="center"/>
    </xf>
    <xf numFmtId="0" fontId="2" fillId="6" borderId="4" xfId="3" applyFont="1" applyFill="1" applyBorder="1" applyProtection="1"/>
    <xf numFmtId="0" fontId="2" fillId="6" borderId="2" xfId="3" applyFont="1" applyFill="1" applyBorder="1" applyProtection="1"/>
    <xf numFmtId="0" fontId="2" fillId="0" borderId="4" xfId="3" applyFont="1" applyBorder="1" applyAlignment="1" applyProtection="1">
      <alignment horizontal="center"/>
    </xf>
    <xf numFmtId="0" fontId="2" fillId="4" borderId="6" xfId="3" applyFont="1" applyFill="1" applyBorder="1" applyAlignment="1" applyProtection="1"/>
    <xf numFmtId="0" fontId="2" fillId="4" borderId="2" xfId="3" applyFont="1" applyFill="1" applyBorder="1" applyAlignment="1" applyProtection="1">
      <alignment vertical="top" wrapText="1"/>
    </xf>
    <xf numFmtId="0" fontId="2" fillId="8" borderId="4" xfId="3" applyFont="1" applyFill="1" applyBorder="1" applyAlignment="1" applyProtection="1">
      <alignment vertical="top" wrapText="1"/>
    </xf>
    <xf numFmtId="0" fontId="2" fillId="8" borderId="2" xfId="3" applyFont="1" applyFill="1" applyBorder="1" applyAlignment="1" applyProtection="1">
      <alignment vertical="top" wrapText="1"/>
    </xf>
    <xf numFmtId="0" fontId="2" fillId="0" borderId="4" xfId="3" applyFont="1" applyBorder="1" applyAlignment="1" applyProtection="1">
      <alignment horizontal="left" vertical="top" wrapText="1"/>
    </xf>
    <xf numFmtId="0" fontId="2" fillId="8" borderId="0" xfId="3" applyFont="1" applyFill="1" applyBorder="1" applyAlignment="1" applyProtection="1">
      <alignment horizontal="left" vertical="top" wrapText="1"/>
    </xf>
    <xf numFmtId="0" fontId="2" fillId="8" borderId="5" xfId="3" applyFont="1" applyFill="1" applyBorder="1" applyAlignment="1" applyProtection="1">
      <alignment vertical="top" wrapText="1"/>
    </xf>
    <xf numFmtId="0" fontId="2" fillId="8" borderId="1" xfId="3" applyFont="1" applyFill="1" applyBorder="1" applyAlignment="1" applyProtection="1">
      <alignment vertical="top" wrapText="1"/>
    </xf>
    <xf numFmtId="0" fontId="8" fillId="4" borderId="4" xfId="3" applyFont="1" applyFill="1" applyBorder="1" applyAlignment="1" applyProtection="1">
      <alignment vertical="top"/>
    </xf>
    <xf numFmtId="0" fontId="8" fillId="4" borderId="2" xfId="3" applyFont="1" applyFill="1" applyBorder="1" applyAlignment="1" applyProtection="1">
      <alignment vertical="top"/>
    </xf>
    <xf numFmtId="0" fontId="2" fillId="0" borderId="5" xfId="3" applyFont="1" applyBorder="1" applyAlignment="1" applyProtection="1">
      <alignment vertical="top" wrapText="1"/>
    </xf>
    <xf numFmtId="0" fontId="2" fillId="0" borderId="8" xfId="3" applyFont="1" applyBorder="1" applyAlignment="1" applyProtection="1">
      <alignment vertical="top" wrapText="1"/>
    </xf>
    <xf numFmtId="0" fontId="2" fillId="0" borderId="2" xfId="3" applyFont="1" applyFill="1" applyBorder="1" applyAlignment="1" applyProtection="1">
      <alignment horizontal="center"/>
    </xf>
    <xf numFmtId="0" fontId="2" fillId="0" borderId="7" xfId="3" applyFont="1" applyBorder="1" applyAlignment="1" applyProtection="1">
      <alignment horizontal="left"/>
    </xf>
    <xf numFmtId="0" fontId="2" fillId="0" borderId="1" xfId="3" applyFont="1" applyFill="1" applyBorder="1" applyAlignment="1" applyProtection="1"/>
    <xf numFmtId="0" fontId="2" fillId="0" borderId="0" xfId="3" applyFont="1" applyBorder="1" applyAlignment="1" applyProtection="1">
      <alignment horizontal="center"/>
    </xf>
    <xf numFmtId="0" fontId="2" fillId="4" borderId="4" xfId="3" applyFont="1" applyFill="1" applyBorder="1" applyAlignment="1" applyProtection="1">
      <alignment horizontal="center" vertical="top" wrapText="1"/>
    </xf>
    <xf numFmtId="0" fontId="2" fillId="0" borderId="1" xfId="3" applyFont="1" applyBorder="1" applyProtection="1"/>
    <xf numFmtId="0" fontId="2" fillId="0" borderId="4" xfId="3" applyFont="1" applyBorder="1" applyProtection="1"/>
    <xf numFmtId="0" fontId="2" fillId="0" borderId="2" xfId="3" applyFont="1" applyBorder="1" applyProtection="1"/>
    <xf numFmtId="0" fontId="2" fillId="0" borderId="4" xfId="3" applyFont="1" applyFill="1" applyBorder="1" applyProtection="1"/>
    <xf numFmtId="0" fontId="2" fillId="3" borderId="4" xfId="3" applyFont="1" applyFill="1" applyBorder="1" applyProtection="1"/>
    <xf numFmtId="0" fontId="2" fillId="3" borderId="2" xfId="3" applyFont="1" applyFill="1" applyBorder="1" applyProtection="1"/>
    <xf numFmtId="0" fontId="13" fillId="0" borderId="6" xfId="3" applyFont="1" applyBorder="1" applyAlignment="1" applyProtection="1">
      <alignment horizontal="center"/>
    </xf>
    <xf numFmtId="0" fontId="13" fillId="0" borderId="4" xfId="3" applyFont="1" applyBorder="1" applyAlignment="1" applyProtection="1">
      <alignment horizontal="center"/>
    </xf>
    <xf numFmtId="0" fontId="2" fillId="0" borderId="6" xfId="3" applyFont="1" applyBorder="1" applyProtection="1"/>
    <xf numFmtId="0" fontId="4" fillId="4" borderId="5" xfId="3" applyFont="1" applyFill="1" applyBorder="1" applyAlignment="1" applyProtection="1">
      <alignment horizontal="left" vertical="center"/>
    </xf>
    <xf numFmtId="0" fontId="4" fillId="4" borderId="7" xfId="3" applyFont="1" applyFill="1" applyBorder="1" applyAlignment="1" applyProtection="1">
      <alignment horizontal="left" vertical="center"/>
    </xf>
    <xf numFmtId="0" fontId="4" fillId="4" borderId="8" xfId="3" applyFont="1" applyFill="1" applyBorder="1" applyAlignment="1" applyProtection="1">
      <alignment horizontal="left" vertical="center"/>
    </xf>
    <xf numFmtId="0" fontId="4" fillId="4" borderId="9" xfId="3" applyFont="1" applyFill="1" applyBorder="1" applyAlignment="1" applyProtection="1">
      <alignment horizontal="left" vertical="center"/>
    </xf>
    <xf numFmtId="0" fontId="4" fillId="4" borderId="0" xfId="3" applyFont="1" applyFill="1" applyBorder="1" applyAlignment="1" applyProtection="1">
      <alignment horizontal="left" vertical="center"/>
    </xf>
    <xf numFmtId="0" fontId="4" fillId="4" borderId="10" xfId="3" applyFont="1" applyFill="1" applyBorder="1" applyAlignment="1" applyProtection="1">
      <alignment horizontal="left" vertical="center"/>
    </xf>
    <xf numFmtId="0" fontId="4" fillId="4" borderId="11" xfId="3" applyFont="1" applyFill="1" applyBorder="1" applyAlignment="1" applyProtection="1">
      <alignment horizontal="left" vertical="center"/>
    </xf>
    <xf numFmtId="0" fontId="4" fillId="4" borderId="6" xfId="3" applyFont="1" applyFill="1" applyBorder="1" applyAlignment="1" applyProtection="1">
      <alignment horizontal="left" vertical="center"/>
    </xf>
    <xf numFmtId="0" fontId="4" fillId="4" borderId="12" xfId="3" applyFont="1" applyFill="1" applyBorder="1" applyAlignment="1" applyProtection="1">
      <alignment horizontal="left" vertical="center"/>
    </xf>
    <xf numFmtId="0" fontId="10" fillId="8" borderId="4" xfId="3" applyFont="1" applyFill="1" applyBorder="1" applyAlignment="1" applyProtection="1">
      <alignment vertical="top" wrapText="1"/>
    </xf>
    <xf numFmtId="0" fontId="2" fillId="8" borderId="1" xfId="3" applyFont="1" applyFill="1" applyBorder="1" applyAlignment="1" applyProtection="1">
      <alignment vertical="top" wrapText="1"/>
      <protection hidden="1"/>
    </xf>
    <xf numFmtId="0" fontId="14" fillId="6" borderId="2" xfId="3" applyFill="1" applyBorder="1" applyAlignment="1" applyProtection="1">
      <alignment vertical="top" wrapText="1"/>
      <protection hidden="1"/>
    </xf>
    <xf numFmtId="0" fontId="6" fillId="3" borderId="1" xfId="3" applyFont="1" applyFill="1" applyBorder="1" applyAlignment="1" applyProtection="1">
      <alignment horizontal="center" vertical="center"/>
    </xf>
    <xf numFmtId="0" fontId="7" fillId="2" borderId="18" xfId="3" applyFont="1" applyFill="1" applyBorder="1" applyAlignment="1" applyProtection="1">
      <alignment horizontal="center"/>
    </xf>
    <xf numFmtId="0" fontId="3" fillId="3" borderId="7" xfId="3" applyFont="1" applyFill="1" applyBorder="1" applyAlignment="1" applyProtection="1">
      <alignment vertical="top" wrapText="1"/>
    </xf>
    <xf numFmtId="0" fontId="3" fillId="3" borderId="1" xfId="3" applyFont="1" applyFill="1" applyBorder="1" applyAlignment="1" applyProtection="1"/>
    <xf numFmtId="0" fontId="2" fillId="0" borderId="7" xfId="3" applyFont="1" applyFill="1" applyBorder="1" applyAlignment="1" applyProtection="1">
      <alignment horizontal="center" vertical="top" wrapText="1"/>
    </xf>
    <xf numFmtId="0" fontId="3" fillId="3" borderId="1" xfId="3" applyFont="1" applyFill="1" applyBorder="1" applyAlignment="1" applyProtection="1">
      <alignment vertical="top" wrapText="1"/>
    </xf>
    <xf numFmtId="0" fontId="3" fillId="5" borderId="1" xfId="3" applyFont="1" applyFill="1" applyBorder="1" applyAlignment="1" applyProtection="1"/>
    <xf numFmtId="0" fontId="2" fillId="5" borderId="4" xfId="3" applyFont="1" applyFill="1" applyBorder="1" applyAlignment="1" applyProtection="1">
      <alignment vertical="top" wrapText="1"/>
    </xf>
    <xf numFmtId="0" fontId="3" fillId="3" borderId="4" xfId="3" applyFont="1" applyFill="1" applyBorder="1" applyAlignment="1" applyProtection="1">
      <alignment vertical="top" wrapText="1"/>
    </xf>
    <xf numFmtId="0" fontId="3" fillId="3" borderId="6" xfId="3" applyFont="1" applyFill="1" applyBorder="1" applyAlignment="1" applyProtection="1"/>
    <xf numFmtId="0" fontId="3" fillId="3" borderId="4" xfId="3" applyFont="1" applyFill="1" applyBorder="1" applyAlignment="1" applyProtection="1"/>
    <xf numFmtId="0" fontId="3" fillId="5" borderId="4" xfId="3" applyFont="1" applyFill="1" applyBorder="1" applyAlignment="1" applyProtection="1"/>
    <xf numFmtId="0" fontId="2" fillId="5" borderId="2" xfId="3" applyFont="1" applyFill="1" applyBorder="1" applyAlignment="1" applyProtection="1">
      <alignment vertical="top" wrapText="1"/>
    </xf>
    <xf numFmtId="0" fontId="2" fillId="0" borderId="1" xfId="3" applyFont="1" applyFill="1" applyBorder="1" applyAlignment="1" applyProtection="1">
      <alignment vertical="top" wrapText="1"/>
    </xf>
    <xf numFmtId="0" fontId="2" fillId="0" borderId="0" xfId="3" applyFont="1" applyFill="1" applyBorder="1" applyAlignment="1" applyProtection="1">
      <alignment vertical="top" wrapText="1"/>
    </xf>
    <xf numFmtId="0" fontId="14" fillId="0" borderId="1" xfId="3" applyFill="1" applyBorder="1" applyProtection="1"/>
    <xf numFmtId="0" fontId="8" fillId="5" borderId="4" xfId="3" applyFont="1" applyFill="1" applyBorder="1" applyAlignment="1" applyProtection="1">
      <alignment vertical="top"/>
    </xf>
    <xf numFmtId="0" fontId="8" fillId="5" borderId="2" xfId="3" applyFont="1" applyFill="1" applyBorder="1" applyAlignment="1" applyProtection="1">
      <alignment vertical="top"/>
    </xf>
    <xf numFmtId="0" fontId="2" fillId="0" borderId="6" xfId="3" applyFont="1" applyBorder="1" applyAlignment="1" applyProtection="1">
      <alignment horizontal="center"/>
    </xf>
    <xf numFmtId="0" fontId="8" fillId="2" borderId="4" xfId="3" applyFont="1" applyFill="1" applyBorder="1" applyAlignment="1" applyProtection="1">
      <alignment vertical="top"/>
    </xf>
    <xf numFmtId="0" fontId="5" fillId="2" borderId="1" xfId="3" applyFont="1" applyFill="1" applyBorder="1" applyAlignment="1" applyProtection="1">
      <alignment vertical="top"/>
    </xf>
    <xf numFmtId="0" fontId="8" fillId="2" borderId="2" xfId="3" applyFont="1" applyFill="1" applyBorder="1" applyAlignment="1" applyProtection="1">
      <alignment vertical="top"/>
    </xf>
    <xf numFmtId="0" fontId="3" fillId="5" borderId="4" xfId="3" applyFont="1" applyFill="1" applyBorder="1" applyAlignment="1" applyProtection="1">
      <alignment vertical="top"/>
    </xf>
    <xf numFmtId="0" fontId="5" fillId="3" borderId="1" xfId="3" applyFont="1" applyFill="1" applyBorder="1" applyProtection="1"/>
    <xf numFmtId="0" fontId="10" fillId="0" borderId="3" xfId="3" applyFont="1" applyBorder="1" applyAlignment="1" applyProtection="1">
      <alignment horizontal="center"/>
      <protection locked="0"/>
    </xf>
    <xf numFmtId="0" fontId="4" fillId="5" borderId="3" xfId="3" applyFont="1" applyFill="1" applyBorder="1" applyAlignment="1" applyProtection="1">
      <alignment horizontal="center"/>
    </xf>
    <xf numFmtId="0" fontId="4" fillId="2" borderId="3" xfId="3" applyFont="1" applyFill="1" applyBorder="1" applyAlignment="1" applyProtection="1">
      <alignment horizontal="center"/>
    </xf>
    <xf numFmtId="0" fontId="2" fillId="0" borderId="6" xfId="3" applyFont="1" applyBorder="1" applyAlignment="1" applyProtection="1">
      <alignment horizontal="left"/>
    </xf>
    <xf numFmtId="0" fontId="2" fillId="0" borderId="4" xfId="3" applyFont="1" applyBorder="1" applyAlignment="1" applyProtection="1">
      <alignment horizontal="left"/>
    </xf>
    <xf numFmtId="0" fontId="2" fillId="0" borderId="19" xfId="3" applyFont="1" applyFill="1" applyBorder="1" applyAlignment="1" applyProtection="1">
      <alignment horizontal="center" vertical="top" wrapText="1"/>
      <protection locked="0"/>
    </xf>
    <xf numFmtId="0" fontId="3" fillId="0" borderId="0" xfId="3" applyFont="1"/>
    <xf numFmtId="0" fontId="2" fillId="0" borderId="24" xfId="0" applyFont="1" applyBorder="1" applyAlignment="1" applyProtection="1">
      <alignment horizontal="center"/>
      <protection locked="0"/>
    </xf>
    <xf numFmtId="0" fontId="11" fillId="0" borderId="3" xfId="0" applyFont="1" applyBorder="1" applyAlignment="1" applyProtection="1">
      <alignment horizontal="center"/>
      <protection locked="0"/>
    </xf>
    <xf numFmtId="0" fontId="2" fillId="0" borderId="25" xfId="0" applyFont="1" applyBorder="1" applyAlignment="1" applyProtection="1">
      <alignment horizontal="center" vertical="top" wrapText="1"/>
      <protection locked="0"/>
    </xf>
    <xf numFmtId="0" fontId="14" fillId="0" borderId="0" xfId="3"/>
    <xf numFmtId="0" fontId="2" fillId="0" borderId="0" xfId="3" applyFont="1"/>
    <xf numFmtId="0" fontId="2" fillId="0" borderId="0" xfId="3" applyFont="1" applyBorder="1" applyAlignment="1">
      <alignment vertical="top" wrapText="1"/>
    </xf>
    <xf numFmtId="0" fontId="2" fillId="0" borderId="0" xfId="3" applyFont="1" applyBorder="1"/>
    <xf numFmtId="0" fontId="2" fillId="0" borderId="0" xfId="3" applyFont="1" applyBorder="1" applyAlignment="1">
      <alignment horizontal="left" vertical="center"/>
    </xf>
    <xf numFmtId="0" fontId="8" fillId="0" borderId="0" xfId="3" applyFont="1" applyBorder="1" applyAlignment="1">
      <alignment horizontal="left" vertical="center"/>
    </xf>
    <xf numFmtId="0" fontId="2" fillId="0" borderId="0" xfId="3" applyFont="1" applyProtection="1">
      <protection locked="0"/>
    </xf>
    <xf numFmtId="0" fontId="3" fillId="0" borderId="0" xfId="3" applyFont="1" applyProtection="1">
      <protection locked="0"/>
    </xf>
    <xf numFmtId="0" fontId="2" fillId="0" borderId="0" xfId="3" applyFont="1" applyBorder="1" applyProtection="1">
      <protection locked="0"/>
    </xf>
    <xf numFmtId="0" fontId="2" fillId="0" borderId="0" xfId="3" applyFont="1" applyBorder="1" applyAlignment="1" applyProtection="1">
      <alignment horizontal="center" vertical="top" wrapText="1"/>
      <protection locked="0"/>
    </xf>
    <xf numFmtId="0" fontId="2" fillId="0" borderId="0" xfId="3" applyFont="1" applyFill="1"/>
    <xf numFmtId="0" fontId="5" fillId="0" borderId="0" xfId="3" applyFont="1" applyFill="1" applyBorder="1" applyAlignment="1">
      <alignment horizontal="left" vertical="center"/>
    </xf>
    <xf numFmtId="0" fontId="2" fillId="0" borderId="0" xfId="3" applyFont="1" applyBorder="1" applyAlignment="1" applyProtection="1">
      <alignment horizontal="center"/>
      <protection locked="0"/>
    </xf>
    <xf numFmtId="0" fontId="2" fillId="0" borderId="3" xfId="3" applyFont="1" applyBorder="1" applyAlignment="1" applyProtection="1">
      <alignment horizontal="center"/>
      <protection locked="0"/>
    </xf>
    <xf numFmtId="0" fontId="2" fillId="0" borderId="3" xfId="3" applyFont="1" applyFill="1" applyBorder="1" applyAlignment="1" applyProtection="1">
      <alignment horizontal="center"/>
      <protection locked="0"/>
    </xf>
    <xf numFmtId="0" fontId="2" fillId="0" borderId="3" xfId="3" applyFont="1" applyFill="1" applyBorder="1" applyAlignment="1" applyProtection="1">
      <alignment horizontal="center" vertical="top" wrapText="1"/>
      <protection locked="0"/>
    </xf>
    <xf numFmtId="0" fontId="2" fillId="0" borderId="10" xfId="3" applyFont="1" applyBorder="1"/>
    <xf numFmtId="0" fontId="2" fillId="0" borderId="0" xfId="3" applyFont="1" applyBorder="1" applyAlignment="1" applyProtection="1">
      <alignment horizontal="left"/>
      <protection locked="0"/>
    </xf>
    <xf numFmtId="0" fontId="2" fillId="0" borderId="6" xfId="3" applyFont="1" applyBorder="1" applyProtection="1">
      <protection locked="0"/>
    </xf>
    <xf numFmtId="0" fontId="2" fillId="0" borderId="8" xfId="3" applyFont="1" applyBorder="1"/>
    <xf numFmtId="0" fontId="2" fillId="0" borderId="10" xfId="3" applyFont="1" applyBorder="1" applyAlignment="1">
      <alignment vertical="top"/>
    </xf>
    <xf numFmtId="0" fontId="2" fillId="0" borderId="8" xfId="3" applyFont="1" applyBorder="1" applyAlignment="1">
      <alignment vertical="top"/>
    </xf>
    <xf numFmtId="0" fontId="2" fillId="0" borderId="12" xfId="3" applyFont="1" applyBorder="1" applyAlignment="1">
      <alignment vertical="top"/>
    </xf>
    <xf numFmtId="0" fontId="2" fillId="0" borderId="10" xfId="3" applyFont="1" applyBorder="1" applyAlignment="1">
      <alignment vertical="top" wrapText="1"/>
    </xf>
    <xf numFmtId="0" fontId="14" fillId="0" borderId="10" xfId="3" applyBorder="1"/>
    <xf numFmtId="0" fontId="3" fillId="4" borderId="3" xfId="3" applyFont="1" applyFill="1" applyBorder="1" applyAlignment="1" applyProtection="1">
      <alignment horizontal="center" vertical="top" wrapText="1"/>
    </xf>
    <xf numFmtId="0" fontId="2" fillId="0" borderId="3" xfId="3" applyFont="1" applyFill="1" applyBorder="1" applyAlignment="1" applyProtection="1">
      <alignment horizontal="center" vertical="top"/>
      <protection locked="0"/>
    </xf>
    <xf numFmtId="0" fontId="3" fillId="4" borderId="3" xfId="3" applyFont="1" applyFill="1" applyBorder="1" applyAlignment="1" applyProtection="1">
      <alignment horizontal="center"/>
    </xf>
    <xf numFmtId="0" fontId="2" fillId="7" borderId="0" xfId="3" applyFont="1" applyFill="1"/>
    <xf numFmtId="0" fontId="2" fillId="7" borderId="0" xfId="3" applyFont="1" applyFill="1" applyBorder="1"/>
    <xf numFmtId="0" fontId="5" fillId="7" borderId="0" xfId="3" applyFont="1" applyFill="1" applyBorder="1" applyAlignment="1">
      <alignment horizontal="left" vertical="top"/>
    </xf>
    <xf numFmtId="0" fontId="2" fillId="7" borderId="5" xfId="3" applyFont="1" applyFill="1" applyBorder="1" applyAlignment="1" applyProtection="1">
      <alignment horizontal="left" vertical="top"/>
    </xf>
    <xf numFmtId="0" fontId="3" fillId="7" borderId="5" xfId="3" applyFont="1" applyFill="1" applyBorder="1" applyAlignment="1" applyProtection="1">
      <alignment horizontal="center"/>
      <protection locked="0"/>
    </xf>
    <xf numFmtId="0" fontId="3" fillId="7" borderId="8" xfId="3" applyFont="1" applyFill="1" applyBorder="1" applyAlignment="1" applyProtection="1">
      <alignment horizontal="center"/>
      <protection locked="0"/>
    </xf>
    <xf numFmtId="0" fontId="2" fillId="0" borderId="0" xfId="3" applyFont="1" applyBorder="1" applyAlignment="1" applyProtection="1">
      <alignment vertical="top" wrapText="1"/>
      <protection hidden="1"/>
    </xf>
    <xf numFmtId="0" fontId="2" fillId="0" borderId="10" xfId="3" applyFont="1" applyBorder="1" applyAlignment="1">
      <alignment horizontal="center" vertical="top"/>
    </xf>
    <xf numFmtId="0" fontId="2" fillId="0" borderId="10" xfId="3" applyFont="1" applyBorder="1" applyAlignment="1">
      <alignment horizontal="center"/>
    </xf>
    <xf numFmtId="0" fontId="14" fillId="0" borderId="10" xfId="3" applyBorder="1" applyAlignment="1">
      <alignment horizontal="center"/>
    </xf>
    <xf numFmtId="0" fontId="2" fillId="0" borderId="0" xfId="3" applyFont="1" applyBorder="1" applyAlignment="1">
      <alignment horizontal="center"/>
    </xf>
    <xf numFmtId="0" fontId="5" fillId="0" borderId="0" xfId="3" applyFont="1" applyFill="1" applyBorder="1" applyAlignment="1" applyProtection="1">
      <alignment horizontal="left" vertical="top"/>
    </xf>
    <xf numFmtId="0" fontId="5" fillId="4" borderId="1" xfId="3" applyFont="1" applyFill="1" applyBorder="1" applyAlignment="1" applyProtection="1">
      <alignment horizontal="left" vertical="top"/>
    </xf>
    <xf numFmtId="0" fontId="5" fillId="4" borderId="7" xfId="3" applyFont="1" applyFill="1" applyBorder="1" applyAlignment="1" applyProtection="1">
      <alignment horizontal="left" vertical="top"/>
    </xf>
    <xf numFmtId="0" fontId="5" fillId="4" borderId="3" xfId="3" applyFont="1" applyFill="1" applyBorder="1" applyAlignment="1" applyProtection="1">
      <alignment horizontal="left" vertical="top"/>
    </xf>
    <xf numFmtId="0" fontId="5" fillId="4" borderId="1" xfId="3" applyFont="1" applyFill="1" applyBorder="1" applyAlignment="1" applyProtection="1">
      <alignment vertical="top"/>
    </xf>
    <xf numFmtId="0" fontId="4" fillId="2" borderId="1" xfId="3" applyFont="1" applyFill="1" applyBorder="1" applyAlignment="1" applyProtection="1"/>
    <xf numFmtId="0" fontId="4" fillId="2" borderId="2" xfId="3" applyFont="1" applyFill="1" applyBorder="1" applyAlignment="1" applyProtection="1"/>
    <xf numFmtId="0" fontId="4" fillId="2" borderId="3" xfId="3" applyFont="1" applyFill="1" applyBorder="1" applyProtection="1"/>
    <xf numFmtId="0" fontId="2" fillId="2" borderId="3" xfId="3" applyFont="1" applyFill="1" applyBorder="1" applyProtection="1"/>
    <xf numFmtId="0" fontId="4" fillId="2" borderId="1" xfId="3" applyFont="1" applyFill="1" applyBorder="1" applyAlignment="1" applyProtection="1">
      <alignment horizontal="left"/>
    </xf>
    <xf numFmtId="0" fontId="3" fillId="0" borderId="3" xfId="3" applyFont="1" applyBorder="1" applyAlignment="1" applyProtection="1">
      <alignment horizontal="center"/>
      <protection locked="0"/>
    </xf>
    <xf numFmtId="0" fontId="4" fillId="0" borderId="5" xfId="3" applyFont="1" applyBorder="1" applyAlignment="1" applyProtection="1">
      <protection locked="0"/>
    </xf>
    <xf numFmtId="0" fontId="3" fillId="0" borderId="5" xfId="3" applyFont="1" applyBorder="1" applyAlignment="1"/>
    <xf numFmtId="0" fontId="3" fillId="0" borderId="3" xfId="3" applyFont="1" applyFill="1" applyBorder="1" applyAlignment="1" applyProtection="1">
      <alignment horizontal="center" vertical="top" wrapText="1"/>
      <protection locked="0"/>
    </xf>
    <xf numFmtId="0" fontId="2" fillId="0" borderId="10" xfId="3" applyFont="1" applyBorder="1" applyProtection="1">
      <protection locked="0"/>
    </xf>
    <xf numFmtId="0" fontId="2" fillId="0" borderId="8" xfId="3" applyFont="1" applyBorder="1" applyProtection="1">
      <protection locked="0"/>
    </xf>
    <xf numFmtId="0" fontId="8" fillId="0" borderId="0" xfId="3" applyFont="1" applyBorder="1" applyAlignment="1" applyProtection="1">
      <alignment horizontal="left" vertical="center"/>
      <protection locked="0"/>
    </xf>
    <xf numFmtId="0" fontId="3" fillId="3" borderId="3" xfId="3" applyFont="1" applyFill="1" applyBorder="1" applyAlignment="1" applyProtection="1">
      <alignment horizontal="center" vertical="top" wrapText="1"/>
    </xf>
    <xf numFmtId="0" fontId="5" fillId="3" borderId="13" xfId="3" applyFont="1" applyFill="1" applyBorder="1" applyAlignment="1" applyProtection="1">
      <alignment horizontal="center" vertical="center"/>
    </xf>
    <xf numFmtId="0" fontId="5" fillId="3" borderId="0" xfId="3" applyFont="1" applyFill="1" applyBorder="1" applyAlignment="1" applyProtection="1">
      <alignment horizontal="center" vertical="center"/>
    </xf>
    <xf numFmtId="0" fontId="9" fillId="3" borderId="3" xfId="3" applyFont="1" applyFill="1" applyBorder="1" applyAlignment="1" applyProtection="1">
      <alignment horizontal="center" vertical="center" wrapText="1"/>
    </xf>
    <xf numFmtId="0" fontId="2" fillId="3" borderId="3" xfId="3" applyFont="1" applyFill="1" applyBorder="1" applyAlignment="1" applyProtection="1">
      <alignment horizontal="center" vertical="top" wrapText="1"/>
    </xf>
    <xf numFmtId="0" fontId="5" fillId="3" borderId="16" xfId="3" applyFont="1" applyFill="1" applyBorder="1" applyAlignment="1" applyProtection="1">
      <alignment horizontal="center" vertical="center"/>
    </xf>
    <xf numFmtId="0" fontId="5" fillId="3" borderId="17" xfId="3" applyFont="1" applyFill="1" applyBorder="1" applyAlignment="1" applyProtection="1">
      <alignment horizontal="center" vertical="center"/>
    </xf>
    <xf numFmtId="0" fontId="2" fillId="0" borderId="0" xfId="3" applyFont="1" applyBorder="1" applyAlignment="1" applyProtection="1">
      <alignment horizontal="left" vertical="center"/>
    </xf>
    <xf numFmtId="0" fontId="8" fillId="0" borderId="0" xfId="3" applyFont="1" applyBorder="1" applyAlignment="1" applyProtection="1">
      <alignment horizontal="center" vertical="center"/>
    </xf>
    <xf numFmtId="0" fontId="3" fillId="3" borderId="3" xfId="3" applyFont="1" applyFill="1" applyBorder="1" applyAlignment="1" applyProtection="1">
      <alignment horizontal="center" vertical="center"/>
    </xf>
    <xf numFmtId="0" fontId="3" fillId="4" borderId="18" xfId="3" applyFont="1" applyFill="1" applyBorder="1" applyAlignment="1" applyProtection="1">
      <alignment horizontal="center"/>
    </xf>
    <xf numFmtId="0" fontId="3" fillId="4" borderId="7" xfId="3" applyFont="1" applyFill="1" applyBorder="1" applyAlignment="1" applyProtection="1">
      <alignment horizontal="center"/>
    </xf>
    <xf numFmtId="0" fontId="4" fillId="4" borderId="3" xfId="3" applyFont="1" applyFill="1" applyBorder="1" applyAlignment="1" applyProtection="1">
      <alignment horizontal="center"/>
    </xf>
    <xf numFmtId="0" fontId="8" fillId="4" borderId="11" xfId="3" applyFont="1" applyFill="1" applyBorder="1" applyAlignment="1" applyProtection="1">
      <alignment horizontal="left" vertical="top"/>
    </xf>
    <xf numFmtId="0" fontId="4" fillId="4" borderId="2" xfId="3" applyFont="1" applyFill="1" applyBorder="1" applyAlignment="1" applyProtection="1">
      <alignment horizontal="center"/>
    </xf>
    <xf numFmtId="0" fontId="9" fillId="3" borderId="2" xfId="3" applyFont="1" applyFill="1" applyBorder="1" applyAlignment="1" applyProtection="1">
      <alignment horizontal="center" vertical="center" wrapText="1"/>
    </xf>
    <xf numFmtId="0" fontId="9" fillId="3" borderId="19" xfId="3" applyFont="1" applyFill="1" applyBorder="1" applyAlignment="1" applyProtection="1">
      <alignment horizontal="center" vertical="center" wrapText="1"/>
    </xf>
    <xf numFmtId="0" fontId="4" fillId="4" borderId="19" xfId="3" applyFont="1" applyFill="1" applyBorder="1" applyAlignment="1" applyProtection="1">
      <alignment horizontal="center" vertical="center" wrapText="1"/>
    </xf>
    <xf numFmtId="0" fontId="6" fillId="3" borderId="3" xfId="3" applyFont="1" applyFill="1" applyBorder="1" applyAlignment="1" applyProtection="1">
      <alignment horizontal="center" vertical="center" wrapText="1"/>
    </xf>
    <xf numFmtId="0" fontId="2" fillId="7" borderId="18" xfId="3" applyFont="1" applyFill="1" applyBorder="1" applyAlignment="1" applyProtection="1">
      <alignment horizontal="center"/>
    </xf>
    <xf numFmtId="0" fontId="9" fillId="3" borderId="18" xfId="3" applyFont="1" applyFill="1" applyBorder="1" applyAlignment="1" applyProtection="1">
      <alignment horizontal="center" vertical="center" wrapText="1"/>
    </xf>
    <xf numFmtId="0" fontId="2" fillId="3" borderId="19" xfId="3" applyFont="1" applyFill="1" applyBorder="1" applyAlignment="1" applyProtection="1">
      <alignment horizontal="center" vertical="center" wrapText="1"/>
    </xf>
    <xf numFmtId="0" fontId="2" fillId="3" borderId="3" xfId="3" applyFont="1" applyFill="1" applyBorder="1" applyAlignment="1" applyProtection="1">
      <alignment horizontal="center"/>
    </xf>
    <xf numFmtId="0" fontId="2" fillId="0" borderId="0" xfId="3" applyFont="1" applyBorder="1" applyProtection="1"/>
    <xf numFmtId="0" fontId="2" fillId="6" borderId="19" xfId="3" applyFont="1" applyFill="1" applyBorder="1" applyProtection="1"/>
    <xf numFmtId="0" fontId="2" fillId="6" borderId="3" xfId="3" applyFont="1" applyFill="1" applyBorder="1" applyProtection="1"/>
    <xf numFmtId="0" fontId="2" fillId="6" borderId="3" xfId="3" applyFont="1" applyFill="1" applyBorder="1" applyAlignment="1" applyProtection="1">
      <alignment vertical="top" wrapText="1"/>
    </xf>
    <xf numFmtId="0" fontId="2" fillId="0" borderId="0" xfId="3" applyFont="1" applyFill="1" applyBorder="1" applyProtection="1"/>
    <xf numFmtId="0" fontId="2" fillId="6" borderId="18" xfId="3" applyFont="1" applyFill="1" applyBorder="1" applyProtection="1"/>
    <xf numFmtId="0" fontId="3" fillId="3" borderId="19" xfId="3" applyFont="1" applyFill="1" applyBorder="1" applyAlignment="1" applyProtection="1">
      <alignment horizontal="center"/>
    </xf>
    <xf numFmtId="0" fontId="2" fillId="0" borderId="0" xfId="3" applyFont="1" applyBorder="1" applyAlignment="1" applyProtection="1">
      <alignment vertical="top"/>
    </xf>
    <xf numFmtId="0" fontId="2" fillId="6" borderId="1" xfId="3" applyFont="1" applyFill="1" applyBorder="1" applyAlignment="1" applyProtection="1">
      <alignment vertical="top" wrapText="1"/>
    </xf>
    <xf numFmtId="0" fontId="2" fillId="6" borderId="18" xfId="3" applyFont="1" applyFill="1" applyBorder="1" applyAlignment="1" applyProtection="1">
      <alignment vertical="top" wrapText="1"/>
    </xf>
    <xf numFmtId="0" fontId="11" fillId="6" borderId="1" xfId="3" applyFont="1" applyFill="1" applyBorder="1" applyAlignment="1" applyProtection="1">
      <alignment vertical="top" wrapText="1"/>
    </xf>
    <xf numFmtId="0" fontId="2" fillId="6" borderId="19" xfId="3" applyFont="1" applyFill="1" applyBorder="1" applyAlignment="1" applyProtection="1">
      <alignment vertical="top" wrapText="1"/>
    </xf>
    <xf numFmtId="0" fontId="2" fillId="6" borderId="0" xfId="3" applyFont="1" applyFill="1" applyBorder="1" applyProtection="1"/>
    <xf numFmtId="0" fontId="11" fillId="6" borderId="3" xfId="3" applyFont="1" applyFill="1" applyBorder="1" applyAlignment="1" applyProtection="1">
      <alignment vertical="top" wrapText="1"/>
    </xf>
    <xf numFmtId="0" fontId="2" fillId="6" borderId="12" xfId="3" applyFont="1" applyFill="1" applyBorder="1" applyProtection="1"/>
    <xf numFmtId="0" fontId="5" fillId="0" borderId="22" xfId="3" applyFont="1" applyFill="1" applyBorder="1" applyAlignment="1" applyProtection="1">
      <alignment horizontal="left" vertical="top"/>
    </xf>
    <xf numFmtId="0" fontId="5" fillId="6" borderId="0" xfId="3" applyFont="1" applyFill="1" applyBorder="1" applyAlignment="1" applyProtection="1">
      <alignment horizontal="left" vertical="top"/>
    </xf>
    <xf numFmtId="0" fontId="2" fillId="6" borderId="3" xfId="3" applyFont="1" applyFill="1" applyBorder="1" applyAlignment="1" applyProtection="1">
      <alignment horizontal="left" vertical="top"/>
    </xf>
    <xf numFmtId="0" fontId="3" fillId="4" borderId="19" xfId="3" applyFont="1" applyFill="1" applyBorder="1" applyAlignment="1" applyProtection="1">
      <alignment horizontal="center"/>
    </xf>
    <xf numFmtId="0" fontId="3" fillId="4" borderId="13" xfId="3" applyFont="1" applyFill="1" applyBorder="1" applyAlignment="1" applyProtection="1">
      <alignment horizontal="center"/>
    </xf>
    <xf numFmtId="0" fontId="2" fillId="4" borderId="0" xfId="3" applyFont="1" applyFill="1" applyBorder="1" applyAlignment="1" applyProtection="1">
      <alignment vertical="top" wrapText="1"/>
    </xf>
    <xf numFmtId="0" fontId="2" fillId="4" borderId="0" xfId="3" applyFont="1" applyFill="1" applyProtection="1"/>
    <xf numFmtId="0" fontId="2" fillId="4" borderId="15" xfId="3" applyFont="1" applyFill="1" applyBorder="1" applyProtection="1"/>
    <xf numFmtId="0" fontId="3" fillId="3" borderId="14" xfId="3" applyFont="1" applyFill="1" applyBorder="1" applyAlignment="1" applyProtection="1">
      <alignment vertical="top" wrapText="1"/>
    </xf>
    <xf numFmtId="0" fontId="3" fillId="3" borderId="0" xfId="3" applyFont="1" applyFill="1" applyBorder="1" applyProtection="1"/>
    <xf numFmtId="0" fontId="5" fillId="3" borderId="13" xfId="3" applyFont="1" applyFill="1" applyBorder="1" applyAlignment="1" applyProtection="1">
      <alignment horizontal="left" vertical="center"/>
    </xf>
    <xf numFmtId="0" fontId="2" fillId="0" borderId="0" xfId="3" applyFont="1" applyBorder="1" applyAlignment="1" applyProtection="1">
      <alignment vertical="top" wrapText="1"/>
    </xf>
    <xf numFmtId="0" fontId="3" fillId="4" borderId="1" xfId="3" applyFont="1" applyFill="1" applyBorder="1" applyAlignment="1" applyProtection="1">
      <alignment vertical="top" wrapText="1"/>
    </xf>
    <xf numFmtId="0" fontId="5" fillId="4" borderId="0" xfId="3" applyFont="1" applyFill="1" applyBorder="1" applyAlignment="1" applyProtection="1">
      <alignment horizontal="left" vertical="top"/>
    </xf>
    <xf numFmtId="0" fontId="2" fillId="3" borderId="5" xfId="3" applyFont="1" applyFill="1" applyBorder="1" applyAlignment="1" applyProtection="1">
      <alignment vertical="top" wrapText="1"/>
    </xf>
    <xf numFmtId="0" fontId="2" fillId="0" borderId="1" xfId="3" applyFont="1" applyFill="1" applyBorder="1" applyAlignment="1" applyProtection="1">
      <alignment horizontal="center" vertical="top" wrapText="1"/>
    </xf>
    <xf numFmtId="0" fontId="2" fillId="0" borderId="4" xfId="3" applyFont="1" applyBorder="1" applyAlignment="1" applyProtection="1">
      <alignment vertical="top" wrapText="1"/>
    </xf>
    <xf numFmtId="0" fontId="2" fillId="0" borderId="2" xfId="3" applyFont="1" applyBorder="1" applyAlignment="1" applyProtection="1">
      <alignment vertical="top" wrapText="1"/>
    </xf>
    <xf numFmtId="0" fontId="2" fillId="0" borderId="11" xfId="3" applyFont="1" applyFill="1" applyBorder="1" applyAlignment="1" applyProtection="1">
      <alignment horizontal="center" vertical="top" wrapText="1"/>
    </xf>
    <xf numFmtId="0" fontId="2" fillId="0" borderId="6" xfId="3" applyFont="1" applyBorder="1" applyAlignment="1" applyProtection="1">
      <alignment vertical="top" wrapText="1"/>
    </xf>
    <xf numFmtId="0" fontId="2" fillId="0" borderId="12" xfId="3" applyFont="1" applyBorder="1" applyAlignment="1" applyProtection="1">
      <alignment vertical="top" wrapText="1"/>
    </xf>
    <xf numFmtId="0" fontId="2" fillId="0" borderId="9" xfId="3" applyFont="1" applyFill="1" applyBorder="1" applyAlignment="1" applyProtection="1">
      <alignment horizontal="center" vertical="top" wrapText="1"/>
    </xf>
    <xf numFmtId="0" fontId="2" fillId="3" borderId="4" xfId="3" applyFont="1" applyFill="1" applyBorder="1" applyAlignment="1" applyProtection="1">
      <alignment vertical="top" wrapText="1"/>
    </xf>
    <xf numFmtId="0" fontId="2" fillId="0" borderId="6" xfId="3" applyFont="1" applyFill="1" applyBorder="1" applyAlignment="1" applyProtection="1">
      <alignment horizontal="center" vertical="top" wrapText="1"/>
    </xf>
    <xf numFmtId="0" fontId="2" fillId="0" borderId="6" xfId="3" applyFont="1" applyFill="1" applyBorder="1" applyAlignment="1" applyProtection="1">
      <alignment vertical="top" wrapText="1"/>
    </xf>
    <xf numFmtId="0" fontId="2" fillId="0" borderId="4" xfId="3" applyFont="1" applyFill="1" applyBorder="1" applyAlignment="1" applyProtection="1">
      <alignment horizontal="center" vertical="top" wrapText="1"/>
    </xf>
    <xf numFmtId="0" fontId="2" fillId="0" borderId="4" xfId="3" applyFont="1" applyFill="1" applyBorder="1" applyAlignment="1" applyProtection="1">
      <alignment vertical="top" wrapText="1"/>
    </xf>
    <xf numFmtId="0" fontId="2" fillId="3" borderId="2" xfId="3" applyFont="1" applyFill="1" applyBorder="1" applyAlignment="1" applyProtection="1">
      <alignment vertical="top" wrapText="1"/>
    </xf>
    <xf numFmtId="0" fontId="2" fillId="0" borderId="2" xfId="3" applyFont="1" applyFill="1" applyBorder="1" applyAlignment="1" applyProtection="1">
      <alignment vertical="top" wrapText="1"/>
    </xf>
    <xf numFmtId="0" fontId="8" fillId="4" borderId="4" xfId="3" applyFont="1" applyFill="1" applyBorder="1" applyAlignment="1" applyProtection="1">
      <alignment horizontal="left" vertical="top"/>
    </xf>
    <xf numFmtId="0" fontId="8" fillId="4" borderId="5" xfId="3" applyFont="1" applyFill="1" applyBorder="1" applyAlignment="1" applyProtection="1">
      <alignment vertical="top"/>
    </xf>
    <xf numFmtId="0" fontId="2" fillId="4" borderId="4" xfId="3" applyFont="1" applyFill="1" applyBorder="1" applyAlignment="1" applyProtection="1">
      <alignment vertical="top" wrapText="1"/>
    </xf>
    <xf numFmtId="0" fontId="2" fillId="3" borderId="0" xfId="3" applyFont="1" applyFill="1" applyBorder="1" applyAlignment="1" applyProtection="1">
      <alignment vertical="top" wrapText="1"/>
    </xf>
    <xf numFmtId="0" fontId="2" fillId="0" borderId="4" xfId="3" applyFont="1" applyFill="1" applyBorder="1" applyAlignment="1" applyProtection="1">
      <alignment horizontal="center"/>
    </xf>
    <xf numFmtId="0" fontId="2" fillId="6" borderId="4" xfId="3" applyFont="1" applyFill="1" applyBorder="1" applyProtection="1"/>
    <xf numFmtId="0" fontId="2" fillId="6" borderId="2" xfId="3" applyFont="1" applyFill="1" applyBorder="1" applyProtection="1"/>
    <xf numFmtId="0" fontId="2" fillId="0" borderId="4" xfId="3" applyFont="1" applyBorder="1" applyAlignment="1" applyProtection="1">
      <alignment horizontal="center"/>
    </xf>
    <xf numFmtId="0" fontId="2" fillId="4" borderId="6" xfId="3" applyFont="1" applyFill="1" applyBorder="1" applyAlignment="1" applyProtection="1"/>
    <xf numFmtId="0" fontId="2" fillId="4" borderId="2" xfId="3" applyFont="1" applyFill="1" applyBorder="1" applyAlignment="1" applyProtection="1">
      <alignment vertical="top" wrapText="1"/>
    </xf>
    <xf numFmtId="0" fontId="2" fillId="8" borderId="4" xfId="3" applyFont="1" applyFill="1" applyBorder="1" applyAlignment="1" applyProtection="1">
      <alignment vertical="top" wrapText="1"/>
    </xf>
    <xf numFmtId="0" fontId="2" fillId="8" borderId="2" xfId="3" applyFont="1" applyFill="1" applyBorder="1" applyAlignment="1" applyProtection="1">
      <alignment vertical="top" wrapText="1"/>
    </xf>
    <xf numFmtId="0" fontId="2" fillId="0" borderId="4" xfId="3" applyFont="1" applyBorder="1" applyAlignment="1" applyProtection="1">
      <alignment horizontal="left" vertical="top" wrapText="1"/>
    </xf>
    <xf numFmtId="0" fontId="2" fillId="8" borderId="0" xfId="3" applyFont="1" applyFill="1" applyBorder="1" applyAlignment="1" applyProtection="1">
      <alignment horizontal="left" vertical="top" wrapText="1"/>
    </xf>
    <xf numFmtId="0" fontId="2" fillId="8" borderId="5" xfId="3" applyFont="1" applyFill="1" applyBorder="1" applyAlignment="1" applyProtection="1">
      <alignment vertical="top" wrapText="1"/>
    </xf>
    <xf numFmtId="0" fontId="2" fillId="8" borderId="1" xfId="3" applyFont="1" applyFill="1" applyBorder="1" applyAlignment="1" applyProtection="1">
      <alignment vertical="top" wrapText="1"/>
    </xf>
    <xf numFmtId="0" fontId="8" fillId="4" borderId="4" xfId="3" applyFont="1" applyFill="1" applyBorder="1" applyAlignment="1" applyProtection="1">
      <alignment vertical="top"/>
    </xf>
    <xf numFmtId="0" fontId="8" fillId="4" borderId="2" xfId="3" applyFont="1" applyFill="1" applyBorder="1" applyAlignment="1" applyProtection="1">
      <alignment vertical="top"/>
    </xf>
    <xf numFmtId="0" fontId="2" fillId="0" borderId="5" xfId="3" applyFont="1" applyBorder="1" applyAlignment="1" applyProtection="1">
      <alignment vertical="top" wrapText="1"/>
    </xf>
    <xf numFmtId="0" fontId="2" fillId="0" borderId="8" xfId="3" applyFont="1" applyBorder="1" applyAlignment="1" applyProtection="1">
      <alignment vertical="top" wrapText="1"/>
    </xf>
    <xf numFmtId="0" fontId="2" fillId="0" borderId="2" xfId="3" applyFont="1" applyFill="1" applyBorder="1" applyAlignment="1" applyProtection="1">
      <alignment horizontal="center"/>
    </xf>
    <xf numFmtId="0" fontId="2" fillId="0" borderId="7" xfId="3" applyFont="1" applyBorder="1" applyAlignment="1" applyProtection="1">
      <alignment horizontal="left"/>
    </xf>
    <xf numFmtId="0" fontId="2" fillId="0" borderId="1" xfId="3" applyFont="1" applyFill="1" applyBorder="1" applyAlignment="1" applyProtection="1"/>
    <xf numFmtId="0" fontId="2" fillId="0" borderId="0" xfId="3" applyFont="1" applyBorder="1" applyAlignment="1" applyProtection="1">
      <alignment horizontal="center"/>
    </xf>
    <xf numFmtId="0" fontId="2" fillId="4" borderId="4" xfId="3" applyFont="1" applyFill="1" applyBorder="1" applyAlignment="1" applyProtection="1">
      <alignment horizontal="center" vertical="top" wrapText="1"/>
    </xf>
    <xf numFmtId="0" fontId="2" fillId="0" borderId="1" xfId="3" applyFont="1" applyBorder="1" applyProtection="1"/>
    <xf numFmtId="0" fontId="2" fillId="0" borderId="4" xfId="3" applyFont="1" applyBorder="1" applyProtection="1"/>
    <xf numFmtId="0" fontId="2" fillId="0" borderId="2" xfId="3" applyFont="1" applyBorder="1" applyProtection="1"/>
    <xf numFmtId="0" fontId="2" fillId="0" borderId="4" xfId="3" applyFont="1" applyFill="1" applyBorder="1" applyProtection="1"/>
    <xf numFmtId="0" fontId="2" fillId="3" borderId="4" xfId="3" applyFont="1" applyFill="1" applyBorder="1" applyProtection="1"/>
    <xf numFmtId="0" fontId="2" fillId="3" borderId="2" xfId="3" applyFont="1" applyFill="1" applyBorder="1" applyProtection="1"/>
    <xf numFmtId="0" fontId="13" fillId="0" borderId="6" xfId="3" applyFont="1" applyBorder="1" applyAlignment="1" applyProtection="1">
      <alignment horizontal="center"/>
    </xf>
    <xf numFmtId="0" fontId="13" fillId="0" borderId="4" xfId="3" applyFont="1" applyBorder="1" applyAlignment="1" applyProtection="1">
      <alignment horizontal="center"/>
    </xf>
    <xf numFmtId="0" fontId="2" fillId="0" borderId="6" xfId="3" applyFont="1" applyBorder="1" applyProtection="1"/>
    <xf numFmtId="0" fontId="4" fillId="4" borderId="5" xfId="3" applyFont="1" applyFill="1" applyBorder="1" applyAlignment="1" applyProtection="1">
      <alignment horizontal="left" vertical="center"/>
    </xf>
    <xf numFmtId="0" fontId="4" fillId="4" borderId="7" xfId="3" applyFont="1" applyFill="1" applyBorder="1" applyAlignment="1" applyProtection="1">
      <alignment horizontal="left" vertical="center"/>
    </xf>
    <xf numFmtId="0" fontId="4" fillId="4" borderId="8" xfId="3" applyFont="1" applyFill="1" applyBorder="1" applyAlignment="1" applyProtection="1">
      <alignment horizontal="left" vertical="center"/>
    </xf>
    <xf numFmtId="0" fontId="4" fillId="4" borderId="9" xfId="3" applyFont="1" applyFill="1" applyBorder="1" applyAlignment="1" applyProtection="1">
      <alignment horizontal="left" vertical="center"/>
    </xf>
    <xf numFmtId="0" fontId="4" fillId="4" borderId="0" xfId="3" applyFont="1" applyFill="1" applyBorder="1" applyAlignment="1" applyProtection="1">
      <alignment horizontal="left" vertical="center"/>
    </xf>
    <xf numFmtId="0" fontId="4" fillId="4" borderId="10" xfId="3" applyFont="1" applyFill="1" applyBorder="1" applyAlignment="1" applyProtection="1">
      <alignment horizontal="left" vertical="center"/>
    </xf>
    <xf numFmtId="0" fontId="4" fillId="4" borderId="11" xfId="3" applyFont="1" applyFill="1" applyBorder="1" applyAlignment="1" applyProtection="1">
      <alignment horizontal="left" vertical="center"/>
    </xf>
    <xf numFmtId="0" fontId="4" fillId="4" borderId="6" xfId="3" applyFont="1" applyFill="1" applyBorder="1" applyAlignment="1" applyProtection="1">
      <alignment horizontal="left" vertical="center"/>
    </xf>
    <xf numFmtId="0" fontId="4" fillId="4" borderId="12" xfId="3" applyFont="1" applyFill="1" applyBorder="1" applyAlignment="1" applyProtection="1">
      <alignment horizontal="left" vertical="center"/>
    </xf>
    <xf numFmtId="0" fontId="10" fillId="8" borderId="4" xfId="3" applyFont="1" applyFill="1" applyBorder="1" applyAlignment="1" applyProtection="1">
      <alignment vertical="top" wrapText="1"/>
    </xf>
    <xf numFmtId="0" fontId="2" fillId="8" borderId="1" xfId="3" applyFont="1" applyFill="1" applyBorder="1" applyAlignment="1" applyProtection="1">
      <alignment vertical="top" wrapText="1"/>
      <protection hidden="1"/>
    </xf>
    <xf numFmtId="0" fontId="14" fillId="6" borderId="2" xfId="3" applyFill="1" applyBorder="1" applyAlignment="1" applyProtection="1">
      <alignment vertical="top" wrapText="1"/>
      <protection hidden="1"/>
    </xf>
    <xf numFmtId="0" fontId="6" fillId="3" borderId="1" xfId="3" applyFont="1" applyFill="1" applyBorder="1" applyAlignment="1" applyProtection="1">
      <alignment horizontal="center" vertical="center"/>
    </xf>
    <xf numFmtId="0" fontId="7" fillId="2" borderId="18" xfId="3" applyFont="1" applyFill="1" applyBorder="1" applyAlignment="1" applyProtection="1">
      <alignment horizontal="center"/>
    </xf>
    <xf numFmtId="0" fontId="3" fillId="3" borderId="7" xfId="3" applyFont="1" applyFill="1" applyBorder="1" applyAlignment="1" applyProtection="1">
      <alignment vertical="top" wrapText="1"/>
    </xf>
    <xf numFmtId="0" fontId="3" fillId="3" borderId="1" xfId="3" applyFont="1" applyFill="1" applyBorder="1" applyAlignment="1" applyProtection="1"/>
    <xf numFmtId="0" fontId="2" fillId="0" borderId="7" xfId="3" applyFont="1" applyFill="1" applyBorder="1" applyAlignment="1" applyProtection="1">
      <alignment horizontal="center" vertical="top" wrapText="1"/>
    </xf>
    <xf numFmtId="0" fontId="3" fillId="3" borderId="1" xfId="3" applyFont="1" applyFill="1" applyBorder="1" applyAlignment="1" applyProtection="1">
      <alignment vertical="top" wrapText="1"/>
    </xf>
    <xf numFmtId="0" fontId="3" fillId="5" borderId="1" xfId="3" applyFont="1" applyFill="1" applyBorder="1" applyAlignment="1" applyProtection="1"/>
    <xf numFmtId="0" fontId="2" fillId="5" borderId="4" xfId="3" applyFont="1" applyFill="1" applyBorder="1" applyAlignment="1" applyProtection="1">
      <alignment vertical="top" wrapText="1"/>
    </xf>
    <xf numFmtId="0" fontId="3" fillId="3" borderId="4" xfId="3" applyFont="1" applyFill="1" applyBorder="1" applyAlignment="1" applyProtection="1">
      <alignment vertical="top" wrapText="1"/>
    </xf>
    <xf numFmtId="0" fontId="3" fillId="3" borderId="6" xfId="3" applyFont="1" applyFill="1" applyBorder="1" applyAlignment="1" applyProtection="1"/>
    <xf numFmtId="0" fontId="3" fillId="3" borderId="4" xfId="3" applyFont="1" applyFill="1" applyBorder="1" applyAlignment="1" applyProtection="1"/>
    <xf numFmtId="0" fontId="3" fillId="5" borderId="4" xfId="3" applyFont="1" applyFill="1" applyBorder="1" applyAlignment="1" applyProtection="1"/>
    <xf numFmtId="0" fontId="2" fillId="5" borderId="2" xfId="3" applyFont="1" applyFill="1" applyBorder="1" applyAlignment="1" applyProtection="1">
      <alignment vertical="top" wrapText="1"/>
    </xf>
    <xf numFmtId="0" fontId="2" fillId="0" borderId="1" xfId="3" applyFont="1" applyFill="1" applyBorder="1" applyAlignment="1" applyProtection="1">
      <alignment vertical="top" wrapText="1"/>
    </xf>
    <xf numFmtId="0" fontId="2" fillId="0" borderId="0" xfId="3" applyFont="1" applyFill="1" applyBorder="1" applyAlignment="1" applyProtection="1">
      <alignment vertical="top" wrapText="1"/>
    </xf>
    <xf numFmtId="0" fontId="14" fillId="0" borderId="1" xfId="3" applyFill="1" applyBorder="1" applyProtection="1"/>
    <xf numFmtId="0" fontId="8" fillId="5" borderId="4" xfId="3" applyFont="1" applyFill="1" applyBorder="1" applyAlignment="1" applyProtection="1">
      <alignment vertical="top"/>
    </xf>
    <xf numFmtId="0" fontId="8" fillId="5" borderId="2" xfId="3" applyFont="1" applyFill="1" applyBorder="1" applyAlignment="1" applyProtection="1">
      <alignment vertical="top"/>
    </xf>
    <xf numFmtId="0" fontId="2" fillId="0" borderId="6" xfId="3" applyFont="1" applyBorder="1" applyAlignment="1" applyProtection="1">
      <alignment horizontal="center"/>
    </xf>
    <xf numFmtId="0" fontId="8" fillId="2" borderId="4" xfId="3" applyFont="1" applyFill="1" applyBorder="1" applyAlignment="1" applyProtection="1">
      <alignment vertical="top"/>
    </xf>
    <xf numFmtId="0" fontId="5" fillId="2" borderId="1" xfId="3" applyFont="1" applyFill="1" applyBorder="1" applyAlignment="1" applyProtection="1">
      <alignment vertical="top"/>
    </xf>
    <xf numFmtId="0" fontId="8" fillId="2" borderId="2" xfId="3" applyFont="1" applyFill="1" applyBorder="1" applyAlignment="1" applyProtection="1">
      <alignment vertical="top"/>
    </xf>
    <xf numFmtId="0" fontId="3" fillId="5" borderId="4" xfId="3" applyFont="1" applyFill="1" applyBorder="1" applyAlignment="1" applyProtection="1">
      <alignment vertical="top"/>
    </xf>
    <xf numFmtId="0" fontId="5" fillId="3" borderId="1" xfId="3" applyFont="1" applyFill="1" applyBorder="1" applyProtection="1"/>
    <xf numFmtId="0" fontId="10" fillId="0" borderId="3" xfId="3" applyFont="1" applyBorder="1" applyAlignment="1" applyProtection="1">
      <alignment horizontal="center"/>
      <protection locked="0"/>
    </xf>
    <xf numFmtId="0" fontId="4" fillId="5" borderId="3" xfId="3" applyFont="1" applyFill="1" applyBorder="1" applyAlignment="1" applyProtection="1">
      <alignment horizontal="center"/>
    </xf>
    <xf numFmtId="0" fontId="4" fillId="2" borderId="3" xfId="3" applyFont="1" applyFill="1" applyBorder="1" applyAlignment="1" applyProtection="1">
      <alignment horizontal="center"/>
    </xf>
    <xf numFmtId="0" fontId="2" fillId="0" borderId="6" xfId="3" applyFont="1" applyBorder="1" applyAlignment="1" applyProtection="1">
      <alignment horizontal="left"/>
    </xf>
    <xf numFmtId="0" fontId="2" fillId="0" borderId="4" xfId="3" applyFont="1" applyBorder="1" applyAlignment="1" applyProtection="1">
      <alignment horizontal="left"/>
    </xf>
    <xf numFmtId="0" fontId="2" fillId="0" borderId="19" xfId="3" applyFont="1" applyFill="1" applyBorder="1" applyAlignment="1" applyProtection="1">
      <alignment horizontal="center" vertical="top" wrapText="1"/>
      <protection locked="0"/>
    </xf>
    <xf numFmtId="0" fontId="3" fillId="0" borderId="0" xfId="3" applyFont="1"/>
    <xf numFmtId="0" fontId="4" fillId="9" borderId="1" xfId="0" applyFont="1" applyFill="1" applyBorder="1" applyAlignment="1" applyProtection="1"/>
    <xf numFmtId="0" fontId="4" fillId="9" borderId="2" xfId="0" applyFont="1" applyFill="1" applyBorder="1" applyAlignment="1" applyProtection="1"/>
    <xf numFmtId="0" fontId="3" fillId="0" borderId="0" xfId="0" applyFont="1" applyBorder="1" applyProtection="1">
      <protection locked="0"/>
    </xf>
    <xf numFmtId="0" fontId="4" fillId="9" borderId="3" xfId="0" applyFont="1" applyFill="1" applyBorder="1" applyProtection="1"/>
    <xf numFmtId="0" fontId="2" fillId="9" borderId="3" xfId="0" applyFont="1" applyFill="1" applyBorder="1" applyProtection="1"/>
    <xf numFmtId="0" fontId="4" fillId="10" borderId="1" xfId="0" applyFont="1" applyFill="1" applyBorder="1" applyAlignment="1" applyProtection="1"/>
    <xf numFmtId="0" fontId="4" fillId="10" borderId="1" xfId="0" applyFont="1" applyFill="1" applyBorder="1" applyAlignment="1" applyProtection="1">
      <alignment horizontal="left"/>
    </xf>
    <xf numFmtId="0" fontId="3" fillId="10" borderId="3" xfId="0" applyFont="1" applyFill="1" applyBorder="1" applyAlignment="1" applyProtection="1">
      <alignment horizontal="center" vertical="top" wrapText="1"/>
    </xf>
    <xf numFmtId="0" fontId="3" fillId="11" borderId="3" xfId="0" applyFont="1" applyFill="1" applyBorder="1" applyAlignment="1" applyProtection="1">
      <alignment horizontal="center" vertical="top" wrapText="1"/>
    </xf>
    <xf numFmtId="0" fontId="5" fillId="11" borderId="13" xfId="0" applyFont="1" applyFill="1" applyBorder="1" applyAlignment="1" applyProtection="1">
      <alignment horizontal="left" vertical="center"/>
    </xf>
    <xf numFmtId="0" fontId="3" fillId="11" borderId="0" xfId="0" applyFont="1" applyFill="1" applyBorder="1" applyProtection="1"/>
    <xf numFmtId="0" fontId="3" fillId="11" borderId="14" xfId="0" applyFont="1" applyFill="1" applyBorder="1" applyAlignment="1" applyProtection="1">
      <alignment vertical="top" wrapText="1"/>
    </xf>
    <xf numFmtId="0" fontId="2" fillId="10" borderId="0" xfId="0" applyFont="1" applyFill="1" applyBorder="1" applyAlignment="1" applyProtection="1">
      <alignment vertical="top" wrapText="1"/>
    </xf>
    <xf numFmtId="0" fontId="2" fillId="10" borderId="3" xfId="0" applyFont="1" applyFill="1" applyBorder="1" applyAlignment="1" applyProtection="1">
      <alignment vertical="top" wrapText="1"/>
    </xf>
    <xf numFmtId="0" fontId="2" fillId="10" borderId="3" xfId="0" applyFont="1" applyFill="1" applyBorder="1" applyProtection="1"/>
    <xf numFmtId="0" fontId="2" fillId="10" borderId="15" xfId="0" applyFont="1" applyFill="1" applyBorder="1" applyProtection="1"/>
    <xf numFmtId="0" fontId="5" fillId="11" borderId="13" xfId="0" applyFont="1" applyFill="1" applyBorder="1" applyAlignment="1" applyProtection="1">
      <alignment horizontal="center" vertical="center"/>
    </xf>
    <xf numFmtId="0" fontId="5" fillId="11" borderId="0" xfId="0" applyFont="1" applyFill="1" applyBorder="1" applyAlignment="1" applyProtection="1">
      <alignment horizontal="center" vertical="center"/>
    </xf>
    <xf numFmtId="0" fontId="6" fillId="11" borderId="3" xfId="0" applyFont="1" applyFill="1" applyBorder="1" applyAlignment="1" applyProtection="1">
      <alignment horizontal="center" vertical="center" wrapText="1"/>
    </xf>
    <xf numFmtId="0" fontId="6" fillId="11" borderId="1" xfId="0" applyFont="1" applyFill="1" applyBorder="1" applyAlignment="1" applyProtection="1">
      <alignment horizontal="center" vertical="center"/>
    </xf>
    <xf numFmtId="0" fontId="2" fillId="11" borderId="3" xfId="0" applyFont="1" applyFill="1" applyBorder="1" applyAlignment="1" applyProtection="1">
      <alignment horizontal="center" vertical="top" wrapText="1"/>
    </xf>
    <xf numFmtId="0" fontId="5" fillId="11" borderId="16" xfId="0" applyFont="1" applyFill="1" applyBorder="1" applyAlignment="1" applyProtection="1">
      <alignment horizontal="center" vertical="center"/>
    </xf>
    <xf numFmtId="0" fontId="5" fillId="11" borderId="17" xfId="0" applyFont="1" applyFill="1" applyBorder="1" applyAlignment="1" applyProtection="1">
      <alignment horizontal="center" vertical="center"/>
    </xf>
    <xf numFmtId="0" fontId="3" fillId="11" borderId="3" xfId="0" applyFont="1" applyFill="1" applyBorder="1" applyAlignment="1" applyProtection="1">
      <alignment horizontal="center" vertical="center"/>
    </xf>
    <xf numFmtId="0" fontId="3" fillId="10" borderId="18" xfId="0" applyFont="1" applyFill="1" applyBorder="1" applyAlignment="1" applyProtection="1">
      <alignment horizontal="center"/>
    </xf>
    <xf numFmtId="0" fontId="3" fillId="10" borderId="7" xfId="0" applyFont="1" applyFill="1" applyBorder="1" applyAlignment="1" applyProtection="1">
      <alignment horizontal="center"/>
    </xf>
    <xf numFmtId="0" fontId="4" fillId="10" borderId="3" xfId="0" applyFont="1" applyFill="1" applyBorder="1" applyAlignment="1" applyProtection="1">
      <alignment horizontal="center"/>
    </xf>
    <xf numFmtId="0" fontId="9" fillId="11" borderId="2" xfId="0" applyFont="1" applyFill="1" applyBorder="1" applyAlignment="1" applyProtection="1">
      <alignment horizontal="center" vertical="center" wrapText="1"/>
    </xf>
    <xf numFmtId="0" fontId="5" fillId="10" borderId="3" xfId="0" applyFont="1" applyFill="1" applyBorder="1" applyAlignment="1" applyProtection="1">
      <alignment horizontal="left" vertical="top"/>
    </xf>
    <xf numFmtId="0" fontId="8" fillId="10" borderId="11" xfId="0" applyFont="1" applyFill="1" applyBorder="1" applyAlignment="1" applyProtection="1">
      <alignment horizontal="left" vertical="top"/>
    </xf>
    <xf numFmtId="0" fontId="3" fillId="10" borderId="3" xfId="0" applyFont="1" applyFill="1" applyBorder="1" applyAlignment="1" applyProtection="1">
      <alignment horizontal="center"/>
    </xf>
    <xf numFmtId="0" fontId="4" fillId="10" borderId="2" xfId="0" applyFont="1" applyFill="1" applyBorder="1" applyAlignment="1" applyProtection="1">
      <alignment horizontal="center"/>
    </xf>
    <xf numFmtId="0" fontId="3" fillId="10" borderId="19" xfId="0" applyFont="1" applyFill="1" applyBorder="1" applyAlignment="1" applyProtection="1">
      <alignment horizontal="center"/>
    </xf>
    <xf numFmtId="0" fontId="9" fillId="11" borderId="19" xfId="0" applyFont="1" applyFill="1" applyBorder="1" applyAlignment="1" applyProtection="1">
      <alignment horizontal="center" vertical="center" wrapText="1"/>
    </xf>
    <xf numFmtId="0" fontId="10" fillId="0" borderId="3" xfId="0" applyFont="1" applyFill="1" applyBorder="1" applyAlignment="1" applyProtection="1">
      <alignment horizontal="center"/>
      <protection locked="0"/>
    </xf>
    <xf numFmtId="0" fontId="10" fillId="6" borderId="3" xfId="0" applyFont="1" applyFill="1" applyBorder="1" applyAlignment="1" applyProtection="1">
      <alignment vertical="top" wrapText="1"/>
    </xf>
    <xf numFmtId="0" fontId="10" fillId="0" borderId="3" xfId="0" applyFont="1" applyFill="1" applyBorder="1" applyAlignment="1" applyProtection="1">
      <alignment vertical="top" wrapText="1"/>
    </xf>
    <xf numFmtId="0" fontId="10" fillId="6" borderId="1" xfId="0" applyFont="1" applyFill="1" applyBorder="1" applyAlignment="1" applyProtection="1">
      <alignment vertical="top" wrapText="1"/>
    </xf>
    <xf numFmtId="0" fontId="3" fillId="10" borderId="13" xfId="0" applyFont="1" applyFill="1" applyBorder="1" applyAlignment="1" applyProtection="1">
      <alignment horizontal="center"/>
    </xf>
    <xf numFmtId="0" fontId="4" fillId="10" borderId="19" xfId="0" applyFont="1" applyFill="1" applyBorder="1" applyAlignment="1" applyProtection="1">
      <alignment horizontal="center" vertical="center" wrapText="1"/>
    </xf>
    <xf numFmtId="0" fontId="10" fillId="6" borderId="3" xfId="0" applyFont="1" applyFill="1" applyBorder="1" applyAlignment="1" applyProtection="1">
      <alignment vertical="center" wrapText="1"/>
    </xf>
    <xf numFmtId="0" fontId="10" fillId="6" borderId="3" xfId="0" applyFont="1" applyFill="1" applyBorder="1" applyAlignment="1" applyProtection="1">
      <alignment horizontal="left" vertical="center"/>
    </xf>
    <xf numFmtId="0" fontId="2" fillId="6" borderId="3" xfId="0" applyFont="1" applyFill="1" applyBorder="1" applyAlignment="1" applyProtection="1">
      <alignment vertical="center" wrapText="1"/>
    </xf>
    <xf numFmtId="0" fontId="2" fillId="6" borderId="3" xfId="0" applyFont="1" applyFill="1" applyBorder="1" applyAlignment="1" applyProtection="1">
      <alignment horizontal="left" vertical="center"/>
    </xf>
    <xf numFmtId="0" fontId="9" fillId="11" borderId="18" xfId="0" applyFont="1" applyFill="1" applyBorder="1" applyAlignment="1" applyProtection="1">
      <alignment horizontal="center" vertical="center" wrapText="1"/>
    </xf>
    <xf numFmtId="0" fontId="3" fillId="9" borderId="3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 vertical="center" wrapText="1"/>
    </xf>
    <xf numFmtId="0" fontId="7" fillId="10" borderId="3" xfId="0" applyFont="1" applyFill="1" applyBorder="1" applyAlignment="1" applyProtection="1">
      <alignment horizontal="center"/>
    </xf>
    <xf numFmtId="0" fontId="7" fillId="9" borderId="19" xfId="0" applyFont="1" applyFill="1" applyBorder="1" applyAlignment="1" applyProtection="1">
      <alignment horizontal="center" vertical="center" wrapText="1"/>
    </xf>
    <xf numFmtId="0" fontId="3" fillId="11" borderId="19" xfId="0" applyFont="1" applyFill="1" applyBorder="1" applyAlignment="1" applyProtection="1">
      <alignment horizontal="center"/>
    </xf>
    <xf numFmtId="0" fontId="17" fillId="10" borderId="3" xfId="0" applyFont="1" applyFill="1" applyBorder="1" applyAlignment="1" applyProtection="1">
      <alignment horizontal="center"/>
    </xf>
    <xf numFmtId="0" fontId="10" fillId="0" borderId="19" xfId="0" applyFont="1" applyFill="1" applyBorder="1" applyProtection="1"/>
    <xf numFmtId="0" fontId="2" fillId="11" borderId="19" xfId="0" applyFont="1" applyFill="1" applyBorder="1" applyAlignment="1" applyProtection="1">
      <alignment horizontal="center" vertical="center" wrapText="1"/>
    </xf>
    <xf numFmtId="0" fontId="10" fillId="6" borderId="19" xfId="0" applyFont="1" applyFill="1" applyBorder="1" applyProtection="1"/>
    <xf numFmtId="0" fontId="10" fillId="0" borderId="3" xfId="0" applyFont="1" applyFill="1" applyBorder="1" applyProtection="1"/>
    <xf numFmtId="0" fontId="10" fillId="0" borderId="1" xfId="0" applyFont="1" applyFill="1" applyBorder="1" applyAlignment="1" applyProtection="1"/>
    <xf numFmtId="0" fontId="2" fillId="8" borderId="1" xfId="0" applyFont="1" applyFill="1" applyBorder="1" applyAlignment="1" applyProtection="1">
      <alignment horizontal="left" vertical="top" wrapText="1"/>
      <protection hidden="1"/>
    </xf>
    <xf numFmtId="0" fontId="0" fillId="6" borderId="2" xfId="0" applyFill="1" applyBorder="1" applyAlignment="1" applyProtection="1">
      <alignment horizontal="left" vertical="top" wrapText="1"/>
      <protection hidden="1"/>
    </xf>
    <xf numFmtId="0" fontId="3" fillId="10" borderId="1" xfId="0" applyFont="1" applyFill="1" applyBorder="1" applyAlignment="1" applyProtection="1">
      <alignment vertical="top" wrapText="1"/>
    </xf>
    <xf numFmtId="0" fontId="5" fillId="10" borderId="0" xfId="0" applyFont="1" applyFill="1" applyBorder="1" applyAlignment="1" applyProtection="1">
      <alignment horizontal="left" vertical="top"/>
    </xf>
    <xf numFmtId="0" fontId="3" fillId="11" borderId="1" xfId="0" applyFont="1" applyFill="1" applyBorder="1" applyAlignment="1" applyProtection="1"/>
    <xf numFmtId="0" fontId="2" fillId="11" borderId="4" xfId="0" applyFont="1" applyFill="1" applyBorder="1" applyAlignment="1" applyProtection="1">
      <alignment vertical="top" wrapText="1"/>
    </xf>
    <xf numFmtId="0" fontId="3" fillId="11" borderId="1" xfId="0" applyFont="1" applyFill="1" applyBorder="1" applyAlignment="1" applyProtection="1">
      <alignment vertical="top" wrapText="1"/>
    </xf>
    <xf numFmtId="0" fontId="2" fillId="11" borderId="2" xfId="0" applyFont="1" applyFill="1" applyBorder="1" applyAlignment="1" applyProtection="1">
      <alignment vertical="top" wrapText="1"/>
    </xf>
    <xf numFmtId="0" fontId="5" fillId="10" borderId="7" xfId="0" applyFont="1" applyFill="1" applyBorder="1" applyAlignment="1" applyProtection="1">
      <alignment horizontal="left" vertical="top"/>
    </xf>
    <xf numFmtId="0" fontId="8" fillId="10" borderId="4" xfId="0" applyFont="1" applyFill="1" applyBorder="1" applyAlignment="1" applyProtection="1">
      <alignment horizontal="left" vertical="top"/>
    </xf>
    <xf numFmtId="0" fontId="8" fillId="10" borderId="5" xfId="0" applyFont="1" applyFill="1" applyBorder="1" applyAlignment="1" applyProtection="1">
      <alignment vertical="top"/>
    </xf>
    <xf numFmtId="0" fontId="2" fillId="10" borderId="4" xfId="0" applyFont="1" applyFill="1" applyBorder="1" applyAlignment="1" applyProtection="1">
      <alignment vertical="top" wrapText="1"/>
    </xf>
    <xf numFmtId="0" fontId="3" fillId="11" borderId="4" xfId="0" applyFont="1" applyFill="1" applyBorder="1" applyAlignment="1" applyProtection="1">
      <alignment vertical="top" wrapText="1"/>
    </xf>
    <xf numFmtId="0" fontId="3" fillId="11" borderId="6" xfId="0" applyFont="1" applyFill="1" applyBorder="1" applyAlignment="1" applyProtection="1"/>
    <xf numFmtId="0" fontId="2" fillId="11" borderId="0" xfId="0" applyFont="1" applyFill="1" applyBorder="1" applyAlignment="1" applyProtection="1">
      <alignment vertical="top" wrapText="1"/>
    </xf>
    <xf numFmtId="0" fontId="3" fillId="11" borderId="4" xfId="0" applyFont="1" applyFill="1" applyBorder="1" applyAlignment="1" applyProtection="1"/>
    <xf numFmtId="0" fontId="8" fillId="10" borderId="6" xfId="0" applyFont="1" applyFill="1" applyBorder="1" applyAlignment="1" applyProtection="1"/>
    <xf numFmtId="0" fontId="2" fillId="10" borderId="2" xfId="0" applyFont="1" applyFill="1" applyBorder="1" applyAlignment="1" applyProtection="1">
      <alignment vertical="top" wrapText="1"/>
    </xf>
    <xf numFmtId="0" fontId="10" fillId="8" borderId="0" xfId="0" applyFont="1" applyFill="1" applyBorder="1" applyAlignment="1" applyProtection="1">
      <alignment horizontal="left" vertical="top" wrapText="1"/>
    </xf>
    <xf numFmtId="0" fontId="10" fillId="8" borderId="5" xfId="0" applyFont="1" applyFill="1" applyBorder="1" applyAlignment="1" applyProtection="1">
      <alignment vertical="top" wrapText="1"/>
    </xf>
    <xf numFmtId="0" fontId="10" fillId="8" borderId="1" xfId="0" applyFont="1" applyFill="1" applyBorder="1" applyAlignment="1" applyProtection="1">
      <alignment vertical="top" wrapText="1"/>
    </xf>
    <xf numFmtId="0" fontId="10" fillId="8" borderId="0" xfId="0" applyFont="1" applyFill="1" applyBorder="1" applyAlignment="1" applyProtection="1">
      <alignment vertical="top" wrapText="1"/>
    </xf>
    <xf numFmtId="0" fontId="10" fillId="8" borderId="1" xfId="0" applyFont="1" applyFill="1" applyBorder="1" applyAlignment="1" applyProtection="1"/>
    <xf numFmtId="0" fontId="10" fillId="8" borderId="1" xfId="0" applyFont="1" applyFill="1" applyBorder="1" applyProtection="1"/>
    <xf numFmtId="0" fontId="5" fillId="10" borderId="1" xfId="0" applyFont="1" applyFill="1" applyBorder="1" applyAlignment="1" applyProtection="1">
      <alignment vertical="top"/>
    </xf>
    <xf numFmtId="0" fontId="8" fillId="10" borderId="4" xfId="0" applyFont="1" applyFill="1" applyBorder="1" applyAlignment="1" applyProtection="1">
      <alignment vertical="top"/>
    </xf>
    <xf numFmtId="0" fontId="8" fillId="10" borderId="2" xfId="0" applyFont="1" applyFill="1" applyBorder="1" applyAlignment="1" applyProtection="1">
      <alignment vertical="top"/>
    </xf>
    <xf numFmtId="0" fontId="3" fillId="11" borderId="4" xfId="0" applyFont="1" applyFill="1" applyBorder="1" applyAlignment="1" applyProtection="1">
      <alignment vertical="top"/>
    </xf>
    <xf numFmtId="0" fontId="8" fillId="11" borderId="4" xfId="0" applyFont="1" applyFill="1" applyBorder="1" applyAlignment="1" applyProtection="1">
      <alignment vertical="top"/>
    </xf>
    <xf numFmtId="0" fontId="8" fillId="11" borderId="2" xfId="0" applyFont="1" applyFill="1" applyBorder="1" applyAlignment="1" applyProtection="1">
      <alignment vertical="top"/>
    </xf>
    <xf numFmtId="0" fontId="2" fillId="0" borderId="1" xfId="0" applyFont="1" applyBorder="1" applyAlignment="1" applyProtection="1">
      <alignment horizontal="left" vertical="top" wrapText="1"/>
    </xf>
    <xf numFmtId="0" fontId="2" fillId="0" borderId="12" xfId="0" applyFont="1" applyBorder="1"/>
    <xf numFmtId="0" fontId="5" fillId="10" borderId="1" xfId="0" applyFont="1" applyFill="1" applyBorder="1" applyAlignment="1" applyProtection="1">
      <alignment horizontal="left" vertical="top"/>
    </xf>
    <xf numFmtId="0" fontId="2" fillId="10" borderId="4" xfId="0" applyFont="1" applyFill="1" applyBorder="1" applyAlignment="1" applyProtection="1">
      <alignment horizontal="center" vertical="top" wrapText="1"/>
    </xf>
    <xf numFmtId="0" fontId="5" fillId="11" borderId="1" xfId="0" applyFont="1" applyFill="1" applyBorder="1" applyProtection="1"/>
    <xf numFmtId="0" fontId="2" fillId="11" borderId="4" xfId="0" applyFont="1" applyFill="1" applyBorder="1" applyProtection="1"/>
    <xf numFmtId="0" fontId="2" fillId="11" borderId="2" xfId="0" applyFont="1" applyFill="1" applyBorder="1" applyProtection="1"/>
    <xf numFmtId="0" fontId="4" fillId="10" borderId="7" xfId="0" applyFont="1" applyFill="1" applyBorder="1" applyAlignment="1" applyProtection="1">
      <alignment horizontal="left" vertical="center"/>
    </xf>
    <xf numFmtId="0" fontId="4" fillId="10" borderId="5" xfId="0" applyFont="1" applyFill="1" applyBorder="1" applyAlignment="1" applyProtection="1">
      <alignment horizontal="left" vertical="center"/>
    </xf>
    <xf numFmtId="0" fontId="4" fillId="10" borderId="8" xfId="0" applyFont="1" applyFill="1" applyBorder="1" applyAlignment="1" applyProtection="1">
      <alignment horizontal="left" vertical="center"/>
    </xf>
    <xf numFmtId="0" fontId="4" fillId="10" borderId="9" xfId="0" applyFont="1" applyFill="1" applyBorder="1" applyAlignment="1" applyProtection="1">
      <alignment horizontal="left" vertical="center"/>
    </xf>
    <xf numFmtId="0" fontId="4" fillId="10" borderId="0" xfId="0" applyFont="1" applyFill="1" applyBorder="1" applyAlignment="1" applyProtection="1">
      <alignment horizontal="left" vertical="center"/>
    </xf>
    <xf numFmtId="0" fontId="4" fillId="10" borderId="10" xfId="0" applyFont="1" applyFill="1" applyBorder="1" applyAlignment="1" applyProtection="1">
      <alignment horizontal="left" vertical="center"/>
    </xf>
    <xf numFmtId="0" fontId="4" fillId="10" borderId="11" xfId="0" applyFont="1" applyFill="1" applyBorder="1" applyAlignment="1" applyProtection="1">
      <alignment horizontal="left" vertical="center"/>
    </xf>
    <xf numFmtId="0" fontId="4" fillId="10" borderId="6" xfId="0" applyFont="1" applyFill="1" applyBorder="1" applyAlignment="1" applyProtection="1">
      <alignment horizontal="left" vertical="center"/>
    </xf>
    <xf numFmtId="0" fontId="4" fillId="10" borderId="12" xfId="0" applyFont="1" applyFill="1" applyBorder="1" applyAlignment="1" applyProtection="1">
      <alignment horizontal="left" vertical="center"/>
    </xf>
    <xf numFmtId="0" fontId="6" fillId="0" borderId="3" xfId="0" applyFont="1" applyFill="1" applyBorder="1" applyAlignment="1" applyProtection="1">
      <alignment horizontal="center"/>
      <protection locked="0"/>
    </xf>
    <xf numFmtId="14" fontId="3" fillId="0" borderId="1" xfId="0" applyNumberFormat="1" applyFont="1" applyBorder="1" applyAlignment="1" applyProtection="1">
      <alignment horizontal="left"/>
      <protection locked="0"/>
    </xf>
    <xf numFmtId="0" fontId="3" fillId="0" borderId="2" xfId="0" applyFont="1" applyBorder="1" applyAlignment="1" applyProtection="1">
      <alignment horizontal="left"/>
      <protection locked="0"/>
    </xf>
    <xf numFmtId="0" fontId="4" fillId="9" borderId="1" xfId="2" applyFont="1" applyFill="1" applyBorder="1" applyAlignment="1" applyProtection="1"/>
    <xf numFmtId="0" fontId="4" fillId="9" borderId="2" xfId="2" applyFont="1" applyFill="1" applyBorder="1" applyAlignment="1" applyProtection="1"/>
    <xf numFmtId="0" fontId="3" fillId="0" borderId="0" xfId="2" applyFont="1" applyBorder="1" applyProtection="1">
      <protection locked="0"/>
    </xf>
    <xf numFmtId="0" fontId="4" fillId="9" borderId="3" xfId="2" applyFont="1" applyFill="1" applyBorder="1" applyProtection="1"/>
    <xf numFmtId="0" fontId="2" fillId="9" borderId="3" xfId="2" applyFont="1" applyFill="1" applyBorder="1" applyProtection="1"/>
    <xf numFmtId="0" fontId="4" fillId="10" borderId="1" xfId="2" applyFont="1" applyFill="1" applyBorder="1" applyAlignment="1" applyProtection="1"/>
    <xf numFmtId="0" fontId="4" fillId="10" borderId="1" xfId="2" applyFont="1" applyFill="1" applyBorder="1" applyAlignment="1" applyProtection="1">
      <alignment horizontal="left"/>
    </xf>
    <xf numFmtId="0" fontId="3" fillId="10" borderId="3" xfId="2" applyFont="1" applyFill="1" applyBorder="1" applyAlignment="1" applyProtection="1">
      <alignment horizontal="center" vertical="top" wrapText="1"/>
    </xf>
    <xf numFmtId="0" fontId="3" fillId="11" borderId="3" xfId="2" applyFont="1" applyFill="1" applyBorder="1" applyAlignment="1" applyProtection="1">
      <alignment horizontal="center" vertical="top" wrapText="1"/>
    </xf>
    <xf numFmtId="0" fontId="5" fillId="11" borderId="13" xfId="2" applyFont="1" applyFill="1" applyBorder="1" applyAlignment="1" applyProtection="1">
      <alignment horizontal="left" vertical="center"/>
    </xf>
    <xf numFmtId="0" fontId="3" fillId="11" borderId="0" xfId="2" applyFont="1" applyFill="1" applyBorder="1" applyProtection="1"/>
    <xf numFmtId="0" fontId="3" fillId="11" borderId="14" xfId="2" applyFont="1" applyFill="1" applyBorder="1" applyAlignment="1" applyProtection="1">
      <alignment vertical="top" wrapText="1"/>
    </xf>
    <xf numFmtId="0" fontId="2" fillId="10" borderId="0" xfId="2" applyFont="1" applyFill="1" applyBorder="1" applyAlignment="1" applyProtection="1">
      <alignment vertical="top" wrapText="1"/>
    </xf>
    <xf numFmtId="0" fontId="2" fillId="10" borderId="3" xfId="2" applyFont="1" applyFill="1" applyBorder="1" applyAlignment="1" applyProtection="1">
      <alignment vertical="top" wrapText="1"/>
    </xf>
    <xf numFmtId="0" fontId="2" fillId="10" borderId="3" xfId="2" applyFont="1" applyFill="1" applyBorder="1" applyProtection="1"/>
    <xf numFmtId="0" fontId="2" fillId="10" borderId="15" xfId="2" applyFont="1" applyFill="1" applyBorder="1" applyProtection="1"/>
    <xf numFmtId="0" fontId="5" fillId="11" borderId="13" xfId="2" applyFont="1" applyFill="1" applyBorder="1" applyAlignment="1" applyProtection="1">
      <alignment horizontal="center" vertical="center"/>
    </xf>
    <xf numFmtId="0" fontId="5" fillId="11" borderId="0" xfId="2" applyFont="1" applyFill="1" applyBorder="1" applyAlignment="1" applyProtection="1">
      <alignment horizontal="center" vertical="center"/>
    </xf>
    <xf numFmtId="0" fontId="6" fillId="11" borderId="3" xfId="2" applyFont="1" applyFill="1" applyBorder="1" applyAlignment="1" applyProtection="1">
      <alignment horizontal="center" vertical="center" wrapText="1"/>
    </xf>
    <xf numFmtId="0" fontId="6" fillId="11" borderId="1" xfId="2" applyFont="1" applyFill="1" applyBorder="1" applyAlignment="1" applyProtection="1">
      <alignment horizontal="center" vertical="center"/>
    </xf>
    <xf numFmtId="0" fontId="2" fillId="11" borderId="3" xfId="2" applyFont="1" applyFill="1" applyBorder="1" applyAlignment="1" applyProtection="1">
      <alignment horizontal="center" vertical="top" wrapText="1"/>
    </xf>
    <xf numFmtId="0" fontId="5" fillId="11" borderId="16" xfId="2" applyFont="1" applyFill="1" applyBorder="1" applyAlignment="1" applyProtection="1">
      <alignment horizontal="center" vertical="center"/>
    </xf>
    <xf numFmtId="0" fontId="5" fillId="11" borderId="17" xfId="2" applyFont="1" applyFill="1" applyBorder="1" applyAlignment="1" applyProtection="1">
      <alignment horizontal="center" vertical="center"/>
    </xf>
    <xf numFmtId="0" fontId="3" fillId="11" borderId="3" xfId="2" applyFont="1" applyFill="1" applyBorder="1" applyAlignment="1" applyProtection="1">
      <alignment horizontal="center" vertical="center"/>
    </xf>
    <xf numFmtId="0" fontId="3" fillId="10" borderId="18" xfId="2" applyFont="1" applyFill="1" applyBorder="1" applyAlignment="1" applyProtection="1">
      <alignment horizontal="center"/>
    </xf>
    <xf numFmtId="0" fontId="3" fillId="10" borderId="7" xfId="2" applyFont="1" applyFill="1" applyBorder="1" applyAlignment="1" applyProtection="1">
      <alignment horizontal="center"/>
    </xf>
    <xf numFmtId="0" fontId="4" fillId="10" borderId="3" xfId="2" applyFont="1" applyFill="1" applyBorder="1" applyAlignment="1" applyProtection="1">
      <alignment horizontal="center"/>
    </xf>
    <xf numFmtId="0" fontId="9" fillId="11" borderId="2" xfId="2" applyFont="1" applyFill="1" applyBorder="1" applyAlignment="1" applyProtection="1">
      <alignment horizontal="center" vertical="center" wrapText="1"/>
    </xf>
    <xf numFmtId="0" fontId="5" fillId="10" borderId="3" xfId="2" applyFont="1" applyFill="1" applyBorder="1" applyAlignment="1" applyProtection="1">
      <alignment horizontal="left" vertical="top"/>
    </xf>
    <xf numFmtId="0" fontId="8" fillId="10" borderId="11" xfId="2" applyFont="1" applyFill="1" applyBorder="1" applyAlignment="1" applyProtection="1">
      <alignment horizontal="left" vertical="top"/>
    </xf>
    <xf numFmtId="0" fontId="3" fillId="10" borderId="3" xfId="2" applyFont="1" applyFill="1" applyBorder="1" applyAlignment="1" applyProtection="1">
      <alignment horizontal="center"/>
    </xf>
    <xf numFmtId="0" fontId="4" fillId="10" borderId="2" xfId="2" applyFont="1" applyFill="1" applyBorder="1" applyAlignment="1" applyProtection="1">
      <alignment horizontal="center"/>
    </xf>
    <xf numFmtId="0" fontId="3" fillId="10" borderId="19" xfId="2" applyFont="1" applyFill="1" applyBorder="1" applyAlignment="1" applyProtection="1">
      <alignment horizontal="center"/>
    </xf>
    <xf numFmtId="0" fontId="9" fillId="11" borderId="19" xfId="2" applyFont="1" applyFill="1" applyBorder="1" applyAlignment="1" applyProtection="1">
      <alignment horizontal="center" vertical="center" wrapText="1"/>
    </xf>
    <xf numFmtId="0" fontId="10" fillId="0" borderId="3" xfId="2" applyFont="1" applyFill="1" applyBorder="1" applyAlignment="1" applyProtection="1">
      <alignment horizontal="center"/>
      <protection locked="0"/>
    </xf>
    <xf numFmtId="0" fontId="10" fillId="6" borderId="3" xfId="2" applyFont="1" applyFill="1" applyBorder="1" applyAlignment="1" applyProtection="1">
      <alignment vertical="top" wrapText="1"/>
    </xf>
    <xf numFmtId="0" fontId="10" fillId="0" borderId="3" xfId="2" applyFont="1" applyFill="1" applyBorder="1" applyAlignment="1" applyProtection="1">
      <alignment vertical="top" wrapText="1"/>
    </xf>
    <xf numFmtId="0" fontId="10" fillId="6" borderId="1" xfId="2" applyFont="1" applyFill="1" applyBorder="1" applyAlignment="1" applyProtection="1">
      <alignment vertical="top" wrapText="1"/>
    </xf>
    <xf numFmtId="0" fontId="3" fillId="10" borderId="13" xfId="2" applyFont="1" applyFill="1" applyBorder="1" applyAlignment="1" applyProtection="1">
      <alignment horizontal="center"/>
    </xf>
    <xf numFmtId="0" fontId="4" fillId="10" borderId="19" xfId="2" applyFont="1" applyFill="1" applyBorder="1" applyAlignment="1" applyProtection="1">
      <alignment horizontal="center" vertical="center" wrapText="1"/>
    </xf>
    <xf numFmtId="0" fontId="10" fillId="6" borderId="3" xfId="2" applyFont="1" applyFill="1" applyBorder="1" applyAlignment="1" applyProtection="1">
      <alignment vertical="center" wrapText="1"/>
    </xf>
    <xf numFmtId="0" fontId="10" fillId="6" borderId="3" xfId="2" applyFont="1" applyFill="1" applyBorder="1" applyAlignment="1" applyProtection="1">
      <alignment horizontal="left" vertical="center"/>
    </xf>
    <xf numFmtId="0" fontId="2" fillId="6" borderId="3" xfId="2" applyFont="1" applyFill="1" applyBorder="1" applyAlignment="1" applyProtection="1">
      <alignment vertical="center" wrapText="1"/>
    </xf>
    <xf numFmtId="0" fontId="2" fillId="6" borderId="3" xfId="2" applyFont="1" applyFill="1" applyBorder="1" applyAlignment="1" applyProtection="1">
      <alignment horizontal="left" vertical="center"/>
    </xf>
    <xf numFmtId="0" fontId="9" fillId="11" borderId="18" xfId="2" applyFont="1" applyFill="1" applyBorder="1" applyAlignment="1" applyProtection="1">
      <alignment horizontal="center" vertical="center" wrapText="1"/>
    </xf>
    <xf numFmtId="0" fontId="3" fillId="9" borderId="3" xfId="2" applyFont="1" applyFill="1" applyBorder="1" applyAlignment="1" applyProtection="1">
      <alignment horizontal="center"/>
    </xf>
    <xf numFmtId="0" fontId="9" fillId="11" borderId="3" xfId="2" applyFont="1" applyFill="1" applyBorder="1" applyAlignment="1" applyProtection="1">
      <alignment horizontal="center" vertical="center" wrapText="1"/>
    </xf>
    <xf numFmtId="0" fontId="7" fillId="10" borderId="3" xfId="2" applyFont="1" applyFill="1" applyBorder="1" applyAlignment="1" applyProtection="1">
      <alignment horizontal="center"/>
    </xf>
    <xf numFmtId="0" fontId="2" fillId="0" borderId="19" xfId="2" applyFont="1" applyFill="1" applyBorder="1" applyAlignment="1" applyProtection="1">
      <alignment horizontal="center" vertical="top" wrapText="1"/>
      <protection locked="0"/>
    </xf>
    <xf numFmtId="0" fontId="7" fillId="9" borderId="19" xfId="2" applyFont="1" applyFill="1" applyBorder="1" applyAlignment="1" applyProtection="1">
      <alignment horizontal="center" vertical="center" wrapText="1"/>
    </xf>
    <xf numFmtId="0" fontId="3" fillId="11" borderId="19" xfId="2" applyFont="1" applyFill="1" applyBorder="1" applyAlignment="1" applyProtection="1">
      <alignment horizontal="center"/>
    </xf>
    <xf numFmtId="0" fontId="17" fillId="10" borderId="3" xfId="2" applyFont="1" applyFill="1" applyBorder="1" applyAlignment="1" applyProtection="1">
      <alignment horizontal="center"/>
    </xf>
    <xf numFmtId="0" fontId="10" fillId="0" borderId="19" xfId="2" applyFont="1" applyFill="1" applyBorder="1" applyProtection="1"/>
    <xf numFmtId="0" fontId="2" fillId="11" borderId="19" xfId="2" applyFont="1" applyFill="1" applyBorder="1" applyAlignment="1" applyProtection="1">
      <alignment horizontal="center" vertical="center" wrapText="1"/>
    </xf>
    <xf numFmtId="0" fontId="10" fillId="6" borderId="19" xfId="2" applyFont="1" applyFill="1" applyBorder="1" applyProtection="1"/>
    <xf numFmtId="0" fontId="10" fillId="0" borderId="3" xfId="2" applyFont="1" applyFill="1" applyBorder="1" applyProtection="1"/>
    <xf numFmtId="0" fontId="10" fillId="0" borderId="1" xfId="2" applyFont="1" applyFill="1" applyBorder="1" applyAlignment="1" applyProtection="1"/>
    <xf numFmtId="0" fontId="2" fillId="0" borderId="3" xfId="2" applyFont="1" applyFill="1" applyBorder="1" applyAlignment="1" applyProtection="1">
      <alignment horizontal="center" vertical="top" wrapText="1"/>
      <protection locked="0"/>
    </xf>
    <xf numFmtId="0" fontId="2" fillId="8" borderId="1" xfId="2" applyFont="1" applyFill="1" applyBorder="1" applyAlignment="1" applyProtection="1">
      <alignment horizontal="left" vertical="top" wrapText="1"/>
      <protection hidden="1"/>
    </xf>
    <xf numFmtId="0" fontId="2" fillId="6" borderId="2" xfId="2" applyFill="1" applyBorder="1" applyAlignment="1" applyProtection="1">
      <alignment horizontal="left" vertical="top" wrapText="1"/>
      <protection hidden="1"/>
    </xf>
    <xf numFmtId="0" fontId="3" fillId="10" borderId="1" xfId="2" applyFont="1" applyFill="1" applyBorder="1" applyAlignment="1" applyProtection="1">
      <alignment vertical="top" wrapText="1"/>
    </xf>
    <xf numFmtId="0" fontId="5" fillId="10" borderId="0" xfId="2" applyFont="1" applyFill="1" applyBorder="1" applyAlignment="1" applyProtection="1">
      <alignment horizontal="left" vertical="top"/>
    </xf>
    <xf numFmtId="0" fontId="3" fillId="11" borderId="1" xfId="2" applyFont="1" applyFill="1" applyBorder="1" applyAlignment="1" applyProtection="1"/>
    <xf numFmtId="0" fontId="2" fillId="11" borderId="4" xfId="2" applyFont="1" applyFill="1" applyBorder="1" applyAlignment="1" applyProtection="1">
      <alignment vertical="top" wrapText="1"/>
    </xf>
    <xf numFmtId="0" fontId="3" fillId="11" borderId="1" xfId="2" applyFont="1" applyFill="1" applyBorder="1" applyAlignment="1" applyProtection="1">
      <alignment vertical="top" wrapText="1"/>
    </xf>
    <xf numFmtId="0" fontId="2" fillId="11" borderId="2" xfId="2" applyFont="1" applyFill="1" applyBorder="1" applyAlignment="1" applyProtection="1">
      <alignment vertical="top" wrapText="1"/>
    </xf>
    <xf numFmtId="0" fontId="5" fillId="10" borderId="7" xfId="2" applyFont="1" applyFill="1" applyBorder="1" applyAlignment="1" applyProtection="1">
      <alignment horizontal="left" vertical="top"/>
    </xf>
    <xf numFmtId="0" fontId="8" fillId="10" borderId="4" xfId="2" applyFont="1" applyFill="1" applyBorder="1" applyAlignment="1" applyProtection="1">
      <alignment horizontal="left" vertical="top"/>
    </xf>
    <xf numFmtId="0" fontId="8" fillId="10" borderId="5" xfId="2" applyFont="1" applyFill="1" applyBorder="1" applyAlignment="1" applyProtection="1">
      <alignment vertical="top"/>
    </xf>
    <xf numFmtId="0" fontId="2" fillId="10" borderId="4" xfId="2" applyFont="1" applyFill="1" applyBorder="1" applyAlignment="1" applyProtection="1">
      <alignment vertical="top" wrapText="1"/>
    </xf>
    <xf numFmtId="0" fontId="3" fillId="11" borderId="4" xfId="2" applyFont="1" applyFill="1" applyBorder="1" applyAlignment="1" applyProtection="1">
      <alignment vertical="top" wrapText="1"/>
    </xf>
    <xf numFmtId="0" fontId="3" fillId="11" borderId="6" xfId="2" applyFont="1" applyFill="1" applyBorder="1" applyAlignment="1" applyProtection="1"/>
    <xf numFmtId="0" fontId="2" fillId="11" borderId="0" xfId="2" applyFont="1" applyFill="1" applyBorder="1" applyAlignment="1" applyProtection="1">
      <alignment vertical="top" wrapText="1"/>
    </xf>
    <xf numFmtId="0" fontId="3" fillId="11" borderId="4" xfId="2" applyFont="1" applyFill="1" applyBorder="1" applyAlignment="1" applyProtection="1"/>
    <xf numFmtId="0" fontId="8" fillId="10" borderId="6" xfId="2" applyFont="1" applyFill="1" applyBorder="1" applyAlignment="1" applyProtection="1"/>
    <xf numFmtId="0" fontId="2" fillId="10" borderId="2" xfId="2" applyFont="1" applyFill="1" applyBorder="1" applyAlignment="1" applyProtection="1">
      <alignment vertical="top" wrapText="1"/>
    </xf>
    <xf numFmtId="0" fontId="10" fillId="8" borderId="0" xfId="2" applyFont="1" applyFill="1" applyBorder="1" applyAlignment="1" applyProtection="1">
      <alignment horizontal="left" vertical="top" wrapText="1"/>
    </xf>
    <xf numFmtId="0" fontId="10" fillId="8" borderId="5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>
      <alignment vertical="top" wrapText="1"/>
    </xf>
    <xf numFmtId="0" fontId="10" fillId="8" borderId="0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/>
    <xf numFmtId="0" fontId="10" fillId="8" borderId="1" xfId="2" applyFont="1" applyFill="1" applyBorder="1" applyProtection="1"/>
    <xf numFmtId="0" fontId="5" fillId="10" borderId="1" xfId="2" applyFont="1" applyFill="1" applyBorder="1" applyAlignment="1" applyProtection="1">
      <alignment vertical="top"/>
    </xf>
    <xf numFmtId="0" fontId="8" fillId="10" borderId="4" xfId="2" applyFont="1" applyFill="1" applyBorder="1" applyAlignment="1" applyProtection="1">
      <alignment vertical="top"/>
    </xf>
    <xf numFmtId="0" fontId="8" fillId="10" borderId="2" xfId="2" applyFont="1" applyFill="1" applyBorder="1" applyAlignment="1" applyProtection="1">
      <alignment vertical="top"/>
    </xf>
    <xf numFmtId="0" fontId="3" fillId="11" borderId="4" xfId="2" applyFont="1" applyFill="1" applyBorder="1" applyAlignment="1" applyProtection="1">
      <alignment vertical="top"/>
    </xf>
    <xf numFmtId="0" fontId="8" fillId="11" borderId="4" xfId="2" applyFont="1" applyFill="1" applyBorder="1" applyAlignment="1" applyProtection="1">
      <alignment vertical="top"/>
    </xf>
    <xf numFmtId="0" fontId="8" fillId="11" borderId="2" xfId="2" applyFont="1" applyFill="1" applyBorder="1" applyAlignment="1" applyProtection="1">
      <alignment vertical="top"/>
    </xf>
    <xf numFmtId="0" fontId="2" fillId="0" borderId="1" xfId="2" applyFont="1" applyBorder="1" applyAlignment="1" applyProtection="1">
      <alignment horizontal="left" vertical="top" wrapText="1"/>
    </xf>
    <xf numFmtId="0" fontId="2" fillId="0" borderId="12" xfId="2" applyFont="1" applyBorder="1"/>
    <xf numFmtId="0" fontId="5" fillId="10" borderId="1" xfId="2" applyFont="1" applyFill="1" applyBorder="1" applyAlignment="1" applyProtection="1">
      <alignment horizontal="left" vertical="top"/>
    </xf>
    <xf numFmtId="0" fontId="2" fillId="10" borderId="4" xfId="2" applyFont="1" applyFill="1" applyBorder="1" applyAlignment="1" applyProtection="1">
      <alignment horizontal="center" vertical="top" wrapText="1"/>
    </xf>
    <xf numFmtId="0" fontId="5" fillId="11" borderId="1" xfId="2" applyFont="1" applyFill="1" applyBorder="1" applyProtection="1"/>
    <xf numFmtId="0" fontId="2" fillId="11" borderId="4" xfId="2" applyFont="1" applyFill="1" applyBorder="1" applyProtection="1"/>
    <xf numFmtId="0" fontId="2" fillId="11" borderId="2" xfId="2" applyFont="1" applyFill="1" applyBorder="1" applyProtection="1"/>
    <xf numFmtId="0" fontId="4" fillId="10" borderId="7" xfId="2" applyFont="1" applyFill="1" applyBorder="1" applyAlignment="1" applyProtection="1">
      <alignment horizontal="left" vertical="center"/>
    </xf>
    <xf numFmtId="0" fontId="4" fillId="10" borderId="5" xfId="2" applyFont="1" applyFill="1" applyBorder="1" applyAlignment="1" applyProtection="1">
      <alignment horizontal="left" vertical="center"/>
    </xf>
    <xf numFmtId="0" fontId="4" fillId="10" borderId="8" xfId="2" applyFont="1" applyFill="1" applyBorder="1" applyAlignment="1" applyProtection="1">
      <alignment horizontal="left" vertical="center"/>
    </xf>
    <xf numFmtId="0" fontId="4" fillId="10" borderId="9" xfId="2" applyFont="1" applyFill="1" applyBorder="1" applyAlignment="1" applyProtection="1">
      <alignment horizontal="left" vertical="center"/>
    </xf>
    <xf numFmtId="0" fontId="4" fillId="10" borderId="0" xfId="2" applyFont="1" applyFill="1" applyBorder="1" applyAlignment="1" applyProtection="1">
      <alignment horizontal="left" vertical="center"/>
    </xf>
    <xf numFmtId="0" fontId="4" fillId="10" borderId="10" xfId="2" applyFont="1" applyFill="1" applyBorder="1" applyAlignment="1" applyProtection="1">
      <alignment horizontal="left" vertical="center"/>
    </xf>
    <xf numFmtId="0" fontId="4" fillId="10" borderId="11" xfId="2" applyFont="1" applyFill="1" applyBorder="1" applyAlignment="1" applyProtection="1">
      <alignment horizontal="left" vertical="center"/>
    </xf>
    <xf numFmtId="0" fontId="4" fillId="10" borderId="6" xfId="2" applyFont="1" applyFill="1" applyBorder="1" applyAlignment="1" applyProtection="1">
      <alignment horizontal="left" vertical="center"/>
    </xf>
    <xf numFmtId="0" fontId="4" fillId="10" borderId="12" xfId="2" applyFont="1" applyFill="1" applyBorder="1" applyAlignment="1" applyProtection="1">
      <alignment horizontal="left" vertical="center"/>
    </xf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8" fillId="10" borderId="11" xfId="1" applyFont="1" applyFill="1" applyBorder="1" applyAlignment="1" applyProtection="1">
      <alignment horizontal="left" vertical="top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6" fillId="11" borderId="3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3" fillId="10" borderId="3" xfId="1" applyFont="1" applyFill="1" applyBorder="1" applyAlignment="1" applyProtection="1">
      <alignment horizontal="center"/>
    </xf>
    <xf numFmtId="0" fontId="3" fillId="11" borderId="19" xfId="1" applyFont="1" applyFill="1" applyBorder="1" applyAlignment="1" applyProtection="1">
      <alignment horizontal="center"/>
    </xf>
    <xf numFmtId="0" fontId="3" fillId="11" borderId="3" xfId="1" applyFont="1" applyFill="1" applyBorder="1" applyAlignment="1" applyProtection="1">
      <alignment horizontal="center" vertical="top" wrapText="1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5" fillId="10" borderId="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 vertical="top" wrapText="1"/>
    </xf>
    <xf numFmtId="0" fontId="5" fillId="10" borderId="3" xfId="1" applyFont="1" applyFill="1" applyBorder="1" applyAlignment="1" applyProtection="1">
      <alignment horizontal="left" vertical="top"/>
    </xf>
    <xf numFmtId="0" fontId="9" fillId="11" borderId="2" xfId="1" applyFont="1" applyFill="1" applyBorder="1" applyAlignment="1" applyProtection="1">
      <alignment horizontal="center" vertical="center" wrapText="1"/>
    </xf>
    <xf numFmtId="0" fontId="9" fillId="11" borderId="19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0" fillId="0" borderId="30" xfId="0" applyFont="1" applyFill="1" applyBorder="1" applyAlignment="1" applyProtection="1">
      <alignment horizontal="center" vertical="top" wrapText="1"/>
      <protection locked="0"/>
    </xf>
    <xf numFmtId="0" fontId="2" fillId="0" borderId="0" xfId="1"/>
    <xf numFmtId="0" fontId="2" fillId="0" borderId="0" xfId="1" applyFont="1"/>
    <xf numFmtId="0" fontId="0" fillId="0" borderId="0" xfId="0"/>
    <xf numFmtId="0" fontId="4" fillId="12" borderId="3" xfId="0" applyFont="1" applyFill="1" applyBorder="1" applyProtection="1"/>
    <xf numFmtId="0" fontId="2" fillId="0" borderId="0" xfId="1" applyFont="1"/>
    <xf numFmtId="0" fontId="2" fillId="0" borderId="0" xfId="1" applyFont="1" applyBorder="1"/>
    <xf numFmtId="0" fontId="3" fillId="0" borderId="0" xfId="1" applyFont="1" applyProtection="1">
      <protection locked="0"/>
    </xf>
    <xf numFmtId="0" fontId="3" fillId="0" borderId="0" xfId="1" applyFont="1"/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3" fillId="0" borderId="3" xfId="1" applyFont="1" applyBorder="1" applyAlignment="1" applyProtection="1">
      <alignment horizontal="center"/>
      <protection locked="0"/>
    </xf>
    <xf numFmtId="0" fontId="3" fillId="0" borderId="0" xfId="1" applyFont="1" applyBorder="1" applyProtection="1">
      <protection locked="0"/>
    </xf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2" fillId="0" borderId="0" xfId="1" applyFont="1" applyBorder="1" applyAlignment="1" applyProtection="1">
      <alignment horizontal="left"/>
      <protection locked="0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2" fillId="0" borderId="6" xfId="1" applyFont="1" applyBorder="1" applyProtection="1">
      <protection locked="0"/>
    </xf>
    <xf numFmtId="0" fontId="2" fillId="0" borderId="10" xfId="1" applyFont="1" applyBorder="1"/>
    <xf numFmtId="0" fontId="2" fillId="0" borderId="0" xfId="1" applyFont="1" applyBorder="1" applyAlignment="1">
      <alignment vertical="top" wrapText="1"/>
    </xf>
    <xf numFmtId="0" fontId="3" fillId="10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top" wrapText="1"/>
    </xf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2" fillId="10" borderId="15" xfId="1" applyFont="1" applyFill="1" applyBorder="1" applyProtection="1"/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6" fillId="11" borderId="3" xfId="1" applyFont="1" applyFill="1" applyBorder="1" applyAlignment="1" applyProtection="1">
      <alignment horizontal="center" vertical="center" wrapText="1"/>
    </xf>
    <xf numFmtId="0" fontId="6" fillId="11" borderId="1" xfId="1" applyFont="1" applyFill="1" applyBorder="1" applyAlignment="1" applyProtection="1">
      <alignment horizontal="center" vertical="center"/>
    </xf>
    <xf numFmtId="0" fontId="2" fillId="11" borderId="3" xfId="1" applyFont="1" applyFill="1" applyBorder="1" applyAlignment="1" applyProtection="1">
      <alignment horizontal="center" vertical="top" wrapText="1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11" borderId="3" xfId="1" applyFont="1" applyFill="1" applyBorder="1" applyAlignment="1" applyProtection="1">
      <alignment horizontal="center" vertical="center"/>
    </xf>
    <xf numFmtId="0" fontId="2" fillId="0" borderId="0" xfId="1" applyFont="1" applyBorder="1" applyAlignment="1">
      <alignment horizontal="left" vertical="center"/>
    </xf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9" fillId="11" borderId="2" xfId="1" applyFont="1" applyFill="1" applyBorder="1" applyAlignment="1" applyProtection="1">
      <alignment horizontal="center" vertical="center" wrapText="1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2" fillId="6" borderId="18" xfId="1" applyFont="1" applyFill="1" applyBorder="1" applyAlignment="1" applyProtection="1">
      <alignment vertical="top" wrapText="1"/>
    </xf>
    <xf numFmtId="0" fontId="9" fillId="11" borderId="19" xfId="1" applyFont="1" applyFill="1" applyBorder="1" applyAlignment="1" applyProtection="1">
      <alignment horizontal="center" vertical="center" wrapText="1"/>
    </xf>
    <xf numFmtId="0" fontId="11" fillId="6" borderId="1" xfId="1" applyFont="1" applyFill="1" applyBorder="1" applyAlignment="1" applyProtection="1">
      <alignment vertical="top" wrapText="1"/>
    </xf>
    <xf numFmtId="0" fontId="2" fillId="0" borderId="0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5" fillId="0" borderId="22" xfId="1" applyFont="1" applyFill="1" applyBorder="1" applyAlignment="1" applyProtection="1">
      <alignment horizontal="left" vertical="top"/>
    </xf>
    <xf numFmtId="0" fontId="10" fillId="6" borderId="3" xfId="1" applyFont="1" applyFill="1" applyBorder="1" applyAlignment="1" applyProtection="1">
      <alignment vertical="center" wrapText="1"/>
    </xf>
    <xf numFmtId="0" fontId="5" fillId="0" borderId="0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Border="1" applyAlignment="1" applyProtection="1">
      <alignment horizontal="center"/>
      <protection locked="0"/>
    </xf>
    <xf numFmtId="0" fontId="9" fillId="11" borderId="18" xfId="1" applyFont="1" applyFill="1" applyBorder="1" applyAlignment="1" applyProtection="1">
      <alignment horizontal="center" vertical="center" wrapText="1"/>
    </xf>
    <xf numFmtId="0" fontId="3" fillId="9" borderId="3" xfId="1" applyFont="1" applyFill="1" applyBorder="1" applyAlignment="1" applyProtection="1">
      <alignment horizont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0" borderId="0" xfId="1" applyFont="1" applyBorder="1" applyAlignment="1" applyProtection="1">
      <alignment vertical="top" wrapText="1"/>
      <protection hidden="1"/>
    </xf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3" fillId="11" borderId="19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10" fillId="0" borderId="19" xfId="1" applyFont="1" applyFill="1" applyBorder="1" applyProtection="1"/>
    <xf numFmtId="0" fontId="2" fillId="11" borderId="19" xfId="1" applyFont="1" applyFill="1" applyBorder="1" applyAlignment="1" applyProtection="1">
      <alignment horizontal="center" vertical="center" wrapText="1"/>
    </xf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8" fillId="0" borderId="0" xfId="1" applyFont="1" applyBorder="1" applyAlignment="1">
      <alignment horizontal="left" vertical="center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2" fillId="0" borderId="0" xfId="1" applyFont="1" applyBorder="1" applyAlignment="1" applyProtection="1">
      <alignment vertical="top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3" fillId="11" borderId="1" xfId="1" applyFont="1" applyFill="1" applyBorder="1" applyAlignment="1" applyProtection="1"/>
    <xf numFmtId="0" fontId="2" fillId="11" borderId="4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10" xfId="1" applyFont="1" applyBorder="1" applyAlignment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3" fillId="11" borderId="1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0" borderId="8" xfId="1" applyFont="1" applyBorder="1" applyAlignment="1">
      <alignment vertical="top"/>
    </xf>
    <xf numFmtId="0" fontId="3" fillId="11" borderId="4" xfId="1" applyFont="1" applyFill="1" applyBorder="1" applyAlignment="1" applyProtection="1">
      <alignment vertical="top" wrapText="1"/>
    </xf>
    <xf numFmtId="0" fontId="2" fillId="0" borderId="10" xfId="1" applyFont="1" applyBorder="1" applyAlignment="1">
      <alignment vertical="top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3" fillId="11" borderId="6" xfId="1" applyFont="1" applyFill="1" applyBorder="1" applyAlignment="1" applyProtection="1"/>
    <xf numFmtId="0" fontId="2" fillId="11" borderId="0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/>
    <xf numFmtId="0" fontId="2" fillId="0" borderId="4" xfId="1" applyFont="1" applyBorder="1" applyAlignment="1" applyProtection="1">
      <alignment horizontal="center"/>
    </xf>
    <xf numFmtId="0" fontId="2" fillId="0" borderId="12" xfId="1" applyFont="1" applyBorder="1" applyAlignment="1">
      <alignment vertical="top"/>
    </xf>
    <xf numFmtId="0" fontId="8" fillId="10" borderId="6" xfId="1" applyFont="1" applyFill="1" applyBorder="1" applyAlignment="1" applyProtection="1"/>
    <xf numFmtId="0" fontId="2" fillId="10" borderId="2" xfId="1" applyFont="1" applyFill="1" applyBorder="1" applyAlignment="1" applyProtection="1">
      <alignment vertical="top" wrapText="1"/>
    </xf>
    <xf numFmtId="0" fontId="2" fillId="0" borderId="10" xfId="1" applyFont="1" applyBorder="1" applyAlignment="1">
      <alignment horizontal="center" vertical="top"/>
    </xf>
    <xf numFmtId="0" fontId="10" fillId="8" borderId="4" xfId="1" applyFont="1" applyFill="1" applyBorder="1" applyAlignment="1" applyProtection="1">
      <alignment vertical="top" wrapText="1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10" xfId="1" applyFont="1" applyBorder="1" applyAlignment="1">
      <alignment horizontal="center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10" fillId="8" borderId="1" xfId="1" applyFont="1" applyFill="1" applyBorder="1" applyProtection="1"/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2" fillId="0" borderId="8" xfId="1" applyFont="1" applyBorder="1"/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0" xfId="1"/>
    <xf numFmtId="0" fontId="2" fillId="0" borderId="10" xfId="1" applyBorder="1"/>
    <xf numFmtId="0" fontId="3" fillId="11" borderId="4" xfId="1" applyFont="1" applyFill="1" applyBorder="1" applyAlignment="1" applyProtection="1">
      <alignment vertical="top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2" fillId="0" borderId="12" xfId="1" applyFont="1" applyBorder="1"/>
    <xf numFmtId="0" fontId="2" fillId="0" borderId="10" xfId="1" applyFont="1" applyBorder="1" applyProtection="1">
      <protection locked="0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2" fillId="0" borderId="8" xfId="1" applyFont="1" applyBorder="1" applyProtection="1">
      <protection locked="0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4" xfId="1" applyFont="1" applyFill="1" applyBorder="1" applyProtection="1"/>
    <xf numFmtId="0" fontId="5" fillId="11" borderId="1" xfId="1" applyFont="1" applyFill="1" applyBorder="1" applyProtection="1"/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2" fillId="0" borderId="0" xfId="2" applyFont="1"/>
    <xf numFmtId="0" fontId="2" fillId="0" borderId="0" xfId="2" applyFont="1" applyBorder="1"/>
    <xf numFmtId="0" fontId="3" fillId="0" borderId="0" xfId="2" applyFont="1" applyProtection="1">
      <protection locked="0"/>
    </xf>
    <xf numFmtId="0" fontId="3" fillId="0" borderId="0" xfId="2" applyFont="1"/>
    <xf numFmtId="0" fontId="2" fillId="0" borderId="0" xfId="2" applyFont="1" applyProtection="1">
      <protection locked="0"/>
    </xf>
    <xf numFmtId="0" fontId="2" fillId="0" borderId="0" xfId="2" applyFont="1" applyBorder="1" applyProtection="1">
      <protection locked="0"/>
    </xf>
    <xf numFmtId="0" fontId="4" fillId="9" borderId="1" xfId="2" applyFont="1" applyFill="1" applyBorder="1" applyAlignment="1" applyProtection="1"/>
    <xf numFmtId="0" fontId="4" fillId="9" borderId="2" xfId="2" applyFont="1" applyFill="1" applyBorder="1" applyAlignment="1" applyProtection="1"/>
    <xf numFmtId="0" fontId="3" fillId="0" borderId="3" xfId="2" applyFont="1" applyBorder="1" applyAlignment="1" applyProtection="1">
      <alignment horizontal="center"/>
      <protection locked="0"/>
    </xf>
    <xf numFmtId="0" fontId="3" fillId="0" borderId="0" xfId="2" applyFont="1" applyBorder="1" applyProtection="1">
      <protection locked="0"/>
    </xf>
    <xf numFmtId="0" fontId="4" fillId="9" borderId="3" xfId="2" applyFont="1" applyFill="1" applyBorder="1" applyProtection="1"/>
    <xf numFmtId="0" fontId="2" fillId="9" borderId="3" xfId="2" applyFont="1" applyFill="1" applyBorder="1" applyProtection="1"/>
    <xf numFmtId="0" fontId="2" fillId="0" borderId="0" xfId="2" applyFont="1" applyBorder="1" applyAlignment="1" applyProtection="1">
      <alignment horizontal="left"/>
      <protection locked="0"/>
    </xf>
    <xf numFmtId="0" fontId="4" fillId="10" borderId="1" xfId="2" applyFont="1" applyFill="1" applyBorder="1" applyAlignment="1" applyProtection="1"/>
    <xf numFmtId="0" fontId="4" fillId="10" borderId="1" xfId="2" applyFont="1" applyFill="1" applyBorder="1" applyAlignment="1" applyProtection="1">
      <alignment horizontal="left"/>
    </xf>
    <xf numFmtId="0" fontId="4" fillId="0" borderId="5" xfId="2" applyFont="1" applyBorder="1" applyAlignment="1" applyProtection="1">
      <protection locked="0"/>
    </xf>
    <xf numFmtId="0" fontId="3" fillId="0" borderId="5" xfId="2" applyFont="1" applyBorder="1" applyAlignment="1"/>
    <xf numFmtId="0" fontId="2" fillId="0" borderId="6" xfId="2" applyFont="1" applyBorder="1" applyProtection="1">
      <protection locked="0"/>
    </xf>
    <xf numFmtId="0" fontId="2" fillId="0" borderId="10" xfId="2" applyFont="1" applyBorder="1"/>
    <xf numFmtId="0" fontId="2" fillId="0" borderId="0" xfId="2" applyFont="1" applyBorder="1" applyAlignment="1">
      <alignment vertical="top" wrapText="1"/>
    </xf>
    <xf numFmtId="0" fontId="3" fillId="10" borderId="3" xfId="2" applyFont="1" applyFill="1" applyBorder="1" applyAlignment="1" applyProtection="1">
      <alignment horizontal="center" vertical="top" wrapText="1"/>
    </xf>
    <xf numFmtId="0" fontId="3" fillId="11" borderId="3" xfId="2" applyFont="1" applyFill="1" applyBorder="1" applyAlignment="1" applyProtection="1">
      <alignment horizontal="center" vertical="top" wrapText="1"/>
    </xf>
    <xf numFmtId="0" fontId="3" fillId="0" borderId="3" xfId="2" applyFont="1" applyFill="1" applyBorder="1" applyAlignment="1" applyProtection="1">
      <alignment horizontal="center" vertical="top" wrapText="1"/>
      <protection locked="0"/>
    </xf>
    <xf numFmtId="0" fontId="5" fillId="11" borderId="13" xfId="2" applyFont="1" applyFill="1" applyBorder="1" applyAlignment="1" applyProtection="1">
      <alignment horizontal="left" vertical="center"/>
    </xf>
    <xf numFmtId="0" fontId="3" fillId="11" borderId="0" xfId="2" applyFont="1" applyFill="1" applyBorder="1" applyProtection="1"/>
    <xf numFmtId="0" fontId="3" fillId="11" borderId="14" xfId="2" applyFont="1" applyFill="1" applyBorder="1" applyAlignment="1" applyProtection="1">
      <alignment vertical="top" wrapText="1"/>
    </xf>
    <xf numFmtId="0" fontId="2" fillId="10" borderId="0" xfId="2" applyFont="1" applyFill="1" applyBorder="1" applyAlignment="1" applyProtection="1">
      <alignment vertical="top" wrapText="1"/>
    </xf>
    <xf numFmtId="0" fontId="2" fillId="10" borderId="3" xfId="2" applyFont="1" applyFill="1" applyBorder="1" applyAlignment="1" applyProtection="1">
      <alignment vertical="top" wrapText="1"/>
    </xf>
    <xf numFmtId="0" fontId="2" fillId="10" borderId="3" xfId="2" applyFont="1" applyFill="1" applyBorder="1" applyProtection="1"/>
    <xf numFmtId="0" fontId="2" fillId="10" borderId="15" xfId="2" applyFont="1" applyFill="1" applyBorder="1" applyProtection="1"/>
    <xf numFmtId="0" fontId="5" fillId="11" borderId="13" xfId="2" applyFont="1" applyFill="1" applyBorder="1" applyAlignment="1" applyProtection="1">
      <alignment horizontal="center" vertical="center"/>
    </xf>
    <xf numFmtId="0" fontId="5" fillId="11" borderId="0" xfId="2" applyFont="1" applyFill="1" applyBorder="1" applyAlignment="1" applyProtection="1">
      <alignment horizontal="center" vertical="center"/>
    </xf>
    <xf numFmtId="0" fontId="6" fillId="11" borderId="3" xfId="2" applyFont="1" applyFill="1" applyBorder="1" applyAlignment="1" applyProtection="1">
      <alignment horizontal="center" vertical="center" wrapText="1"/>
    </xf>
    <xf numFmtId="0" fontId="6" fillId="11" borderId="1" xfId="2" applyFont="1" applyFill="1" applyBorder="1" applyAlignment="1" applyProtection="1">
      <alignment horizontal="center" vertical="center"/>
    </xf>
    <xf numFmtId="0" fontId="2" fillId="11" borderId="3" xfId="2" applyFont="1" applyFill="1" applyBorder="1" applyAlignment="1" applyProtection="1">
      <alignment horizontal="center" vertical="top" wrapText="1"/>
    </xf>
    <xf numFmtId="0" fontId="5" fillId="11" borderId="16" xfId="2" applyFont="1" applyFill="1" applyBorder="1" applyAlignment="1" applyProtection="1">
      <alignment horizontal="center" vertical="center"/>
    </xf>
    <xf numFmtId="0" fontId="5" fillId="11" borderId="17" xfId="2" applyFont="1" applyFill="1" applyBorder="1" applyAlignment="1" applyProtection="1">
      <alignment horizontal="center" vertical="center"/>
    </xf>
    <xf numFmtId="0" fontId="2" fillId="0" borderId="0" xfId="2" applyFont="1" applyBorder="1" applyAlignment="1" applyProtection="1">
      <alignment horizontal="left" vertical="center"/>
    </xf>
    <xf numFmtId="0" fontId="8" fillId="0" borderId="0" xfId="2" applyFont="1" applyBorder="1" applyAlignment="1" applyProtection="1">
      <alignment horizontal="center" vertical="center"/>
    </xf>
    <xf numFmtId="0" fontId="3" fillId="11" borderId="3" xfId="2" applyFont="1" applyFill="1" applyBorder="1" applyAlignment="1" applyProtection="1">
      <alignment horizontal="center" vertical="center"/>
    </xf>
    <xf numFmtId="0" fontId="2" fillId="0" borderId="0" xfId="2" applyFont="1" applyBorder="1" applyAlignment="1">
      <alignment horizontal="left" vertical="center"/>
    </xf>
    <xf numFmtId="0" fontId="3" fillId="10" borderId="18" xfId="2" applyFont="1" applyFill="1" applyBorder="1" applyAlignment="1" applyProtection="1">
      <alignment horizontal="center"/>
    </xf>
    <xf numFmtId="0" fontId="3" fillId="10" borderId="7" xfId="2" applyFont="1" applyFill="1" applyBorder="1" applyAlignment="1" applyProtection="1">
      <alignment horizontal="center"/>
    </xf>
    <xf numFmtId="0" fontId="4" fillId="10" borderId="3" xfId="2" applyFont="1" applyFill="1" applyBorder="1" applyAlignment="1" applyProtection="1">
      <alignment horizontal="center"/>
    </xf>
    <xf numFmtId="0" fontId="2" fillId="0" borderId="0" xfId="2" applyFont="1" applyBorder="1" applyAlignment="1" applyProtection="1">
      <alignment vertical="top"/>
    </xf>
    <xf numFmtId="0" fontId="2" fillId="6" borderId="1" xfId="2" applyFont="1" applyFill="1" applyBorder="1" applyAlignment="1" applyProtection="1">
      <alignment vertical="top" wrapText="1"/>
    </xf>
    <xf numFmtId="0" fontId="2" fillId="0" borderId="3" xfId="2" applyFont="1" applyFill="1" applyBorder="1" applyAlignment="1" applyProtection="1">
      <alignment horizontal="center"/>
      <protection locked="0"/>
    </xf>
    <xf numFmtId="0" fontId="9" fillId="11" borderId="2" xfId="2" applyFont="1" applyFill="1" applyBorder="1" applyAlignment="1" applyProtection="1">
      <alignment horizontal="center" vertical="center" wrapText="1"/>
    </xf>
    <xf numFmtId="0" fontId="5" fillId="10" borderId="3" xfId="2" applyFont="1" applyFill="1" applyBorder="1" applyAlignment="1" applyProtection="1">
      <alignment horizontal="left" vertical="top"/>
    </xf>
    <xf numFmtId="0" fontId="8" fillId="10" borderId="11" xfId="2" applyFont="1" applyFill="1" applyBorder="1" applyAlignment="1" applyProtection="1">
      <alignment horizontal="left" vertical="top"/>
    </xf>
    <xf numFmtId="0" fontId="3" fillId="10" borderId="3" xfId="2" applyFont="1" applyFill="1" applyBorder="1" applyAlignment="1" applyProtection="1">
      <alignment horizontal="center"/>
    </xf>
    <xf numFmtId="0" fontId="4" fillId="10" borderId="2" xfId="2" applyFont="1" applyFill="1" applyBorder="1" applyAlignment="1" applyProtection="1">
      <alignment horizontal="center"/>
    </xf>
    <xf numFmtId="0" fontId="3" fillId="10" borderId="19" xfId="2" applyFont="1" applyFill="1" applyBorder="1" applyAlignment="1" applyProtection="1">
      <alignment horizontal="center"/>
    </xf>
    <xf numFmtId="0" fontId="2" fillId="6" borderId="18" xfId="2" applyFont="1" applyFill="1" applyBorder="1" applyAlignment="1" applyProtection="1">
      <alignment vertical="top" wrapText="1"/>
    </xf>
    <xf numFmtId="0" fontId="9" fillId="11" borderId="19" xfId="2" applyFont="1" applyFill="1" applyBorder="1" applyAlignment="1" applyProtection="1">
      <alignment horizontal="center" vertical="center" wrapText="1"/>
    </xf>
    <xf numFmtId="0" fontId="11" fillId="6" borderId="1" xfId="2" applyFont="1" applyFill="1" applyBorder="1" applyAlignment="1" applyProtection="1">
      <alignment vertical="top" wrapText="1"/>
    </xf>
    <xf numFmtId="0" fontId="2" fillId="0" borderId="0" xfId="2" applyFont="1" applyBorder="1" applyProtection="1"/>
    <xf numFmtId="0" fontId="10" fillId="6" borderId="3" xfId="2" applyFont="1" applyFill="1" applyBorder="1" applyAlignment="1" applyProtection="1">
      <alignment vertical="top" wrapText="1"/>
    </xf>
    <xf numFmtId="0" fontId="10" fillId="0" borderId="3" xfId="2" applyFont="1" applyFill="1" applyBorder="1" applyAlignment="1" applyProtection="1">
      <alignment vertical="top" wrapText="1"/>
    </xf>
    <xf numFmtId="0" fontId="10" fillId="6" borderId="1" xfId="2" applyFont="1" applyFill="1" applyBorder="1" applyAlignment="1" applyProtection="1">
      <alignment vertical="top" wrapText="1"/>
    </xf>
    <xf numFmtId="0" fontId="3" fillId="10" borderId="13" xfId="2" applyFont="1" applyFill="1" applyBorder="1" applyAlignment="1" applyProtection="1">
      <alignment horizontal="center"/>
    </xf>
    <xf numFmtId="0" fontId="4" fillId="10" borderId="19" xfId="2" applyFont="1" applyFill="1" applyBorder="1" applyAlignment="1" applyProtection="1">
      <alignment horizontal="center" vertical="center" wrapText="1"/>
    </xf>
    <xf numFmtId="0" fontId="5" fillId="0" borderId="22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vertical="center" wrapText="1"/>
    </xf>
    <xf numFmtId="0" fontId="5" fillId="0" borderId="0" xfId="2" applyFont="1" applyFill="1" applyBorder="1" applyAlignment="1" applyProtection="1">
      <alignment horizontal="left" vertical="top"/>
    </xf>
    <xf numFmtId="0" fontId="5" fillId="6" borderId="0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horizontal="left" vertical="center"/>
    </xf>
    <xf numFmtId="0" fontId="2" fillId="6" borderId="3" xfId="2" applyFont="1" applyFill="1" applyBorder="1" applyAlignment="1" applyProtection="1">
      <alignment vertical="center" wrapText="1"/>
    </xf>
    <xf numFmtId="0" fontId="2" fillId="6" borderId="3" xfId="2" applyFont="1" applyFill="1" applyBorder="1" applyAlignment="1" applyProtection="1">
      <alignment horizontal="left" vertical="center"/>
    </xf>
    <xf numFmtId="0" fontId="2" fillId="7" borderId="0" xfId="2" applyFont="1" applyFill="1"/>
    <xf numFmtId="0" fontId="2" fillId="7" borderId="0" xfId="2" applyFont="1" applyFill="1" applyBorder="1"/>
    <xf numFmtId="0" fontId="5" fillId="7" borderId="0" xfId="2" applyFont="1" applyFill="1" applyBorder="1" applyAlignment="1">
      <alignment horizontal="left" vertical="top"/>
    </xf>
    <xf numFmtId="0" fontId="2" fillId="7" borderId="5" xfId="2" applyFont="1" applyFill="1" applyBorder="1" applyAlignment="1" applyProtection="1">
      <alignment horizontal="left" vertical="top"/>
    </xf>
    <xf numFmtId="0" fontId="3" fillId="7" borderId="5" xfId="2" applyFont="1" applyFill="1" applyBorder="1" applyAlignment="1" applyProtection="1">
      <alignment horizontal="center"/>
      <protection locked="0"/>
    </xf>
    <xf numFmtId="0" fontId="3" fillId="7" borderId="8" xfId="2" applyFont="1" applyFill="1" applyBorder="1" applyAlignment="1" applyProtection="1">
      <alignment horizontal="center"/>
      <protection locked="0"/>
    </xf>
    <xf numFmtId="0" fontId="2" fillId="7" borderId="18" xfId="2" applyFont="1" applyFill="1" applyBorder="1" applyAlignment="1" applyProtection="1">
      <alignment horizontal="center"/>
    </xf>
    <xf numFmtId="0" fontId="2" fillId="0" borderId="0" xfId="2" applyFont="1" applyFill="1"/>
    <xf numFmtId="0" fontId="5" fillId="0" borderId="0" xfId="2" applyFont="1" applyFill="1" applyBorder="1" applyAlignment="1">
      <alignment horizontal="left" vertical="center"/>
    </xf>
    <xf numFmtId="0" fontId="2" fillId="0" borderId="0" xfId="2" applyFont="1" applyBorder="1" applyAlignment="1" applyProtection="1">
      <alignment horizontal="center" vertical="top" wrapText="1"/>
      <protection locked="0"/>
    </xf>
    <xf numFmtId="0" fontId="2" fillId="0" borderId="0" xfId="2" applyFont="1" applyBorder="1" applyAlignment="1" applyProtection="1">
      <alignment horizontal="center"/>
      <protection locked="0"/>
    </xf>
    <xf numFmtId="0" fontId="9" fillId="11" borderId="18" xfId="2" applyFont="1" applyFill="1" applyBorder="1" applyAlignment="1" applyProtection="1">
      <alignment horizontal="center" vertical="center" wrapText="1"/>
    </xf>
    <xf numFmtId="0" fontId="3" fillId="9" borderId="3" xfId="2" applyFont="1" applyFill="1" applyBorder="1" applyAlignment="1" applyProtection="1">
      <alignment horizontal="center"/>
    </xf>
    <xf numFmtId="0" fontId="9" fillId="11" borderId="3" xfId="2" applyFont="1" applyFill="1" applyBorder="1" applyAlignment="1" applyProtection="1">
      <alignment horizontal="center" vertical="center" wrapText="1"/>
    </xf>
    <xf numFmtId="0" fontId="2" fillId="0" borderId="0" xfId="2" applyFont="1" applyBorder="1" applyAlignment="1" applyProtection="1">
      <alignment vertical="top" wrapText="1"/>
      <protection hidden="1"/>
    </xf>
    <xf numFmtId="0" fontId="2" fillId="6" borderId="19" xfId="2" applyFont="1" applyFill="1" applyBorder="1" applyProtection="1"/>
    <xf numFmtId="0" fontId="2" fillId="6" borderId="3" xfId="2" applyFont="1" applyFill="1" applyBorder="1" applyProtection="1"/>
    <xf numFmtId="0" fontId="2" fillId="0" borderId="0" xfId="2" applyFont="1" applyFill="1" applyBorder="1" applyProtection="1"/>
    <xf numFmtId="0" fontId="2" fillId="6" borderId="18" xfId="2" applyFont="1" applyFill="1" applyBorder="1" applyProtection="1"/>
    <xf numFmtId="0" fontId="7" fillId="10" borderId="3" xfId="2" applyFont="1" applyFill="1" applyBorder="1" applyAlignment="1" applyProtection="1">
      <alignment horizontal="center"/>
    </xf>
    <xf numFmtId="0" fontId="7" fillId="9" borderId="19" xfId="2" applyFont="1" applyFill="1" applyBorder="1" applyAlignment="1" applyProtection="1">
      <alignment horizontal="center" vertical="center" wrapText="1"/>
    </xf>
    <xf numFmtId="0" fontId="3" fillId="11" borderId="19" xfId="2" applyFont="1" applyFill="1" applyBorder="1" applyAlignment="1" applyProtection="1">
      <alignment horizontal="center"/>
    </xf>
    <xf numFmtId="0" fontId="17" fillId="10" borderId="3" xfId="2" applyFont="1" applyFill="1" applyBorder="1" applyAlignment="1" applyProtection="1">
      <alignment horizontal="center"/>
    </xf>
    <xf numFmtId="0" fontId="10" fillId="0" borderId="19" xfId="2" applyFont="1" applyFill="1" applyBorder="1" applyProtection="1"/>
    <xf numFmtId="0" fontId="2" fillId="11" borderId="19" xfId="2" applyFont="1" applyFill="1" applyBorder="1" applyAlignment="1" applyProtection="1">
      <alignment horizontal="center" vertical="center" wrapText="1"/>
    </xf>
    <xf numFmtId="0" fontId="10" fillId="6" borderId="19" xfId="2" applyFont="1" applyFill="1" applyBorder="1" applyProtection="1"/>
    <xf numFmtId="0" fontId="10" fillId="0" borderId="3" xfId="2" applyFont="1" applyFill="1" applyBorder="1" applyProtection="1"/>
    <xf numFmtId="0" fontId="10" fillId="0" borderId="1" xfId="2" applyFont="1" applyFill="1" applyBorder="1" applyAlignment="1" applyProtection="1"/>
    <xf numFmtId="0" fontId="8" fillId="0" borderId="0" xfId="2" applyFont="1" applyBorder="1" applyAlignment="1">
      <alignment horizontal="left" vertical="center"/>
    </xf>
    <xf numFmtId="0" fontId="2" fillId="8" borderId="1" xfId="2" applyFont="1" applyFill="1" applyBorder="1" applyAlignment="1" applyProtection="1">
      <alignment horizontal="left" vertical="top" wrapText="1"/>
      <protection hidden="1"/>
    </xf>
    <xf numFmtId="0" fontId="2" fillId="6" borderId="2" xfId="2" applyFill="1" applyBorder="1" applyAlignment="1" applyProtection="1">
      <alignment horizontal="left" vertical="top" wrapText="1"/>
      <protection hidden="1"/>
    </xf>
    <xf numFmtId="0" fontId="2" fillId="0" borderId="0" xfId="2" applyFont="1" applyBorder="1" applyAlignment="1" applyProtection="1">
      <alignment vertical="top" wrapText="1"/>
    </xf>
    <xf numFmtId="0" fontId="3" fillId="10" borderId="1" xfId="2" applyFont="1" applyFill="1" applyBorder="1" applyAlignment="1" applyProtection="1">
      <alignment vertical="top" wrapText="1"/>
    </xf>
    <xf numFmtId="0" fontId="5" fillId="10" borderId="0" xfId="2" applyFont="1" applyFill="1" applyBorder="1" applyAlignment="1" applyProtection="1">
      <alignment horizontal="left" vertical="top"/>
    </xf>
    <xf numFmtId="0" fontId="3" fillId="11" borderId="1" xfId="2" applyFont="1" applyFill="1" applyBorder="1" applyAlignment="1" applyProtection="1"/>
    <xf numFmtId="0" fontId="2" fillId="11" borderId="4" xfId="2" applyFont="1" applyFill="1" applyBorder="1" applyAlignment="1" applyProtection="1">
      <alignment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4" xfId="2" applyFont="1" applyBorder="1" applyAlignment="1" applyProtection="1">
      <alignment vertical="top" wrapText="1"/>
    </xf>
    <xf numFmtId="0" fontId="2" fillId="0" borderId="2" xfId="2" applyFont="1" applyBorder="1" applyAlignment="1" applyProtection="1">
      <alignment vertical="top" wrapText="1"/>
    </xf>
    <xf numFmtId="0" fontId="2" fillId="0" borderId="11" xfId="2" applyFont="1" applyFill="1" applyBorder="1" applyAlignment="1" applyProtection="1">
      <alignment horizontal="center" vertical="top" wrapText="1"/>
    </xf>
    <xf numFmtId="0" fontId="2" fillId="0" borderId="6" xfId="2" applyFont="1" applyBorder="1" applyAlignment="1" applyProtection="1">
      <alignment vertical="top" wrapText="1"/>
    </xf>
    <xf numFmtId="0" fontId="2" fillId="0" borderId="12" xfId="2" applyFont="1" applyBorder="1" applyAlignment="1" applyProtection="1">
      <alignment vertical="top" wrapText="1"/>
    </xf>
    <xf numFmtId="0" fontId="2" fillId="0" borderId="10" xfId="2" applyFont="1" applyBorder="1" applyAlignment="1">
      <alignment vertical="top" wrapText="1"/>
    </xf>
    <xf numFmtId="0" fontId="2" fillId="0" borderId="4" xfId="2" applyFont="1" applyFill="1" applyBorder="1" applyAlignment="1" applyProtection="1">
      <alignment horizontal="center" vertical="top" wrapText="1"/>
    </xf>
    <xf numFmtId="0" fontId="2" fillId="0" borderId="4" xfId="2" applyFont="1" applyFill="1" applyBorder="1" applyAlignment="1" applyProtection="1">
      <alignment vertical="top" wrapText="1"/>
    </xf>
    <xf numFmtId="0" fontId="2" fillId="0" borderId="9" xfId="2" applyFont="1" applyFill="1" applyBorder="1" applyAlignment="1" applyProtection="1">
      <alignment horizontal="center" vertical="top" wrapText="1"/>
    </xf>
    <xf numFmtId="0" fontId="3" fillId="11" borderId="1" xfId="2" applyFont="1" applyFill="1" applyBorder="1" applyAlignment="1" applyProtection="1">
      <alignment vertical="top" wrapText="1"/>
    </xf>
    <xf numFmtId="0" fontId="2" fillId="11" borderId="2" xfId="2" applyFont="1" applyFill="1" applyBorder="1" applyAlignment="1" applyProtection="1">
      <alignment vertical="top" wrapText="1"/>
    </xf>
    <xf numFmtId="0" fontId="2" fillId="0" borderId="6" xfId="2" applyFont="1" applyFill="1" applyBorder="1" applyAlignment="1" applyProtection="1">
      <alignment horizontal="center" vertical="top" wrapText="1"/>
    </xf>
    <xf numFmtId="0" fontId="2" fillId="0" borderId="6" xfId="2" applyFont="1" applyFill="1" applyBorder="1" applyAlignment="1" applyProtection="1">
      <alignment vertical="top" wrapText="1"/>
    </xf>
    <xf numFmtId="0" fontId="2" fillId="0" borderId="2" xfId="2" applyFont="1" applyFill="1" applyBorder="1" applyAlignment="1" applyProtection="1">
      <alignment vertical="top" wrapText="1"/>
    </xf>
    <xf numFmtId="0" fontId="5" fillId="10" borderId="7" xfId="2" applyFont="1" applyFill="1" applyBorder="1" applyAlignment="1" applyProtection="1">
      <alignment horizontal="left" vertical="top"/>
    </xf>
    <xf numFmtId="0" fontId="8" fillId="10" borderId="4" xfId="2" applyFont="1" applyFill="1" applyBorder="1" applyAlignment="1" applyProtection="1">
      <alignment horizontal="left" vertical="top"/>
    </xf>
    <xf numFmtId="0" fontId="8" fillId="10" borderId="5" xfId="2" applyFont="1" applyFill="1" applyBorder="1" applyAlignment="1" applyProtection="1">
      <alignment vertical="top"/>
    </xf>
    <xf numFmtId="0" fontId="2" fillId="10" borderId="4" xfId="2" applyFont="1" applyFill="1" applyBorder="1" applyAlignment="1" applyProtection="1">
      <alignment vertical="top" wrapText="1"/>
    </xf>
    <xf numFmtId="0" fontId="2" fillId="0" borderId="8" xfId="2" applyFont="1" applyBorder="1" applyAlignment="1">
      <alignment vertical="top"/>
    </xf>
    <xf numFmtId="0" fontId="3" fillId="11" borderId="4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vertical="top"/>
    </xf>
    <xf numFmtId="0" fontId="2" fillId="0" borderId="4" xfId="2" applyFont="1" applyFill="1" applyBorder="1" applyAlignment="1" applyProtection="1">
      <alignment horizontal="center"/>
    </xf>
    <xf numFmtId="0" fontId="2" fillId="6" borderId="4" xfId="2" applyFont="1" applyFill="1" applyBorder="1" applyProtection="1"/>
    <xf numFmtId="0" fontId="2" fillId="6" borderId="2" xfId="2" applyFont="1" applyFill="1" applyBorder="1" applyProtection="1"/>
    <xf numFmtId="0" fontId="3" fillId="11" borderId="6" xfId="2" applyFont="1" applyFill="1" applyBorder="1" applyAlignment="1" applyProtection="1"/>
    <xf numFmtId="0" fontId="2" fillId="11" borderId="0" xfId="2" applyFont="1" applyFill="1" applyBorder="1" applyAlignment="1" applyProtection="1">
      <alignment vertical="top" wrapText="1"/>
    </xf>
    <xf numFmtId="0" fontId="3" fillId="11" borderId="4" xfId="2" applyFont="1" applyFill="1" applyBorder="1" applyAlignment="1" applyProtection="1"/>
    <xf numFmtId="0" fontId="2" fillId="0" borderId="4" xfId="2" applyFont="1" applyBorder="1" applyAlignment="1" applyProtection="1">
      <alignment horizontal="center"/>
    </xf>
    <xf numFmtId="0" fontId="2" fillId="0" borderId="12" xfId="2" applyFont="1" applyBorder="1" applyAlignment="1">
      <alignment vertical="top"/>
    </xf>
    <xf numFmtId="0" fontId="8" fillId="10" borderId="6" xfId="2" applyFont="1" applyFill="1" applyBorder="1" applyAlignment="1" applyProtection="1"/>
    <xf numFmtId="0" fontId="2" fillId="10" borderId="2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horizontal="center" vertical="top"/>
    </xf>
    <xf numFmtId="0" fontId="10" fillId="8" borderId="4" xfId="2" applyFont="1" applyFill="1" applyBorder="1" applyAlignment="1" applyProtection="1">
      <alignment vertical="top" wrapText="1"/>
    </xf>
    <xf numFmtId="0" fontId="2" fillId="8" borderId="4" xfId="2" applyFont="1" applyFill="1" applyBorder="1" applyAlignment="1" applyProtection="1">
      <alignment vertical="top" wrapText="1"/>
    </xf>
    <xf numFmtId="0" fontId="2" fillId="8" borderId="2" xfId="2" applyFont="1" applyFill="1" applyBorder="1" applyAlignment="1" applyProtection="1">
      <alignment vertical="top" wrapText="1"/>
    </xf>
    <xf numFmtId="0" fontId="2" fillId="0" borderId="4" xfId="2" applyFont="1" applyBorder="1" applyAlignment="1" applyProtection="1">
      <alignment horizontal="left" vertical="top" wrapText="1"/>
    </xf>
    <xf numFmtId="0" fontId="2" fillId="0" borderId="10" xfId="2" applyFont="1" applyBorder="1" applyAlignment="1">
      <alignment horizontal="center"/>
    </xf>
    <xf numFmtId="0" fontId="10" fillId="8" borderId="0" xfId="2" applyFont="1" applyFill="1" applyBorder="1" applyAlignment="1" applyProtection="1">
      <alignment horizontal="left" vertical="top" wrapText="1"/>
    </xf>
    <xf numFmtId="0" fontId="10" fillId="8" borderId="5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>
      <alignment vertical="top" wrapText="1"/>
    </xf>
    <xf numFmtId="0" fontId="10" fillId="8" borderId="0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/>
    <xf numFmtId="0" fontId="2" fillId="0" borderId="10" xfId="2" applyBorder="1" applyAlignment="1">
      <alignment horizontal="center"/>
    </xf>
    <xf numFmtId="0" fontId="2" fillId="0" borderId="0" xfId="2" applyFont="1" applyBorder="1" applyAlignment="1">
      <alignment horizontal="center"/>
    </xf>
    <xf numFmtId="0" fontId="10" fillId="8" borderId="1" xfId="2" applyFont="1" applyFill="1" applyBorder="1" applyProtection="1"/>
    <xf numFmtId="0" fontId="5" fillId="10" borderId="1" xfId="2" applyFont="1" applyFill="1" applyBorder="1" applyAlignment="1" applyProtection="1">
      <alignment vertical="top"/>
    </xf>
    <xf numFmtId="0" fontId="8" fillId="10" borderId="4" xfId="2" applyFont="1" applyFill="1" applyBorder="1" applyAlignment="1" applyProtection="1">
      <alignment vertical="top"/>
    </xf>
    <xf numFmtId="0" fontId="8" fillId="10" borderId="2" xfId="2" applyFont="1" applyFill="1" applyBorder="1" applyAlignment="1" applyProtection="1">
      <alignment vertical="top"/>
    </xf>
    <xf numFmtId="0" fontId="2" fillId="0" borderId="8" xfId="2" applyFont="1" applyBorder="1"/>
    <xf numFmtId="0" fontId="2" fillId="0" borderId="5" xfId="2" applyFont="1" applyBorder="1" applyAlignment="1" applyProtection="1">
      <alignment vertical="top" wrapText="1"/>
    </xf>
    <xf numFmtId="0" fontId="2" fillId="0" borderId="8" xfId="2" applyFont="1" applyBorder="1" applyAlignment="1" applyProtection="1">
      <alignment vertical="top" wrapText="1"/>
    </xf>
    <xf numFmtId="0" fontId="2" fillId="0" borderId="0" xfId="2"/>
    <xf numFmtId="0" fontId="2" fillId="0" borderId="10" xfId="2" applyBorder="1"/>
    <xf numFmtId="0" fontId="3" fillId="11" borderId="4" xfId="2" applyFont="1" applyFill="1" applyBorder="1" applyAlignment="1" applyProtection="1">
      <alignment vertical="top"/>
    </xf>
    <xf numFmtId="0" fontId="8" fillId="11" borderId="4" xfId="2" applyFont="1" applyFill="1" applyBorder="1" applyAlignment="1" applyProtection="1">
      <alignment vertical="top"/>
    </xf>
    <xf numFmtId="0" fontId="8" fillId="11" borderId="2" xfId="2" applyFont="1" applyFill="1" applyBorder="1" applyAlignment="1" applyProtection="1">
      <alignment vertical="top"/>
    </xf>
    <xf numFmtId="0" fontId="2" fillId="0" borderId="1" xfId="2" applyFont="1" applyBorder="1" applyAlignment="1" applyProtection="1">
      <alignment horizontal="left" vertical="top" wrapText="1"/>
    </xf>
    <xf numFmtId="0" fontId="2" fillId="0" borderId="2" xfId="2" applyFont="1" applyFill="1" applyBorder="1" applyAlignment="1" applyProtection="1">
      <alignment horizontal="center"/>
    </xf>
    <xf numFmtId="0" fontId="2" fillId="0" borderId="7" xfId="2" applyFont="1" applyBorder="1" applyAlignment="1" applyProtection="1">
      <alignment horizontal="left"/>
    </xf>
    <xf numFmtId="0" fontId="2" fillId="0" borderId="1" xfId="2" applyFont="1" applyFill="1" applyBorder="1" applyAlignment="1" applyProtection="1"/>
    <xf numFmtId="0" fontId="2" fillId="0" borderId="0" xfId="2" applyFont="1" applyBorder="1" applyAlignment="1" applyProtection="1">
      <alignment horizontal="center"/>
    </xf>
    <xf numFmtId="0" fontId="2" fillId="0" borderId="6" xfId="2" applyFont="1" applyBorder="1" applyAlignment="1" applyProtection="1">
      <alignment horizontal="center"/>
    </xf>
    <xf numFmtId="0" fontId="2" fillId="0" borderId="12" xfId="2" applyFont="1" applyBorder="1"/>
    <xf numFmtId="0" fontId="2" fillId="0" borderId="10" xfId="2" applyFont="1" applyBorder="1" applyProtection="1">
      <protection locked="0"/>
    </xf>
    <xf numFmtId="0" fontId="5" fillId="10" borderId="1" xfId="2" applyFont="1" applyFill="1" applyBorder="1" applyAlignment="1" applyProtection="1">
      <alignment horizontal="left" vertical="top"/>
    </xf>
    <xf numFmtId="0" fontId="2" fillId="10" borderId="4" xfId="2" applyFont="1" applyFill="1" applyBorder="1" applyAlignment="1" applyProtection="1">
      <alignment horizontal="center" vertical="top" wrapText="1"/>
    </xf>
    <xf numFmtId="0" fontId="2" fillId="0" borderId="8" xfId="2" applyFont="1" applyBorder="1" applyProtection="1">
      <protection locked="0"/>
    </xf>
    <xf numFmtId="0" fontId="2" fillId="0" borderId="1" xfId="2" applyFont="1" applyBorder="1" applyProtection="1"/>
    <xf numFmtId="0" fontId="2" fillId="0" borderId="4" xfId="2" applyFont="1" applyBorder="1" applyProtection="1"/>
    <xf numFmtId="0" fontId="2" fillId="0" borderId="2" xfId="2" applyFont="1" applyBorder="1" applyProtection="1"/>
    <xf numFmtId="0" fontId="8" fillId="0" borderId="0" xfId="2" applyFont="1" applyBorder="1" applyAlignment="1" applyProtection="1">
      <alignment horizontal="left" vertical="center"/>
      <protection locked="0"/>
    </xf>
    <xf numFmtId="0" fontId="2" fillId="0" borderId="4" xfId="2" applyFont="1" applyFill="1" applyBorder="1" applyProtection="1"/>
    <xf numFmtId="0" fontId="5" fillId="11" borderId="1" xfId="2" applyFont="1" applyFill="1" applyBorder="1" applyProtection="1"/>
    <xf numFmtId="0" fontId="2" fillId="11" borderId="4" xfId="2" applyFont="1" applyFill="1" applyBorder="1" applyProtection="1"/>
    <xf numFmtId="0" fontId="2" fillId="11" borderId="2" xfId="2" applyFont="1" applyFill="1" applyBorder="1" applyProtection="1"/>
    <xf numFmtId="0" fontId="13" fillId="0" borderId="6" xfId="2" applyFont="1" applyBorder="1" applyAlignment="1" applyProtection="1">
      <alignment horizontal="center"/>
    </xf>
    <xf numFmtId="0" fontId="13" fillId="0" borderId="4" xfId="2" applyFont="1" applyBorder="1" applyAlignment="1" applyProtection="1">
      <alignment horizontal="center"/>
    </xf>
    <xf numFmtId="0" fontId="2" fillId="0" borderId="6" xfId="2" applyFont="1" applyBorder="1" applyProtection="1"/>
    <xf numFmtId="0" fontId="4" fillId="10" borderId="7" xfId="2" applyFont="1" applyFill="1" applyBorder="1" applyAlignment="1" applyProtection="1">
      <alignment horizontal="left" vertical="center"/>
    </xf>
    <xf numFmtId="0" fontId="4" fillId="10" borderId="5" xfId="2" applyFont="1" applyFill="1" applyBorder="1" applyAlignment="1" applyProtection="1">
      <alignment horizontal="left" vertical="center"/>
    </xf>
    <xf numFmtId="0" fontId="4" fillId="10" borderId="8" xfId="2" applyFont="1" applyFill="1" applyBorder="1" applyAlignment="1" applyProtection="1">
      <alignment horizontal="left" vertical="center"/>
    </xf>
    <xf numFmtId="0" fontId="4" fillId="10" borderId="9" xfId="2" applyFont="1" applyFill="1" applyBorder="1" applyAlignment="1" applyProtection="1">
      <alignment horizontal="left" vertical="center"/>
    </xf>
    <xf numFmtId="0" fontId="4" fillId="10" borderId="0" xfId="2" applyFont="1" applyFill="1" applyBorder="1" applyAlignment="1" applyProtection="1">
      <alignment horizontal="left" vertical="center"/>
    </xf>
    <xf numFmtId="0" fontId="4" fillId="10" borderId="10" xfId="2" applyFont="1" applyFill="1" applyBorder="1" applyAlignment="1" applyProtection="1">
      <alignment horizontal="left" vertical="center"/>
    </xf>
    <xf numFmtId="0" fontId="4" fillId="10" borderId="11" xfId="2" applyFont="1" applyFill="1" applyBorder="1" applyAlignment="1" applyProtection="1">
      <alignment horizontal="left" vertical="center"/>
    </xf>
    <xf numFmtId="0" fontId="4" fillId="10" borderId="6" xfId="2" applyFont="1" applyFill="1" applyBorder="1" applyAlignment="1" applyProtection="1">
      <alignment horizontal="left" vertical="center"/>
    </xf>
    <xf numFmtId="0" fontId="4" fillId="10" borderId="12" xfId="2" applyFont="1" applyFill="1" applyBorder="1" applyAlignment="1" applyProtection="1">
      <alignment horizontal="left" vertical="center"/>
    </xf>
    <xf numFmtId="0" fontId="2" fillId="0" borderId="0" xfId="2" applyFont="1"/>
    <xf numFmtId="0" fontId="2" fillId="0" borderId="0" xfId="2" applyFont="1" applyBorder="1"/>
    <xf numFmtId="0" fontId="3" fillId="0" borderId="0" xfId="2" applyFont="1" applyProtection="1">
      <protection locked="0"/>
    </xf>
    <xf numFmtId="0" fontId="3" fillId="0" borderId="0" xfId="2" applyFont="1"/>
    <xf numFmtId="0" fontId="2" fillId="0" borderId="0" xfId="2" applyFont="1" applyProtection="1">
      <protection locked="0"/>
    </xf>
    <xf numFmtId="0" fontId="2" fillId="0" borderId="0" xfId="2" applyFont="1" applyBorder="1" applyProtection="1">
      <protection locked="0"/>
    </xf>
    <xf numFmtId="0" fontId="4" fillId="9" borderId="1" xfId="2" applyFont="1" applyFill="1" applyBorder="1" applyAlignment="1" applyProtection="1"/>
    <xf numFmtId="0" fontId="4" fillId="9" borderId="2" xfId="2" applyFont="1" applyFill="1" applyBorder="1" applyAlignment="1" applyProtection="1"/>
    <xf numFmtId="0" fontId="3" fillId="0" borderId="3" xfId="2" applyFont="1" applyBorder="1" applyAlignment="1" applyProtection="1">
      <alignment horizontal="center"/>
      <protection locked="0"/>
    </xf>
    <xf numFmtId="0" fontId="3" fillId="0" borderId="0" xfId="2" applyFont="1" applyBorder="1" applyProtection="1">
      <protection locked="0"/>
    </xf>
    <xf numFmtId="0" fontId="4" fillId="9" borderId="3" xfId="2" applyFont="1" applyFill="1" applyBorder="1" applyProtection="1"/>
    <xf numFmtId="0" fontId="2" fillId="9" borderId="3" xfId="2" applyFont="1" applyFill="1" applyBorder="1" applyProtection="1"/>
    <xf numFmtId="0" fontId="2" fillId="0" borderId="0" xfId="2" applyFont="1" applyBorder="1" applyAlignment="1" applyProtection="1">
      <alignment horizontal="left"/>
      <protection locked="0"/>
    </xf>
    <xf numFmtId="0" fontId="4" fillId="10" borderId="1" xfId="2" applyFont="1" applyFill="1" applyBorder="1" applyAlignment="1" applyProtection="1"/>
    <xf numFmtId="0" fontId="4" fillId="10" borderId="1" xfId="2" applyFont="1" applyFill="1" applyBorder="1" applyAlignment="1" applyProtection="1">
      <alignment horizontal="left"/>
    </xf>
    <xf numFmtId="0" fontId="4" fillId="0" borderId="5" xfId="2" applyFont="1" applyBorder="1" applyAlignment="1" applyProtection="1">
      <protection locked="0"/>
    </xf>
    <xf numFmtId="0" fontId="3" fillId="0" borderId="5" xfId="2" applyFont="1" applyBorder="1" applyAlignment="1"/>
    <xf numFmtId="0" fontId="2" fillId="0" borderId="6" xfId="2" applyFont="1" applyBorder="1" applyProtection="1">
      <protection locked="0"/>
    </xf>
    <xf numFmtId="0" fontId="2" fillId="0" borderId="10" xfId="2" applyFont="1" applyBorder="1"/>
    <xf numFmtId="0" fontId="2" fillId="0" borderId="0" xfId="2" applyFont="1" applyBorder="1" applyAlignment="1">
      <alignment vertical="top" wrapText="1"/>
    </xf>
    <xf numFmtId="0" fontId="3" fillId="10" borderId="3" xfId="2" applyFont="1" applyFill="1" applyBorder="1" applyAlignment="1" applyProtection="1">
      <alignment horizontal="center" vertical="top" wrapText="1"/>
    </xf>
    <xf numFmtId="0" fontId="3" fillId="11" borderId="3" xfId="2" applyFont="1" applyFill="1" applyBorder="1" applyAlignment="1" applyProtection="1">
      <alignment horizontal="center" vertical="top" wrapText="1"/>
    </xf>
    <xf numFmtId="0" fontId="3" fillId="0" borderId="3" xfId="2" applyFont="1" applyFill="1" applyBorder="1" applyAlignment="1" applyProtection="1">
      <alignment horizontal="center" vertical="top" wrapText="1"/>
      <protection locked="0"/>
    </xf>
    <xf numFmtId="0" fontId="5" fillId="11" borderId="13" xfId="2" applyFont="1" applyFill="1" applyBorder="1" applyAlignment="1" applyProtection="1">
      <alignment horizontal="left" vertical="center"/>
    </xf>
    <xf numFmtId="0" fontId="3" fillId="11" borderId="0" xfId="2" applyFont="1" applyFill="1" applyBorder="1" applyProtection="1"/>
    <xf numFmtId="0" fontId="3" fillId="11" borderId="14" xfId="2" applyFont="1" applyFill="1" applyBorder="1" applyAlignment="1" applyProtection="1">
      <alignment vertical="top" wrapText="1"/>
    </xf>
    <xf numFmtId="0" fontId="2" fillId="10" borderId="0" xfId="2" applyFont="1" applyFill="1" applyBorder="1" applyAlignment="1" applyProtection="1">
      <alignment vertical="top" wrapText="1"/>
    </xf>
    <xf numFmtId="0" fontId="2" fillId="10" borderId="3" xfId="2" applyFont="1" applyFill="1" applyBorder="1" applyAlignment="1" applyProtection="1">
      <alignment vertical="top" wrapText="1"/>
    </xf>
    <xf numFmtId="0" fontId="2" fillId="10" borderId="3" xfId="2" applyFont="1" applyFill="1" applyBorder="1" applyProtection="1"/>
    <xf numFmtId="0" fontId="2" fillId="10" borderId="15" xfId="2" applyFont="1" applyFill="1" applyBorder="1" applyProtection="1"/>
    <xf numFmtId="0" fontId="5" fillId="11" borderId="13" xfId="2" applyFont="1" applyFill="1" applyBorder="1" applyAlignment="1" applyProtection="1">
      <alignment horizontal="center" vertical="center"/>
    </xf>
    <xf numFmtId="0" fontId="5" fillId="11" borderId="0" xfId="2" applyFont="1" applyFill="1" applyBorder="1" applyAlignment="1" applyProtection="1">
      <alignment horizontal="center" vertical="center"/>
    </xf>
    <xf numFmtId="0" fontId="6" fillId="11" borderId="3" xfId="2" applyFont="1" applyFill="1" applyBorder="1" applyAlignment="1" applyProtection="1">
      <alignment horizontal="center" vertical="center" wrapText="1"/>
    </xf>
    <xf numFmtId="0" fontId="6" fillId="11" borderId="1" xfId="2" applyFont="1" applyFill="1" applyBorder="1" applyAlignment="1" applyProtection="1">
      <alignment horizontal="center" vertical="center"/>
    </xf>
    <xf numFmtId="0" fontId="2" fillId="11" borderId="3" xfId="2" applyFont="1" applyFill="1" applyBorder="1" applyAlignment="1" applyProtection="1">
      <alignment horizontal="center" vertical="top" wrapText="1"/>
    </xf>
    <xf numFmtId="0" fontId="5" fillId="11" borderId="16" xfId="2" applyFont="1" applyFill="1" applyBorder="1" applyAlignment="1" applyProtection="1">
      <alignment horizontal="center" vertical="center"/>
    </xf>
    <xf numFmtId="0" fontId="5" fillId="11" borderId="17" xfId="2" applyFont="1" applyFill="1" applyBorder="1" applyAlignment="1" applyProtection="1">
      <alignment horizontal="center" vertical="center"/>
    </xf>
    <xf numFmtId="0" fontId="2" fillId="0" borderId="0" xfId="2" applyFont="1" applyBorder="1" applyAlignment="1" applyProtection="1">
      <alignment horizontal="left" vertical="center"/>
    </xf>
    <xf numFmtId="0" fontId="8" fillId="0" borderId="0" xfId="2" applyFont="1" applyBorder="1" applyAlignment="1" applyProtection="1">
      <alignment horizontal="center" vertical="center"/>
    </xf>
    <xf numFmtId="0" fontId="3" fillId="11" borderId="3" xfId="2" applyFont="1" applyFill="1" applyBorder="1" applyAlignment="1" applyProtection="1">
      <alignment horizontal="center" vertical="center"/>
    </xf>
    <xf numFmtId="0" fontId="2" fillId="0" borderId="0" xfId="2" applyFont="1" applyBorder="1" applyAlignment="1">
      <alignment horizontal="left" vertical="center"/>
    </xf>
    <xf numFmtId="0" fontId="3" fillId="10" borderId="18" xfId="2" applyFont="1" applyFill="1" applyBorder="1" applyAlignment="1" applyProtection="1">
      <alignment horizontal="center"/>
    </xf>
    <xf numFmtId="0" fontId="3" fillId="10" borderId="7" xfId="2" applyFont="1" applyFill="1" applyBorder="1" applyAlignment="1" applyProtection="1">
      <alignment horizontal="center"/>
    </xf>
    <xf numFmtId="0" fontId="4" fillId="10" borderId="3" xfId="2" applyFont="1" applyFill="1" applyBorder="1" applyAlignment="1" applyProtection="1">
      <alignment horizontal="center"/>
    </xf>
    <xf numFmtId="0" fontId="2" fillId="0" borderId="0" xfId="2" applyFont="1" applyBorder="1" applyAlignment="1" applyProtection="1">
      <alignment vertical="top"/>
    </xf>
    <xf numFmtId="0" fontId="2" fillId="6" borderId="1" xfId="2" applyFont="1" applyFill="1" applyBorder="1" applyAlignment="1" applyProtection="1">
      <alignment vertical="top" wrapText="1"/>
    </xf>
    <xf numFmtId="0" fontId="2" fillId="0" borderId="3" xfId="2" applyFont="1" applyFill="1" applyBorder="1" applyAlignment="1" applyProtection="1">
      <alignment horizontal="center"/>
      <protection locked="0"/>
    </xf>
    <xf numFmtId="0" fontId="9" fillId="11" borderId="2" xfId="2" applyFont="1" applyFill="1" applyBorder="1" applyAlignment="1" applyProtection="1">
      <alignment horizontal="center" vertical="center" wrapText="1"/>
    </xf>
    <xf numFmtId="0" fontId="5" fillId="10" borderId="3" xfId="2" applyFont="1" applyFill="1" applyBorder="1" applyAlignment="1" applyProtection="1">
      <alignment horizontal="left" vertical="top"/>
    </xf>
    <xf numFmtId="0" fontId="8" fillId="10" borderId="11" xfId="2" applyFont="1" applyFill="1" applyBorder="1" applyAlignment="1" applyProtection="1">
      <alignment horizontal="left" vertical="top"/>
    </xf>
    <xf numFmtId="0" fontId="3" fillId="10" borderId="3" xfId="2" applyFont="1" applyFill="1" applyBorder="1" applyAlignment="1" applyProtection="1">
      <alignment horizontal="center"/>
    </xf>
    <xf numFmtId="0" fontId="4" fillId="10" borderId="2" xfId="2" applyFont="1" applyFill="1" applyBorder="1" applyAlignment="1" applyProtection="1">
      <alignment horizontal="center"/>
    </xf>
    <xf numFmtId="0" fontId="3" fillId="10" borderId="19" xfId="2" applyFont="1" applyFill="1" applyBorder="1" applyAlignment="1" applyProtection="1">
      <alignment horizontal="center"/>
    </xf>
    <xf numFmtId="0" fontId="2" fillId="6" borderId="18" xfId="2" applyFont="1" applyFill="1" applyBorder="1" applyAlignment="1" applyProtection="1">
      <alignment vertical="top" wrapText="1"/>
    </xf>
    <xf numFmtId="0" fontId="9" fillId="11" borderId="19" xfId="2" applyFont="1" applyFill="1" applyBorder="1" applyAlignment="1" applyProtection="1">
      <alignment horizontal="center" vertical="center" wrapText="1"/>
    </xf>
    <xf numFmtId="0" fontId="10" fillId="0" borderId="3" xfId="2" applyFont="1" applyFill="1" applyBorder="1" applyAlignment="1" applyProtection="1">
      <alignment horizontal="center"/>
      <protection locked="0"/>
    </xf>
    <xf numFmtId="0" fontId="11" fillId="6" borderId="1" xfId="2" applyFont="1" applyFill="1" applyBorder="1" applyAlignment="1" applyProtection="1">
      <alignment vertical="top" wrapText="1"/>
    </xf>
    <xf numFmtId="0" fontId="2" fillId="0" borderId="0" xfId="2" applyFont="1" applyBorder="1" applyProtection="1"/>
    <xf numFmtId="0" fontId="10" fillId="6" borderId="3" xfId="2" applyFont="1" applyFill="1" applyBorder="1" applyAlignment="1" applyProtection="1">
      <alignment vertical="top" wrapText="1"/>
    </xf>
    <xf numFmtId="0" fontId="10" fillId="0" borderId="3" xfId="2" applyFont="1" applyFill="1" applyBorder="1" applyAlignment="1" applyProtection="1">
      <alignment vertical="top" wrapText="1"/>
    </xf>
    <xf numFmtId="0" fontId="10" fillId="6" borderId="1" xfId="2" applyFont="1" applyFill="1" applyBorder="1" applyAlignment="1" applyProtection="1">
      <alignment vertical="top" wrapText="1"/>
    </xf>
    <xf numFmtId="0" fontId="3" fillId="10" borderId="13" xfId="2" applyFont="1" applyFill="1" applyBorder="1" applyAlignment="1" applyProtection="1">
      <alignment horizontal="center"/>
    </xf>
    <xf numFmtId="0" fontId="4" fillId="10" borderId="19" xfId="2" applyFont="1" applyFill="1" applyBorder="1" applyAlignment="1" applyProtection="1">
      <alignment horizontal="center" vertical="center" wrapText="1"/>
    </xf>
    <xf numFmtId="0" fontId="5" fillId="0" borderId="22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vertical="center" wrapText="1"/>
    </xf>
    <xf numFmtId="0" fontId="5" fillId="0" borderId="0" xfId="2" applyFont="1" applyFill="1" applyBorder="1" applyAlignment="1" applyProtection="1">
      <alignment horizontal="left" vertical="top"/>
    </xf>
    <xf numFmtId="0" fontId="5" fillId="6" borderId="0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horizontal="left" vertical="center"/>
    </xf>
    <xf numFmtId="0" fontId="2" fillId="6" borderId="3" xfId="2" applyFont="1" applyFill="1" applyBorder="1" applyAlignment="1" applyProtection="1">
      <alignment vertical="center" wrapText="1"/>
    </xf>
    <xf numFmtId="0" fontId="2" fillId="6" borderId="3" xfId="2" applyFont="1" applyFill="1" applyBorder="1" applyAlignment="1" applyProtection="1">
      <alignment horizontal="left" vertical="center"/>
    </xf>
    <xf numFmtId="0" fontId="2" fillId="7" borderId="0" xfId="2" applyFont="1" applyFill="1"/>
    <xf numFmtId="0" fontId="2" fillId="7" borderId="0" xfId="2" applyFont="1" applyFill="1" applyBorder="1"/>
    <xf numFmtId="0" fontId="5" fillId="7" borderId="0" xfId="2" applyFont="1" applyFill="1" applyBorder="1" applyAlignment="1">
      <alignment horizontal="left" vertical="top"/>
    </xf>
    <xf numFmtId="0" fontId="2" fillId="7" borderId="5" xfId="2" applyFont="1" applyFill="1" applyBorder="1" applyAlignment="1" applyProtection="1">
      <alignment horizontal="left" vertical="top"/>
    </xf>
    <xf numFmtId="0" fontId="3" fillId="7" borderId="5" xfId="2" applyFont="1" applyFill="1" applyBorder="1" applyAlignment="1" applyProtection="1">
      <alignment horizontal="center"/>
      <protection locked="0"/>
    </xf>
    <xf numFmtId="0" fontId="3" fillId="7" borderId="8" xfId="2" applyFont="1" applyFill="1" applyBorder="1" applyAlignment="1" applyProtection="1">
      <alignment horizontal="center"/>
      <protection locked="0"/>
    </xf>
    <xf numFmtId="0" fontId="2" fillId="7" borderId="18" xfId="2" applyFont="1" applyFill="1" applyBorder="1" applyAlignment="1" applyProtection="1">
      <alignment horizontal="center"/>
    </xf>
    <xf numFmtId="0" fontId="2" fillId="0" borderId="0" xfId="2" applyFont="1" applyFill="1"/>
    <xf numFmtId="0" fontId="5" fillId="0" borderId="0" xfId="2" applyFont="1" applyFill="1" applyBorder="1" applyAlignment="1">
      <alignment horizontal="left" vertical="center"/>
    </xf>
    <xf numFmtId="0" fontId="2" fillId="0" borderId="0" xfId="2" applyFont="1" applyBorder="1" applyAlignment="1" applyProtection="1">
      <alignment horizontal="center" vertical="top" wrapText="1"/>
      <protection locked="0"/>
    </xf>
    <xf numFmtId="0" fontId="2" fillId="0" borderId="0" xfId="2" applyFont="1" applyBorder="1" applyAlignment="1" applyProtection="1">
      <alignment horizontal="center"/>
      <protection locked="0"/>
    </xf>
    <xf numFmtId="0" fontId="9" fillId="11" borderId="18" xfId="2" applyFont="1" applyFill="1" applyBorder="1" applyAlignment="1" applyProtection="1">
      <alignment horizontal="center" vertical="center" wrapText="1"/>
    </xf>
    <xf numFmtId="0" fontId="3" fillId="9" borderId="3" xfId="2" applyFont="1" applyFill="1" applyBorder="1" applyAlignment="1" applyProtection="1">
      <alignment horizontal="center"/>
    </xf>
    <xf numFmtId="0" fontId="9" fillId="11" borderId="3" xfId="2" applyFont="1" applyFill="1" applyBorder="1" applyAlignment="1" applyProtection="1">
      <alignment horizontal="center" vertical="center" wrapText="1"/>
    </xf>
    <xf numFmtId="0" fontId="2" fillId="0" borderId="0" xfId="2" applyFont="1" applyBorder="1" applyAlignment="1" applyProtection="1">
      <alignment vertical="top" wrapText="1"/>
      <protection hidden="1"/>
    </xf>
    <xf numFmtId="0" fontId="2" fillId="6" borderId="19" xfId="2" applyFont="1" applyFill="1" applyBorder="1" applyProtection="1"/>
    <xf numFmtId="0" fontId="2" fillId="6" borderId="3" xfId="2" applyFont="1" applyFill="1" applyBorder="1" applyProtection="1"/>
    <xf numFmtId="0" fontId="2" fillId="0" borderId="0" xfId="2" applyFont="1" applyFill="1" applyBorder="1" applyProtection="1"/>
    <xf numFmtId="0" fontId="2" fillId="6" borderId="18" xfId="2" applyFont="1" applyFill="1" applyBorder="1" applyProtection="1"/>
    <xf numFmtId="0" fontId="7" fillId="10" borderId="3" xfId="2" applyFont="1" applyFill="1" applyBorder="1" applyAlignment="1" applyProtection="1">
      <alignment horizontal="center"/>
    </xf>
    <xf numFmtId="0" fontId="2" fillId="0" borderId="19" xfId="2" applyFont="1" applyFill="1" applyBorder="1" applyAlignment="1" applyProtection="1">
      <alignment horizontal="center" vertical="top" wrapText="1"/>
      <protection locked="0"/>
    </xf>
    <xf numFmtId="0" fontId="7" fillId="9" borderId="19" xfId="2" applyFont="1" applyFill="1" applyBorder="1" applyAlignment="1" applyProtection="1">
      <alignment horizontal="center" vertical="center" wrapText="1"/>
    </xf>
    <xf numFmtId="0" fontId="3" fillId="11" borderId="19" xfId="2" applyFont="1" applyFill="1" applyBorder="1" applyAlignment="1" applyProtection="1">
      <alignment horizontal="center"/>
    </xf>
    <xf numFmtId="0" fontId="17" fillId="10" borderId="3" xfId="2" applyFont="1" applyFill="1" applyBorder="1" applyAlignment="1" applyProtection="1">
      <alignment horizontal="center"/>
    </xf>
    <xf numFmtId="0" fontId="10" fillId="0" borderId="19" xfId="2" applyFont="1" applyFill="1" applyBorder="1" applyProtection="1"/>
    <xf numFmtId="0" fontId="2" fillId="11" borderId="19" xfId="2" applyFont="1" applyFill="1" applyBorder="1" applyAlignment="1" applyProtection="1">
      <alignment horizontal="center" vertical="center" wrapText="1"/>
    </xf>
    <xf numFmtId="0" fontId="10" fillId="6" borderId="19" xfId="2" applyFont="1" applyFill="1" applyBorder="1" applyProtection="1"/>
    <xf numFmtId="0" fontId="10" fillId="0" borderId="3" xfId="2" applyFont="1" applyFill="1" applyBorder="1" applyProtection="1"/>
    <xf numFmtId="0" fontId="10" fillId="0" borderId="1" xfId="2" applyFont="1" applyFill="1" applyBorder="1" applyAlignment="1" applyProtection="1"/>
    <xf numFmtId="0" fontId="8" fillId="0" borderId="0" xfId="2" applyFont="1" applyBorder="1" applyAlignment="1">
      <alignment horizontal="left" vertical="center"/>
    </xf>
    <xf numFmtId="0" fontId="2" fillId="0" borderId="3" xfId="2" applyFont="1" applyFill="1" applyBorder="1" applyAlignment="1" applyProtection="1">
      <alignment horizontal="center" vertical="top" wrapText="1"/>
      <protection locked="0"/>
    </xf>
    <xf numFmtId="0" fontId="2" fillId="8" borderId="1" xfId="2" applyFont="1" applyFill="1" applyBorder="1" applyAlignment="1" applyProtection="1">
      <alignment horizontal="left" vertical="top" wrapText="1"/>
      <protection hidden="1"/>
    </xf>
    <xf numFmtId="0" fontId="2" fillId="6" borderId="2" xfId="2" applyFill="1" applyBorder="1" applyAlignment="1" applyProtection="1">
      <alignment horizontal="left" vertical="top" wrapText="1"/>
      <protection hidden="1"/>
    </xf>
    <xf numFmtId="0" fontId="2" fillId="0" borderId="0" xfId="2" applyFont="1" applyBorder="1" applyAlignment="1" applyProtection="1">
      <alignment vertical="top" wrapText="1"/>
    </xf>
    <xf numFmtId="0" fontId="3" fillId="10" borderId="1" xfId="2" applyFont="1" applyFill="1" applyBorder="1" applyAlignment="1" applyProtection="1">
      <alignment vertical="top" wrapText="1"/>
    </xf>
    <xf numFmtId="0" fontId="5" fillId="10" borderId="0" xfId="2" applyFont="1" applyFill="1" applyBorder="1" applyAlignment="1" applyProtection="1">
      <alignment horizontal="left" vertical="top"/>
    </xf>
    <xf numFmtId="0" fontId="3" fillId="11" borderId="1" xfId="2" applyFont="1" applyFill="1" applyBorder="1" applyAlignment="1" applyProtection="1"/>
    <xf numFmtId="0" fontId="2" fillId="11" borderId="4" xfId="2" applyFont="1" applyFill="1" applyBorder="1" applyAlignment="1" applyProtection="1">
      <alignment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4" xfId="2" applyFont="1" applyBorder="1" applyAlignment="1" applyProtection="1">
      <alignment vertical="top" wrapText="1"/>
    </xf>
    <xf numFmtId="0" fontId="2" fillId="0" borderId="2" xfId="2" applyFont="1" applyBorder="1" applyAlignment="1" applyProtection="1">
      <alignment vertical="top" wrapText="1"/>
    </xf>
    <xf numFmtId="0" fontId="2" fillId="0" borderId="11" xfId="2" applyFont="1" applyFill="1" applyBorder="1" applyAlignment="1" applyProtection="1">
      <alignment horizontal="center" vertical="top" wrapText="1"/>
    </xf>
    <xf numFmtId="0" fontId="2" fillId="0" borderId="6" xfId="2" applyFont="1" applyBorder="1" applyAlignment="1" applyProtection="1">
      <alignment vertical="top" wrapText="1"/>
    </xf>
    <xf numFmtId="0" fontId="2" fillId="0" borderId="12" xfId="2" applyFont="1" applyBorder="1" applyAlignment="1" applyProtection="1">
      <alignment vertical="top" wrapText="1"/>
    </xf>
    <xf numFmtId="0" fontId="2" fillId="0" borderId="10" xfId="2" applyFont="1" applyBorder="1" applyAlignment="1">
      <alignment vertical="top" wrapText="1"/>
    </xf>
    <xf numFmtId="0" fontId="2" fillId="0" borderId="4" xfId="2" applyFont="1" applyFill="1" applyBorder="1" applyAlignment="1" applyProtection="1">
      <alignment horizontal="center" vertical="top" wrapText="1"/>
    </xf>
    <xf numFmtId="0" fontId="2" fillId="0" borderId="4" xfId="2" applyFont="1" applyFill="1" applyBorder="1" applyAlignment="1" applyProtection="1">
      <alignment vertical="top" wrapText="1"/>
    </xf>
    <xf numFmtId="0" fontId="2" fillId="0" borderId="9" xfId="2" applyFont="1" applyFill="1" applyBorder="1" applyAlignment="1" applyProtection="1">
      <alignment horizontal="center" vertical="top" wrapText="1"/>
    </xf>
    <xf numFmtId="0" fontId="3" fillId="11" borderId="1" xfId="2" applyFont="1" applyFill="1" applyBorder="1" applyAlignment="1" applyProtection="1">
      <alignment vertical="top" wrapText="1"/>
    </xf>
    <xf numFmtId="0" fontId="2" fillId="11" borderId="2" xfId="2" applyFont="1" applyFill="1" applyBorder="1" applyAlignment="1" applyProtection="1">
      <alignment vertical="top" wrapText="1"/>
    </xf>
    <xf numFmtId="0" fontId="2" fillId="0" borderId="6" xfId="2" applyFont="1" applyFill="1" applyBorder="1" applyAlignment="1" applyProtection="1">
      <alignment horizontal="center" vertical="top" wrapText="1"/>
    </xf>
    <xf numFmtId="0" fontId="2" fillId="0" borderId="6" xfId="2" applyFont="1" applyFill="1" applyBorder="1" applyAlignment="1" applyProtection="1">
      <alignment vertical="top" wrapText="1"/>
    </xf>
    <xf numFmtId="0" fontId="2" fillId="0" borderId="2" xfId="2" applyFont="1" applyFill="1" applyBorder="1" applyAlignment="1" applyProtection="1">
      <alignment vertical="top" wrapText="1"/>
    </xf>
    <xf numFmtId="0" fontId="5" fillId="10" borderId="7" xfId="2" applyFont="1" applyFill="1" applyBorder="1" applyAlignment="1" applyProtection="1">
      <alignment horizontal="left" vertical="top"/>
    </xf>
    <xf numFmtId="0" fontId="8" fillId="10" borderId="4" xfId="2" applyFont="1" applyFill="1" applyBorder="1" applyAlignment="1" applyProtection="1">
      <alignment horizontal="left" vertical="top"/>
    </xf>
    <xf numFmtId="0" fontId="8" fillId="10" borderId="5" xfId="2" applyFont="1" applyFill="1" applyBorder="1" applyAlignment="1" applyProtection="1">
      <alignment vertical="top"/>
    </xf>
    <xf numFmtId="0" fontId="2" fillId="10" borderId="4" xfId="2" applyFont="1" applyFill="1" applyBorder="1" applyAlignment="1" applyProtection="1">
      <alignment vertical="top" wrapText="1"/>
    </xf>
    <xf numFmtId="0" fontId="2" fillId="0" borderId="8" xfId="2" applyFont="1" applyBorder="1" applyAlignment="1">
      <alignment vertical="top"/>
    </xf>
    <xf numFmtId="0" fontId="3" fillId="11" borderId="4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vertical="top"/>
    </xf>
    <xf numFmtId="0" fontId="2" fillId="0" borderId="4" xfId="2" applyFont="1" applyFill="1" applyBorder="1" applyAlignment="1" applyProtection="1">
      <alignment horizontal="center"/>
    </xf>
    <xf numFmtId="0" fontId="2" fillId="6" borderId="4" xfId="2" applyFont="1" applyFill="1" applyBorder="1" applyProtection="1"/>
    <xf numFmtId="0" fontId="2" fillId="6" borderId="2" xfId="2" applyFont="1" applyFill="1" applyBorder="1" applyProtection="1"/>
    <xf numFmtId="0" fontId="3" fillId="11" borderId="6" xfId="2" applyFont="1" applyFill="1" applyBorder="1" applyAlignment="1" applyProtection="1"/>
    <xf numFmtId="0" fontId="2" fillId="11" borderId="0" xfId="2" applyFont="1" applyFill="1" applyBorder="1" applyAlignment="1" applyProtection="1">
      <alignment vertical="top" wrapText="1"/>
    </xf>
    <xf numFmtId="0" fontId="3" fillId="11" borderId="4" xfId="2" applyFont="1" applyFill="1" applyBorder="1" applyAlignment="1" applyProtection="1"/>
    <xf numFmtId="0" fontId="2" fillId="0" borderId="4" xfId="2" applyFont="1" applyBorder="1" applyAlignment="1" applyProtection="1">
      <alignment horizontal="center"/>
    </xf>
    <xf numFmtId="0" fontId="2" fillId="0" borderId="12" xfId="2" applyFont="1" applyBorder="1" applyAlignment="1">
      <alignment vertical="top"/>
    </xf>
    <xf numFmtId="0" fontId="8" fillId="10" borderId="6" xfId="2" applyFont="1" applyFill="1" applyBorder="1" applyAlignment="1" applyProtection="1"/>
    <xf numFmtId="0" fontId="2" fillId="10" borderId="2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horizontal="center" vertical="top"/>
    </xf>
    <xf numFmtId="0" fontId="10" fillId="8" borderId="4" xfId="2" applyFont="1" applyFill="1" applyBorder="1" applyAlignment="1" applyProtection="1">
      <alignment vertical="top" wrapText="1"/>
    </xf>
    <xf numFmtId="0" fontId="2" fillId="8" borderId="4" xfId="2" applyFont="1" applyFill="1" applyBorder="1" applyAlignment="1" applyProtection="1">
      <alignment vertical="top" wrapText="1"/>
    </xf>
    <xf numFmtId="0" fontId="2" fillId="8" borderId="2" xfId="2" applyFont="1" applyFill="1" applyBorder="1" applyAlignment="1" applyProtection="1">
      <alignment vertical="top" wrapText="1"/>
    </xf>
    <xf numFmtId="0" fontId="2" fillId="0" borderId="4" xfId="2" applyFont="1" applyBorder="1" applyAlignment="1" applyProtection="1">
      <alignment horizontal="left" vertical="top" wrapText="1"/>
    </xf>
    <xf numFmtId="0" fontId="2" fillId="0" borderId="10" xfId="2" applyFont="1" applyBorder="1" applyAlignment="1">
      <alignment horizontal="center"/>
    </xf>
    <xf numFmtId="0" fontId="10" fillId="8" borderId="0" xfId="2" applyFont="1" applyFill="1" applyBorder="1" applyAlignment="1" applyProtection="1">
      <alignment horizontal="left" vertical="top" wrapText="1"/>
    </xf>
    <xf numFmtId="0" fontId="10" fillId="8" borderId="5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>
      <alignment vertical="top" wrapText="1"/>
    </xf>
    <xf numFmtId="0" fontId="10" fillId="8" borderId="0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/>
    <xf numFmtId="0" fontId="2" fillId="0" borderId="10" xfId="2" applyBorder="1" applyAlignment="1">
      <alignment horizontal="center"/>
    </xf>
    <xf numFmtId="0" fontId="2" fillId="0" borderId="0" xfId="2" applyFont="1" applyBorder="1" applyAlignment="1">
      <alignment horizontal="center"/>
    </xf>
    <xf numFmtId="0" fontId="10" fillId="8" borderId="1" xfId="2" applyFont="1" applyFill="1" applyBorder="1" applyProtection="1"/>
    <xf numFmtId="0" fontId="5" fillId="10" borderId="1" xfId="2" applyFont="1" applyFill="1" applyBorder="1" applyAlignment="1" applyProtection="1">
      <alignment vertical="top"/>
    </xf>
    <xf numFmtId="0" fontId="8" fillId="10" borderId="4" xfId="2" applyFont="1" applyFill="1" applyBorder="1" applyAlignment="1" applyProtection="1">
      <alignment vertical="top"/>
    </xf>
    <xf numFmtId="0" fontId="8" fillId="10" borderId="2" xfId="2" applyFont="1" applyFill="1" applyBorder="1" applyAlignment="1" applyProtection="1">
      <alignment vertical="top"/>
    </xf>
    <xf numFmtId="0" fontId="2" fillId="0" borderId="8" xfId="2" applyFont="1" applyBorder="1"/>
    <xf numFmtId="0" fontId="2" fillId="0" borderId="5" xfId="2" applyFont="1" applyBorder="1" applyAlignment="1" applyProtection="1">
      <alignment vertical="top" wrapText="1"/>
    </xf>
    <xf numFmtId="0" fontId="2" fillId="0" borderId="8" xfId="2" applyFont="1" applyBorder="1" applyAlignment="1" applyProtection="1">
      <alignment vertical="top" wrapText="1"/>
    </xf>
    <xf numFmtId="0" fontId="2" fillId="0" borderId="0" xfId="2"/>
    <xf numFmtId="0" fontId="2" fillId="0" borderId="10" xfId="2" applyBorder="1"/>
    <xf numFmtId="0" fontId="3" fillId="11" borderId="4" xfId="2" applyFont="1" applyFill="1" applyBorder="1" applyAlignment="1" applyProtection="1">
      <alignment vertical="top"/>
    </xf>
    <xf numFmtId="0" fontId="8" fillId="11" borderId="4" xfId="2" applyFont="1" applyFill="1" applyBorder="1" applyAlignment="1" applyProtection="1">
      <alignment vertical="top"/>
    </xf>
    <xf numFmtId="0" fontId="8" fillId="11" borderId="2" xfId="2" applyFont="1" applyFill="1" applyBorder="1" applyAlignment="1" applyProtection="1">
      <alignment vertical="top"/>
    </xf>
    <xf numFmtId="0" fontId="2" fillId="0" borderId="1" xfId="2" applyFont="1" applyBorder="1" applyAlignment="1" applyProtection="1">
      <alignment horizontal="left" vertical="top" wrapText="1"/>
    </xf>
    <xf numFmtId="0" fontId="2" fillId="0" borderId="2" xfId="2" applyFont="1" applyFill="1" applyBorder="1" applyAlignment="1" applyProtection="1">
      <alignment horizontal="center"/>
    </xf>
    <xf numFmtId="0" fontId="2" fillId="0" borderId="7" xfId="2" applyFont="1" applyBorder="1" applyAlignment="1" applyProtection="1">
      <alignment horizontal="left"/>
    </xf>
    <xf numFmtId="0" fontId="2" fillId="0" borderId="1" xfId="2" applyFont="1" applyFill="1" applyBorder="1" applyAlignment="1" applyProtection="1"/>
    <xf numFmtId="0" fontId="2" fillId="0" borderId="0" xfId="2" applyFont="1" applyBorder="1" applyAlignment="1" applyProtection="1">
      <alignment horizontal="center"/>
    </xf>
    <xf numFmtId="0" fontId="2" fillId="0" borderId="6" xfId="2" applyFont="1" applyBorder="1" applyAlignment="1" applyProtection="1">
      <alignment horizontal="center"/>
    </xf>
    <xf numFmtId="0" fontId="2" fillId="0" borderId="12" xfId="2" applyFont="1" applyBorder="1"/>
    <xf numFmtId="0" fontId="2" fillId="0" borderId="10" xfId="2" applyFont="1" applyBorder="1" applyProtection="1">
      <protection locked="0"/>
    </xf>
    <xf numFmtId="0" fontId="5" fillId="10" borderId="1" xfId="2" applyFont="1" applyFill="1" applyBorder="1" applyAlignment="1" applyProtection="1">
      <alignment horizontal="left" vertical="top"/>
    </xf>
    <xf numFmtId="0" fontId="2" fillId="10" borderId="4" xfId="2" applyFont="1" applyFill="1" applyBorder="1" applyAlignment="1" applyProtection="1">
      <alignment horizontal="center" vertical="top" wrapText="1"/>
    </xf>
    <xf numFmtId="0" fontId="2" fillId="0" borderId="8" xfId="2" applyFont="1" applyBorder="1" applyProtection="1">
      <protection locked="0"/>
    </xf>
    <xf numFmtId="0" fontId="2" fillId="0" borderId="1" xfId="2" applyFont="1" applyBorder="1" applyProtection="1"/>
    <xf numFmtId="0" fontId="2" fillId="0" borderId="4" xfId="2" applyFont="1" applyBorder="1" applyProtection="1"/>
    <xf numFmtId="0" fontId="2" fillId="0" borderId="2" xfId="2" applyFont="1" applyBorder="1" applyProtection="1"/>
    <xf numFmtId="0" fontId="8" fillId="0" borderId="0" xfId="2" applyFont="1" applyBorder="1" applyAlignment="1" applyProtection="1">
      <alignment horizontal="left" vertical="center"/>
      <protection locked="0"/>
    </xf>
    <xf numFmtId="0" fontId="2" fillId="0" borderId="4" xfId="2" applyFont="1" applyFill="1" applyBorder="1" applyProtection="1"/>
    <xf numFmtId="0" fontId="5" fillId="11" borderId="1" xfId="2" applyFont="1" applyFill="1" applyBorder="1" applyProtection="1"/>
    <xf numFmtId="0" fontId="2" fillId="11" borderId="4" xfId="2" applyFont="1" applyFill="1" applyBorder="1" applyProtection="1"/>
    <xf numFmtId="0" fontId="2" fillId="11" borderId="2" xfId="2" applyFont="1" applyFill="1" applyBorder="1" applyProtection="1"/>
    <xf numFmtId="0" fontId="13" fillId="0" borderId="6" xfId="2" applyFont="1" applyBorder="1" applyAlignment="1" applyProtection="1">
      <alignment horizontal="center"/>
    </xf>
    <xf numFmtId="0" fontId="13" fillId="0" borderId="4" xfId="2" applyFont="1" applyBorder="1" applyAlignment="1" applyProtection="1">
      <alignment horizontal="center"/>
    </xf>
    <xf numFmtId="0" fontId="2" fillId="0" borderId="6" xfId="2" applyFont="1" applyBorder="1" applyProtection="1"/>
    <xf numFmtId="0" fontId="4" fillId="10" borderId="7" xfId="2" applyFont="1" applyFill="1" applyBorder="1" applyAlignment="1" applyProtection="1">
      <alignment horizontal="left" vertical="center"/>
    </xf>
    <xf numFmtId="0" fontId="4" fillId="10" borderId="5" xfId="2" applyFont="1" applyFill="1" applyBorder="1" applyAlignment="1" applyProtection="1">
      <alignment horizontal="left" vertical="center"/>
    </xf>
    <xf numFmtId="0" fontId="4" fillId="10" borderId="8" xfId="2" applyFont="1" applyFill="1" applyBorder="1" applyAlignment="1" applyProtection="1">
      <alignment horizontal="left" vertical="center"/>
    </xf>
    <xf numFmtId="0" fontId="4" fillId="10" borderId="9" xfId="2" applyFont="1" applyFill="1" applyBorder="1" applyAlignment="1" applyProtection="1">
      <alignment horizontal="left" vertical="center"/>
    </xf>
    <xf numFmtId="0" fontId="4" fillId="10" borderId="0" xfId="2" applyFont="1" applyFill="1" applyBorder="1" applyAlignment="1" applyProtection="1">
      <alignment horizontal="left" vertical="center"/>
    </xf>
    <xf numFmtId="0" fontId="4" fillId="10" borderId="10" xfId="2" applyFont="1" applyFill="1" applyBorder="1" applyAlignment="1" applyProtection="1">
      <alignment horizontal="left" vertical="center"/>
    </xf>
    <xf numFmtId="0" fontId="4" fillId="10" borderId="11" xfId="2" applyFont="1" applyFill="1" applyBorder="1" applyAlignment="1" applyProtection="1">
      <alignment horizontal="left" vertical="center"/>
    </xf>
    <xf numFmtId="0" fontId="4" fillId="10" borderId="6" xfId="2" applyFont="1" applyFill="1" applyBorder="1" applyAlignment="1" applyProtection="1">
      <alignment horizontal="left" vertical="center"/>
    </xf>
    <xf numFmtId="0" fontId="4" fillId="10" borderId="12" xfId="2" applyFont="1" applyFill="1" applyBorder="1" applyAlignment="1" applyProtection="1">
      <alignment horizontal="left" vertical="center"/>
    </xf>
    <xf numFmtId="17" fontId="4" fillId="0" borderId="5" xfId="2" applyNumberFormat="1" applyFont="1" applyBorder="1" applyAlignment="1" applyProtection="1">
      <protection locked="0"/>
    </xf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4" fillId="13" borderId="1" xfId="0" applyFont="1" applyFill="1" applyBorder="1" applyAlignment="1" applyProtection="1">
      <alignment horizontal="left"/>
    </xf>
    <xf numFmtId="0" fontId="2" fillId="12" borderId="3" xfId="0" applyFont="1" applyFill="1" applyBorder="1" applyProtection="1"/>
    <xf numFmtId="0" fontId="4" fillId="12" borderId="2" xfId="0" applyFont="1" applyFill="1" applyBorder="1" applyAlignment="1" applyProtection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4" fillId="12" borderId="1" xfId="0" applyFont="1" applyFill="1" applyBorder="1" applyAlignment="1" applyProtection="1"/>
    <xf numFmtId="0" fontId="4" fillId="13" borderId="1" xfId="0" applyFont="1" applyFill="1" applyBorder="1" applyAlignment="1" applyProtection="1"/>
    <xf numFmtId="0" fontId="2" fillId="0" borderId="0" xfId="2" applyFont="1"/>
    <xf numFmtId="0" fontId="2" fillId="0" borderId="0" xfId="2" applyFont="1" applyBorder="1"/>
    <xf numFmtId="0" fontId="3" fillId="0" borderId="0" xfId="2" applyFont="1" applyProtection="1">
      <protection locked="0"/>
    </xf>
    <xf numFmtId="0" fontId="3" fillId="0" borderId="0" xfId="2" applyFont="1"/>
    <xf numFmtId="0" fontId="2" fillId="0" borderId="0" xfId="2" applyFont="1" applyProtection="1">
      <protection locked="0"/>
    </xf>
    <xf numFmtId="0" fontId="2" fillId="0" borderId="0" xfId="2" applyFont="1" applyBorder="1" applyProtection="1">
      <protection locked="0"/>
    </xf>
    <xf numFmtId="0" fontId="4" fillId="9" borderId="1" xfId="2" applyFont="1" applyFill="1" applyBorder="1" applyAlignment="1" applyProtection="1"/>
    <xf numFmtId="0" fontId="4" fillId="9" borderId="2" xfId="2" applyFont="1" applyFill="1" applyBorder="1" applyAlignment="1" applyProtection="1"/>
    <xf numFmtId="0" fontId="3" fillId="0" borderId="3" xfId="2" applyFont="1" applyBorder="1" applyAlignment="1" applyProtection="1">
      <alignment horizontal="center"/>
      <protection locked="0"/>
    </xf>
    <xf numFmtId="0" fontId="3" fillId="0" borderId="0" xfId="2" applyFont="1" applyBorder="1" applyProtection="1">
      <protection locked="0"/>
    </xf>
    <xf numFmtId="0" fontId="4" fillId="9" borderId="3" xfId="2" applyFont="1" applyFill="1" applyBorder="1" applyProtection="1"/>
    <xf numFmtId="0" fontId="2" fillId="9" borderId="3" xfId="2" applyFont="1" applyFill="1" applyBorder="1" applyProtection="1"/>
    <xf numFmtId="0" fontId="2" fillId="0" borderId="0" xfId="2" applyFont="1" applyBorder="1" applyAlignment="1" applyProtection="1">
      <alignment horizontal="left"/>
      <protection locked="0"/>
    </xf>
    <xf numFmtId="0" fontId="4" fillId="10" borderId="1" xfId="2" applyFont="1" applyFill="1" applyBorder="1" applyAlignment="1" applyProtection="1"/>
    <xf numFmtId="0" fontId="4" fillId="10" borderId="1" xfId="2" applyFont="1" applyFill="1" applyBorder="1" applyAlignment="1" applyProtection="1">
      <alignment horizontal="left"/>
    </xf>
    <xf numFmtId="0" fontId="4" fillId="0" borderId="5" xfId="2" applyFont="1" applyBorder="1" applyAlignment="1" applyProtection="1">
      <protection locked="0"/>
    </xf>
    <xf numFmtId="0" fontId="3" fillId="0" borderId="5" xfId="2" applyFont="1" applyBorder="1" applyAlignment="1"/>
    <xf numFmtId="0" fontId="2" fillId="0" borderId="6" xfId="2" applyFont="1" applyBorder="1" applyProtection="1">
      <protection locked="0"/>
    </xf>
    <xf numFmtId="0" fontId="2" fillId="0" borderId="10" xfId="2" applyFont="1" applyBorder="1"/>
    <xf numFmtId="0" fontId="2" fillId="0" borderId="0" xfId="2" applyFont="1" applyBorder="1" applyAlignment="1">
      <alignment vertical="top" wrapText="1"/>
    </xf>
    <xf numFmtId="0" fontId="3" fillId="10" borderId="3" xfId="2" applyFont="1" applyFill="1" applyBorder="1" applyAlignment="1" applyProtection="1">
      <alignment horizontal="center" vertical="top" wrapText="1"/>
    </xf>
    <xf numFmtId="0" fontId="3" fillId="11" borderId="3" xfId="2" applyFont="1" applyFill="1" applyBorder="1" applyAlignment="1" applyProtection="1">
      <alignment horizontal="center" vertical="top" wrapText="1"/>
    </xf>
    <xf numFmtId="0" fontId="3" fillId="0" borderId="3" xfId="2" applyFont="1" applyFill="1" applyBorder="1" applyAlignment="1" applyProtection="1">
      <alignment horizontal="center" vertical="top" wrapText="1"/>
      <protection locked="0"/>
    </xf>
    <xf numFmtId="0" fontId="5" fillId="11" borderId="13" xfId="2" applyFont="1" applyFill="1" applyBorder="1" applyAlignment="1" applyProtection="1">
      <alignment horizontal="left" vertical="center"/>
    </xf>
    <xf numFmtId="0" fontId="3" fillId="11" borderId="0" xfId="2" applyFont="1" applyFill="1" applyBorder="1" applyProtection="1"/>
    <xf numFmtId="0" fontId="3" fillId="11" borderId="14" xfId="2" applyFont="1" applyFill="1" applyBorder="1" applyAlignment="1" applyProtection="1">
      <alignment vertical="top" wrapText="1"/>
    </xf>
    <xf numFmtId="0" fontId="2" fillId="10" borderId="0" xfId="2" applyFont="1" applyFill="1" applyBorder="1" applyAlignment="1" applyProtection="1">
      <alignment vertical="top" wrapText="1"/>
    </xf>
    <xf numFmtId="0" fontId="2" fillId="10" borderId="3" xfId="2" applyFont="1" applyFill="1" applyBorder="1" applyAlignment="1" applyProtection="1">
      <alignment vertical="top" wrapText="1"/>
    </xf>
    <xf numFmtId="0" fontId="2" fillId="10" borderId="3" xfId="2" applyFont="1" applyFill="1" applyBorder="1" applyProtection="1"/>
    <xf numFmtId="0" fontId="2" fillId="10" borderId="15" xfId="2" applyFont="1" applyFill="1" applyBorder="1" applyProtection="1"/>
    <xf numFmtId="0" fontId="5" fillId="11" borderId="13" xfId="2" applyFont="1" applyFill="1" applyBorder="1" applyAlignment="1" applyProtection="1">
      <alignment horizontal="center" vertical="center"/>
    </xf>
    <xf numFmtId="0" fontId="5" fillId="11" borderId="0" xfId="2" applyFont="1" applyFill="1" applyBorder="1" applyAlignment="1" applyProtection="1">
      <alignment horizontal="center" vertical="center"/>
    </xf>
    <xf numFmtId="0" fontId="6" fillId="11" borderId="3" xfId="2" applyFont="1" applyFill="1" applyBorder="1" applyAlignment="1" applyProtection="1">
      <alignment horizontal="center" vertical="center" wrapText="1"/>
    </xf>
    <xf numFmtId="0" fontId="6" fillId="11" borderId="1" xfId="2" applyFont="1" applyFill="1" applyBorder="1" applyAlignment="1" applyProtection="1">
      <alignment horizontal="center" vertical="center"/>
    </xf>
    <xf numFmtId="0" fontId="2" fillId="11" borderId="3" xfId="2" applyFont="1" applyFill="1" applyBorder="1" applyAlignment="1" applyProtection="1">
      <alignment horizontal="center" vertical="top" wrapText="1"/>
    </xf>
    <xf numFmtId="0" fontId="5" fillId="11" borderId="16" xfId="2" applyFont="1" applyFill="1" applyBorder="1" applyAlignment="1" applyProtection="1">
      <alignment horizontal="center" vertical="center"/>
    </xf>
    <xf numFmtId="0" fontId="5" fillId="11" borderId="17" xfId="2" applyFont="1" applyFill="1" applyBorder="1" applyAlignment="1" applyProtection="1">
      <alignment horizontal="center" vertical="center"/>
    </xf>
    <xf numFmtId="0" fontId="2" fillId="0" borderId="0" xfId="2" applyFont="1" applyBorder="1" applyAlignment="1" applyProtection="1">
      <alignment horizontal="left" vertical="center"/>
    </xf>
    <xf numFmtId="0" fontId="8" fillId="0" borderId="0" xfId="2" applyFont="1" applyBorder="1" applyAlignment="1" applyProtection="1">
      <alignment horizontal="center" vertical="center"/>
    </xf>
    <xf numFmtId="0" fontId="3" fillId="11" borderId="3" xfId="2" applyFont="1" applyFill="1" applyBorder="1" applyAlignment="1" applyProtection="1">
      <alignment horizontal="center" vertical="center"/>
    </xf>
    <xf numFmtId="0" fontId="2" fillId="0" borderId="0" xfId="2" applyFont="1" applyBorder="1" applyAlignment="1">
      <alignment horizontal="left" vertical="center"/>
    </xf>
    <xf numFmtId="0" fontId="3" fillId="10" borderId="18" xfId="2" applyFont="1" applyFill="1" applyBorder="1" applyAlignment="1" applyProtection="1">
      <alignment horizontal="center"/>
    </xf>
    <xf numFmtId="0" fontId="3" fillId="10" borderId="7" xfId="2" applyFont="1" applyFill="1" applyBorder="1" applyAlignment="1" applyProtection="1">
      <alignment horizontal="center"/>
    </xf>
    <xf numFmtId="0" fontId="4" fillId="10" borderId="3" xfId="2" applyFont="1" applyFill="1" applyBorder="1" applyAlignment="1" applyProtection="1">
      <alignment horizontal="center"/>
    </xf>
    <xf numFmtId="0" fontId="2" fillId="0" borderId="0" xfId="2" applyFont="1" applyBorder="1" applyAlignment="1" applyProtection="1">
      <alignment vertical="top"/>
    </xf>
    <xf numFmtId="0" fontId="2" fillId="6" borderId="1" xfId="2" applyFont="1" applyFill="1" applyBorder="1" applyAlignment="1" applyProtection="1">
      <alignment vertical="top" wrapText="1"/>
    </xf>
    <xf numFmtId="0" fontId="2" fillId="0" borderId="3" xfId="2" applyFont="1" applyFill="1" applyBorder="1" applyAlignment="1" applyProtection="1">
      <alignment horizontal="center"/>
      <protection locked="0"/>
    </xf>
    <xf numFmtId="0" fontId="9" fillId="11" borderId="2" xfId="2" applyFont="1" applyFill="1" applyBorder="1" applyAlignment="1" applyProtection="1">
      <alignment horizontal="center" vertical="center" wrapText="1"/>
    </xf>
    <xf numFmtId="0" fontId="5" fillId="10" borderId="3" xfId="2" applyFont="1" applyFill="1" applyBorder="1" applyAlignment="1" applyProtection="1">
      <alignment horizontal="left" vertical="top"/>
    </xf>
    <xf numFmtId="0" fontId="8" fillId="10" borderId="11" xfId="2" applyFont="1" applyFill="1" applyBorder="1" applyAlignment="1" applyProtection="1">
      <alignment horizontal="left" vertical="top"/>
    </xf>
    <xf numFmtId="0" fontId="3" fillId="10" borderId="3" xfId="2" applyFont="1" applyFill="1" applyBorder="1" applyAlignment="1" applyProtection="1">
      <alignment horizontal="center"/>
    </xf>
    <xf numFmtId="0" fontId="4" fillId="10" borderId="2" xfId="2" applyFont="1" applyFill="1" applyBorder="1" applyAlignment="1" applyProtection="1">
      <alignment horizontal="center"/>
    </xf>
    <xf numFmtId="0" fontId="3" fillId="10" borderId="19" xfId="2" applyFont="1" applyFill="1" applyBorder="1" applyAlignment="1" applyProtection="1">
      <alignment horizontal="center"/>
    </xf>
    <xf numFmtId="0" fontId="2" fillId="6" borderId="18" xfId="2" applyFont="1" applyFill="1" applyBorder="1" applyAlignment="1" applyProtection="1">
      <alignment vertical="top" wrapText="1"/>
    </xf>
    <xf numFmtId="0" fontId="9" fillId="11" borderId="19" xfId="2" applyFont="1" applyFill="1" applyBorder="1" applyAlignment="1" applyProtection="1">
      <alignment horizontal="center" vertical="center" wrapText="1"/>
    </xf>
    <xf numFmtId="0" fontId="11" fillId="6" borderId="1" xfId="2" applyFont="1" applyFill="1" applyBorder="1" applyAlignment="1" applyProtection="1">
      <alignment vertical="top" wrapText="1"/>
    </xf>
    <xf numFmtId="0" fontId="2" fillId="0" borderId="0" xfId="2" applyFont="1" applyBorder="1" applyProtection="1"/>
    <xf numFmtId="0" fontId="10" fillId="6" borderId="3" xfId="2" applyFont="1" applyFill="1" applyBorder="1" applyAlignment="1" applyProtection="1">
      <alignment vertical="top" wrapText="1"/>
    </xf>
    <xf numFmtId="0" fontId="10" fillId="0" borderId="3" xfId="2" applyFont="1" applyFill="1" applyBorder="1" applyAlignment="1" applyProtection="1">
      <alignment vertical="top" wrapText="1"/>
    </xf>
    <xf numFmtId="0" fontId="10" fillId="6" borderId="1" xfId="2" applyFont="1" applyFill="1" applyBorder="1" applyAlignment="1" applyProtection="1">
      <alignment vertical="top" wrapText="1"/>
    </xf>
    <xf numFmtId="0" fontId="3" fillId="10" borderId="13" xfId="2" applyFont="1" applyFill="1" applyBorder="1" applyAlignment="1" applyProtection="1">
      <alignment horizontal="center"/>
    </xf>
    <xf numFmtId="0" fontId="4" fillId="10" borderId="19" xfId="2" applyFont="1" applyFill="1" applyBorder="1" applyAlignment="1" applyProtection="1">
      <alignment horizontal="center" vertical="center" wrapText="1"/>
    </xf>
    <xf numFmtId="0" fontId="5" fillId="0" borderId="22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vertical="center" wrapText="1"/>
    </xf>
    <xf numFmtId="0" fontId="10" fillId="0" borderId="3" xfId="2" applyFont="1" applyFill="1" applyBorder="1" applyAlignment="1" applyProtection="1">
      <alignment horizontal="center"/>
      <protection locked="0"/>
    </xf>
    <xf numFmtId="0" fontId="5" fillId="0" borderId="0" xfId="2" applyFont="1" applyFill="1" applyBorder="1" applyAlignment="1" applyProtection="1">
      <alignment horizontal="left" vertical="top"/>
    </xf>
    <xf numFmtId="0" fontId="5" fillId="6" borderId="0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horizontal="left" vertical="center"/>
    </xf>
    <xf numFmtId="0" fontId="2" fillId="6" borderId="3" xfId="2" applyFont="1" applyFill="1" applyBorder="1" applyAlignment="1" applyProtection="1">
      <alignment vertical="center" wrapText="1"/>
    </xf>
    <xf numFmtId="0" fontId="2" fillId="6" borderId="3" xfId="2" applyFont="1" applyFill="1" applyBorder="1" applyAlignment="1" applyProtection="1">
      <alignment horizontal="left" vertical="center"/>
    </xf>
    <xf numFmtId="0" fontId="2" fillId="7" borderId="0" xfId="2" applyFont="1" applyFill="1"/>
    <xf numFmtId="0" fontId="2" fillId="7" borderId="0" xfId="2" applyFont="1" applyFill="1" applyBorder="1"/>
    <xf numFmtId="0" fontId="5" fillId="7" borderId="0" xfId="2" applyFont="1" applyFill="1" applyBorder="1" applyAlignment="1">
      <alignment horizontal="left" vertical="top"/>
    </xf>
    <xf numFmtId="0" fontId="2" fillId="7" borderId="5" xfId="2" applyFont="1" applyFill="1" applyBorder="1" applyAlignment="1" applyProtection="1">
      <alignment horizontal="left" vertical="top"/>
    </xf>
    <xf numFmtId="0" fontId="2" fillId="7" borderId="18" xfId="2" applyFont="1" applyFill="1" applyBorder="1" applyAlignment="1" applyProtection="1">
      <alignment horizontal="center"/>
    </xf>
    <xf numFmtId="0" fontId="2" fillId="0" borderId="0" xfId="2" applyFont="1" applyFill="1"/>
    <xf numFmtId="0" fontId="5" fillId="0" borderId="0" xfId="2" applyFont="1" applyFill="1" applyBorder="1" applyAlignment="1">
      <alignment horizontal="left" vertical="center"/>
    </xf>
    <xf numFmtId="0" fontId="2" fillId="0" borderId="0" xfId="2" applyFont="1" applyBorder="1" applyAlignment="1" applyProtection="1">
      <alignment horizontal="center" vertical="top" wrapText="1"/>
      <protection locked="0"/>
    </xf>
    <xf numFmtId="0" fontId="2" fillId="0" borderId="0" xfId="2" applyFont="1" applyBorder="1" applyAlignment="1" applyProtection="1">
      <alignment horizontal="center"/>
      <protection locked="0"/>
    </xf>
    <xf numFmtId="0" fontId="9" fillId="11" borderId="18" xfId="2" applyFont="1" applyFill="1" applyBorder="1" applyAlignment="1" applyProtection="1">
      <alignment horizontal="center" vertical="center" wrapText="1"/>
    </xf>
    <xf numFmtId="0" fontId="3" fillId="9" borderId="3" xfId="2" applyFont="1" applyFill="1" applyBorder="1" applyAlignment="1" applyProtection="1">
      <alignment horizontal="center"/>
    </xf>
    <xf numFmtId="0" fontId="9" fillId="11" borderId="3" xfId="2" applyFont="1" applyFill="1" applyBorder="1" applyAlignment="1" applyProtection="1">
      <alignment horizontal="center" vertical="center" wrapText="1"/>
    </xf>
    <xf numFmtId="0" fontId="2" fillId="0" borderId="0" xfId="2" applyFont="1" applyBorder="1" applyAlignment="1" applyProtection="1">
      <alignment vertical="top" wrapText="1"/>
      <protection hidden="1"/>
    </xf>
    <xf numFmtId="0" fontId="2" fillId="6" borderId="19" xfId="2" applyFont="1" applyFill="1" applyBorder="1" applyProtection="1"/>
    <xf numFmtId="0" fontId="2" fillId="6" borderId="3" xfId="2" applyFont="1" applyFill="1" applyBorder="1" applyProtection="1"/>
    <xf numFmtId="0" fontId="2" fillId="0" borderId="0" xfId="2" applyFont="1" applyFill="1" applyBorder="1" applyProtection="1"/>
    <xf numFmtId="0" fontId="2" fillId="6" borderId="18" xfId="2" applyFont="1" applyFill="1" applyBorder="1" applyProtection="1"/>
    <xf numFmtId="0" fontId="7" fillId="10" borderId="3" xfId="2" applyFont="1" applyFill="1" applyBorder="1" applyAlignment="1" applyProtection="1">
      <alignment horizontal="center"/>
    </xf>
    <xf numFmtId="0" fontId="2" fillId="0" borderId="19" xfId="2" applyFont="1" applyFill="1" applyBorder="1" applyAlignment="1" applyProtection="1">
      <alignment horizontal="center" vertical="top" wrapText="1"/>
      <protection locked="0"/>
    </xf>
    <xf numFmtId="0" fontId="7" fillId="9" borderId="19" xfId="2" applyFont="1" applyFill="1" applyBorder="1" applyAlignment="1" applyProtection="1">
      <alignment horizontal="center" vertical="center" wrapText="1"/>
    </xf>
    <xf numFmtId="0" fontId="3" fillId="11" borderId="19" xfId="2" applyFont="1" applyFill="1" applyBorder="1" applyAlignment="1" applyProtection="1">
      <alignment horizontal="center"/>
    </xf>
    <xf numFmtId="0" fontId="17" fillId="10" borderId="3" xfId="2" applyFont="1" applyFill="1" applyBorder="1" applyAlignment="1" applyProtection="1">
      <alignment horizontal="center"/>
    </xf>
    <xf numFmtId="0" fontId="10" fillId="0" borderId="19" xfId="2" applyFont="1" applyFill="1" applyBorder="1" applyProtection="1"/>
    <xf numFmtId="0" fontId="2" fillId="11" borderId="19" xfId="2" applyFont="1" applyFill="1" applyBorder="1" applyAlignment="1" applyProtection="1">
      <alignment horizontal="center" vertical="center" wrapText="1"/>
    </xf>
    <xf numFmtId="0" fontId="10" fillId="6" borderId="19" xfId="2" applyFont="1" applyFill="1" applyBorder="1" applyProtection="1"/>
    <xf numFmtId="0" fontId="10" fillId="0" borderId="3" xfId="2" applyFont="1" applyFill="1" applyBorder="1" applyProtection="1"/>
    <xf numFmtId="0" fontId="10" fillId="0" borderId="1" xfId="2" applyFont="1" applyFill="1" applyBorder="1" applyAlignment="1" applyProtection="1"/>
    <xf numFmtId="0" fontId="8" fillId="0" borderId="0" xfId="2" applyFont="1" applyBorder="1" applyAlignment="1">
      <alignment horizontal="left" vertical="center"/>
    </xf>
    <xf numFmtId="0" fontId="2" fillId="0" borderId="3" xfId="2" applyFont="1" applyFill="1" applyBorder="1" applyAlignment="1" applyProtection="1">
      <alignment horizontal="center" vertical="top" wrapText="1"/>
      <protection locked="0"/>
    </xf>
    <xf numFmtId="0" fontId="2" fillId="8" borderId="1" xfId="2" applyFont="1" applyFill="1" applyBorder="1" applyAlignment="1" applyProtection="1">
      <alignment horizontal="left" vertical="top" wrapText="1"/>
      <protection hidden="1"/>
    </xf>
    <xf numFmtId="0" fontId="2" fillId="6" borderId="2" xfId="2" applyFill="1" applyBorder="1" applyAlignment="1" applyProtection="1">
      <alignment horizontal="left" vertical="top" wrapText="1"/>
      <protection hidden="1"/>
    </xf>
    <xf numFmtId="0" fontId="2" fillId="0" borderId="0" xfId="2" applyFont="1" applyBorder="1" applyAlignment="1" applyProtection="1">
      <alignment vertical="top" wrapText="1"/>
    </xf>
    <xf numFmtId="0" fontId="3" fillId="10" borderId="1" xfId="2" applyFont="1" applyFill="1" applyBorder="1" applyAlignment="1" applyProtection="1">
      <alignment vertical="top" wrapText="1"/>
    </xf>
    <xf numFmtId="0" fontId="5" fillId="10" borderId="0" xfId="2" applyFont="1" applyFill="1" applyBorder="1" applyAlignment="1" applyProtection="1">
      <alignment horizontal="left" vertical="top"/>
    </xf>
    <xf numFmtId="0" fontId="3" fillId="11" borderId="1" xfId="2" applyFont="1" applyFill="1" applyBorder="1" applyAlignment="1" applyProtection="1"/>
    <xf numFmtId="0" fontId="2" fillId="11" borderId="4" xfId="2" applyFont="1" applyFill="1" applyBorder="1" applyAlignment="1" applyProtection="1">
      <alignment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4" xfId="2" applyFont="1" applyBorder="1" applyAlignment="1" applyProtection="1">
      <alignment vertical="top" wrapText="1"/>
    </xf>
    <xf numFmtId="0" fontId="2" fillId="0" borderId="2" xfId="2" applyFont="1" applyBorder="1" applyAlignment="1" applyProtection="1">
      <alignment vertical="top" wrapText="1"/>
    </xf>
    <xf numFmtId="0" fontId="2" fillId="0" borderId="11" xfId="2" applyFont="1" applyFill="1" applyBorder="1" applyAlignment="1" applyProtection="1">
      <alignment horizontal="center" vertical="top" wrapText="1"/>
    </xf>
    <xf numFmtId="0" fontId="2" fillId="0" borderId="6" xfId="2" applyFont="1" applyBorder="1" applyAlignment="1" applyProtection="1">
      <alignment vertical="top" wrapText="1"/>
    </xf>
    <xf numFmtId="0" fontId="2" fillId="0" borderId="12" xfId="2" applyFont="1" applyBorder="1" applyAlignment="1" applyProtection="1">
      <alignment vertical="top" wrapText="1"/>
    </xf>
    <xf numFmtId="0" fontId="2" fillId="0" borderId="10" xfId="2" applyFont="1" applyBorder="1" applyAlignment="1">
      <alignment vertical="top" wrapText="1"/>
    </xf>
    <xf numFmtId="0" fontId="2" fillId="0" borderId="4" xfId="2" applyFont="1" applyFill="1" applyBorder="1" applyAlignment="1" applyProtection="1">
      <alignment horizontal="center" vertical="top" wrapText="1"/>
    </xf>
    <xf numFmtId="0" fontId="2" fillId="0" borderId="4" xfId="2" applyFont="1" applyFill="1" applyBorder="1" applyAlignment="1" applyProtection="1">
      <alignment vertical="top" wrapText="1"/>
    </xf>
    <xf numFmtId="0" fontId="2" fillId="0" borderId="9" xfId="2" applyFont="1" applyFill="1" applyBorder="1" applyAlignment="1" applyProtection="1">
      <alignment horizontal="center" vertical="top" wrapText="1"/>
    </xf>
    <xf numFmtId="0" fontId="3" fillId="11" borderId="1" xfId="2" applyFont="1" applyFill="1" applyBorder="1" applyAlignment="1" applyProtection="1">
      <alignment vertical="top" wrapText="1"/>
    </xf>
    <xf numFmtId="0" fontId="2" fillId="11" borderId="2" xfId="2" applyFont="1" applyFill="1" applyBorder="1" applyAlignment="1" applyProtection="1">
      <alignment vertical="top" wrapText="1"/>
    </xf>
    <xf numFmtId="0" fontId="2" fillId="0" borderId="6" xfId="2" applyFont="1" applyFill="1" applyBorder="1" applyAlignment="1" applyProtection="1">
      <alignment horizontal="center" vertical="top" wrapText="1"/>
    </xf>
    <xf numFmtId="0" fontId="2" fillId="0" borderId="6" xfId="2" applyFont="1" applyFill="1" applyBorder="1" applyAlignment="1" applyProtection="1">
      <alignment vertical="top" wrapText="1"/>
    </xf>
    <xf numFmtId="0" fontId="2" fillId="0" borderId="2" xfId="2" applyFont="1" applyFill="1" applyBorder="1" applyAlignment="1" applyProtection="1">
      <alignment vertical="top" wrapText="1"/>
    </xf>
    <xf numFmtId="0" fontId="5" fillId="10" borderId="7" xfId="2" applyFont="1" applyFill="1" applyBorder="1" applyAlignment="1" applyProtection="1">
      <alignment horizontal="left" vertical="top"/>
    </xf>
    <xf numFmtId="0" fontId="8" fillId="10" borderId="4" xfId="2" applyFont="1" applyFill="1" applyBorder="1" applyAlignment="1" applyProtection="1">
      <alignment horizontal="left" vertical="top"/>
    </xf>
    <xf numFmtId="0" fontId="8" fillId="10" borderId="5" xfId="2" applyFont="1" applyFill="1" applyBorder="1" applyAlignment="1" applyProtection="1">
      <alignment vertical="top"/>
    </xf>
    <xf numFmtId="0" fontId="2" fillId="10" borderId="4" xfId="2" applyFont="1" applyFill="1" applyBorder="1" applyAlignment="1" applyProtection="1">
      <alignment vertical="top" wrapText="1"/>
    </xf>
    <xf numFmtId="0" fontId="2" fillId="0" borderId="8" xfId="2" applyFont="1" applyBorder="1" applyAlignment="1">
      <alignment vertical="top"/>
    </xf>
    <xf numFmtId="0" fontId="3" fillId="11" borderId="4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vertical="top"/>
    </xf>
    <xf numFmtId="0" fontId="2" fillId="0" borderId="4" xfId="2" applyFont="1" applyFill="1" applyBorder="1" applyAlignment="1" applyProtection="1">
      <alignment horizontal="center"/>
    </xf>
    <xf numFmtId="0" fontId="2" fillId="6" borderId="4" xfId="2" applyFont="1" applyFill="1" applyBorder="1" applyProtection="1"/>
    <xf numFmtId="0" fontId="2" fillId="6" borderId="2" xfId="2" applyFont="1" applyFill="1" applyBorder="1" applyProtection="1"/>
    <xf numFmtId="0" fontId="3" fillId="11" borderId="6" xfId="2" applyFont="1" applyFill="1" applyBorder="1" applyAlignment="1" applyProtection="1"/>
    <xf numFmtId="0" fontId="2" fillId="11" borderId="0" xfId="2" applyFont="1" applyFill="1" applyBorder="1" applyAlignment="1" applyProtection="1">
      <alignment vertical="top" wrapText="1"/>
    </xf>
    <xf numFmtId="0" fontId="3" fillId="11" borderId="4" xfId="2" applyFont="1" applyFill="1" applyBorder="1" applyAlignment="1" applyProtection="1"/>
    <xf numFmtId="0" fontId="2" fillId="0" borderId="4" xfId="2" applyFont="1" applyBorder="1" applyAlignment="1" applyProtection="1">
      <alignment horizontal="center"/>
    </xf>
    <xf numFmtId="0" fontId="2" fillId="0" borderId="12" xfId="2" applyFont="1" applyBorder="1" applyAlignment="1">
      <alignment vertical="top"/>
    </xf>
    <xf numFmtId="0" fontId="8" fillId="10" borderId="6" xfId="2" applyFont="1" applyFill="1" applyBorder="1" applyAlignment="1" applyProtection="1"/>
    <xf numFmtId="0" fontId="2" fillId="10" borderId="2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horizontal="center" vertical="top"/>
    </xf>
    <xf numFmtId="0" fontId="10" fillId="8" borderId="4" xfId="2" applyFont="1" applyFill="1" applyBorder="1" applyAlignment="1" applyProtection="1">
      <alignment vertical="top" wrapText="1"/>
    </xf>
    <xf numFmtId="0" fontId="2" fillId="8" borderId="4" xfId="2" applyFont="1" applyFill="1" applyBorder="1" applyAlignment="1" applyProtection="1">
      <alignment vertical="top" wrapText="1"/>
    </xf>
    <xf numFmtId="0" fontId="2" fillId="8" borderId="2" xfId="2" applyFont="1" applyFill="1" applyBorder="1" applyAlignment="1" applyProtection="1">
      <alignment vertical="top" wrapText="1"/>
    </xf>
    <xf numFmtId="0" fontId="2" fillId="0" borderId="4" xfId="2" applyFont="1" applyBorder="1" applyAlignment="1" applyProtection="1">
      <alignment horizontal="left" vertical="top" wrapText="1"/>
    </xf>
    <xf numFmtId="0" fontId="2" fillId="0" borderId="10" xfId="2" applyFont="1" applyBorder="1" applyAlignment="1">
      <alignment horizontal="center"/>
    </xf>
    <xf numFmtId="0" fontId="10" fillId="8" borderId="0" xfId="2" applyFont="1" applyFill="1" applyBorder="1" applyAlignment="1" applyProtection="1">
      <alignment horizontal="left" vertical="top" wrapText="1"/>
    </xf>
    <xf numFmtId="0" fontId="10" fillId="8" borderId="5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>
      <alignment vertical="top" wrapText="1"/>
    </xf>
    <xf numFmtId="0" fontId="10" fillId="8" borderId="0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/>
    <xf numFmtId="0" fontId="2" fillId="0" borderId="10" xfId="2" applyBorder="1" applyAlignment="1">
      <alignment horizontal="center"/>
    </xf>
    <xf numFmtId="0" fontId="2" fillId="0" borderId="0" xfId="2" applyFont="1" applyBorder="1" applyAlignment="1">
      <alignment horizontal="center"/>
    </xf>
    <xf numFmtId="0" fontId="10" fillId="8" borderId="1" xfId="2" applyFont="1" applyFill="1" applyBorder="1" applyProtection="1"/>
    <xf numFmtId="0" fontId="5" fillId="10" borderId="1" xfId="2" applyFont="1" applyFill="1" applyBorder="1" applyAlignment="1" applyProtection="1">
      <alignment vertical="top"/>
    </xf>
    <xf numFmtId="0" fontId="8" fillId="10" borderId="4" xfId="2" applyFont="1" applyFill="1" applyBorder="1" applyAlignment="1" applyProtection="1">
      <alignment vertical="top"/>
    </xf>
    <xf numFmtId="0" fontId="8" fillId="10" borderId="2" xfId="2" applyFont="1" applyFill="1" applyBorder="1" applyAlignment="1" applyProtection="1">
      <alignment vertical="top"/>
    </xf>
    <xf numFmtId="0" fontId="2" fillId="0" borderId="8" xfId="2" applyFont="1" applyBorder="1"/>
    <xf numFmtId="0" fontId="2" fillId="0" borderId="5" xfId="2" applyFont="1" applyBorder="1" applyAlignment="1" applyProtection="1">
      <alignment vertical="top" wrapText="1"/>
    </xf>
    <xf numFmtId="0" fontId="2" fillId="0" borderId="8" xfId="2" applyFont="1" applyBorder="1" applyAlignment="1" applyProtection="1">
      <alignment vertical="top" wrapText="1"/>
    </xf>
    <xf numFmtId="0" fontId="2" fillId="0" borderId="0" xfId="2"/>
    <xf numFmtId="0" fontId="2" fillId="0" borderId="10" xfId="2" applyBorder="1"/>
    <xf numFmtId="0" fontId="3" fillId="11" borderId="4" xfId="2" applyFont="1" applyFill="1" applyBorder="1" applyAlignment="1" applyProtection="1">
      <alignment vertical="top"/>
    </xf>
    <xf numFmtId="0" fontId="8" fillId="11" borderId="4" xfId="2" applyFont="1" applyFill="1" applyBorder="1" applyAlignment="1" applyProtection="1">
      <alignment vertical="top"/>
    </xf>
    <xf numFmtId="0" fontId="8" fillId="11" borderId="2" xfId="2" applyFont="1" applyFill="1" applyBorder="1" applyAlignment="1" applyProtection="1">
      <alignment vertical="top"/>
    </xf>
    <xf numFmtId="0" fontId="2" fillId="0" borderId="1" xfId="2" applyFont="1" applyBorder="1" applyAlignment="1" applyProtection="1">
      <alignment horizontal="left" vertical="top" wrapText="1"/>
    </xf>
    <xf numFmtId="0" fontId="2" fillId="0" borderId="2" xfId="2" applyFont="1" applyFill="1" applyBorder="1" applyAlignment="1" applyProtection="1">
      <alignment horizontal="center"/>
    </xf>
    <xf numFmtId="0" fontId="2" fillId="0" borderId="7" xfId="2" applyFont="1" applyBorder="1" applyAlignment="1" applyProtection="1">
      <alignment horizontal="left"/>
    </xf>
    <xf numFmtId="0" fontId="2" fillId="0" borderId="1" xfId="2" applyFont="1" applyFill="1" applyBorder="1" applyAlignment="1" applyProtection="1"/>
    <xf numFmtId="0" fontId="2" fillId="0" borderId="0" xfId="2" applyFont="1" applyBorder="1" applyAlignment="1" applyProtection="1">
      <alignment horizontal="center"/>
    </xf>
    <xf numFmtId="0" fontId="2" fillId="0" borderId="6" xfId="2" applyFont="1" applyBorder="1" applyAlignment="1" applyProtection="1">
      <alignment horizontal="center"/>
    </xf>
    <xf numFmtId="0" fontId="2" fillId="0" borderId="12" xfId="2" applyFont="1" applyBorder="1"/>
    <xf numFmtId="0" fontId="2" fillId="0" borderId="10" xfId="2" applyFont="1" applyBorder="1" applyProtection="1">
      <protection locked="0"/>
    </xf>
    <xf numFmtId="0" fontId="5" fillId="10" borderId="1" xfId="2" applyFont="1" applyFill="1" applyBorder="1" applyAlignment="1" applyProtection="1">
      <alignment horizontal="left" vertical="top"/>
    </xf>
    <xf numFmtId="0" fontId="2" fillId="10" borderId="4" xfId="2" applyFont="1" applyFill="1" applyBorder="1" applyAlignment="1" applyProtection="1">
      <alignment horizontal="center" vertical="top" wrapText="1"/>
    </xf>
    <xf numFmtId="0" fontId="2" fillId="0" borderId="8" xfId="2" applyFont="1" applyBorder="1" applyProtection="1">
      <protection locked="0"/>
    </xf>
    <xf numFmtId="0" fontId="2" fillId="0" borderId="1" xfId="2" applyFont="1" applyBorder="1" applyProtection="1"/>
    <xf numFmtId="0" fontId="2" fillId="0" borderId="4" xfId="2" applyFont="1" applyBorder="1" applyProtection="1"/>
    <xf numFmtId="0" fontId="2" fillId="0" borderId="2" xfId="2" applyFont="1" applyBorder="1" applyProtection="1"/>
    <xf numFmtId="0" fontId="8" fillId="0" borderId="0" xfId="2" applyFont="1" applyBorder="1" applyAlignment="1" applyProtection="1">
      <alignment horizontal="left" vertical="center"/>
      <protection locked="0"/>
    </xf>
    <xf numFmtId="0" fontId="2" fillId="0" borderId="4" xfId="2" applyFont="1" applyFill="1" applyBorder="1" applyProtection="1"/>
    <xf numFmtId="0" fontId="5" fillId="11" borderId="1" xfId="2" applyFont="1" applyFill="1" applyBorder="1" applyProtection="1"/>
    <xf numFmtId="0" fontId="2" fillId="11" borderId="4" xfId="2" applyFont="1" applyFill="1" applyBorder="1" applyProtection="1"/>
    <xf numFmtId="0" fontId="2" fillId="11" borderId="2" xfId="2" applyFont="1" applyFill="1" applyBorder="1" applyProtection="1"/>
    <xf numFmtId="0" fontId="13" fillId="0" borderId="6" xfId="2" applyFont="1" applyBorder="1" applyAlignment="1" applyProtection="1">
      <alignment horizontal="center"/>
    </xf>
    <xf numFmtId="0" fontId="13" fillId="0" borderId="4" xfId="2" applyFont="1" applyBorder="1" applyAlignment="1" applyProtection="1">
      <alignment horizontal="center"/>
    </xf>
    <xf numFmtId="0" fontId="2" fillId="0" borderId="6" xfId="2" applyFont="1" applyBorder="1" applyProtection="1"/>
    <xf numFmtId="0" fontId="4" fillId="10" borderId="7" xfId="2" applyFont="1" applyFill="1" applyBorder="1" applyAlignment="1" applyProtection="1">
      <alignment horizontal="left" vertical="center"/>
    </xf>
    <xf numFmtId="0" fontId="4" fillId="10" borderId="5" xfId="2" applyFont="1" applyFill="1" applyBorder="1" applyAlignment="1" applyProtection="1">
      <alignment horizontal="left" vertical="center"/>
    </xf>
    <xf numFmtId="0" fontId="4" fillId="10" borderId="8" xfId="2" applyFont="1" applyFill="1" applyBorder="1" applyAlignment="1" applyProtection="1">
      <alignment horizontal="left" vertical="center"/>
    </xf>
    <xf numFmtId="0" fontId="4" fillId="10" borderId="9" xfId="2" applyFont="1" applyFill="1" applyBorder="1" applyAlignment="1" applyProtection="1">
      <alignment horizontal="left" vertical="center"/>
    </xf>
    <xf numFmtId="0" fontId="4" fillId="10" borderId="0" xfId="2" applyFont="1" applyFill="1" applyBorder="1" applyAlignment="1" applyProtection="1">
      <alignment horizontal="left" vertical="center"/>
    </xf>
    <xf numFmtId="0" fontId="4" fillId="10" borderId="10" xfId="2" applyFont="1" applyFill="1" applyBorder="1" applyAlignment="1" applyProtection="1">
      <alignment horizontal="left" vertical="center"/>
    </xf>
    <xf numFmtId="0" fontId="4" fillId="10" borderId="11" xfId="2" applyFont="1" applyFill="1" applyBorder="1" applyAlignment="1" applyProtection="1">
      <alignment horizontal="left" vertical="center"/>
    </xf>
    <xf numFmtId="0" fontId="4" fillId="10" borderId="6" xfId="2" applyFont="1" applyFill="1" applyBorder="1" applyAlignment="1" applyProtection="1">
      <alignment horizontal="left" vertical="center"/>
    </xf>
    <xf numFmtId="0" fontId="4" fillId="10" borderId="12" xfId="2" applyFont="1" applyFill="1" applyBorder="1" applyAlignment="1" applyProtection="1">
      <alignment horizontal="left" vertical="center"/>
    </xf>
    <xf numFmtId="0" fontId="3" fillId="13" borderId="3" xfId="0" applyFont="1" applyFill="1" applyBorder="1" applyAlignment="1" applyProtection="1">
      <alignment horizontal="center" vertical="top" wrapText="1"/>
    </xf>
    <xf numFmtId="0" fontId="3" fillId="12" borderId="3" xfId="0" applyFont="1" applyFill="1" applyBorder="1" applyAlignment="1" applyProtection="1">
      <alignment horizontal="center" vertical="top" wrapText="1"/>
    </xf>
    <xf numFmtId="0" fontId="5" fillId="12" borderId="13" xfId="0" applyFont="1" applyFill="1" applyBorder="1" applyAlignment="1" applyProtection="1">
      <alignment horizontal="left" vertical="center"/>
    </xf>
    <xf numFmtId="0" fontId="3" fillId="12" borderId="0" xfId="0" applyFont="1" applyFill="1" applyBorder="1" applyProtection="1"/>
    <xf numFmtId="0" fontId="3" fillId="12" borderId="14" xfId="0" applyFont="1" applyFill="1" applyBorder="1" applyAlignment="1" applyProtection="1">
      <alignment vertical="top" wrapText="1"/>
    </xf>
    <xf numFmtId="0" fontId="2" fillId="13" borderId="0" xfId="0" applyFont="1" applyFill="1" applyBorder="1" applyAlignment="1" applyProtection="1">
      <alignment vertical="top" wrapText="1"/>
    </xf>
    <xf numFmtId="0" fontId="2" fillId="13" borderId="3" xfId="0" applyFont="1" applyFill="1" applyBorder="1" applyAlignment="1" applyProtection="1">
      <alignment vertical="top" wrapText="1"/>
    </xf>
    <xf numFmtId="0" fontId="2" fillId="13" borderId="3" xfId="0" applyFont="1" applyFill="1" applyBorder="1" applyProtection="1"/>
    <xf numFmtId="0" fontId="2" fillId="13" borderId="15" xfId="0" applyFont="1" applyFill="1" applyBorder="1" applyProtection="1"/>
    <xf numFmtId="0" fontId="5" fillId="12" borderId="13" xfId="0" applyFont="1" applyFill="1" applyBorder="1" applyAlignment="1" applyProtection="1">
      <alignment horizontal="center" vertical="center"/>
    </xf>
    <xf numFmtId="0" fontId="5" fillId="12" borderId="0" xfId="0" applyFont="1" applyFill="1" applyBorder="1" applyAlignment="1" applyProtection="1">
      <alignment horizontal="center" vertical="center"/>
    </xf>
    <xf numFmtId="0" fontId="6" fillId="12" borderId="3" xfId="0" applyFont="1" applyFill="1" applyBorder="1" applyAlignment="1" applyProtection="1">
      <alignment horizontal="center" vertical="center" wrapText="1"/>
    </xf>
    <xf numFmtId="0" fontId="6" fillId="12" borderId="1" xfId="0" applyFont="1" applyFill="1" applyBorder="1" applyAlignment="1" applyProtection="1">
      <alignment horizontal="center" vertical="center"/>
    </xf>
    <xf numFmtId="0" fontId="2" fillId="12" borderId="3" xfId="0" applyFont="1" applyFill="1" applyBorder="1" applyAlignment="1" applyProtection="1">
      <alignment horizontal="center" vertical="top" wrapText="1"/>
    </xf>
    <xf numFmtId="0" fontId="5" fillId="12" borderId="16" xfId="0" applyFont="1" applyFill="1" applyBorder="1" applyAlignment="1" applyProtection="1">
      <alignment horizontal="center" vertical="center"/>
    </xf>
    <xf numFmtId="0" fontId="5" fillId="12" borderId="17" xfId="0" applyFont="1" applyFill="1" applyBorder="1" applyAlignment="1" applyProtection="1">
      <alignment horizontal="center" vertical="center"/>
    </xf>
    <xf numFmtId="0" fontId="3" fillId="12" borderId="3" xfId="0" applyFont="1" applyFill="1" applyBorder="1" applyAlignment="1" applyProtection="1">
      <alignment horizontal="center" vertical="center"/>
    </xf>
    <xf numFmtId="0" fontId="3" fillId="13" borderId="18" xfId="0" applyFont="1" applyFill="1" applyBorder="1" applyAlignment="1" applyProtection="1">
      <alignment horizontal="center"/>
    </xf>
    <xf numFmtId="0" fontId="3" fillId="13" borderId="7" xfId="0" applyFont="1" applyFill="1" applyBorder="1" applyAlignment="1" applyProtection="1">
      <alignment horizontal="center"/>
    </xf>
    <xf numFmtId="0" fontId="4" fillId="13" borderId="3" xfId="0" applyFont="1" applyFill="1" applyBorder="1" applyAlignment="1" applyProtection="1">
      <alignment horizontal="center"/>
    </xf>
    <xf numFmtId="0" fontId="9" fillId="12" borderId="2" xfId="0" applyFont="1" applyFill="1" applyBorder="1" applyAlignment="1" applyProtection="1">
      <alignment horizontal="center" vertical="center" wrapText="1"/>
    </xf>
    <xf numFmtId="0" fontId="5" fillId="13" borderId="3" xfId="0" applyFont="1" applyFill="1" applyBorder="1" applyAlignment="1" applyProtection="1">
      <alignment horizontal="left" vertical="top"/>
    </xf>
    <xf numFmtId="0" fontId="8" fillId="13" borderId="11" xfId="0" applyFont="1" applyFill="1" applyBorder="1" applyAlignment="1" applyProtection="1">
      <alignment horizontal="left" vertical="top"/>
    </xf>
    <xf numFmtId="0" fontId="3" fillId="13" borderId="3" xfId="0" applyFont="1" applyFill="1" applyBorder="1" applyAlignment="1" applyProtection="1">
      <alignment horizontal="center"/>
    </xf>
    <xf numFmtId="0" fontId="4" fillId="13" borderId="2" xfId="0" applyFont="1" applyFill="1" applyBorder="1" applyAlignment="1" applyProtection="1">
      <alignment horizontal="center"/>
    </xf>
    <xf numFmtId="0" fontId="3" fillId="13" borderId="19" xfId="0" applyFont="1" applyFill="1" applyBorder="1" applyAlignment="1" applyProtection="1">
      <alignment horizontal="center"/>
    </xf>
    <xf numFmtId="0" fontId="9" fillId="12" borderId="19" xfId="0" applyFont="1" applyFill="1" applyBorder="1" applyAlignment="1" applyProtection="1">
      <alignment horizontal="center" vertical="center" wrapText="1"/>
    </xf>
    <xf numFmtId="0" fontId="11" fillId="0" borderId="3" xfId="0" applyFont="1" applyFill="1" applyBorder="1" applyAlignment="1" applyProtection="1">
      <alignment horizontal="center"/>
      <protection locked="0"/>
    </xf>
    <xf numFmtId="0" fontId="11" fillId="0" borderId="3" xfId="0" applyFont="1" applyFill="1" applyBorder="1" applyAlignment="1" applyProtection="1">
      <alignment vertical="top" wrapText="1"/>
    </xf>
    <xf numFmtId="0" fontId="3" fillId="13" borderId="13" xfId="0" applyFont="1" applyFill="1" applyBorder="1" applyAlignment="1" applyProtection="1">
      <alignment horizontal="center"/>
    </xf>
    <xf numFmtId="0" fontId="4" fillId="13" borderId="19" xfId="0" applyFont="1" applyFill="1" applyBorder="1" applyAlignment="1" applyProtection="1">
      <alignment horizontal="center" vertical="center" wrapText="1"/>
    </xf>
    <xf numFmtId="0" fontId="11" fillId="6" borderId="3" xfId="0" applyFont="1" applyFill="1" applyBorder="1" applyAlignment="1" applyProtection="1">
      <alignment vertical="center" wrapText="1"/>
    </xf>
    <xf numFmtId="0" fontId="11" fillId="6" borderId="3" xfId="0" applyFont="1" applyFill="1" applyBorder="1" applyAlignment="1" applyProtection="1">
      <alignment horizontal="left" vertical="center"/>
    </xf>
    <xf numFmtId="0" fontId="9" fillId="12" borderId="18" xfId="0" applyFont="1" applyFill="1" applyBorder="1" applyAlignment="1" applyProtection="1">
      <alignment horizontal="center" vertical="center" wrapText="1"/>
    </xf>
    <xf numFmtId="0" fontId="3" fillId="12" borderId="3" xfId="0" applyFont="1" applyFill="1" applyBorder="1" applyAlignment="1" applyProtection="1">
      <alignment horizontal="center"/>
    </xf>
    <xf numFmtId="0" fontId="9" fillId="12" borderId="3" xfId="0" applyFont="1" applyFill="1" applyBorder="1" applyAlignment="1" applyProtection="1">
      <alignment horizontal="center" vertical="center" wrapText="1"/>
    </xf>
    <xf numFmtId="0" fontId="7" fillId="13" borderId="3" xfId="0" applyFont="1" applyFill="1" applyBorder="1" applyAlignment="1" applyProtection="1">
      <alignment horizontal="center"/>
    </xf>
    <xf numFmtId="0" fontId="7" fillId="12" borderId="19" xfId="0" applyFont="1" applyFill="1" applyBorder="1" applyAlignment="1" applyProtection="1">
      <alignment horizontal="center" vertical="center" wrapText="1"/>
    </xf>
    <xf numFmtId="0" fontId="3" fillId="12" borderId="19" xfId="0" applyFont="1" applyFill="1" applyBorder="1" applyAlignment="1" applyProtection="1">
      <alignment horizontal="center"/>
    </xf>
    <xf numFmtId="0" fontId="17" fillId="13" borderId="3" xfId="0" applyFont="1" applyFill="1" applyBorder="1" applyAlignment="1" applyProtection="1">
      <alignment horizontal="center"/>
    </xf>
    <xf numFmtId="0" fontId="11" fillId="0" borderId="19" xfId="0" applyFont="1" applyFill="1" applyBorder="1" applyProtection="1"/>
    <xf numFmtId="0" fontId="2" fillId="12" borderId="19" xfId="0" applyFont="1" applyFill="1" applyBorder="1" applyAlignment="1" applyProtection="1">
      <alignment horizontal="center" vertical="center" wrapText="1"/>
    </xf>
    <xf numFmtId="0" fontId="11" fillId="6" borderId="19" xfId="0" applyFont="1" applyFill="1" applyBorder="1" applyProtection="1"/>
    <xf numFmtId="0" fontId="11" fillId="0" borderId="3" xfId="0" applyFont="1" applyFill="1" applyBorder="1" applyProtection="1"/>
    <xf numFmtId="0" fontId="11" fillId="0" borderId="1" xfId="0" applyFont="1" applyFill="1" applyBorder="1" applyAlignment="1" applyProtection="1"/>
    <xf numFmtId="0" fontId="2" fillId="6" borderId="1" xfId="0" applyFont="1" applyFill="1" applyBorder="1" applyAlignment="1" applyProtection="1">
      <alignment horizontal="left" vertical="top" wrapText="1"/>
      <protection hidden="1"/>
    </xf>
    <xf numFmtId="0" fontId="3" fillId="13" borderId="1" xfId="0" applyFont="1" applyFill="1" applyBorder="1" applyAlignment="1" applyProtection="1">
      <alignment vertical="top" wrapText="1"/>
    </xf>
    <xf numFmtId="0" fontId="5" fillId="13" borderId="0" xfId="0" applyFont="1" applyFill="1" applyBorder="1" applyAlignment="1" applyProtection="1">
      <alignment horizontal="left" vertical="top"/>
    </xf>
    <xf numFmtId="0" fontId="3" fillId="12" borderId="1" xfId="0" applyFont="1" applyFill="1" applyBorder="1" applyAlignment="1" applyProtection="1"/>
    <xf numFmtId="0" fontId="2" fillId="12" borderId="4" xfId="0" applyFont="1" applyFill="1" applyBorder="1" applyAlignment="1" applyProtection="1">
      <alignment vertical="top" wrapText="1"/>
    </xf>
    <xf numFmtId="0" fontId="3" fillId="12" borderId="1" xfId="0" applyFont="1" applyFill="1" applyBorder="1" applyAlignment="1" applyProtection="1">
      <alignment vertical="top" wrapText="1"/>
    </xf>
    <xf numFmtId="0" fontId="2" fillId="12" borderId="2" xfId="0" applyFont="1" applyFill="1" applyBorder="1" applyAlignment="1" applyProtection="1">
      <alignment vertical="top" wrapText="1"/>
    </xf>
    <xf numFmtId="0" fontId="5" fillId="13" borderId="7" xfId="0" applyFont="1" applyFill="1" applyBorder="1" applyAlignment="1" applyProtection="1">
      <alignment horizontal="left" vertical="top"/>
    </xf>
    <xf numFmtId="0" fontId="8" fillId="13" borderId="4" xfId="0" applyFont="1" applyFill="1" applyBorder="1" applyAlignment="1" applyProtection="1">
      <alignment horizontal="left" vertical="top"/>
    </xf>
    <xf numFmtId="0" fontId="8" fillId="13" borderId="5" xfId="0" applyFont="1" applyFill="1" applyBorder="1" applyAlignment="1" applyProtection="1">
      <alignment vertical="top"/>
    </xf>
    <xf numFmtId="0" fontId="2" fillId="13" borderId="4" xfId="0" applyFont="1" applyFill="1" applyBorder="1" applyAlignment="1" applyProtection="1">
      <alignment vertical="top" wrapText="1"/>
    </xf>
    <xf numFmtId="0" fontId="3" fillId="12" borderId="4" xfId="0" applyFont="1" applyFill="1" applyBorder="1" applyAlignment="1" applyProtection="1">
      <alignment vertical="top" wrapText="1"/>
    </xf>
    <xf numFmtId="0" fontId="3" fillId="12" borderId="6" xfId="0" applyFont="1" applyFill="1" applyBorder="1" applyAlignment="1" applyProtection="1"/>
    <xf numFmtId="0" fontId="2" fillId="12" borderId="0" xfId="0" applyFont="1" applyFill="1" applyBorder="1" applyAlignment="1" applyProtection="1">
      <alignment vertical="top" wrapText="1"/>
    </xf>
    <xf numFmtId="0" fontId="3" fillId="12" borderId="4" xfId="0" applyFont="1" applyFill="1" applyBorder="1" applyAlignment="1" applyProtection="1"/>
    <xf numFmtId="0" fontId="8" fillId="13" borderId="6" xfId="0" applyFont="1" applyFill="1" applyBorder="1" applyAlignment="1" applyProtection="1"/>
    <xf numFmtId="0" fontId="2" fillId="13" borderId="2" xfId="0" applyFont="1" applyFill="1" applyBorder="1" applyAlignment="1" applyProtection="1">
      <alignment vertical="top" wrapText="1"/>
    </xf>
    <xf numFmtId="0" fontId="11" fillId="6" borderId="4" xfId="0" applyFont="1" applyFill="1" applyBorder="1" applyAlignment="1" applyProtection="1">
      <alignment vertical="top" wrapText="1"/>
    </xf>
    <xf numFmtId="0" fontId="2" fillId="6" borderId="4" xfId="0" applyFont="1" applyFill="1" applyBorder="1" applyAlignment="1" applyProtection="1">
      <alignment vertical="top" wrapText="1"/>
    </xf>
    <xf numFmtId="0" fontId="2" fillId="6" borderId="2" xfId="0" applyFont="1" applyFill="1" applyBorder="1" applyAlignment="1" applyProtection="1">
      <alignment vertical="top" wrapText="1"/>
    </xf>
    <xf numFmtId="0" fontId="11" fillId="6" borderId="0" xfId="0" applyFont="1" applyFill="1" applyBorder="1" applyAlignment="1" applyProtection="1">
      <alignment horizontal="left" vertical="top" wrapText="1"/>
    </xf>
    <xf numFmtId="0" fontId="11" fillId="6" borderId="5" xfId="0" applyFont="1" applyFill="1" applyBorder="1" applyAlignment="1" applyProtection="1">
      <alignment vertical="top" wrapText="1"/>
    </xf>
    <xf numFmtId="0" fontId="11" fillId="6" borderId="0" xfId="0" applyFont="1" applyFill="1" applyBorder="1" applyAlignment="1" applyProtection="1">
      <alignment vertical="top" wrapText="1"/>
    </xf>
    <xf numFmtId="0" fontId="11" fillId="6" borderId="1" xfId="0" applyFont="1" applyFill="1" applyBorder="1" applyAlignment="1" applyProtection="1"/>
    <xf numFmtId="0" fontId="11" fillId="6" borderId="1" xfId="0" applyFont="1" applyFill="1" applyBorder="1" applyProtection="1"/>
    <xf numFmtId="0" fontId="5" fillId="13" borderId="1" xfId="0" applyFont="1" applyFill="1" applyBorder="1" applyAlignment="1" applyProtection="1">
      <alignment vertical="top"/>
    </xf>
    <xf numFmtId="0" fontId="8" fillId="13" borderId="4" xfId="0" applyFont="1" applyFill="1" applyBorder="1" applyAlignment="1" applyProtection="1">
      <alignment vertical="top"/>
    </xf>
    <xf numFmtId="0" fontId="8" fillId="13" borderId="2" xfId="0" applyFont="1" applyFill="1" applyBorder="1" applyAlignment="1" applyProtection="1">
      <alignment vertical="top"/>
    </xf>
    <xf numFmtId="0" fontId="3" fillId="12" borderId="4" xfId="0" applyFont="1" applyFill="1" applyBorder="1" applyAlignment="1" applyProtection="1">
      <alignment vertical="top"/>
    </xf>
    <xf numFmtId="0" fontId="8" fillId="12" borderId="4" xfId="0" applyFont="1" applyFill="1" applyBorder="1" applyAlignment="1" applyProtection="1">
      <alignment vertical="top"/>
    </xf>
    <xf numFmtId="0" fontId="8" fillId="12" borderId="2" xfId="0" applyFont="1" applyFill="1" applyBorder="1" applyAlignment="1" applyProtection="1">
      <alignment vertical="top"/>
    </xf>
    <xf numFmtId="0" fontId="5" fillId="13" borderId="1" xfId="0" applyFont="1" applyFill="1" applyBorder="1" applyAlignment="1" applyProtection="1">
      <alignment horizontal="left" vertical="top"/>
    </xf>
    <xf numFmtId="0" fontId="2" fillId="13" borderId="4" xfId="0" applyFont="1" applyFill="1" applyBorder="1" applyAlignment="1" applyProtection="1">
      <alignment horizontal="center" vertical="top" wrapText="1"/>
    </xf>
    <xf numFmtId="0" fontId="5" fillId="12" borderId="1" xfId="0" applyFont="1" applyFill="1" applyBorder="1" applyProtection="1"/>
    <xf numFmtId="0" fontId="2" fillId="12" borderId="4" xfId="0" applyFont="1" applyFill="1" applyBorder="1" applyProtection="1"/>
    <xf numFmtId="0" fontId="2" fillId="12" borderId="2" xfId="0" applyFont="1" applyFill="1" applyBorder="1" applyProtection="1"/>
    <xf numFmtId="0" fontId="4" fillId="13" borderId="7" xfId="0" applyFont="1" applyFill="1" applyBorder="1" applyAlignment="1" applyProtection="1">
      <alignment horizontal="left" vertical="center"/>
    </xf>
    <xf numFmtId="0" fontId="4" fillId="13" borderId="5" xfId="0" applyFont="1" applyFill="1" applyBorder="1" applyAlignment="1" applyProtection="1">
      <alignment horizontal="left" vertical="center"/>
    </xf>
    <xf numFmtId="0" fontId="4" fillId="13" borderId="8" xfId="0" applyFont="1" applyFill="1" applyBorder="1" applyAlignment="1" applyProtection="1">
      <alignment horizontal="left" vertical="center"/>
    </xf>
    <xf numFmtId="0" fontId="4" fillId="13" borderId="9" xfId="0" applyFont="1" applyFill="1" applyBorder="1" applyAlignment="1" applyProtection="1">
      <alignment horizontal="left" vertical="center"/>
    </xf>
    <xf numFmtId="0" fontId="4" fillId="13" borderId="0" xfId="0" applyFont="1" applyFill="1" applyBorder="1" applyAlignment="1" applyProtection="1">
      <alignment horizontal="left" vertical="center"/>
    </xf>
    <xf numFmtId="0" fontId="4" fillId="13" borderId="10" xfId="0" applyFont="1" applyFill="1" applyBorder="1" applyAlignment="1" applyProtection="1">
      <alignment horizontal="left" vertical="center"/>
    </xf>
    <xf numFmtId="0" fontId="4" fillId="13" borderId="11" xfId="0" applyFont="1" applyFill="1" applyBorder="1" applyAlignment="1" applyProtection="1">
      <alignment horizontal="left" vertical="center"/>
    </xf>
    <xf numFmtId="0" fontId="4" fillId="13" borderId="6" xfId="0" applyFont="1" applyFill="1" applyBorder="1" applyAlignment="1" applyProtection="1">
      <alignment horizontal="left" vertical="center"/>
    </xf>
    <xf numFmtId="0" fontId="4" fillId="13" borderId="12" xfId="0" applyFont="1" applyFill="1" applyBorder="1" applyAlignment="1" applyProtection="1">
      <alignment horizontal="left" vertical="center"/>
    </xf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3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3" fillId="4" borderId="3" xfId="1" applyFont="1" applyFill="1" applyBorder="1" applyAlignment="1" applyProtection="1">
      <alignment horizontal="center" vertical="top" wrapText="1"/>
    </xf>
    <xf numFmtId="0" fontId="2" fillId="0" borderId="3" xfId="1" applyFont="1" applyFill="1" applyBorder="1" applyAlignment="1" applyProtection="1">
      <alignment horizontal="center" vertical="top"/>
      <protection locked="0"/>
    </xf>
    <xf numFmtId="0" fontId="3" fillId="4" borderId="3" xfId="1" applyFont="1" applyFill="1" applyBorder="1" applyAlignment="1" applyProtection="1">
      <alignment horizontal="center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horizontal="left" vertical="top"/>
    </xf>
    <xf numFmtId="0" fontId="5" fillId="4" borderId="7" xfId="1" applyFont="1" applyFill="1" applyBorder="1" applyAlignment="1" applyProtection="1">
      <alignment horizontal="left" vertical="top"/>
    </xf>
    <xf numFmtId="0" fontId="5" fillId="4" borderId="3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vertical="top"/>
    </xf>
    <xf numFmtId="0" fontId="4" fillId="2" borderId="1" xfId="1" applyFont="1" applyFill="1" applyBorder="1" applyAlignment="1" applyProtection="1"/>
    <xf numFmtId="0" fontId="4" fillId="2" borderId="2" xfId="1" applyFont="1" applyFill="1" applyBorder="1" applyAlignment="1" applyProtection="1"/>
    <xf numFmtId="0" fontId="4" fillId="2" borderId="3" xfId="1" applyFont="1" applyFill="1" applyBorder="1" applyProtection="1"/>
    <xf numFmtId="0" fontId="2" fillId="2" borderId="3" xfId="1" applyFont="1" applyFill="1" applyBorder="1" applyProtection="1"/>
    <xf numFmtId="0" fontId="4" fillId="2" borderId="1" xfId="1" applyFont="1" applyFill="1" applyBorder="1" applyAlignment="1" applyProtection="1">
      <alignment horizontal="left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3" fillId="3" borderId="3" xfId="1" applyFont="1" applyFill="1" applyBorder="1" applyAlignment="1" applyProtection="1">
      <alignment horizontal="center" vertical="top" wrapText="1"/>
    </xf>
    <xf numFmtId="0" fontId="5" fillId="3" borderId="13" xfId="1" applyFont="1" applyFill="1" applyBorder="1" applyAlignment="1" applyProtection="1">
      <alignment horizontal="center" vertical="center"/>
    </xf>
    <xf numFmtId="0" fontId="5" fillId="3" borderId="0" xfId="1" applyFont="1" applyFill="1" applyBorder="1" applyAlignment="1" applyProtection="1">
      <alignment horizontal="center" vertical="center"/>
    </xf>
    <xf numFmtId="0" fontId="9" fillId="3" borderId="3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 vertical="top" wrapText="1"/>
    </xf>
    <xf numFmtId="0" fontId="5" fillId="3" borderId="16" xfId="1" applyFont="1" applyFill="1" applyBorder="1" applyAlignment="1" applyProtection="1">
      <alignment horizontal="center" vertical="center"/>
    </xf>
    <xf numFmtId="0" fontId="5" fillId="3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3" borderId="3" xfId="1" applyFont="1" applyFill="1" applyBorder="1" applyAlignment="1" applyProtection="1">
      <alignment horizontal="center" vertical="center"/>
    </xf>
    <xf numFmtId="0" fontId="3" fillId="4" borderId="18" xfId="1" applyFont="1" applyFill="1" applyBorder="1" applyAlignment="1" applyProtection="1">
      <alignment horizontal="center"/>
    </xf>
    <xf numFmtId="0" fontId="3" fillId="4" borderId="7" xfId="1" applyFont="1" applyFill="1" applyBorder="1" applyAlignment="1" applyProtection="1">
      <alignment horizontal="center"/>
    </xf>
    <xf numFmtId="0" fontId="4" fillId="4" borderId="3" xfId="1" applyFont="1" applyFill="1" applyBorder="1" applyAlignment="1" applyProtection="1">
      <alignment horizontal="center"/>
    </xf>
    <xf numFmtId="0" fontId="8" fillId="4" borderId="11" xfId="1" applyFont="1" applyFill="1" applyBorder="1" applyAlignment="1" applyProtection="1">
      <alignment horizontal="left" vertical="top"/>
    </xf>
    <xf numFmtId="0" fontId="4" fillId="4" borderId="2" xfId="1" applyFont="1" applyFill="1" applyBorder="1" applyAlignment="1" applyProtection="1">
      <alignment horizontal="center"/>
    </xf>
    <xf numFmtId="0" fontId="9" fillId="3" borderId="2" xfId="1" applyFont="1" applyFill="1" applyBorder="1" applyAlignment="1" applyProtection="1">
      <alignment horizontal="center" vertical="center" wrapText="1"/>
    </xf>
    <xf numFmtId="0" fontId="9" fillId="3" borderId="19" xfId="1" applyFont="1" applyFill="1" applyBorder="1" applyAlignment="1" applyProtection="1">
      <alignment horizontal="center" vertical="center" wrapText="1"/>
    </xf>
    <xf numFmtId="0" fontId="4" fillId="4" borderId="19" xfId="1" applyFont="1" applyFill="1" applyBorder="1" applyAlignment="1" applyProtection="1">
      <alignment horizontal="center" vertical="center" wrapText="1"/>
    </xf>
    <xf numFmtId="0" fontId="6" fillId="3" borderId="3" xfId="1" applyFont="1" applyFill="1" applyBorder="1" applyAlignment="1" applyProtection="1">
      <alignment horizontal="center" vertical="center" wrapText="1"/>
    </xf>
    <xf numFmtId="0" fontId="2" fillId="7" borderId="18" xfId="1" applyFont="1" applyFill="1" applyBorder="1" applyAlignment="1" applyProtection="1">
      <alignment horizontal="center"/>
    </xf>
    <xf numFmtId="0" fontId="9" fillId="3" borderId="18" xfId="1" applyFont="1" applyFill="1" applyBorder="1" applyAlignment="1" applyProtection="1">
      <alignment horizontal="center" vertical="center" wrapText="1"/>
    </xf>
    <xf numFmtId="0" fontId="2" fillId="3" borderId="19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6" borderId="3" xfId="1" applyFont="1" applyFill="1" applyBorder="1" applyAlignment="1" applyProtection="1">
      <alignment vertical="top" wrapText="1"/>
    </xf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3" fillId="3" borderId="19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2" fillId="6" borderId="19" xfId="1" applyFont="1" applyFill="1" applyBorder="1" applyAlignment="1" applyProtection="1">
      <alignment vertical="top" wrapText="1"/>
    </xf>
    <xf numFmtId="0" fontId="2" fillId="6" borderId="0" xfId="1" applyFont="1" applyFill="1" applyBorder="1" applyProtection="1"/>
    <xf numFmtId="0" fontId="11" fillId="6" borderId="3" xfId="1" applyFont="1" applyFill="1" applyBorder="1" applyAlignment="1" applyProtection="1">
      <alignment vertical="top" wrapText="1"/>
    </xf>
    <xf numFmtId="0" fontId="2" fillId="6" borderId="12" xfId="1" applyFont="1" applyFill="1" applyBorder="1" applyProtection="1"/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6" borderId="3" xfId="1" applyFont="1" applyFill="1" applyBorder="1" applyAlignment="1" applyProtection="1">
      <alignment horizontal="left" vertical="top"/>
    </xf>
    <xf numFmtId="0" fontId="3" fillId="4" borderId="19" xfId="1" applyFont="1" applyFill="1" applyBorder="1" applyAlignment="1" applyProtection="1">
      <alignment horizontal="center"/>
    </xf>
    <xf numFmtId="0" fontId="3" fillId="4" borderId="13" xfId="1" applyFont="1" applyFill="1" applyBorder="1" applyAlignment="1" applyProtection="1">
      <alignment horizontal="center"/>
    </xf>
    <xf numFmtId="0" fontId="2" fillId="4" borderId="0" xfId="1" applyFont="1" applyFill="1" applyBorder="1" applyAlignment="1" applyProtection="1">
      <alignment vertical="top" wrapText="1"/>
    </xf>
    <xf numFmtId="0" fontId="2" fillId="4" borderId="0" xfId="1" applyFont="1" applyFill="1" applyProtection="1"/>
    <xf numFmtId="0" fontId="2" fillId="4" borderId="15" xfId="1" applyFont="1" applyFill="1" applyBorder="1" applyProtection="1"/>
    <xf numFmtId="0" fontId="3" fillId="3" borderId="14" xfId="1" applyFont="1" applyFill="1" applyBorder="1" applyAlignment="1" applyProtection="1">
      <alignment vertical="top" wrapText="1"/>
    </xf>
    <xf numFmtId="0" fontId="3" fillId="3" borderId="0" xfId="1" applyFont="1" applyFill="1" applyBorder="1" applyProtection="1"/>
    <xf numFmtId="0" fontId="5" fillId="3" borderId="13" xfId="1" applyFont="1" applyFill="1" applyBorder="1" applyAlignment="1" applyProtection="1">
      <alignment horizontal="left" vertical="center"/>
    </xf>
    <xf numFmtId="0" fontId="2" fillId="0" borderId="0" xfId="1" applyFont="1" applyBorder="1" applyAlignment="1" applyProtection="1">
      <alignment vertical="top" wrapText="1"/>
    </xf>
    <xf numFmtId="0" fontId="3" fillId="4" borderId="1" xfId="1" applyFont="1" applyFill="1" applyBorder="1" applyAlignment="1" applyProtection="1">
      <alignment vertical="top" wrapText="1"/>
    </xf>
    <xf numFmtId="0" fontId="5" fillId="4" borderId="0" xfId="1" applyFont="1" applyFill="1" applyBorder="1" applyAlignment="1" applyProtection="1">
      <alignment horizontal="left" vertical="top"/>
    </xf>
    <xf numFmtId="0" fontId="2" fillId="3" borderId="5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3" borderId="4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3" borderId="2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horizontal="left" vertical="top"/>
    </xf>
    <xf numFmtId="0" fontId="8" fillId="4" borderId="5" xfId="1" applyFont="1" applyFill="1" applyBorder="1" applyAlignment="1" applyProtection="1">
      <alignment vertical="top"/>
    </xf>
    <xf numFmtId="0" fontId="2" fillId="4" borderId="4" xfId="1" applyFont="1" applyFill="1" applyBorder="1" applyAlignment="1" applyProtection="1">
      <alignment vertical="top" wrapText="1"/>
    </xf>
    <xf numFmtId="0" fontId="2" fillId="3" borderId="0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4" borderId="6" xfId="1" applyFont="1" applyFill="1" applyBorder="1" applyAlignment="1" applyProtection="1"/>
    <xf numFmtId="0" fontId="2" fillId="4" borderId="2" xfId="1" applyFont="1" applyFill="1" applyBorder="1" applyAlignment="1" applyProtection="1">
      <alignment vertical="top" wrapText="1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8" borderId="0" xfId="1" applyFont="1" applyFill="1" applyBorder="1" applyAlignment="1" applyProtection="1">
      <alignment horizontal="left" vertical="top" wrapText="1"/>
    </xf>
    <xf numFmtId="0" fontId="2" fillId="8" borderId="5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vertical="top"/>
    </xf>
    <xf numFmtId="0" fontId="8" fillId="4" borderId="2" xfId="1" applyFont="1" applyFill="1" applyBorder="1" applyAlignment="1" applyProtection="1">
      <alignment vertical="top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4" borderId="4" xfId="1" applyFont="1" applyFill="1" applyBorder="1" applyAlignment="1" applyProtection="1">
      <alignment horizontal="center" vertical="top" wrapText="1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2" fillId="3" borderId="4" xfId="1" applyFont="1" applyFill="1" applyBorder="1" applyProtection="1"/>
    <xf numFmtId="0" fontId="2" fillId="3" borderId="2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4" borderId="5" xfId="1" applyFont="1" applyFill="1" applyBorder="1" applyAlignment="1" applyProtection="1">
      <alignment horizontal="left" vertical="center"/>
    </xf>
    <xf numFmtId="0" fontId="4" fillId="4" borderId="7" xfId="1" applyFont="1" applyFill="1" applyBorder="1" applyAlignment="1" applyProtection="1">
      <alignment horizontal="left" vertical="center"/>
    </xf>
    <xf numFmtId="0" fontId="4" fillId="4" borderId="8" xfId="1" applyFont="1" applyFill="1" applyBorder="1" applyAlignment="1" applyProtection="1">
      <alignment horizontal="left" vertical="center"/>
    </xf>
    <xf numFmtId="0" fontId="4" fillId="4" borderId="9" xfId="1" applyFont="1" applyFill="1" applyBorder="1" applyAlignment="1" applyProtection="1">
      <alignment horizontal="left" vertical="center"/>
    </xf>
    <xf numFmtId="0" fontId="4" fillId="4" borderId="0" xfId="1" applyFont="1" applyFill="1" applyBorder="1" applyAlignment="1" applyProtection="1">
      <alignment horizontal="left" vertical="center"/>
    </xf>
    <xf numFmtId="0" fontId="4" fillId="4" borderId="10" xfId="1" applyFont="1" applyFill="1" applyBorder="1" applyAlignment="1" applyProtection="1">
      <alignment horizontal="left" vertical="center"/>
    </xf>
    <xf numFmtId="0" fontId="4" fillId="4" borderId="11" xfId="1" applyFont="1" applyFill="1" applyBorder="1" applyAlignment="1" applyProtection="1">
      <alignment horizontal="left" vertical="center"/>
    </xf>
    <xf numFmtId="0" fontId="4" fillId="4" borderId="6" xfId="1" applyFont="1" applyFill="1" applyBorder="1" applyAlignment="1" applyProtection="1">
      <alignment horizontal="left" vertical="center"/>
    </xf>
    <xf numFmtId="0" fontId="4" fillId="4" borderId="12" xfId="1" applyFont="1" applyFill="1" applyBorder="1" applyAlignment="1" applyProtection="1">
      <alignment horizontal="left" vertical="center"/>
    </xf>
    <xf numFmtId="0" fontId="10" fillId="8" borderId="4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  <protection hidden="1"/>
    </xf>
    <xf numFmtId="0" fontId="2" fillId="6" borderId="2" xfId="1" applyFill="1" applyBorder="1" applyAlignment="1" applyProtection="1">
      <alignment vertical="top" wrapText="1"/>
      <protection hidden="1"/>
    </xf>
    <xf numFmtId="0" fontId="6" fillId="3" borderId="1" xfId="1" applyFont="1" applyFill="1" applyBorder="1" applyAlignment="1" applyProtection="1">
      <alignment horizontal="center" vertical="center"/>
    </xf>
    <xf numFmtId="0" fontId="7" fillId="2" borderId="18" xfId="1" applyFont="1" applyFill="1" applyBorder="1" applyAlignment="1" applyProtection="1">
      <alignment horizontal="center"/>
    </xf>
    <xf numFmtId="0" fontId="3" fillId="3" borderId="7" xfId="1" applyFont="1" applyFill="1" applyBorder="1" applyAlignment="1" applyProtection="1">
      <alignment vertical="top" wrapText="1"/>
    </xf>
    <xf numFmtId="0" fontId="3" fillId="3" borderId="1" xfId="1" applyFont="1" applyFill="1" applyBorder="1" applyAlignment="1" applyProtection="1"/>
    <xf numFmtId="0" fontId="2" fillId="0" borderId="7" xfId="1" applyFont="1" applyFill="1" applyBorder="1" applyAlignment="1" applyProtection="1">
      <alignment horizontal="center" vertical="top" wrapText="1"/>
    </xf>
    <xf numFmtId="0" fontId="3" fillId="3" borderId="1" xfId="1" applyFont="1" applyFill="1" applyBorder="1" applyAlignment="1" applyProtection="1">
      <alignment vertical="top" wrapText="1"/>
    </xf>
    <xf numFmtId="0" fontId="3" fillId="5" borderId="1" xfId="1" applyFont="1" applyFill="1" applyBorder="1" applyAlignment="1" applyProtection="1"/>
    <xf numFmtId="0" fontId="2" fillId="5" borderId="4" xfId="1" applyFont="1" applyFill="1" applyBorder="1" applyAlignment="1" applyProtection="1">
      <alignment vertical="top" wrapText="1"/>
    </xf>
    <xf numFmtId="0" fontId="3" fillId="3" borderId="4" xfId="1" applyFont="1" applyFill="1" applyBorder="1" applyAlignment="1" applyProtection="1">
      <alignment vertical="top" wrapText="1"/>
    </xf>
    <xf numFmtId="0" fontId="3" fillId="3" borderId="6" xfId="1" applyFont="1" applyFill="1" applyBorder="1" applyAlignment="1" applyProtection="1"/>
    <xf numFmtId="0" fontId="3" fillId="3" borderId="4" xfId="1" applyFont="1" applyFill="1" applyBorder="1" applyAlignment="1" applyProtection="1"/>
    <xf numFmtId="0" fontId="3" fillId="5" borderId="4" xfId="1" applyFont="1" applyFill="1" applyBorder="1" applyAlignment="1" applyProtection="1"/>
    <xf numFmtId="0" fontId="2" fillId="5" borderId="2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vertical="top" wrapText="1"/>
    </xf>
    <xf numFmtId="0" fontId="2" fillId="0" borderId="0" xfId="1" applyFont="1" applyFill="1" applyBorder="1" applyAlignment="1" applyProtection="1">
      <alignment vertical="top" wrapText="1"/>
    </xf>
    <xf numFmtId="0" fontId="2" fillId="0" borderId="1" xfId="1" applyFill="1" applyBorder="1" applyProtection="1"/>
    <xf numFmtId="0" fontId="8" fillId="5" borderId="4" xfId="1" applyFont="1" applyFill="1" applyBorder="1" applyAlignment="1" applyProtection="1">
      <alignment vertical="top"/>
    </xf>
    <xf numFmtId="0" fontId="8" fillId="5" borderId="2" xfId="1" applyFont="1" applyFill="1" applyBorder="1" applyAlignment="1" applyProtection="1">
      <alignment vertical="top"/>
    </xf>
    <xf numFmtId="0" fontId="2" fillId="0" borderId="6" xfId="1" applyFont="1" applyBorder="1" applyAlignment="1" applyProtection="1">
      <alignment horizontal="center"/>
    </xf>
    <xf numFmtId="0" fontId="8" fillId="2" borderId="4" xfId="1" applyFont="1" applyFill="1" applyBorder="1" applyAlignment="1" applyProtection="1">
      <alignment vertical="top"/>
    </xf>
    <xf numFmtId="0" fontId="5" fillId="2" borderId="1" xfId="1" applyFont="1" applyFill="1" applyBorder="1" applyAlignment="1" applyProtection="1">
      <alignment vertical="top"/>
    </xf>
    <xf numFmtId="0" fontId="8" fillId="2" borderId="2" xfId="1" applyFont="1" applyFill="1" applyBorder="1" applyAlignment="1" applyProtection="1">
      <alignment vertical="top"/>
    </xf>
    <xf numFmtId="0" fontId="3" fillId="5" borderId="4" xfId="1" applyFont="1" applyFill="1" applyBorder="1" applyAlignment="1" applyProtection="1">
      <alignment vertical="top"/>
    </xf>
    <xf numFmtId="0" fontId="5" fillId="3" borderId="1" xfId="1" applyFont="1" applyFill="1" applyBorder="1" applyProtection="1"/>
    <xf numFmtId="0" fontId="10" fillId="0" borderId="3" xfId="1" applyFont="1" applyBorder="1" applyAlignment="1" applyProtection="1">
      <alignment horizontal="center"/>
      <protection locked="0"/>
    </xf>
    <xf numFmtId="0" fontId="4" fillId="5" borderId="3" xfId="1" applyFont="1" applyFill="1" applyBorder="1" applyAlignment="1" applyProtection="1">
      <alignment horizontal="center"/>
    </xf>
    <xf numFmtId="0" fontId="4" fillId="2" borderId="3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left"/>
    </xf>
    <xf numFmtId="0" fontId="2" fillId="0" borderId="4" xfId="1" applyFont="1" applyBorder="1" applyAlignment="1" applyProtection="1">
      <alignment horizontal="left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0" borderId="0" xfId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3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3" fillId="4" borderId="3" xfId="1" applyFont="1" applyFill="1" applyBorder="1" applyAlignment="1" applyProtection="1">
      <alignment horizontal="center" vertical="top" wrapText="1"/>
    </xf>
    <xf numFmtId="0" fontId="2" fillId="0" borderId="3" xfId="1" applyFont="1" applyFill="1" applyBorder="1" applyAlignment="1" applyProtection="1">
      <alignment horizontal="center" vertical="top"/>
      <protection locked="0"/>
    </xf>
    <xf numFmtId="0" fontId="3" fillId="4" borderId="3" xfId="1" applyFont="1" applyFill="1" applyBorder="1" applyAlignment="1" applyProtection="1">
      <alignment horizontal="center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horizontal="left" vertical="top"/>
    </xf>
    <xf numFmtId="0" fontId="5" fillId="4" borderId="7" xfId="1" applyFont="1" applyFill="1" applyBorder="1" applyAlignment="1" applyProtection="1">
      <alignment horizontal="left" vertical="top"/>
    </xf>
    <xf numFmtId="0" fontId="5" fillId="4" borderId="3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vertical="top"/>
    </xf>
    <xf numFmtId="0" fontId="4" fillId="2" borderId="1" xfId="1" applyFont="1" applyFill="1" applyBorder="1" applyAlignment="1" applyProtection="1"/>
    <xf numFmtId="0" fontId="4" fillId="2" borderId="2" xfId="1" applyFont="1" applyFill="1" applyBorder="1" applyAlignment="1" applyProtection="1"/>
    <xf numFmtId="0" fontId="4" fillId="2" borderId="3" xfId="1" applyFont="1" applyFill="1" applyBorder="1" applyProtection="1"/>
    <xf numFmtId="0" fontId="2" fillId="2" borderId="3" xfId="1" applyFont="1" applyFill="1" applyBorder="1" applyProtection="1"/>
    <xf numFmtId="0" fontId="4" fillId="2" borderId="1" xfId="1" applyFont="1" applyFill="1" applyBorder="1" applyAlignment="1" applyProtection="1">
      <alignment horizontal="left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3" fillId="3" borderId="3" xfId="1" applyFont="1" applyFill="1" applyBorder="1" applyAlignment="1" applyProtection="1">
      <alignment horizontal="center" vertical="top" wrapText="1"/>
    </xf>
    <xf numFmtId="0" fontId="5" fillId="3" borderId="13" xfId="1" applyFont="1" applyFill="1" applyBorder="1" applyAlignment="1" applyProtection="1">
      <alignment horizontal="center" vertical="center"/>
    </xf>
    <xf numFmtId="0" fontId="5" fillId="3" borderId="0" xfId="1" applyFont="1" applyFill="1" applyBorder="1" applyAlignment="1" applyProtection="1">
      <alignment horizontal="center" vertical="center"/>
    </xf>
    <xf numFmtId="0" fontId="9" fillId="3" borderId="3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 vertical="top" wrapText="1"/>
    </xf>
    <xf numFmtId="0" fontId="5" fillId="3" borderId="16" xfId="1" applyFont="1" applyFill="1" applyBorder="1" applyAlignment="1" applyProtection="1">
      <alignment horizontal="center" vertical="center"/>
    </xf>
    <xf numFmtId="0" fontId="5" fillId="3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3" borderId="3" xfId="1" applyFont="1" applyFill="1" applyBorder="1" applyAlignment="1" applyProtection="1">
      <alignment horizontal="center" vertical="center"/>
    </xf>
    <xf numFmtId="0" fontId="3" fillId="4" borderId="18" xfId="1" applyFont="1" applyFill="1" applyBorder="1" applyAlignment="1" applyProtection="1">
      <alignment horizontal="center"/>
    </xf>
    <xf numFmtId="0" fontId="3" fillId="4" borderId="7" xfId="1" applyFont="1" applyFill="1" applyBorder="1" applyAlignment="1" applyProtection="1">
      <alignment horizontal="center"/>
    </xf>
    <xf numFmtId="0" fontId="4" fillId="4" borderId="3" xfId="1" applyFont="1" applyFill="1" applyBorder="1" applyAlignment="1" applyProtection="1">
      <alignment horizontal="center"/>
    </xf>
    <xf numFmtId="0" fontId="8" fillId="4" borderId="11" xfId="1" applyFont="1" applyFill="1" applyBorder="1" applyAlignment="1" applyProtection="1">
      <alignment horizontal="left" vertical="top"/>
    </xf>
    <xf numFmtId="0" fontId="4" fillId="4" borderId="2" xfId="1" applyFont="1" applyFill="1" applyBorder="1" applyAlignment="1" applyProtection="1">
      <alignment horizontal="center"/>
    </xf>
    <xf numFmtId="0" fontId="9" fillId="3" borderId="2" xfId="1" applyFont="1" applyFill="1" applyBorder="1" applyAlignment="1" applyProtection="1">
      <alignment horizontal="center" vertical="center" wrapText="1"/>
    </xf>
    <xf numFmtId="0" fontId="9" fillId="3" borderId="19" xfId="1" applyFont="1" applyFill="1" applyBorder="1" applyAlignment="1" applyProtection="1">
      <alignment horizontal="center" vertical="center" wrapText="1"/>
    </xf>
    <xf numFmtId="0" fontId="4" fillId="4" borderId="19" xfId="1" applyFont="1" applyFill="1" applyBorder="1" applyAlignment="1" applyProtection="1">
      <alignment horizontal="center" vertical="center" wrapText="1"/>
    </xf>
    <xf numFmtId="0" fontId="6" fillId="3" borderId="3" xfId="1" applyFont="1" applyFill="1" applyBorder="1" applyAlignment="1" applyProtection="1">
      <alignment horizontal="center" vertical="center" wrapText="1"/>
    </xf>
    <xf numFmtId="0" fontId="2" fillId="7" borderId="18" xfId="1" applyFont="1" applyFill="1" applyBorder="1" applyAlignment="1" applyProtection="1">
      <alignment horizontal="center"/>
    </xf>
    <xf numFmtId="0" fontId="9" fillId="3" borderId="18" xfId="1" applyFont="1" applyFill="1" applyBorder="1" applyAlignment="1" applyProtection="1">
      <alignment horizontal="center" vertical="center" wrapText="1"/>
    </xf>
    <xf numFmtId="0" fontId="2" fillId="3" borderId="19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6" borderId="3" xfId="1" applyFont="1" applyFill="1" applyBorder="1" applyAlignment="1" applyProtection="1">
      <alignment vertical="top" wrapText="1"/>
    </xf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3" fillId="3" borderId="19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2" fillId="6" borderId="19" xfId="1" applyFont="1" applyFill="1" applyBorder="1" applyAlignment="1" applyProtection="1">
      <alignment vertical="top" wrapText="1"/>
    </xf>
    <xf numFmtId="0" fontId="2" fillId="6" borderId="0" xfId="1" applyFont="1" applyFill="1" applyBorder="1" applyProtection="1"/>
    <xf numFmtId="0" fontId="11" fillId="6" borderId="3" xfId="1" applyFont="1" applyFill="1" applyBorder="1" applyAlignment="1" applyProtection="1">
      <alignment vertical="top" wrapText="1"/>
    </xf>
    <xf numFmtId="0" fontId="2" fillId="6" borderId="12" xfId="1" applyFont="1" applyFill="1" applyBorder="1" applyProtection="1"/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6" borderId="3" xfId="1" applyFont="1" applyFill="1" applyBorder="1" applyAlignment="1" applyProtection="1">
      <alignment horizontal="left" vertical="top"/>
    </xf>
    <xf numFmtId="0" fontId="3" fillId="4" borderId="19" xfId="1" applyFont="1" applyFill="1" applyBorder="1" applyAlignment="1" applyProtection="1">
      <alignment horizontal="center"/>
    </xf>
    <xf numFmtId="0" fontId="3" fillId="4" borderId="13" xfId="1" applyFont="1" applyFill="1" applyBorder="1" applyAlignment="1" applyProtection="1">
      <alignment horizontal="center"/>
    </xf>
    <xf numFmtId="0" fontId="2" fillId="4" borderId="0" xfId="1" applyFont="1" applyFill="1" applyBorder="1" applyAlignment="1" applyProtection="1">
      <alignment vertical="top" wrapText="1"/>
    </xf>
    <xf numFmtId="0" fontId="2" fillId="4" borderId="0" xfId="1" applyFont="1" applyFill="1" applyProtection="1"/>
    <xf numFmtId="0" fontId="2" fillId="4" borderId="15" xfId="1" applyFont="1" applyFill="1" applyBorder="1" applyProtection="1"/>
    <xf numFmtId="0" fontId="3" fillId="3" borderId="14" xfId="1" applyFont="1" applyFill="1" applyBorder="1" applyAlignment="1" applyProtection="1">
      <alignment vertical="top" wrapText="1"/>
    </xf>
    <xf numFmtId="0" fontId="3" fillId="3" borderId="0" xfId="1" applyFont="1" applyFill="1" applyBorder="1" applyProtection="1"/>
    <xf numFmtId="0" fontId="5" fillId="3" borderId="13" xfId="1" applyFont="1" applyFill="1" applyBorder="1" applyAlignment="1" applyProtection="1">
      <alignment horizontal="left" vertical="center"/>
    </xf>
    <xf numFmtId="0" fontId="2" fillId="0" borderId="0" xfId="1" applyFont="1" applyBorder="1" applyAlignment="1" applyProtection="1">
      <alignment vertical="top" wrapText="1"/>
    </xf>
    <xf numFmtId="0" fontId="3" fillId="4" borderId="1" xfId="1" applyFont="1" applyFill="1" applyBorder="1" applyAlignment="1" applyProtection="1">
      <alignment vertical="top" wrapText="1"/>
    </xf>
    <xf numFmtId="0" fontId="5" fillId="4" borderId="0" xfId="1" applyFont="1" applyFill="1" applyBorder="1" applyAlignment="1" applyProtection="1">
      <alignment horizontal="left" vertical="top"/>
    </xf>
    <xf numFmtId="0" fontId="2" fillId="3" borderId="5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3" borderId="4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3" borderId="2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horizontal="left" vertical="top"/>
    </xf>
    <xf numFmtId="0" fontId="8" fillId="4" borderId="5" xfId="1" applyFont="1" applyFill="1" applyBorder="1" applyAlignment="1" applyProtection="1">
      <alignment vertical="top"/>
    </xf>
    <xf numFmtId="0" fontId="2" fillId="4" borderId="4" xfId="1" applyFont="1" applyFill="1" applyBorder="1" applyAlignment="1" applyProtection="1">
      <alignment vertical="top" wrapText="1"/>
    </xf>
    <xf numFmtId="0" fontId="2" fillId="3" borderId="0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4" borderId="6" xfId="1" applyFont="1" applyFill="1" applyBorder="1" applyAlignment="1" applyProtection="1"/>
    <xf numFmtId="0" fontId="2" fillId="4" borderId="2" xfId="1" applyFont="1" applyFill="1" applyBorder="1" applyAlignment="1" applyProtection="1">
      <alignment vertical="top" wrapText="1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8" borderId="0" xfId="1" applyFont="1" applyFill="1" applyBorder="1" applyAlignment="1" applyProtection="1">
      <alignment horizontal="left" vertical="top" wrapText="1"/>
    </xf>
    <xf numFmtId="0" fontId="2" fillId="8" borderId="5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vertical="top"/>
    </xf>
    <xf numFmtId="0" fontId="8" fillId="4" borderId="2" xfId="1" applyFont="1" applyFill="1" applyBorder="1" applyAlignment="1" applyProtection="1">
      <alignment vertical="top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4" borderId="4" xfId="1" applyFont="1" applyFill="1" applyBorder="1" applyAlignment="1" applyProtection="1">
      <alignment horizontal="center" vertical="top" wrapText="1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2" fillId="3" borderId="4" xfId="1" applyFont="1" applyFill="1" applyBorder="1" applyProtection="1"/>
    <xf numFmtId="0" fontId="2" fillId="3" borderId="2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4" borderId="5" xfId="1" applyFont="1" applyFill="1" applyBorder="1" applyAlignment="1" applyProtection="1">
      <alignment horizontal="left" vertical="center"/>
    </xf>
    <xf numFmtId="0" fontId="4" fillId="4" borderId="7" xfId="1" applyFont="1" applyFill="1" applyBorder="1" applyAlignment="1" applyProtection="1">
      <alignment horizontal="left" vertical="center"/>
    </xf>
    <xf numFmtId="0" fontId="4" fillId="4" borderId="8" xfId="1" applyFont="1" applyFill="1" applyBorder="1" applyAlignment="1" applyProtection="1">
      <alignment horizontal="left" vertical="center"/>
    </xf>
    <xf numFmtId="0" fontId="4" fillId="4" borderId="9" xfId="1" applyFont="1" applyFill="1" applyBorder="1" applyAlignment="1" applyProtection="1">
      <alignment horizontal="left" vertical="center"/>
    </xf>
    <xf numFmtId="0" fontId="4" fillId="4" borderId="0" xfId="1" applyFont="1" applyFill="1" applyBorder="1" applyAlignment="1" applyProtection="1">
      <alignment horizontal="left" vertical="center"/>
    </xf>
    <xf numFmtId="0" fontId="4" fillId="4" borderId="10" xfId="1" applyFont="1" applyFill="1" applyBorder="1" applyAlignment="1" applyProtection="1">
      <alignment horizontal="left" vertical="center"/>
    </xf>
    <xf numFmtId="0" fontId="4" fillId="4" borderId="11" xfId="1" applyFont="1" applyFill="1" applyBorder="1" applyAlignment="1" applyProtection="1">
      <alignment horizontal="left" vertical="center"/>
    </xf>
    <xf numFmtId="0" fontId="4" fillId="4" borderId="6" xfId="1" applyFont="1" applyFill="1" applyBorder="1" applyAlignment="1" applyProtection="1">
      <alignment horizontal="left" vertical="center"/>
    </xf>
    <xf numFmtId="0" fontId="4" fillId="4" borderId="12" xfId="1" applyFont="1" applyFill="1" applyBorder="1" applyAlignment="1" applyProtection="1">
      <alignment horizontal="left" vertical="center"/>
    </xf>
    <xf numFmtId="0" fontId="10" fillId="8" borderId="4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  <protection hidden="1"/>
    </xf>
    <xf numFmtId="0" fontId="2" fillId="6" borderId="2" xfId="1" applyFill="1" applyBorder="1" applyAlignment="1" applyProtection="1">
      <alignment vertical="top" wrapText="1"/>
      <protection hidden="1"/>
    </xf>
    <xf numFmtId="0" fontId="6" fillId="3" borderId="1" xfId="1" applyFont="1" applyFill="1" applyBorder="1" applyAlignment="1" applyProtection="1">
      <alignment horizontal="center" vertical="center"/>
    </xf>
    <xf numFmtId="0" fontId="7" fillId="2" borderId="18" xfId="1" applyFont="1" applyFill="1" applyBorder="1" applyAlignment="1" applyProtection="1">
      <alignment horizontal="center"/>
    </xf>
    <xf numFmtId="0" fontId="3" fillId="3" borderId="7" xfId="1" applyFont="1" applyFill="1" applyBorder="1" applyAlignment="1" applyProtection="1">
      <alignment vertical="top" wrapText="1"/>
    </xf>
    <xf numFmtId="0" fontId="3" fillId="3" borderId="1" xfId="1" applyFont="1" applyFill="1" applyBorder="1" applyAlignment="1" applyProtection="1"/>
    <xf numFmtId="0" fontId="2" fillId="0" borderId="7" xfId="1" applyFont="1" applyFill="1" applyBorder="1" applyAlignment="1" applyProtection="1">
      <alignment horizontal="center" vertical="top" wrapText="1"/>
    </xf>
    <xf numFmtId="0" fontId="3" fillId="3" borderId="1" xfId="1" applyFont="1" applyFill="1" applyBorder="1" applyAlignment="1" applyProtection="1">
      <alignment vertical="top" wrapText="1"/>
    </xf>
    <xf numFmtId="0" fontId="3" fillId="5" borderId="1" xfId="1" applyFont="1" applyFill="1" applyBorder="1" applyAlignment="1" applyProtection="1"/>
    <xf numFmtId="0" fontId="2" fillId="5" borderId="4" xfId="1" applyFont="1" applyFill="1" applyBorder="1" applyAlignment="1" applyProtection="1">
      <alignment vertical="top" wrapText="1"/>
    </xf>
    <xf numFmtId="0" fontId="3" fillId="3" borderId="4" xfId="1" applyFont="1" applyFill="1" applyBorder="1" applyAlignment="1" applyProtection="1">
      <alignment vertical="top" wrapText="1"/>
    </xf>
    <xf numFmtId="0" fontId="3" fillId="3" borderId="6" xfId="1" applyFont="1" applyFill="1" applyBorder="1" applyAlignment="1" applyProtection="1"/>
    <xf numFmtId="0" fontId="3" fillId="3" borderId="4" xfId="1" applyFont="1" applyFill="1" applyBorder="1" applyAlignment="1" applyProtection="1"/>
    <xf numFmtId="0" fontId="3" fillId="5" borderId="4" xfId="1" applyFont="1" applyFill="1" applyBorder="1" applyAlignment="1" applyProtection="1"/>
    <xf numFmtId="0" fontId="2" fillId="5" borderId="2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vertical="top" wrapText="1"/>
    </xf>
    <xf numFmtId="0" fontId="2" fillId="0" borderId="0" xfId="1" applyFont="1" applyFill="1" applyBorder="1" applyAlignment="1" applyProtection="1">
      <alignment vertical="top" wrapText="1"/>
    </xf>
    <xf numFmtId="0" fontId="2" fillId="0" borderId="1" xfId="1" applyFill="1" applyBorder="1" applyProtection="1"/>
    <xf numFmtId="0" fontId="8" fillId="5" borderId="4" xfId="1" applyFont="1" applyFill="1" applyBorder="1" applyAlignment="1" applyProtection="1">
      <alignment vertical="top"/>
    </xf>
    <xf numFmtId="0" fontId="8" fillId="5" borderId="2" xfId="1" applyFont="1" applyFill="1" applyBorder="1" applyAlignment="1" applyProtection="1">
      <alignment vertical="top"/>
    </xf>
    <xf numFmtId="0" fontId="2" fillId="0" borderId="6" xfId="1" applyFont="1" applyBorder="1" applyAlignment="1" applyProtection="1">
      <alignment horizontal="center"/>
    </xf>
    <xf numFmtId="0" fontId="8" fillId="2" borderId="4" xfId="1" applyFont="1" applyFill="1" applyBorder="1" applyAlignment="1" applyProtection="1">
      <alignment vertical="top"/>
    </xf>
    <xf numFmtId="0" fontId="5" fillId="2" borderId="1" xfId="1" applyFont="1" applyFill="1" applyBorder="1" applyAlignment="1" applyProtection="1">
      <alignment vertical="top"/>
    </xf>
    <xf numFmtId="0" fontId="8" fillId="2" borderId="2" xfId="1" applyFont="1" applyFill="1" applyBorder="1" applyAlignment="1" applyProtection="1">
      <alignment vertical="top"/>
    </xf>
    <xf numFmtId="0" fontId="3" fillId="5" borderId="4" xfId="1" applyFont="1" applyFill="1" applyBorder="1" applyAlignment="1" applyProtection="1">
      <alignment vertical="top"/>
    </xf>
    <xf numFmtId="0" fontId="5" fillId="3" borderId="1" xfId="1" applyFont="1" applyFill="1" applyBorder="1" applyProtection="1"/>
    <xf numFmtId="0" fontId="10" fillId="0" borderId="3" xfId="1" applyFont="1" applyBorder="1" applyAlignment="1" applyProtection="1">
      <alignment horizontal="center"/>
      <protection locked="0"/>
    </xf>
    <xf numFmtId="0" fontId="4" fillId="5" borderId="3" xfId="1" applyFont="1" applyFill="1" applyBorder="1" applyAlignment="1" applyProtection="1">
      <alignment horizontal="center"/>
    </xf>
    <xf numFmtId="0" fontId="4" fillId="2" borderId="3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left"/>
    </xf>
    <xf numFmtId="0" fontId="2" fillId="0" borderId="4" xfId="1" applyFont="1" applyBorder="1" applyAlignment="1" applyProtection="1">
      <alignment horizontal="left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3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3" fillId="4" borderId="3" xfId="1" applyFont="1" applyFill="1" applyBorder="1" applyAlignment="1" applyProtection="1">
      <alignment horizontal="center" vertical="top" wrapText="1"/>
    </xf>
    <xf numFmtId="0" fontId="2" fillId="0" borderId="3" xfId="1" applyFont="1" applyFill="1" applyBorder="1" applyAlignment="1" applyProtection="1">
      <alignment horizontal="center" vertical="top"/>
      <protection locked="0"/>
    </xf>
    <xf numFmtId="0" fontId="3" fillId="4" borderId="3" xfId="1" applyFont="1" applyFill="1" applyBorder="1" applyAlignment="1" applyProtection="1">
      <alignment horizontal="center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horizontal="left" vertical="top"/>
    </xf>
    <xf numFmtId="0" fontId="5" fillId="4" borderId="7" xfId="1" applyFont="1" applyFill="1" applyBorder="1" applyAlignment="1" applyProtection="1">
      <alignment horizontal="left" vertical="top"/>
    </xf>
    <xf numFmtId="0" fontId="5" fillId="4" borderId="3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vertical="top"/>
    </xf>
    <xf numFmtId="0" fontId="4" fillId="2" borderId="1" xfId="1" applyFont="1" applyFill="1" applyBorder="1" applyAlignment="1" applyProtection="1"/>
    <xf numFmtId="0" fontId="4" fillId="2" borderId="2" xfId="1" applyFont="1" applyFill="1" applyBorder="1" applyAlignment="1" applyProtection="1"/>
    <xf numFmtId="0" fontId="4" fillId="2" borderId="3" xfId="1" applyFont="1" applyFill="1" applyBorder="1" applyProtection="1"/>
    <xf numFmtId="0" fontId="2" fillId="2" borderId="3" xfId="1" applyFont="1" applyFill="1" applyBorder="1" applyProtection="1"/>
    <xf numFmtId="0" fontId="4" fillId="2" borderId="1" xfId="1" applyFont="1" applyFill="1" applyBorder="1" applyAlignment="1" applyProtection="1">
      <alignment horizontal="left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3" fillId="3" borderId="3" xfId="1" applyFont="1" applyFill="1" applyBorder="1" applyAlignment="1" applyProtection="1">
      <alignment horizontal="center" vertical="top" wrapText="1"/>
    </xf>
    <xf numFmtId="0" fontId="5" fillId="3" borderId="13" xfId="1" applyFont="1" applyFill="1" applyBorder="1" applyAlignment="1" applyProtection="1">
      <alignment horizontal="center" vertical="center"/>
    </xf>
    <xf numFmtId="0" fontId="5" fillId="3" borderId="0" xfId="1" applyFont="1" applyFill="1" applyBorder="1" applyAlignment="1" applyProtection="1">
      <alignment horizontal="center" vertical="center"/>
    </xf>
    <xf numFmtId="0" fontId="9" fillId="3" borderId="3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 vertical="top" wrapText="1"/>
    </xf>
    <xf numFmtId="0" fontId="5" fillId="3" borderId="16" xfId="1" applyFont="1" applyFill="1" applyBorder="1" applyAlignment="1" applyProtection="1">
      <alignment horizontal="center" vertical="center"/>
    </xf>
    <xf numFmtId="0" fontId="5" fillId="3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3" borderId="3" xfId="1" applyFont="1" applyFill="1" applyBorder="1" applyAlignment="1" applyProtection="1">
      <alignment horizontal="center" vertical="center"/>
    </xf>
    <xf numFmtId="0" fontId="3" fillId="4" borderId="18" xfId="1" applyFont="1" applyFill="1" applyBorder="1" applyAlignment="1" applyProtection="1">
      <alignment horizontal="center"/>
    </xf>
    <xf numFmtId="0" fontId="3" fillId="4" borderId="7" xfId="1" applyFont="1" applyFill="1" applyBorder="1" applyAlignment="1" applyProtection="1">
      <alignment horizontal="center"/>
    </xf>
    <xf numFmtId="0" fontId="4" fillId="4" borderId="3" xfId="1" applyFont="1" applyFill="1" applyBorder="1" applyAlignment="1" applyProtection="1">
      <alignment horizontal="center"/>
    </xf>
    <xf numFmtId="0" fontId="8" fillId="4" borderId="11" xfId="1" applyFont="1" applyFill="1" applyBorder="1" applyAlignment="1" applyProtection="1">
      <alignment horizontal="left" vertical="top"/>
    </xf>
    <xf numFmtId="0" fontId="4" fillId="4" borderId="2" xfId="1" applyFont="1" applyFill="1" applyBorder="1" applyAlignment="1" applyProtection="1">
      <alignment horizontal="center"/>
    </xf>
    <xf numFmtId="0" fontId="9" fillId="3" borderId="2" xfId="1" applyFont="1" applyFill="1" applyBorder="1" applyAlignment="1" applyProtection="1">
      <alignment horizontal="center" vertical="center" wrapText="1"/>
    </xf>
    <xf numFmtId="0" fontId="9" fillId="3" borderId="19" xfId="1" applyFont="1" applyFill="1" applyBorder="1" applyAlignment="1" applyProtection="1">
      <alignment horizontal="center" vertical="center" wrapText="1"/>
    </xf>
    <xf numFmtId="0" fontId="4" fillId="4" borderId="19" xfId="1" applyFont="1" applyFill="1" applyBorder="1" applyAlignment="1" applyProtection="1">
      <alignment horizontal="center" vertical="center" wrapText="1"/>
    </xf>
    <xf numFmtId="0" fontId="6" fillId="3" borderId="3" xfId="1" applyFont="1" applyFill="1" applyBorder="1" applyAlignment="1" applyProtection="1">
      <alignment horizontal="center" vertical="center" wrapText="1"/>
    </xf>
    <xf numFmtId="0" fontId="2" fillId="7" borderId="18" xfId="1" applyFont="1" applyFill="1" applyBorder="1" applyAlignment="1" applyProtection="1">
      <alignment horizontal="center"/>
    </xf>
    <xf numFmtId="0" fontId="9" fillId="3" borderId="18" xfId="1" applyFont="1" applyFill="1" applyBorder="1" applyAlignment="1" applyProtection="1">
      <alignment horizontal="center" vertical="center" wrapText="1"/>
    </xf>
    <xf numFmtId="0" fontId="2" fillId="3" borderId="19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6" borderId="3" xfId="1" applyFont="1" applyFill="1" applyBorder="1" applyAlignment="1" applyProtection="1">
      <alignment vertical="top" wrapText="1"/>
    </xf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3" fillId="3" borderId="19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2" fillId="6" borderId="19" xfId="1" applyFont="1" applyFill="1" applyBorder="1" applyAlignment="1" applyProtection="1">
      <alignment vertical="top" wrapText="1"/>
    </xf>
    <xf numFmtId="0" fontId="2" fillId="6" borderId="0" xfId="1" applyFont="1" applyFill="1" applyBorder="1" applyProtection="1"/>
    <xf numFmtId="0" fontId="11" fillId="6" borderId="3" xfId="1" applyFont="1" applyFill="1" applyBorder="1" applyAlignment="1" applyProtection="1">
      <alignment vertical="top" wrapText="1"/>
    </xf>
    <xf numFmtId="0" fontId="2" fillId="6" borderId="12" xfId="1" applyFont="1" applyFill="1" applyBorder="1" applyProtection="1"/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6" borderId="3" xfId="1" applyFont="1" applyFill="1" applyBorder="1" applyAlignment="1" applyProtection="1">
      <alignment horizontal="left" vertical="top"/>
    </xf>
    <xf numFmtId="0" fontId="3" fillId="4" borderId="19" xfId="1" applyFont="1" applyFill="1" applyBorder="1" applyAlignment="1" applyProtection="1">
      <alignment horizontal="center"/>
    </xf>
    <xf numFmtId="0" fontId="3" fillId="4" borderId="13" xfId="1" applyFont="1" applyFill="1" applyBorder="1" applyAlignment="1" applyProtection="1">
      <alignment horizontal="center"/>
    </xf>
    <xf numFmtId="0" fontId="2" fillId="4" borderId="0" xfId="1" applyFont="1" applyFill="1" applyBorder="1" applyAlignment="1" applyProtection="1">
      <alignment vertical="top" wrapText="1"/>
    </xf>
    <xf numFmtId="0" fontId="2" fillId="4" borderId="0" xfId="1" applyFont="1" applyFill="1" applyProtection="1"/>
    <xf numFmtId="0" fontId="2" fillId="4" borderId="15" xfId="1" applyFont="1" applyFill="1" applyBorder="1" applyProtection="1"/>
    <xf numFmtId="0" fontId="3" fillId="3" borderId="14" xfId="1" applyFont="1" applyFill="1" applyBorder="1" applyAlignment="1" applyProtection="1">
      <alignment vertical="top" wrapText="1"/>
    </xf>
    <xf numFmtId="0" fontId="3" fillId="3" borderId="0" xfId="1" applyFont="1" applyFill="1" applyBorder="1" applyProtection="1"/>
    <xf numFmtId="0" fontId="5" fillId="3" borderId="13" xfId="1" applyFont="1" applyFill="1" applyBorder="1" applyAlignment="1" applyProtection="1">
      <alignment horizontal="left" vertical="center"/>
    </xf>
    <xf numFmtId="0" fontId="2" fillId="0" borderId="0" xfId="1" applyFont="1" applyBorder="1" applyAlignment="1" applyProtection="1">
      <alignment vertical="top" wrapText="1"/>
    </xf>
    <xf numFmtId="0" fontId="3" fillId="4" borderId="1" xfId="1" applyFont="1" applyFill="1" applyBorder="1" applyAlignment="1" applyProtection="1">
      <alignment vertical="top" wrapText="1"/>
    </xf>
    <xf numFmtId="0" fontId="5" fillId="4" borderId="0" xfId="1" applyFont="1" applyFill="1" applyBorder="1" applyAlignment="1" applyProtection="1">
      <alignment horizontal="left" vertical="top"/>
    </xf>
    <xf numFmtId="0" fontId="2" fillId="3" borderId="5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3" borderId="4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3" borderId="2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horizontal="left" vertical="top"/>
    </xf>
    <xf numFmtId="0" fontId="8" fillId="4" borderId="5" xfId="1" applyFont="1" applyFill="1" applyBorder="1" applyAlignment="1" applyProtection="1">
      <alignment vertical="top"/>
    </xf>
    <xf numFmtId="0" fontId="2" fillId="4" borderId="4" xfId="1" applyFont="1" applyFill="1" applyBorder="1" applyAlignment="1" applyProtection="1">
      <alignment vertical="top" wrapText="1"/>
    </xf>
    <xf numFmtId="0" fontId="2" fillId="3" borderId="0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4" borderId="6" xfId="1" applyFont="1" applyFill="1" applyBorder="1" applyAlignment="1" applyProtection="1"/>
    <xf numFmtId="0" fontId="2" fillId="4" borderId="2" xfId="1" applyFont="1" applyFill="1" applyBorder="1" applyAlignment="1" applyProtection="1">
      <alignment vertical="top" wrapText="1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8" borderId="0" xfId="1" applyFont="1" applyFill="1" applyBorder="1" applyAlignment="1" applyProtection="1">
      <alignment horizontal="left" vertical="top" wrapText="1"/>
    </xf>
    <xf numFmtId="0" fontId="2" fillId="8" borderId="5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vertical="top"/>
    </xf>
    <xf numFmtId="0" fontId="8" fillId="4" borderId="2" xfId="1" applyFont="1" applyFill="1" applyBorder="1" applyAlignment="1" applyProtection="1">
      <alignment vertical="top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4" borderId="4" xfId="1" applyFont="1" applyFill="1" applyBorder="1" applyAlignment="1" applyProtection="1">
      <alignment horizontal="center" vertical="top" wrapText="1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2" fillId="3" borderId="4" xfId="1" applyFont="1" applyFill="1" applyBorder="1" applyProtection="1"/>
    <xf numFmtId="0" fontId="2" fillId="3" borderId="2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4" borderId="5" xfId="1" applyFont="1" applyFill="1" applyBorder="1" applyAlignment="1" applyProtection="1">
      <alignment horizontal="left" vertical="center"/>
    </xf>
    <xf numFmtId="0" fontId="4" fillId="4" borderId="7" xfId="1" applyFont="1" applyFill="1" applyBorder="1" applyAlignment="1" applyProtection="1">
      <alignment horizontal="left" vertical="center"/>
    </xf>
    <xf numFmtId="0" fontId="4" fillId="4" borderId="8" xfId="1" applyFont="1" applyFill="1" applyBorder="1" applyAlignment="1" applyProtection="1">
      <alignment horizontal="left" vertical="center"/>
    </xf>
    <xf numFmtId="0" fontId="4" fillId="4" borderId="9" xfId="1" applyFont="1" applyFill="1" applyBorder="1" applyAlignment="1" applyProtection="1">
      <alignment horizontal="left" vertical="center"/>
    </xf>
    <xf numFmtId="0" fontId="4" fillId="4" borderId="0" xfId="1" applyFont="1" applyFill="1" applyBorder="1" applyAlignment="1" applyProtection="1">
      <alignment horizontal="left" vertical="center"/>
    </xf>
    <xf numFmtId="0" fontId="4" fillId="4" borderId="10" xfId="1" applyFont="1" applyFill="1" applyBorder="1" applyAlignment="1" applyProtection="1">
      <alignment horizontal="left" vertical="center"/>
    </xf>
    <xf numFmtId="0" fontId="4" fillId="4" borderId="11" xfId="1" applyFont="1" applyFill="1" applyBorder="1" applyAlignment="1" applyProtection="1">
      <alignment horizontal="left" vertical="center"/>
    </xf>
    <xf numFmtId="0" fontId="4" fillId="4" borderId="6" xfId="1" applyFont="1" applyFill="1" applyBorder="1" applyAlignment="1" applyProtection="1">
      <alignment horizontal="left" vertical="center"/>
    </xf>
    <xf numFmtId="0" fontId="4" fillId="4" borderId="12" xfId="1" applyFont="1" applyFill="1" applyBorder="1" applyAlignment="1" applyProtection="1">
      <alignment horizontal="left" vertical="center"/>
    </xf>
    <xf numFmtId="0" fontId="10" fillId="8" borderId="4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  <protection hidden="1"/>
    </xf>
    <xf numFmtId="0" fontId="2" fillId="6" borderId="2" xfId="1" applyFill="1" applyBorder="1" applyAlignment="1" applyProtection="1">
      <alignment vertical="top" wrapText="1"/>
      <protection hidden="1"/>
    </xf>
    <xf numFmtId="0" fontId="6" fillId="3" borderId="1" xfId="1" applyFont="1" applyFill="1" applyBorder="1" applyAlignment="1" applyProtection="1">
      <alignment horizontal="center" vertical="center"/>
    </xf>
    <xf numFmtId="0" fontId="7" fillId="2" borderId="18" xfId="1" applyFont="1" applyFill="1" applyBorder="1" applyAlignment="1" applyProtection="1">
      <alignment horizontal="center"/>
    </xf>
    <xf numFmtId="0" fontId="3" fillId="3" borderId="7" xfId="1" applyFont="1" applyFill="1" applyBorder="1" applyAlignment="1" applyProtection="1">
      <alignment vertical="top" wrapText="1"/>
    </xf>
    <xf numFmtId="0" fontId="3" fillId="3" borderId="1" xfId="1" applyFont="1" applyFill="1" applyBorder="1" applyAlignment="1" applyProtection="1"/>
    <xf numFmtId="0" fontId="2" fillId="0" borderId="7" xfId="1" applyFont="1" applyFill="1" applyBorder="1" applyAlignment="1" applyProtection="1">
      <alignment horizontal="center" vertical="top" wrapText="1"/>
    </xf>
    <xf numFmtId="0" fontId="3" fillId="3" borderId="1" xfId="1" applyFont="1" applyFill="1" applyBorder="1" applyAlignment="1" applyProtection="1">
      <alignment vertical="top" wrapText="1"/>
    </xf>
    <xf numFmtId="0" fontId="3" fillId="5" borderId="1" xfId="1" applyFont="1" applyFill="1" applyBorder="1" applyAlignment="1" applyProtection="1"/>
    <xf numFmtId="0" fontId="2" fillId="5" borderId="4" xfId="1" applyFont="1" applyFill="1" applyBorder="1" applyAlignment="1" applyProtection="1">
      <alignment vertical="top" wrapText="1"/>
    </xf>
    <xf numFmtId="0" fontId="3" fillId="3" borderId="4" xfId="1" applyFont="1" applyFill="1" applyBorder="1" applyAlignment="1" applyProtection="1">
      <alignment vertical="top" wrapText="1"/>
    </xf>
    <xf numFmtId="0" fontId="3" fillId="3" borderId="6" xfId="1" applyFont="1" applyFill="1" applyBorder="1" applyAlignment="1" applyProtection="1"/>
    <xf numFmtId="0" fontId="3" fillId="3" borderId="4" xfId="1" applyFont="1" applyFill="1" applyBorder="1" applyAlignment="1" applyProtection="1"/>
    <xf numFmtId="0" fontId="3" fillId="5" borderId="4" xfId="1" applyFont="1" applyFill="1" applyBorder="1" applyAlignment="1" applyProtection="1"/>
    <xf numFmtId="0" fontId="2" fillId="5" borderId="2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vertical="top" wrapText="1"/>
    </xf>
    <xf numFmtId="0" fontId="2" fillId="0" borderId="0" xfId="1" applyFont="1" applyFill="1" applyBorder="1" applyAlignment="1" applyProtection="1">
      <alignment vertical="top" wrapText="1"/>
    </xf>
    <xf numFmtId="0" fontId="2" fillId="0" borderId="1" xfId="1" applyFill="1" applyBorder="1" applyProtection="1"/>
    <xf numFmtId="0" fontId="8" fillId="5" borderId="4" xfId="1" applyFont="1" applyFill="1" applyBorder="1" applyAlignment="1" applyProtection="1">
      <alignment vertical="top"/>
    </xf>
    <xf numFmtId="0" fontId="8" fillId="5" borderId="2" xfId="1" applyFont="1" applyFill="1" applyBorder="1" applyAlignment="1" applyProtection="1">
      <alignment vertical="top"/>
    </xf>
    <xf numFmtId="0" fontId="2" fillId="0" borderId="6" xfId="1" applyFont="1" applyBorder="1" applyAlignment="1" applyProtection="1">
      <alignment horizontal="center"/>
    </xf>
    <xf numFmtId="0" fontId="8" fillId="2" borderId="4" xfId="1" applyFont="1" applyFill="1" applyBorder="1" applyAlignment="1" applyProtection="1">
      <alignment vertical="top"/>
    </xf>
    <xf numFmtId="0" fontId="5" fillId="2" borderId="1" xfId="1" applyFont="1" applyFill="1" applyBorder="1" applyAlignment="1" applyProtection="1">
      <alignment vertical="top"/>
    </xf>
    <xf numFmtId="0" fontId="8" fillId="2" borderId="2" xfId="1" applyFont="1" applyFill="1" applyBorder="1" applyAlignment="1" applyProtection="1">
      <alignment vertical="top"/>
    </xf>
    <xf numFmtId="0" fontId="3" fillId="5" borderId="4" xfId="1" applyFont="1" applyFill="1" applyBorder="1" applyAlignment="1" applyProtection="1">
      <alignment vertical="top"/>
    </xf>
    <xf numFmtId="0" fontId="5" fillId="3" borderId="1" xfId="1" applyFont="1" applyFill="1" applyBorder="1" applyProtection="1"/>
    <xf numFmtId="0" fontId="10" fillId="0" borderId="3" xfId="1" applyFont="1" applyBorder="1" applyAlignment="1" applyProtection="1">
      <alignment horizontal="center"/>
      <protection locked="0"/>
    </xf>
    <xf numFmtId="0" fontId="4" fillId="5" borderId="3" xfId="1" applyFont="1" applyFill="1" applyBorder="1" applyAlignment="1" applyProtection="1">
      <alignment horizontal="center"/>
    </xf>
    <xf numFmtId="0" fontId="4" fillId="2" borderId="3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left"/>
    </xf>
    <xf numFmtId="0" fontId="2" fillId="0" borderId="4" xfId="1" applyFont="1" applyBorder="1" applyAlignment="1" applyProtection="1">
      <alignment horizontal="left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0" borderId="0" xfId="2" applyFont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3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3" fillId="4" borderId="3" xfId="1" applyFont="1" applyFill="1" applyBorder="1" applyAlignment="1" applyProtection="1">
      <alignment horizontal="center" vertical="top" wrapText="1"/>
    </xf>
    <xf numFmtId="0" fontId="2" fillId="0" borderId="3" xfId="1" applyFont="1" applyFill="1" applyBorder="1" applyAlignment="1" applyProtection="1">
      <alignment horizontal="center" vertical="top"/>
      <protection locked="0"/>
    </xf>
    <xf numFmtId="0" fontId="3" fillId="4" borderId="3" xfId="1" applyFont="1" applyFill="1" applyBorder="1" applyAlignment="1" applyProtection="1">
      <alignment horizontal="center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horizontal="left" vertical="top"/>
    </xf>
    <xf numFmtId="0" fontId="5" fillId="4" borderId="7" xfId="1" applyFont="1" applyFill="1" applyBorder="1" applyAlignment="1" applyProtection="1">
      <alignment horizontal="left" vertical="top"/>
    </xf>
    <xf numFmtId="0" fontId="5" fillId="4" borderId="3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vertical="top"/>
    </xf>
    <xf numFmtId="0" fontId="4" fillId="2" borderId="1" xfId="1" applyFont="1" applyFill="1" applyBorder="1" applyAlignment="1" applyProtection="1"/>
    <xf numFmtId="0" fontId="4" fillId="2" borderId="2" xfId="1" applyFont="1" applyFill="1" applyBorder="1" applyAlignment="1" applyProtection="1"/>
    <xf numFmtId="0" fontId="4" fillId="2" borderId="3" xfId="1" applyFont="1" applyFill="1" applyBorder="1" applyProtection="1"/>
    <xf numFmtId="0" fontId="2" fillId="2" borderId="3" xfId="1" applyFont="1" applyFill="1" applyBorder="1" applyProtection="1"/>
    <xf numFmtId="0" fontId="4" fillId="2" borderId="1" xfId="1" applyFont="1" applyFill="1" applyBorder="1" applyAlignment="1" applyProtection="1">
      <alignment horizontal="left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3" fillId="3" borderId="3" xfId="1" applyFont="1" applyFill="1" applyBorder="1" applyAlignment="1" applyProtection="1">
      <alignment horizontal="center" vertical="top" wrapText="1"/>
    </xf>
    <xf numFmtId="0" fontId="5" fillId="3" borderId="13" xfId="1" applyFont="1" applyFill="1" applyBorder="1" applyAlignment="1" applyProtection="1">
      <alignment horizontal="center" vertical="center"/>
    </xf>
    <xf numFmtId="0" fontId="5" fillId="3" borderId="0" xfId="1" applyFont="1" applyFill="1" applyBorder="1" applyAlignment="1" applyProtection="1">
      <alignment horizontal="center" vertical="center"/>
    </xf>
    <xf numFmtId="0" fontId="9" fillId="3" borderId="3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 vertical="top" wrapText="1"/>
    </xf>
    <xf numFmtId="0" fontId="5" fillId="3" borderId="16" xfId="1" applyFont="1" applyFill="1" applyBorder="1" applyAlignment="1" applyProtection="1">
      <alignment horizontal="center" vertical="center"/>
    </xf>
    <xf numFmtId="0" fontId="5" fillId="3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3" borderId="3" xfId="1" applyFont="1" applyFill="1" applyBorder="1" applyAlignment="1" applyProtection="1">
      <alignment horizontal="center" vertical="center"/>
    </xf>
    <xf numFmtId="0" fontId="3" fillId="4" borderId="18" xfId="1" applyFont="1" applyFill="1" applyBorder="1" applyAlignment="1" applyProtection="1">
      <alignment horizontal="center"/>
    </xf>
    <xf numFmtId="0" fontId="3" fillId="4" borderId="7" xfId="1" applyFont="1" applyFill="1" applyBorder="1" applyAlignment="1" applyProtection="1">
      <alignment horizontal="center"/>
    </xf>
    <xf numFmtId="0" fontId="4" fillId="4" borderId="3" xfId="1" applyFont="1" applyFill="1" applyBorder="1" applyAlignment="1" applyProtection="1">
      <alignment horizontal="center"/>
    </xf>
    <xf numFmtId="0" fontId="8" fillId="4" borderId="11" xfId="1" applyFont="1" applyFill="1" applyBorder="1" applyAlignment="1" applyProtection="1">
      <alignment horizontal="left" vertical="top"/>
    </xf>
    <xf numFmtId="0" fontId="4" fillId="4" borderId="2" xfId="1" applyFont="1" applyFill="1" applyBorder="1" applyAlignment="1" applyProtection="1">
      <alignment horizontal="center"/>
    </xf>
    <xf numFmtId="0" fontId="9" fillId="3" borderId="2" xfId="1" applyFont="1" applyFill="1" applyBorder="1" applyAlignment="1" applyProtection="1">
      <alignment horizontal="center" vertical="center" wrapText="1"/>
    </xf>
    <xf numFmtId="0" fontId="9" fillId="3" borderId="19" xfId="1" applyFont="1" applyFill="1" applyBorder="1" applyAlignment="1" applyProtection="1">
      <alignment horizontal="center" vertical="center" wrapText="1"/>
    </xf>
    <xf numFmtId="0" fontId="4" fillId="4" borderId="19" xfId="1" applyFont="1" applyFill="1" applyBorder="1" applyAlignment="1" applyProtection="1">
      <alignment horizontal="center" vertical="center" wrapText="1"/>
    </xf>
    <xf numFmtId="0" fontId="6" fillId="3" borderId="3" xfId="1" applyFont="1" applyFill="1" applyBorder="1" applyAlignment="1" applyProtection="1">
      <alignment horizontal="center" vertical="center" wrapText="1"/>
    </xf>
    <xf numFmtId="0" fontId="2" fillId="7" borderId="18" xfId="1" applyFont="1" applyFill="1" applyBorder="1" applyAlignment="1" applyProtection="1">
      <alignment horizontal="center"/>
    </xf>
    <xf numFmtId="0" fontId="9" fillId="3" borderId="18" xfId="1" applyFont="1" applyFill="1" applyBorder="1" applyAlignment="1" applyProtection="1">
      <alignment horizontal="center" vertical="center" wrapText="1"/>
    </xf>
    <xf numFmtId="0" fontId="2" fillId="3" borderId="19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6" borderId="3" xfId="1" applyFont="1" applyFill="1" applyBorder="1" applyAlignment="1" applyProtection="1">
      <alignment vertical="top" wrapText="1"/>
    </xf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3" fillId="3" borderId="19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2" fillId="6" borderId="19" xfId="1" applyFont="1" applyFill="1" applyBorder="1" applyAlignment="1" applyProtection="1">
      <alignment vertical="top" wrapText="1"/>
    </xf>
    <xf numFmtId="0" fontId="2" fillId="6" borderId="0" xfId="1" applyFont="1" applyFill="1" applyBorder="1" applyProtection="1"/>
    <xf numFmtId="0" fontId="11" fillId="6" borderId="3" xfId="1" applyFont="1" applyFill="1" applyBorder="1" applyAlignment="1" applyProtection="1">
      <alignment vertical="top" wrapText="1"/>
    </xf>
    <xf numFmtId="0" fontId="2" fillId="6" borderId="12" xfId="1" applyFont="1" applyFill="1" applyBorder="1" applyProtection="1"/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6" borderId="3" xfId="1" applyFont="1" applyFill="1" applyBorder="1" applyAlignment="1" applyProtection="1">
      <alignment horizontal="left" vertical="top"/>
    </xf>
    <xf numFmtId="0" fontId="3" fillId="4" borderId="19" xfId="1" applyFont="1" applyFill="1" applyBorder="1" applyAlignment="1" applyProtection="1">
      <alignment horizontal="center"/>
    </xf>
    <xf numFmtId="0" fontId="3" fillId="4" borderId="13" xfId="1" applyFont="1" applyFill="1" applyBorder="1" applyAlignment="1" applyProtection="1">
      <alignment horizontal="center"/>
    </xf>
    <xf numFmtId="0" fontId="2" fillId="4" borderId="0" xfId="1" applyFont="1" applyFill="1" applyBorder="1" applyAlignment="1" applyProtection="1">
      <alignment vertical="top" wrapText="1"/>
    </xf>
    <xf numFmtId="0" fontId="2" fillId="4" borderId="0" xfId="1" applyFont="1" applyFill="1" applyProtection="1"/>
    <xf numFmtId="0" fontId="2" fillId="4" borderId="15" xfId="1" applyFont="1" applyFill="1" applyBorder="1" applyProtection="1"/>
    <xf numFmtId="0" fontId="3" fillId="3" borderId="14" xfId="1" applyFont="1" applyFill="1" applyBorder="1" applyAlignment="1" applyProtection="1">
      <alignment vertical="top" wrapText="1"/>
    </xf>
    <xf numFmtId="0" fontId="3" fillId="3" borderId="0" xfId="1" applyFont="1" applyFill="1" applyBorder="1" applyProtection="1"/>
    <xf numFmtId="0" fontId="5" fillId="3" borderId="13" xfId="1" applyFont="1" applyFill="1" applyBorder="1" applyAlignment="1" applyProtection="1">
      <alignment horizontal="left" vertical="center"/>
    </xf>
    <xf numFmtId="0" fontId="2" fillId="0" borderId="0" xfId="1" applyFont="1" applyBorder="1" applyAlignment="1" applyProtection="1">
      <alignment vertical="top" wrapText="1"/>
    </xf>
    <xf numFmtId="0" fontId="3" fillId="4" borderId="1" xfId="1" applyFont="1" applyFill="1" applyBorder="1" applyAlignment="1" applyProtection="1">
      <alignment vertical="top" wrapText="1"/>
    </xf>
    <xf numFmtId="0" fontId="5" fillId="4" borderId="0" xfId="1" applyFont="1" applyFill="1" applyBorder="1" applyAlignment="1" applyProtection="1">
      <alignment horizontal="left" vertical="top"/>
    </xf>
    <xf numFmtId="0" fontId="2" fillId="3" borderId="5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3" borderId="4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3" borderId="2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horizontal="left" vertical="top"/>
    </xf>
    <xf numFmtId="0" fontId="8" fillId="4" borderId="5" xfId="1" applyFont="1" applyFill="1" applyBorder="1" applyAlignment="1" applyProtection="1">
      <alignment vertical="top"/>
    </xf>
    <xf numFmtId="0" fontId="2" fillId="4" borderId="4" xfId="1" applyFont="1" applyFill="1" applyBorder="1" applyAlignment="1" applyProtection="1">
      <alignment vertical="top" wrapText="1"/>
    </xf>
    <xf numFmtId="0" fontId="2" fillId="3" borderId="0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4" borderId="6" xfId="1" applyFont="1" applyFill="1" applyBorder="1" applyAlignment="1" applyProtection="1"/>
    <xf numFmtId="0" fontId="2" fillId="4" borderId="2" xfId="1" applyFont="1" applyFill="1" applyBorder="1" applyAlignment="1" applyProtection="1">
      <alignment vertical="top" wrapText="1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8" borderId="0" xfId="1" applyFont="1" applyFill="1" applyBorder="1" applyAlignment="1" applyProtection="1">
      <alignment horizontal="left" vertical="top" wrapText="1"/>
    </xf>
    <xf numFmtId="0" fontId="2" fillId="8" borderId="5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vertical="top"/>
    </xf>
    <xf numFmtId="0" fontId="8" fillId="4" borderId="2" xfId="1" applyFont="1" applyFill="1" applyBorder="1" applyAlignment="1" applyProtection="1">
      <alignment vertical="top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4" borderId="4" xfId="1" applyFont="1" applyFill="1" applyBorder="1" applyAlignment="1" applyProtection="1">
      <alignment horizontal="center" vertical="top" wrapText="1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2" fillId="3" borderId="4" xfId="1" applyFont="1" applyFill="1" applyBorder="1" applyProtection="1"/>
    <xf numFmtId="0" fontId="2" fillId="3" borderId="2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4" borderId="5" xfId="1" applyFont="1" applyFill="1" applyBorder="1" applyAlignment="1" applyProtection="1">
      <alignment horizontal="left" vertical="center"/>
    </xf>
    <xf numFmtId="0" fontId="4" fillId="4" borderId="7" xfId="1" applyFont="1" applyFill="1" applyBorder="1" applyAlignment="1" applyProtection="1">
      <alignment horizontal="left" vertical="center"/>
    </xf>
    <xf numFmtId="0" fontId="4" fillId="4" borderId="8" xfId="1" applyFont="1" applyFill="1" applyBorder="1" applyAlignment="1" applyProtection="1">
      <alignment horizontal="left" vertical="center"/>
    </xf>
    <xf numFmtId="0" fontId="4" fillId="4" borderId="9" xfId="1" applyFont="1" applyFill="1" applyBorder="1" applyAlignment="1" applyProtection="1">
      <alignment horizontal="left" vertical="center"/>
    </xf>
    <xf numFmtId="0" fontId="4" fillId="4" borderId="0" xfId="1" applyFont="1" applyFill="1" applyBorder="1" applyAlignment="1" applyProtection="1">
      <alignment horizontal="left" vertical="center"/>
    </xf>
    <xf numFmtId="0" fontId="4" fillId="4" borderId="10" xfId="1" applyFont="1" applyFill="1" applyBorder="1" applyAlignment="1" applyProtection="1">
      <alignment horizontal="left" vertical="center"/>
    </xf>
    <xf numFmtId="0" fontId="4" fillId="4" borderId="11" xfId="1" applyFont="1" applyFill="1" applyBorder="1" applyAlignment="1" applyProtection="1">
      <alignment horizontal="left" vertical="center"/>
    </xf>
    <xf numFmtId="0" fontId="4" fillId="4" borderId="6" xfId="1" applyFont="1" applyFill="1" applyBorder="1" applyAlignment="1" applyProtection="1">
      <alignment horizontal="left" vertical="center"/>
    </xf>
    <xf numFmtId="0" fontId="4" fillId="4" borderId="12" xfId="1" applyFont="1" applyFill="1" applyBorder="1" applyAlignment="1" applyProtection="1">
      <alignment horizontal="left" vertical="center"/>
    </xf>
    <xf numFmtId="0" fontId="10" fillId="8" borderId="4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  <protection hidden="1"/>
    </xf>
    <xf numFmtId="0" fontId="2" fillId="6" borderId="2" xfId="1" applyFill="1" applyBorder="1" applyAlignment="1" applyProtection="1">
      <alignment vertical="top" wrapText="1"/>
      <protection hidden="1"/>
    </xf>
    <xf numFmtId="0" fontId="6" fillId="3" borderId="1" xfId="1" applyFont="1" applyFill="1" applyBorder="1" applyAlignment="1" applyProtection="1">
      <alignment horizontal="center" vertical="center"/>
    </xf>
    <xf numFmtId="0" fontId="7" fillId="2" borderId="18" xfId="1" applyFont="1" applyFill="1" applyBorder="1" applyAlignment="1" applyProtection="1">
      <alignment horizontal="center"/>
    </xf>
    <xf numFmtId="0" fontId="3" fillId="3" borderId="7" xfId="1" applyFont="1" applyFill="1" applyBorder="1" applyAlignment="1" applyProtection="1">
      <alignment vertical="top" wrapText="1"/>
    </xf>
    <xf numFmtId="0" fontId="3" fillId="3" borderId="1" xfId="1" applyFont="1" applyFill="1" applyBorder="1" applyAlignment="1" applyProtection="1"/>
    <xf numFmtId="0" fontId="2" fillId="0" borderId="7" xfId="1" applyFont="1" applyFill="1" applyBorder="1" applyAlignment="1" applyProtection="1">
      <alignment horizontal="center" vertical="top" wrapText="1"/>
    </xf>
    <xf numFmtId="0" fontId="3" fillId="3" borderId="1" xfId="1" applyFont="1" applyFill="1" applyBorder="1" applyAlignment="1" applyProtection="1">
      <alignment vertical="top" wrapText="1"/>
    </xf>
    <xf numFmtId="0" fontId="3" fillId="5" borderId="1" xfId="1" applyFont="1" applyFill="1" applyBorder="1" applyAlignment="1" applyProtection="1"/>
    <xf numFmtId="0" fontId="2" fillId="5" borderId="4" xfId="1" applyFont="1" applyFill="1" applyBorder="1" applyAlignment="1" applyProtection="1">
      <alignment vertical="top" wrapText="1"/>
    </xf>
    <xf numFmtId="0" fontId="3" fillId="3" borderId="4" xfId="1" applyFont="1" applyFill="1" applyBorder="1" applyAlignment="1" applyProtection="1">
      <alignment vertical="top" wrapText="1"/>
    </xf>
    <xf numFmtId="0" fontId="3" fillId="3" borderId="6" xfId="1" applyFont="1" applyFill="1" applyBorder="1" applyAlignment="1" applyProtection="1"/>
    <xf numFmtId="0" fontId="3" fillId="3" borderId="4" xfId="1" applyFont="1" applyFill="1" applyBorder="1" applyAlignment="1" applyProtection="1"/>
    <xf numFmtId="0" fontId="3" fillId="5" borderId="4" xfId="1" applyFont="1" applyFill="1" applyBorder="1" applyAlignment="1" applyProtection="1"/>
    <xf numFmtId="0" fontId="2" fillId="5" borderId="2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vertical="top" wrapText="1"/>
    </xf>
    <xf numFmtId="0" fontId="2" fillId="0" borderId="0" xfId="1" applyFont="1" applyFill="1" applyBorder="1" applyAlignment="1" applyProtection="1">
      <alignment vertical="top" wrapText="1"/>
    </xf>
    <xf numFmtId="0" fontId="2" fillId="0" borderId="1" xfId="1" applyFill="1" applyBorder="1" applyProtection="1"/>
    <xf numFmtId="0" fontId="8" fillId="5" borderId="4" xfId="1" applyFont="1" applyFill="1" applyBorder="1" applyAlignment="1" applyProtection="1">
      <alignment vertical="top"/>
    </xf>
    <xf numFmtId="0" fontId="8" fillId="5" borderId="2" xfId="1" applyFont="1" applyFill="1" applyBorder="1" applyAlignment="1" applyProtection="1">
      <alignment vertical="top"/>
    </xf>
    <xf numFmtId="0" fontId="2" fillId="0" borderId="6" xfId="1" applyFont="1" applyBorder="1" applyAlignment="1" applyProtection="1">
      <alignment horizontal="center"/>
    </xf>
    <xf numFmtId="0" fontId="8" fillId="2" borderId="4" xfId="1" applyFont="1" applyFill="1" applyBorder="1" applyAlignment="1" applyProtection="1">
      <alignment vertical="top"/>
    </xf>
    <xf numFmtId="0" fontId="5" fillId="2" borderId="1" xfId="1" applyFont="1" applyFill="1" applyBorder="1" applyAlignment="1" applyProtection="1">
      <alignment vertical="top"/>
    </xf>
    <xf numFmtId="0" fontId="8" fillId="2" borderId="2" xfId="1" applyFont="1" applyFill="1" applyBorder="1" applyAlignment="1" applyProtection="1">
      <alignment vertical="top"/>
    </xf>
    <xf numFmtId="0" fontId="3" fillId="5" borderId="4" xfId="1" applyFont="1" applyFill="1" applyBorder="1" applyAlignment="1" applyProtection="1">
      <alignment vertical="top"/>
    </xf>
    <xf numFmtId="0" fontId="5" fillId="3" borderId="1" xfId="1" applyFont="1" applyFill="1" applyBorder="1" applyProtection="1"/>
    <xf numFmtId="0" fontId="10" fillId="0" borderId="3" xfId="1" applyFont="1" applyBorder="1" applyAlignment="1" applyProtection="1">
      <alignment horizontal="center"/>
      <protection locked="0"/>
    </xf>
    <xf numFmtId="0" fontId="4" fillId="5" borderId="3" xfId="1" applyFont="1" applyFill="1" applyBorder="1" applyAlignment="1" applyProtection="1">
      <alignment horizontal="center"/>
    </xf>
    <xf numFmtId="0" fontId="4" fillId="2" borderId="3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left"/>
    </xf>
    <xf numFmtId="0" fontId="2" fillId="0" borderId="4" xfId="1" applyFont="1" applyBorder="1" applyAlignment="1" applyProtection="1">
      <alignment horizontal="left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3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3" fillId="4" borderId="3" xfId="1" applyFont="1" applyFill="1" applyBorder="1" applyAlignment="1" applyProtection="1">
      <alignment horizontal="center" vertical="top" wrapText="1"/>
    </xf>
    <xf numFmtId="0" fontId="2" fillId="0" borderId="3" xfId="1" applyFont="1" applyFill="1" applyBorder="1" applyAlignment="1" applyProtection="1">
      <alignment horizontal="center" vertical="top"/>
      <protection locked="0"/>
    </xf>
    <xf numFmtId="0" fontId="3" fillId="4" borderId="3" xfId="1" applyFont="1" applyFill="1" applyBorder="1" applyAlignment="1" applyProtection="1">
      <alignment horizontal="center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horizontal="left" vertical="top"/>
    </xf>
    <xf numFmtId="0" fontId="5" fillId="4" borderId="7" xfId="1" applyFont="1" applyFill="1" applyBorder="1" applyAlignment="1" applyProtection="1">
      <alignment horizontal="left" vertical="top"/>
    </xf>
    <xf numFmtId="0" fontId="5" fillId="4" borderId="3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vertical="top"/>
    </xf>
    <xf numFmtId="0" fontId="4" fillId="2" borderId="1" xfId="1" applyFont="1" applyFill="1" applyBorder="1" applyAlignment="1" applyProtection="1"/>
    <xf numFmtId="0" fontId="4" fillId="2" borderId="2" xfId="1" applyFont="1" applyFill="1" applyBorder="1" applyAlignment="1" applyProtection="1"/>
    <xf numFmtId="0" fontId="4" fillId="2" borderId="3" xfId="1" applyFont="1" applyFill="1" applyBorder="1" applyProtection="1"/>
    <xf numFmtId="0" fontId="2" fillId="2" borderId="3" xfId="1" applyFont="1" applyFill="1" applyBorder="1" applyProtection="1"/>
    <xf numFmtId="0" fontId="4" fillId="2" borderId="1" xfId="1" applyFont="1" applyFill="1" applyBorder="1" applyAlignment="1" applyProtection="1">
      <alignment horizontal="left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3" fillId="3" borderId="3" xfId="1" applyFont="1" applyFill="1" applyBorder="1" applyAlignment="1" applyProtection="1">
      <alignment horizontal="center" vertical="top" wrapText="1"/>
    </xf>
    <xf numFmtId="0" fontId="5" fillId="3" borderId="13" xfId="1" applyFont="1" applyFill="1" applyBorder="1" applyAlignment="1" applyProtection="1">
      <alignment horizontal="center" vertical="center"/>
    </xf>
    <xf numFmtId="0" fontId="5" fillId="3" borderId="0" xfId="1" applyFont="1" applyFill="1" applyBorder="1" applyAlignment="1" applyProtection="1">
      <alignment horizontal="center" vertical="center"/>
    </xf>
    <xf numFmtId="0" fontId="9" fillId="3" borderId="3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 vertical="top" wrapText="1"/>
    </xf>
    <xf numFmtId="0" fontId="5" fillId="3" borderId="16" xfId="1" applyFont="1" applyFill="1" applyBorder="1" applyAlignment="1" applyProtection="1">
      <alignment horizontal="center" vertical="center"/>
    </xf>
    <xf numFmtId="0" fontId="5" fillId="3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3" borderId="3" xfId="1" applyFont="1" applyFill="1" applyBorder="1" applyAlignment="1" applyProtection="1">
      <alignment horizontal="center" vertical="center"/>
    </xf>
    <xf numFmtId="0" fontId="3" fillId="4" borderId="18" xfId="1" applyFont="1" applyFill="1" applyBorder="1" applyAlignment="1" applyProtection="1">
      <alignment horizontal="center"/>
    </xf>
    <xf numFmtId="0" fontId="3" fillId="4" borderId="7" xfId="1" applyFont="1" applyFill="1" applyBorder="1" applyAlignment="1" applyProtection="1">
      <alignment horizontal="center"/>
    </xf>
    <xf numFmtId="0" fontId="4" fillId="4" borderId="3" xfId="1" applyFont="1" applyFill="1" applyBorder="1" applyAlignment="1" applyProtection="1">
      <alignment horizontal="center"/>
    </xf>
    <xf numFmtId="0" fontId="8" fillId="4" borderId="11" xfId="1" applyFont="1" applyFill="1" applyBorder="1" applyAlignment="1" applyProtection="1">
      <alignment horizontal="left" vertical="top"/>
    </xf>
    <xf numFmtId="0" fontId="4" fillId="4" borderId="2" xfId="1" applyFont="1" applyFill="1" applyBorder="1" applyAlignment="1" applyProtection="1">
      <alignment horizontal="center"/>
    </xf>
    <xf numFmtId="0" fontId="9" fillId="3" borderId="2" xfId="1" applyFont="1" applyFill="1" applyBorder="1" applyAlignment="1" applyProtection="1">
      <alignment horizontal="center" vertical="center" wrapText="1"/>
    </xf>
    <xf numFmtId="0" fontId="9" fillId="3" borderId="19" xfId="1" applyFont="1" applyFill="1" applyBorder="1" applyAlignment="1" applyProtection="1">
      <alignment horizontal="center" vertical="center" wrapText="1"/>
    </xf>
    <xf numFmtId="0" fontId="4" fillId="4" borderId="19" xfId="1" applyFont="1" applyFill="1" applyBorder="1" applyAlignment="1" applyProtection="1">
      <alignment horizontal="center" vertical="center" wrapText="1"/>
    </xf>
    <xf numFmtId="0" fontId="6" fillId="3" borderId="3" xfId="1" applyFont="1" applyFill="1" applyBorder="1" applyAlignment="1" applyProtection="1">
      <alignment horizontal="center" vertical="center" wrapText="1"/>
    </xf>
    <xf numFmtId="0" fontId="2" fillId="7" borderId="18" xfId="1" applyFont="1" applyFill="1" applyBorder="1" applyAlignment="1" applyProtection="1">
      <alignment horizontal="center"/>
    </xf>
    <xf numFmtId="0" fontId="9" fillId="3" borderId="18" xfId="1" applyFont="1" applyFill="1" applyBorder="1" applyAlignment="1" applyProtection="1">
      <alignment horizontal="center" vertical="center" wrapText="1"/>
    </xf>
    <xf numFmtId="0" fontId="2" fillId="3" borderId="19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6" borderId="3" xfId="1" applyFont="1" applyFill="1" applyBorder="1" applyAlignment="1" applyProtection="1">
      <alignment vertical="top" wrapText="1"/>
    </xf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3" fillId="3" borderId="19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2" fillId="6" borderId="19" xfId="1" applyFont="1" applyFill="1" applyBorder="1" applyAlignment="1" applyProtection="1">
      <alignment vertical="top" wrapText="1"/>
    </xf>
    <xf numFmtId="0" fontId="2" fillId="6" borderId="0" xfId="1" applyFont="1" applyFill="1" applyBorder="1" applyProtection="1"/>
    <xf numFmtId="0" fontId="11" fillId="6" borderId="3" xfId="1" applyFont="1" applyFill="1" applyBorder="1" applyAlignment="1" applyProtection="1">
      <alignment vertical="top" wrapText="1"/>
    </xf>
    <xf numFmtId="0" fontId="2" fillId="6" borderId="12" xfId="1" applyFont="1" applyFill="1" applyBorder="1" applyProtection="1"/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6" borderId="3" xfId="1" applyFont="1" applyFill="1" applyBorder="1" applyAlignment="1" applyProtection="1">
      <alignment horizontal="left" vertical="top"/>
    </xf>
    <xf numFmtId="0" fontId="3" fillId="4" borderId="19" xfId="1" applyFont="1" applyFill="1" applyBorder="1" applyAlignment="1" applyProtection="1">
      <alignment horizontal="center"/>
    </xf>
    <xf numFmtId="0" fontId="3" fillId="4" borderId="13" xfId="1" applyFont="1" applyFill="1" applyBorder="1" applyAlignment="1" applyProtection="1">
      <alignment horizontal="center"/>
    </xf>
    <xf numFmtId="0" fontId="2" fillId="4" borderId="0" xfId="1" applyFont="1" applyFill="1" applyBorder="1" applyAlignment="1" applyProtection="1">
      <alignment vertical="top" wrapText="1"/>
    </xf>
    <xf numFmtId="0" fontId="2" fillId="4" borderId="0" xfId="1" applyFont="1" applyFill="1" applyProtection="1"/>
    <xf numFmtId="0" fontId="2" fillId="4" borderId="15" xfId="1" applyFont="1" applyFill="1" applyBorder="1" applyProtection="1"/>
    <xf numFmtId="0" fontId="3" fillId="3" borderId="14" xfId="1" applyFont="1" applyFill="1" applyBorder="1" applyAlignment="1" applyProtection="1">
      <alignment vertical="top" wrapText="1"/>
    </xf>
    <xf numFmtId="0" fontId="3" fillId="3" borderId="0" xfId="1" applyFont="1" applyFill="1" applyBorder="1" applyProtection="1"/>
    <xf numFmtId="0" fontId="5" fillId="3" borderId="13" xfId="1" applyFont="1" applyFill="1" applyBorder="1" applyAlignment="1" applyProtection="1">
      <alignment horizontal="left" vertical="center"/>
    </xf>
    <xf numFmtId="0" fontId="2" fillId="0" borderId="0" xfId="1" applyFont="1" applyBorder="1" applyAlignment="1" applyProtection="1">
      <alignment vertical="top" wrapText="1"/>
    </xf>
    <xf numFmtId="0" fontId="3" fillId="4" borderId="1" xfId="1" applyFont="1" applyFill="1" applyBorder="1" applyAlignment="1" applyProtection="1">
      <alignment vertical="top" wrapText="1"/>
    </xf>
    <xf numFmtId="0" fontId="5" fillId="4" borderId="0" xfId="1" applyFont="1" applyFill="1" applyBorder="1" applyAlignment="1" applyProtection="1">
      <alignment horizontal="left" vertical="top"/>
    </xf>
    <xf numFmtId="0" fontId="2" fillId="3" borderId="5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3" borderId="4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3" borderId="2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horizontal="left" vertical="top"/>
    </xf>
    <xf numFmtId="0" fontId="8" fillId="4" borderId="5" xfId="1" applyFont="1" applyFill="1" applyBorder="1" applyAlignment="1" applyProtection="1">
      <alignment vertical="top"/>
    </xf>
    <xf numFmtId="0" fontId="2" fillId="4" borderId="4" xfId="1" applyFont="1" applyFill="1" applyBorder="1" applyAlignment="1" applyProtection="1">
      <alignment vertical="top" wrapText="1"/>
    </xf>
    <xf numFmtId="0" fontId="2" fillId="3" borderId="0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4" borderId="6" xfId="1" applyFont="1" applyFill="1" applyBorder="1" applyAlignment="1" applyProtection="1"/>
    <xf numFmtId="0" fontId="2" fillId="4" borderId="2" xfId="1" applyFont="1" applyFill="1" applyBorder="1" applyAlignment="1" applyProtection="1">
      <alignment vertical="top" wrapText="1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8" borderId="0" xfId="1" applyFont="1" applyFill="1" applyBorder="1" applyAlignment="1" applyProtection="1">
      <alignment horizontal="left" vertical="top" wrapText="1"/>
    </xf>
    <xf numFmtId="0" fontId="2" fillId="8" borderId="5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vertical="top"/>
    </xf>
    <xf numFmtId="0" fontId="8" fillId="4" borderId="2" xfId="1" applyFont="1" applyFill="1" applyBorder="1" applyAlignment="1" applyProtection="1">
      <alignment vertical="top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4" borderId="4" xfId="1" applyFont="1" applyFill="1" applyBorder="1" applyAlignment="1" applyProtection="1">
      <alignment horizontal="center" vertical="top" wrapText="1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2" fillId="3" borderId="4" xfId="1" applyFont="1" applyFill="1" applyBorder="1" applyProtection="1"/>
    <xf numFmtId="0" fontId="2" fillId="3" borderId="2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4" borderId="5" xfId="1" applyFont="1" applyFill="1" applyBorder="1" applyAlignment="1" applyProtection="1">
      <alignment horizontal="left" vertical="center"/>
    </xf>
    <xf numFmtId="0" fontId="4" fillId="4" borderId="7" xfId="1" applyFont="1" applyFill="1" applyBorder="1" applyAlignment="1" applyProtection="1">
      <alignment horizontal="left" vertical="center"/>
    </xf>
    <xf numFmtId="0" fontId="4" fillId="4" borderId="8" xfId="1" applyFont="1" applyFill="1" applyBorder="1" applyAlignment="1" applyProtection="1">
      <alignment horizontal="left" vertical="center"/>
    </xf>
    <xf numFmtId="0" fontId="4" fillId="4" borderId="9" xfId="1" applyFont="1" applyFill="1" applyBorder="1" applyAlignment="1" applyProtection="1">
      <alignment horizontal="left" vertical="center"/>
    </xf>
    <xf numFmtId="0" fontId="4" fillId="4" borderId="0" xfId="1" applyFont="1" applyFill="1" applyBorder="1" applyAlignment="1" applyProtection="1">
      <alignment horizontal="left" vertical="center"/>
    </xf>
    <xf numFmtId="0" fontId="4" fillId="4" borderId="10" xfId="1" applyFont="1" applyFill="1" applyBorder="1" applyAlignment="1" applyProtection="1">
      <alignment horizontal="left" vertical="center"/>
    </xf>
    <xf numFmtId="0" fontId="4" fillId="4" borderId="11" xfId="1" applyFont="1" applyFill="1" applyBorder="1" applyAlignment="1" applyProtection="1">
      <alignment horizontal="left" vertical="center"/>
    </xf>
    <xf numFmtId="0" fontId="4" fillId="4" borderId="6" xfId="1" applyFont="1" applyFill="1" applyBorder="1" applyAlignment="1" applyProtection="1">
      <alignment horizontal="left" vertical="center"/>
    </xf>
    <xf numFmtId="0" fontId="4" fillId="4" borderId="12" xfId="1" applyFont="1" applyFill="1" applyBorder="1" applyAlignment="1" applyProtection="1">
      <alignment horizontal="left" vertical="center"/>
    </xf>
    <xf numFmtId="0" fontId="10" fillId="8" borderId="4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  <protection hidden="1"/>
    </xf>
    <xf numFmtId="0" fontId="2" fillId="6" borderId="2" xfId="1" applyFill="1" applyBorder="1" applyAlignment="1" applyProtection="1">
      <alignment vertical="top" wrapText="1"/>
      <protection hidden="1"/>
    </xf>
    <xf numFmtId="0" fontId="6" fillId="3" borderId="1" xfId="1" applyFont="1" applyFill="1" applyBorder="1" applyAlignment="1" applyProtection="1">
      <alignment horizontal="center" vertical="center"/>
    </xf>
    <xf numFmtId="0" fontId="7" fillId="2" borderId="18" xfId="1" applyFont="1" applyFill="1" applyBorder="1" applyAlignment="1" applyProtection="1">
      <alignment horizontal="center"/>
    </xf>
    <xf numFmtId="0" fontId="3" fillId="3" borderId="7" xfId="1" applyFont="1" applyFill="1" applyBorder="1" applyAlignment="1" applyProtection="1">
      <alignment vertical="top" wrapText="1"/>
    </xf>
    <xf numFmtId="0" fontId="3" fillId="3" borderId="1" xfId="1" applyFont="1" applyFill="1" applyBorder="1" applyAlignment="1" applyProtection="1"/>
    <xf numFmtId="0" fontId="2" fillId="0" borderId="7" xfId="1" applyFont="1" applyFill="1" applyBorder="1" applyAlignment="1" applyProtection="1">
      <alignment horizontal="center" vertical="top" wrapText="1"/>
    </xf>
    <xf numFmtId="0" fontId="3" fillId="3" borderId="1" xfId="1" applyFont="1" applyFill="1" applyBorder="1" applyAlignment="1" applyProtection="1">
      <alignment vertical="top" wrapText="1"/>
    </xf>
    <xf numFmtId="0" fontId="3" fillId="5" borderId="1" xfId="1" applyFont="1" applyFill="1" applyBorder="1" applyAlignment="1" applyProtection="1"/>
    <xf numFmtId="0" fontId="2" fillId="5" borderId="4" xfId="1" applyFont="1" applyFill="1" applyBorder="1" applyAlignment="1" applyProtection="1">
      <alignment vertical="top" wrapText="1"/>
    </xf>
    <xf numFmtId="0" fontId="3" fillId="3" borderId="4" xfId="1" applyFont="1" applyFill="1" applyBorder="1" applyAlignment="1" applyProtection="1">
      <alignment vertical="top" wrapText="1"/>
    </xf>
    <xf numFmtId="0" fontId="3" fillId="3" borderId="6" xfId="1" applyFont="1" applyFill="1" applyBorder="1" applyAlignment="1" applyProtection="1"/>
    <xf numFmtId="0" fontId="3" fillId="3" borderId="4" xfId="1" applyFont="1" applyFill="1" applyBorder="1" applyAlignment="1" applyProtection="1"/>
    <xf numFmtId="0" fontId="3" fillId="5" borderId="4" xfId="1" applyFont="1" applyFill="1" applyBorder="1" applyAlignment="1" applyProtection="1"/>
    <xf numFmtId="0" fontId="2" fillId="5" borderId="2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vertical="top" wrapText="1"/>
    </xf>
    <xf numFmtId="0" fontId="2" fillId="0" borderId="0" xfId="1" applyFont="1" applyFill="1" applyBorder="1" applyAlignment="1" applyProtection="1">
      <alignment vertical="top" wrapText="1"/>
    </xf>
    <xf numFmtId="0" fontId="2" fillId="0" borderId="1" xfId="1" applyFill="1" applyBorder="1" applyProtection="1"/>
    <xf numFmtId="0" fontId="8" fillId="5" borderId="4" xfId="1" applyFont="1" applyFill="1" applyBorder="1" applyAlignment="1" applyProtection="1">
      <alignment vertical="top"/>
    </xf>
    <xf numFmtId="0" fontId="8" fillId="5" borderId="2" xfId="1" applyFont="1" applyFill="1" applyBorder="1" applyAlignment="1" applyProtection="1">
      <alignment vertical="top"/>
    </xf>
    <xf numFmtId="0" fontId="2" fillId="0" borderId="6" xfId="1" applyFont="1" applyBorder="1" applyAlignment="1" applyProtection="1">
      <alignment horizontal="center"/>
    </xf>
    <xf numFmtId="0" fontId="8" fillId="2" borderId="4" xfId="1" applyFont="1" applyFill="1" applyBorder="1" applyAlignment="1" applyProtection="1">
      <alignment vertical="top"/>
    </xf>
    <xf numFmtId="0" fontId="5" fillId="2" borderId="1" xfId="1" applyFont="1" applyFill="1" applyBorder="1" applyAlignment="1" applyProtection="1">
      <alignment vertical="top"/>
    </xf>
    <xf numFmtId="0" fontId="8" fillId="2" borderId="2" xfId="1" applyFont="1" applyFill="1" applyBorder="1" applyAlignment="1" applyProtection="1">
      <alignment vertical="top"/>
    </xf>
    <xf numFmtId="0" fontId="3" fillId="5" borderId="4" xfId="1" applyFont="1" applyFill="1" applyBorder="1" applyAlignment="1" applyProtection="1">
      <alignment vertical="top"/>
    </xf>
    <xf numFmtId="0" fontId="5" fillId="3" borderId="1" xfId="1" applyFont="1" applyFill="1" applyBorder="1" applyProtection="1"/>
    <xf numFmtId="0" fontId="10" fillId="0" borderId="3" xfId="1" applyFont="1" applyBorder="1" applyAlignment="1" applyProtection="1">
      <alignment horizontal="center"/>
      <protection locked="0"/>
    </xf>
    <xf numFmtId="0" fontId="4" fillId="5" borderId="3" xfId="1" applyFont="1" applyFill="1" applyBorder="1" applyAlignment="1" applyProtection="1">
      <alignment horizontal="center"/>
    </xf>
    <xf numFmtId="0" fontId="4" fillId="2" borderId="3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left"/>
    </xf>
    <xf numFmtId="0" fontId="2" fillId="0" borderId="4" xfId="1" applyFont="1" applyBorder="1" applyAlignment="1" applyProtection="1">
      <alignment horizontal="left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0" borderId="0" xfId="1"/>
    <xf numFmtId="0" fontId="0" fillId="0" borderId="0" xfId="0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/>
    <xf numFmtId="0" fontId="3" fillId="0" borderId="0" xfId="1" applyFont="1" applyProtection="1">
      <protection locked="0"/>
    </xf>
    <xf numFmtId="0" fontId="3" fillId="0" borderId="0" xfId="1" applyFont="1"/>
    <xf numFmtId="0" fontId="2" fillId="0" borderId="0" xfId="1" applyFont="1" applyProtection="1">
      <protection locked="0"/>
    </xf>
    <xf numFmtId="0" fontId="4" fillId="2" borderId="1" xfId="1" applyFont="1" applyFill="1" applyBorder="1" applyAlignment="1" applyProtection="1"/>
    <xf numFmtId="0" fontId="4" fillId="2" borderId="2" xfId="1" applyFont="1" applyFill="1" applyBorder="1" applyAlignment="1" applyProtection="1"/>
    <xf numFmtId="0" fontId="3" fillId="0" borderId="3" xfId="1" applyFont="1" applyBorder="1" applyAlignment="1" applyProtection="1">
      <alignment horizontal="center"/>
      <protection locked="0"/>
    </xf>
    <xf numFmtId="0" fontId="4" fillId="2" borderId="3" xfId="1" applyFont="1" applyFill="1" applyBorder="1" applyProtection="1"/>
    <xf numFmtId="0" fontId="2" fillId="2" borderId="3" xfId="1" applyFont="1" applyFill="1" applyBorder="1" applyProtection="1"/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left"/>
      <protection locked="0"/>
    </xf>
    <xf numFmtId="0" fontId="4" fillId="2" borderId="1" xfId="1" applyFont="1" applyFill="1" applyBorder="1" applyAlignment="1" applyProtection="1">
      <alignment horizontal="left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2" fillId="0" borderId="6" xfId="1" applyFont="1" applyBorder="1" applyProtection="1">
      <protection locked="0"/>
    </xf>
    <xf numFmtId="0" fontId="2" fillId="0" borderId="0" xfId="1" applyFont="1" applyBorder="1" applyAlignment="1">
      <alignment vertical="top" wrapText="1"/>
    </xf>
    <xf numFmtId="0" fontId="3" fillId="4" borderId="3" xfId="1" applyFont="1" applyFill="1" applyBorder="1" applyAlignment="1" applyProtection="1">
      <alignment horizontal="center" vertical="top" wrapText="1"/>
    </xf>
    <xf numFmtId="0" fontId="3" fillId="3" borderId="3" xfId="1" applyFont="1" applyFill="1" applyBorder="1" applyAlignment="1" applyProtection="1">
      <alignment horizontal="center" vertical="top" wrapText="1"/>
    </xf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5" fillId="3" borderId="13" xfId="1" applyFont="1" applyFill="1" applyBorder="1" applyAlignment="1" applyProtection="1">
      <alignment horizontal="left" vertical="center"/>
    </xf>
    <xf numFmtId="0" fontId="3" fillId="3" borderId="0" xfId="1" applyFont="1" applyFill="1" applyBorder="1" applyProtection="1"/>
    <xf numFmtId="0" fontId="3" fillId="3" borderId="14" xfId="1" applyFont="1" applyFill="1" applyBorder="1" applyAlignment="1" applyProtection="1">
      <alignment vertical="top" wrapText="1"/>
    </xf>
    <xf numFmtId="0" fontId="2" fillId="4" borderId="0" xfId="1" applyFont="1" applyFill="1" applyBorder="1" applyAlignment="1" applyProtection="1">
      <alignment vertical="top" wrapText="1"/>
    </xf>
    <xf numFmtId="0" fontId="2" fillId="4" borderId="0" xfId="1" applyFont="1" applyFill="1" applyProtection="1"/>
    <xf numFmtId="0" fontId="2" fillId="4" borderId="15" xfId="1" applyFont="1" applyFill="1" applyBorder="1" applyProtection="1"/>
    <xf numFmtId="0" fontId="5" fillId="3" borderId="13" xfId="1" applyFont="1" applyFill="1" applyBorder="1" applyAlignment="1" applyProtection="1">
      <alignment horizontal="center" vertical="center"/>
    </xf>
    <xf numFmtId="0" fontId="5" fillId="3" borderId="0" xfId="1" applyFont="1" applyFill="1" applyBorder="1" applyAlignment="1" applyProtection="1">
      <alignment horizontal="center" vertical="center"/>
    </xf>
    <xf numFmtId="0" fontId="6" fillId="3" borderId="3" xfId="1" applyFont="1" applyFill="1" applyBorder="1" applyAlignment="1" applyProtection="1">
      <alignment horizontal="center" vertical="center" wrapText="1"/>
    </xf>
    <xf numFmtId="0" fontId="6" fillId="3" borderId="1" xfId="1" applyFont="1" applyFill="1" applyBorder="1" applyAlignment="1" applyProtection="1">
      <alignment horizontal="center" vertical="center"/>
    </xf>
    <xf numFmtId="0" fontId="2" fillId="3" borderId="3" xfId="1" applyFont="1" applyFill="1" applyBorder="1" applyAlignment="1" applyProtection="1">
      <alignment horizontal="center" vertical="top" wrapText="1"/>
    </xf>
    <xf numFmtId="0" fontId="5" fillId="3" borderId="16" xfId="1" applyFont="1" applyFill="1" applyBorder="1" applyAlignment="1" applyProtection="1">
      <alignment horizontal="center" vertical="center"/>
    </xf>
    <xf numFmtId="0" fontId="5" fillId="3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3" borderId="3" xfId="1" applyFont="1" applyFill="1" applyBorder="1" applyAlignment="1" applyProtection="1">
      <alignment horizontal="center" vertical="center"/>
    </xf>
    <xf numFmtId="0" fontId="2" fillId="0" borderId="0" xfId="1" applyFont="1" applyBorder="1" applyAlignment="1">
      <alignment horizontal="left" vertical="center"/>
    </xf>
    <xf numFmtId="0" fontId="3" fillId="4" borderId="18" xfId="1" applyFont="1" applyFill="1" applyBorder="1" applyAlignment="1" applyProtection="1">
      <alignment horizontal="center"/>
    </xf>
    <xf numFmtId="0" fontId="3" fillId="4" borderId="7" xfId="1" applyFont="1" applyFill="1" applyBorder="1" applyAlignment="1" applyProtection="1">
      <alignment horizontal="center"/>
    </xf>
    <xf numFmtId="0" fontId="4" fillId="4" borderId="3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9" fillId="3" borderId="2" xfId="1" applyFont="1" applyFill="1" applyBorder="1" applyAlignment="1" applyProtection="1">
      <alignment horizontal="center" vertical="center" wrapText="1"/>
    </xf>
    <xf numFmtId="0" fontId="5" fillId="4" borderId="3" xfId="1" applyFont="1" applyFill="1" applyBorder="1" applyAlignment="1" applyProtection="1">
      <alignment horizontal="left" vertical="top"/>
    </xf>
    <xf numFmtId="0" fontId="8" fillId="4" borderId="11" xfId="1" applyFont="1" applyFill="1" applyBorder="1" applyAlignment="1" applyProtection="1">
      <alignment horizontal="left" vertical="top"/>
    </xf>
    <xf numFmtId="0" fontId="3" fillId="4" borderId="3" xfId="1" applyFont="1" applyFill="1" applyBorder="1" applyAlignment="1" applyProtection="1">
      <alignment horizontal="center"/>
    </xf>
    <xf numFmtId="0" fontId="4" fillId="4" borderId="2" xfId="1" applyFont="1" applyFill="1" applyBorder="1" applyAlignment="1" applyProtection="1">
      <alignment horizontal="center"/>
    </xf>
    <xf numFmtId="0" fontId="3" fillId="4" borderId="19" xfId="1" applyFont="1" applyFill="1" applyBorder="1" applyAlignment="1" applyProtection="1">
      <alignment horizontal="center"/>
    </xf>
    <xf numFmtId="0" fontId="2" fillId="6" borderId="18" xfId="1" applyFont="1" applyFill="1" applyBorder="1" applyAlignment="1" applyProtection="1">
      <alignment vertical="top" wrapText="1"/>
    </xf>
    <xf numFmtId="0" fontId="9" fillId="3" borderId="19" xfId="1" applyFont="1" applyFill="1" applyBorder="1" applyAlignment="1" applyProtection="1">
      <alignment horizontal="center" vertical="center" wrapText="1"/>
    </xf>
    <xf numFmtId="0" fontId="11" fillId="6" borderId="1" xfId="1" applyFont="1" applyFill="1" applyBorder="1" applyAlignment="1" applyProtection="1">
      <alignment vertical="top" wrapText="1"/>
    </xf>
    <xf numFmtId="0" fontId="2" fillId="0" borderId="0" xfId="1" applyFont="1" applyBorder="1"/>
    <xf numFmtId="0" fontId="2" fillId="0" borderId="0" xfId="1" applyFont="1" applyBorder="1" applyProtection="1"/>
    <xf numFmtId="0" fontId="2" fillId="6" borderId="3" xfId="1" applyFont="1" applyFill="1" applyBorder="1" applyAlignment="1" applyProtection="1">
      <alignment vertical="top" wrapText="1"/>
    </xf>
    <xf numFmtId="0" fontId="4" fillId="4" borderId="19" xfId="1" applyFont="1" applyFill="1" applyBorder="1" applyAlignment="1" applyProtection="1">
      <alignment horizontal="center" vertical="center" wrapText="1"/>
    </xf>
    <xf numFmtId="0" fontId="5" fillId="0" borderId="0" xfId="1" applyFont="1" applyFill="1" applyBorder="1" applyAlignment="1" applyProtection="1">
      <alignment horizontal="left" vertical="top"/>
    </xf>
    <xf numFmtId="0" fontId="2" fillId="6" borderId="19" xfId="1" applyFont="1" applyFill="1" applyBorder="1" applyAlignment="1" applyProtection="1">
      <alignment vertical="top" wrapText="1"/>
    </xf>
    <xf numFmtId="0" fontId="2" fillId="0" borderId="0" xfId="1" applyFont="1" applyFill="1" applyBorder="1" applyProtection="1"/>
    <xf numFmtId="0" fontId="9" fillId="3" borderId="3" xfId="1" applyFont="1" applyFill="1" applyBorder="1" applyAlignment="1" applyProtection="1">
      <alignment horizontal="center" vertical="center" wrapText="1"/>
    </xf>
    <xf numFmtId="0" fontId="2" fillId="6" borderId="0" xfId="1" applyFont="1" applyFill="1" applyBorder="1" applyProtection="1"/>
    <xf numFmtId="0" fontId="11" fillId="6" borderId="3" xfId="1" applyFont="1" applyFill="1" applyBorder="1" applyAlignment="1" applyProtection="1">
      <alignment vertical="top" wrapText="1"/>
    </xf>
    <xf numFmtId="0" fontId="2" fillId="6" borderId="12" xfId="1" applyFont="1" applyFill="1" applyBorder="1" applyProtection="1"/>
    <xf numFmtId="0" fontId="3" fillId="4" borderId="13" xfId="1" applyFont="1" applyFill="1" applyBorder="1" applyAlignment="1" applyProtection="1">
      <alignment horizontal="center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6" borderId="3" xfId="1" applyFont="1" applyFill="1" applyBorder="1" applyAlignment="1" applyProtection="1">
      <alignment horizontal="left" vertical="top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Border="1" applyAlignment="1" applyProtection="1">
      <alignment horizontal="center"/>
      <protection locked="0"/>
    </xf>
    <xf numFmtId="0" fontId="9" fillId="3" borderId="18" xfId="1" applyFont="1" applyFill="1" applyBorder="1" applyAlignment="1" applyProtection="1">
      <alignment horizontal="center" vertical="center" wrapText="1"/>
    </xf>
    <xf numFmtId="0" fontId="2" fillId="6" borderId="19" xfId="1" applyFont="1" applyFill="1" applyBorder="1" applyProtection="1"/>
    <xf numFmtId="0" fontId="2" fillId="0" borderId="0" xfId="1" applyFont="1" applyBorder="1" applyAlignment="1" applyProtection="1">
      <alignment vertical="top" wrapText="1"/>
      <protection hidden="1"/>
    </xf>
    <xf numFmtId="0" fontId="2" fillId="6" borderId="3" xfId="1" applyFont="1" applyFill="1" applyBorder="1" applyProtection="1"/>
    <xf numFmtId="0" fontId="2" fillId="6" borderId="18" xfId="1" applyFont="1" applyFill="1" applyBorder="1" applyProtection="1"/>
    <xf numFmtId="0" fontId="7" fillId="2" borderId="18" xfId="1" applyFont="1" applyFill="1" applyBorder="1" applyAlignment="1" applyProtection="1">
      <alignment horizontal="center"/>
    </xf>
    <xf numFmtId="0" fontId="4" fillId="5" borderId="3" xfId="1" applyFont="1" applyFill="1" applyBorder="1" applyAlignment="1" applyProtection="1">
      <alignment horizontal="center"/>
    </xf>
    <xf numFmtId="0" fontId="3" fillId="3" borderId="19" xfId="1" applyFont="1" applyFill="1" applyBorder="1" applyAlignment="1" applyProtection="1">
      <alignment horizontal="center"/>
    </xf>
    <xf numFmtId="0" fontId="4" fillId="2" borderId="3" xfId="1" applyFont="1" applyFill="1" applyBorder="1" applyAlignment="1" applyProtection="1">
      <alignment horizontal="center"/>
    </xf>
    <xf numFmtId="0" fontId="2" fillId="3" borderId="19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/>
    </xf>
    <xf numFmtId="0" fontId="8" fillId="0" borderId="0" xfId="1" applyFont="1" applyBorder="1" applyAlignment="1">
      <alignment horizontal="left" vertical="center"/>
    </xf>
    <xf numFmtId="0" fontId="2" fillId="8" borderId="1" xfId="1" applyFont="1" applyFill="1" applyBorder="1" applyAlignment="1" applyProtection="1">
      <alignment vertical="top" wrapText="1"/>
      <protection hidden="1"/>
    </xf>
    <xf numFmtId="0" fontId="2" fillId="6" borderId="2" xfId="1" applyFill="1" applyBorder="1" applyAlignment="1" applyProtection="1">
      <alignment vertical="top" wrapText="1"/>
      <protection hidden="1"/>
    </xf>
    <xf numFmtId="0" fontId="2" fillId="0" borderId="0" xfId="1" applyFont="1" applyBorder="1" applyAlignment="1" applyProtection="1">
      <alignment vertical="top" wrapText="1"/>
    </xf>
    <xf numFmtId="0" fontId="3" fillId="4" borderId="1" xfId="1" applyFont="1" applyFill="1" applyBorder="1" applyAlignment="1" applyProtection="1">
      <alignment vertical="top" wrapText="1"/>
    </xf>
    <xf numFmtId="0" fontId="5" fillId="4" borderId="0" xfId="1" applyFont="1" applyFill="1" applyBorder="1" applyAlignment="1" applyProtection="1">
      <alignment horizontal="left" vertical="top"/>
    </xf>
    <xf numFmtId="0" fontId="3" fillId="3" borderId="7" xfId="1" applyFont="1" applyFill="1" applyBorder="1" applyAlignment="1" applyProtection="1">
      <alignment vertical="top" wrapText="1"/>
    </xf>
    <xf numFmtId="0" fontId="2" fillId="3" borderId="5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0" xfId="1" applyFont="1" applyBorder="1" applyAlignment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3" fillId="3" borderId="1" xfId="1" applyFont="1" applyFill="1" applyBorder="1" applyAlignment="1" applyProtection="1"/>
    <xf numFmtId="0" fontId="2" fillId="3" borderId="4" xfId="1" applyFont="1" applyFill="1" applyBorder="1" applyAlignment="1" applyProtection="1">
      <alignment vertical="top" wrapText="1"/>
    </xf>
    <xf numFmtId="0" fontId="2" fillId="0" borderId="7" xfId="1" applyFont="1" applyFill="1" applyBorder="1" applyAlignment="1" applyProtection="1">
      <alignment horizontal="center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3" fillId="3" borderId="1" xfId="1" applyFont="1" applyFill="1" applyBorder="1" applyAlignment="1" applyProtection="1">
      <alignment vertical="top" wrapText="1"/>
    </xf>
    <xf numFmtId="0" fontId="2" fillId="3" borderId="2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3" fillId="5" borderId="1" xfId="1" applyFont="1" applyFill="1" applyBorder="1" applyAlignment="1" applyProtection="1"/>
    <xf numFmtId="0" fontId="2" fillId="0" borderId="4" xfId="1" applyFont="1" applyFill="1" applyBorder="1" applyAlignment="1" applyProtection="1">
      <alignment horizontal="center" vertical="top" wrapText="1"/>
    </xf>
    <xf numFmtId="0" fontId="5" fillId="4" borderId="7" xfId="1" applyFont="1" applyFill="1" applyBorder="1" applyAlignment="1" applyProtection="1">
      <alignment horizontal="left" vertical="top"/>
    </xf>
    <xf numFmtId="0" fontId="8" fillId="4" borderId="4" xfId="1" applyFont="1" applyFill="1" applyBorder="1" applyAlignment="1" applyProtection="1">
      <alignment horizontal="left" vertical="top"/>
    </xf>
    <xf numFmtId="0" fontId="8" fillId="4" borderId="5" xfId="1" applyFont="1" applyFill="1" applyBorder="1" applyAlignment="1" applyProtection="1">
      <alignment vertical="top"/>
    </xf>
    <xf numFmtId="0" fontId="2" fillId="4" borderId="4" xfId="1" applyFont="1" applyFill="1" applyBorder="1" applyAlignment="1" applyProtection="1">
      <alignment vertical="top" wrapText="1"/>
    </xf>
    <xf numFmtId="0" fontId="2" fillId="0" borderId="8" xfId="1" applyFont="1" applyBorder="1" applyAlignment="1">
      <alignment vertical="top"/>
    </xf>
    <xf numFmtId="0" fontId="3" fillId="3" borderId="4" xfId="1" applyFont="1" applyFill="1" applyBorder="1" applyAlignment="1" applyProtection="1">
      <alignment vertical="top" wrapText="1"/>
    </xf>
    <xf numFmtId="0" fontId="2" fillId="0" borderId="10" xfId="1" applyFont="1" applyBorder="1" applyAlignment="1">
      <alignment vertical="top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3" fillId="3" borderId="6" xfId="1" applyFont="1" applyFill="1" applyBorder="1" applyAlignment="1" applyProtection="1"/>
    <xf numFmtId="0" fontId="2" fillId="3" borderId="0" xfId="1" applyFont="1" applyFill="1" applyBorder="1" applyAlignment="1" applyProtection="1">
      <alignment vertical="top" wrapText="1"/>
    </xf>
    <xf numFmtId="0" fontId="3" fillId="3" borderId="4" xfId="1" applyFont="1" applyFill="1" applyBorder="1" applyAlignment="1" applyProtection="1"/>
    <xf numFmtId="0" fontId="2" fillId="0" borderId="4" xfId="1" applyFont="1" applyBorder="1" applyAlignment="1" applyProtection="1">
      <alignment horizontal="center"/>
    </xf>
    <xf numFmtId="0" fontId="3" fillId="5" borderId="4" xfId="1" applyFont="1" applyFill="1" applyBorder="1" applyAlignment="1" applyProtection="1"/>
    <xf numFmtId="0" fontId="2" fillId="5" borderId="4" xfId="1" applyFont="1" applyFill="1" applyBorder="1" applyAlignment="1" applyProtection="1">
      <alignment vertical="top" wrapText="1"/>
    </xf>
    <xf numFmtId="0" fontId="2" fillId="5" borderId="2" xfId="1" applyFont="1" applyFill="1" applyBorder="1" applyAlignment="1" applyProtection="1">
      <alignment vertical="top" wrapText="1"/>
    </xf>
    <xf numFmtId="0" fontId="2" fillId="0" borderId="12" xfId="1" applyFont="1" applyBorder="1" applyAlignment="1">
      <alignment vertical="top"/>
    </xf>
    <xf numFmtId="0" fontId="2" fillId="4" borderId="6" xfId="1" applyFont="1" applyFill="1" applyBorder="1" applyAlignment="1" applyProtection="1"/>
    <xf numFmtId="0" fontId="2" fillId="4" borderId="2" xfId="1" applyFont="1" applyFill="1" applyBorder="1" applyAlignment="1" applyProtection="1">
      <alignment vertical="top" wrapText="1"/>
    </xf>
    <xf numFmtId="0" fontId="2" fillId="0" borderId="10" xfId="1" applyFont="1" applyBorder="1" applyAlignment="1">
      <alignment horizontal="center" vertical="top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10" fillId="8" borderId="4" xfId="1" applyFont="1" applyFill="1" applyBorder="1" applyAlignment="1" applyProtection="1">
      <alignment vertical="top" wrapText="1"/>
    </xf>
    <xf numFmtId="0" fontId="2" fillId="0" borderId="10" xfId="1" applyFont="1" applyBorder="1" applyAlignment="1">
      <alignment horizontal="center"/>
    </xf>
    <xf numFmtId="0" fontId="2" fillId="8" borderId="0" xfId="1" applyFont="1" applyFill="1" applyBorder="1" applyAlignment="1" applyProtection="1">
      <alignment horizontal="left" vertical="top" wrapText="1"/>
    </xf>
    <xf numFmtId="0" fontId="2" fillId="8" borderId="5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vertical="top" wrapText="1"/>
    </xf>
    <xf numFmtId="0" fontId="2" fillId="0" borderId="0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/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2" fillId="0" borderId="1" xfId="1" applyFill="1" applyBorder="1" applyProtection="1"/>
    <xf numFmtId="0" fontId="5" fillId="4" borderId="1" xfId="1" applyFont="1" applyFill="1" applyBorder="1" applyAlignment="1" applyProtection="1">
      <alignment vertical="top"/>
    </xf>
    <xf numFmtId="0" fontId="8" fillId="2" borderId="4" xfId="1" applyFont="1" applyFill="1" applyBorder="1" applyAlignment="1" applyProtection="1">
      <alignment vertical="top"/>
    </xf>
    <xf numFmtId="0" fontId="8" fillId="4" borderId="4" xfId="1" applyFont="1" applyFill="1" applyBorder="1" applyAlignment="1" applyProtection="1">
      <alignment vertical="top"/>
    </xf>
    <xf numFmtId="0" fontId="8" fillId="4" borderId="2" xfId="1" applyFont="1" applyFill="1" applyBorder="1" applyAlignment="1" applyProtection="1">
      <alignment vertical="top"/>
    </xf>
    <xf numFmtId="0" fontId="2" fillId="0" borderId="8" xfId="1" applyFont="1" applyBorder="1"/>
    <xf numFmtId="0" fontId="2" fillId="0" borderId="10" xfId="1" applyFont="1" applyBorder="1"/>
    <xf numFmtId="0" fontId="5" fillId="3" borderId="1" xfId="1" applyFont="1" applyFill="1" applyBorder="1" applyProtection="1"/>
    <xf numFmtId="0" fontId="2" fillId="3" borderId="4" xfId="1" applyFont="1" applyFill="1" applyBorder="1" applyProtection="1"/>
    <xf numFmtId="0" fontId="2" fillId="3" borderId="2" xfId="1" applyFont="1" applyFill="1" applyBorder="1" applyProtection="1"/>
    <xf numFmtId="0" fontId="2" fillId="0" borderId="6" xfId="1" applyFont="1" applyBorder="1" applyAlignment="1" applyProtection="1">
      <alignment horizontal="left"/>
    </xf>
    <xf numFmtId="0" fontId="2" fillId="0" borderId="0" xfId="1"/>
    <xf numFmtId="0" fontId="2" fillId="0" borderId="10" xfId="1" applyBorder="1"/>
    <xf numFmtId="0" fontId="2" fillId="0" borderId="4" xfId="1" applyFont="1" applyBorder="1" applyAlignment="1" applyProtection="1">
      <alignment horizontal="left"/>
    </xf>
    <xf numFmtId="0" fontId="2" fillId="0" borderId="4" xfId="1" applyFont="1" applyBorder="1" applyProtection="1"/>
    <xf numFmtId="0" fontId="2" fillId="0" borderId="2" xfId="1" applyFont="1" applyBorder="1" applyProtection="1"/>
    <xf numFmtId="0" fontId="3" fillId="5" borderId="4" xfId="1" applyFont="1" applyFill="1" applyBorder="1" applyAlignment="1" applyProtection="1">
      <alignment vertical="top"/>
    </xf>
    <xf numFmtId="0" fontId="8" fillId="5" borderId="4" xfId="1" applyFont="1" applyFill="1" applyBorder="1" applyAlignment="1" applyProtection="1">
      <alignment vertical="top"/>
    </xf>
    <xf numFmtId="0" fontId="8" fillId="5" borderId="2" xfId="1" applyFont="1" applyFill="1" applyBorder="1" applyAlignment="1" applyProtection="1">
      <alignment vertical="top"/>
    </xf>
    <xf numFmtId="0" fontId="2" fillId="0" borderId="7" xfId="1" applyFont="1" applyBorder="1" applyAlignment="1" applyProtection="1">
      <alignment horizontal="left"/>
    </xf>
    <xf numFmtId="0" fontId="2" fillId="0" borderId="2" xfId="1" applyFont="1" applyFill="1" applyBorder="1" applyAlignment="1" applyProtection="1">
      <alignment horizontal="center"/>
    </xf>
    <xf numFmtId="0" fontId="5" fillId="2" borderId="1" xfId="1" applyFont="1" applyFill="1" applyBorder="1" applyAlignment="1" applyProtection="1">
      <alignment vertical="top"/>
    </xf>
    <xf numFmtId="0" fontId="8" fillId="2" borderId="2" xfId="1" applyFont="1" applyFill="1" applyBorder="1" applyAlignment="1" applyProtection="1">
      <alignment vertical="top"/>
    </xf>
    <xf numFmtId="0" fontId="2" fillId="0" borderId="0" xfId="1" applyFont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2" fillId="0" borderId="10" xfId="1" applyFont="1" applyBorder="1" applyProtection="1">
      <protection locked="0"/>
    </xf>
    <xf numFmtId="0" fontId="5" fillId="4" borderId="1" xfId="1" applyFont="1" applyFill="1" applyBorder="1" applyAlignment="1" applyProtection="1">
      <alignment horizontal="left" vertical="top"/>
    </xf>
    <xf numFmtId="0" fontId="2" fillId="4" borderId="4" xfId="1" applyFont="1" applyFill="1" applyBorder="1" applyAlignment="1" applyProtection="1">
      <alignment horizontal="center" vertical="top" wrapText="1"/>
    </xf>
    <xf numFmtId="0" fontId="2" fillId="0" borderId="8" xfId="1" applyFont="1" applyBorder="1" applyProtection="1">
      <protection locked="0"/>
    </xf>
    <xf numFmtId="0" fontId="2" fillId="0" borderId="1" xfId="1" applyFont="1" applyBorder="1" applyProtection="1"/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4" borderId="7" xfId="1" applyFont="1" applyFill="1" applyBorder="1" applyAlignment="1" applyProtection="1">
      <alignment horizontal="left" vertical="center"/>
    </xf>
    <xf numFmtId="0" fontId="4" fillId="4" borderId="5" xfId="1" applyFont="1" applyFill="1" applyBorder="1" applyAlignment="1" applyProtection="1">
      <alignment horizontal="left" vertical="center"/>
    </xf>
    <xf numFmtId="0" fontId="4" fillId="4" borderId="8" xfId="1" applyFont="1" applyFill="1" applyBorder="1" applyAlignment="1" applyProtection="1">
      <alignment horizontal="left" vertical="center"/>
    </xf>
    <xf numFmtId="0" fontId="4" fillId="4" borderId="9" xfId="1" applyFont="1" applyFill="1" applyBorder="1" applyAlignment="1" applyProtection="1">
      <alignment horizontal="left" vertical="center"/>
    </xf>
    <xf numFmtId="0" fontId="4" fillId="4" borderId="0" xfId="1" applyFont="1" applyFill="1" applyBorder="1" applyAlignment="1" applyProtection="1">
      <alignment horizontal="left" vertical="center"/>
    </xf>
    <xf numFmtId="0" fontId="4" fillId="4" borderId="10" xfId="1" applyFont="1" applyFill="1" applyBorder="1" applyAlignment="1" applyProtection="1">
      <alignment horizontal="left" vertical="center"/>
    </xf>
    <xf numFmtId="0" fontId="4" fillId="4" borderId="11" xfId="1" applyFont="1" applyFill="1" applyBorder="1" applyAlignment="1" applyProtection="1">
      <alignment horizontal="left" vertical="center"/>
    </xf>
    <xf numFmtId="0" fontId="4" fillId="4" borderId="6" xfId="1" applyFont="1" applyFill="1" applyBorder="1" applyAlignment="1" applyProtection="1">
      <alignment horizontal="left" vertical="center"/>
    </xf>
    <xf numFmtId="0" fontId="4" fillId="4" borderId="12" xfId="1" applyFont="1" applyFill="1" applyBorder="1" applyAlignment="1" applyProtection="1">
      <alignment horizontal="left" vertical="center"/>
    </xf>
    <xf numFmtId="0" fontId="2" fillId="0" borderId="0" xfId="2" applyFont="1" applyBorder="1"/>
    <xf numFmtId="0" fontId="3" fillId="0" borderId="0" xfId="2" applyFont="1" applyProtection="1">
      <protection locked="0"/>
    </xf>
    <xf numFmtId="0" fontId="3" fillId="0" borderId="0" xfId="2" applyFont="1"/>
    <xf numFmtId="0" fontId="2" fillId="0" borderId="0" xfId="2" applyFont="1" applyProtection="1">
      <protection locked="0"/>
    </xf>
    <xf numFmtId="0" fontId="2" fillId="0" borderId="0" xfId="2" applyFont="1" applyBorder="1" applyProtection="1">
      <protection locked="0"/>
    </xf>
    <xf numFmtId="0" fontId="3" fillId="0" borderId="3" xfId="2" applyFont="1" applyBorder="1" applyAlignment="1" applyProtection="1">
      <alignment horizontal="center"/>
      <protection locked="0"/>
    </xf>
    <xf numFmtId="0" fontId="2" fillId="0" borderId="0" xfId="2" applyFont="1" applyBorder="1" applyAlignment="1" applyProtection="1">
      <alignment horizontal="left"/>
      <protection locked="0"/>
    </xf>
    <xf numFmtId="0" fontId="4" fillId="0" borderId="5" xfId="2" applyFont="1" applyBorder="1" applyAlignment="1" applyProtection="1">
      <protection locked="0"/>
    </xf>
    <xf numFmtId="0" fontId="3" fillId="0" borderId="5" xfId="2" applyFont="1" applyBorder="1" applyAlignment="1"/>
    <xf numFmtId="0" fontId="2" fillId="0" borderId="6" xfId="2" applyFont="1" applyBorder="1" applyProtection="1">
      <protection locked="0"/>
    </xf>
    <xf numFmtId="0" fontId="2" fillId="0" borderId="10" xfId="2" applyFont="1" applyBorder="1"/>
    <xf numFmtId="0" fontId="2" fillId="0" borderId="0" xfId="2" applyFont="1" applyBorder="1" applyAlignment="1">
      <alignment vertical="top" wrapText="1"/>
    </xf>
    <xf numFmtId="0" fontId="3" fillId="0" borderId="3" xfId="2" applyFont="1" applyFill="1" applyBorder="1" applyAlignment="1" applyProtection="1">
      <alignment horizontal="center" vertical="top" wrapText="1"/>
      <protection locked="0"/>
    </xf>
    <xf numFmtId="0" fontId="2" fillId="0" borderId="0" xfId="2" applyFont="1" applyBorder="1" applyAlignment="1" applyProtection="1">
      <alignment horizontal="left" vertical="center"/>
    </xf>
    <xf numFmtId="0" fontId="8" fillId="0" borderId="0" xfId="2" applyFont="1" applyBorder="1" applyAlignment="1" applyProtection="1">
      <alignment horizontal="center" vertical="center"/>
    </xf>
    <xf numFmtId="0" fontId="2" fillId="0" borderId="0" xfId="2" applyFont="1" applyBorder="1" applyAlignment="1">
      <alignment horizontal="left" vertical="center"/>
    </xf>
    <xf numFmtId="0" fontId="2" fillId="0" borderId="0" xfId="2" applyFont="1" applyBorder="1" applyAlignment="1" applyProtection="1">
      <alignment vertical="top"/>
    </xf>
    <xf numFmtId="0" fontId="2" fillId="6" borderId="1" xfId="2" applyFont="1" applyFill="1" applyBorder="1" applyAlignment="1" applyProtection="1">
      <alignment vertical="top" wrapText="1"/>
    </xf>
    <xf numFmtId="0" fontId="2" fillId="6" borderId="18" xfId="2" applyFont="1" applyFill="1" applyBorder="1" applyAlignment="1" applyProtection="1">
      <alignment vertical="top" wrapText="1"/>
    </xf>
    <xf numFmtId="0" fontId="11" fillId="6" borderId="1" xfId="2" applyFont="1" applyFill="1" applyBorder="1" applyAlignment="1" applyProtection="1">
      <alignment vertical="top" wrapText="1"/>
    </xf>
    <xf numFmtId="0" fontId="2" fillId="0" borderId="0" xfId="2" applyFont="1" applyBorder="1" applyProtection="1"/>
    <xf numFmtId="0" fontId="5" fillId="0" borderId="22" xfId="2" applyFont="1" applyFill="1" applyBorder="1" applyAlignment="1" applyProtection="1">
      <alignment horizontal="left" vertical="top"/>
    </xf>
    <xf numFmtId="0" fontId="5" fillId="0" borderId="0" xfId="2" applyFont="1" applyFill="1" applyBorder="1" applyAlignment="1" applyProtection="1">
      <alignment horizontal="left" vertical="top"/>
    </xf>
    <xf numFmtId="0" fontId="5" fillId="6" borderId="0" xfId="2" applyFont="1" applyFill="1" applyBorder="1" applyAlignment="1" applyProtection="1">
      <alignment horizontal="left" vertical="top"/>
    </xf>
    <xf numFmtId="0" fontId="2" fillId="7" borderId="0" xfId="2" applyFont="1" applyFill="1"/>
    <xf numFmtId="0" fontId="2" fillId="7" borderId="0" xfId="2" applyFont="1" applyFill="1" applyBorder="1"/>
    <xf numFmtId="0" fontId="5" fillId="7" borderId="0" xfId="2" applyFont="1" applyFill="1" applyBorder="1" applyAlignment="1">
      <alignment horizontal="left" vertical="top"/>
    </xf>
    <xf numFmtId="0" fontId="2" fillId="7" borderId="5" xfId="2" applyFont="1" applyFill="1" applyBorder="1" applyAlignment="1" applyProtection="1">
      <alignment horizontal="left" vertical="top"/>
    </xf>
    <xf numFmtId="0" fontId="3" fillId="7" borderId="5" xfId="2" applyFont="1" applyFill="1" applyBorder="1" applyAlignment="1" applyProtection="1">
      <alignment horizontal="center"/>
      <protection locked="0"/>
    </xf>
    <xf numFmtId="0" fontId="3" fillId="7" borderId="8" xfId="2" applyFont="1" applyFill="1" applyBorder="1" applyAlignment="1" applyProtection="1">
      <alignment horizontal="center"/>
      <protection locked="0"/>
    </xf>
    <xf numFmtId="0" fontId="2" fillId="7" borderId="18" xfId="2" applyFont="1" applyFill="1" applyBorder="1" applyAlignment="1" applyProtection="1">
      <alignment horizontal="center"/>
    </xf>
    <xf numFmtId="0" fontId="2" fillId="0" borderId="0" xfId="2" applyFont="1" applyFill="1"/>
    <xf numFmtId="0" fontId="5" fillId="0" borderId="0" xfId="2" applyFont="1" applyFill="1" applyBorder="1" applyAlignment="1">
      <alignment horizontal="left" vertical="center"/>
    </xf>
    <xf numFmtId="0" fontId="2" fillId="0" borderId="0" xfId="2" applyFont="1" applyBorder="1" applyAlignment="1" applyProtection="1">
      <alignment horizontal="center" vertical="top" wrapText="1"/>
      <protection locked="0"/>
    </xf>
    <xf numFmtId="0" fontId="2" fillId="0" borderId="0" xfId="2" applyFont="1" applyBorder="1" applyAlignment="1" applyProtection="1">
      <alignment horizontal="center"/>
      <protection locked="0"/>
    </xf>
    <xf numFmtId="0" fontId="2" fillId="0" borderId="0" xfId="2" applyFont="1" applyBorder="1" applyAlignment="1" applyProtection="1">
      <alignment vertical="top" wrapText="1"/>
      <protection hidden="1"/>
    </xf>
    <xf numFmtId="0" fontId="2" fillId="6" borderId="19" xfId="2" applyFont="1" applyFill="1" applyBorder="1" applyProtection="1"/>
    <xf numFmtId="0" fontId="2" fillId="6" borderId="3" xfId="2" applyFont="1" applyFill="1" applyBorder="1" applyProtection="1"/>
    <xf numFmtId="0" fontId="2" fillId="0" borderId="0" xfId="2" applyFont="1" applyFill="1" applyBorder="1" applyProtection="1"/>
    <xf numFmtId="0" fontId="2" fillId="6" borderId="18" xfId="2" applyFont="1" applyFill="1" applyBorder="1" applyProtection="1"/>
    <xf numFmtId="0" fontId="8" fillId="0" borderId="0" xfId="2" applyFont="1" applyBorder="1" applyAlignment="1">
      <alignment horizontal="left" vertical="center"/>
    </xf>
    <xf numFmtId="0" fontId="2" fillId="0" borderId="0" xfId="2" applyFont="1" applyBorder="1" applyAlignment="1" applyProtection="1">
      <alignment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4" xfId="2" applyFont="1" applyBorder="1" applyAlignment="1" applyProtection="1">
      <alignment vertical="top" wrapText="1"/>
    </xf>
    <xf numFmtId="0" fontId="2" fillId="0" borderId="2" xfId="2" applyFont="1" applyBorder="1" applyAlignment="1" applyProtection="1">
      <alignment vertical="top" wrapText="1"/>
    </xf>
    <xf numFmtId="0" fontId="2" fillId="0" borderId="11" xfId="2" applyFont="1" applyFill="1" applyBorder="1" applyAlignment="1" applyProtection="1">
      <alignment horizontal="center" vertical="top" wrapText="1"/>
    </xf>
    <xf numFmtId="0" fontId="2" fillId="0" borderId="6" xfId="2" applyFont="1" applyBorder="1" applyAlignment="1" applyProtection="1">
      <alignment vertical="top" wrapText="1"/>
    </xf>
    <xf numFmtId="0" fontId="2" fillId="0" borderId="12" xfId="2" applyFont="1" applyBorder="1" applyAlignment="1" applyProtection="1">
      <alignment vertical="top" wrapText="1"/>
    </xf>
    <xf numFmtId="0" fontId="2" fillId="0" borderId="10" xfId="2" applyFont="1" applyBorder="1" applyAlignment="1">
      <alignment vertical="top" wrapText="1"/>
    </xf>
    <xf numFmtId="0" fontId="2" fillId="0" borderId="4" xfId="2" applyFont="1" applyFill="1" applyBorder="1" applyAlignment="1" applyProtection="1">
      <alignment horizontal="center" vertical="top" wrapText="1"/>
    </xf>
    <xf numFmtId="0" fontId="2" fillId="0" borderId="4" xfId="2" applyFont="1" applyFill="1" applyBorder="1" applyAlignment="1" applyProtection="1">
      <alignment vertical="top" wrapText="1"/>
    </xf>
    <xf numFmtId="0" fontId="2" fillId="0" borderId="9" xfId="2" applyFont="1" applyFill="1" applyBorder="1" applyAlignment="1" applyProtection="1">
      <alignment horizontal="center" vertical="top" wrapText="1"/>
    </xf>
    <xf numFmtId="0" fontId="2" fillId="0" borderId="6" xfId="2" applyFont="1" applyFill="1" applyBorder="1" applyAlignment="1" applyProtection="1">
      <alignment horizontal="center" vertical="top" wrapText="1"/>
    </xf>
    <xf numFmtId="0" fontId="2" fillId="0" borderId="6" xfId="2" applyFont="1" applyFill="1" applyBorder="1" applyAlignment="1" applyProtection="1">
      <alignment vertical="top" wrapText="1"/>
    </xf>
    <xf numFmtId="0" fontId="2" fillId="0" borderId="2" xfId="2" applyFont="1" applyFill="1" applyBorder="1" applyAlignment="1" applyProtection="1">
      <alignment vertical="top" wrapText="1"/>
    </xf>
    <xf numFmtId="0" fontId="2" fillId="0" borderId="8" xfId="2" applyFont="1" applyBorder="1" applyAlignment="1">
      <alignment vertical="top"/>
    </xf>
    <xf numFmtId="0" fontId="2" fillId="0" borderId="10" xfId="2" applyFont="1" applyBorder="1" applyAlignment="1">
      <alignment vertical="top"/>
    </xf>
    <xf numFmtId="0" fontId="2" fillId="0" borderId="4" xfId="2" applyFont="1" applyFill="1" applyBorder="1" applyAlignment="1" applyProtection="1">
      <alignment horizontal="center"/>
    </xf>
    <xf numFmtId="0" fontId="2" fillId="6" borderId="4" xfId="2" applyFont="1" applyFill="1" applyBorder="1" applyProtection="1"/>
    <xf numFmtId="0" fontId="2" fillId="6" borderId="2" xfId="2" applyFont="1" applyFill="1" applyBorder="1" applyProtection="1"/>
    <xf numFmtId="0" fontId="2" fillId="0" borderId="4" xfId="2" applyFont="1" applyBorder="1" applyAlignment="1" applyProtection="1">
      <alignment horizontal="center"/>
    </xf>
    <xf numFmtId="0" fontId="2" fillId="0" borderId="12" xfId="2" applyFont="1" applyBorder="1" applyAlignment="1">
      <alignment vertical="top"/>
    </xf>
    <xf numFmtId="0" fontId="2" fillId="0" borderId="10" xfId="2" applyFont="1" applyBorder="1" applyAlignment="1">
      <alignment horizontal="center" vertical="top"/>
    </xf>
    <xf numFmtId="0" fontId="10" fillId="8" borderId="4" xfId="2" applyFont="1" applyFill="1" applyBorder="1" applyAlignment="1" applyProtection="1">
      <alignment vertical="top" wrapText="1"/>
    </xf>
    <xf numFmtId="0" fontId="2" fillId="8" borderId="4" xfId="2" applyFont="1" applyFill="1" applyBorder="1" applyAlignment="1" applyProtection="1">
      <alignment vertical="top" wrapText="1"/>
    </xf>
    <xf numFmtId="0" fontId="2" fillId="8" borderId="2" xfId="2" applyFont="1" applyFill="1" applyBorder="1" applyAlignment="1" applyProtection="1">
      <alignment vertical="top" wrapText="1"/>
    </xf>
    <xf numFmtId="0" fontId="2" fillId="0" borderId="4" xfId="2" applyFont="1" applyBorder="1" applyAlignment="1" applyProtection="1">
      <alignment horizontal="left" vertical="top" wrapText="1"/>
    </xf>
    <xf numFmtId="0" fontId="2" fillId="0" borderId="10" xfId="2" applyFont="1" applyBorder="1" applyAlignment="1">
      <alignment horizontal="center"/>
    </xf>
    <xf numFmtId="0" fontId="2" fillId="0" borderId="10" xfId="2" applyBorder="1" applyAlignment="1">
      <alignment horizontal="center"/>
    </xf>
    <xf numFmtId="0" fontId="2" fillId="0" borderId="0" xfId="2" applyFont="1" applyBorder="1" applyAlignment="1">
      <alignment horizontal="center"/>
    </xf>
    <xf numFmtId="0" fontId="2" fillId="0" borderId="8" xfId="2" applyFont="1" applyBorder="1"/>
    <xf numFmtId="0" fontId="2" fillId="0" borderId="5" xfId="2" applyFont="1" applyBorder="1" applyAlignment="1" applyProtection="1">
      <alignment vertical="top" wrapText="1"/>
    </xf>
    <xf numFmtId="0" fontId="2" fillId="0" borderId="8" xfId="2" applyFont="1" applyBorder="1" applyAlignment="1" applyProtection="1">
      <alignment vertical="top" wrapText="1"/>
    </xf>
    <xf numFmtId="0" fontId="2" fillId="0" borderId="0" xfId="2"/>
    <xf numFmtId="0" fontId="2" fillId="0" borderId="10" xfId="2" applyBorder="1"/>
    <xf numFmtId="0" fontId="2" fillId="0" borderId="2" xfId="2" applyFont="1" applyFill="1" applyBorder="1" applyAlignment="1" applyProtection="1">
      <alignment horizontal="center"/>
    </xf>
    <xf numFmtId="0" fontId="2" fillId="0" borderId="7" xfId="2" applyFont="1" applyBorder="1" applyAlignment="1" applyProtection="1">
      <alignment horizontal="left"/>
    </xf>
    <xf numFmtId="0" fontId="2" fillId="0" borderId="1" xfId="2" applyFont="1" applyFill="1" applyBorder="1" applyAlignment="1" applyProtection="1"/>
    <xf numFmtId="0" fontId="2" fillId="0" borderId="0" xfId="2" applyFont="1" applyBorder="1" applyAlignment="1" applyProtection="1">
      <alignment horizontal="center"/>
    </xf>
    <xf numFmtId="0" fontId="2" fillId="0" borderId="6" xfId="2" applyFont="1" applyBorder="1" applyAlignment="1" applyProtection="1">
      <alignment horizontal="center"/>
    </xf>
    <xf numFmtId="0" fontId="2" fillId="0" borderId="10" xfId="2" applyFont="1" applyBorder="1" applyProtection="1">
      <protection locked="0"/>
    </xf>
    <xf numFmtId="0" fontId="2" fillId="0" borderId="8" xfId="2" applyFont="1" applyBorder="1" applyProtection="1">
      <protection locked="0"/>
    </xf>
    <xf numFmtId="0" fontId="2" fillId="0" borderId="1" xfId="2" applyFont="1" applyBorder="1" applyProtection="1"/>
    <xf numFmtId="0" fontId="2" fillId="0" borderId="4" xfId="2" applyFont="1" applyBorder="1" applyProtection="1"/>
    <xf numFmtId="0" fontId="2" fillId="0" borderId="2" xfId="2" applyFont="1" applyBorder="1" applyProtection="1"/>
    <xf numFmtId="0" fontId="8" fillId="0" borderId="0" xfId="2" applyFont="1" applyBorder="1" applyAlignment="1" applyProtection="1">
      <alignment horizontal="left" vertical="center"/>
      <protection locked="0"/>
    </xf>
    <xf numFmtId="0" fontId="2" fillId="0" borderId="4" xfId="2" applyFont="1" applyFill="1" applyBorder="1" applyProtection="1"/>
    <xf numFmtId="0" fontId="13" fillId="0" borderId="6" xfId="2" applyFont="1" applyBorder="1" applyAlignment="1" applyProtection="1">
      <alignment horizontal="center"/>
    </xf>
    <xf numFmtId="0" fontId="13" fillId="0" borderId="4" xfId="2" applyFont="1" applyBorder="1" applyAlignment="1" applyProtection="1">
      <alignment horizontal="center"/>
    </xf>
    <xf numFmtId="0" fontId="2" fillId="0" borderId="6" xfId="2" applyFont="1" applyBorder="1" applyProtection="1"/>
    <xf numFmtId="0" fontId="2" fillId="8" borderId="1" xfId="2" applyFont="1" applyFill="1" applyBorder="1" applyAlignment="1" applyProtection="1">
      <alignment vertical="top" wrapText="1"/>
      <protection hidden="1"/>
    </xf>
    <xf numFmtId="0" fontId="2" fillId="6" borderId="2" xfId="2" applyFill="1" applyBorder="1" applyAlignment="1" applyProtection="1">
      <alignment vertical="top" wrapText="1"/>
      <protection hidden="1"/>
    </xf>
    <xf numFmtId="0" fontId="4" fillId="2" borderId="1" xfId="2" applyFont="1" applyFill="1" applyBorder="1" applyAlignment="1" applyProtection="1"/>
    <xf numFmtId="0" fontId="4" fillId="2" borderId="2" xfId="2" applyFont="1" applyFill="1" applyBorder="1" applyAlignment="1" applyProtection="1"/>
    <xf numFmtId="0" fontId="4" fillId="2" borderId="3" xfId="2" applyFont="1" applyFill="1" applyBorder="1" applyProtection="1"/>
    <xf numFmtId="0" fontId="2" fillId="2" borderId="3" xfId="2" applyFont="1" applyFill="1" applyBorder="1" applyProtection="1"/>
    <xf numFmtId="0" fontId="4" fillId="2" borderId="1" xfId="2" applyFont="1" applyFill="1" applyBorder="1" applyAlignment="1" applyProtection="1">
      <alignment horizontal="left"/>
    </xf>
    <xf numFmtId="0" fontId="3" fillId="4" borderId="3" xfId="2" applyFont="1" applyFill="1" applyBorder="1" applyAlignment="1" applyProtection="1">
      <alignment horizontal="center" vertical="top" wrapText="1"/>
    </xf>
    <xf numFmtId="0" fontId="3" fillId="3" borderId="3" xfId="2" applyFont="1" applyFill="1" applyBorder="1" applyAlignment="1" applyProtection="1">
      <alignment horizontal="center" vertical="top" wrapText="1"/>
    </xf>
    <xf numFmtId="0" fontId="5" fillId="3" borderId="13" xfId="2" applyFont="1" applyFill="1" applyBorder="1" applyAlignment="1" applyProtection="1">
      <alignment horizontal="left" vertical="center"/>
    </xf>
    <xf numFmtId="0" fontId="3" fillId="3" borderId="0" xfId="2" applyFont="1" applyFill="1" applyBorder="1" applyProtection="1"/>
    <xf numFmtId="0" fontId="3" fillId="3" borderId="14" xfId="2" applyFont="1" applyFill="1" applyBorder="1" applyAlignment="1" applyProtection="1">
      <alignment vertical="top" wrapText="1"/>
    </xf>
    <xf numFmtId="0" fontId="2" fillId="4" borderId="0" xfId="2" applyFont="1" applyFill="1" applyBorder="1" applyAlignment="1" applyProtection="1">
      <alignment vertical="top" wrapText="1"/>
    </xf>
    <xf numFmtId="0" fontId="2" fillId="4" borderId="0" xfId="2" applyFont="1" applyFill="1" applyProtection="1"/>
    <xf numFmtId="0" fontId="2" fillId="4" borderId="15" xfId="2" applyFont="1" applyFill="1" applyBorder="1" applyProtection="1"/>
    <xf numFmtId="0" fontId="5" fillId="3" borderId="13" xfId="2" applyFont="1" applyFill="1" applyBorder="1" applyAlignment="1" applyProtection="1">
      <alignment horizontal="center" vertical="center"/>
    </xf>
    <xf numFmtId="0" fontId="5" fillId="3" borderId="0" xfId="2" applyFont="1" applyFill="1" applyBorder="1" applyAlignment="1" applyProtection="1">
      <alignment horizontal="center" vertical="center"/>
    </xf>
    <xf numFmtId="0" fontId="6" fillId="3" borderId="3" xfId="2" applyFont="1" applyFill="1" applyBorder="1" applyAlignment="1" applyProtection="1">
      <alignment horizontal="center" vertical="center" wrapText="1"/>
    </xf>
    <xf numFmtId="0" fontId="6" fillId="3" borderId="1" xfId="2" applyFont="1" applyFill="1" applyBorder="1" applyAlignment="1" applyProtection="1">
      <alignment horizontal="center" vertical="center"/>
    </xf>
    <xf numFmtId="0" fontId="2" fillId="3" borderId="3" xfId="2" applyFont="1" applyFill="1" applyBorder="1" applyAlignment="1" applyProtection="1">
      <alignment horizontal="center" vertical="top" wrapText="1"/>
    </xf>
    <xf numFmtId="0" fontId="5" fillId="3" borderId="16" xfId="2" applyFont="1" applyFill="1" applyBorder="1" applyAlignment="1" applyProtection="1">
      <alignment horizontal="center" vertical="center"/>
    </xf>
    <xf numFmtId="0" fontId="5" fillId="3" borderId="17" xfId="2" applyFont="1" applyFill="1" applyBorder="1" applyAlignment="1" applyProtection="1">
      <alignment horizontal="center" vertical="center"/>
    </xf>
    <xf numFmtId="0" fontId="3" fillId="3" borderId="3" xfId="2" applyFont="1" applyFill="1" applyBorder="1" applyAlignment="1" applyProtection="1">
      <alignment horizontal="center" vertical="center"/>
    </xf>
    <xf numFmtId="0" fontId="3" fillId="4" borderId="18" xfId="2" applyFont="1" applyFill="1" applyBorder="1" applyAlignment="1" applyProtection="1">
      <alignment horizontal="center"/>
    </xf>
    <xf numFmtId="0" fontId="3" fillId="4" borderId="7" xfId="2" applyFont="1" applyFill="1" applyBorder="1" applyAlignment="1" applyProtection="1">
      <alignment horizontal="center"/>
    </xf>
    <xf numFmtId="0" fontId="4" fillId="4" borderId="3" xfId="2" applyFont="1" applyFill="1" applyBorder="1" applyAlignment="1" applyProtection="1">
      <alignment horizontal="center"/>
    </xf>
    <xf numFmtId="0" fontId="9" fillId="3" borderId="2" xfId="2" applyFont="1" applyFill="1" applyBorder="1" applyAlignment="1" applyProtection="1">
      <alignment horizontal="center" vertical="center" wrapText="1"/>
    </xf>
    <xf numFmtId="0" fontId="5" fillId="4" borderId="3" xfId="2" applyFont="1" applyFill="1" applyBorder="1" applyAlignment="1" applyProtection="1">
      <alignment horizontal="left" vertical="top"/>
    </xf>
    <xf numFmtId="0" fontId="8" fillId="4" borderId="11" xfId="2" applyFont="1" applyFill="1" applyBorder="1" applyAlignment="1" applyProtection="1">
      <alignment horizontal="left" vertical="top"/>
    </xf>
    <xf numFmtId="0" fontId="3" fillId="4" borderId="3" xfId="2" applyFont="1" applyFill="1" applyBorder="1" applyAlignment="1" applyProtection="1">
      <alignment horizontal="center"/>
    </xf>
    <xf numFmtId="0" fontId="4" fillId="4" borderId="2" xfId="2" applyFont="1" applyFill="1" applyBorder="1" applyAlignment="1" applyProtection="1">
      <alignment horizontal="center"/>
    </xf>
    <xf numFmtId="0" fontId="3" fillId="4" borderId="19" xfId="2" applyFont="1" applyFill="1" applyBorder="1" applyAlignment="1" applyProtection="1">
      <alignment horizontal="center"/>
    </xf>
    <xf numFmtId="0" fontId="9" fillId="3" borderId="19" xfId="2" applyFont="1" applyFill="1" applyBorder="1" applyAlignment="1" applyProtection="1">
      <alignment horizontal="center" vertical="center" wrapText="1"/>
    </xf>
    <xf numFmtId="0" fontId="2" fillId="6" borderId="3" xfId="2" applyFont="1" applyFill="1" applyBorder="1" applyAlignment="1" applyProtection="1">
      <alignment vertical="top" wrapText="1"/>
    </xf>
    <xf numFmtId="0" fontId="4" fillId="4" borderId="19" xfId="2" applyFont="1" applyFill="1" applyBorder="1" applyAlignment="1" applyProtection="1">
      <alignment horizontal="center" vertical="center" wrapText="1"/>
    </xf>
    <xf numFmtId="0" fontId="2" fillId="6" borderId="19" xfId="2" applyFont="1" applyFill="1" applyBorder="1" applyAlignment="1" applyProtection="1">
      <alignment vertical="top" wrapText="1"/>
    </xf>
    <xf numFmtId="0" fontId="9" fillId="3" borderId="3" xfId="2" applyFont="1" applyFill="1" applyBorder="1" applyAlignment="1" applyProtection="1">
      <alignment horizontal="center" vertical="center" wrapText="1"/>
    </xf>
    <xf numFmtId="0" fontId="2" fillId="6" borderId="0" xfId="2" applyFont="1" applyFill="1" applyBorder="1" applyProtection="1"/>
    <xf numFmtId="0" fontId="11" fillId="6" borderId="3" xfId="2" applyFont="1" applyFill="1" applyBorder="1" applyAlignment="1" applyProtection="1">
      <alignment vertical="top" wrapText="1"/>
    </xf>
    <xf numFmtId="0" fontId="2" fillId="6" borderId="12" xfId="2" applyFont="1" applyFill="1" applyBorder="1" applyProtection="1"/>
    <xf numFmtId="0" fontId="3" fillId="4" borderId="13" xfId="2" applyFont="1" applyFill="1" applyBorder="1" applyAlignment="1" applyProtection="1">
      <alignment horizontal="center"/>
    </xf>
    <xf numFmtId="0" fontId="2" fillId="6" borderId="3" xfId="2" applyFont="1" applyFill="1" applyBorder="1" applyAlignment="1" applyProtection="1">
      <alignment horizontal="left" vertical="top"/>
    </xf>
    <xf numFmtId="0" fontId="9" fillId="3" borderId="18" xfId="2" applyFont="1" applyFill="1" applyBorder="1" applyAlignment="1" applyProtection="1">
      <alignment horizontal="center" vertical="center" wrapText="1"/>
    </xf>
    <xf numFmtId="0" fontId="7" fillId="2" borderId="18" xfId="2" applyFont="1" applyFill="1" applyBorder="1" applyAlignment="1" applyProtection="1">
      <alignment horizontal="center"/>
    </xf>
    <xf numFmtId="0" fontId="4" fillId="5" borderId="3" xfId="2" applyFont="1" applyFill="1" applyBorder="1" applyAlignment="1" applyProtection="1">
      <alignment horizontal="center"/>
    </xf>
    <xf numFmtId="0" fontId="3" fillId="3" borderId="19" xfId="2" applyFont="1" applyFill="1" applyBorder="1" applyAlignment="1" applyProtection="1">
      <alignment horizontal="center"/>
    </xf>
    <xf numFmtId="0" fontId="4" fillId="2" borderId="3" xfId="2" applyFont="1" applyFill="1" applyBorder="1" applyAlignment="1" applyProtection="1">
      <alignment horizontal="center"/>
    </xf>
    <xf numFmtId="0" fontId="2" fillId="3" borderId="19" xfId="2" applyFont="1" applyFill="1" applyBorder="1" applyAlignment="1" applyProtection="1">
      <alignment horizontal="center" vertical="center" wrapText="1"/>
    </xf>
    <xf numFmtId="0" fontId="2" fillId="3" borderId="3" xfId="2" applyFont="1" applyFill="1" applyBorder="1" applyAlignment="1" applyProtection="1">
      <alignment horizontal="center"/>
    </xf>
    <xf numFmtId="0" fontId="3" fillId="4" borderId="1" xfId="2" applyFont="1" applyFill="1" applyBorder="1" applyAlignment="1" applyProtection="1">
      <alignment vertical="top" wrapText="1"/>
    </xf>
    <xf numFmtId="0" fontId="5" fillId="4" borderId="0" xfId="2" applyFont="1" applyFill="1" applyBorder="1" applyAlignment="1" applyProtection="1">
      <alignment horizontal="left" vertical="top"/>
    </xf>
    <xf numFmtId="0" fontId="3" fillId="3" borderId="7" xfId="2" applyFont="1" applyFill="1" applyBorder="1" applyAlignment="1" applyProtection="1">
      <alignment vertical="top" wrapText="1"/>
    </xf>
    <xf numFmtId="0" fontId="2" fillId="3" borderId="5" xfId="2" applyFont="1" applyFill="1" applyBorder="1" applyAlignment="1" applyProtection="1">
      <alignment vertical="top" wrapText="1"/>
    </xf>
    <xf numFmtId="0" fontId="3" fillId="3" borderId="1" xfId="2" applyFont="1" applyFill="1" applyBorder="1" applyAlignment="1" applyProtection="1"/>
    <xf numFmtId="0" fontId="2" fillId="3" borderId="4" xfId="2" applyFont="1" applyFill="1" applyBorder="1" applyAlignment="1" applyProtection="1">
      <alignment vertical="top" wrapText="1"/>
    </xf>
    <xf numFmtId="0" fontId="2" fillId="0" borderId="7" xfId="2" applyFont="1" applyFill="1" applyBorder="1" applyAlignment="1" applyProtection="1">
      <alignment horizontal="center" vertical="top" wrapText="1"/>
    </xf>
    <xf numFmtId="0" fontId="3" fillId="3" borderId="1" xfId="2" applyFont="1" applyFill="1" applyBorder="1" applyAlignment="1" applyProtection="1">
      <alignment vertical="top" wrapText="1"/>
    </xf>
    <xf numFmtId="0" fontId="2" fillId="3" borderId="2" xfId="2" applyFont="1" applyFill="1" applyBorder="1" applyAlignment="1" applyProtection="1">
      <alignment vertical="top" wrapText="1"/>
    </xf>
    <xf numFmtId="0" fontId="3" fillId="5" borderId="1" xfId="2" applyFont="1" applyFill="1" applyBorder="1" applyAlignment="1" applyProtection="1"/>
    <xf numFmtId="0" fontId="5" fillId="4" borderId="7" xfId="2" applyFont="1" applyFill="1" applyBorder="1" applyAlignment="1" applyProtection="1">
      <alignment horizontal="left" vertical="top"/>
    </xf>
    <xf numFmtId="0" fontId="8" fillId="4" borderId="4" xfId="2" applyFont="1" applyFill="1" applyBorder="1" applyAlignment="1" applyProtection="1">
      <alignment horizontal="left" vertical="top"/>
    </xf>
    <xf numFmtId="0" fontId="8" fillId="4" borderId="5" xfId="2" applyFont="1" applyFill="1" applyBorder="1" applyAlignment="1" applyProtection="1">
      <alignment vertical="top"/>
    </xf>
    <xf numFmtId="0" fontId="2" fillId="4" borderId="4" xfId="2" applyFont="1" applyFill="1" applyBorder="1" applyAlignment="1" applyProtection="1">
      <alignment vertical="top" wrapText="1"/>
    </xf>
    <xf numFmtId="0" fontId="3" fillId="3" borderId="4" xfId="2" applyFont="1" applyFill="1" applyBorder="1" applyAlignment="1" applyProtection="1">
      <alignment vertical="top" wrapText="1"/>
    </xf>
    <xf numFmtId="0" fontId="3" fillId="3" borderId="6" xfId="2" applyFont="1" applyFill="1" applyBorder="1" applyAlignment="1" applyProtection="1"/>
    <xf numFmtId="0" fontId="2" fillId="3" borderId="0" xfId="2" applyFont="1" applyFill="1" applyBorder="1" applyAlignment="1" applyProtection="1">
      <alignment vertical="top" wrapText="1"/>
    </xf>
    <xf numFmtId="0" fontId="3" fillId="3" borderId="4" xfId="2" applyFont="1" applyFill="1" applyBorder="1" applyAlignment="1" applyProtection="1"/>
    <xf numFmtId="0" fontId="3" fillId="5" borderId="4" xfId="2" applyFont="1" applyFill="1" applyBorder="1" applyAlignment="1" applyProtection="1"/>
    <xf numFmtId="0" fontId="2" fillId="5" borderId="4" xfId="2" applyFont="1" applyFill="1" applyBorder="1" applyAlignment="1" applyProtection="1">
      <alignment vertical="top" wrapText="1"/>
    </xf>
    <xf numFmtId="0" fontId="2" fillId="5" borderId="2" xfId="2" applyFont="1" applyFill="1" applyBorder="1" applyAlignment="1" applyProtection="1">
      <alignment vertical="top" wrapText="1"/>
    </xf>
    <xf numFmtId="0" fontId="2" fillId="4" borderId="6" xfId="2" applyFont="1" applyFill="1" applyBorder="1" applyAlignment="1" applyProtection="1"/>
    <xf numFmtId="0" fontId="2" fillId="4" borderId="2" xfId="2" applyFont="1" applyFill="1" applyBorder="1" applyAlignment="1" applyProtection="1">
      <alignment vertical="top" wrapText="1"/>
    </xf>
    <xf numFmtId="0" fontId="2" fillId="8" borderId="0" xfId="2" applyFont="1" applyFill="1" applyBorder="1" applyAlignment="1" applyProtection="1">
      <alignment horizontal="left" vertical="top" wrapText="1"/>
    </xf>
    <xf numFmtId="0" fontId="2" fillId="8" borderId="5" xfId="2" applyFont="1" applyFill="1" applyBorder="1" applyAlignment="1" applyProtection="1">
      <alignment vertical="top" wrapText="1"/>
    </xf>
    <xf numFmtId="0" fontId="2" fillId="8" borderId="1" xfId="2" applyFont="1" applyFill="1" applyBorder="1" applyAlignment="1" applyProtection="1">
      <alignment vertical="top" wrapText="1"/>
    </xf>
    <xf numFmtId="0" fontId="2" fillId="0" borderId="1" xfId="2" applyFont="1" applyFill="1" applyBorder="1" applyAlignment="1" applyProtection="1">
      <alignment vertical="top" wrapText="1"/>
    </xf>
    <xf numFmtId="0" fontId="2" fillId="0" borderId="0" xfId="2" applyFont="1" applyFill="1" applyBorder="1" applyAlignment="1" applyProtection="1">
      <alignment vertical="top" wrapText="1"/>
    </xf>
    <xf numFmtId="0" fontId="2" fillId="0" borderId="1" xfId="2" applyFill="1" applyBorder="1" applyProtection="1"/>
    <xf numFmtId="0" fontId="5" fillId="4" borderId="1" xfId="2" applyFont="1" applyFill="1" applyBorder="1" applyAlignment="1" applyProtection="1">
      <alignment vertical="top"/>
    </xf>
    <xf numFmtId="0" fontId="8" fillId="2" borderId="4" xfId="2" applyFont="1" applyFill="1" applyBorder="1" applyAlignment="1" applyProtection="1">
      <alignment vertical="top"/>
    </xf>
    <xf numFmtId="0" fontId="8" fillId="4" borderId="4" xfId="2" applyFont="1" applyFill="1" applyBorder="1" applyAlignment="1" applyProtection="1">
      <alignment vertical="top"/>
    </xf>
    <xf numFmtId="0" fontId="8" fillId="4" borderId="2" xfId="2" applyFont="1" applyFill="1" applyBorder="1" applyAlignment="1" applyProtection="1">
      <alignment vertical="top"/>
    </xf>
    <xf numFmtId="0" fontId="5" fillId="3" borderId="1" xfId="2" applyFont="1" applyFill="1" applyBorder="1" applyProtection="1"/>
    <xf numFmtId="0" fontId="2" fillId="3" borderId="4" xfId="2" applyFont="1" applyFill="1" applyBorder="1" applyProtection="1"/>
    <xf numFmtId="0" fontId="2" fillId="3" borderId="2" xfId="2" applyFont="1" applyFill="1" applyBorder="1" applyProtection="1"/>
    <xf numFmtId="0" fontId="2" fillId="0" borderId="6" xfId="2" applyFont="1" applyBorder="1" applyAlignment="1" applyProtection="1">
      <alignment horizontal="left"/>
    </xf>
    <xf numFmtId="0" fontId="2" fillId="0" borderId="4" xfId="2" applyFont="1" applyBorder="1" applyAlignment="1" applyProtection="1">
      <alignment horizontal="left"/>
    </xf>
    <xf numFmtId="0" fontId="3" fillId="5" borderId="4" xfId="2" applyFont="1" applyFill="1" applyBorder="1" applyAlignment="1" applyProtection="1">
      <alignment vertical="top"/>
    </xf>
    <xf numFmtId="0" fontId="8" fillId="5" borderId="4" xfId="2" applyFont="1" applyFill="1" applyBorder="1" applyAlignment="1" applyProtection="1">
      <alignment vertical="top"/>
    </xf>
    <xf numFmtId="0" fontId="8" fillId="5" borderId="2" xfId="2" applyFont="1" applyFill="1" applyBorder="1" applyAlignment="1" applyProtection="1">
      <alignment vertical="top"/>
    </xf>
    <xf numFmtId="0" fontId="5" fillId="2" borderId="1" xfId="2" applyFont="1" applyFill="1" applyBorder="1" applyAlignment="1" applyProtection="1">
      <alignment vertical="top"/>
    </xf>
    <xf numFmtId="0" fontId="8" fillId="2" borderId="2" xfId="2" applyFont="1" applyFill="1" applyBorder="1" applyAlignment="1" applyProtection="1">
      <alignment vertical="top"/>
    </xf>
    <xf numFmtId="0" fontId="5" fillId="4" borderId="1" xfId="2" applyFont="1" applyFill="1" applyBorder="1" applyAlignment="1" applyProtection="1">
      <alignment horizontal="left" vertical="top"/>
    </xf>
    <xf numFmtId="0" fontId="2" fillId="4" borderId="4" xfId="2" applyFont="1" applyFill="1" applyBorder="1" applyAlignment="1" applyProtection="1">
      <alignment horizontal="center" vertical="top" wrapText="1"/>
    </xf>
    <xf numFmtId="0" fontId="4" fillId="4" borderId="7" xfId="2" applyFont="1" applyFill="1" applyBorder="1" applyAlignment="1" applyProtection="1">
      <alignment horizontal="left" vertical="center"/>
    </xf>
    <xf numFmtId="0" fontId="4" fillId="4" borderId="5" xfId="2" applyFont="1" applyFill="1" applyBorder="1" applyAlignment="1" applyProtection="1">
      <alignment horizontal="left" vertical="center"/>
    </xf>
    <xf numFmtId="0" fontId="4" fillId="4" borderId="8" xfId="2" applyFont="1" applyFill="1" applyBorder="1" applyAlignment="1" applyProtection="1">
      <alignment horizontal="left" vertical="center"/>
    </xf>
    <xf numFmtId="0" fontId="4" fillId="4" borderId="9" xfId="2" applyFont="1" applyFill="1" applyBorder="1" applyAlignment="1" applyProtection="1">
      <alignment horizontal="left" vertical="center"/>
    </xf>
    <xf numFmtId="0" fontId="4" fillId="4" borderId="0" xfId="2" applyFont="1" applyFill="1" applyBorder="1" applyAlignment="1" applyProtection="1">
      <alignment horizontal="left" vertical="center"/>
    </xf>
    <xf numFmtId="0" fontId="4" fillId="4" borderId="10" xfId="2" applyFont="1" applyFill="1" applyBorder="1" applyAlignment="1" applyProtection="1">
      <alignment horizontal="left" vertical="center"/>
    </xf>
    <xf numFmtId="0" fontId="4" fillId="4" borderId="11" xfId="2" applyFont="1" applyFill="1" applyBorder="1" applyAlignment="1" applyProtection="1">
      <alignment horizontal="left" vertical="center"/>
    </xf>
    <xf numFmtId="0" fontId="4" fillId="4" borderId="6" xfId="2" applyFont="1" applyFill="1" applyBorder="1" applyAlignment="1" applyProtection="1">
      <alignment horizontal="left" vertical="center"/>
    </xf>
    <xf numFmtId="0" fontId="4" fillId="4" borderId="12" xfId="2" applyFont="1" applyFill="1" applyBorder="1" applyAlignment="1" applyProtection="1">
      <alignment horizontal="left" vertical="center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3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3" fillId="4" borderId="3" xfId="1" applyFont="1" applyFill="1" applyBorder="1" applyAlignment="1" applyProtection="1">
      <alignment horizontal="center" vertical="top" wrapText="1"/>
    </xf>
    <xf numFmtId="0" fontId="2" fillId="0" borderId="3" xfId="1" applyFont="1" applyFill="1" applyBorder="1" applyAlignment="1" applyProtection="1">
      <alignment horizontal="center" vertical="top"/>
      <protection locked="0"/>
    </xf>
    <xf numFmtId="0" fontId="3" fillId="4" borderId="3" xfId="1" applyFont="1" applyFill="1" applyBorder="1" applyAlignment="1" applyProtection="1">
      <alignment horizontal="center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horizontal="left" vertical="top"/>
    </xf>
    <xf numFmtId="0" fontId="5" fillId="4" borderId="7" xfId="1" applyFont="1" applyFill="1" applyBorder="1" applyAlignment="1" applyProtection="1">
      <alignment horizontal="left" vertical="top"/>
    </xf>
    <xf numFmtId="0" fontId="5" fillId="4" borderId="3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vertical="top"/>
    </xf>
    <xf numFmtId="0" fontId="4" fillId="2" borderId="1" xfId="1" applyFont="1" applyFill="1" applyBorder="1" applyAlignment="1" applyProtection="1"/>
    <xf numFmtId="0" fontId="4" fillId="2" borderId="2" xfId="1" applyFont="1" applyFill="1" applyBorder="1" applyAlignment="1" applyProtection="1"/>
    <xf numFmtId="0" fontId="4" fillId="2" borderId="3" xfId="1" applyFont="1" applyFill="1" applyBorder="1" applyProtection="1"/>
    <xf numFmtId="0" fontId="2" fillId="2" borderId="3" xfId="1" applyFont="1" applyFill="1" applyBorder="1" applyProtection="1"/>
    <xf numFmtId="0" fontId="4" fillId="2" borderId="1" xfId="1" applyFont="1" applyFill="1" applyBorder="1" applyAlignment="1" applyProtection="1">
      <alignment horizontal="left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3" fillId="3" borderId="3" xfId="1" applyFont="1" applyFill="1" applyBorder="1" applyAlignment="1" applyProtection="1">
      <alignment horizontal="center" vertical="top" wrapText="1"/>
    </xf>
    <xf numFmtId="0" fontId="5" fillId="3" borderId="13" xfId="1" applyFont="1" applyFill="1" applyBorder="1" applyAlignment="1" applyProtection="1">
      <alignment horizontal="center" vertical="center"/>
    </xf>
    <xf numFmtId="0" fontId="5" fillId="3" borderId="0" xfId="1" applyFont="1" applyFill="1" applyBorder="1" applyAlignment="1" applyProtection="1">
      <alignment horizontal="center" vertical="center"/>
    </xf>
    <xf numFmtId="0" fontId="9" fillId="3" borderId="3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 vertical="top" wrapText="1"/>
    </xf>
    <xf numFmtId="0" fontId="5" fillId="3" borderId="16" xfId="1" applyFont="1" applyFill="1" applyBorder="1" applyAlignment="1" applyProtection="1">
      <alignment horizontal="center" vertical="center"/>
    </xf>
    <xf numFmtId="0" fontId="5" fillId="3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3" borderId="3" xfId="1" applyFont="1" applyFill="1" applyBorder="1" applyAlignment="1" applyProtection="1">
      <alignment horizontal="center" vertical="center"/>
    </xf>
    <xf numFmtId="0" fontId="3" fillId="4" borderId="18" xfId="1" applyFont="1" applyFill="1" applyBorder="1" applyAlignment="1" applyProtection="1">
      <alignment horizontal="center"/>
    </xf>
    <xf numFmtId="0" fontId="3" fillId="4" borderId="7" xfId="1" applyFont="1" applyFill="1" applyBorder="1" applyAlignment="1" applyProtection="1">
      <alignment horizontal="center"/>
    </xf>
    <xf numFmtId="0" fontId="4" fillId="4" borderId="3" xfId="1" applyFont="1" applyFill="1" applyBorder="1" applyAlignment="1" applyProtection="1">
      <alignment horizontal="center"/>
    </xf>
    <xf numFmtId="0" fontId="8" fillId="4" borderId="11" xfId="1" applyFont="1" applyFill="1" applyBorder="1" applyAlignment="1" applyProtection="1">
      <alignment horizontal="left" vertical="top"/>
    </xf>
    <xf numFmtId="0" fontId="4" fillId="4" borderId="2" xfId="1" applyFont="1" applyFill="1" applyBorder="1" applyAlignment="1" applyProtection="1">
      <alignment horizontal="center"/>
    </xf>
    <xf numFmtId="0" fontId="9" fillId="3" borderId="2" xfId="1" applyFont="1" applyFill="1" applyBorder="1" applyAlignment="1" applyProtection="1">
      <alignment horizontal="center" vertical="center" wrapText="1"/>
    </xf>
    <xf numFmtId="0" fontId="9" fillId="3" borderId="19" xfId="1" applyFont="1" applyFill="1" applyBorder="1" applyAlignment="1" applyProtection="1">
      <alignment horizontal="center" vertical="center" wrapText="1"/>
    </xf>
    <xf numFmtId="0" fontId="4" fillId="4" borderId="19" xfId="1" applyFont="1" applyFill="1" applyBorder="1" applyAlignment="1" applyProtection="1">
      <alignment horizontal="center" vertical="center" wrapText="1"/>
    </xf>
    <xf numFmtId="0" fontId="6" fillId="3" borderId="3" xfId="1" applyFont="1" applyFill="1" applyBorder="1" applyAlignment="1" applyProtection="1">
      <alignment horizontal="center" vertical="center" wrapText="1"/>
    </xf>
    <xf numFmtId="0" fontId="2" fillId="7" borderId="18" xfId="1" applyFont="1" applyFill="1" applyBorder="1" applyAlignment="1" applyProtection="1">
      <alignment horizontal="center"/>
    </xf>
    <xf numFmtId="0" fontId="9" fillId="3" borderId="18" xfId="1" applyFont="1" applyFill="1" applyBorder="1" applyAlignment="1" applyProtection="1">
      <alignment horizontal="center" vertical="center" wrapText="1"/>
    </xf>
    <xf numFmtId="0" fontId="2" fillId="3" borderId="19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6" borderId="3" xfId="1" applyFont="1" applyFill="1" applyBorder="1" applyAlignment="1" applyProtection="1">
      <alignment vertical="top" wrapText="1"/>
    </xf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3" fillId="3" borderId="19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2" fillId="6" borderId="19" xfId="1" applyFont="1" applyFill="1" applyBorder="1" applyAlignment="1" applyProtection="1">
      <alignment vertical="top" wrapText="1"/>
    </xf>
    <xf numFmtId="0" fontId="2" fillId="6" borderId="0" xfId="1" applyFont="1" applyFill="1" applyBorder="1" applyProtection="1"/>
    <xf numFmtId="0" fontId="11" fillId="6" borderId="3" xfId="1" applyFont="1" applyFill="1" applyBorder="1" applyAlignment="1" applyProtection="1">
      <alignment vertical="top" wrapText="1"/>
    </xf>
    <xf numFmtId="0" fontId="2" fillId="6" borderId="12" xfId="1" applyFont="1" applyFill="1" applyBorder="1" applyProtection="1"/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6" borderId="3" xfId="1" applyFont="1" applyFill="1" applyBorder="1" applyAlignment="1" applyProtection="1">
      <alignment horizontal="left" vertical="top"/>
    </xf>
    <xf numFmtId="0" fontId="3" fillId="4" borderId="19" xfId="1" applyFont="1" applyFill="1" applyBorder="1" applyAlignment="1" applyProtection="1">
      <alignment horizontal="center"/>
    </xf>
    <xf numFmtId="0" fontId="3" fillId="4" borderId="13" xfId="1" applyFont="1" applyFill="1" applyBorder="1" applyAlignment="1" applyProtection="1">
      <alignment horizontal="center"/>
    </xf>
    <xf numFmtId="0" fontId="2" fillId="4" borderId="0" xfId="1" applyFont="1" applyFill="1" applyBorder="1" applyAlignment="1" applyProtection="1">
      <alignment vertical="top" wrapText="1"/>
    </xf>
    <xf numFmtId="0" fontId="2" fillId="4" borderId="0" xfId="1" applyFont="1" applyFill="1" applyProtection="1"/>
    <xf numFmtId="0" fontId="2" fillId="4" borderId="15" xfId="1" applyFont="1" applyFill="1" applyBorder="1" applyProtection="1"/>
    <xf numFmtId="0" fontId="3" fillId="3" borderId="14" xfId="1" applyFont="1" applyFill="1" applyBorder="1" applyAlignment="1" applyProtection="1">
      <alignment vertical="top" wrapText="1"/>
    </xf>
    <xf numFmtId="0" fontId="3" fillId="3" borderId="0" xfId="1" applyFont="1" applyFill="1" applyBorder="1" applyProtection="1"/>
    <xf numFmtId="0" fontId="5" fillId="3" borderId="13" xfId="1" applyFont="1" applyFill="1" applyBorder="1" applyAlignment="1" applyProtection="1">
      <alignment horizontal="left" vertical="center"/>
    </xf>
    <xf numFmtId="0" fontId="2" fillId="0" borderId="0" xfId="1" applyFont="1" applyBorder="1" applyAlignment="1" applyProtection="1">
      <alignment vertical="top" wrapText="1"/>
    </xf>
    <xf numFmtId="0" fontId="3" fillId="4" borderId="1" xfId="1" applyFont="1" applyFill="1" applyBorder="1" applyAlignment="1" applyProtection="1">
      <alignment vertical="top" wrapText="1"/>
    </xf>
    <xf numFmtId="0" fontId="5" fillId="4" borderId="0" xfId="1" applyFont="1" applyFill="1" applyBorder="1" applyAlignment="1" applyProtection="1">
      <alignment horizontal="left" vertical="top"/>
    </xf>
    <xf numFmtId="0" fontId="2" fillId="3" borderId="5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3" borderId="4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3" borderId="2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horizontal="left" vertical="top"/>
    </xf>
    <xf numFmtId="0" fontId="8" fillId="4" borderId="5" xfId="1" applyFont="1" applyFill="1" applyBorder="1" applyAlignment="1" applyProtection="1">
      <alignment vertical="top"/>
    </xf>
    <xf numFmtId="0" fontId="2" fillId="4" borderId="4" xfId="1" applyFont="1" applyFill="1" applyBorder="1" applyAlignment="1" applyProtection="1">
      <alignment vertical="top" wrapText="1"/>
    </xf>
    <xf numFmtId="0" fontId="2" fillId="3" borderId="0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4" borderId="6" xfId="1" applyFont="1" applyFill="1" applyBorder="1" applyAlignment="1" applyProtection="1"/>
    <xf numFmtId="0" fontId="2" fillId="4" borderId="2" xfId="1" applyFont="1" applyFill="1" applyBorder="1" applyAlignment="1" applyProtection="1">
      <alignment vertical="top" wrapText="1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8" borderId="0" xfId="1" applyFont="1" applyFill="1" applyBorder="1" applyAlignment="1" applyProtection="1">
      <alignment horizontal="left" vertical="top" wrapText="1"/>
    </xf>
    <xf numFmtId="0" fontId="2" fillId="8" borderId="5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vertical="top"/>
    </xf>
    <xf numFmtId="0" fontId="8" fillId="4" borderId="2" xfId="1" applyFont="1" applyFill="1" applyBorder="1" applyAlignment="1" applyProtection="1">
      <alignment vertical="top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4" borderId="4" xfId="1" applyFont="1" applyFill="1" applyBorder="1" applyAlignment="1" applyProtection="1">
      <alignment horizontal="center" vertical="top" wrapText="1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2" fillId="3" borderId="4" xfId="1" applyFont="1" applyFill="1" applyBorder="1" applyProtection="1"/>
    <xf numFmtId="0" fontId="2" fillId="3" borderId="2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4" borderId="5" xfId="1" applyFont="1" applyFill="1" applyBorder="1" applyAlignment="1" applyProtection="1">
      <alignment horizontal="left" vertical="center"/>
    </xf>
    <xf numFmtId="0" fontId="4" fillId="4" borderId="7" xfId="1" applyFont="1" applyFill="1" applyBorder="1" applyAlignment="1" applyProtection="1">
      <alignment horizontal="left" vertical="center"/>
    </xf>
    <xf numFmtId="0" fontId="4" fillId="4" borderId="8" xfId="1" applyFont="1" applyFill="1" applyBorder="1" applyAlignment="1" applyProtection="1">
      <alignment horizontal="left" vertical="center"/>
    </xf>
    <xf numFmtId="0" fontId="4" fillId="4" borderId="9" xfId="1" applyFont="1" applyFill="1" applyBorder="1" applyAlignment="1" applyProtection="1">
      <alignment horizontal="left" vertical="center"/>
    </xf>
    <xf numFmtId="0" fontId="4" fillId="4" borderId="0" xfId="1" applyFont="1" applyFill="1" applyBorder="1" applyAlignment="1" applyProtection="1">
      <alignment horizontal="left" vertical="center"/>
    </xf>
    <xf numFmtId="0" fontId="4" fillId="4" borderId="10" xfId="1" applyFont="1" applyFill="1" applyBorder="1" applyAlignment="1" applyProtection="1">
      <alignment horizontal="left" vertical="center"/>
    </xf>
    <xf numFmtId="0" fontId="4" fillId="4" borderId="11" xfId="1" applyFont="1" applyFill="1" applyBorder="1" applyAlignment="1" applyProtection="1">
      <alignment horizontal="left" vertical="center"/>
    </xf>
    <xf numFmtId="0" fontId="4" fillId="4" borderId="6" xfId="1" applyFont="1" applyFill="1" applyBorder="1" applyAlignment="1" applyProtection="1">
      <alignment horizontal="left" vertical="center"/>
    </xf>
    <xf numFmtId="0" fontId="4" fillId="4" borderId="12" xfId="1" applyFont="1" applyFill="1" applyBorder="1" applyAlignment="1" applyProtection="1">
      <alignment horizontal="left" vertical="center"/>
    </xf>
    <xf numFmtId="0" fontId="10" fillId="8" borderId="4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  <protection hidden="1"/>
    </xf>
    <xf numFmtId="0" fontId="2" fillId="6" borderId="2" xfId="1" applyFill="1" applyBorder="1" applyAlignment="1" applyProtection="1">
      <alignment vertical="top" wrapText="1"/>
      <protection hidden="1"/>
    </xf>
    <xf numFmtId="0" fontId="6" fillId="3" borderId="1" xfId="1" applyFont="1" applyFill="1" applyBorder="1" applyAlignment="1" applyProtection="1">
      <alignment horizontal="center" vertical="center"/>
    </xf>
    <xf numFmtId="0" fontId="7" fillId="2" borderId="18" xfId="1" applyFont="1" applyFill="1" applyBorder="1" applyAlignment="1" applyProtection="1">
      <alignment horizontal="center"/>
    </xf>
    <xf numFmtId="0" fontId="3" fillId="3" borderId="7" xfId="1" applyFont="1" applyFill="1" applyBorder="1" applyAlignment="1" applyProtection="1">
      <alignment vertical="top" wrapText="1"/>
    </xf>
    <xf numFmtId="0" fontId="3" fillId="3" borderId="1" xfId="1" applyFont="1" applyFill="1" applyBorder="1" applyAlignment="1" applyProtection="1"/>
    <xf numFmtId="0" fontId="2" fillId="0" borderId="7" xfId="1" applyFont="1" applyFill="1" applyBorder="1" applyAlignment="1" applyProtection="1">
      <alignment horizontal="center" vertical="top" wrapText="1"/>
    </xf>
    <xf numFmtId="0" fontId="3" fillId="3" borderId="1" xfId="1" applyFont="1" applyFill="1" applyBorder="1" applyAlignment="1" applyProtection="1">
      <alignment vertical="top" wrapText="1"/>
    </xf>
    <xf numFmtId="0" fontId="3" fillId="5" borderId="1" xfId="1" applyFont="1" applyFill="1" applyBorder="1" applyAlignment="1" applyProtection="1"/>
    <xf numFmtId="0" fontId="2" fillId="5" borderId="4" xfId="1" applyFont="1" applyFill="1" applyBorder="1" applyAlignment="1" applyProtection="1">
      <alignment vertical="top" wrapText="1"/>
    </xf>
    <xf numFmtId="0" fontId="3" fillId="3" borderId="4" xfId="1" applyFont="1" applyFill="1" applyBorder="1" applyAlignment="1" applyProtection="1">
      <alignment vertical="top" wrapText="1"/>
    </xf>
    <xf numFmtId="0" fontId="3" fillId="3" borderId="6" xfId="1" applyFont="1" applyFill="1" applyBorder="1" applyAlignment="1" applyProtection="1"/>
    <xf numFmtId="0" fontId="3" fillId="3" borderId="4" xfId="1" applyFont="1" applyFill="1" applyBorder="1" applyAlignment="1" applyProtection="1"/>
    <xf numFmtId="0" fontId="3" fillId="5" borderId="4" xfId="1" applyFont="1" applyFill="1" applyBorder="1" applyAlignment="1" applyProtection="1"/>
    <xf numFmtId="0" fontId="2" fillId="5" borderId="2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vertical="top" wrapText="1"/>
    </xf>
    <xf numFmtId="0" fontId="2" fillId="0" borderId="0" xfId="1" applyFont="1" applyFill="1" applyBorder="1" applyAlignment="1" applyProtection="1">
      <alignment vertical="top" wrapText="1"/>
    </xf>
    <xf numFmtId="0" fontId="2" fillId="0" borderId="1" xfId="1" applyFill="1" applyBorder="1" applyProtection="1"/>
    <xf numFmtId="0" fontId="8" fillId="5" borderId="4" xfId="1" applyFont="1" applyFill="1" applyBorder="1" applyAlignment="1" applyProtection="1">
      <alignment vertical="top"/>
    </xf>
    <xf numFmtId="0" fontId="8" fillId="5" borderId="2" xfId="1" applyFont="1" applyFill="1" applyBorder="1" applyAlignment="1" applyProtection="1">
      <alignment vertical="top"/>
    </xf>
    <xf numFmtId="0" fontId="2" fillId="0" borderId="6" xfId="1" applyFont="1" applyBorder="1" applyAlignment="1" applyProtection="1">
      <alignment horizontal="center"/>
    </xf>
    <xf numFmtId="0" fontId="8" fillId="2" borderId="4" xfId="1" applyFont="1" applyFill="1" applyBorder="1" applyAlignment="1" applyProtection="1">
      <alignment vertical="top"/>
    </xf>
    <xf numFmtId="0" fontId="5" fillId="2" borderId="1" xfId="1" applyFont="1" applyFill="1" applyBorder="1" applyAlignment="1" applyProtection="1">
      <alignment vertical="top"/>
    </xf>
    <xf numFmtId="0" fontId="8" fillId="2" borderId="2" xfId="1" applyFont="1" applyFill="1" applyBorder="1" applyAlignment="1" applyProtection="1">
      <alignment vertical="top"/>
    </xf>
    <xf numFmtId="0" fontId="3" fillId="5" borderId="4" xfId="1" applyFont="1" applyFill="1" applyBorder="1" applyAlignment="1" applyProtection="1">
      <alignment vertical="top"/>
    </xf>
    <xf numFmtId="0" fontId="5" fillId="3" borderId="1" xfId="1" applyFont="1" applyFill="1" applyBorder="1" applyProtection="1"/>
    <xf numFmtId="0" fontId="10" fillId="0" borderId="3" xfId="1" applyFont="1" applyBorder="1" applyAlignment="1" applyProtection="1">
      <alignment horizontal="center"/>
      <protection locked="0"/>
    </xf>
    <xf numFmtId="0" fontId="4" fillId="5" borderId="3" xfId="1" applyFont="1" applyFill="1" applyBorder="1" applyAlignment="1" applyProtection="1">
      <alignment horizontal="center"/>
    </xf>
    <xf numFmtId="0" fontId="4" fillId="2" borderId="3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left"/>
    </xf>
    <xf numFmtId="0" fontId="2" fillId="0" borderId="4" xfId="1" applyFont="1" applyBorder="1" applyAlignment="1" applyProtection="1">
      <alignment horizontal="left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3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3" fillId="4" borderId="3" xfId="1" applyFont="1" applyFill="1" applyBorder="1" applyAlignment="1" applyProtection="1">
      <alignment horizontal="center" vertical="top" wrapText="1"/>
    </xf>
    <xf numFmtId="0" fontId="2" fillId="0" borderId="3" xfId="1" applyFont="1" applyFill="1" applyBorder="1" applyAlignment="1" applyProtection="1">
      <alignment horizontal="center" vertical="top"/>
      <protection locked="0"/>
    </xf>
    <xf numFmtId="0" fontId="3" fillId="4" borderId="3" xfId="1" applyFont="1" applyFill="1" applyBorder="1" applyAlignment="1" applyProtection="1">
      <alignment horizontal="center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horizontal="left" vertical="top"/>
    </xf>
    <xf numFmtId="0" fontId="5" fillId="4" borderId="7" xfId="1" applyFont="1" applyFill="1" applyBorder="1" applyAlignment="1" applyProtection="1">
      <alignment horizontal="left" vertical="top"/>
    </xf>
    <xf numFmtId="0" fontId="5" fillId="4" borderId="3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vertical="top"/>
    </xf>
    <xf numFmtId="0" fontId="4" fillId="2" borderId="1" xfId="1" applyFont="1" applyFill="1" applyBorder="1" applyAlignment="1" applyProtection="1"/>
    <xf numFmtId="0" fontId="4" fillId="2" borderId="2" xfId="1" applyFont="1" applyFill="1" applyBorder="1" applyAlignment="1" applyProtection="1"/>
    <xf numFmtId="0" fontId="4" fillId="2" borderId="3" xfId="1" applyFont="1" applyFill="1" applyBorder="1" applyProtection="1"/>
    <xf numFmtId="0" fontId="2" fillId="2" borderId="3" xfId="1" applyFont="1" applyFill="1" applyBorder="1" applyProtection="1"/>
    <xf numFmtId="0" fontId="4" fillId="2" borderId="1" xfId="1" applyFont="1" applyFill="1" applyBorder="1" applyAlignment="1" applyProtection="1">
      <alignment horizontal="left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3" fillId="3" borderId="3" xfId="1" applyFont="1" applyFill="1" applyBorder="1" applyAlignment="1" applyProtection="1">
      <alignment horizontal="center" vertical="top" wrapText="1"/>
    </xf>
    <xf numFmtId="0" fontId="5" fillId="3" borderId="13" xfId="1" applyFont="1" applyFill="1" applyBorder="1" applyAlignment="1" applyProtection="1">
      <alignment horizontal="center" vertical="center"/>
    </xf>
    <xf numFmtId="0" fontId="5" fillId="3" borderId="0" xfId="1" applyFont="1" applyFill="1" applyBorder="1" applyAlignment="1" applyProtection="1">
      <alignment horizontal="center" vertical="center"/>
    </xf>
    <xf numFmtId="0" fontId="9" fillId="3" borderId="3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 vertical="top" wrapText="1"/>
    </xf>
    <xf numFmtId="0" fontId="5" fillId="3" borderId="16" xfId="1" applyFont="1" applyFill="1" applyBorder="1" applyAlignment="1" applyProtection="1">
      <alignment horizontal="center" vertical="center"/>
    </xf>
    <xf numFmtId="0" fontId="5" fillId="3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3" borderId="3" xfId="1" applyFont="1" applyFill="1" applyBorder="1" applyAlignment="1" applyProtection="1">
      <alignment horizontal="center" vertical="center"/>
    </xf>
    <xf numFmtId="0" fontId="3" fillId="4" borderId="18" xfId="1" applyFont="1" applyFill="1" applyBorder="1" applyAlignment="1" applyProtection="1">
      <alignment horizontal="center"/>
    </xf>
    <xf numFmtId="0" fontId="3" fillId="4" borderId="7" xfId="1" applyFont="1" applyFill="1" applyBorder="1" applyAlignment="1" applyProtection="1">
      <alignment horizontal="center"/>
    </xf>
    <xf numFmtId="0" fontId="4" fillId="4" borderId="3" xfId="1" applyFont="1" applyFill="1" applyBorder="1" applyAlignment="1" applyProtection="1">
      <alignment horizontal="center"/>
    </xf>
    <xf numFmtId="0" fontId="8" fillId="4" borderId="11" xfId="1" applyFont="1" applyFill="1" applyBorder="1" applyAlignment="1" applyProtection="1">
      <alignment horizontal="left" vertical="top"/>
    </xf>
    <xf numFmtId="0" fontId="4" fillId="4" borderId="2" xfId="1" applyFont="1" applyFill="1" applyBorder="1" applyAlignment="1" applyProtection="1">
      <alignment horizontal="center"/>
    </xf>
    <xf numFmtId="0" fontId="9" fillId="3" borderId="2" xfId="1" applyFont="1" applyFill="1" applyBorder="1" applyAlignment="1" applyProtection="1">
      <alignment horizontal="center" vertical="center" wrapText="1"/>
    </xf>
    <xf numFmtId="0" fontId="9" fillId="3" borderId="19" xfId="1" applyFont="1" applyFill="1" applyBorder="1" applyAlignment="1" applyProtection="1">
      <alignment horizontal="center" vertical="center" wrapText="1"/>
    </xf>
    <xf numFmtId="0" fontId="4" fillId="4" borderId="19" xfId="1" applyFont="1" applyFill="1" applyBorder="1" applyAlignment="1" applyProtection="1">
      <alignment horizontal="center" vertical="center" wrapText="1"/>
    </xf>
    <xf numFmtId="0" fontId="6" fillId="3" borderId="3" xfId="1" applyFont="1" applyFill="1" applyBorder="1" applyAlignment="1" applyProtection="1">
      <alignment horizontal="center" vertical="center" wrapText="1"/>
    </xf>
    <xf numFmtId="0" fontId="2" fillId="7" borderId="18" xfId="1" applyFont="1" applyFill="1" applyBorder="1" applyAlignment="1" applyProtection="1">
      <alignment horizontal="center"/>
    </xf>
    <xf numFmtId="0" fontId="9" fillId="3" borderId="18" xfId="1" applyFont="1" applyFill="1" applyBorder="1" applyAlignment="1" applyProtection="1">
      <alignment horizontal="center" vertical="center" wrapText="1"/>
    </xf>
    <xf numFmtId="0" fontId="2" fillId="3" borderId="19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6" borderId="3" xfId="1" applyFont="1" applyFill="1" applyBorder="1" applyAlignment="1" applyProtection="1">
      <alignment vertical="top" wrapText="1"/>
    </xf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3" fillId="3" borderId="19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2" fillId="6" borderId="19" xfId="1" applyFont="1" applyFill="1" applyBorder="1" applyAlignment="1" applyProtection="1">
      <alignment vertical="top" wrapText="1"/>
    </xf>
    <xf numFmtId="0" fontId="2" fillId="6" borderId="0" xfId="1" applyFont="1" applyFill="1" applyBorder="1" applyProtection="1"/>
    <xf numFmtId="0" fontId="11" fillId="6" borderId="3" xfId="1" applyFont="1" applyFill="1" applyBorder="1" applyAlignment="1" applyProtection="1">
      <alignment vertical="top" wrapText="1"/>
    </xf>
    <xf numFmtId="0" fontId="2" fillId="6" borderId="12" xfId="1" applyFont="1" applyFill="1" applyBorder="1" applyProtection="1"/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6" borderId="3" xfId="1" applyFont="1" applyFill="1" applyBorder="1" applyAlignment="1" applyProtection="1">
      <alignment horizontal="left" vertical="top"/>
    </xf>
    <xf numFmtId="0" fontId="3" fillId="4" borderId="19" xfId="1" applyFont="1" applyFill="1" applyBorder="1" applyAlignment="1" applyProtection="1">
      <alignment horizontal="center"/>
    </xf>
    <xf numFmtId="0" fontId="3" fillId="4" borderId="13" xfId="1" applyFont="1" applyFill="1" applyBorder="1" applyAlignment="1" applyProtection="1">
      <alignment horizontal="center"/>
    </xf>
    <xf numFmtId="0" fontId="2" fillId="4" borderId="0" xfId="1" applyFont="1" applyFill="1" applyBorder="1" applyAlignment="1" applyProtection="1">
      <alignment vertical="top" wrapText="1"/>
    </xf>
    <xf numFmtId="0" fontId="2" fillId="4" borderId="0" xfId="1" applyFont="1" applyFill="1" applyProtection="1"/>
    <xf numFmtId="0" fontId="2" fillId="4" borderId="15" xfId="1" applyFont="1" applyFill="1" applyBorder="1" applyProtection="1"/>
    <xf numFmtId="0" fontId="3" fillId="3" borderId="14" xfId="1" applyFont="1" applyFill="1" applyBorder="1" applyAlignment="1" applyProtection="1">
      <alignment vertical="top" wrapText="1"/>
    </xf>
    <xf numFmtId="0" fontId="3" fillId="3" borderId="0" xfId="1" applyFont="1" applyFill="1" applyBorder="1" applyProtection="1"/>
    <xf numFmtId="0" fontId="5" fillId="3" borderId="13" xfId="1" applyFont="1" applyFill="1" applyBorder="1" applyAlignment="1" applyProtection="1">
      <alignment horizontal="left" vertical="center"/>
    </xf>
    <xf numFmtId="0" fontId="2" fillId="0" borderId="0" xfId="1" applyFont="1" applyBorder="1" applyAlignment="1" applyProtection="1">
      <alignment vertical="top" wrapText="1"/>
    </xf>
    <xf numFmtId="0" fontId="3" fillId="4" borderId="1" xfId="1" applyFont="1" applyFill="1" applyBorder="1" applyAlignment="1" applyProtection="1">
      <alignment vertical="top" wrapText="1"/>
    </xf>
    <xf numFmtId="0" fontId="5" fillId="4" borderId="0" xfId="1" applyFont="1" applyFill="1" applyBorder="1" applyAlignment="1" applyProtection="1">
      <alignment horizontal="left" vertical="top"/>
    </xf>
    <xf numFmtId="0" fontId="2" fillId="3" borderId="5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3" borderId="4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3" borderId="2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horizontal="left" vertical="top"/>
    </xf>
    <xf numFmtId="0" fontId="8" fillId="4" borderId="5" xfId="1" applyFont="1" applyFill="1" applyBorder="1" applyAlignment="1" applyProtection="1">
      <alignment vertical="top"/>
    </xf>
    <xf numFmtId="0" fontId="2" fillId="4" borderId="4" xfId="1" applyFont="1" applyFill="1" applyBorder="1" applyAlignment="1" applyProtection="1">
      <alignment vertical="top" wrapText="1"/>
    </xf>
    <xf numFmtId="0" fontId="2" fillId="3" borderId="0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4" borderId="6" xfId="1" applyFont="1" applyFill="1" applyBorder="1" applyAlignment="1" applyProtection="1"/>
    <xf numFmtId="0" fontId="2" fillId="4" borderId="2" xfId="1" applyFont="1" applyFill="1" applyBorder="1" applyAlignment="1" applyProtection="1">
      <alignment vertical="top" wrapText="1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8" borderId="0" xfId="1" applyFont="1" applyFill="1" applyBorder="1" applyAlignment="1" applyProtection="1">
      <alignment horizontal="left" vertical="top" wrapText="1"/>
    </xf>
    <xf numFmtId="0" fontId="2" fillId="8" borderId="5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vertical="top"/>
    </xf>
    <xf numFmtId="0" fontId="8" fillId="4" borderId="2" xfId="1" applyFont="1" applyFill="1" applyBorder="1" applyAlignment="1" applyProtection="1">
      <alignment vertical="top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4" borderId="4" xfId="1" applyFont="1" applyFill="1" applyBorder="1" applyAlignment="1" applyProtection="1">
      <alignment horizontal="center" vertical="top" wrapText="1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2" fillId="3" borderId="4" xfId="1" applyFont="1" applyFill="1" applyBorder="1" applyProtection="1"/>
    <xf numFmtId="0" fontId="2" fillId="3" borderId="2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4" borderId="5" xfId="1" applyFont="1" applyFill="1" applyBorder="1" applyAlignment="1" applyProtection="1">
      <alignment horizontal="left" vertical="center"/>
    </xf>
    <xf numFmtId="0" fontId="4" fillId="4" borderId="7" xfId="1" applyFont="1" applyFill="1" applyBorder="1" applyAlignment="1" applyProtection="1">
      <alignment horizontal="left" vertical="center"/>
    </xf>
    <xf numFmtId="0" fontId="4" fillId="4" borderId="8" xfId="1" applyFont="1" applyFill="1" applyBorder="1" applyAlignment="1" applyProtection="1">
      <alignment horizontal="left" vertical="center"/>
    </xf>
    <xf numFmtId="0" fontId="4" fillId="4" borderId="9" xfId="1" applyFont="1" applyFill="1" applyBorder="1" applyAlignment="1" applyProtection="1">
      <alignment horizontal="left" vertical="center"/>
    </xf>
    <xf numFmtId="0" fontId="4" fillId="4" borderId="0" xfId="1" applyFont="1" applyFill="1" applyBorder="1" applyAlignment="1" applyProtection="1">
      <alignment horizontal="left" vertical="center"/>
    </xf>
    <xf numFmtId="0" fontId="4" fillId="4" borderId="10" xfId="1" applyFont="1" applyFill="1" applyBorder="1" applyAlignment="1" applyProtection="1">
      <alignment horizontal="left" vertical="center"/>
    </xf>
    <xf numFmtId="0" fontId="4" fillId="4" borderId="11" xfId="1" applyFont="1" applyFill="1" applyBorder="1" applyAlignment="1" applyProtection="1">
      <alignment horizontal="left" vertical="center"/>
    </xf>
    <xf numFmtId="0" fontId="4" fillId="4" borderId="6" xfId="1" applyFont="1" applyFill="1" applyBorder="1" applyAlignment="1" applyProtection="1">
      <alignment horizontal="left" vertical="center"/>
    </xf>
    <xf numFmtId="0" fontId="4" fillId="4" borderId="12" xfId="1" applyFont="1" applyFill="1" applyBorder="1" applyAlignment="1" applyProtection="1">
      <alignment horizontal="left" vertical="center"/>
    </xf>
    <xf numFmtId="0" fontId="10" fillId="8" borderId="4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  <protection hidden="1"/>
    </xf>
    <xf numFmtId="0" fontId="2" fillId="6" borderId="2" xfId="1" applyFill="1" applyBorder="1" applyAlignment="1" applyProtection="1">
      <alignment vertical="top" wrapText="1"/>
      <protection hidden="1"/>
    </xf>
    <xf numFmtId="0" fontId="6" fillId="3" borderId="1" xfId="1" applyFont="1" applyFill="1" applyBorder="1" applyAlignment="1" applyProtection="1">
      <alignment horizontal="center" vertical="center"/>
    </xf>
    <xf numFmtId="0" fontId="7" fillId="2" borderId="18" xfId="1" applyFont="1" applyFill="1" applyBorder="1" applyAlignment="1" applyProtection="1">
      <alignment horizontal="center"/>
    </xf>
    <xf numFmtId="0" fontId="3" fillId="3" borderId="7" xfId="1" applyFont="1" applyFill="1" applyBorder="1" applyAlignment="1" applyProtection="1">
      <alignment vertical="top" wrapText="1"/>
    </xf>
    <xf numFmtId="0" fontId="3" fillId="3" borderId="1" xfId="1" applyFont="1" applyFill="1" applyBorder="1" applyAlignment="1" applyProtection="1"/>
    <xf numFmtId="0" fontId="2" fillId="0" borderId="7" xfId="1" applyFont="1" applyFill="1" applyBorder="1" applyAlignment="1" applyProtection="1">
      <alignment horizontal="center" vertical="top" wrapText="1"/>
    </xf>
    <xf numFmtId="0" fontId="3" fillId="3" borderId="1" xfId="1" applyFont="1" applyFill="1" applyBorder="1" applyAlignment="1" applyProtection="1">
      <alignment vertical="top" wrapText="1"/>
    </xf>
    <xf numFmtId="0" fontId="3" fillId="5" borderId="1" xfId="1" applyFont="1" applyFill="1" applyBorder="1" applyAlignment="1" applyProtection="1"/>
    <xf numFmtId="0" fontId="2" fillId="5" borderId="4" xfId="1" applyFont="1" applyFill="1" applyBorder="1" applyAlignment="1" applyProtection="1">
      <alignment vertical="top" wrapText="1"/>
    </xf>
    <xf numFmtId="0" fontId="3" fillId="3" borderId="4" xfId="1" applyFont="1" applyFill="1" applyBorder="1" applyAlignment="1" applyProtection="1">
      <alignment vertical="top" wrapText="1"/>
    </xf>
    <xf numFmtId="0" fontId="3" fillId="3" borderId="6" xfId="1" applyFont="1" applyFill="1" applyBorder="1" applyAlignment="1" applyProtection="1"/>
    <xf numFmtId="0" fontId="3" fillId="3" borderId="4" xfId="1" applyFont="1" applyFill="1" applyBorder="1" applyAlignment="1" applyProtection="1"/>
    <xf numFmtId="0" fontId="3" fillId="5" borderId="4" xfId="1" applyFont="1" applyFill="1" applyBorder="1" applyAlignment="1" applyProtection="1"/>
    <xf numFmtId="0" fontId="2" fillId="5" borderId="2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vertical="top" wrapText="1"/>
    </xf>
    <xf numFmtId="0" fontId="2" fillId="0" borderId="0" xfId="1" applyFont="1" applyFill="1" applyBorder="1" applyAlignment="1" applyProtection="1">
      <alignment vertical="top" wrapText="1"/>
    </xf>
    <xf numFmtId="0" fontId="2" fillId="0" borderId="1" xfId="1" applyFill="1" applyBorder="1" applyProtection="1"/>
    <xf numFmtId="0" fontId="8" fillId="5" borderId="4" xfId="1" applyFont="1" applyFill="1" applyBorder="1" applyAlignment="1" applyProtection="1">
      <alignment vertical="top"/>
    </xf>
    <xf numFmtId="0" fontId="8" fillId="5" borderId="2" xfId="1" applyFont="1" applyFill="1" applyBorder="1" applyAlignment="1" applyProtection="1">
      <alignment vertical="top"/>
    </xf>
    <xf numFmtId="0" fontId="2" fillId="0" borderId="6" xfId="1" applyFont="1" applyBorder="1" applyAlignment="1" applyProtection="1">
      <alignment horizontal="center"/>
    </xf>
    <xf numFmtId="0" fontId="8" fillId="2" borderId="4" xfId="1" applyFont="1" applyFill="1" applyBorder="1" applyAlignment="1" applyProtection="1">
      <alignment vertical="top"/>
    </xf>
    <xf numFmtId="0" fontId="5" fillId="2" borderId="1" xfId="1" applyFont="1" applyFill="1" applyBorder="1" applyAlignment="1" applyProtection="1">
      <alignment vertical="top"/>
    </xf>
    <xf numFmtId="0" fontId="8" fillId="2" borderId="2" xfId="1" applyFont="1" applyFill="1" applyBorder="1" applyAlignment="1" applyProtection="1">
      <alignment vertical="top"/>
    </xf>
    <xf numFmtId="0" fontId="3" fillId="5" borderId="4" xfId="1" applyFont="1" applyFill="1" applyBorder="1" applyAlignment="1" applyProtection="1">
      <alignment vertical="top"/>
    </xf>
    <xf numFmtId="0" fontId="5" fillId="3" borderId="1" xfId="1" applyFont="1" applyFill="1" applyBorder="1" applyProtection="1"/>
    <xf numFmtId="0" fontId="10" fillId="0" borderId="3" xfId="1" applyFont="1" applyBorder="1" applyAlignment="1" applyProtection="1">
      <alignment horizontal="center"/>
      <protection locked="0"/>
    </xf>
    <xf numFmtId="0" fontId="4" fillId="5" borderId="3" xfId="1" applyFont="1" applyFill="1" applyBorder="1" applyAlignment="1" applyProtection="1">
      <alignment horizontal="center"/>
    </xf>
    <xf numFmtId="0" fontId="4" fillId="2" borderId="3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left"/>
    </xf>
    <xf numFmtId="0" fontId="2" fillId="0" borderId="4" xfId="1" applyFont="1" applyBorder="1" applyAlignment="1" applyProtection="1">
      <alignment horizontal="left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3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3" fillId="4" borderId="3" xfId="1" applyFont="1" applyFill="1" applyBorder="1" applyAlignment="1" applyProtection="1">
      <alignment horizontal="center" vertical="top" wrapText="1"/>
    </xf>
    <xf numFmtId="0" fontId="2" fillId="0" borderId="3" xfId="1" applyFont="1" applyFill="1" applyBorder="1" applyAlignment="1" applyProtection="1">
      <alignment horizontal="center" vertical="top"/>
      <protection locked="0"/>
    </xf>
    <xf numFmtId="0" fontId="3" fillId="4" borderId="3" xfId="1" applyFont="1" applyFill="1" applyBorder="1" applyAlignment="1" applyProtection="1">
      <alignment horizontal="center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horizontal="left" vertical="top"/>
    </xf>
    <xf numFmtId="0" fontId="5" fillId="4" borderId="7" xfId="1" applyFont="1" applyFill="1" applyBorder="1" applyAlignment="1" applyProtection="1">
      <alignment horizontal="left" vertical="top"/>
    </xf>
    <xf numFmtId="0" fontId="5" fillId="4" borderId="3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vertical="top"/>
    </xf>
    <xf numFmtId="0" fontId="4" fillId="2" borderId="1" xfId="1" applyFont="1" applyFill="1" applyBorder="1" applyAlignment="1" applyProtection="1"/>
    <xf numFmtId="0" fontId="4" fillId="2" borderId="2" xfId="1" applyFont="1" applyFill="1" applyBorder="1" applyAlignment="1" applyProtection="1"/>
    <xf numFmtId="0" fontId="4" fillId="2" borderId="3" xfId="1" applyFont="1" applyFill="1" applyBorder="1" applyProtection="1"/>
    <xf numFmtId="0" fontId="2" fillId="2" borderId="3" xfId="1" applyFont="1" applyFill="1" applyBorder="1" applyProtection="1"/>
    <xf numFmtId="0" fontId="4" fillId="2" borderId="1" xfId="1" applyFont="1" applyFill="1" applyBorder="1" applyAlignment="1" applyProtection="1">
      <alignment horizontal="left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3" fillId="3" borderId="3" xfId="1" applyFont="1" applyFill="1" applyBorder="1" applyAlignment="1" applyProtection="1">
      <alignment horizontal="center" vertical="top" wrapText="1"/>
    </xf>
    <xf numFmtId="0" fontId="5" fillId="3" borderId="13" xfId="1" applyFont="1" applyFill="1" applyBorder="1" applyAlignment="1" applyProtection="1">
      <alignment horizontal="center" vertical="center"/>
    </xf>
    <xf numFmtId="0" fontId="5" fillId="3" borderId="0" xfId="1" applyFont="1" applyFill="1" applyBorder="1" applyAlignment="1" applyProtection="1">
      <alignment horizontal="center" vertical="center"/>
    </xf>
    <xf numFmtId="0" fontId="9" fillId="3" borderId="3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 vertical="top" wrapText="1"/>
    </xf>
    <xf numFmtId="0" fontId="5" fillId="3" borderId="16" xfId="1" applyFont="1" applyFill="1" applyBorder="1" applyAlignment="1" applyProtection="1">
      <alignment horizontal="center" vertical="center"/>
    </xf>
    <xf numFmtId="0" fontId="5" fillId="3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3" borderId="3" xfId="1" applyFont="1" applyFill="1" applyBorder="1" applyAlignment="1" applyProtection="1">
      <alignment horizontal="center" vertical="center"/>
    </xf>
    <xf numFmtId="0" fontId="3" fillId="4" borderId="18" xfId="1" applyFont="1" applyFill="1" applyBorder="1" applyAlignment="1" applyProtection="1">
      <alignment horizontal="center"/>
    </xf>
    <xf numFmtId="0" fontId="3" fillId="4" borderId="7" xfId="1" applyFont="1" applyFill="1" applyBorder="1" applyAlignment="1" applyProtection="1">
      <alignment horizontal="center"/>
    </xf>
    <xf numFmtId="0" fontId="4" fillId="4" borderId="3" xfId="1" applyFont="1" applyFill="1" applyBorder="1" applyAlignment="1" applyProtection="1">
      <alignment horizontal="center"/>
    </xf>
    <xf numFmtId="0" fontId="8" fillId="4" borderId="11" xfId="1" applyFont="1" applyFill="1" applyBorder="1" applyAlignment="1" applyProtection="1">
      <alignment horizontal="left" vertical="top"/>
    </xf>
    <xf numFmtId="0" fontId="4" fillId="4" borderId="2" xfId="1" applyFont="1" applyFill="1" applyBorder="1" applyAlignment="1" applyProtection="1">
      <alignment horizontal="center"/>
    </xf>
    <xf numFmtId="0" fontId="9" fillId="3" borderId="2" xfId="1" applyFont="1" applyFill="1" applyBorder="1" applyAlignment="1" applyProtection="1">
      <alignment horizontal="center" vertical="center" wrapText="1"/>
    </xf>
    <xf numFmtId="0" fontId="9" fillId="3" borderId="19" xfId="1" applyFont="1" applyFill="1" applyBorder="1" applyAlignment="1" applyProtection="1">
      <alignment horizontal="center" vertical="center" wrapText="1"/>
    </xf>
    <xf numFmtId="0" fontId="4" fillId="4" borderId="19" xfId="1" applyFont="1" applyFill="1" applyBorder="1" applyAlignment="1" applyProtection="1">
      <alignment horizontal="center" vertical="center" wrapText="1"/>
    </xf>
    <xf numFmtId="0" fontId="6" fillId="3" borderId="3" xfId="1" applyFont="1" applyFill="1" applyBorder="1" applyAlignment="1" applyProtection="1">
      <alignment horizontal="center" vertical="center" wrapText="1"/>
    </xf>
    <xf numFmtId="0" fontId="2" fillId="7" borderId="18" xfId="1" applyFont="1" applyFill="1" applyBorder="1" applyAlignment="1" applyProtection="1">
      <alignment horizontal="center"/>
    </xf>
    <xf numFmtId="0" fontId="9" fillId="3" borderId="18" xfId="1" applyFont="1" applyFill="1" applyBorder="1" applyAlignment="1" applyProtection="1">
      <alignment horizontal="center" vertical="center" wrapText="1"/>
    </xf>
    <xf numFmtId="0" fontId="2" fillId="3" borderId="19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6" borderId="3" xfId="1" applyFont="1" applyFill="1" applyBorder="1" applyAlignment="1" applyProtection="1">
      <alignment vertical="top" wrapText="1"/>
    </xf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3" fillId="3" borderId="19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2" fillId="6" borderId="19" xfId="1" applyFont="1" applyFill="1" applyBorder="1" applyAlignment="1" applyProtection="1">
      <alignment vertical="top" wrapText="1"/>
    </xf>
    <xf numFmtId="0" fontId="2" fillId="6" borderId="0" xfId="1" applyFont="1" applyFill="1" applyBorder="1" applyProtection="1"/>
    <xf numFmtId="0" fontId="11" fillId="6" borderId="3" xfId="1" applyFont="1" applyFill="1" applyBorder="1" applyAlignment="1" applyProtection="1">
      <alignment vertical="top" wrapText="1"/>
    </xf>
    <xf numFmtId="0" fontId="2" fillId="6" borderId="12" xfId="1" applyFont="1" applyFill="1" applyBorder="1" applyProtection="1"/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6" borderId="3" xfId="1" applyFont="1" applyFill="1" applyBorder="1" applyAlignment="1" applyProtection="1">
      <alignment horizontal="left" vertical="top"/>
    </xf>
    <xf numFmtId="0" fontId="3" fillId="4" borderId="19" xfId="1" applyFont="1" applyFill="1" applyBorder="1" applyAlignment="1" applyProtection="1">
      <alignment horizontal="center"/>
    </xf>
    <xf numFmtId="0" fontId="3" fillId="4" borderId="13" xfId="1" applyFont="1" applyFill="1" applyBorder="1" applyAlignment="1" applyProtection="1">
      <alignment horizontal="center"/>
    </xf>
    <xf numFmtId="0" fontId="2" fillId="4" borderId="0" xfId="1" applyFont="1" applyFill="1" applyBorder="1" applyAlignment="1" applyProtection="1">
      <alignment vertical="top" wrapText="1"/>
    </xf>
    <xf numFmtId="0" fontId="2" fillId="4" borderId="0" xfId="1" applyFont="1" applyFill="1" applyProtection="1"/>
    <xf numFmtId="0" fontId="2" fillId="4" borderId="15" xfId="1" applyFont="1" applyFill="1" applyBorder="1" applyProtection="1"/>
    <xf numFmtId="0" fontId="3" fillId="3" borderId="14" xfId="1" applyFont="1" applyFill="1" applyBorder="1" applyAlignment="1" applyProtection="1">
      <alignment vertical="top" wrapText="1"/>
    </xf>
    <xf numFmtId="0" fontId="3" fillId="3" borderId="0" xfId="1" applyFont="1" applyFill="1" applyBorder="1" applyProtection="1"/>
    <xf numFmtId="0" fontId="5" fillId="3" borderId="13" xfId="1" applyFont="1" applyFill="1" applyBorder="1" applyAlignment="1" applyProtection="1">
      <alignment horizontal="left" vertical="center"/>
    </xf>
    <xf numFmtId="0" fontId="2" fillId="0" borderId="0" xfId="1" applyFont="1" applyBorder="1" applyAlignment="1" applyProtection="1">
      <alignment vertical="top" wrapText="1"/>
    </xf>
    <xf numFmtId="0" fontId="3" fillId="4" borderId="1" xfId="1" applyFont="1" applyFill="1" applyBorder="1" applyAlignment="1" applyProtection="1">
      <alignment vertical="top" wrapText="1"/>
    </xf>
    <xf numFmtId="0" fontId="5" fillId="4" borderId="0" xfId="1" applyFont="1" applyFill="1" applyBorder="1" applyAlignment="1" applyProtection="1">
      <alignment horizontal="left" vertical="top"/>
    </xf>
    <xf numFmtId="0" fontId="2" fillId="3" borderId="5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3" borderId="4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3" borderId="2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horizontal="left" vertical="top"/>
    </xf>
    <xf numFmtId="0" fontId="8" fillId="4" borderId="5" xfId="1" applyFont="1" applyFill="1" applyBorder="1" applyAlignment="1" applyProtection="1">
      <alignment vertical="top"/>
    </xf>
    <xf numFmtId="0" fontId="2" fillId="4" borderId="4" xfId="1" applyFont="1" applyFill="1" applyBorder="1" applyAlignment="1" applyProtection="1">
      <alignment vertical="top" wrapText="1"/>
    </xf>
    <xf numFmtId="0" fontId="2" fillId="3" borderId="0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4" borderId="6" xfId="1" applyFont="1" applyFill="1" applyBorder="1" applyAlignment="1" applyProtection="1"/>
    <xf numFmtId="0" fontId="2" fillId="4" borderId="2" xfId="1" applyFont="1" applyFill="1" applyBorder="1" applyAlignment="1" applyProtection="1">
      <alignment vertical="top" wrapText="1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8" borderId="0" xfId="1" applyFont="1" applyFill="1" applyBorder="1" applyAlignment="1" applyProtection="1">
      <alignment horizontal="left" vertical="top" wrapText="1"/>
    </xf>
    <xf numFmtId="0" fontId="2" fillId="8" borderId="5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vertical="top"/>
    </xf>
    <xf numFmtId="0" fontId="8" fillId="4" borderId="2" xfId="1" applyFont="1" applyFill="1" applyBorder="1" applyAlignment="1" applyProtection="1">
      <alignment vertical="top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4" borderId="4" xfId="1" applyFont="1" applyFill="1" applyBorder="1" applyAlignment="1" applyProtection="1">
      <alignment horizontal="center" vertical="top" wrapText="1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2" fillId="3" borderId="4" xfId="1" applyFont="1" applyFill="1" applyBorder="1" applyProtection="1"/>
    <xf numFmtId="0" fontId="2" fillId="3" borderId="2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4" borderId="5" xfId="1" applyFont="1" applyFill="1" applyBorder="1" applyAlignment="1" applyProtection="1">
      <alignment horizontal="left" vertical="center"/>
    </xf>
    <xf numFmtId="0" fontId="4" fillId="4" borderId="7" xfId="1" applyFont="1" applyFill="1" applyBorder="1" applyAlignment="1" applyProtection="1">
      <alignment horizontal="left" vertical="center"/>
    </xf>
    <xf numFmtId="0" fontId="4" fillId="4" borderId="8" xfId="1" applyFont="1" applyFill="1" applyBorder="1" applyAlignment="1" applyProtection="1">
      <alignment horizontal="left" vertical="center"/>
    </xf>
    <xf numFmtId="0" fontId="4" fillId="4" borderId="9" xfId="1" applyFont="1" applyFill="1" applyBorder="1" applyAlignment="1" applyProtection="1">
      <alignment horizontal="left" vertical="center"/>
    </xf>
    <xf numFmtId="0" fontId="4" fillId="4" borderId="0" xfId="1" applyFont="1" applyFill="1" applyBorder="1" applyAlignment="1" applyProtection="1">
      <alignment horizontal="left" vertical="center"/>
    </xf>
    <xf numFmtId="0" fontId="4" fillId="4" borderId="10" xfId="1" applyFont="1" applyFill="1" applyBorder="1" applyAlignment="1" applyProtection="1">
      <alignment horizontal="left" vertical="center"/>
    </xf>
    <xf numFmtId="0" fontId="4" fillId="4" borderId="11" xfId="1" applyFont="1" applyFill="1" applyBorder="1" applyAlignment="1" applyProtection="1">
      <alignment horizontal="left" vertical="center"/>
    </xf>
    <xf numFmtId="0" fontId="4" fillId="4" borderId="6" xfId="1" applyFont="1" applyFill="1" applyBorder="1" applyAlignment="1" applyProtection="1">
      <alignment horizontal="left" vertical="center"/>
    </xf>
    <xf numFmtId="0" fontId="4" fillId="4" borderId="12" xfId="1" applyFont="1" applyFill="1" applyBorder="1" applyAlignment="1" applyProtection="1">
      <alignment horizontal="left" vertical="center"/>
    </xf>
    <xf numFmtId="0" fontId="10" fillId="8" borderId="4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  <protection hidden="1"/>
    </xf>
    <xf numFmtId="0" fontId="2" fillId="6" borderId="2" xfId="1" applyFill="1" applyBorder="1" applyAlignment="1" applyProtection="1">
      <alignment vertical="top" wrapText="1"/>
      <protection hidden="1"/>
    </xf>
    <xf numFmtId="0" fontId="6" fillId="3" borderId="1" xfId="1" applyFont="1" applyFill="1" applyBorder="1" applyAlignment="1" applyProtection="1">
      <alignment horizontal="center" vertical="center"/>
    </xf>
    <xf numFmtId="0" fontId="7" fillId="2" borderId="18" xfId="1" applyFont="1" applyFill="1" applyBorder="1" applyAlignment="1" applyProtection="1">
      <alignment horizontal="center"/>
    </xf>
    <xf numFmtId="0" fontId="3" fillId="3" borderId="7" xfId="1" applyFont="1" applyFill="1" applyBorder="1" applyAlignment="1" applyProtection="1">
      <alignment vertical="top" wrapText="1"/>
    </xf>
    <xf numFmtId="0" fontId="3" fillId="3" borderId="1" xfId="1" applyFont="1" applyFill="1" applyBorder="1" applyAlignment="1" applyProtection="1"/>
    <xf numFmtId="0" fontId="2" fillId="0" borderId="7" xfId="1" applyFont="1" applyFill="1" applyBorder="1" applyAlignment="1" applyProtection="1">
      <alignment horizontal="center" vertical="top" wrapText="1"/>
    </xf>
    <xf numFmtId="0" fontId="3" fillId="3" borderId="1" xfId="1" applyFont="1" applyFill="1" applyBorder="1" applyAlignment="1" applyProtection="1">
      <alignment vertical="top" wrapText="1"/>
    </xf>
    <xf numFmtId="0" fontId="3" fillId="5" borderId="1" xfId="1" applyFont="1" applyFill="1" applyBorder="1" applyAlignment="1" applyProtection="1"/>
    <xf numFmtId="0" fontId="2" fillId="5" borderId="4" xfId="1" applyFont="1" applyFill="1" applyBorder="1" applyAlignment="1" applyProtection="1">
      <alignment vertical="top" wrapText="1"/>
    </xf>
    <xf numFmtId="0" fontId="3" fillId="3" borderId="4" xfId="1" applyFont="1" applyFill="1" applyBorder="1" applyAlignment="1" applyProtection="1">
      <alignment vertical="top" wrapText="1"/>
    </xf>
    <xf numFmtId="0" fontId="3" fillId="3" borderId="6" xfId="1" applyFont="1" applyFill="1" applyBorder="1" applyAlignment="1" applyProtection="1"/>
    <xf numFmtId="0" fontId="3" fillId="3" borderId="4" xfId="1" applyFont="1" applyFill="1" applyBorder="1" applyAlignment="1" applyProtection="1"/>
    <xf numFmtId="0" fontId="3" fillId="5" borderId="4" xfId="1" applyFont="1" applyFill="1" applyBorder="1" applyAlignment="1" applyProtection="1"/>
    <xf numFmtId="0" fontId="2" fillId="5" borderId="2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vertical="top" wrapText="1"/>
    </xf>
    <xf numFmtId="0" fontId="2" fillId="0" borderId="0" xfId="1" applyFont="1" applyFill="1" applyBorder="1" applyAlignment="1" applyProtection="1">
      <alignment vertical="top" wrapText="1"/>
    </xf>
    <xf numFmtId="0" fontId="2" fillId="0" borderId="1" xfId="1" applyFill="1" applyBorder="1" applyProtection="1"/>
    <xf numFmtId="0" fontId="8" fillId="5" borderId="4" xfId="1" applyFont="1" applyFill="1" applyBorder="1" applyAlignment="1" applyProtection="1">
      <alignment vertical="top"/>
    </xf>
    <xf numFmtId="0" fontId="8" fillId="5" borderId="2" xfId="1" applyFont="1" applyFill="1" applyBorder="1" applyAlignment="1" applyProtection="1">
      <alignment vertical="top"/>
    </xf>
    <xf numFmtId="0" fontId="2" fillId="0" borderId="6" xfId="1" applyFont="1" applyBorder="1" applyAlignment="1" applyProtection="1">
      <alignment horizontal="center"/>
    </xf>
    <xf numFmtId="0" fontId="8" fillId="2" borderId="4" xfId="1" applyFont="1" applyFill="1" applyBorder="1" applyAlignment="1" applyProtection="1">
      <alignment vertical="top"/>
    </xf>
    <xf numFmtId="0" fontId="5" fillId="2" borderId="1" xfId="1" applyFont="1" applyFill="1" applyBorder="1" applyAlignment="1" applyProtection="1">
      <alignment vertical="top"/>
    </xf>
    <xf numFmtId="0" fontId="8" fillId="2" borderId="2" xfId="1" applyFont="1" applyFill="1" applyBorder="1" applyAlignment="1" applyProtection="1">
      <alignment vertical="top"/>
    </xf>
    <xf numFmtId="0" fontId="3" fillId="5" borderId="4" xfId="1" applyFont="1" applyFill="1" applyBorder="1" applyAlignment="1" applyProtection="1">
      <alignment vertical="top"/>
    </xf>
    <xf numFmtId="0" fontId="5" fillId="3" borderId="1" xfId="1" applyFont="1" applyFill="1" applyBorder="1" applyProtection="1"/>
    <xf numFmtId="0" fontId="10" fillId="0" borderId="3" xfId="1" applyFont="1" applyBorder="1" applyAlignment="1" applyProtection="1">
      <alignment horizontal="center"/>
      <protection locked="0"/>
    </xf>
    <xf numFmtId="0" fontId="4" fillId="5" borderId="3" xfId="1" applyFont="1" applyFill="1" applyBorder="1" applyAlignment="1" applyProtection="1">
      <alignment horizontal="center"/>
    </xf>
    <xf numFmtId="0" fontId="4" fillId="2" borderId="3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left"/>
    </xf>
    <xf numFmtId="0" fontId="2" fillId="0" borderId="4" xfId="1" applyFont="1" applyBorder="1" applyAlignment="1" applyProtection="1">
      <alignment horizontal="left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3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3" fillId="4" borderId="3" xfId="1" applyFont="1" applyFill="1" applyBorder="1" applyAlignment="1" applyProtection="1">
      <alignment horizontal="center" vertical="top" wrapText="1"/>
    </xf>
    <xf numFmtId="0" fontId="2" fillId="0" borderId="3" xfId="1" applyFont="1" applyFill="1" applyBorder="1" applyAlignment="1" applyProtection="1">
      <alignment horizontal="center" vertical="top"/>
      <protection locked="0"/>
    </xf>
    <xf numFmtId="0" fontId="3" fillId="4" borderId="3" xfId="1" applyFont="1" applyFill="1" applyBorder="1" applyAlignment="1" applyProtection="1">
      <alignment horizontal="center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horizontal="left" vertical="top"/>
    </xf>
    <xf numFmtId="0" fontId="5" fillId="4" borderId="7" xfId="1" applyFont="1" applyFill="1" applyBorder="1" applyAlignment="1" applyProtection="1">
      <alignment horizontal="left" vertical="top"/>
    </xf>
    <xf numFmtId="0" fontId="5" fillId="4" borderId="3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vertical="top"/>
    </xf>
    <xf numFmtId="0" fontId="4" fillId="2" borderId="1" xfId="1" applyFont="1" applyFill="1" applyBorder="1" applyAlignment="1" applyProtection="1"/>
    <xf numFmtId="0" fontId="4" fillId="2" borderId="2" xfId="1" applyFont="1" applyFill="1" applyBorder="1" applyAlignment="1" applyProtection="1"/>
    <xf numFmtId="0" fontId="4" fillId="2" borderId="3" xfId="1" applyFont="1" applyFill="1" applyBorder="1" applyProtection="1"/>
    <xf numFmtId="0" fontId="2" fillId="2" borderId="3" xfId="1" applyFont="1" applyFill="1" applyBorder="1" applyProtection="1"/>
    <xf numFmtId="0" fontId="4" fillId="2" borderId="1" xfId="1" applyFont="1" applyFill="1" applyBorder="1" applyAlignment="1" applyProtection="1">
      <alignment horizontal="left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3" fillId="3" borderId="3" xfId="1" applyFont="1" applyFill="1" applyBorder="1" applyAlignment="1" applyProtection="1">
      <alignment horizontal="center" vertical="top" wrapText="1"/>
    </xf>
    <xf numFmtId="0" fontId="5" fillId="3" borderId="13" xfId="1" applyFont="1" applyFill="1" applyBorder="1" applyAlignment="1" applyProtection="1">
      <alignment horizontal="center" vertical="center"/>
    </xf>
    <xf numFmtId="0" fontId="5" fillId="3" borderId="0" xfId="1" applyFont="1" applyFill="1" applyBorder="1" applyAlignment="1" applyProtection="1">
      <alignment horizontal="center" vertical="center"/>
    </xf>
    <xf numFmtId="0" fontId="9" fillId="3" borderId="3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 vertical="top" wrapText="1"/>
    </xf>
    <xf numFmtId="0" fontId="5" fillId="3" borderId="16" xfId="1" applyFont="1" applyFill="1" applyBorder="1" applyAlignment="1" applyProtection="1">
      <alignment horizontal="center" vertical="center"/>
    </xf>
    <xf numFmtId="0" fontId="5" fillId="3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3" borderId="3" xfId="1" applyFont="1" applyFill="1" applyBorder="1" applyAlignment="1" applyProtection="1">
      <alignment horizontal="center" vertical="center"/>
    </xf>
    <xf numFmtId="0" fontId="3" fillId="4" borderId="18" xfId="1" applyFont="1" applyFill="1" applyBorder="1" applyAlignment="1" applyProtection="1">
      <alignment horizontal="center"/>
    </xf>
    <xf numFmtId="0" fontId="3" fillId="4" borderId="7" xfId="1" applyFont="1" applyFill="1" applyBorder="1" applyAlignment="1" applyProtection="1">
      <alignment horizontal="center"/>
    </xf>
    <xf numFmtId="0" fontId="4" fillId="4" borderId="3" xfId="1" applyFont="1" applyFill="1" applyBorder="1" applyAlignment="1" applyProtection="1">
      <alignment horizontal="center"/>
    </xf>
    <xf numFmtId="0" fontId="8" fillId="4" borderId="11" xfId="1" applyFont="1" applyFill="1" applyBorder="1" applyAlignment="1" applyProtection="1">
      <alignment horizontal="left" vertical="top"/>
    </xf>
    <xf numFmtId="0" fontId="4" fillId="4" borderId="2" xfId="1" applyFont="1" applyFill="1" applyBorder="1" applyAlignment="1" applyProtection="1">
      <alignment horizontal="center"/>
    </xf>
    <xf numFmtId="0" fontId="9" fillId="3" borderId="2" xfId="1" applyFont="1" applyFill="1" applyBorder="1" applyAlignment="1" applyProtection="1">
      <alignment horizontal="center" vertical="center" wrapText="1"/>
    </xf>
    <xf numFmtId="0" fontId="9" fillId="3" borderId="19" xfId="1" applyFont="1" applyFill="1" applyBorder="1" applyAlignment="1" applyProtection="1">
      <alignment horizontal="center" vertical="center" wrapText="1"/>
    </xf>
    <xf numFmtId="0" fontId="4" fillId="4" borderId="19" xfId="1" applyFont="1" applyFill="1" applyBorder="1" applyAlignment="1" applyProtection="1">
      <alignment horizontal="center" vertical="center" wrapText="1"/>
    </xf>
    <xf numFmtId="0" fontId="6" fillId="3" borderId="3" xfId="1" applyFont="1" applyFill="1" applyBorder="1" applyAlignment="1" applyProtection="1">
      <alignment horizontal="center" vertical="center" wrapText="1"/>
    </xf>
    <xf numFmtId="0" fontId="2" fillId="7" borderId="18" xfId="1" applyFont="1" applyFill="1" applyBorder="1" applyAlignment="1" applyProtection="1">
      <alignment horizontal="center"/>
    </xf>
    <xf numFmtId="0" fontId="9" fillId="3" borderId="18" xfId="1" applyFont="1" applyFill="1" applyBorder="1" applyAlignment="1" applyProtection="1">
      <alignment horizontal="center" vertical="center" wrapText="1"/>
    </xf>
    <xf numFmtId="0" fontId="2" fillId="3" borderId="19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6" borderId="3" xfId="1" applyFont="1" applyFill="1" applyBorder="1" applyAlignment="1" applyProtection="1">
      <alignment vertical="top" wrapText="1"/>
    </xf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3" fillId="3" borderId="19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2" fillId="6" borderId="19" xfId="1" applyFont="1" applyFill="1" applyBorder="1" applyAlignment="1" applyProtection="1">
      <alignment vertical="top" wrapText="1"/>
    </xf>
    <xf numFmtId="0" fontId="2" fillId="6" borderId="0" xfId="1" applyFont="1" applyFill="1" applyBorder="1" applyProtection="1"/>
    <xf numFmtId="0" fontId="11" fillId="6" borderId="3" xfId="1" applyFont="1" applyFill="1" applyBorder="1" applyAlignment="1" applyProtection="1">
      <alignment vertical="top" wrapText="1"/>
    </xf>
    <xf numFmtId="0" fontId="2" fillId="6" borderId="12" xfId="1" applyFont="1" applyFill="1" applyBorder="1" applyProtection="1"/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6" borderId="3" xfId="1" applyFont="1" applyFill="1" applyBorder="1" applyAlignment="1" applyProtection="1">
      <alignment horizontal="left" vertical="top"/>
    </xf>
    <xf numFmtId="0" fontId="3" fillId="4" borderId="19" xfId="1" applyFont="1" applyFill="1" applyBorder="1" applyAlignment="1" applyProtection="1">
      <alignment horizontal="center"/>
    </xf>
    <xf numFmtId="0" fontId="3" fillId="4" borderId="13" xfId="1" applyFont="1" applyFill="1" applyBorder="1" applyAlignment="1" applyProtection="1">
      <alignment horizontal="center"/>
    </xf>
    <xf numFmtId="0" fontId="2" fillId="4" borderId="0" xfId="1" applyFont="1" applyFill="1" applyBorder="1" applyAlignment="1" applyProtection="1">
      <alignment vertical="top" wrapText="1"/>
    </xf>
    <xf numFmtId="0" fontId="2" fillId="4" borderId="0" xfId="1" applyFont="1" applyFill="1" applyProtection="1"/>
    <xf numFmtId="0" fontId="2" fillId="4" borderId="15" xfId="1" applyFont="1" applyFill="1" applyBorder="1" applyProtection="1"/>
    <xf numFmtId="0" fontId="3" fillId="3" borderId="14" xfId="1" applyFont="1" applyFill="1" applyBorder="1" applyAlignment="1" applyProtection="1">
      <alignment vertical="top" wrapText="1"/>
    </xf>
    <xf numFmtId="0" fontId="3" fillId="3" borderId="0" xfId="1" applyFont="1" applyFill="1" applyBorder="1" applyProtection="1"/>
    <xf numFmtId="0" fontId="5" fillId="3" borderId="13" xfId="1" applyFont="1" applyFill="1" applyBorder="1" applyAlignment="1" applyProtection="1">
      <alignment horizontal="left" vertical="center"/>
    </xf>
    <xf numFmtId="0" fontId="2" fillId="0" borderId="0" xfId="1" applyFont="1" applyBorder="1" applyAlignment="1" applyProtection="1">
      <alignment vertical="top" wrapText="1"/>
    </xf>
    <xf numFmtId="0" fontId="3" fillId="4" borderId="1" xfId="1" applyFont="1" applyFill="1" applyBorder="1" applyAlignment="1" applyProtection="1">
      <alignment vertical="top" wrapText="1"/>
    </xf>
    <xf numFmtId="0" fontId="5" fillId="4" borderId="0" xfId="1" applyFont="1" applyFill="1" applyBorder="1" applyAlignment="1" applyProtection="1">
      <alignment horizontal="left" vertical="top"/>
    </xf>
    <xf numFmtId="0" fontId="2" fillId="3" borderId="5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3" borderId="4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3" borderId="2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horizontal="left" vertical="top"/>
    </xf>
    <xf numFmtId="0" fontId="8" fillId="4" borderId="5" xfId="1" applyFont="1" applyFill="1" applyBorder="1" applyAlignment="1" applyProtection="1">
      <alignment vertical="top"/>
    </xf>
    <xf numFmtId="0" fontId="2" fillId="4" borderId="4" xfId="1" applyFont="1" applyFill="1" applyBorder="1" applyAlignment="1" applyProtection="1">
      <alignment vertical="top" wrapText="1"/>
    </xf>
    <xf numFmtId="0" fontId="2" fillId="3" borderId="0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4" borderId="6" xfId="1" applyFont="1" applyFill="1" applyBorder="1" applyAlignment="1" applyProtection="1"/>
    <xf numFmtId="0" fontId="2" fillId="4" borderId="2" xfId="1" applyFont="1" applyFill="1" applyBorder="1" applyAlignment="1" applyProtection="1">
      <alignment vertical="top" wrapText="1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8" borderId="0" xfId="1" applyFont="1" applyFill="1" applyBorder="1" applyAlignment="1" applyProtection="1">
      <alignment horizontal="left" vertical="top" wrapText="1"/>
    </xf>
    <xf numFmtId="0" fontId="2" fillId="8" borderId="5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vertical="top"/>
    </xf>
    <xf numFmtId="0" fontId="8" fillId="4" borderId="2" xfId="1" applyFont="1" applyFill="1" applyBorder="1" applyAlignment="1" applyProtection="1">
      <alignment vertical="top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4" borderId="4" xfId="1" applyFont="1" applyFill="1" applyBorder="1" applyAlignment="1" applyProtection="1">
      <alignment horizontal="center" vertical="top" wrapText="1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2" fillId="3" borderId="4" xfId="1" applyFont="1" applyFill="1" applyBorder="1" applyProtection="1"/>
    <xf numFmtId="0" fontId="2" fillId="3" borderId="2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4" borderId="5" xfId="1" applyFont="1" applyFill="1" applyBorder="1" applyAlignment="1" applyProtection="1">
      <alignment horizontal="left" vertical="center"/>
    </xf>
    <xf numFmtId="0" fontId="4" fillId="4" borderId="7" xfId="1" applyFont="1" applyFill="1" applyBorder="1" applyAlignment="1" applyProtection="1">
      <alignment horizontal="left" vertical="center"/>
    </xf>
    <xf numFmtId="0" fontId="4" fillId="4" borderId="8" xfId="1" applyFont="1" applyFill="1" applyBorder="1" applyAlignment="1" applyProtection="1">
      <alignment horizontal="left" vertical="center"/>
    </xf>
    <xf numFmtId="0" fontId="4" fillId="4" borderId="9" xfId="1" applyFont="1" applyFill="1" applyBorder="1" applyAlignment="1" applyProtection="1">
      <alignment horizontal="left" vertical="center"/>
    </xf>
    <xf numFmtId="0" fontId="4" fillId="4" borderId="0" xfId="1" applyFont="1" applyFill="1" applyBorder="1" applyAlignment="1" applyProtection="1">
      <alignment horizontal="left" vertical="center"/>
    </xf>
    <xf numFmtId="0" fontId="4" fillId="4" borderId="10" xfId="1" applyFont="1" applyFill="1" applyBorder="1" applyAlignment="1" applyProtection="1">
      <alignment horizontal="left" vertical="center"/>
    </xf>
    <xf numFmtId="0" fontId="4" fillId="4" borderId="11" xfId="1" applyFont="1" applyFill="1" applyBorder="1" applyAlignment="1" applyProtection="1">
      <alignment horizontal="left" vertical="center"/>
    </xf>
    <xf numFmtId="0" fontId="4" fillId="4" borderId="6" xfId="1" applyFont="1" applyFill="1" applyBorder="1" applyAlignment="1" applyProtection="1">
      <alignment horizontal="left" vertical="center"/>
    </xf>
    <xf numFmtId="0" fontId="4" fillId="4" borderId="12" xfId="1" applyFont="1" applyFill="1" applyBorder="1" applyAlignment="1" applyProtection="1">
      <alignment horizontal="left" vertical="center"/>
    </xf>
    <xf numFmtId="0" fontId="10" fillId="8" borderId="4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  <protection hidden="1"/>
    </xf>
    <xf numFmtId="0" fontId="2" fillId="6" borderId="2" xfId="1" applyFill="1" applyBorder="1" applyAlignment="1" applyProtection="1">
      <alignment vertical="top" wrapText="1"/>
      <protection hidden="1"/>
    </xf>
    <xf numFmtId="0" fontId="6" fillId="3" borderId="1" xfId="1" applyFont="1" applyFill="1" applyBorder="1" applyAlignment="1" applyProtection="1">
      <alignment horizontal="center" vertical="center"/>
    </xf>
    <xf numFmtId="0" fontId="7" fillId="2" borderId="18" xfId="1" applyFont="1" applyFill="1" applyBorder="1" applyAlignment="1" applyProtection="1">
      <alignment horizontal="center"/>
    </xf>
    <xf numFmtId="0" fontId="3" fillId="3" borderId="7" xfId="1" applyFont="1" applyFill="1" applyBorder="1" applyAlignment="1" applyProtection="1">
      <alignment vertical="top" wrapText="1"/>
    </xf>
    <xf numFmtId="0" fontId="3" fillId="3" borderId="1" xfId="1" applyFont="1" applyFill="1" applyBorder="1" applyAlignment="1" applyProtection="1"/>
    <xf numFmtId="0" fontId="2" fillId="0" borderId="7" xfId="1" applyFont="1" applyFill="1" applyBorder="1" applyAlignment="1" applyProtection="1">
      <alignment horizontal="center" vertical="top" wrapText="1"/>
    </xf>
    <xf numFmtId="0" fontId="3" fillId="3" borderId="1" xfId="1" applyFont="1" applyFill="1" applyBorder="1" applyAlignment="1" applyProtection="1">
      <alignment vertical="top" wrapText="1"/>
    </xf>
    <xf numFmtId="0" fontId="3" fillId="5" borderId="1" xfId="1" applyFont="1" applyFill="1" applyBorder="1" applyAlignment="1" applyProtection="1"/>
    <xf numFmtId="0" fontId="2" fillId="5" borderId="4" xfId="1" applyFont="1" applyFill="1" applyBorder="1" applyAlignment="1" applyProtection="1">
      <alignment vertical="top" wrapText="1"/>
    </xf>
    <xf numFmtId="0" fontId="3" fillId="3" borderId="4" xfId="1" applyFont="1" applyFill="1" applyBorder="1" applyAlignment="1" applyProtection="1">
      <alignment vertical="top" wrapText="1"/>
    </xf>
    <xf numFmtId="0" fontId="3" fillId="3" borderId="6" xfId="1" applyFont="1" applyFill="1" applyBorder="1" applyAlignment="1" applyProtection="1"/>
    <xf numFmtId="0" fontId="3" fillId="3" borderId="4" xfId="1" applyFont="1" applyFill="1" applyBorder="1" applyAlignment="1" applyProtection="1"/>
    <xf numFmtId="0" fontId="3" fillId="5" borderId="4" xfId="1" applyFont="1" applyFill="1" applyBorder="1" applyAlignment="1" applyProtection="1"/>
    <xf numFmtId="0" fontId="2" fillId="5" borderId="2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vertical="top" wrapText="1"/>
    </xf>
    <xf numFmtId="0" fontId="2" fillId="0" borderId="0" xfId="1" applyFont="1" applyFill="1" applyBorder="1" applyAlignment="1" applyProtection="1">
      <alignment vertical="top" wrapText="1"/>
    </xf>
    <xf numFmtId="0" fontId="2" fillId="0" borderId="1" xfId="1" applyFill="1" applyBorder="1" applyProtection="1"/>
    <xf numFmtId="0" fontId="8" fillId="5" borderId="4" xfId="1" applyFont="1" applyFill="1" applyBorder="1" applyAlignment="1" applyProtection="1">
      <alignment vertical="top"/>
    </xf>
    <xf numFmtId="0" fontId="8" fillId="5" borderId="2" xfId="1" applyFont="1" applyFill="1" applyBorder="1" applyAlignment="1" applyProtection="1">
      <alignment vertical="top"/>
    </xf>
    <xf numFmtId="0" fontId="2" fillId="0" borderId="6" xfId="1" applyFont="1" applyBorder="1" applyAlignment="1" applyProtection="1">
      <alignment horizontal="center"/>
    </xf>
    <xf numFmtId="0" fontId="8" fillId="2" borderId="4" xfId="1" applyFont="1" applyFill="1" applyBorder="1" applyAlignment="1" applyProtection="1">
      <alignment vertical="top"/>
    </xf>
    <xf numFmtId="0" fontId="5" fillId="2" borderId="1" xfId="1" applyFont="1" applyFill="1" applyBorder="1" applyAlignment="1" applyProtection="1">
      <alignment vertical="top"/>
    </xf>
    <xf numFmtId="0" fontId="8" fillId="2" borderId="2" xfId="1" applyFont="1" applyFill="1" applyBorder="1" applyAlignment="1" applyProtection="1">
      <alignment vertical="top"/>
    </xf>
    <xf numFmtId="0" fontId="3" fillId="5" borderId="4" xfId="1" applyFont="1" applyFill="1" applyBorder="1" applyAlignment="1" applyProtection="1">
      <alignment vertical="top"/>
    </xf>
    <xf numFmtId="0" fontId="5" fillId="3" borderId="1" xfId="1" applyFont="1" applyFill="1" applyBorder="1" applyProtection="1"/>
    <xf numFmtId="0" fontId="10" fillId="0" borderId="3" xfId="1" applyFont="1" applyBorder="1" applyAlignment="1" applyProtection="1">
      <alignment horizontal="center"/>
      <protection locked="0"/>
    </xf>
    <xf numFmtId="0" fontId="4" fillId="5" borderId="3" xfId="1" applyFont="1" applyFill="1" applyBorder="1" applyAlignment="1" applyProtection="1">
      <alignment horizontal="center"/>
    </xf>
    <xf numFmtId="0" fontId="4" fillId="2" borderId="3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left"/>
    </xf>
    <xf numFmtId="0" fontId="2" fillId="0" borderId="4" xfId="1" applyFont="1" applyBorder="1" applyAlignment="1" applyProtection="1">
      <alignment horizontal="left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3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3" fillId="4" borderId="3" xfId="1" applyFont="1" applyFill="1" applyBorder="1" applyAlignment="1" applyProtection="1">
      <alignment horizontal="center" vertical="top" wrapText="1"/>
    </xf>
    <xf numFmtId="0" fontId="2" fillId="0" borderId="3" xfId="1" applyFont="1" applyFill="1" applyBorder="1" applyAlignment="1" applyProtection="1">
      <alignment horizontal="center" vertical="top"/>
      <protection locked="0"/>
    </xf>
    <xf numFmtId="0" fontId="3" fillId="4" borderId="3" xfId="1" applyFont="1" applyFill="1" applyBorder="1" applyAlignment="1" applyProtection="1">
      <alignment horizontal="center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horizontal="left" vertical="top"/>
    </xf>
    <xf numFmtId="0" fontId="5" fillId="4" borderId="7" xfId="1" applyFont="1" applyFill="1" applyBorder="1" applyAlignment="1" applyProtection="1">
      <alignment horizontal="left" vertical="top"/>
    </xf>
    <xf numFmtId="0" fontId="5" fillId="4" borderId="3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vertical="top"/>
    </xf>
    <xf numFmtId="0" fontId="4" fillId="2" borderId="1" xfId="1" applyFont="1" applyFill="1" applyBorder="1" applyAlignment="1" applyProtection="1"/>
    <xf numFmtId="0" fontId="4" fillId="2" borderId="2" xfId="1" applyFont="1" applyFill="1" applyBorder="1" applyAlignment="1" applyProtection="1"/>
    <xf numFmtId="0" fontId="4" fillId="2" borderId="3" xfId="1" applyFont="1" applyFill="1" applyBorder="1" applyProtection="1"/>
    <xf numFmtId="0" fontId="2" fillId="2" borderId="3" xfId="1" applyFont="1" applyFill="1" applyBorder="1" applyProtection="1"/>
    <xf numFmtId="0" fontId="4" fillId="2" borderId="1" xfId="1" applyFont="1" applyFill="1" applyBorder="1" applyAlignment="1" applyProtection="1">
      <alignment horizontal="left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3" fillId="3" borderId="3" xfId="1" applyFont="1" applyFill="1" applyBorder="1" applyAlignment="1" applyProtection="1">
      <alignment horizontal="center" vertical="top" wrapText="1"/>
    </xf>
    <xf numFmtId="0" fontId="5" fillId="3" borderId="13" xfId="1" applyFont="1" applyFill="1" applyBorder="1" applyAlignment="1" applyProtection="1">
      <alignment horizontal="center" vertical="center"/>
    </xf>
    <xf numFmtId="0" fontId="5" fillId="3" borderId="0" xfId="1" applyFont="1" applyFill="1" applyBorder="1" applyAlignment="1" applyProtection="1">
      <alignment horizontal="center" vertical="center"/>
    </xf>
    <xf numFmtId="0" fontId="9" fillId="3" borderId="3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 vertical="top" wrapText="1"/>
    </xf>
    <xf numFmtId="0" fontId="5" fillId="3" borderId="16" xfId="1" applyFont="1" applyFill="1" applyBorder="1" applyAlignment="1" applyProtection="1">
      <alignment horizontal="center" vertical="center"/>
    </xf>
    <xf numFmtId="0" fontId="5" fillId="3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3" borderId="3" xfId="1" applyFont="1" applyFill="1" applyBorder="1" applyAlignment="1" applyProtection="1">
      <alignment horizontal="center" vertical="center"/>
    </xf>
    <xf numFmtId="0" fontId="3" fillId="4" borderId="18" xfId="1" applyFont="1" applyFill="1" applyBorder="1" applyAlignment="1" applyProtection="1">
      <alignment horizontal="center"/>
    </xf>
    <xf numFmtId="0" fontId="3" fillId="4" borderId="7" xfId="1" applyFont="1" applyFill="1" applyBorder="1" applyAlignment="1" applyProtection="1">
      <alignment horizontal="center"/>
    </xf>
    <xf numFmtId="0" fontId="4" fillId="4" borderId="3" xfId="1" applyFont="1" applyFill="1" applyBorder="1" applyAlignment="1" applyProtection="1">
      <alignment horizontal="center"/>
    </xf>
    <xf numFmtId="0" fontId="8" fillId="4" borderId="11" xfId="1" applyFont="1" applyFill="1" applyBorder="1" applyAlignment="1" applyProtection="1">
      <alignment horizontal="left" vertical="top"/>
    </xf>
    <xf numFmtId="0" fontId="4" fillId="4" borderId="2" xfId="1" applyFont="1" applyFill="1" applyBorder="1" applyAlignment="1" applyProtection="1">
      <alignment horizontal="center"/>
    </xf>
    <xf numFmtId="0" fontId="9" fillId="3" borderId="2" xfId="1" applyFont="1" applyFill="1" applyBorder="1" applyAlignment="1" applyProtection="1">
      <alignment horizontal="center" vertical="center" wrapText="1"/>
    </xf>
    <xf numFmtId="0" fontId="9" fillId="3" borderId="19" xfId="1" applyFont="1" applyFill="1" applyBorder="1" applyAlignment="1" applyProtection="1">
      <alignment horizontal="center" vertical="center" wrapText="1"/>
    </xf>
    <xf numFmtId="0" fontId="4" fillId="4" borderId="19" xfId="1" applyFont="1" applyFill="1" applyBorder="1" applyAlignment="1" applyProtection="1">
      <alignment horizontal="center" vertical="center" wrapText="1"/>
    </xf>
    <xf numFmtId="0" fontId="6" fillId="3" borderId="3" xfId="1" applyFont="1" applyFill="1" applyBorder="1" applyAlignment="1" applyProtection="1">
      <alignment horizontal="center" vertical="center" wrapText="1"/>
    </xf>
    <xf numFmtId="0" fontId="2" fillId="7" borderId="18" xfId="1" applyFont="1" applyFill="1" applyBorder="1" applyAlignment="1" applyProtection="1">
      <alignment horizontal="center"/>
    </xf>
    <xf numFmtId="0" fontId="9" fillId="3" borderId="18" xfId="1" applyFont="1" applyFill="1" applyBorder="1" applyAlignment="1" applyProtection="1">
      <alignment horizontal="center" vertical="center" wrapText="1"/>
    </xf>
    <xf numFmtId="0" fontId="2" fillId="3" borderId="19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6" borderId="3" xfId="1" applyFont="1" applyFill="1" applyBorder="1" applyAlignment="1" applyProtection="1">
      <alignment vertical="top" wrapText="1"/>
    </xf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3" fillId="3" borderId="19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2" fillId="6" borderId="19" xfId="1" applyFont="1" applyFill="1" applyBorder="1" applyAlignment="1" applyProtection="1">
      <alignment vertical="top" wrapText="1"/>
    </xf>
    <xf numFmtId="0" fontId="2" fillId="6" borderId="0" xfId="1" applyFont="1" applyFill="1" applyBorder="1" applyProtection="1"/>
    <xf numFmtId="0" fontId="11" fillId="6" borderId="3" xfId="1" applyFont="1" applyFill="1" applyBorder="1" applyAlignment="1" applyProtection="1">
      <alignment vertical="top" wrapText="1"/>
    </xf>
    <xf numFmtId="0" fontId="2" fillId="6" borderId="12" xfId="1" applyFont="1" applyFill="1" applyBorder="1" applyProtection="1"/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6" borderId="3" xfId="1" applyFont="1" applyFill="1" applyBorder="1" applyAlignment="1" applyProtection="1">
      <alignment horizontal="left" vertical="top"/>
    </xf>
    <xf numFmtId="0" fontId="3" fillId="4" borderId="19" xfId="1" applyFont="1" applyFill="1" applyBorder="1" applyAlignment="1" applyProtection="1">
      <alignment horizontal="center"/>
    </xf>
    <xf numFmtId="0" fontId="3" fillId="4" borderId="13" xfId="1" applyFont="1" applyFill="1" applyBorder="1" applyAlignment="1" applyProtection="1">
      <alignment horizontal="center"/>
    </xf>
    <xf numFmtId="0" fontId="2" fillId="4" borderId="0" xfId="1" applyFont="1" applyFill="1" applyBorder="1" applyAlignment="1" applyProtection="1">
      <alignment vertical="top" wrapText="1"/>
    </xf>
    <xf numFmtId="0" fontId="2" fillId="4" borderId="0" xfId="1" applyFont="1" applyFill="1" applyProtection="1"/>
    <xf numFmtId="0" fontId="2" fillId="4" borderId="15" xfId="1" applyFont="1" applyFill="1" applyBorder="1" applyProtection="1"/>
    <xf numFmtId="0" fontId="3" fillId="3" borderId="14" xfId="1" applyFont="1" applyFill="1" applyBorder="1" applyAlignment="1" applyProtection="1">
      <alignment vertical="top" wrapText="1"/>
    </xf>
    <xf numFmtId="0" fontId="3" fillId="3" borderId="0" xfId="1" applyFont="1" applyFill="1" applyBorder="1" applyProtection="1"/>
    <xf numFmtId="0" fontId="5" fillId="3" borderId="13" xfId="1" applyFont="1" applyFill="1" applyBorder="1" applyAlignment="1" applyProtection="1">
      <alignment horizontal="left" vertical="center"/>
    </xf>
    <xf numFmtId="0" fontId="2" fillId="0" borderId="0" xfId="1" applyFont="1" applyBorder="1" applyAlignment="1" applyProtection="1">
      <alignment vertical="top" wrapText="1"/>
    </xf>
    <xf numFmtId="0" fontId="3" fillId="4" borderId="1" xfId="1" applyFont="1" applyFill="1" applyBorder="1" applyAlignment="1" applyProtection="1">
      <alignment vertical="top" wrapText="1"/>
    </xf>
    <xf numFmtId="0" fontId="5" fillId="4" borderId="0" xfId="1" applyFont="1" applyFill="1" applyBorder="1" applyAlignment="1" applyProtection="1">
      <alignment horizontal="left" vertical="top"/>
    </xf>
    <xf numFmtId="0" fontId="2" fillId="3" borderId="5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3" borderId="4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3" borderId="2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horizontal="left" vertical="top"/>
    </xf>
    <xf numFmtId="0" fontId="8" fillId="4" borderId="5" xfId="1" applyFont="1" applyFill="1" applyBorder="1" applyAlignment="1" applyProtection="1">
      <alignment vertical="top"/>
    </xf>
    <xf numFmtId="0" fontId="2" fillId="4" borderId="4" xfId="1" applyFont="1" applyFill="1" applyBorder="1" applyAlignment="1" applyProtection="1">
      <alignment vertical="top" wrapText="1"/>
    </xf>
    <xf numFmtId="0" fontId="2" fillId="3" borderId="0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4" borderId="6" xfId="1" applyFont="1" applyFill="1" applyBorder="1" applyAlignment="1" applyProtection="1"/>
    <xf numFmtId="0" fontId="2" fillId="4" borderId="2" xfId="1" applyFont="1" applyFill="1" applyBorder="1" applyAlignment="1" applyProtection="1">
      <alignment vertical="top" wrapText="1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8" borderId="0" xfId="1" applyFont="1" applyFill="1" applyBorder="1" applyAlignment="1" applyProtection="1">
      <alignment horizontal="left" vertical="top" wrapText="1"/>
    </xf>
    <xf numFmtId="0" fontId="2" fillId="8" borderId="5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vertical="top"/>
    </xf>
    <xf numFmtId="0" fontId="8" fillId="4" borderId="2" xfId="1" applyFont="1" applyFill="1" applyBorder="1" applyAlignment="1" applyProtection="1">
      <alignment vertical="top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4" borderId="4" xfId="1" applyFont="1" applyFill="1" applyBorder="1" applyAlignment="1" applyProtection="1">
      <alignment horizontal="center" vertical="top" wrapText="1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2" fillId="3" borderId="4" xfId="1" applyFont="1" applyFill="1" applyBorder="1" applyProtection="1"/>
    <xf numFmtId="0" fontId="2" fillId="3" borderId="2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4" borderId="5" xfId="1" applyFont="1" applyFill="1" applyBorder="1" applyAlignment="1" applyProtection="1">
      <alignment horizontal="left" vertical="center"/>
    </xf>
    <xf numFmtId="0" fontId="4" fillId="4" borderId="7" xfId="1" applyFont="1" applyFill="1" applyBorder="1" applyAlignment="1" applyProtection="1">
      <alignment horizontal="left" vertical="center"/>
    </xf>
    <xf numFmtId="0" fontId="4" fillId="4" borderId="8" xfId="1" applyFont="1" applyFill="1" applyBorder="1" applyAlignment="1" applyProtection="1">
      <alignment horizontal="left" vertical="center"/>
    </xf>
    <xf numFmtId="0" fontId="4" fillId="4" borderId="9" xfId="1" applyFont="1" applyFill="1" applyBorder="1" applyAlignment="1" applyProtection="1">
      <alignment horizontal="left" vertical="center"/>
    </xf>
    <xf numFmtId="0" fontId="4" fillId="4" borderId="0" xfId="1" applyFont="1" applyFill="1" applyBorder="1" applyAlignment="1" applyProtection="1">
      <alignment horizontal="left" vertical="center"/>
    </xf>
    <xf numFmtId="0" fontId="4" fillId="4" borderId="10" xfId="1" applyFont="1" applyFill="1" applyBorder="1" applyAlignment="1" applyProtection="1">
      <alignment horizontal="left" vertical="center"/>
    </xf>
    <xf numFmtId="0" fontId="4" fillId="4" borderId="11" xfId="1" applyFont="1" applyFill="1" applyBorder="1" applyAlignment="1" applyProtection="1">
      <alignment horizontal="left" vertical="center"/>
    </xf>
    <xf numFmtId="0" fontId="4" fillId="4" borderId="6" xfId="1" applyFont="1" applyFill="1" applyBorder="1" applyAlignment="1" applyProtection="1">
      <alignment horizontal="left" vertical="center"/>
    </xf>
    <xf numFmtId="0" fontId="4" fillId="4" borderId="12" xfId="1" applyFont="1" applyFill="1" applyBorder="1" applyAlignment="1" applyProtection="1">
      <alignment horizontal="left" vertical="center"/>
    </xf>
    <xf numFmtId="0" fontId="10" fillId="8" borderId="4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  <protection hidden="1"/>
    </xf>
    <xf numFmtId="0" fontId="2" fillId="6" borderId="2" xfId="1" applyFill="1" applyBorder="1" applyAlignment="1" applyProtection="1">
      <alignment vertical="top" wrapText="1"/>
      <protection hidden="1"/>
    </xf>
    <xf numFmtId="0" fontId="6" fillId="3" borderId="1" xfId="1" applyFont="1" applyFill="1" applyBorder="1" applyAlignment="1" applyProtection="1">
      <alignment horizontal="center" vertical="center"/>
    </xf>
    <xf numFmtId="0" fontId="7" fillId="2" borderId="18" xfId="1" applyFont="1" applyFill="1" applyBorder="1" applyAlignment="1" applyProtection="1">
      <alignment horizontal="center"/>
    </xf>
    <xf numFmtId="0" fontId="3" fillId="3" borderId="7" xfId="1" applyFont="1" applyFill="1" applyBorder="1" applyAlignment="1" applyProtection="1">
      <alignment vertical="top" wrapText="1"/>
    </xf>
    <xf numFmtId="0" fontId="3" fillId="3" borderId="1" xfId="1" applyFont="1" applyFill="1" applyBorder="1" applyAlignment="1" applyProtection="1"/>
    <xf numFmtId="0" fontId="2" fillId="0" borderId="7" xfId="1" applyFont="1" applyFill="1" applyBorder="1" applyAlignment="1" applyProtection="1">
      <alignment horizontal="center" vertical="top" wrapText="1"/>
    </xf>
    <xf numFmtId="0" fontId="3" fillId="3" borderId="1" xfId="1" applyFont="1" applyFill="1" applyBorder="1" applyAlignment="1" applyProtection="1">
      <alignment vertical="top" wrapText="1"/>
    </xf>
    <xf numFmtId="0" fontId="3" fillId="5" borderId="1" xfId="1" applyFont="1" applyFill="1" applyBorder="1" applyAlignment="1" applyProtection="1"/>
    <xf numFmtId="0" fontId="2" fillId="5" borderId="4" xfId="1" applyFont="1" applyFill="1" applyBorder="1" applyAlignment="1" applyProtection="1">
      <alignment vertical="top" wrapText="1"/>
    </xf>
    <xf numFmtId="0" fontId="3" fillId="3" borderId="4" xfId="1" applyFont="1" applyFill="1" applyBorder="1" applyAlignment="1" applyProtection="1">
      <alignment vertical="top" wrapText="1"/>
    </xf>
    <xf numFmtId="0" fontId="3" fillId="3" borderId="6" xfId="1" applyFont="1" applyFill="1" applyBorder="1" applyAlignment="1" applyProtection="1"/>
    <xf numFmtId="0" fontId="3" fillId="3" borderId="4" xfId="1" applyFont="1" applyFill="1" applyBorder="1" applyAlignment="1" applyProtection="1"/>
    <xf numFmtId="0" fontId="3" fillId="5" borderId="4" xfId="1" applyFont="1" applyFill="1" applyBorder="1" applyAlignment="1" applyProtection="1"/>
    <xf numFmtId="0" fontId="2" fillId="5" borderId="2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vertical="top" wrapText="1"/>
    </xf>
    <xf numFmtId="0" fontId="2" fillId="0" borderId="0" xfId="1" applyFont="1" applyFill="1" applyBorder="1" applyAlignment="1" applyProtection="1">
      <alignment vertical="top" wrapText="1"/>
    </xf>
    <xf numFmtId="0" fontId="2" fillId="0" borderId="1" xfId="1" applyFill="1" applyBorder="1" applyProtection="1"/>
    <xf numFmtId="0" fontId="8" fillId="5" borderId="4" xfId="1" applyFont="1" applyFill="1" applyBorder="1" applyAlignment="1" applyProtection="1">
      <alignment vertical="top"/>
    </xf>
    <xf numFmtId="0" fontId="8" fillId="5" borderId="2" xfId="1" applyFont="1" applyFill="1" applyBorder="1" applyAlignment="1" applyProtection="1">
      <alignment vertical="top"/>
    </xf>
    <xf numFmtId="0" fontId="2" fillId="0" borderId="6" xfId="1" applyFont="1" applyBorder="1" applyAlignment="1" applyProtection="1">
      <alignment horizontal="center"/>
    </xf>
    <xf numFmtId="0" fontId="8" fillId="2" borderId="4" xfId="1" applyFont="1" applyFill="1" applyBorder="1" applyAlignment="1" applyProtection="1">
      <alignment vertical="top"/>
    </xf>
    <xf numFmtId="0" fontId="5" fillId="2" borderId="1" xfId="1" applyFont="1" applyFill="1" applyBorder="1" applyAlignment="1" applyProtection="1">
      <alignment vertical="top"/>
    </xf>
    <xf numFmtId="0" fontId="8" fillId="2" borderId="2" xfId="1" applyFont="1" applyFill="1" applyBorder="1" applyAlignment="1" applyProtection="1">
      <alignment vertical="top"/>
    </xf>
    <xf numFmtId="0" fontId="3" fillId="5" borderId="4" xfId="1" applyFont="1" applyFill="1" applyBorder="1" applyAlignment="1" applyProtection="1">
      <alignment vertical="top"/>
    </xf>
    <xf numFmtId="0" fontId="5" fillId="3" borderId="1" xfId="1" applyFont="1" applyFill="1" applyBorder="1" applyProtection="1"/>
    <xf numFmtId="0" fontId="10" fillId="0" borderId="3" xfId="1" applyFont="1" applyBorder="1" applyAlignment="1" applyProtection="1">
      <alignment horizontal="center"/>
      <protection locked="0"/>
    </xf>
    <xf numFmtId="0" fontId="4" fillId="5" borderId="3" xfId="1" applyFont="1" applyFill="1" applyBorder="1" applyAlignment="1" applyProtection="1">
      <alignment horizontal="center"/>
    </xf>
    <xf numFmtId="0" fontId="4" fillId="2" borderId="3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left"/>
    </xf>
    <xf numFmtId="0" fontId="2" fillId="0" borderId="4" xfId="1" applyFont="1" applyBorder="1" applyAlignment="1" applyProtection="1">
      <alignment horizontal="left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3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3" fillId="4" borderId="3" xfId="1" applyFont="1" applyFill="1" applyBorder="1" applyAlignment="1" applyProtection="1">
      <alignment horizontal="center" vertical="top" wrapText="1"/>
    </xf>
    <xf numFmtId="0" fontId="3" fillId="4" borderId="3" xfId="1" applyFont="1" applyFill="1" applyBorder="1" applyAlignment="1" applyProtection="1">
      <alignment horizontal="center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horizontal="left" vertical="top"/>
    </xf>
    <xf numFmtId="0" fontId="5" fillId="4" borderId="7" xfId="1" applyFont="1" applyFill="1" applyBorder="1" applyAlignment="1" applyProtection="1">
      <alignment horizontal="left" vertical="top"/>
    </xf>
    <xf numFmtId="0" fontId="5" fillId="4" borderId="3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vertical="top"/>
    </xf>
    <xf numFmtId="0" fontId="4" fillId="2" borderId="1" xfId="1" applyFont="1" applyFill="1" applyBorder="1" applyAlignment="1" applyProtection="1"/>
    <xf numFmtId="0" fontId="4" fillId="2" borderId="2" xfId="1" applyFont="1" applyFill="1" applyBorder="1" applyAlignment="1" applyProtection="1"/>
    <xf numFmtId="0" fontId="4" fillId="2" borderId="3" xfId="1" applyFont="1" applyFill="1" applyBorder="1" applyProtection="1"/>
    <xf numFmtId="0" fontId="2" fillId="2" borderId="3" xfId="1" applyFont="1" applyFill="1" applyBorder="1" applyProtection="1"/>
    <xf numFmtId="0" fontId="4" fillId="2" borderId="1" xfId="1" applyFont="1" applyFill="1" applyBorder="1" applyAlignment="1" applyProtection="1">
      <alignment horizontal="left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3" fillId="3" borderId="3" xfId="1" applyFont="1" applyFill="1" applyBorder="1" applyAlignment="1" applyProtection="1">
      <alignment horizontal="center" vertical="top" wrapText="1"/>
    </xf>
    <xf numFmtId="0" fontId="5" fillId="3" borderId="13" xfId="1" applyFont="1" applyFill="1" applyBorder="1" applyAlignment="1" applyProtection="1">
      <alignment horizontal="center" vertical="center"/>
    </xf>
    <xf numFmtId="0" fontId="5" fillId="3" borderId="0" xfId="1" applyFont="1" applyFill="1" applyBorder="1" applyAlignment="1" applyProtection="1">
      <alignment horizontal="center" vertical="center"/>
    </xf>
    <xf numFmtId="0" fontId="9" fillId="3" borderId="3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 vertical="top" wrapText="1"/>
    </xf>
    <xf numFmtId="0" fontId="5" fillId="3" borderId="16" xfId="1" applyFont="1" applyFill="1" applyBorder="1" applyAlignment="1" applyProtection="1">
      <alignment horizontal="center" vertical="center"/>
    </xf>
    <xf numFmtId="0" fontId="5" fillId="3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3" borderId="3" xfId="1" applyFont="1" applyFill="1" applyBorder="1" applyAlignment="1" applyProtection="1">
      <alignment horizontal="center" vertical="center"/>
    </xf>
    <xf numFmtId="0" fontId="3" fillId="4" borderId="18" xfId="1" applyFont="1" applyFill="1" applyBorder="1" applyAlignment="1" applyProtection="1">
      <alignment horizontal="center"/>
    </xf>
    <xf numFmtId="0" fontId="3" fillId="4" borderId="7" xfId="1" applyFont="1" applyFill="1" applyBorder="1" applyAlignment="1" applyProtection="1">
      <alignment horizontal="center"/>
    </xf>
    <xf numFmtId="0" fontId="4" fillId="4" borderId="3" xfId="1" applyFont="1" applyFill="1" applyBorder="1" applyAlignment="1" applyProtection="1">
      <alignment horizontal="center"/>
    </xf>
    <xf numFmtId="0" fontId="8" fillId="4" borderId="11" xfId="1" applyFont="1" applyFill="1" applyBorder="1" applyAlignment="1" applyProtection="1">
      <alignment horizontal="left" vertical="top"/>
    </xf>
    <xf numFmtId="0" fontId="4" fillId="4" borderId="2" xfId="1" applyFont="1" applyFill="1" applyBorder="1" applyAlignment="1" applyProtection="1">
      <alignment horizontal="center"/>
    </xf>
    <xf numFmtId="0" fontId="9" fillId="3" borderId="2" xfId="1" applyFont="1" applyFill="1" applyBorder="1" applyAlignment="1" applyProtection="1">
      <alignment horizontal="center" vertical="center" wrapText="1"/>
    </xf>
    <xf numFmtId="0" fontId="9" fillId="3" borderId="19" xfId="1" applyFont="1" applyFill="1" applyBorder="1" applyAlignment="1" applyProtection="1">
      <alignment horizontal="center" vertical="center" wrapText="1"/>
    </xf>
    <xf numFmtId="0" fontId="4" fillId="4" borderId="19" xfId="1" applyFont="1" applyFill="1" applyBorder="1" applyAlignment="1" applyProtection="1">
      <alignment horizontal="center" vertical="center" wrapText="1"/>
    </xf>
    <xf numFmtId="0" fontId="6" fillId="3" borderId="3" xfId="1" applyFont="1" applyFill="1" applyBorder="1" applyAlignment="1" applyProtection="1">
      <alignment horizontal="center" vertical="center" wrapText="1"/>
    </xf>
    <xf numFmtId="0" fontId="2" fillId="7" borderId="18" xfId="1" applyFont="1" applyFill="1" applyBorder="1" applyAlignment="1" applyProtection="1">
      <alignment horizontal="center"/>
    </xf>
    <xf numFmtId="0" fontId="9" fillId="3" borderId="18" xfId="1" applyFont="1" applyFill="1" applyBorder="1" applyAlignment="1" applyProtection="1">
      <alignment horizontal="center" vertical="center" wrapText="1"/>
    </xf>
    <xf numFmtId="0" fontId="2" fillId="3" borderId="19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6" borderId="3" xfId="1" applyFont="1" applyFill="1" applyBorder="1" applyAlignment="1" applyProtection="1">
      <alignment vertical="top" wrapText="1"/>
    </xf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3" fillId="3" borderId="19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2" fillId="6" borderId="19" xfId="1" applyFont="1" applyFill="1" applyBorder="1" applyAlignment="1" applyProtection="1">
      <alignment vertical="top" wrapText="1"/>
    </xf>
    <xf numFmtId="0" fontId="2" fillId="6" borderId="0" xfId="1" applyFont="1" applyFill="1" applyBorder="1" applyProtection="1"/>
    <xf numFmtId="0" fontId="11" fillId="6" borderId="3" xfId="1" applyFont="1" applyFill="1" applyBorder="1" applyAlignment="1" applyProtection="1">
      <alignment vertical="top" wrapText="1"/>
    </xf>
    <xf numFmtId="0" fontId="2" fillId="6" borderId="12" xfId="1" applyFont="1" applyFill="1" applyBorder="1" applyProtection="1"/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6" borderId="3" xfId="1" applyFont="1" applyFill="1" applyBorder="1" applyAlignment="1" applyProtection="1">
      <alignment horizontal="left" vertical="top"/>
    </xf>
    <xf numFmtId="0" fontId="3" fillId="4" borderId="19" xfId="1" applyFont="1" applyFill="1" applyBorder="1" applyAlignment="1" applyProtection="1">
      <alignment horizontal="center"/>
    </xf>
    <xf numFmtId="0" fontId="3" fillId="4" borderId="13" xfId="1" applyFont="1" applyFill="1" applyBorder="1" applyAlignment="1" applyProtection="1">
      <alignment horizontal="center"/>
    </xf>
    <xf numFmtId="0" fontId="2" fillId="4" borderId="0" xfId="1" applyFont="1" applyFill="1" applyBorder="1" applyAlignment="1" applyProtection="1">
      <alignment vertical="top" wrapText="1"/>
    </xf>
    <xf numFmtId="0" fontId="2" fillId="4" borderId="0" xfId="1" applyFont="1" applyFill="1" applyProtection="1"/>
    <xf numFmtId="0" fontId="2" fillId="4" borderId="15" xfId="1" applyFont="1" applyFill="1" applyBorder="1" applyProtection="1"/>
    <xf numFmtId="0" fontId="3" fillId="3" borderId="14" xfId="1" applyFont="1" applyFill="1" applyBorder="1" applyAlignment="1" applyProtection="1">
      <alignment vertical="top" wrapText="1"/>
    </xf>
    <xf numFmtId="0" fontId="3" fillId="3" borderId="0" xfId="1" applyFont="1" applyFill="1" applyBorder="1" applyProtection="1"/>
    <xf numFmtId="0" fontId="5" fillId="3" borderId="13" xfId="1" applyFont="1" applyFill="1" applyBorder="1" applyAlignment="1" applyProtection="1">
      <alignment horizontal="left" vertical="center"/>
    </xf>
    <xf numFmtId="0" fontId="2" fillId="0" borderId="0" xfId="1" applyFont="1" applyBorder="1" applyAlignment="1" applyProtection="1">
      <alignment vertical="top" wrapText="1"/>
    </xf>
    <xf numFmtId="0" fontId="3" fillId="4" borderId="1" xfId="1" applyFont="1" applyFill="1" applyBorder="1" applyAlignment="1" applyProtection="1">
      <alignment vertical="top" wrapText="1"/>
    </xf>
    <xf numFmtId="0" fontId="5" fillId="4" borderId="0" xfId="1" applyFont="1" applyFill="1" applyBorder="1" applyAlignment="1" applyProtection="1">
      <alignment horizontal="left" vertical="top"/>
    </xf>
    <xf numFmtId="0" fontId="2" fillId="3" borderId="5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3" borderId="4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3" borderId="2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horizontal="left" vertical="top"/>
    </xf>
    <xf numFmtId="0" fontId="8" fillId="4" borderId="5" xfId="1" applyFont="1" applyFill="1" applyBorder="1" applyAlignment="1" applyProtection="1">
      <alignment vertical="top"/>
    </xf>
    <xf numFmtId="0" fontId="2" fillId="4" borderId="4" xfId="1" applyFont="1" applyFill="1" applyBorder="1" applyAlignment="1" applyProtection="1">
      <alignment vertical="top" wrapText="1"/>
    </xf>
    <xf numFmtId="0" fontId="2" fillId="3" borderId="0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4" borderId="6" xfId="1" applyFont="1" applyFill="1" applyBorder="1" applyAlignment="1" applyProtection="1"/>
    <xf numFmtId="0" fontId="2" fillId="4" borderId="2" xfId="1" applyFont="1" applyFill="1" applyBorder="1" applyAlignment="1" applyProtection="1">
      <alignment vertical="top" wrapText="1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8" borderId="0" xfId="1" applyFont="1" applyFill="1" applyBorder="1" applyAlignment="1" applyProtection="1">
      <alignment horizontal="left" vertical="top" wrapText="1"/>
    </xf>
    <xf numFmtId="0" fontId="2" fillId="8" borderId="5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vertical="top"/>
    </xf>
    <xf numFmtId="0" fontId="8" fillId="4" borderId="2" xfId="1" applyFont="1" applyFill="1" applyBorder="1" applyAlignment="1" applyProtection="1">
      <alignment vertical="top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4" borderId="4" xfId="1" applyFont="1" applyFill="1" applyBorder="1" applyAlignment="1" applyProtection="1">
      <alignment horizontal="center" vertical="top" wrapText="1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2" fillId="3" borderId="4" xfId="1" applyFont="1" applyFill="1" applyBorder="1" applyProtection="1"/>
    <xf numFmtId="0" fontId="2" fillId="3" borderId="2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4" borderId="5" xfId="1" applyFont="1" applyFill="1" applyBorder="1" applyAlignment="1" applyProtection="1">
      <alignment horizontal="left" vertical="center"/>
    </xf>
    <xf numFmtId="0" fontId="4" fillId="4" borderId="7" xfId="1" applyFont="1" applyFill="1" applyBorder="1" applyAlignment="1" applyProtection="1">
      <alignment horizontal="left" vertical="center"/>
    </xf>
    <xf numFmtId="0" fontId="4" fillId="4" borderId="8" xfId="1" applyFont="1" applyFill="1" applyBorder="1" applyAlignment="1" applyProtection="1">
      <alignment horizontal="left" vertical="center"/>
    </xf>
    <xf numFmtId="0" fontId="4" fillId="4" borderId="9" xfId="1" applyFont="1" applyFill="1" applyBorder="1" applyAlignment="1" applyProtection="1">
      <alignment horizontal="left" vertical="center"/>
    </xf>
    <xf numFmtId="0" fontId="4" fillId="4" borderId="0" xfId="1" applyFont="1" applyFill="1" applyBorder="1" applyAlignment="1" applyProtection="1">
      <alignment horizontal="left" vertical="center"/>
    </xf>
    <xf numFmtId="0" fontId="4" fillId="4" borderId="10" xfId="1" applyFont="1" applyFill="1" applyBorder="1" applyAlignment="1" applyProtection="1">
      <alignment horizontal="left" vertical="center"/>
    </xf>
    <xf numFmtId="0" fontId="4" fillId="4" borderId="11" xfId="1" applyFont="1" applyFill="1" applyBorder="1" applyAlignment="1" applyProtection="1">
      <alignment horizontal="left" vertical="center"/>
    </xf>
    <xf numFmtId="0" fontId="4" fillId="4" borderId="6" xfId="1" applyFont="1" applyFill="1" applyBorder="1" applyAlignment="1" applyProtection="1">
      <alignment horizontal="left" vertical="center"/>
    </xf>
    <xf numFmtId="0" fontId="4" fillId="4" borderId="12" xfId="1" applyFont="1" applyFill="1" applyBorder="1" applyAlignment="1" applyProtection="1">
      <alignment horizontal="left" vertical="center"/>
    </xf>
    <xf numFmtId="0" fontId="10" fillId="8" borderId="4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  <protection hidden="1"/>
    </xf>
    <xf numFmtId="0" fontId="2" fillId="6" borderId="2" xfId="1" applyFill="1" applyBorder="1" applyAlignment="1" applyProtection="1">
      <alignment vertical="top" wrapText="1"/>
      <protection hidden="1"/>
    </xf>
    <xf numFmtId="0" fontId="6" fillId="3" borderId="1" xfId="1" applyFont="1" applyFill="1" applyBorder="1" applyAlignment="1" applyProtection="1">
      <alignment horizontal="center" vertical="center"/>
    </xf>
    <xf numFmtId="0" fontId="7" fillId="2" borderId="18" xfId="1" applyFont="1" applyFill="1" applyBorder="1" applyAlignment="1" applyProtection="1">
      <alignment horizontal="center"/>
    </xf>
    <xf numFmtId="0" fontId="3" fillId="3" borderId="7" xfId="1" applyFont="1" applyFill="1" applyBorder="1" applyAlignment="1" applyProtection="1">
      <alignment vertical="top" wrapText="1"/>
    </xf>
    <xf numFmtId="0" fontId="3" fillId="3" borderId="1" xfId="1" applyFont="1" applyFill="1" applyBorder="1" applyAlignment="1" applyProtection="1"/>
    <xf numFmtId="0" fontId="2" fillId="0" borderId="7" xfId="1" applyFont="1" applyFill="1" applyBorder="1" applyAlignment="1" applyProtection="1">
      <alignment horizontal="center" vertical="top" wrapText="1"/>
    </xf>
    <xf numFmtId="0" fontId="3" fillId="3" borderId="1" xfId="1" applyFont="1" applyFill="1" applyBorder="1" applyAlignment="1" applyProtection="1">
      <alignment vertical="top" wrapText="1"/>
    </xf>
    <xf numFmtId="0" fontId="3" fillId="5" borderId="1" xfId="1" applyFont="1" applyFill="1" applyBorder="1" applyAlignment="1" applyProtection="1"/>
    <xf numFmtId="0" fontId="2" fillId="5" borderId="4" xfId="1" applyFont="1" applyFill="1" applyBorder="1" applyAlignment="1" applyProtection="1">
      <alignment vertical="top" wrapText="1"/>
    </xf>
    <xf numFmtId="0" fontId="3" fillId="3" borderId="4" xfId="1" applyFont="1" applyFill="1" applyBorder="1" applyAlignment="1" applyProtection="1">
      <alignment vertical="top" wrapText="1"/>
    </xf>
    <xf numFmtId="0" fontId="3" fillId="3" borderId="6" xfId="1" applyFont="1" applyFill="1" applyBorder="1" applyAlignment="1" applyProtection="1"/>
    <xf numFmtId="0" fontId="3" fillId="3" borderId="4" xfId="1" applyFont="1" applyFill="1" applyBorder="1" applyAlignment="1" applyProtection="1"/>
    <xf numFmtId="0" fontId="3" fillId="5" borderId="4" xfId="1" applyFont="1" applyFill="1" applyBorder="1" applyAlignment="1" applyProtection="1"/>
    <xf numFmtId="0" fontId="2" fillId="5" borderId="2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vertical="top" wrapText="1"/>
    </xf>
    <xf numFmtId="0" fontId="2" fillId="0" borderId="0" xfId="1" applyFont="1" applyFill="1" applyBorder="1" applyAlignment="1" applyProtection="1">
      <alignment vertical="top" wrapText="1"/>
    </xf>
    <xf numFmtId="0" fontId="2" fillId="0" borderId="1" xfId="1" applyFill="1" applyBorder="1" applyProtection="1"/>
    <xf numFmtId="0" fontId="8" fillId="5" borderId="4" xfId="1" applyFont="1" applyFill="1" applyBorder="1" applyAlignment="1" applyProtection="1">
      <alignment vertical="top"/>
    </xf>
    <xf numFmtId="0" fontId="8" fillId="5" borderId="2" xfId="1" applyFont="1" applyFill="1" applyBorder="1" applyAlignment="1" applyProtection="1">
      <alignment vertical="top"/>
    </xf>
    <xf numFmtId="0" fontId="2" fillId="0" borderId="6" xfId="1" applyFont="1" applyBorder="1" applyAlignment="1" applyProtection="1">
      <alignment horizontal="center"/>
    </xf>
    <xf numFmtId="0" fontId="8" fillId="2" borderId="4" xfId="1" applyFont="1" applyFill="1" applyBorder="1" applyAlignment="1" applyProtection="1">
      <alignment vertical="top"/>
    </xf>
    <xf numFmtId="0" fontId="5" fillId="2" borderId="1" xfId="1" applyFont="1" applyFill="1" applyBorder="1" applyAlignment="1" applyProtection="1">
      <alignment vertical="top"/>
    </xf>
    <xf numFmtId="0" fontId="8" fillId="2" borderId="2" xfId="1" applyFont="1" applyFill="1" applyBorder="1" applyAlignment="1" applyProtection="1">
      <alignment vertical="top"/>
    </xf>
    <xf numFmtId="0" fontId="3" fillId="5" borderId="4" xfId="1" applyFont="1" applyFill="1" applyBorder="1" applyAlignment="1" applyProtection="1">
      <alignment vertical="top"/>
    </xf>
    <xf numFmtId="0" fontId="5" fillId="3" borderId="1" xfId="1" applyFont="1" applyFill="1" applyBorder="1" applyProtection="1"/>
    <xf numFmtId="0" fontId="10" fillId="0" borderId="3" xfId="1" applyFont="1" applyBorder="1" applyAlignment="1" applyProtection="1">
      <alignment horizontal="center"/>
      <protection locked="0"/>
    </xf>
    <xf numFmtId="0" fontId="4" fillId="5" borderId="3" xfId="1" applyFont="1" applyFill="1" applyBorder="1" applyAlignment="1" applyProtection="1">
      <alignment horizontal="center"/>
    </xf>
    <xf numFmtId="0" fontId="4" fillId="2" borderId="3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left"/>
    </xf>
    <xf numFmtId="0" fontId="2" fillId="0" borderId="4" xfId="1" applyFont="1" applyBorder="1" applyAlignment="1" applyProtection="1">
      <alignment horizontal="left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17" fontId="4" fillId="0" borderId="5" xfId="1" applyNumberFormat="1" applyFont="1" applyBorder="1" applyAlignment="1" applyProtection="1"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11" fillId="0" borderId="3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/>
      <protection locked="0"/>
    </xf>
    <xf numFmtId="0" fontId="2" fillId="0" borderId="24" xfId="1" applyFont="1" applyBorder="1" applyAlignment="1" applyProtection="1">
      <alignment horizontal="center"/>
      <protection locked="0"/>
    </xf>
    <xf numFmtId="0" fontId="2" fillId="0" borderId="25" xfId="1" applyFont="1" applyBorder="1" applyAlignment="1" applyProtection="1">
      <alignment horizontal="center" vertical="top" wrapText="1"/>
      <protection locked="0"/>
    </xf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3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3" fillId="4" borderId="3" xfId="1" applyFont="1" applyFill="1" applyBorder="1" applyAlignment="1" applyProtection="1">
      <alignment horizontal="center" vertical="top" wrapText="1"/>
    </xf>
    <xf numFmtId="0" fontId="2" fillId="0" borderId="3" xfId="1" applyFont="1" applyFill="1" applyBorder="1" applyAlignment="1" applyProtection="1">
      <alignment horizontal="center" vertical="top"/>
      <protection locked="0"/>
    </xf>
    <xf numFmtId="0" fontId="3" fillId="4" borderId="3" xfId="1" applyFont="1" applyFill="1" applyBorder="1" applyAlignment="1" applyProtection="1">
      <alignment horizontal="center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horizontal="left" vertical="top"/>
    </xf>
    <xf numFmtId="0" fontId="5" fillId="4" borderId="7" xfId="1" applyFont="1" applyFill="1" applyBorder="1" applyAlignment="1" applyProtection="1">
      <alignment horizontal="left" vertical="top"/>
    </xf>
    <xf numFmtId="0" fontId="5" fillId="4" borderId="3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vertical="top"/>
    </xf>
    <xf numFmtId="0" fontId="4" fillId="2" borderId="1" xfId="1" applyFont="1" applyFill="1" applyBorder="1" applyAlignment="1" applyProtection="1"/>
    <xf numFmtId="0" fontId="4" fillId="2" borderId="2" xfId="1" applyFont="1" applyFill="1" applyBorder="1" applyAlignment="1" applyProtection="1"/>
    <xf numFmtId="0" fontId="4" fillId="2" borderId="3" xfId="1" applyFont="1" applyFill="1" applyBorder="1" applyProtection="1"/>
    <xf numFmtId="0" fontId="2" fillId="2" borderId="3" xfId="1" applyFont="1" applyFill="1" applyBorder="1" applyProtection="1"/>
    <xf numFmtId="0" fontId="4" fillId="2" borderId="1" xfId="1" applyFont="1" applyFill="1" applyBorder="1" applyAlignment="1" applyProtection="1">
      <alignment horizontal="left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3" fillId="3" borderId="3" xfId="1" applyFont="1" applyFill="1" applyBorder="1" applyAlignment="1" applyProtection="1">
      <alignment horizontal="center" vertical="top" wrapText="1"/>
    </xf>
    <xf numFmtId="0" fontId="5" fillId="3" borderId="13" xfId="1" applyFont="1" applyFill="1" applyBorder="1" applyAlignment="1" applyProtection="1">
      <alignment horizontal="center" vertical="center"/>
    </xf>
    <xf numFmtId="0" fontId="5" fillId="3" borderId="0" xfId="1" applyFont="1" applyFill="1" applyBorder="1" applyAlignment="1" applyProtection="1">
      <alignment horizontal="center" vertical="center"/>
    </xf>
    <xf numFmtId="0" fontId="9" fillId="3" borderId="3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 vertical="top" wrapText="1"/>
    </xf>
    <xf numFmtId="0" fontId="5" fillId="3" borderId="16" xfId="1" applyFont="1" applyFill="1" applyBorder="1" applyAlignment="1" applyProtection="1">
      <alignment horizontal="center" vertical="center"/>
    </xf>
    <xf numFmtId="0" fontId="5" fillId="3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3" borderId="3" xfId="1" applyFont="1" applyFill="1" applyBorder="1" applyAlignment="1" applyProtection="1">
      <alignment horizontal="center" vertical="center"/>
    </xf>
    <xf numFmtId="0" fontId="3" fillId="4" borderId="18" xfId="1" applyFont="1" applyFill="1" applyBorder="1" applyAlignment="1" applyProtection="1">
      <alignment horizontal="center"/>
    </xf>
    <xf numFmtId="0" fontId="3" fillId="4" borderId="7" xfId="1" applyFont="1" applyFill="1" applyBorder="1" applyAlignment="1" applyProtection="1">
      <alignment horizontal="center"/>
    </xf>
    <xf numFmtId="0" fontId="4" fillId="4" borderId="3" xfId="1" applyFont="1" applyFill="1" applyBorder="1" applyAlignment="1" applyProtection="1">
      <alignment horizontal="center"/>
    </xf>
    <xf numFmtId="0" fontId="8" fillId="4" borderId="11" xfId="1" applyFont="1" applyFill="1" applyBorder="1" applyAlignment="1" applyProtection="1">
      <alignment horizontal="left" vertical="top"/>
    </xf>
    <xf numFmtId="0" fontId="4" fillId="4" borderId="2" xfId="1" applyFont="1" applyFill="1" applyBorder="1" applyAlignment="1" applyProtection="1">
      <alignment horizontal="center"/>
    </xf>
    <xf numFmtId="0" fontId="9" fillId="3" borderId="2" xfId="1" applyFont="1" applyFill="1" applyBorder="1" applyAlignment="1" applyProtection="1">
      <alignment horizontal="center" vertical="center" wrapText="1"/>
    </xf>
    <xf numFmtId="0" fontId="9" fillId="3" borderId="19" xfId="1" applyFont="1" applyFill="1" applyBorder="1" applyAlignment="1" applyProtection="1">
      <alignment horizontal="center" vertical="center" wrapText="1"/>
    </xf>
    <xf numFmtId="0" fontId="4" fillId="4" borderId="19" xfId="1" applyFont="1" applyFill="1" applyBorder="1" applyAlignment="1" applyProtection="1">
      <alignment horizontal="center" vertical="center" wrapText="1"/>
    </xf>
    <xf numFmtId="0" fontId="6" fillId="3" borderId="3" xfId="1" applyFont="1" applyFill="1" applyBorder="1" applyAlignment="1" applyProtection="1">
      <alignment horizontal="center" vertical="center" wrapText="1"/>
    </xf>
    <xf numFmtId="0" fontId="2" fillId="7" borderId="18" xfId="1" applyFont="1" applyFill="1" applyBorder="1" applyAlignment="1" applyProtection="1">
      <alignment horizontal="center"/>
    </xf>
    <xf numFmtId="0" fontId="9" fillId="3" borderId="18" xfId="1" applyFont="1" applyFill="1" applyBorder="1" applyAlignment="1" applyProtection="1">
      <alignment horizontal="center" vertical="center" wrapText="1"/>
    </xf>
    <xf numFmtId="0" fontId="2" fillId="3" borderId="19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6" borderId="3" xfId="1" applyFont="1" applyFill="1" applyBorder="1" applyAlignment="1" applyProtection="1">
      <alignment vertical="top" wrapText="1"/>
    </xf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3" fillId="3" borderId="19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2" fillId="6" borderId="19" xfId="1" applyFont="1" applyFill="1" applyBorder="1" applyAlignment="1" applyProtection="1">
      <alignment vertical="top" wrapText="1"/>
    </xf>
    <xf numFmtId="0" fontId="2" fillId="6" borderId="0" xfId="1" applyFont="1" applyFill="1" applyBorder="1" applyProtection="1"/>
    <xf numFmtId="0" fontId="11" fillId="6" borderId="3" xfId="1" applyFont="1" applyFill="1" applyBorder="1" applyAlignment="1" applyProtection="1">
      <alignment vertical="top" wrapText="1"/>
    </xf>
    <xf numFmtId="0" fontId="2" fillId="6" borderId="12" xfId="1" applyFont="1" applyFill="1" applyBorder="1" applyProtection="1"/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6" borderId="3" xfId="1" applyFont="1" applyFill="1" applyBorder="1" applyAlignment="1" applyProtection="1">
      <alignment horizontal="left" vertical="top"/>
    </xf>
    <xf numFmtId="0" fontId="3" fillId="4" borderId="19" xfId="1" applyFont="1" applyFill="1" applyBorder="1" applyAlignment="1" applyProtection="1">
      <alignment horizontal="center"/>
    </xf>
    <xf numFmtId="0" fontId="3" fillId="4" borderId="13" xfId="1" applyFont="1" applyFill="1" applyBorder="1" applyAlignment="1" applyProtection="1">
      <alignment horizontal="center"/>
    </xf>
    <xf numFmtId="0" fontId="2" fillId="4" borderId="0" xfId="1" applyFont="1" applyFill="1" applyBorder="1" applyAlignment="1" applyProtection="1">
      <alignment vertical="top" wrapText="1"/>
    </xf>
    <xf numFmtId="0" fontId="2" fillId="4" borderId="0" xfId="1" applyFont="1" applyFill="1" applyProtection="1"/>
    <xf numFmtId="0" fontId="2" fillId="4" borderId="15" xfId="1" applyFont="1" applyFill="1" applyBorder="1" applyProtection="1"/>
    <xf numFmtId="0" fontId="3" fillId="3" borderId="14" xfId="1" applyFont="1" applyFill="1" applyBorder="1" applyAlignment="1" applyProtection="1">
      <alignment vertical="top" wrapText="1"/>
    </xf>
    <xf numFmtId="0" fontId="3" fillId="3" borderId="0" xfId="1" applyFont="1" applyFill="1" applyBorder="1" applyProtection="1"/>
    <xf numFmtId="0" fontId="5" fillId="3" borderId="13" xfId="1" applyFont="1" applyFill="1" applyBorder="1" applyAlignment="1" applyProtection="1">
      <alignment horizontal="left" vertical="center"/>
    </xf>
    <xf numFmtId="0" fontId="2" fillId="0" borderId="0" xfId="1" applyFont="1" applyBorder="1" applyAlignment="1" applyProtection="1">
      <alignment vertical="top" wrapText="1"/>
    </xf>
    <xf numFmtId="0" fontId="3" fillId="4" borderId="1" xfId="1" applyFont="1" applyFill="1" applyBorder="1" applyAlignment="1" applyProtection="1">
      <alignment vertical="top" wrapText="1"/>
    </xf>
    <xf numFmtId="0" fontId="5" fillId="4" borderId="0" xfId="1" applyFont="1" applyFill="1" applyBorder="1" applyAlignment="1" applyProtection="1">
      <alignment horizontal="left" vertical="top"/>
    </xf>
    <xf numFmtId="0" fontId="2" fillId="3" borderId="5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3" borderId="4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3" borderId="2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horizontal="left" vertical="top"/>
    </xf>
    <xf numFmtId="0" fontId="8" fillId="4" borderId="5" xfId="1" applyFont="1" applyFill="1" applyBorder="1" applyAlignment="1" applyProtection="1">
      <alignment vertical="top"/>
    </xf>
    <xf numFmtId="0" fontId="2" fillId="4" borderId="4" xfId="1" applyFont="1" applyFill="1" applyBorder="1" applyAlignment="1" applyProtection="1">
      <alignment vertical="top" wrapText="1"/>
    </xf>
    <xf numFmtId="0" fontId="2" fillId="3" borderId="0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4" borderId="6" xfId="1" applyFont="1" applyFill="1" applyBorder="1" applyAlignment="1" applyProtection="1"/>
    <xf numFmtId="0" fontId="2" fillId="4" borderId="2" xfId="1" applyFont="1" applyFill="1" applyBorder="1" applyAlignment="1" applyProtection="1">
      <alignment vertical="top" wrapText="1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8" borderId="0" xfId="1" applyFont="1" applyFill="1" applyBorder="1" applyAlignment="1" applyProtection="1">
      <alignment horizontal="left" vertical="top" wrapText="1"/>
    </xf>
    <xf numFmtId="0" fontId="2" fillId="8" borderId="5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vertical="top"/>
    </xf>
    <xf numFmtId="0" fontId="8" fillId="4" borderId="2" xfId="1" applyFont="1" applyFill="1" applyBorder="1" applyAlignment="1" applyProtection="1">
      <alignment vertical="top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4" borderId="4" xfId="1" applyFont="1" applyFill="1" applyBorder="1" applyAlignment="1" applyProtection="1">
      <alignment horizontal="center" vertical="top" wrapText="1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2" fillId="3" borderId="4" xfId="1" applyFont="1" applyFill="1" applyBorder="1" applyProtection="1"/>
    <xf numFmtId="0" fontId="2" fillId="3" borderId="2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4" borderId="5" xfId="1" applyFont="1" applyFill="1" applyBorder="1" applyAlignment="1" applyProtection="1">
      <alignment horizontal="left" vertical="center"/>
    </xf>
    <xf numFmtId="0" fontId="4" fillId="4" borderId="7" xfId="1" applyFont="1" applyFill="1" applyBorder="1" applyAlignment="1" applyProtection="1">
      <alignment horizontal="left" vertical="center"/>
    </xf>
    <xf numFmtId="0" fontId="4" fillId="4" borderId="8" xfId="1" applyFont="1" applyFill="1" applyBorder="1" applyAlignment="1" applyProtection="1">
      <alignment horizontal="left" vertical="center"/>
    </xf>
    <xf numFmtId="0" fontId="4" fillId="4" borderId="9" xfId="1" applyFont="1" applyFill="1" applyBorder="1" applyAlignment="1" applyProtection="1">
      <alignment horizontal="left" vertical="center"/>
    </xf>
    <xf numFmtId="0" fontId="4" fillId="4" borderId="0" xfId="1" applyFont="1" applyFill="1" applyBorder="1" applyAlignment="1" applyProtection="1">
      <alignment horizontal="left" vertical="center"/>
    </xf>
    <xf numFmtId="0" fontId="4" fillId="4" borderId="10" xfId="1" applyFont="1" applyFill="1" applyBorder="1" applyAlignment="1" applyProtection="1">
      <alignment horizontal="left" vertical="center"/>
    </xf>
    <xf numFmtId="0" fontId="4" fillId="4" borderId="11" xfId="1" applyFont="1" applyFill="1" applyBorder="1" applyAlignment="1" applyProtection="1">
      <alignment horizontal="left" vertical="center"/>
    </xf>
    <xf numFmtId="0" fontId="4" fillId="4" borderId="6" xfId="1" applyFont="1" applyFill="1" applyBorder="1" applyAlignment="1" applyProtection="1">
      <alignment horizontal="left" vertical="center"/>
    </xf>
    <xf numFmtId="0" fontId="4" fillId="4" borderId="12" xfId="1" applyFont="1" applyFill="1" applyBorder="1" applyAlignment="1" applyProtection="1">
      <alignment horizontal="left" vertical="center"/>
    </xf>
    <xf numFmtId="0" fontId="10" fillId="8" borderId="4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  <protection hidden="1"/>
    </xf>
    <xf numFmtId="0" fontId="2" fillId="6" borderId="2" xfId="1" applyFill="1" applyBorder="1" applyAlignment="1" applyProtection="1">
      <alignment vertical="top" wrapText="1"/>
      <protection hidden="1"/>
    </xf>
    <xf numFmtId="0" fontId="6" fillId="3" borderId="1" xfId="1" applyFont="1" applyFill="1" applyBorder="1" applyAlignment="1" applyProtection="1">
      <alignment horizontal="center" vertical="center"/>
    </xf>
    <xf numFmtId="0" fontId="7" fillId="2" borderId="18" xfId="1" applyFont="1" applyFill="1" applyBorder="1" applyAlignment="1" applyProtection="1">
      <alignment horizontal="center"/>
    </xf>
    <xf numFmtId="0" fontId="3" fillId="3" borderId="7" xfId="1" applyFont="1" applyFill="1" applyBorder="1" applyAlignment="1" applyProtection="1">
      <alignment vertical="top" wrapText="1"/>
    </xf>
    <xf numFmtId="0" fontId="3" fillId="3" borderId="1" xfId="1" applyFont="1" applyFill="1" applyBorder="1" applyAlignment="1" applyProtection="1"/>
    <xf numFmtId="0" fontId="2" fillId="0" borderId="7" xfId="1" applyFont="1" applyFill="1" applyBorder="1" applyAlignment="1" applyProtection="1">
      <alignment horizontal="center" vertical="top" wrapText="1"/>
    </xf>
    <xf numFmtId="0" fontId="3" fillId="3" borderId="1" xfId="1" applyFont="1" applyFill="1" applyBorder="1" applyAlignment="1" applyProtection="1">
      <alignment vertical="top" wrapText="1"/>
    </xf>
    <xf numFmtId="0" fontId="3" fillId="5" borderId="1" xfId="1" applyFont="1" applyFill="1" applyBorder="1" applyAlignment="1" applyProtection="1"/>
    <xf numFmtId="0" fontId="2" fillId="5" borderId="4" xfId="1" applyFont="1" applyFill="1" applyBorder="1" applyAlignment="1" applyProtection="1">
      <alignment vertical="top" wrapText="1"/>
    </xf>
    <xf numFmtId="0" fontId="3" fillId="3" borderId="4" xfId="1" applyFont="1" applyFill="1" applyBorder="1" applyAlignment="1" applyProtection="1">
      <alignment vertical="top" wrapText="1"/>
    </xf>
    <xf numFmtId="0" fontId="3" fillId="3" borderId="6" xfId="1" applyFont="1" applyFill="1" applyBorder="1" applyAlignment="1" applyProtection="1"/>
    <xf numFmtId="0" fontId="3" fillId="3" borderId="4" xfId="1" applyFont="1" applyFill="1" applyBorder="1" applyAlignment="1" applyProtection="1"/>
    <xf numFmtId="0" fontId="3" fillId="5" borderId="4" xfId="1" applyFont="1" applyFill="1" applyBorder="1" applyAlignment="1" applyProtection="1"/>
    <xf numFmtId="0" fontId="2" fillId="5" borderId="2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vertical="top" wrapText="1"/>
    </xf>
    <xf numFmtId="0" fontId="2" fillId="0" borderId="0" xfId="1" applyFont="1" applyFill="1" applyBorder="1" applyAlignment="1" applyProtection="1">
      <alignment vertical="top" wrapText="1"/>
    </xf>
    <xf numFmtId="0" fontId="2" fillId="0" borderId="1" xfId="1" applyFill="1" applyBorder="1" applyProtection="1"/>
    <xf numFmtId="0" fontId="8" fillId="5" borderId="4" xfId="1" applyFont="1" applyFill="1" applyBorder="1" applyAlignment="1" applyProtection="1">
      <alignment vertical="top"/>
    </xf>
    <xf numFmtId="0" fontId="8" fillId="5" borderId="2" xfId="1" applyFont="1" applyFill="1" applyBorder="1" applyAlignment="1" applyProtection="1">
      <alignment vertical="top"/>
    </xf>
    <xf numFmtId="0" fontId="2" fillId="0" borderId="6" xfId="1" applyFont="1" applyBorder="1" applyAlignment="1" applyProtection="1">
      <alignment horizontal="center"/>
    </xf>
    <xf numFmtId="0" fontId="8" fillId="2" borderId="4" xfId="1" applyFont="1" applyFill="1" applyBorder="1" applyAlignment="1" applyProtection="1">
      <alignment vertical="top"/>
    </xf>
    <xf numFmtId="0" fontId="5" fillId="2" borderId="1" xfId="1" applyFont="1" applyFill="1" applyBorder="1" applyAlignment="1" applyProtection="1">
      <alignment vertical="top"/>
    </xf>
    <xf numFmtId="0" fontId="8" fillId="2" borderId="2" xfId="1" applyFont="1" applyFill="1" applyBorder="1" applyAlignment="1" applyProtection="1">
      <alignment vertical="top"/>
    </xf>
    <xf numFmtId="0" fontId="3" fillId="5" borderId="4" xfId="1" applyFont="1" applyFill="1" applyBorder="1" applyAlignment="1" applyProtection="1">
      <alignment vertical="top"/>
    </xf>
    <xf numFmtId="0" fontId="5" fillId="3" borderId="1" xfId="1" applyFont="1" applyFill="1" applyBorder="1" applyProtection="1"/>
    <xf numFmtId="0" fontId="10" fillId="0" borderId="3" xfId="1" applyFont="1" applyBorder="1" applyAlignment="1" applyProtection="1">
      <alignment horizontal="center"/>
      <protection locked="0"/>
    </xf>
    <xf numFmtId="0" fontId="4" fillId="5" borderId="3" xfId="1" applyFont="1" applyFill="1" applyBorder="1" applyAlignment="1" applyProtection="1">
      <alignment horizontal="center"/>
    </xf>
    <xf numFmtId="0" fontId="4" fillId="2" borderId="3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left"/>
    </xf>
    <xf numFmtId="0" fontId="2" fillId="0" borderId="4" xfId="1" applyFont="1" applyBorder="1" applyAlignment="1" applyProtection="1">
      <alignment horizontal="left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0" borderId="0" xfId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3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3" fillId="4" borderId="3" xfId="1" applyFont="1" applyFill="1" applyBorder="1" applyAlignment="1" applyProtection="1">
      <alignment horizontal="center" vertical="top" wrapText="1"/>
    </xf>
    <xf numFmtId="0" fontId="2" fillId="0" borderId="3" xfId="1" applyFont="1" applyFill="1" applyBorder="1" applyAlignment="1" applyProtection="1">
      <alignment horizontal="center" vertical="top"/>
      <protection locked="0"/>
    </xf>
    <xf numFmtId="0" fontId="3" fillId="4" borderId="3" xfId="1" applyFont="1" applyFill="1" applyBorder="1" applyAlignment="1" applyProtection="1">
      <alignment horizontal="center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horizontal="left" vertical="top"/>
    </xf>
    <xf numFmtId="0" fontId="5" fillId="4" borderId="7" xfId="1" applyFont="1" applyFill="1" applyBorder="1" applyAlignment="1" applyProtection="1">
      <alignment horizontal="left" vertical="top"/>
    </xf>
    <xf numFmtId="0" fontId="5" fillId="4" borderId="3" xfId="1" applyFont="1" applyFill="1" applyBorder="1" applyAlignment="1" applyProtection="1">
      <alignment horizontal="left" vertical="top"/>
    </xf>
    <xf numFmtId="0" fontId="5" fillId="4" borderId="1" xfId="1" applyFont="1" applyFill="1" applyBorder="1" applyAlignment="1" applyProtection="1">
      <alignment vertical="top"/>
    </xf>
    <xf numFmtId="0" fontId="4" fillId="2" borderId="1" xfId="1" applyFont="1" applyFill="1" applyBorder="1" applyAlignment="1" applyProtection="1"/>
    <xf numFmtId="0" fontId="4" fillId="2" borderId="2" xfId="1" applyFont="1" applyFill="1" applyBorder="1" applyAlignment="1" applyProtection="1"/>
    <xf numFmtId="0" fontId="4" fillId="2" borderId="3" xfId="1" applyFont="1" applyFill="1" applyBorder="1" applyProtection="1"/>
    <xf numFmtId="0" fontId="2" fillId="2" borderId="3" xfId="1" applyFont="1" applyFill="1" applyBorder="1" applyProtection="1"/>
    <xf numFmtId="0" fontId="4" fillId="2" borderId="1" xfId="1" applyFont="1" applyFill="1" applyBorder="1" applyAlignment="1" applyProtection="1">
      <alignment horizontal="left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3" fillId="3" borderId="3" xfId="1" applyFont="1" applyFill="1" applyBorder="1" applyAlignment="1" applyProtection="1">
      <alignment horizontal="center" vertical="top" wrapText="1"/>
    </xf>
    <xf numFmtId="0" fontId="5" fillId="3" borderId="13" xfId="1" applyFont="1" applyFill="1" applyBorder="1" applyAlignment="1" applyProtection="1">
      <alignment horizontal="center" vertical="center"/>
    </xf>
    <xf numFmtId="0" fontId="5" fillId="3" borderId="0" xfId="1" applyFont="1" applyFill="1" applyBorder="1" applyAlignment="1" applyProtection="1">
      <alignment horizontal="center" vertical="center"/>
    </xf>
    <xf numFmtId="0" fontId="9" fillId="3" borderId="3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 vertical="top" wrapText="1"/>
    </xf>
    <xf numFmtId="0" fontId="5" fillId="3" borderId="16" xfId="1" applyFont="1" applyFill="1" applyBorder="1" applyAlignment="1" applyProtection="1">
      <alignment horizontal="center" vertical="center"/>
    </xf>
    <xf numFmtId="0" fontId="5" fillId="3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3" borderId="3" xfId="1" applyFont="1" applyFill="1" applyBorder="1" applyAlignment="1" applyProtection="1">
      <alignment horizontal="center" vertical="center"/>
    </xf>
    <xf numFmtId="0" fontId="3" fillId="4" borderId="18" xfId="1" applyFont="1" applyFill="1" applyBorder="1" applyAlignment="1" applyProtection="1">
      <alignment horizontal="center"/>
    </xf>
    <xf numFmtId="0" fontId="3" fillId="4" borderId="7" xfId="1" applyFont="1" applyFill="1" applyBorder="1" applyAlignment="1" applyProtection="1">
      <alignment horizontal="center"/>
    </xf>
    <xf numFmtId="0" fontId="4" fillId="4" borderId="3" xfId="1" applyFont="1" applyFill="1" applyBorder="1" applyAlignment="1" applyProtection="1">
      <alignment horizontal="center"/>
    </xf>
    <xf numFmtId="0" fontId="8" fillId="4" borderId="11" xfId="1" applyFont="1" applyFill="1" applyBorder="1" applyAlignment="1" applyProtection="1">
      <alignment horizontal="left" vertical="top"/>
    </xf>
    <xf numFmtId="0" fontId="4" fillId="4" borderId="2" xfId="1" applyFont="1" applyFill="1" applyBorder="1" applyAlignment="1" applyProtection="1">
      <alignment horizontal="center"/>
    </xf>
    <xf numFmtId="0" fontId="9" fillId="3" borderId="2" xfId="1" applyFont="1" applyFill="1" applyBorder="1" applyAlignment="1" applyProtection="1">
      <alignment horizontal="center" vertical="center" wrapText="1"/>
    </xf>
    <xf numFmtId="0" fontId="9" fillId="3" borderId="19" xfId="1" applyFont="1" applyFill="1" applyBorder="1" applyAlignment="1" applyProtection="1">
      <alignment horizontal="center" vertical="center" wrapText="1"/>
    </xf>
    <xf numFmtId="0" fontId="4" fillId="4" borderId="19" xfId="1" applyFont="1" applyFill="1" applyBorder="1" applyAlignment="1" applyProtection="1">
      <alignment horizontal="center" vertical="center" wrapText="1"/>
    </xf>
    <xf numFmtId="0" fontId="6" fillId="3" borderId="3" xfId="1" applyFont="1" applyFill="1" applyBorder="1" applyAlignment="1" applyProtection="1">
      <alignment horizontal="center" vertical="center" wrapText="1"/>
    </xf>
    <xf numFmtId="0" fontId="2" fillId="7" borderId="18" xfId="1" applyFont="1" applyFill="1" applyBorder="1" applyAlignment="1" applyProtection="1">
      <alignment horizontal="center"/>
    </xf>
    <xf numFmtId="0" fontId="9" fillId="3" borderId="18" xfId="1" applyFont="1" applyFill="1" applyBorder="1" applyAlignment="1" applyProtection="1">
      <alignment horizontal="center" vertical="center" wrapText="1"/>
    </xf>
    <xf numFmtId="0" fontId="2" fillId="3" borderId="19" xfId="1" applyFont="1" applyFill="1" applyBorder="1" applyAlignment="1" applyProtection="1">
      <alignment horizontal="center" vertical="center" wrapText="1"/>
    </xf>
    <xf numFmtId="0" fontId="2" fillId="3" borderId="3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6" borderId="3" xfId="1" applyFont="1" applyFill="1" applyBorder="1" applyAlignment="1" applyProtection="1">
      <alignment vertical="top" wrapText="1"/>
    </xf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3" fillId="3" borderId="19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2" fillId="6" borderId="19" xfId="1" applyFont="1" applyFill="1" applyBorder="1" applyAlignment="1" applyProtection="1">
      <alignment vertical="top" wrapText="1"/>
    </xf>
    <xf numFmtId="0" fontId="2" fillId="6" borderId="0" xfId="1" applyFont="1" applyFill="1" applyBorder="1" applyProtection="1"/>
    <xf numFmtId="0" fontId="11" fillId="6" borderId="3" xfId="1" applyFont="1" applyFill="1" applyBorder="1" applyAlignment="1" applyProtection="1">
      <alignment vertical="top" wrapText="1"/>
    </xf>
    <xf numFmtId="0" fontId="2" fillId="6" borderId="12" xfId="1" applyFont="1" applyFill="1" applyBorder="1" applyProtection="1"/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6" borderId="3" xfId="1" applyFont="1" applyFill="1" applyBorder="1" applyAlignment="1" applyProtection="1">
      <alignment horizontal="left" vertical="top"/>
    </xf>
    <xf numFmtId="0" fontId="3" fillId="4" borderId="19" xfId="1" applyFont="1" applyFill="1" applyBorder="1" applyAlignment="1" applyProtection="1">
      <alignment horizontal="center"/>
    </xf>
    <xf numFmtId="0" fontId="3" fillId="4" borderId="13" xfId="1" applyFont="1" applyFill="1" applyBorder="1" applyAlignment="1" applyProtection="1">
      <alignment horizontal="center"/>
    </xf>
    <xf numFmtId="0" fontId="2" fillId="4" borderId="0" xfId="1" applyFont="1" applyFill="1" applyBorder="1" applyAlignment="1" applyProtection="1">
      <alignment vertical="top" wrapText="1"/>
    </xf>
    <xf numFmtId="0" fontId="2" fillId="4" borderId="0" xfId="1" applyFont="1" applyFill="1" applyProtection="1"/>
    <xf numFmtId="0" fontId="2" fillId="4" borderId="15" xfId="1" applyFont="1" applyFill="1" applyBorder="1" applyProtection="1"/>
    <xf numFmtId="0" fontId="3" fillId="3" borderId="14" xfId="1" applyFont="1" applyFill="1" applyBorder="1" applyAlignment="1" applyProtection="1">
      <alignment vertical="top" wrapText="1"/>
    </xf>
    <xf numFmtId="0" fontId="3" fillId="3" borderId="0" xfId="1" applyFont="1" applyFill="1" applyBorder="1" applyProtection="1"/>
    <xf numFmtId="0" fontId="5" fillId="3" borderId="13" xfId="1" applyFont="1" applyFill="1" applyBorder="1" applyAlignment="1" applyProtection="1">
      <alignment horizontal="left" vertical="center"/>
    </xf>
    <xf numFmtId="0" fontId="2" fillId="0" borderId="0" xfId="1" applyFont="1" applyBorder="1" applyAlignment="1" applyProtection="1">
      <alignment vertical="top" wrapText="1"/>
    </xf>
    <xf numFmtId="0" fontId="3" fillId="4" borderId="1" xfId="1" applyFont="1" applyFill="1" applyBorder="1" applyAlignment="1" applyProtection="1">
      <alignment vertical="top" wrapText="1"/>
    </xf>
    <xf numFmtId="0" fontId="5" fillId="4" borderId="0" xfId="1" applyFont="1" applyFill="1" applyBorder="1" applyAlignment="1" applyProtection="1">
      <alignment horizontal="left" vertical="top"/>
    </xf>
    <xf numFmtId="0" fontId="2" fillId="3" borderId="5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3" borderId="4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3" borderId="2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horizontal="left" vertical="top"/>
    </xf>
    <xf numFmtId="0" fontId="8" fillId="4" borderId="5" xfId="1" applyFont="1" applyFill="1" applyBorder="1" applyAlignment="1" applyProtection="1">
      <alignment vertical="top"/>
    </xf>
    <xf numFmtId="0" fontId="2" fillId="4" borderId="4" xfId="1" applyFont="1" applyFill="1" applyBorder="1" applyAlignment="1" applyProtection="1">
      <alignment vertical="top" wrapText="1"/>
    </xf>
    <xf numFmtId="0" fontId="2" fillId="3" borderId="0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4" borderId="6" xfId="1" applyFont="1" applyFill="1" applyBorder="1" applyAlignment="1" applyProtection="1"/>
    <xf numFmtId="0" fontId="2" fillId="4" borderId="2" xfId="1" applyFont="1" applyFill="1" applyBorder="1" applyAlignment="1" applyProtection="1">
      <alignment vertical="top" wrapText="1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8" borderId="0" xfId="1" applyFont="1" applyFill="1" applyBorder="1" applyAlignment="1" applyProtection="1">
      <alignment horizontal="left" vertical="top" wrapText="1"/>
    </xf>
    <xf numFmtId="0" fontId="2" fillId="8" borderId="5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</xf>
    <xf numFmtId="0" fontId="8" fillId="4" borderId="4" xfId="1" applyFont="1" applyFill="1" applyBorder="1" applyAlignment="1" applyProtection="1">
      <alignment vertical="top"/>
    </xf>
    <xf numFmtId="0" fontId="8" fillId="4" borderId="2" xfId="1" applyFont="1" applyFill="1" applyBorder="1" applyAlignment="1" applyProtection="1">
      <alignment vertical="top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4" borderId="4" xfId="1" applyFont="1" applyFill="1" applyBorder="1" applyAlignment="1" applyProtection="1">
      <alignment horizontal="center" vertical="top" wrapText="1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2" fillId="3" borderId="4" xfId="1" applyFont="1" applyFill="1" applyBorder="1" applyProtection="1"/>
    <xf numFmtId="0" fontId="2" fillId="3" borderId="2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4" borderId="5" xfId="1" applyFont="1" applyFill="1" applyBorder="1" applyAlignment="1" applyProtection="1">
      <alignment horizontal="left" vertical="center"/>
    </xf>
    <xf numFmtId="0" fontId="4" fillId="4" borderId="7" xfId="1" applyFont="1" applyFill="1" applyBorder="1" applyAlignment="1" applyProtection="1">
      <alignment horizontal="left" vertical="center"/>
    </xf>
    <xf numFmtId="0" fontId="4" fillId="4" borderId="8" xfId="1" applyFont="1" applyFill="1" applyBorder="1" applyAlignment="1" applyProtection="1">
      <alignment horizontal="left" vertical="center"/>
    </xf>
    <xf numFmtId="0" fontId="4" fillId="4" borderId="9" xfId="1" applyFont="1" applyFill="1" applyBorder="1" applyAlignment="1" applyProtection="1">
      <alignment horizontal="left" vertical="center"/>
    </xf>
    <xf numFmtId="0" fontId="4" fillId="4" borderId="0" xfId="1" applyFont="1" applyFill="1" applyBorder="1" applyAlignment="1" applyProtection="1">
      <alignment horizontal="left" vertical="center"/>
    </xf>
    <xf numFmtId="0" fontId="4" fillId="4" borderId="10" xfId="1" applyFont="1" applyFill="1" applyBorder="1" applyAlignment="1" applyProtection="1">
      <alignment horizontal="left" vertical="center"/>
    </xf>
    <xf numFmtId="0" fontId="4" fillId="4" borderId="11" xfId="1" applyFont="1" applyFill="1" applyBorder="1" applyAlignment="1" applyProtection="1">
      <alignment horizontal="left" vertical="center"/>
    </xf>
    <xf numFmtId="0" fontId="4" fillId="4" borderId="6" xfId="1" applyFont="1" applyFill="1" applyBorder="1" applyAlignment="1" applyProtection="1">
      <alignment horizontal="left" vertical="center"/>
    </xf>
    <xf numFmtId="0" fontId="4" fillId="4" borderId="12" xfId="1" applyFont="1" applyFill="1" applyBorder="1" applyAlignment="1" applyProtection="1">
      <alignment horizontal="left" vertical="center"/>
    </xf>
    <xf numFmtId="0" fontId="10" fillId="8" borderId="4" xfId="1" applyFont="1" applyFill="1" applyBorder="1" applyAlignment="1" applyProtection="1">
      <alignment vertical="top" wrapText="1"/>
    </xf>
    <xf numFmtId="0" fontId="2" fillId="8" borderId="1" xfId="1" applyFont="1" applyFill="1" applyBorder="1" applyAlignment="1" applyProtection="1">
      <alignment vertical="top" wrapText="1"/>
      <protection hidden="1"/>
    </xf>
    <xf numFmtId="0" fontId="2" fillId="6" borderId="2" xfId="1" applyFill="1" applyBorder="1" applyAlignment="1" applyProtection="1">
      <alignment vertical="top" wrapText="1"/>
      <protection hidden="1"/>
    </xf>
    <xf numFmtId="0" fontId="6" fillId="3" borderId="1" xfId="1" applyFont="1" applyFill="1" applyBorder="1" applyAlignment="1" applyProtection="1">
      <alignment horizontal="center" vertical="center"/>
    </xf>
    <xf numFmtId="0" fontId="7" fillId="2" borderId="18" xfId="1" applyFont="1" applyFill="1" applyBorder="1" applyAlignment="1" applyProtection="1">
      <alignment horizontal="center"/>
    </xf>
    <xf numFmtId="0" fontId="3" fillId="3" borderId="7" xfId="1" applyFont="1" applyFill="1" applyBorder="1" applyAlignment="1" applyProtection="1">
      <alignment vertical="top" wrapText="1"/>
    </xf>
    <xf numFmtId="0" fontId="3" fillId="3" borderId="1" xfId="1" applyFont="1" applyFill="1" applyBorder="1" applyAlignment="1" applyProtection="1"/>
    <xf numFmtId="0" fontId="2" fillId="0" borderId="7" xfId="1" applyFont="1" applyFill="1" applyBorder="1" applyAlignment="1" applyProtection="1">
      <alignment horizontal="center" vertical="top" wrapText="1"/>
    </xf>
    <xf numFmtId="0" fontId="3" fillId="3" borderId="1" xfId="1" applyFont="1" applyFill="1" applyBorder="1" applyAlignment="1" applyProtection="1">
      <alignment vertical="top" wrapText="1"/>
    </xf>
    <xf numFmtId="0" fontId="3" fillId="5" borderId="1" xfId="1" applyFont="1" applyFill="1" applyBorder="1" applyAlignment="1" applyProtection="1"/>
    <xf numFmtId="0" fontId="2" fillId="5" borderId="4" xfId="1" applyFont="1" applyFill="1" applyBorder="1" applyAlignment="1" applyProtection="1">
      <alignment vertical="top" wrapText="1"/>
    </xf>
    <xf numFmtId="0" fontId="3" fillId="3" borderId="4" xfId="1" applyFont="1" applyFill="1" applyBorder="1" applyAlignment="1" applyProtection="1">
      <alignment vertical="top" wrapText="1"/>
    </xf>
    <xf numFmtId="0" fontId="3" fillId="3" borderId="6" xfId="1" applyFont="1" applyFill="1" applyBorder="1" applyAlignment="1" applyProtection="1"/>
    <xf numFmtId="0" fontId="3" fillId="3" borderId="4" xfId="1" applyFont="1" applyFill="1" applyBorder="1" applyAlignment="1" applyProtection="1"/>
    <xf numFmtId="0" fontId="3" fillId="5" borderId="4" xfId="1" applyFont="1" applyFill="1" applyBorder="1" applyAlignment="1" applyProtection="1"/>
    <xf numFmtId="0" fontId="2" fillId="5" borderId="2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vertical="top" wrapText="1"/>
    </xf>
    <xf numFmtId="0" fontId="2" fillId="0" borderId="0" xfId="1" applyFont="1" applyFill="1" applyBorder="1" applyAlignment="1" applyProtection="1">
      <alignment vertical="top" wrapText="1"/>
    </xf>
    <xf numFmtId="0" fontId="2" fillId="0" borderId="1" xfId="1" applyFill="1" applyBorder="1" applyProtection="1"/>
    <xf numFmtId="0" fontId="8" fillId="5" borderId="4" xfId="1" applyFont="1" applyFill="1" applyBorder="1" applyAlignment="1" applyProtection="1">
      <alignment vertical="top"/>
    </xf>
    <xf numFmtId="0" fontId="8" fillId="5" borderId="2" xfId="1" applyFont="1" applyFill="1" applyBorder="1" applyAlignment="1" applyProtection="1">
      <alignment vertical="top"/>
    </xf>
    <xf numFmtId="0" fontId="2" fillId="0" borderId="6" xfId="1" applyFont="1" applyBorder="1" applyAlignment="1" applyProtection="1">
      <alignment horizontal="center"/>
    </xf>
    <xf numFmtId="0" fontId="8" fillId="2" borderId="4" xfId="1" applyFont="1" applyFill="1" applyBorder="1" applyAlignment="1" applyProtection="1">
      <alignment vertical="top"/>
    </xf>
    <xf numFmtId="0" fontId="5" fillId="2" borderId="1" xfId="1" applyFont="1" applyFill="1" applyBorder="1" applyAlignment="1" applyProtection="1">
      <alignment vertical="top"/>
    </xf>
    <xf numFmtId="0" fontId="8" fillId="2" borderId="2" xfId="1" applyFont="1" applyFill="1" applyBorder="1" applyAlignment="1" applyProtection="1">
      <alignment vertical="top"/>
    </xf>
    <xf numFmtId="0" fontId="3" fillId="5" borderId="4" xfId="1" applyFont="1" applyFill="1" applyBorder="1" applyAlignment="1" applyProtection="1">
      <alignment vertical="top"/>
    </xf>
    <xf numFmtId="0" fontId="5" fillId="3" borderId="1" xfId="1" applyFont="1" applyFill="1" applyBorder="1" applyProtection="1"/>
    <xf numFmtId="0" fontId="10" fillId="0" borderId="3" xfId="1" applyFont="1" applyBorder="1" applyAlignment="1" applyProtection="1">
      <alignment horizontal="center"/>
      <protection locked="0"/>
    </xf>
    <xf numFmtId="0" fontId="4" fillId="5" borderId="3" xfId="1" applyFont="1" applyFill="1" applyBorder="1" applyAlignment="1" applyProtection="1">
      <alignment horizontal="center"/>
    </xf>
    <xf numFmtId="0" fontId="4" fillId="2" borderId="3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left"/>
    </xf>
    <xf numFmtId="0" fontId="2" fillId="0" borderId="4" xfId="1" applyFont="1" applyBorder="1" applyAlignment="1" applyProtection="1">
      <alignment horizontal="left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6" fillId="0" borderId="3" xfId="1" applyFont="1" applyFill="1" applyBorder="1" applyAlignment="1" applyProtection="1">
      <alignment horizontal="center"/>
      <protection locked="0"/>
    </xf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2" fillId="0" borderId="0" xfId="1" applyFont="1"/>
    <xf numFmtId="0" fontId="2" fillId="0" borderId="0" xfId="1" applyFont="1"/>
    <xf numFmtId="0" fontId="2" fillId="0" borderId="0" xfId="2" applyFont="1"/>
    <xf numFmtId="0" fontId="2" fillId="0" borderId="0" xfId="2" applyFont="1" applyBorder="1"/>
    <xf numFmtId="0" fontId="3" fillId="0" borderId="0" xfId="2" applyFont="1" applyProtection="1">
      <protection locked="0"/>
    </xf>
    <xf numFmtId="0" fontId="3" fillId="0" borderId="0" xfId="2" applyFont="1"/>
    <xf numFmtId="0" fontId="2" fillId="0" borderId="0" xfId="2" applyFont="1" applyProtection="1">
      <protection locked="0"/>
    </xf>
    <xf numFmtId="0" fontId="2" fillId="0" borderId="0" xfId="2" applyFont="1" applyBorder="1" applyProtection="1">
      <protection locked="0"/>
    </xf>
    <xf numFmtId="0" fontId="4" fillId="9" borderId="1" xfId="2" applyFont="1" applyFill="1" applyBorder="1" applyAlignment="1" applyProtection="1"/>
    <xf numFmtId="0" fontId="4" fillId="9" borderId="2" xfId="2" applyFont="1" applyFill="1" applyBorder="1" applyAlignment="1" applyProtection="1"/>
    <xf numFmtId="0" fontId="3" fillId="0" borderId="3" xfId="2" applyFont="1" applyBorder="1" applyAlignment="1" applyProtection="1">
      <alignment horizontal="center"/>
      <protection locked="0"/>
    </xf>
    <xf numFmtId="0" fontId="3" fillId="0" borderId="0" xfId="2" applyFont="1" applyBorder="1" applyProtection="1">
      <protection locked="0"/>
    </xf>
    <xf numFmtId="0" fontId="4" fillId="9" borderId="3" xfId="2" applyFont="1" applyFill="1" applyBorder="1" applyProtection="1"/>
    <xf numFmtId="0" fontId="2" fillId="9" borderId="3" xfId="2" applyFont="1" applyFill="1" applyBorder="1" applyProtection="1"/>
    <xf numFmtId="0" fontId="2" fillId="0" borderId="0" xfId="2" applyFont="1" applyBorder="1" applyAlignment="1" applyProtection="1">
      <alignment horizontal="left"/>
      <protection locked="0"/>
    </xf>
    <xf numFmtId="0" fontId="4" fillId="10" borderId="1" xfId="2" applyFont="1" applyFill="1" applyBorder="1" applyAlignment="1" applyProtection="1"/>
    <xf numFmtId="0" fontId="4" fillId="10" borderId="1" xfId="2" applyFont="1" applyFill="1" applyBorder="1" applyAlignment="1" applyProtection="1">
      <alignment horizontal="left"/>
    </xf>
    <xf numFmtId="0" fontId="4" fillId="0" borderId="5" xfId="2" applyFont="1" applyBorder="1" applyAlignment="1" applyProtection="1">
      <protection locked="0"/>
    </xf>
    <xf numFmtId="0" fontId="3" fillId="0" borderId="5" xfId="2" applyFont="1" applyBorder="1" applyAlignment="1"/>
    <xf numFmtId="0" fontId="2" fillId="0" borderId="6" xfId="2" applyFont="1" applyBorder="1" applyProtection="1">
      <protection locked="0"/>
    </xf>
    <xf numFmtId="0" fontId="2" fillId="0" borderId="10" xfId="2" applyFont="1" applyBorder="1"/>
    <xf numFmtId="0" fontId="2" fillId="0" borderId="0" xfId="2" applyFont="1" applyBorder="1" applyAlignment="1">
      <alignment vertical="top" wrapText="1"/>
    </xf>
    <xf numFmtId="0" fontId="3" fillId="10" borderId="3" xfId="2" applyFont="1" applyFill="1" applyBorder="1" applyAlignment="1" applyProtection="1">
      <alignment horizontal="center" vertical="top" wrapText="1"/>
    </xf>
    <xf numFmtId="0" fontId="3" fillId="11" borderId="3" xfId="2" applyFont="1" applyFill="1" applyBorder="1" applyAlignment="1" applyProtection="1">
      <alignment horizontal="center" vertical="top" wrapText="1"/>
    </xf>
    <xf numFmtId="0" fontId="3" fillId="0" borderId="3" xfId="2" applyFont="1" applyFill="1" applyBorder="1" applyAlignment="1" applyProtection="1">
      <alignment horizontal="center" vertical="top" wrapText="1"/>
      <protection locked="0"/>
    </xf>
    <xf numFmtId="0" fontId="5" fillId="11" borderId="13" xfId="2" applyFont="1" applyFill="1" applyBorder="1" applyAlignment="1" applyProtection="1">
      <alignment horizontal="left" vertical="center"/>
    </xf>
    <xf numFmtId="0" fontId="3" fillId="11" borderId="0" xfId="2" applyFont="1" applyFill="1" applyBorder="1" applyProtection="1"/>
    <xf numFmtId="0" fontId="3" fillId="11" borderId="14" xfId="2" applyFont="1" applyFill="1" applyBorder="1" applyAlignment="1" applyProtection="1">
      <alignment vertical="top" wrapText="1"/>
    </xf>
    <xf numFmtId="0" fontId="2" fillId="10" borderId="0" xfId="2" applyFont="1" applyFill="1" applyBorder="1" applyAlignment="1" applyProtection="1">
      <alignment vertical="top" wrapText="1"/>
    </xf>
    <xf numFmtId="0" fontId="2" fillId="10" borderId="3" xfId="2" applyFont="1" applyFill="1" applyBorder="1" applyAlignment="1" applyProtection="1">
      <alignment vertical="top" wrapText="1"/>
    </xf>
    <xf numFmtId="0" fontId="2" fillId="10" borderId="3" xfId="2" applyFont="1" applyFill="1" applyBorder="1" applyProtection="1"/>
    <xf numFmtId="0" fontId="2" fillId="10" borderId="15" xfId="2" applyFont="1" applyFill="1" applyBorder="1" applyProtection="1"/>
    <xf numFmtId="0" fontId="5" fillId="11" borderId="13" xfId="2" applyFont="1" applyFill="1" applyBorder="1" applyAlignment="1" applyProtection="1">
      <alignment horizontal="center" vertical="center"/>
    </xf>
    <xf numFmtId="0" fontId="5" fillId="11" borderId="0" xfId="2" applyFont="1" applyFill="1" applyBorder="1" applyAlignment="1" applyProtection="1">
      <alignment horizontal="center" vertical="center"/>
    </xf>
    <xf numFmtId="0" fontId="6" fillId="11" borderId="3" xfId="2" applyFont="1" applyFill="1" applyBorder="1" applyAlignment="1" applyProtection="1">
      <alignment horizontal="center" vertical="center" wrapText="1"/>
    </xf>
    <xf numFmtId="0" fontId="6" fillId="11" borderId="1" xfId="2" applyFont="1" applyFill="1" applyBorder="1" applyAlignment="1" applyProtection="1">
      <alignment horizontal="center" vertical="center"/>
    </xf>
    <xf numFmtId="0" fontId="2" fillId="11" borderId="3" xfId="2" applyFont="1" applyFill="1" applyBorder="1" applyAlignment="1" applyProtection="1">
      <alignment horizontal="center" vertical="top" wrapText="1"/>
    </xf>
    <xf numFmtId="0" fontId="5" fillId="11" borderId="16" xfId="2" applyFont="1" applyFill="1" applyBorder="1" applyAlignment="1" applyProtection="1">
      <alignment horizontal="center" vertical="center"/>
    </xf>
    <xf numFmtId="0" fontId="5" fillId="11" borderId="17" xfId="2" applyFont="1" applyFill="1" applyBorder="1" applyAlignment="1" applyProtection="1">
      <alignment horizontal="center" vertical="center"/>
    </xf>
    <xf numFmtId="0" fontId="2" fillId="0" borderId="0" xfId="2" applyFont="1" applyBorder="1" applyAlignment="1" applyProtection="1">
      <alignment horizontal="left" vertical="center"/>
    </xf>
    <xf numFmtId="0" fontId="8" fillId="0" borderId="0" xfId="2" applyFont="1" applyBorder="1" applyAlignment="1" applyProtection="1">
      <alignment horizontal="center" vertical="center"/>
    </xf>
    <xf numFmtId="0" fontId="3" fillId="11" borderId="3" xfId="2" applyFont="1" applyFill="1" applyBorder="1" applyAlignment="1" applyProtection="1">
      <alignment horizontal="center" vertical="center"/>
    </xf>
    <xf numFmtId="0" fontId="2" fillId="0" borderId="0" xfId="2" applyFont="1" applyBorder="1" applyAlignment="1">
      <alignment horizontal="left" vertical="center"/>
    </xf>
    <xf numFmtId="0" fontId="3" fillId="10" borderId="18" xfId="2" applyFont="1" applyFill="1" applyBorder="1" applyAlignment="1" applyProtection="1">
      <alignment horizontal="center"/>
    </xf>
    <xf numFmtId="0" fontId="3" fillId="10" borderId="7" xfId="2" applyFont="1" applyFill="1" applyBorder="1" applyAlignment="1" applyProtection="1">
      <alignment horizontal="center"/>
    </xf>
    <xf numFmtId="0" fontId="4" fillId="10" borderId="3" xfId="2" applyFont="1" applyFill="1" applyBorder="1" applyAlignment="1" applyProtection="1">
      <alignment horizontal="center"/>
    </xf>
    <xf numFmtId="0" fontId="2" fillId="0" borderId="0" xfId="2" applyFont="1" applyBorder="1" applyAlignment="1" applyProtection="1">
      <alignment vertical="top"/>
    </xf>
    <xf numFmtId="0" fontId="2" fillId="6" borderId="1" xfId="2" applyFont="1" applyFill="1" applyBorder="1" applyAlignment="1" applyProtection="1">
      <alignment vertical="top" wrapText="1"/>
    </xf>
    <xf numFmtId="0" fontId="2" fillId="0" borderId="3" xfId="2" applyFont="1" applyFill="1" applyBorder="1" applyAlignment="1" applyProtection="1">
      <alignment horizontal="center"/>
      <protection locked="0"/>
    </xf>
    <xf numFmtId="0" fontId="9" fillId="11" borderId="2" xfId="2" applyFont="1" applyFill="1" applyBorder="1" applyAlignment="1" applyProtection="1">
      <alignment horizontal="center" vertical="center" wrapText="1"/>
    </xf>
    <xf numFmtId="0" fontId="5" fillId="10" borderId="3" xfId="2" applyFont="1" applyFill="1" applyBorder="1" applyAlignment="1" applyProtection="1">
      <alignment horizontal="left" vertical="top"/>
    </xf>
    <xf numFmtId="0" fontId="8" fillId="10" borderId="11" xfId="2" applyFont="1" applyFill="1" applyBorder="1" applyAlignment="1" applyProtection="1">
      <alignment horizontal="left" vertical="top"/>
    </xf>
    <xf numFmtId="0" fontId="3" fillId="10" borderId="3" xfId="2" applyFont="1" applyFill="1" applyBorder="1" applyAlignment="1" applyProtection="1">
      <alignment horizontal="center"/>
    </xf>
    <xf numFmtId="0" fontId="4" fillId="10" borderId="2" xfId="2" applyFont="1" applyFill="1" applyBorder="1" applyAlignment="1" applyProtection="1">
      <alignment horizontal="center"/>
    </xf>
    <xf numFmtId="0" fontId="3" fillId="10" borderId="19" xfId="2" applyFont="1" applyFill="1" applyBorder="1" applyAlignment="1" applyProtection="1">
      <alignment horizontal="center"/>
    </xf>
    <xf numFmtId="0" fontId="2" fillId="6" borderId="18" xfId="2" applyFont="1" applyFill="1" applyBorder="1" applyAlignment="1" applyProtection="1">
      <alignment vertical="top" wrapText="1"/>
    </xf>
    <xf numFmtId="0" fontId="9" fillId="11" borderId="19" xfId="2" applyFont="1" applyFill="1" applyBorder="1" applyAlignment="1" applyProtection="1">
      <alignment horizontal="center" vertical="center" wrapText="1"/>
    </xf>
    <xf numFmtId="0" fontId="10" fillId="0" borderId="3" xfId="2" applyFont="1" applyFill="1" applyBorder="1" applyAlignment="1" applyProtection="1">
      <alignment horizontal="center"/>
      <protection locked="0"/>
    </xf>
    <xf numFmtId="0" fontId="11" fillId="6" borderId="1" xfId="2" applyFont="1" applyFill="1" applyBorder="1" applyAlignment="1" applyProtection="1">
      <alignment vertical="top" wrapText="1"/>
    </xf>
    <xf numFmtId="0" fontId="2" fillId="0" borderId="0" xfId="2" applyFont="1" applyBorder="1" applyProtection="1"/>
    <xf numFmtId="0" fontId="10" fillId="6" borderId="3" xfId="2" applyFont="1" applyFill="1" applyBorder="1" applyAlignment="1" applyProtection="1">
      <alignment vertical="top" wrapText="1"/>
    </xf>
    <xf numFmtId="0" fontId="10" fillId="0" borderId="3" xfId="2" applyFont="1" applyFill="1" applyBorder="1" applyAlignment="1" applyProtection="1">
      <alignment vertical="top" wrapText="1"/>
    </xf>
    <xf numFmtId="0" fontId="10" fillId="6" borderId="1" xfId="2" applyFont="1" applyFill="1" applyBorder="1" applyAlignment="1" applyProtection="1">
      <alignment vertical="top" wrapText="1"/>
    </xf>
    <xf numFmtId="0" fontId="3" fillId="10" borderId="13" xfId="2" applyFont="1" applyFill="1" applyBorder="1" applyAlignment="1" applyProtection="1">
      <alignment horizontal="center"/>
    </xf>
    <xf numFmtId="0" fontId="4" fillId="10" borderId="19" xfId="2" applyFont="1" applyFill="1" applyBorder="1" applyAlignment="1" applyProtection="1">
      <alignment horizontal="center" vertical="center" wrapText="1"/>
    </xf>
    <xf numFmtId="0" fontId="5" fillId="0" borderId="22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vertical="center" wrapText="1"/>
    </xf>
    <xf numFmtId="0" fontId="5" fillId="0" borderId="0" xfId="2" applyFont="1" applyFill="1" applyBorder="1" applyAlignment="1" applyProtection="1">
      <alignment horizontal="left" vertical="top"/>
    </xf>
    <xf numFmtId="0" fontId="5" fillId="6" borderId="0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horizontal="left" vertical="center"/>
    </xf>
    <xf numFmtId="0" fontId="2" fillId="6" borderId="3" xfId="2" applyFont="1" applyFill="1" applyBorder="1" applyAlignment="1" applyProtection="1">
      <alignment vertical="center" wrapText="1"/>
    </xf>
    <xf numFmtId="0" fontId="2" fillId="6" borderId="3" xfId="2" applyFont="1" applyFill="1" applyBorder="1" applyAlignment="1" applyProtection="1">
      <alignment horizontal="left" vertical="center"/>
    </xf>
    <xf numFmtId="0" fontId="2" fillId="7" borderId="0" xfId="2" applyFont="1" applyFill="1"/>
    <xf numFmtId="0" fontId="2" fillId="7" borderId="0" xfId="2" applyFont="1" applyFill="1" applyBorder="1"/>
    <xf numFmtId="0" fontId="5" fillId="7" borderId="0" xfId="2" applyFont="1" applyFill="1" applyBorder="1" applyAlignment="1">
      <alignment horizontal="left" vertical="top"/>
    </xf>
    <xf numFmtId="0" fontId="2" fillId="7" borderId="5" xfId="2" applyFont="1" applyFill="1" applyBorder="1" applyAlignment="1" applyProtection="1">
      <alignment horizontal="left" vertical="top"/>
    </xf>
    <xf numFmtId="0" fontId="3" fillId="7" borderId="5" xfId="2" applyFont="1" applyFill="1" applyBorder="1" applyAlignment="1" applyProtection="1">
      <alignment horizontal="center"/>
      <protection locked="0"/>
    </xf>
    <xf numFmtId="0" fontId="3" fillId="7" borderId="8" xfId="2" applyFont="1" applyFill="1" applyBorder="1" applyAlignment="1" applyProtection="1">
      <alignment horizontal="center"/>
      <protection locked="0"/>
    </xf>
    <xf numFmtId="0" fontId="2" fillId="7" borderId="18" xfId="2" applyFont="1" applyFill="1" applyBorder="1" applyAlignment="1" applyProtection="1">
      <alignment horizontal="center"/>
    </xf>
    <xf numFmtId="0" fontId="2" fillId="0" borderId="0" xfId="2" applyFont="1" applyFill="1"/>
    <xf numFmtId="0" fontId="5" fillId="0" borderId="0" xfId="2" applyFont="1" applyFill="1" applyBorder="1" applyAlignment="1">
      <alignment horizontal="left" vertical="center"/>
    </xf>
    <xf numFmtId="0" fontId="2" fillId="0" borderId="0" xfId="2" applyFont="1" applyBorder="1" applyAlignment="1" applyProtection="1">
      <alignment horizontal="center" vertical="top" wrapText="1"/>
      <protection locked="0"/>
    </xf>
    <xf numFmtId="0" fontId="2" fillId="0" borderId="0" xfId="2" applyFont="1" applyBorder="1" applyAlignment="1" applyProtection="1">
      <alignment horizontal="center"/>
      <protection locked="0"/>
    </xf>
    <xf numFmtId="0" fontId="9" fillId="11" borderId="18" xfId="2" applyFont="1" applyFill="1" applyBorder="1" applyAlignment="1" applyProtection="1">
      <alignment horizontal="center" vertical="center" wrapText="1"/>
    </xf>
    <xf numFmtId="0" fontId="3" fillId="9" borderId="3" xfId="2" applyFont="1" applyFill="1" applyBorder="1" applyAlignment="1" applyProtection="1">
      <alignment horizontal="center"/>
    </xf>
    <xf numFmtId="0" fontId="9" fillId="11" borderId="3" xfId="2" applyFont="1" applyFill="1" applyBorder="1" applyAlignment="1" applyProtection="1">
      <alignment horizontal="center" vertical="center" wrapText="1"/>
    </xf>
    <xf numFmtId="0" fontId="2" fillId="0" borderId="0" xfId="2" applyFont="1" applyBorder="1" applyAlignment="1" applyProtection="1">
      <alignment vertical="top" wrapText="1"/>
      <protection hidden="1"/>
    </xf>
    <xf numFmtId="0" fontId="2" fillId="6" borderId="19" xfId="2" applyFont="1" applyFill="1" applyBorder="1" applyProtection="1"/>
    <xf numFmtId="0" fontId="2" fillId="6" borderId="3" xfId="2" applyFont="1" applyFill="1" applyBorder="1" applyProtection="1"/>
    <xf numFmtId="0" fontId="2" fillId="0" borderId="0" xfId="2" applyFont="1" applyFill="1" applyBorder="1" applyProtection="1"/>
    <xf numFmtId="0" fontId="2" fillId="6" borderId="18" xfId="2" applyFont="1" applyFill="1" applyBorder="1" applyProtection="1"/>
    <xf numFmtId="0" fontId="7" fillId="10" borderId="3" xfId="2" applyFont="1" applyFill="1" applyBorder="1" applyAlignment="1" applyProtection="1">
      <alignment horizontal="center"/>
    </xf>
    <xf numFmtId="0" fontId="2" fillId="0" borderId="19" xfId="2" applyFont="1" applyFill="1" applyBorder="1" applyAlignment="1" applyProtection="1">
      <alignment horizontal="center" vertical="top" wrapText="1"/>
      <protection locked="0"/>
    </xf>
    <xf numFmtId="0" fontId="7" fillId="9" borderId="19" xfId="2" applyFont="1" applyFill="1" applyBorder="1" applyAlignment="1" applyProtection="1">
      <alignment horizontal="center" vertical="center" wrapText="1"/>
    </xf>
    <xf numFmtId="0" fontId="3" fillId="11" borderId="19" xfId="2" applyFont="1" applyFill="1" applyBorder="1" applyAlignment="1" applyProtection="1">
      <alignment horizontal="center"/>
    </xf>
    <xf numFmtId="0" fontId="17" fillId="10" borderId="3" xfId="2" applyFont="1" applyFill="1" applyBorder="1" applyAlignment="1" applyProtection="1">
      <alignment horizontal="center"/>
    </xf>
    <xf numFmtId="0" fontId="10" fillId="0" borderId="19" xfId="2" applyFont="1" applyFill="1" applyBorder="1" applyProtection="1"/>
    <xf numFmtId="0" fontId="2" fillId="11" borderId="19" xfId="2" applyFont="1" applyFill="1" applyBorder="1" applyAlignment="1" applyProtection="1">
      <alignment horizontal="center" vertical="center" wrapText="1"/>
    </xf>
    <xf numFmtId="0" fontId="10" fillId="6" borderId="19" xfId="2" applyFont="1" applyFill="1" applyBorder="1" applyProtection="1"/>
    <xf numFmtId="0" fontId="10" fillId="0" borderId="3" xfId="2" applyFont="1" applyFill="1" applyBorder="1" applyProtection="1"/>
    <xf numFmtId="0" fontId="10" fillId="0" borderId="1" xfId="2" applyFont="1" applyFill="1" applyBorder="1" applyAlignment="1" applyProtection="1"/>
    <xf numFmtId="0" fontId="8" fillId="0" borderId="0" xfId="2" applyFont="1" applyBorder="1" applyAlignment="1">
      <alignment horizontal="left" vertical="center"/>
    </xf>
    <xf numFmtId="0" fontId="2" fillId="0" borderId="3" xfId="2" applyFont="1" applyFill="1" applyBorder="1" applyAlignment="1" applyProtection="1">
      <alignment horizontal="center" vertical="top" wrapText="1"/>
      <protection locked="0"/>
    </xf>
    <xf numFmtId="0" fontId="2" fillId="8" borderId="1" xfId="2" applyFont="1" applyFill="1" applyBorder="1" applyAlignment="1" applyProtection="1">
      <alignment horizontal="left" vertical="top" wrapText="1"/>
      <protection hidden="1"/>
    </xf>
    <xf numFmtId="0" fontId="2" fillId="6" borderId="2" xfId="2" applyFill="1" applyBorder="1" applyAlignment="1" applyProtection="1">
      <alignment horizontal="left" vertical="top" wrapText="1"/>
      <protection hidden="1"/>
    </xf>
    <xf numFmtId="0" fontId="2" fillId="0" borderId="0" xfId="2" applyFont="1" applyBorder="1" applyAlignment="1" applyProtection="1">
      <alignment vertical="top" wrapText="1"/>
    </xf>
    <xf numFmtId="0" fontId="3" fillId="10" borderId="1" xfId="2" applyFont="1" applyFill="1" applyBorder="1" applyAlignment="1" applyProtection="1">
      <alignment vertical="top" wrapText="1"/>
    </xf>
    <xf numFmtId="0" fontId="5" fillId="10" borderId="0" xfId="2" applyFont="1" applyFill="1" applyBorder="1" applyAlignment="1" applyProtection="1">
      <alignment horizontal="left" vertical="top"/>
    </xf>
    <xf numFmtId="0" fontId="3" fillId="11" borderId="1" xfId="2" applyFont="1" applyFill="1" applyBorder="1" applyAlignment="1" applyProtection="1"/>
    <xf numFmtId="0" fontId="2" fillId="11" borderId="4" xfId="2" applyFont="1" applyFill="1" applyBorder="1" applyAlignment="1" applyProtection="1">
      <alignment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4" xfId="2" applyFont="1" applyBorder="1" applyAlignment="1" applyProtection="1">
      <alignment vertical="top" wrapText="1"/>
    </xf>
    <xf numFmtId="0" fontId="2" fillId="0" borderId="2" xfId="2" applyFont="1" applyBorder="1" applyAlignment="1" applyProtection="1">
      <alignment vertical="top" wrapText="1"/>
    </xf>
    <xf numFmtId="0" fontId="2" fillId="0" borderId="11" xfId="2" applyFont="1" applyFill="1" applyBorder="1" applyAlignment="1" applyProtection="1">
      <alignment horizontal="center" vertical="top" wrapText="1"/>
    </xf>
    <xf numFmtId="0" fontId="2" fillId="0" borderId="6" xfId="2" applyFont="1" applyBorder="1" applyAlignment="1" applyProtection="1">
      <alignment vertical="top" wrapText="1"/>
    </xf>
    <xf numFmtId="0" fontId="2" fillId="0" borderId="12" xfId="2" applyFont="1" applyBorder="1" applyAlignment="1" applyProtection="1">
      <alignment vertical="top" wrapText="1"/>
    </xf>
    <xf numFmtId="0" fontId="2" fillId="0" borderId="10" xfId="2" applyFont="1" applyBorder="1" applyAlignment="1">
      <alignment vertical="top" wrapText="1"/>
    </xf>
    <xf numFmtId="0" fontId="2" fillId="0" borderId="4" xfId="2" applyFont="1" applyFill="1" applyBorder="1" applyAlignment="1" applyProtection="1">
      <alignment horizontal="center" vertical="top" wrapText="1"/>
    </xf>
    <xf numFmtId="0" fontId="2" fillId="0" borderId="4" xfId="2" applyFont="1" applyFill="1" applyBorder="1" applyAlignment="1" applyProtection="1">
      <alignment vertical="top" wrapText="1"/>
    </xf>
    <xf numFmtId="0" fontId="2" fillId="0" borderId="9" xfId="2" applyFont="1" applyFill="1" applyBorder="1" applyAlignment="1" applyProtection="1">
      <alignment horizontal="center" vertical="top" wrapText="1"/>
    </xf>
    <xf numFmtId="0" fontId="3" fillId="11" borderId="1" xfId="2" applyFont="1" applyFill="1" applyBorder="1" applyAlignment="1" applyProtection="1">
      <alignment vertical="top" wrapText="1"/>
    </xf>
    <xf numFmtId="0" fontId="2" fillId="11" borderId="2" xfId="2" applyFont="1" applyFill="1" applyBorder="1" applyAlignment="1" applyProtection="1">
      <alignment vertical="top" wrapText="1"/>
    </xf>
    <xf numFmtId="0" fontId="2" fillId="0" borderId="6" xfId="2" applyFont="1" applyFill="1" applyBorder="1" applyAlignment="1" applyProtection="1">
      <alignment horizontal="center" vertical="top" wrapText="1"/>
    </xf>
    <xf numFmtId="0" fontId="2" fillId="0" borderId="6" xfId="2" applyFont="1" applyFill="1" applyBorder="1" applyAlignment="1" applyProtection="1">
      <alignment vertical="top" wrapText="1"/>
    </xf>
    <xf numFmtId="0" fontId="2" fillId="0" borderId="2" xfId="2" applyFont="1" applyFill="1" applyBorder="1" applyAlignment="1" applyProtection="1">
      <alignment vertical="top" wrapText="1"/>
    </xf>
    <xf numFmtId="0" fontId="5" fillId="10" borderId="7" xfId="2" applyFont="1" applyFill="1" applyBorder="1" applyAlignment="1" applyProtection="1">
      <alignment horizontal="left" vertical="top"/>
    </xf>
    <xf numFmtId="0" fontId="8" fillId="10" borderId="4" xfId="2" applyFont="1" applyFill="1" applyBorder="1" applyAlignment="1" applyProtection="1">
      <alignment horizontal="left" vertical="top"/>
    </xf>
    <xf numFmtId="0" fontId="8" fillId="10" borderId="5" xfId="2" applyFont="1" applyFill="1" applyBorder="1" applyAlignment="1" applyProtection="1">
      <alignment vertical="top"/>
    </xf>
    <xf numFmtId="0" fontId="2" fillId="10" borderId="4" xfId="2" applyFont="1" applyFill="1" applyBorder="1" applyAlignment="1" applyProtection="1">
      <alignment vertical="top" wrapText="1"/>
    </xf>
    <xf numFmtId="0" fontId="2" fillId="0" borderId="8" xfId="2" applyFont="1" applyBorder="1" applyAlignment="1">
      <alignment vertical="top"/>
    </xf>
    <xf numFmtId="0" fontId="3" fillId="11" borderId="4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vertical="top"/>
    </xf>
    <xf numFmtId="0" fontId="2" fillId="0" borderId="4" xfId="2" applyFont="1" applyFill="1" applyBorder="1" applyAlignment="1" applyProtection="1">
      <alignment horizontal="center"/>
    </xf>
    <xf numFmtId="0" fontId="2" fillId="6" borderId="4" xfId="2" applyFont="1" applyFill="1" applyBorder="1" applyProtection="1"/>
    <xf numFmtId="0" fontId="2" fillId="6" borderId="2" xfId="2" applyFont="1" applyFill="1" applyBorder="1" applyProtection="1"/>
    <xf numFmtId="0" fontId="3" fillId="11" borderId="6" xfId="2" applyFont="1" applyFill="1" applyBorder="1" applyAlignment="1" applyProtection="1"/>
    <xf numFmtId="0" fontId="2" fillId="11" borderId="0" xfId="2" applyFont="1" applyFill="1" applyBorder="1" applyAlignment="1" applyProtection="1">
      <alignment vertical="top" wrapText="1"/>
    </xf>
    <xf numFmtId="0" fontId="3" fillId="11" borderId="4" xfId="2" applyFont="1" applyFill="1" applyBorder="1" applyAlignment="1" applyProtection="1"/>
    <xf numFmtId="0" fontId="2" fillId="0" borderId="4" xfId="2" applyFont="1" applyBorder="1" applyAlignment="1" applyProtection="1">
      <alignment horizontal="center"/>
    </xf>
    <xf numFmtId="0" fontId="2" fillId="0" borderId="12" xfId="2" applyFont="1" applyBorder="1" applyAlignment="1">
      <alignment vertical="top"/>
    </xf>
    <xf numFmtId="0" fontId="8" fillId="10" borderId="6" xfId="2" applyFont="1" applyFill="1" applyBorder="1" applyAlignment="1" applyProtection="1"/>
    <xf numFmtId="0" fontId="2" fillId="10" borderId="2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horizontal="center" vertical="top"/>
    </xf>
    <xf numFmtId="0" fontId="10" fillId="8" borderId="4" xfId="2" applyFont="1" applyFill="1" applyBorder="1" applyAlignment="1" applyProtection="1">
      <alignment vertical="top" wrapText="1"/>
    </xf>
    <xf numFmtId="0" fontId="2" fillId="8" borderId="4" xfId="2" applyFont="1" applyFill="1" applyBorder="1" applyAlignment="1" applyProtection="1">
      <alignment vertical="top" wrapText="1"/>
    </xf>
    <xf numFmtId="0" fontId="2" fillId="8" borderId="2" xfId="2" applyFont="1" applyFill="1" applyBorder="1" applyAlignment="1" applyProtection="1">
      <alignment vertical="top" wrapText="1"/>
    </xf>
    <xf numFmtId="0" fontId="2" fillId="0" borderId="4" xfId="2" applyFont="1" applyBorder="1" applyAlignment="1" applyProtection="1">
      <alignment horizontal="left" vertical="top" wrapText="1"/>
    </xf>
    <xf numFmtId="0" fontId="2" fillId="0" borderId="10" xfId="2" applyFont="1" applyBorder="1" applyAlignment="1">
      <alignment horizontal="center"/>
    </xf>
    <xf numFmtId="0" fontId="10" fillId="8" borderId="0" xfId="2" applyFont="1" applyFill="1" applyBorder="1" applyAlignment="1" applyProtection="1">
      <alignment horizontal="left" vertical="top" wrapText="1"/>
    </xf>
    <xf numFmtId="0" fontId="10" fillId="8" borderId="5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>
      <alignment vertical="top" wrapText="1"/>
    </xf>
    <xf numFmtId="0" fontId="10" fillId="8" borderId="0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/>
    <xf numFmtId="0" fontId="2" fillId="0" borderId="10" xfId="2" applyBorder="1" applyAlignment="1">
      <alignment horizontal="center"/>
    </xf>
    <xf numFmtId="0" fontId="2" fillId="0" borderId="0" xfId="2" applyFont="1" applyBorder="1" applyAlignment="1">
      <alignment horizontal="center"/>
    </xf>
    <xf numFmtId="0" fontId="10" fillId="8" borderId="1" xfId="2" applyFont="1" applyFill="1" applyBorder="1" applyProtection="1"/>
    <xf numFmtId="0" fontId="5" fillId="10" borderId="1" xfId="2" applyFont="1" applyFill="1" applyBorder="1" applyAlignment="1" applyProtection="1">
      <alignment vertical="top"/>
    </xf>
    <xf numFmtId="0" fontId="8" fillId="10" borderId="4" xfId="2" applyFont="1" applyFill="1" applyBorder="1" applyAlignment="1" applyProtection="1">
      <alignment vertical="top"/>
    </xf>
    <xf numFmtId="0" fontId="8" fillId="10" borderId="2" xfId="2" applyFont="1" applyFill="1" applyBorder="1" applyAlignment="1" applyProtection="1">
      <alignment vertical="top"/>
    </xf>
    <xf numFmtId="0" fontId="2" fillId="0" borderId="8" xfId="2" applyFont="1" applyBorder="1"/>
    <xf numFmtId="0" fontId="2" fillId="0" borderId="5" xfId="2" applyFont="1" applyBorder="1" applyAlignment="1" applyProtection="1">
      <alignment vertical="top" wrapText="1"/>
    </xf>
    <xf numFmtId="0" fontId="2" fillId="0" borderId="8" xfId="2" applyFont="1" applyBorder="1" applyAlignment="1" applyProtection="1">
      <alignment vertical="top" wrapText="1"/>
    </xf>
    <xf numFmtId="0" fontId="2" fillId="0" borderId="0" xfId="2"/>
    <xf numFmtId="0" fontId="2" fillId="0" borderId="10" xfId="2" applyBorder="1"/>
    <xf numFmtId="0" fontId="3" fillId="11" borderId="4" xfId="2" applyFont="1" applyFill="1" applyBorder="1" applyAlignment="1" applyProtection="1">
      <alignment vertical="top"/>
    </xf>
    <xf numFmtId="0" fontId="8" fillId="11" borderId="4" xfId="2" applyFont="1" applyFill="1" applyBorder="1" applyAlignment="1" applyProtection="1">
      <alignment vertical="top"/>
    </xf>
    <xf numFmtId="0" fontId="8" fillId="11" borderId="2" xfId="2" applyFont="1" applyFill="1" applyBorder="1" applyAlignment="1" applyProtection="1">
      <alignment vertical="top"/>
    </xf>
    <xf numFmtId="0" fontId="2" fillId="0" borderId="1" xfId="2" applyFont="1" applyBorder="1" applyAlignment="1" applyProtection="1">
      <alignment horizontal="left" vertical="top" wrapText="1"/>
    </xf>
    <xf numFmtId="0" fontId="2" fillId="0" borderId="2" xfId="2" applyFont="1" applyFill="1" applyBorder="1" applyAlignment="1" applyProtection="1">
      <alignment horizontal="center"/>
    </xf>
    <xf numFmtId="0" fontId="2" fillId="0" borderId="7" xfId="2" applyFont="1" applyBorder="1" applyAlignment="1" applyProtection="1">
      <alignment horizontal="left"/>
    </xf>
    <xf numFmtId="0" fontId="2" fillId="0" borderId="1" xfId="2" applyFont="1" applyFill="1" applyBorder="1" applyAlignment="1" applyProtection="1"/>
    <xf numFmtId="0" fontId="2" fillId="0" borderId="0" xfId="2" applyFont="1" applyBorder="1" applyAlignment="1" applyProtection="1">
      <alignment horizontal="center"/>
    </xf>
    <xf numFmtId="0" fontId="2" fillId="0" borderId="6" xfId="2" applyFont="1" applyBorder="1" applyAlignment="1" applyProtection="1">
      <alignment horizontal="center"/>
    </xf>
    <xf numFmtId="0" fontId="2" fillId="0" borderId="12" xfId="2" applyFont="1" applyBorder="1"/>
    <xf numFmtId="0" fontId="2" fillId="0" borderId="10" xfId="2" applyFont="1" applyBorder="1" applyProtection="1">
      <protection locked="0"/>
    </xf>
    <xf numFmtId="0" fontId="5" fillId="10" borderId="1" xfId="2" applyFont="1" applyFill="1" applyBorder="1" applyAlignment="1" applyProtection="1">
      <alignment horizontal="left" vertical="top"/>
    </xf>
    <xf numFmtId="0" fontId="2" fillId="10" borderId="4" xfId="2" applyFont="1" applyFill="1" applyBorder="1" applyAlignment="1" applyProtection="1">
      <alignment horizontal="center" vertical="top" wrapText="1"/>
    </xf>
    <xf numFmtId="0" fontId="2" fillId="0" borderId="8" xfId="2" applyFont="1" applyBorder="1" applyProtection="1">
      <protection locked="0"/>
    </xf>
    <xf numFmtId="0" fontId="2" fillId="0" borderId="1" xfId="2" applyFont="1" applyBorder="1" applyProtection="1"/>
    <xf numFmtId="0" fontId="2" fillId="0" borderId="4" xfId="2" applyFont="1" applyBorder="1" applyProtection="1"/>
    <xf numFmtId="0" fontId="2" fillId="0" borderId="2" xfId="2" applyFont="1" applyBorder="1" applyProtection="1"/>
    <xf numFmtId="0" fontId="8" fillId="0" borderId="0" xfId="2" applyFont="1" applyBorder="1" applyAlignment="1" applyProtection="1">
      <alignment horizontal="left" vertical="center"/>
      <protection locked="0"/>
    </xf>
    <xf numFmtId="0" fontId="2" fillId="0" borderId="4" xfId="2" applyFont="1" applyFill="1" applyBorder="1" applyProtection="1"/>
    <xf numFmtId="0" fontId="5" fillId="11" borderId="1" xfId="2" applyFont="1" applyFill="1" applyBorder="1" applyProtection="1"/>
    <xf numFmtId="0" fontId="2" fillId="11" borderId="4" xfId="2" applyFont="1" applyFill="1" applyBorder="1" applyProtection="1"/>
    <xf numFmtId="0" fontId="2" fillId="11" borderId="2" xfId="2" applyFont="1" applyFill="1" applyBorder="1" applyProtection="1"/>
    <xf numFmtId="0" fontId="13" fillId="0" borderId="6" xfId="2" applyFont="1" applyBorder="1" applyAlignment="1" applyProtection="1">
      <alignment horizontal="center"/>
    </xf>
    <xf numFmtId="0" fontId="13" fillId="0" borderId="4" xfId="2" applyFont="1" applyBorder="1" applyAlignment="1" applyProtection="1">
      <alignment horizontal="center"/>
    </xf>
    <xf numFmtId="0" fontId="2" fillId="0" borderId="6" xfId="2" applyFont="1" applyBorder="1" applyProtection="1"/>
    <xf numFmtId="0" fontId="4" fillId="10" borderId="7" xfId="2" applyFont="1" applyFill="1" applyBorder="1" applyAlignment="1" applyProtection="1">
      <alignment horizontal="left" vertical="center"/>
    </xf>
    <xf numFmtId="0" fontId="4" fillId="10" borderId="5" xfId="2" applyFont="1" applyFill="1" applyBorder="1" applyAlignment="1" applyProtection="1">
      <alignment horizontal="left" vertical="center"/>
    </xf>
    <xf numFmtId="0" fontId="4" fillId="10" borderId="8" xfId="2" applyFont="1" applyFill="1" applyBorder="1" applyAlignment="1" applyProtection="1">
      <alignment horizontal="left" vertical="center"/>
    </xf>
    <xf numFmtId="0" fontId="4" fillId="10" borderId="9" xfId="2" applyFont="1" applyFill="1" applyBorder="1" applyAlignment="1" applyProtection="1">
      <alignment horizontal="left" vertical="center"/>
    </xf>
    <xf numFmtId="0" fontId="4" fillId="10" borderId="0" xfId="2" applyFont="1" applyFill="1" applyBorder="1" applyAlignment="1" applyProtection="1">
      <alignment horizontal="left" vertical="center"/>
    </xf>
    <xf numFmtId="0" fontId="4" fillId="10" borderId="10" xfId="2" applyFont="1" applyFill="1" applyBorder="1" applyAlignment="1" applyProtection="1">
      <alignment horizontal="left" vertical="center"/>
    </xf>
    <xf numFmtId="0" fontId="4" fillId="10" borderId="11" xfId="2" applyFont="1" applyFill="1" applyBorder="1" applyAlignment="1" applyProtection="1">
      <alignment horizontal="left" vertical="center"/>
    </xf>
    <xf numFmtId="0" fontId="4" fillId="10" borderId="6" xfId="2" applyFont="1" applyFill="1" applyBorder="1" applyAlignment="1" applyProtection="1">
      <alignment horizontal="left" vertical="center"/>
    </xf>
    <xf numFmtId="0" fontId="4" fillId="10" borderId="12" xfId="2" applyFont="1" applyFill="1" applyBorder="1" applyAlignment="1" applyProtection="1">
      <alignment horizontal="left" vertical="center"/>
    </xf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8" fillId="10" borderId="11" xfId="1" applyFont="1" applyFill="1" applyBorder="1" applyAlignment="1" applyProtection="1">
      <alignment horizontal="left" vertical="top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6" fillId="11" borderId="3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9" fillId="11" borderId="2" xfId="1" applyFont="1" applyFill="1" applyBorder="1" applyAlignment="1" applyProtection="1">
      <alignment horizontal="center" vertical="center" wrapText="1"/>
    </xf>
    <xf numFmtId="0" fontId="9" fillId="11" borderId="19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9" fillId="11" borderId="3" xfId="1" applyFont="1" applyFill="1" applyBorder="1" applyAlignment="1" applyProtection="1">
      <alignment horizontal="center" vertical="center" wrapText="1"/>
    </xf>
    <xf numFmtId="0" fontId="3" fillId="11" borderId="3" xfId="1" applyFont="1" applyFill="1" applyBorder="1" applyAlignment="1" applyProtection="1">
      <alignment horizontal="center" vertical="top" wrapText="1"/>
    </xf>
    <xf numFmtId="0" fontId="3" fillId="10" borderId="3" xfId="1" applyFont="1" applyFill="1" applyBorder="1" applyAlignment="1" applyProtection="1">
      <alignment horizontal="center" vertical="top" wrapText="1"/>
    </xf>
    <xf numFmtId="0" fontId="5" fillId="10" borderId="3" xfId="1" applyFont="1" applyFill="1" applyBorder="1" applyAlignment="1" applyProtection="1">
      <alignment horizontal="left" vertical="top"/>
    </xf>
    <xf numFmtId="0" fontId="5" fillId="10" borderId="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3" fillId="0" borderId="0" xfId="2" applyFont="1"/>
    <xf numFmtId="0" fontId="2" fillId="0" borderId="0" xfId="2" applyFont="1"/>
    <xf numFmtId="0" fontId="2" fillId="0" borderId="0" xfId="1"/>
    <xf numFmtId="0" fontId="0" fillId="0" borderId="0" xfId="0"/>
    <xf numFmtId="0" fontId="2" fillId="0" borderId="0" xfId="2" applyFont="1"/>
    <xf numFmtId="0" fontId="2" fillId="0" borderId="0" xfId="2" applyFont="1" applyBorder="1"/>
    <xf numFmtId="0" fontId="3" fillId="0" borderId="0" xfId="2" applyFont="1" applyProtection="1">
      <protection locked="0"/>
    </xf>
    <xf numFmtId="0" fontId="3" fillId="0" borderId="0" xfId="2" applyFont="1"/>
    <xf numFmtId="0" fontId="2" fillId="0" borderId="0" xfId="2" applyFont="1" applyProtection="1">
      <protection locked="0"/>
    </xf>
    <xf numFmtId="0" fontId="2" fillId="0" borderId="0" xfId="2" applyFont="1" applyBorder="1" applyProtection="1">
      <protection locked="0"/>
    </xf>
    <xf numFmtId="0" fontId="4" fillId="9" borderId="1" xfId="2" applyFont="1" applyFill="1" applyBorder="1" applyAlignment="1" applyProtection="1"/>
    <xf numFmtId="0" fontId="4" fillId="9" borderId="2" xfId="2" applyFont="1" applyFill="1" applyBorder="1" applyAlignment="1" applyProtection="1"/>
    <xf numFmtId="0" fontId="3" fillId="0" borderId="3" xfId="2" applyFont="1" applyBorder="1" applyAlignment="1" applyProtection="1">
      <alignment horizontal="center"/>
      <protection locked="0"/>
    </xf>
    <xf numFmtId="0" fontId="3" fillId="0" borderId="0" xfId="2" applyFont="1" applyBorder="1" applyProtection="1">
      <protection locked="0"/>
    </xf>
    <xf numFmtId="0" fontId="4" fillId="9" borderId="3" xfId="2" applyFont="1" applyFill="1" applyBorder="1" applyProtection="1"/>
    <xf numFmtId="0" fontId="2" fillId="9" borderId="3" xfId="2" applyFont="1" applyFill="1" applyBorder="1" applyProtection="1"/>
    <xf numFmtId="0" fontId="2" fillId="0" borderId="0" xfId="2" applyFont="1" applyBorder="1" applyAlignment="1" applyProtection="1">
      <alignment horizontal="left"/>
      <protection locked="0"/>
    </xf>
    <xf numFmtId="0" fontId="4" fillId="10" borderId="1" xfId="2" applyFont="1" applyFill="1" applyBorder="1" applyAlignment="1" applyProtection="1"/>
    <xf numFmtId="0" fontId="4" fillId="10" borderId="1" xfId="2" applyFont="1" applyFill="1" applyBorder="1" applyAlignment="1" applyProtection="1">
      <alignment horizontal="left"/>
    </xf>
    <xf numFmtId="0" fontId="4" fillId="0" borderId="5" xfId="2" applyFont="1" applyBorder="1" applyAlignment="1" applyProtection="1">
      <protection locked="0"/>
    </xf>
    <xf numFmtId="0" fontId="3" fillId="0" borderId="5" xfId="2" applyFont="1" applyBorder="1" applyAlignment="1"/>
    <xf numFmtId="0" fontId="2" fillId="0" borderId="6" xfId="2" applyFont="1" applyBorder="1" applyProtection="1">
      <protection locked="0"/>
    </xf>
    <xf numFmtId="0" fontId="2" fillId="0" borderId="10" xfId="2" applyFont="1" applyBorder="1"/>
    <xf numFmtId="0" fontId="2" fillId="0" borderId="0" xfId="2" applyFont="1" applyBorder="1" applyAlignment="1">
      <alignment vertical="top" wrapText="1"/>
    </xf>
    <xf numFmtId="0" fontId="3" fillId="10" borderId="3" xfId="2" applyFont="1" applyFill="1" applyBorder="1" applyAlignment="1" applyProtection="1">
      <alignment horizontal="center" vertical="top" wrapText="1"/>
    </xf>
    <xf numFmtId="0" fontId="3" fillId="11" borderId="3" xfId="2" applyFont="1" applyFill="1" applyBorder="1" applyAlignment="1" applyProtection="1">
      <alignment horizontal="center" vertical="top" wrapText="1"/>
    </xf>
    <xf numFmtId="0" fontId="3" fillId="0" borderId="3" xfId="2" applyFont="1" applyFill="1" applyBorder="1" applyAlignment="1" applyProtection="1">
      <alignment horizontal="center" vertical="top" wrapText="1"/>
      <protection locked="0"/>
    </xf>
    <xf numFmtId="0" fontId="5" fillId="11" borderId="13" xfId="2" applyFont="1" applyFill="1" applyBorder="1" applyAlignment="1" applyProtection="1">
      <alignment horizontal="left" vertical="center"/>
    </xf>
    <xf numFmtId="0" fontId="3" fillId="11" borderId="0" xfId="2" applyFont="1" applyFill="1" applyBorder="1" applyProtection="1"/>
    <xf numFmtId="0" fontId="3" fillId="11" borderId="14" xfId="2" applyFont="1" applyFill="1" applyBorder="1" applyAlignment="1" applyProtection="1">
      <alignment vertical="top" wrapText="1"/>
    </xf>
    <xf numFmtId="0" fontId="2" fillId="10" borderId="0" xfId="2" applyFont="1" applyFill="1" applyBorder="1" applyAlignment="1" applyProtection="1">
      <alignment vertical="top" wrapText="1"/>
    </xf>
    <xf numFmtId="0" fontId="2" fillId="10" borderId="3" xfId="2" applyFont="1" applyFill="1" applyBorder="1" applyAlignment="1" applyProtection="1">
      <alignment vertical="top" wrapText="1"/>
    </xf>
    <xf numFmtId="0" fontId="2" fillId="10" borderId="3" xfId="2" applyFont="1" applyFill="1" applyBorder="1" applyProtection="1"/>
    <xf numFmtId="0" fontId="2" fillId="10" borderId="15" xfId="2" applyFont="1" applyFill="1" applyBorder="1" applyProtection="1"/>
    <xf numFmtId="0" fontId="5" fillId="11" borderId="13" xfId="2" applyFont="1" applyFill="1" applyBorder="1" applyAlignment="1" applyProtection="1">
      <alignment horizontal="center" vertical="center"/>
    </xf>
    <xf numFmtId="0" fontId="5" fillId="11" borderId="0" xfId="2" applyFont="1" applyFill="1" applyBorder="1" applyAlignment="1" applyProtection="1">
      <alignment horizontal="center" vertical="center"/>
    </xf>
    <xf numFmtId="0" fontId="6" fillId="11" borderId="3" xfId="2" applyFont="1" applyFill="1" applyBorder="1" applyAlignment="1" applyProtection="1">
      <alignment horizontal="center" vertical="center" wrapText="1"/>
    </xf>
    <xf numFmtId="0" fontId="6" fillId="11" borderId="1" xfId="2" applyFont="1" applyFill="1" applyBorder="1" applyAlignment="1" applyProtection="1">
      <alignment horizontal="center" vertical="center"/>
    </xf>
    <xf numFmtId="0" fontId="2" fillId="11" borderId="3" xfId="2" applyFont="1" applyFill="1" applyBorder="1" applyAlignment="1" applyProtection="1">
      <alignment horizontal="center" vertical="top" wrapText="1"/>
    </xf>
    <xf numFmtId="0" fontId="5" fillId="11" borderId="16" xfId="2" applyFont="1" applyFill="1" applyBorder="1" applyAlignment="1" applyProtection="1">
      <alignment horizontal="center" vertical="center"/>
    </xf>
    <xf numFmtId="0" fontId="5" fillId="11" borderId="17" xfId="2" applyFont="1" applyFill="1" applyBorder="1" applyAlignment="1" applyProtection="1">
      <alignment horizontal="center" vertical="center"/>
    </xf>
    <xf numFmtId="0" fontId="2" fillId="0" borderId="0" xfId="2" applyFont="1" applyBorder="1" applyAlignment="1" applyProtection="1">
      <alignment horizontal="left" vertical="center"/>
    </xf>
    <xf numFmtId="0" fontId="8" fillId="0" borderId="0" xfId="2" applyFont="1" applyBorder="1" applyAlignment="1" applyProtection="1">
      <alignment horizontal="center" vertical="center"/>
    </xf>
    <xf numFmtId="0" fontId="3" fillId="11" borderId="3" xfId="2" applyFont="1" applyFill="1" applyBorder="1" applyAlignment="1" applyProtection="1">
      <alignment horizontal="center" vertical="center"/>
    </xf>
    <xf numFmtId="0" fontId="2" fillId="0" borderId="0" xfId="2" applyFont="1" applyBorder="1" applyAlignment="1">
      <alignment horizontal="left" vertical="center"/>
    </xf>
    <xf numFmtId="0" fontId="3" fillId="10" borderId="18" xfId="2" applyFont="1" applyFill="1" applyBorder="1" applyAlignment="1" applyProtection="1">
      <alignment horizontal="center"/>
    </xf>
    <xf numFmtId="0" fontId="3" fillId="10" borderId="7" xfId="2" applyFont="1" applyFill="1" applyBorder="1" applyAlignment="1" applyProtection="1">
      <alignment horizontal="center"/>
    </xf>
    <xf numFmtId="0" fontId="4" fillId="10" borderId="3" xfId="2" applyFont="1" applyFill="1" applyBorder="1" applyAlignment="1" applyProtection="1">
      <alignment horizontal="center"/>
    </xf>
    <xf numFmtId="0" fontId="2" fillId="0" borderId="0" xfId="2" applyFont="1" applyBorder="1" applyAlignment="1" applyProtection="1">
      <alignment vertical="top"/>
    </xf>
    <xf numFmtId="0" fontId="2" fillId="6" borderId="1" xfId="2" applyFont="1" applyFill="1" applyBorder="1" applyAlignment="1" applyProtection="1">
      <alignment vertical="top" wrapText="1"/>
    </xf>
    <xf numFmtId="0" fontId="2" fillId="0" borderId="3" xfId="2" applyFont="1" applyFill="1" applyBorder="1" applyAlignment="1" applyProtection="1">
      <alignment horizontal="center"/>
      <protection locked="0"/>
    </xf>
    <xf numFmtId="0" fontId="9" fillId="11" borderId="2" xfId="2" applyFont="1" applyFill="1" applyBorder="1" applyAlignment="1" applyProtection="1">
      <alignment horizontal="center" vertical="center" wrapText="1"/>
    </xf>
    <xf numFmtId="0" fontId="5" fillId="10" borderId="3" xfId="2" applyFont="1" applyFill="1" applyBorder="1" applyAlignment="1" applyProtection="1">
      <alignment horizontal="left" vertical="top"/>
    </xf>
    <xf numFmtId="0" fontId="8" fillId="10" borderId="11" xfId="2" applyFont="1" applyFill="1" applyBorder="1" applyAlignment="1" applyProtection="1">
      <alignment horizontal="left" vertical="top"/>
    </xf>
    <xf numFmtId="0" fontId="3" fillId="10" borderId="3" xfId="2" applyFont="1" applyFill="1" applyBorder="1" applyAlignment="1" applyProtection="1">
      <alignment horizontal="center"/>
    </xf>
    <xf numFmtId="0" fontId="4" fillId="10" borderId="2" xfId="2" applyFont="1" applyFill="1" applyBorder="1" applyAlignment="1" applyProtection="1">
      <alignment horizontal="center"/>
    </xf>
    <xf numFmtId="0" fontId="3" fillId="10" borderId="19" xfId="2" applyFont="1" applyFill="1" applyBorder="1" applyAlignment="1" applyProtection="1">
      <alignment horizontal="center"/>
    </xf>
    <xf numFmtId="0" fontId="2" fillId="6" borderId="18" xfId="2" applyFont="1" applyFill="1" applyBorder="1" applyAlignment="1" applyProtection="1">
      <alignment vertical="top" wrapText="1"/>
    </xf>
    <xf numFmtId="0" fontId="9" fillId="11" borderId="19" xfId="2" applyFont="1" applyFill="1" applyBorder="1" applyAlignment="1" applyProtection="1">
      <alignment horizontal="center" vertical="center" wrapText="1"/>
    </xf>
    <xf numFmtId="0" fontId="10" fillId="0" borderId="3" xfId="2" applyFont="1" applyFill="1" applyBorder="1" applyAlignment="1" applyProtection="1">
      <alignment horizontal="center"/>
      <protection locked="0"/>
    </xf>
    <xf numFmtId="0" fontId="11" fillId="6" borderId="1" xfId="2" applyFont="1" applyFill="1" applyBorder="1" applyAlignment="1" applyProtection="1">
      <alignment vertical="top" wrapText="1"/>
    </xf>
    <xf numFmtId="0" fontId="2" fillId="0" borderId="0" xfId="2" applyFont="1" applyBorder="1" applyProtection="1"/>
    <xf numFmtId="0" fontId="10" fillId="6" borderId="3" xfId="2" applyFont="1" applyFill="1" applyBorder="1" applyAlignment="1" applyProtection="1">
      <alignment vertical="top" wrapText="1"/>
    </xf>
    <xf numFmtId="0" fontId="10" fillId="0" borderId="3" xfId="2" applyFont="1" applyFill="1" applyBorder="1" applyAlignment="1" applyProtection="1">
      <alignment vertical="top" wrapText="1"/>
    </xf>
    <xf numFmtId="0" fontId="10" fillId="6" borderId="1" xfId="2" applyFont="1" applyFill="1" applyBorder="1" applyAlignment="1" applyProtection="1">
      <alignment vertical="top" wrapText="1"/>
    </xf>
    <xf numFmtId="0" fontId="3" fillId="10" borderId="13" xfId="2" applyFont="1" applyFill="1" applyBorder="1" applyAlignment="1" applyProtection="1">
      <alignment horizontal="center"/>
    </xf>
    <xf numFmtId="0" fontId="4" fillId="10" borderId="19" xfId="2" applyFont="1" applyFill="1" applyBorder="1" applyAlignment="1" applyProtection="1">
      <alignment horizontal="center" vertical="center" wrapText="1"/>
    </xf>
    <xf numFmtId="0" fontId="5" fillId="0" borderId="22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vertical="center" wrapText="1"/>
    </xf>
    <xf numFmtId="0" fontId="5" fillId="0" borderId="0" xfId="2" applyFont="1" applyFill="1" applyBorder="1" applyAlignment="1" applyProtection="1">
      <alignment horizontal="left" vertical="top"/>
    </xf>
    <xf numFmtId="0" fontId="5" fillId="6" borderId="0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horizontal="left" vertical="center"/>
    </xf>
    <xf numFmtId="0" fontId="2" fillId="6" borderId="3" xfId="2" applyFont="1" applyFill="1" applyBorder="1" applyAlignment="1" applyProtection="1">
      <alignment vertical="center" wrapText="1"/>
    </xf>
    <xf numFmtId="0" fontId="2" fillId="6" borderId="3" xfId="2" applyFont="1" applyFill="1" applyBorder="1" applyAlignment="1" applyProtection="1">
      <alignment horizontal="left" vertical="center"/>
    </xf>
    <xf numFmtId="0" fontId="2" fillId="7" borderId="0" xfId="2" applyFont="1" applyFill="1"/>
    <xf numFmtId="0" fontId="2" fillId="7" borderId="0" xfId="2" applyFont="1" applyFill="1" applyBorder="1"/>
    <xf numFmtId="0" fontId="5" fillId="7" borderId="0" xfId="2" applyFont="1" applyFill="1" applyBorder="1" applyAlignment="1">
      <alignment horizontal="left" vertical="top"/>
    </xf>
    <xf numFmtId="0" fontId="2" fillId="7" borderId="5" xfId="2" applyFont="1" applyFill="1" applyBorder="1" applyAlignment="1" applyProtection="1">
      <alignment horizontal="left" vertical="top"/>
    </xf>
    <xf numFmtId="0" fontId="3" fillId="7" borderId="5" xfId="2" applyFont="1" applyFill="1" applyBorder="1" applyAlignment="1" applyProtection="1">
      <alignment horizontal="center"/>
      <protection locked="0"/>
    </xf>
    <xf numFmtId="0" fontId="3" fillId="7" borderId="8" xfId="2" applyFont="1" applyFill="1" applyBorder="1" applyAlignment="1" applyProtection="1">
      <alignment horizontal="center"/>
      <protection locked="0"/>
    </xf>
    <xf numFmtId="0" fontId="2" fillId="7" borderId="18" xfId="2" applyFont="1" applyFill="1" applyBorder="1" applyAlignment="1" applyProtection="1">
      <alignment horizontal="center"/>
    </xf>
    <xf numFmtId="0" fontId="2" fillId="0" borderId="0" xfId="2" applyFont="1" applyFill="1"/>
    <xf numFmtId="0" fontId="5" fillId="0" borderId="0" xfId="2" applyFont="1" applyFill="1" applyBorder="1" applyAlignment="1">
      <alignment horizontal="left" vertical="center"/>
    </xf>
    <xf numFmtId="0" fontId="2" fillId="0" borderId="0" xfId="2" applyFont="1" applyBorder="1" applyAlignment="1" applyProtection="1">
      <alignment horizontal="center" vertical="top" wrapText="1"/>
      <protection locked="0"/>
    </xf>
    <xf numFmtId="0" fontId="2" fillId="0" borderId="0" xfId="2" applyFont="1" applyBorder="1" applyAlignment="1" applyProtection="1">
      <alignment horizontal="center"/>
      <protection locked="0"/>
    </xf>
    <xf numFmtId="0" fontId="9" fillId="11" borderId="18" xfId="2" applyFont="1" applyFill="1" applyBorder="1" applyAlignment="1" applyProtection="1">
      <alignment horizontal="center" vertical="center" wrapText="1"/>
    </xf>
    <xf numFmtId="0" fontId="3" fillId="9" borderId="3" xfId="2" applyFont="1" applyFill="1" applyBorder="1" applyAlignment="1" applyProtection="1">
      <alignment horizontal="center"/>
    </xf>
    <xf numFmtId="0" fontId="9" fillId="11" borderId="3" xfId="2" applyFont="1" applyFill="1" applyBorder="1" applyAlignment="1" applyProtection="1">
      <alignment horizontal="center" vertical="center" wrapText="1"/>
    </xf>
    <xf numFmtId="0" fontId="2" fillId="0" borderId="0" xfId="2" applyFont="1" applyBorder="1" applyAlignment="1" applyProtection="1">
      <alignment vertical="top" wrapText="1"/>
      <protection hidden="1"/>
    </xf>
    <xf numFmtId="0" fontId="2" fillId="6" borderId="19" xfId="2" applyFont="1" applyFill="1" applyBorder="1" applyProtection="1"/>
    <xf numFmtId="0" fontId="2" fillId="6" borderId="3" xfId="2" applyFont="1" applyFill="1" applyBorder="1" applyProtection="1"/>
    <xf numFmtId="0" fontId="2" fillId="0" borderId="0" xfId="2" applyFont="1" applyFill="1" applyBorder="1" applyProtection="1"/>
    <xf numFmtId="0" fontId="2" fillId="6" borderId="18" xfId="2" applyFont="1" applyFill="1" applyBorder="1" applyProtection="1"/>
    <xf numFmtId="0" fontId="7" fillId="10" borderId="3" xfId="2" applyFont="1" applyFill="1" applyBorder="1" applyAlignment="1" applyProtection="1">
      <alignment horizontal="center"/>
    </xf>
    <xf numFmtId="0" fontId="2" fillId="0" borderId="19" xfId="2" applyFont="1" applyFill="1" applyBorder="1" applyAlignment="1" applyProtection="1">
      <alignment horizontal="center" vertical="top" wrapText="1"/>
      <protection locked="0"/>
    </xf>
    <xf numFmtId="0" fontId="7" fillId="9" borderId="19" xfId="2" applyFont="1" applyFill="1" applyBorder="1" applyAlignment="1" applyProtection="1">
      <alignment horizontal="center" vertical="center" wrapText="1"/>
    </xf>
    <xf numFmtId="0" fontId="3" fillId="11" borderId="19" xfId="2" applyFont="1" applyFill="1" applyBorder="1" applyAlignment="1" applyProtection="1">
      <alignment horizontal="center"/>
    </xf>
    <xf numFmtId="0" fontId="17" fillId="10" borderId="3" xfId="2" applyFont="1" applyFill="1" applyBorder="1" applyAlignment="1" applyProtection="1">
      <alignment horizontal="center"/>
    </xf>
    <xf numFmtId="0" fontId="10" fillId="0" borderId="19" xfId="2" applyFont="1" applyFill="1" applyBorder="1" applyProtection="1"/>
    <xf numFmtId="0" fontId="2" fillId="11" borderId="19" xfId="2" applyFont="1" applyFill="1" applyBorder="1" applyAlignment="1" applyProtection="1">
      <alignment horizontal="center" vertical="center" wrapText="1"/>
    </xf>
    <xf numFmtId="0" fontId="10" fillId="6" borderId="19" xfId="2" applyFont="1" applyFill="1" applyBorder="1" applyProtection="1"/>
    <xf numFmtId="0" fontId="10" fillId="0" borderId="3" xfId="2" applyFont="1" applyFill="1" applyBorder="1" applyProtection="1"/>
    <xf numFmtId="0" fontId="10" fillId="0" borderId="1" xfId="2" applyFont="1" applyFill="1" applyBorder="1" applyAlignment="1" applyProtection="1"/>
    <xf numFmtId="0" fontId="8" fillId="0" borderId="0" xfId="2" applyFont="1" applyBorder="1" applyAlignment="1">
      <alignment horizontal="left" vertical="center"/>
    </xf>
    <xf numFmtId="0" fontId="2" fillId="0" borderId="3" xfId="2" applyFont="1" applyFill="1" applyBorder="1" applyAlignment="1" applyProtection="1">
      <alignment horizontal="center" vertical="top" wrapText="1"/>
      <protection locked="0"/>
    </xf>
    <xf numFmtId="0" fontId="2" fillId="8" borderId="1" xfId="2" applyFont="1" applyFill="1" applyBorder="1" applyAlignment="1" applyProtection="1">
      <alignment horizontal="left" vertical="top" wrapText="1"/>
      <protection hidden="1"/>
    </xf>
    <xf numFmtId="0" fontId="2" fillId="6" borderId="2" xfId="2" applyFill="1" applyBorder="1" applyAlignment="1" applyProtection="1">
      <alignment horizontal="left" vertical="top" wrapText="1"/>
      <protection hidden="1"/>
    </xf>
    <xf numFmtId="0" fontId="2" fillId="0" borderId="0" xfId="2" applyFont="1" applyBorder="1" applyAlignment="1" applyProtection="1">
      <alignment vertical="top" wrapText="1"/>
    </xf>
    <xf numFmtId="0" fontId="3" fillId="10" borderId="1" xfId="2" applyFont="1" applyFill="1" applyBorder="1" applyAlignment="1" applyProtection="1">
      <alignment vertical="top" wrapText="1"/>
    </xf>
    <xf numFmtId="0" fontId="5" fillId="10" borderId="0" xfId="2" applyFont="1" applyFill="1" applyBorder="1" applyAlignment="1" applyProtection="1">
      <alignment horizontal="left" vertical="top"/>
    </xf>
    <xf numFmtId="0" fontId="3" fillId="11" borderId="1" xfId="2" applyFont="1" applyFill="1" applyBorder="1" applyAlignment="1" applyProtection="1"/>
    <xf numFmtId="0" fontId="2" fillId="11" borderId="4" xfId="2" applyFont="1" applyFill="1" applyBorder="1" applyAlignment="1" applyProtection="1">
      <alignment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4" xfId="2" applyFont="1" applyBorder="1" applyAlignment="1" applyProtection="1">
      <alignment vertical="top" wrapText="1"/>
    </xf>
    <xf numFmtId="0" fontId="2" fillId="0" borderId="2" xfId="2" applyFont="1" applyBorder="1" applyAlignment="1" applyProtection="1">
      <alignment vertical="top" wrapText="1"/>
    </xf>
    <xf numFmtId="0" fontId="2" fillId="0" borderId="11" xfId="2" applyFont="1" applyFill="1" applyBorder="1" applyAlignment="1" applyProtection="1">
      <alignment horizontal="center" vertical="top" wrapText="1"/>
    </xf>
    <xf numFmtId="0" fontId="2" fillId="0" borderId="6" xfId="2" applyFont="1" applyBorder="1" applyAlignment="1" applyProtection="1">
      <alignment vertical="top" wrapText="1"/>
    </xf>
    <xf numFmtId="0" fontId="2" fillId="0" borderId="12" xfId="2" applyFont="1" applyBorder="1" applyAlignment="1" applyProtection="1">
      <alignment vertical="top" wrapText="1"/>
    </xf>
    <xf numFmtId="0" fontId="2" fillId="0" borderId="10" xfId="2" applyFont="1" applyBorder="1" applyAlignment="1">
      <alignment vertical="top" wrapText="1"/>
    </xf>
    <xf numFmtId="0" fontId="2" fillId="0" borderId="4" xfId="2" applyFont="1" applyFill="1" applyBorder="1" applyAlignment="1" applyProtection="1">
      <alignment horizontal="center" vertical="top" wrapText="1"/>
    </xf>
    <xf numFmtId="0" fontId="2" fillId="0" borderId="4" xfId="2" applyFont="1" applyFill="1" applyBorder="1" applyAlignment="1" applyProtection="1">
      <alignment vertical="top" wrapText="1"/>
    </xf>
    <xf numFmtId="0" fontId="2" fillId="0" borderId="9" xfId="2" applyFont="1" applyFill="1" applyBorder="1" applyAlignment="1" applyProtection="1">
      <alignment horizontal="center" vertical="top" wrapText="1"/>
    </xf>
    <xf numFmtId="0" fontId="3" fillId="11" borderId="1" xfId="2" applyFont="1" applyFill="1" applyBorder="1" applyAlignment="1" applyProtection="1">
      <alignment vertical="top" wrapText="1"/>
    </xf>
    <xf numFmtId="0" fontId="2" fillId="11" borderId="2" xfId="2" applyFont="1" applyFill="1" applyBorder="1" applyAlignment="1" applyProtection="1">
      <alignment vertical="top" wrapText="1"/>
    </xf>
    <xf numFmtId="0" fontId="2" fillId="0" borderId="6" xfId="2" applyFont="1" applyFill="1" applyBorder="1" applyAlignment="1" applyProtection="1">
      <alignment horizontal="center" vertical="top" wrapText="1"/>
    </xf>
    <xf numFmtId="0" fontId="2" fillId="0" borderId="6" xfId="2" applyFont="1" applyFill="1" applyBorder="1" applyAlignment="1" applyProtection="1">
      <alignment vertical="top" wrapText="1"/>
    </xf>
    <xf numFmtId="0" fontId="2" fillId="0" borderId="2" xfId="2" applyFont="1" applyFill="1" applyBorder="1" applyAlignment="1" applyProtection="1">
      <alignment vertical="top" wrapText="1"/>
    </xf>
    <xf numFmtId="0" fontId="5" fillId="10" borderId="7" xfId="2" applyFont="1" applyFill="1" applyBorder="1" applyAlignment="1" applyProtection="1">
      <alignment horizontal="left" vertical="top"/>
    </xf>
    <xf numFmtId="0" fontId="8" fillId="10" borderId="4" xfId="2" applyFont="1" applyFill="1" applyBorder="1" applyAlignment="1" applyProtection="1">
      <alignment horizontal="left" vertical="top"/>
    </xf>
    <xf numFmtId="0" fontId="8" fillId="10" borderId="5" xfId="2" applyFont="1" applyFill="1" applyBorder="1" applyAlignment="1" applyProtection="1">
      <alignment vertical="top"/>
    </xf>
    <xf numFmtId="0" fontId="2" fillId="10" borderId="4" xfId="2" applyFont="1" applyFill="1" applyBorder="1" applyAlignment="1" applyProtection="1">
      <alignment vertical="top" wrapText="1"/>
    </xf>
    <xf numFmtId="0" fontId="2" fillId="0" borderId="8" xfId="2" applyFont="1" applyBorder="1" applyAlignment="1">
      <alignment vertical="top"/>
    </xf>
    <xf numFmtId="0" fontId="3" fillId="11" borderId="4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vertical="top"/>
    </xf>
    <xf numFmtId="0" fontId="2" fillId="0" borderId="4" xfId="2" applyFont="1" applyFill="1" applyBorder="1" applyAlignment="1" applyProtection="1">
      <alignment horizontal="center"/>
    </xf>
    <xf numFmtId="0" fontId="2" fillId="6" borderId="4" xfId="2" applyFont="1" applyFill="1" applyBorder="1" applyProtection="1"/>
    <xf numFmtId="0" fontId="2" fillId="6" borderId="2" xfId="2" applyFont="1" applyFill="1" applyBorder="1" applyProtection="1"/>
    <xf numFmtId="0" fontId="3" fillId="11" borderId="6" xfId="2" applyFont="1" applyFill="1" applyBorder="1" applyAlignment="1" applyProtection="1"/>
    <xf numFmtId="0" fontId="2" fillId="11" borderId="0" xfId="2" applyFont="1" applyFill="1" applyBorder="1" applyAlignment="1" applyProtection="1">
      <alignment vertical="top" wrapText="1"/>
    </xf>
    <xf numFmtId="0" fontId="3" fillId="11" borderId="4" xfId="2" applyFont="1" applyFill="1" applyBorder="1" applyAlignment="1" applyProtection="1"/>
    <xf numFmtId="0" fontId="2" fillId="0" borderId="4" xfId="2" applyFont="1" applyBorder="1" applyAlignment="1" applyProtection="1">
      <alignment horizontal="center"/>
    </xf>
    <xf numFmtId="0" fontId="2" fillId="0" borderId="12" xfId="2" applyFont="1" applyBorder="1" applyAlignment="1">
      <alignment vertical="top"/>
    </xf>
    <xf numFmtId="0" fontId="8" fillId="10" borderId="6" xfId="2" applyFont="1" applyFill="1" applyBorder="1" applyAlignment="1" applyProtection="1"/>
    <xf numFmtId="0" fontId="2" fillId="10" borderId="2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horizontal="center" vertical="top"/>
    </xf>
    <xf numFmtId="0" fontId="10" fillId="8" borderId="4" xfId="2" applyFont="1" applyFill="1" applyBorder="1" applyAlignment="1" applyProtection="1">
      <alignment vertical="top" wrapText="1"/>
    </xf>
    <xf numFmtId="0" fontId="2" fillId="8" borderId="4" xfId="2" applyFont="1" applyFill="1" applyBorder="1" applyAlignment="1" applyProtection="1">
      <alignment vertical="top" wrapText="1"/>
    </xf>
    <xf numFmtId="0" fontId="2" fillId="8" borderId="2" xfId="2" applyFont="1" applyFill="1" applyBorder="1" applyAlignment="1" applyProtection="1">
      <alignment vertical="top" wrapText="1"/>
    </xf>
    <xf numFmtId="0" fontId="2" fillId="0" borderId="4" xfId="2" applyFont="1" applyBorder="1" applyAlignment="1" applyProtection="1">
      <alignment horizontal="left" vertical="top" wrapText="1"/>
    </xf>
    <xf numFmtId="0" fontId="2" fillId="0" borderId="10" xfId="2" applyFont="1" applyBorder="1" applyAlignment="1">
      <alignment horizontal="center"/>
    </xf>
    <xf numFmtId="0" fontId="10" fillId="8" borderId="0" xfId="2" applyFont="1" applyFill="1" applyBorder="1" applyAlignment="1" applyProtection="1">
      <alignment horizontal="left" vertical="top" wrapText="1"/>
    </xf>
    <xf numFmtId="0" fontId="10" fillId="8" borderId="5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>
      <alignment vertical="top" wrapText="1"/>
    </xf>
    <xf numFmtId="0" fontId="10" fillId="8" borderId="0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/>
    <xf numFmtId="0" fontId="2" fillId="0" borderId="10" xfId="2" applyBorder="1" applyAlignment="1">
      <alignment horizontal="center"/>
    </xf>
    <xf numFmtId="0" fontId="2" fillId="0" borderId="0" xfId="2" applyFont="1" applyBorder="1" applyAlignment="1">
      <alignment horizontal="center"/>
    </xf>
    <xf numFmtId="0" fontId="10" fillId="8" borderId="1" xfId="2" applyFont="1" applyFill="1" applyBorder="1" applyProtection="1"/>
    <xf numFmtId="0" fontId="5" fillId="10" borderId="1" xfId="2" applyFont="1" applyFill="1" applyBorder="1" applyAlignment="1" applyProtection="1">
      <alignment vertical="top"/>
    </xf>
    <xf numFmtId="0" fontId="8" fillId="10" borderId="4" xfId="2" applyFont="1" applyFill="1" applyBorder="1" applyAlignment="1" applyProtection="1">
      <alignment vertical="top"/>
    </xf>
    <xf numFmtId="0" fontId="8" fillId="10" borderId="2" xfId="2" applyFont="1" applyFill="1" applyBorder="1" applyAlignment="1" applyProtection="1">
      <alignment vertical="top"/>
    </xf>
    <xf numFmtId="0" fontId="2" fillId="0" borderId="8" xfId="2" applyFont="1" applyBorder="1"/>
    <xf numFmtId="0" fontId="2" fillId="0" borderId="5" xfId="2" applyFont="1" applyBorder="1" applyAlignment="1" applyProtection="1">
      <alignment vertical="top" wrapText="1"/>
    </xf>
    <xf numFmtId="0" fontId="2" fillId="0" borderId="8" xfId="2" applyFont="1" applyBorder="1" applyAlignment="1" applyProtection="1">
      <alignment vertical="top" wrapText="1"/>
    </xf>
    <xf numFmtId="0" fontId="2" fillId="0" borderId="0" xfId="2"/>
    <xf numFmtId="0" fontId="2" fillId="0" borderId="10" xfId="2" applyBorder="1"/>
    <xf numFmtId="0" fontId="3" fillId="11" borderId="4" xfId="2" applyFont="1" applyFill="1" applyBorder="1" applyAlignment="1" applyProtection="1">
      <alignment vertical="top"/>
    </xf>
    <xf numFmtId="0" fontId="8" fillId="11" borderId="4" xfId="2" applyFont="1" applyFill="1" applyBorder="1" applyAlignment="1" applyProtection="1">
      <alignment vertical="top"/>
    </xf>
    <xf numFmtId="0" fontId="8" fillId="11" borderId="2" xfId="2" applyFont="1" applyFill="1" applyBorder="1" applyAlignment="1" applyProtection="1">
      <alignment vertical="top"/>
    </xf>
    <xf numFmtId="0" fontId="2" fillId="0" borderId="1" xfId="2" applyFont="1" applyBorder="1" applyAlignment="1" applyProtection="1">
      <alignment horizontal="left" vertical="top" wrapText="1"/>
    </xf>
    <xf numFmtId="0" fontId="2" fillId="0" borderId="2" xfId="2" applyFont="1" applyFill="1" applyBorder="1" applyAlignment="1" applyProtection="1">
      <alignment horizontal="center"/>
    </xf>
    <xf numFmtId="0" fontId="2" fillId="0" borderId="7" xfId="2" applyFont="1" applyBorder="1" applyAlignment="1" applyProtection="1">
      <alignment horizontal="left"/>
    </xf>
    <xf numFmtId="0" fontId="2" fillId="0" borderId="1" xfId="2" applyFont="1" applyFill="1" applyBorder="1" applyAlignment="1" applyProtection="1"/>
    <xf numFmtId="0" fontId="2" fillId="0" borderId="0" xfId="2" applyFont="1" applyBorder="1" applyAlignment="1" applyProtection="1">
      <alignment horizontal="center"/>
    </xf>
    <xf numFmtId="0" fontId="2" fillId="0" borderId="6" xfId="2" applyFont="1" applyBorder="1" applyAlignment="1" applyProtection="1">
      <alignment horizontal="center"/>
    </xf>
    <xf numFmtId="0" fontId="2" fillId="0" borderId="12" xfId="2" applyFont="1" applyBorder="1"/>
    <xf numFmtId="0" fontId="2" fillId="0" borderId="10" xfId="2" applyFont="1" applyBorder="1" applyProtection="1">
      <protection locked="0"/>
    </xf>
    <xf numFmtId="0" fontId="5" fillId="10" borderId="1" xfId="2" applyFont="1" applyFill="1" applyBorder="1" applyAlignment="1" applyProtection="1">
      <alignment horizontal="left" vertical="top"/>
    </xf>
    <xf numFmtId="0" fontId="2" fillId="10" borderId="4" xfId="2" applyFont="1" applyFill="1" applyBorder="1" applyAlignment="1" applyProtection="1">
      <alignment horizontal="center" vertical="top" wrapText="1"/>
    </xf>
    <xf numFmtId="0" fontId="2" fillId="0" borderId="8" xfId="2" applyFont="1" applyBorder="1" applyProtection="1">
      <protection locked="0"/>
    </xf>
    <xf numFmtId="0" fontId="2" fillId="0" borderId="1" xfId="2" applyFont="1" applyBorder="1" applyProtection="1"/>
    <xf numFmtId="0" fontId="2" fillId="0" borderId="4" xfId="2" applyFont="1" applyBorder="1" applyProtection="1"/>
    <xf numFmtId="0" fontId="2" fillId="0" borderId="2" xfId="2" applyFont="1" applyBorder="1" applyProtection="1"/>
    <xf numFmtId="0" fontId="8" fillId="0" borderId="0" xfId="2" applyFont="1" applyBorder="1" applyAlignment="1" applyProtection="1">
      <alignment horizontal="left" vertical="center"/>
      <protection locked="0"/>
    </xf>
    <xf numFmtId="0" fontId="2" fillId="0" borderId="4" xfId="2" applyFont="1" applyFill="1" applyBorder="1" applyProtection="1"/>
    <xf numFmtId="0" fontId="5" fillId="11" borderId="1" xfId="2" applyFont="1" applyFill="1" applyBorder="1" applyProtection="1"/>
    <xf numFmtId="0" fontId="2" fillId="11" borderId="4" xfId="2" applyFont="1" applyFill="1" applyBorder="1" applyProtection="1"/>
    <xf numFmtId="0" fontId="2" fillId="11" borderId="2" xfId="2" applyFont="1" applyFill="1" applyBorder="1" applyProtection="1"/>
    <xf numFmtId="0" fontId="13" fillId="0" borderId="6" xfId="2" applyFont="1" applyBorder="1" applyAlignment="1" applyProtection="1">
      <alignment horizontal="center"/>
    </xf>
    <xf numFmtId="0" fontId="13" fillId="0" borderId="4" xfId="2" applyFont="1" applyBorder="1" applyAlignment="1" applyProtection="1">
      <alignment horizontal="center"/>
    </xf>
    <xf numFmtId="0" fontId="2" fillId="0" borderId="6" xfId="2" applyFont="1" applyBorder="1" applyProtection="1"/>
    <xf numFmtId="0" fontId="4" fillId="10" borderId="7" xfId="2" applyFont="1" applyFill="1" applyBorder="1" applyAlignment="1" applyProtection="1">
      <alignment horizontal="left" vertical="center"/>
    </xf>
    <xf numFmtId="0" fontId="4" fillId="10" borderId="5" xfId="2" applyFont="1" applyFill="1" applyBorder="1" applyAlignment="1" applyProtection="1">
      <alignment horizontal="left" vertical="center"/>
    </xf>
    <xf numFmtId="0" fontId="4" fillId="10" borderId="8" xfId="2" applyFont="1" applyFill="1" applyBorder="1" applyAlignment="1" applyProtection="1">
      <alignment horizontal="left" vertical="center"/>
    </xf>
    <xf numFmtId="0" fontId="4" fillId="10" borderId="9" xfId="2" applyFont="1" applyFill="1" applyBorder="1" applyAlignment="1" applyProtection="1">
      <alignment horizontal="left" vertical="center"/>
    </xf>
    <xf numFmtId="0" fontId="4" fillId="10" borderId="0" xfId="2" applyFont="1" applyFill="1" applyBorder="1" applyAlignment="1" applyProtection="1">
      <alignment horizontal="left" vertical="center"/>
    </xf>
    <xf numFmtId="0" fontId="4" fillId="10" borderId="10" xfId="2" applyFont="1" applyFill="1" applyBorder="1" applyAlignment="1" applyProtection="1">
      <alignment horizontal="left" vertical="center"/>
    </xf>
    <xf numFmtId="0" fontId="4" fillId="10" borderId="11" xfId="2" applyFont="1" applyFill="1" applyBorder="1" applyAlignment="1" applyProtection="1">
      <alignment horizontal="left" vertical="center"/>
    </xf>
    <xf numFmtId="0" fontId="4" fillId="10" borderId="6" xfId="2" applyFont="1" applyFill="1" applyBorder="1" applyAlignment="1" applyProtection="1">
      <alignment horizontal="left" vertical="center"/>
    </xf>
    <xf numFmtId="0" fontId="4" fillId="10" borderId="12" xfId="2" applyFont="1" applyFill="1" applyBorder="1" applyAlignment="1" applyProtection="1">
      <alignment horizontal="left" vertical="center"/>
    </xf>
    <xf numFmtId="0" fontId="0" fillId="0" borderId="3" xfId="2" applyFont="1" applyFill="1" applyBorder="1" applyAlignment="1" applyProtection="1">
      <alignment horizontal="center"/>
      <protection locked="0"/>
    </xf>
    <xf numFmtId="0" fontId="2" fillId="0" borderId="0" xfId="2" applyFont="1" applyBorder="1"/>
    <xf numFmtId="0" fontId="3" fillId="0" borderId="0" xfId="2" applyFont="1" applyProtection="1">
      <protection locked="0"/>
    </xf>
    <xf numFmtId="0" fontId="3" fillId="0" borderId="0" xfId="2" applyFont="1"/>
    <xf numFmtId="0" fontId="2" fillId="0" borderId="0" xfId="2" applyFont="1" applyProtection="1">
      <protection locked="0"/>
    </xf>
    <xf numFmtId="0" fontId="2" fillId="0" borderId="0" xfId="2" applyFont="1" applyBorder="1" applyProtection="1">
      <protection locked="0"/>
    </xf>
    <xf numFmtId="0" fontId="4" fillId="9" borderId="1" xfId="2" applyFont="1" applyFill="1" applyBorder="1" applyAlignment="1" applyProtection="1"/>
    <xf numFmtId="0" fontId="4" fillId="9" borderId="2" xfId="2" applyFont="1" applyFill="1" applyBorder="1" applyAlignment="1" applyProtection="1"/>
    <xf numFmtId="0" fontId="3" fillId="0" borderId="3" xfId="2" applyFont="1" applyBorder="1" applyAlignment="1" applyProtection="1">
      <alignment horizontal="center"/>
      <protection locked="0"/>
    </xf>
    <xf numFmtId="0" fontId="3" fillId="0" borderId="0" xfId="2" applyFont="1" applyBorder="1" applyProtection="1">
      <protection locked="0"/>
    </xf>
    <xf numFmtId="0" fontId="4" fillId="9" borderId="3" xfId="2" applyFont="1" applyFill="1" applyBorder="1" applyProtection="1"/>
    <xf numFmtId="0" fontId="2" fillId="9" borderId="3" xfId="2" applyFont="1" applyFill="1" applyBorder="1" applyProtection="1"/>
    <xf numFmtId="0" fontId="2" fillId="0" borderId="0" xfId="2" applyFont="1" applyBorder="1" applyAlignment="1" applyProtection="1">
      <alignment horizontal="left"/>
      <protection locked="0"/>
    </xf>
    <xf numFmtId="0" fontId="4" fillId="10" borderId="1" xfId="2" applyFont="1" applyFill="1" applyBorder="1" applyAlignment="1" applyProtection="1"/>
    <xf numFmtId="0" fontId="4" fillId="10" borderId="1" xfId="2" applyFont="1" applyFill="1" applyBorder="1" applyAlignment="1" applyProtection="1">
      <alignment horizontal="left"/>
    </xf>
    <xf numFmtId="0" fontId="4" fillId="0" borderId="5" xfId="2" applyFont="1" applyBorder="1" applyAlignment="1" applyProtection="1">
      <protection locked="0"/>
    </xf>
    <xf numFmtId="0" fontId="3" fillId="0" borderId="5" xfId="2" applyFont="1" applyBorder="1" applyAlignment="1"/>
    <xf numFmtId="0" fontId="2" fillId="0" borderId="6" xfId="2" applyFont="1" applyBorder="1" applyProtection="1">
      <protection locked="0"/>
    </xf>
    <xf numFmtId="0" fontId="2" fillId="0" borderId="10" xfId="2" applyFont="1" applyBorder="1"/>
    <xf numFmtId="0" fontId="2" fillId="0" borderId="0" xfId="2" applyFont="1" applyBorder="1" applyAlignment="1">
      <alignment vertical="top" wrapText="1"/>
    </xf>
    <xf numFmtId="0" fontId="3" fillId="10" borderId="3" xfId="2" applyFont="1" applyFill="1" applyBorder="1" applyAlignment="1" applyProtection="1">
      <alignment horizontal="center" vertical="top" wrapText="1"/>
    </xf>
    <xf numFmtId="0" fontId="3" fillId="11" borderId="3" xfId="2" applyFont="1" applyFill="1" applyBorder="1" applyAlignment="1" applyProtection="1">
      <alignment horizontal="center" vertical="top" wrapText="1"/>
    </xf>
    <xf numFmtId="0" fontId="3" fillId="0" borderId="3" xfId="2" applyFont="1" applyFill="1" applyBorder="1" applyAlignment="1" applyProtection="1">
      <alignment horizontal="center" vertical="top" wrapText="1"/>
      <protection locked="0"/>
    </xf>
    <xf numFmtId="0" fontId="5" fillId="11" borderId="13" xfId="2" applyFont="1" applyFill="1" applyBorder="1" applyAlignment="1" applyProtection="1">
      <alignment horizontal="left" vertical="center"/>
    </xf>
    <xf numFmtId="0" fontId="3" fillId="11" borderId="0" xfId="2" applyFont="1" applyFill="1" applyBorder="1" applyProtection="1"/>
    <xf numFmtId="0" fontId="3" fillId="11" borderId="14" xfId="2" applyFont="1" applyFill="1" applyBorder="1" applyAlignment="1" applyProtection="1">
      <alignment vertical="top" wrapText="1"/>
    </xf>
    <xf numFmtId="0" fontId="2" fillId="10" borderId="0" xfId="2" applyFont="1" applyFill="1" applyBorder="1" applyAlignment="1" applyProtection="1">
      <alignment vertical="top" wrapText="1"/>
    </xf>
    <xf numFmtId="0" fontId="2" fillId="10" borderId="3" xfId="2" applyFont="1" applyFill="1" applyBorder="1" applyAlignment="1" applyProtection="1">
      <alignment vertical="top" wrapText="1"/>
    </xf>
    <xf numFmtId="0" fontId="2" fillId="10" borderId="3" xfId="2" applyFont="1" applyFill="1" applyBorder="1" applyProtection="1"/>
    <xf numFmtId="0" fontId="2" fillId="10" borderId="15" xfId="2" applyFont="1" applyFill="1" applyBorder="1" applyProtection="1"/>
    <xf numFmtId="0" fontId="5" fillId="11" borderId="13" xfId="2" applyFont="1" applyFill="1" applyBorder="1" applyAlignment="1" applyProtection="1">
      <alignment horizontal="center" vertical="center"/>
    </xf>
    <xf numFmtId="0" fontId="5" fillId="11" borderId="0" xfId="2" applyFont="1" applyFill="1" applyBorder="1" applyAlignment="1" applyProtection="1">
      <alignment horizontal="center" vertical="center"/>
    </xf>
    <xf numFmtId="0" fontId="6" fillId="11" borderId="3" xfId="2" applyFont="1" applyFill="1" applyBorder="1" applyAlignment="1" applyProtection="1">
      <alignment horizontal="center" vertical="center" wrapText="1"/>
    </xf>
    <xf numFmtId="0" fontId="6" fillId="11" borderId="1" xfId="2" applyFont="1" applyFill="1" applyBorder="1" applyAlignment="1" applyProtection="1">
      <alignment horizontal="center" vertical="center"/>
    </xf>
    <xf numFmtId="0" fontId="2" fillId="11" borderId="3" xfId="2" applyFont="1" applyFill="1" applyBorder="1" applyAlignment="1" applyProtection="1">
      <alignment horizontal="center" vertical="top" wrapText="1"/>
    </xf>
    <xf numFmtId="0" fontId="5" fillId="11" borderId="16" xfId="2" applyFont="1" applyFill="1" applyBorder="1" applyAlignment="1" applyProtection="1">
      <alignment horizontal="center" vertical="center"/>
    </xf>
    <xf numFmtId="0" fontId="5" fillId="11" borderId="17" xfId="2" applyFont="1" applyFill="1" applyBorder="1" applyAlignment="1" applyProtection="1">
      <alignment horizontal="center" vertical="center"/>
    </xf>
    <xf numFmtId="0" fontId="2" fillId="0" borderId="0" xfId="2" applyFont="1" applyBorder="1" applyAlignment="1" applyProtection="1">
      <alignment horizontal="left" vertical="center"/>
    </xf>
    <xf numFmtId="0" fontId="8" fillId="0" borderId="0" xfId="2" applyFont="1" applyBorder="1" applyAlignment="1" applyProtection="1">
      <alignment horizontal="center" vertical="center"/>
    </xf>
    <xf numFmtId="0" fontId="3" fillId="11" borderId="3" xfId="2" applyFont="1" applyFill="1" applyBorder="1" applyAlignment="1" applyProtection="1">
      <alignment horizontal="center" vertical="center"/>
    </xf>
    <xf numFmtId="0" fontId="2" fillId="0" borderId="0" xfId="2" applyFont="1" applyBorder="1" applyAlignment="1">
      <alignment horizontal="left" vertical="center"/>
    </xf>
    <xf numFmtId="0" fontId="3" fillId="10" borderId="18" xfId="2" applyFont="1" applyFill="1" applyBorder="1" applyAlignment="1" applyProtection="1">
      <alignment horizontal="center"/>
    </xf>
    <xf numFmtId="0" fontId="3" fillId="10" borderId="7" xfId="2" applyFont="1" applyFill="1" applyBorder="1" applyAlignment="1" applyProtection="1">
      <alignment horizontal="center"/>
    </xf>
    <xf numFmtId="0" fontId="4" fillId="10" borderId="3" xfId="2" applyFont="1" applyFill="1" applyBorder="1" applyAlignment="1" applyProtection="1">
      <alignment horizontal="center"/>
    </xf>
    <xf numFmtId="0" fontId="2" fillId="0" borderId="0" xfId="2" applyFont="1" applyBorder="1" applyAlignment="1" applyProtection="1">
      <alignment vertical="top"/>
    </xf>
    <xf numFmtId="0" fontId="2" fillId="6" borderId="1" xfId="2" applyFont="1" applyFill="1" applyBorder="1" applyAlignment="1" applyProtection="1">
      <alignment vertical="top" wrapText="1"/>
    </xf>
    <xf numFmtId="0" fontId="2" fillId="0" borderId="3" xfId="2" applyFont="1" applyFill="1" applyBorder="1" applyAlignment="1" applyProtection="1">
      <alignment horizontal="center"/>
      <protection locked="0"/>
    </xf>
    <xf numFmtId="0" fontId="9" fillId="11" borderId="2" xfId="2" applyFont="1" applyFill="1" applyBorder="1" applyAlignment="1" applyProtection="1">
      <alignment horizontal="center" vertical="center" wrapText="1"/>
    </xf>
    <xf numFmtId="0" fontId="5" fillId="10" borderId="3" xfId="2" applyFont="1" applyFill="1" applyBorder="1" applyAlignment="1" applyProtection="1">
      <alignment horizontal="left" vertical="top"/>
    </xf>
    <xf numFmtId="0" fontId="8" fillId="10" borderId="11" xfId="2" applyFont="1" applyFill="1" applyBorder="1" applyAlignment="1" applyProtection="1">
      <alignment horizontal="left" vertical="top"/>
    </xf>
    <xf numFmtId="0" fontId="3" fillId="10" borderId="3" xfId="2" applyFont="1" applyFill="1" applyBorder="1" applyAlignment="1" applyProtection="1">
      <alignment horizontal="center"/>
    </xf>
    <xf numFmtId="0" fontId="4" fillId="10" borderId="2" xfId="2" applyFont="1" applyFill="1" applyBorder="1" applyAlignment="1" applyProtection="1">
      <alignment horizontal="center"/>
    </xf>
    <xf numFmtId="0" fontId="3" fillId="10" borderId="19" xfId="2" applyFont="1" applyFill="1" applyBorder="1" applyAlignment="1" applyProtection="1">
      <alignment horizontal="center"/>
    </xf>
    <xf numFmtId="0" fontId="2" fillId="6" borderId="18" xfId="2" applyFont="1" applyFill="1" applyBorder="1" applyAlignment="1" applyProtection="1">
      <alignment vertical="top" wrapText="1"/>
    </xf>
    <xf numFmtId="0" fontId="9" fillId="11" borderId="19" xfId="2" applyFont="1" applyFill="1" applyBorder="1" applyAlignment="1" applyProtection="1">
      <alignment horizontal="center" vertical="center" wrapText="1"/>
    </xf>
    <xf numFmtId="0" fontId="10" fillId="0" borderId="3" xfId="2" applyFont="1" applyFill="1" applyBorder="1" applyAlignment="1" applyProtection="1">
      <alignment horizontal="center"/>
      <protection locked="0"/>
    </xf>
    <xf numFmtId="0" fontId="11" fillId="6" borderId="1" xfId="2" applyFont="1" applyFill="1" applyBorder="1" applyAlignment="1" applyProtection="1">
      <alignment vertical="top" wrapText="1"/>
    </xf>
    <xf numFmtId="0" fontId="2" fillId="0" borderId="0" xfId="2" applyFont="1" applyBorder="1" applyProtection="1"/>
    <xf numFmtId="0" fontId="10" fillId="6" borderId="3" xfId="2" applyFont="1" applyFill="1" applyBorder="1" applyAlignment="1" applyProtection="1">
      <alignment vertical="top" wrapText="1"/>
    </xf>
    <xf numFmtId="0" fontId="10" fillId="0" borderId="3" xfId="2" applyFont="1" applyFill="1" applyBorder="1" applyAlignment="1" applyProtection="1">
      <alignment vertical="top" wrapText="1"/>
    </xf>
    <xf numFmtId="0" fontId="10" fillId="6" borderId="1" xfId="2" applyFont="1" applyFill="1" applyBorder="1" applyAlignment="1" applyProtection="1">
      <alignment vertical="top" wrapText="1"/>
    </xf>
    <xf numFmtId="0" fontId="3" fillId="10" borderId="13" xfId="2" applyFont="1" applyFill="1" applyBorder="1" applyAlignment="1" applyProtection="1">
      <alignment horizontal="center"/>
    </xf>
    <xf numFmtId="0" fontId="4" fillId="10" borderId="19" xfId="2" applyFont="1" applyFill="1" applyBorder="1" applyAlignment="1" applyProtection="1">
      <alignment horizontal="center" vertical="center" wrapText="1"/>
    </xf>
    <xf numFmtId="0" fontId="5" fillId="0" borderId="22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vertical="center" wrapText="1"/>
    </xf>
    <xf numFmtId="0" fontId="5" fillId="0" borderId="0" xfId="2" applyFont="1" applyFill="1" applyBorder="1" applyAlignment="1" applyProtection="1">
      <alignment horizontal="left" vertical="top"/>
    </xf>
    <xf numFmtId="0" fontId="5" fillId="6" borderId="0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horizontal="left" vertical="center"/>
    </xf>
    <xf numFmtId="0" fontId="2" fillId="6" borderId="3" xfId="2" applyFont="1" applyFill="1" applyBorder="1" applyAlignment="1" applyProtection="1">
      <alignment vertical="center" wrapText="1"/>
    </xf>
    <xf numFmtId="0" fontId="2" fillId="6" borderId="3" xfId="2" applyFont="1" applyFill="1" applyBorder="1" applyAlignment="1" applyProtection="1">
      <alignment horizontal="left" vertical="center"/>
    </xf>
    <xf numFmtId="0" fontId="2" fillId="7" borderId="0" xfId="2" applyFont="1" applyFill="1"/>
    <xf numFmtId="0" fontId="2" fillId="7" borderId="0" xfId="2" applyFont="1" applyFill="1" applyBorder="1"/>
    <xf numFmtId="0" fontId="5" fillId="7" borderId="0" xfId="2" applyFont="1" applyFill="1" applyBorder="1" applyAlignment="1">
      <alignment horizontal="left" vertical="top"/>
    </xf>
    <xf numFmtId="0" fontId="2" fillId="7" borderId="5" xfId="2" applyFont="1" applyFill="1" applyBorder="1" applyAlignment="1" applyProtection="1">
      <alignment horizontal="left" vertical="top"/>
    </xf>
    <xf numFmtId="0" fontId="3" fillId="7" borderId="5" xfId="2" applyFont="1" applyFill="1" applyBorder="1" applyAlignment="1" applyProtection="1">
      <alignment horizontal="center"/>
      <protection locked="0"/>
    </xf>
    <xf numFmtId="0" fontId="3" fillId="7" borderId="8" xfId="2" applyFont="1" applyFill="1" applyBorder="1" applyAlignment="1" applyProtection="1">
      <alignment horizontal="center"/>
      <protection locked="0"/>
    </xf>
    <xf numFmtId="0" fontId="2" fillId="7" borderId="18" xfId="2" applyFont="1" applyFill="1" applyBorder="1" applyAlignment="1" applyProtection="1">
      <alignment horizontal="center"/>
    </xf>
    <xf numFmtId="0" fontId="2" fillId="0" borderId="0" xfId="2" applyFont="1" applyFill="1"/>
    <xf numFmtId="0" fontId="5" fillId="0" borderId="0" xfId="2" applyFont="1" applyFill="1" applyBorder="1" applyAlignment="1">
      <alignment horizontal="left" vertical="center"/>
    </xf>
    <xf numFmtId="0" fontId="2" fillId="0" borderId="0" xfId="2" applyFont="1" applyBorder="1" applyAlignment="1" applyProtection="1">
      <alignment horizontal="center" vertical="top" wrapText="1"/>
      <protection locked="0"/>
    </xf>
    <xf numFmtId="0" fontId="2" fillId="0" borderId="0" xfId="2" applyFont="1" applyBorder="1" applyAlignment="1" applyProtection="1">
      <alignment horizontal="center"/>
      <protection locked="0"/>
    </xf>
    <xf numFmtId="0" fontId="9" fillId="11" borderId="18" xfId="2" applyFont="1" applyFill="1" applyBorder="1" applyAlignment="1" applyProtection="1">
      <alignment horizontal="center" vertical="center" wrapText="1"/>
    </xf>
    <xf numFmtId="0" fontId="3" fillId="9" borderId="3" xfId="2" applyFont="1" applyFill="1" applyBorder="1" applyAlignment="1" applyProtection="1">
      <alignment horizontal="center"/>
    </xf>
    <xf numFmtId="0" fontId="9" fillId="11" borderId="3" xfId="2" applyFont="1" applyFill="1" applyBorder="1" applyAlignment="1" applyProtection="1">
      <alignment horizontal="center" vertical="center" wrapText="1"/>
    </xf>
    <xf numFmtId="0" fontId="2" fillId="0" borderId="0" xfId="2" applyFont="1" applyBorder="1" applyAlignment="1" applyProtection="1">
      <alignment vertical="top" wrapText="1"/>
      <protection hidden="1"/>
    </xf>
    <xf numFmtId="0" fontId="2" fillId="6" borderId="19" xfId="2" applyFont="1" applyFill="1" applyBorder="1" applyProtection="1"/>
    <xf numFmtId="0" fontId="2" fillId="6" borderId="3" xfId="2" applyFont="1" applyFill="1" applyBorder="1" applyProtection="1"/>
    <xf numFmtId="0" fontId="2" fillId="0" borderId="0" xfId="2" applyFont="1" applyFill="1" applyBorder="1" applyProtection="1"/>
    <xf numFmtId="0" fontId="2" fillId="6" borderId="18" xfId="2" applyFont="1" applyFill="1" applyBorder="1" applyProtection="1"/>
    <xf numFmtId="0" fontId="7" fillId="10" borderId="3" xfId="2" applyFont="1" applyFill="1" applyBorder="1" applyAlignment="1" applyProtection="1">
      <alignment horizontal="center"/>
    </xf>
    <xf numFmtId="0" fontId="2" fillId="0" borderId="19" xfId="2" applyFont="1" applyFill="1" applyBorder="1" applyAlignment="1" applyProtection="1">
      <alignment horizontal="center" vertical="top" wrapText="1"/>
      <protection locked="0"/>
    </xf>
    <xf numFmtId="0" fontId="7" fillId="9" borderId="19" xfId="2" applyFont="1" applyFill="1" applyBorder="1" applyAlignment="1" applyProtection="1">
      <alignment horizontal="center" vertical="center" wrapText="1"/>
    </xf>
    <xf numFmtId="0" fontId="3" fillId="11" borderId="19" xfId="2" applyFont="1" applyFill="1" applyBorder="1" applyAlignment="1" applyProtection="1">
      <alignment horizontal="center"/>
    </xf>
    <xf numFmtId="0" fontId="17" fillId="10" borderId="3" xfId="2" applyFont="1" applyFill="1" applyBorder="1" applyAlignment="1" applyProtection="1">
      <alignment horizontal="center"/>
    </xf>
    <xf numFmtId="0" fontId="10" fillId="0" borderId="19" xfId="2" applyFont="1" applyFill="1" applyBorder="1" applyProtection="1"/>
    <xf numFmtId="0" fontId="2" fillId="11" borderId="19" xfId="2" applyFont="1" applyFill="1" applyBorder="1" applyAlignment="1" applyProtection="1">
      <alignment horizontal="center" vertical="center" wrapText="1"/>
    </xf>
    <xf numFmtId="0" fontId="10" fillId="6" borderId="19" xfId="2" applyFont="1" applyFill="1" applyBorder="1" applyProtection="1"/>
    <xf numFmtId="0" fontId="10" fillId="0" borderId="3" xfId="2" applyFont="1" applyFill="1" applyBorder="1" applyProtection="1"/>
    <xf numFmtId="0" fontId="10" fillId="0" borderId="1" xfId="2" applyFont="1" applyFill="1" applyBorder="1" applyAlignment="1" applyProtection="1"/>
    <xf numFmtId="0" fontId="8" fillId="0" borderId="0" xfId="2" applyFont="1" applyBorder="1" applyAlignment="1">
      <alignment horizontal="left" vertical="center"/>
    </xf>
    <xf numFmtId="0" fontId="2" fillId="0" borderId="3" xfId="2" applyFont="1" applyFill="1" applyBorder="1" applyAlignment="1" applyProtection="1">
      <alignment horizontal="center" vertical="top" wrapText="1"/>
      <protection locked="0"/>
    </xf>
    <xf numFmtId="0" fontId="2" fillId="8" borderId="1" xfId="2" applyFont="1" applyFill="1" applyBorder="1" applyAlignment="1" applyProtection="1">
      <alignment horizontal="left" vertical="top" wrapText="1"/>
      <protection hidden="1"/>
    </xf>
    <xf numFmtId="0" fontId="2" fillId="6" borderId="2" xfId="2" applyFill="1" applyBorder="1" applyAlignment="1" applyProtection="1">
      <alignment horizontal="left" vertical="top" wrapText="1"/>
      <protection hidden="1"/>
    </xf>
    <xf numFmtId="0" fontId="2" fillId="0" borderId="0" xfId="2" applyFont="1" applyBorder="1" applyAlignment="1" applyProtection="1">
      <alignment vertical="top" wrapText="1"/>
    </xf>
    <xf numFmtId="0" fontId="3" fillId="10" borderId="1" xfId="2" applyFont="1" applyFill="1" applyBorder="1" applyAlignment="1" applyProtection="1">
      <alignment vertical="top" wrapText="1"/>
    </xf>
    <xf numFmtId="0" fontId="5" fillId="10" borderId="0" xfId="2" applyFont="1" applyFill="1" applyBorder="1" applyAlignment="1" applyProtection="1">
      <alignment horizontal="left" vertical="top"/>
    </xf>
    <xf numFmtId="0" fontId="3" fillId="11" borderId="1" xfId="2" applyFont="1" applyFill="1" applyBorder="1" applyAlignment="1" applyProtection="1"/>
    <xf numFmtId="0" fontId="2" fillId="11" borderId="4" xfId="2" applyFont="1" applyFill="1" applyBorder="1" applyAlignment="1" applyProtection="1">
      <alignment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4" xfId="2" applyFont="1" applyBorder="1" applyAlignment="1" applyProtection="1">
      <alignment vertical="top" wrapText="1"/>
    </xf>
    <xf numFmtId="0" fontId="2" fillId="0" borderId="2" xfId="2" applyFont="1" applyBorder="1" applyAlignment="1" applyProtection="1">
      <alignment vertical="top" wrapText="1"/>
    </xf>
    <xf numFmtId="0" fontId="2" fillId="0" borderId="11" xfId="2" applyFont="1" applyFill="1" applyBorder="1" applyAlignment="1" applyProtection="1">
      <alignment horizontal="center" vertical="top" wrapText="1"/>
    </xf>
    <xf numFmtId="0" fontId="2" fillId="0" borderId="6" xfId="2" applyFont="1" applyBorder="1" applyAlignment="1" applyProtection="1">
      <alignment vertical="top" wrapText="1"/>
    </xf>
    <xf numFmtId="0" fontId="2" fillId="0" borderId="12" xfId="2" applyFont="1" applyBorder="1" applyAlignment="1" applyProtection="1">
      <alignment vertical="top" wrapText="1"/>
    </xf>
    <xf numFmtId="0" fontId="2" fillId="0" borderId="10" xfId="2" applyFont="1" applyBorder="1" applyAlignment="1">
      <alignment vertical="top" wrapText="1"/>
    </xf>
    <xf numFmtId="0" fontId="2" fillId="0" borderId="4" xfId="2" applyFont="1" applyFill="1" applyBorder="1" applyAlignment="1" applyProtection="1">
      <alignment horizontal="center" vertical="top" wrapText="1"/>
    </xf>
    <xf numFmtId="0" fontId="2" fillId="0" borderId="4" xfId="2" applyFont="1" applyFill="1" applyBorder="1" applyAlignment="1" applyProtection="1">
      <alignment vertical="top" wrapText="1"/>
    </xf>
    <xf numFmtId="0" fontId="2" fillId="0" borderId="9" xfId="2" applyFont="1" applyFill="1" applyBorder="1" applyAlignment="1" applyProtection="1">
      <alignment horizontal="center" vertical="top" wrapText="1"/>
    </xf>
    <xf numFmtId="0" fontId="3" fillId="11" borderId="1" xfId="2" applyFont="1" applyFill="1" applyBorder="1" applyAlignment="1" applyProtection="1">
      <alignment vertical="top" wrapText="1"/>
    </xf>
    <xf numFmtId="0" fontId="2" fillId="11" borderId="2" xfId="2" applyFont="1" applyFill="1" applyBorder="1" applyAlignment="1" applyProtection="1">
      <alignment vertical="top" wrapText="1"/>
    </xf>
    <xf numFmtId="0" fontId="2" fillId="0" borderId="6" xfId="2" applyFont="1" applyFill="1" applyBorder="1" applyAlignment="1" applyProtection="1">
      <alignment horizontal="center" vertical="top" wrapText="1"/>
    </xf>
    <xf numFmtId="0" fontId="2" fillId="0" borderId="6" xfId="2" applyFont="1" applyFill="1" applyBorder="1" applyAlignment="1" applyProtection="1">
      <alignment vertical="top" wrapText="1"/>
    </xf>
    <xf numFmtId="0" fontId="2" fillId="0" borderId="2" xfId="2" applyFont="1" applyFill="1" applyBorder="1" applyAlignment="1" applyProtection="1">
      <alignment vertical="top" wrapText="1"/>
    </xf>
    <xf numFmtId="0" fontId="5" fillId="10" borderId="7" xfId="2" applyFont="1" applyFill="1" applyBorder="1" applyAlignment="1" applyProtection="1">
      <alignment horizontal="left" vertical="top"/>
    </xf>
    <xf numFmtId="0" fontId="8" fillId="10" borderId="4" xfId="2" applyFont="1" applyFill="1" applyBorder="1" applyAlignment="1" applyProtection="1">
      <alignment horizontal="left" vertical="top"/>
    </xf>
    <xf numFmtId="0" fontId="8" fillId="10" borderId="5" xfId="2" applyFont="1" applyFill="1" applyBorder="1" applyAlignment="1" applyProtection="1">
      <alignment vertical="top"/>
    </xf>
    <xf numFmtId="0" fontId="2" fillId="10" borderId="4" xfId="2" applyFont="1" applyFill="1" applyBorder="1" applyAlignment="1" applyProtection="1">
      <alignment vertical="top" wrapText="1"/>
    </xf>
    <xf numFmtId="0" fontId="2" fillId="0" borderId="8" xfId="2" applyFont="1" applyBorder="1" applyAlignment="1">
      <alignment vertical="top"/>
    </xf>
    <xf numFmtId="0" fontId="3" fillId="11" borderId="4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vertical="top"/>
    </xf>
    <xf numFmtId="0" fontId="2" fillId="0" borderId="4" xfId="2" applyFont="1" applyFill="1" applyBorder="1" applyAlignment="1" applyProtection="1">
      <alignment horizontal="center"/>
    </xf>
    <xf numFmtId="0" fontId="2" fillId="6" borderId="4" xfId="2" applyFont="1" applyFill="1" applyBorder="1" applyProtection="1"/>
    <xf numFmtId="0" fontId="2" fillId="6" borderId="2" xfId="2" applyFont="1" applyFill="1" applyBorder="1" applyProtection="1"/>
    <xf numFmtId="0" fontId="3" fillId="11" borderId="6" xfId="2" applyFont="1" applyFill="1" applyBorder="1" applyAlignment="1" applyProtection="1"/>
    <xf numFmtId="0" fontId="2" fillId="11" borderId="0" xfId="2" applyFont="1" applyFill="1" applyBorder="1" applyAlignment="1" applyProtection="1">
      <alignment vertical="top" wrapText="1"/>
    </xf>
    <xf numFmtId="0" fontId="3" fillId="11" borderId="4" xfId="2" applyFont="1" applyFill="1" applyBorder="1" applyAlignment="1" applyProtection="1"/>
    <xf numFmtId="0" fontId="2" fillId="0" borderId="4" xfId="2" applyFont="1" applyBorder="1" applyAlignment="1" applyProtection="1">
      <alignment horizontal="center"/>
    </xf>
    <xf numFmtId="0" fontId="2" fillId="0" borderId="12" xfId="2" applyFont="1" applyBorder="1" applyAlignment="1">
      <alignment vertical="top"/>
    </xf>
    <xf numFmtId="0" fontId="8" fillId="10" borderId="6" xfId="2" applyFont="1" applyFill="1" applyBorder="1" applyAlignment="1" applyProtection="1"/>
    <xf numFmtId="0" fontId="2" fillId="10" borderId="2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horizontal="center" vertical="top"/>
    </xf>
    <xf numFmtId="0" fontId="10" fillId="8" borderId="4" xfId="2" applyFont="1" applyFill="1" applyBorder="1" applyAlignment="1" applyProtection="1">
      <alignment vertical="top" wrapText="1"/>
    </xf>
    <xf numFmtId="0" fontId="2" fillId="8" borderId="4" xfId="2" applyFont="1" applyFill="1" applyBorder="1" applyAlignment="1" applyProtection="1">
      <alignment vertical="top" wrapText="1"/>
    </xf>
    <xf numFmtId="0" fontId="2" fillId="8" borderId="2" xfId="2" applyFont="1" applyFill="1" applyBorder="1" applyAlignment="1" applyProtection="1">
      <alignment vertical="top" wrapText="1"/>
    </xf>
    <xf numFmtId="0" fontId="2" fillId="0" borderId="4" xfId="2" applyFont="1" applyBorder="1" applyAlignment="1" applyProtection="1">
      <alignment horizontal="left" vertical="top" wrapText="1"/>
    </xf>
    <xf numFmtId="0" fontId="2" fillId="0" borderId="10" xfId="2" applyFont="1" applyBorder="1" applyAlignment="1">
      <alignment horizontal="center"/>
    </xf>
    <xf numFmtId="0" fontId="10" fillId="8" borderId="0" xfId="2" applyFont="1" applyFill="1" applyBorder="1" applyAlignment="1" applyProtection="1">
      <alignment horizontal="left" vertical="top" wrapText="1"/>
    </xf>
    <xf numFmtId="0" fontId="10" fillId="8" borderId="5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>
      <alignment vertical="top" wrapText="1"/>
    </xf>
    <xf numFmtId="0" fontId="10" fillId="8" borderId="0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/>
    <xf numFmtId="0" fontId="2" fillId="0" borderId="10" xfId="2" applyBorder="1" applyAlignment="1">
      <alignment horizontal="center"/>
    </xf>
    <xf numFmtId="0" fontId="2" fillId="0" borderId="0" xfId="2" applyFont="1" applyBorder="1" applyAlignment="1">
      <alignment horizontal="center"/>
    </xf>
    <xf numFmtId="0" fontId="10" fillId="8" borderId="1" xfId="2" applyFont="1" applyFill="1" applyBorder="1" applyProtection="1"/>
    <xf numFmtId="0" fontId="5" fillId="10" borderId="1" xfId="2" applyFont="1" applyFill="1" applyBorder="1" applyAlignment="1" applyProtection="1">
      <alignment vertical="top"/>
    </xf>
    <xf numFmtId="0" fontId="8" fillId="10" borderId="4" xfId="2" applyFont="1" applyFill="1" applyBorder="1" applyAlignment="1" applyProtection="1">
      <alignment vertical="top"/>
    </xf>
    <xf numFmtId="0" fontId="8" fillId="10" borderId="2" xfId="2" applyFont="1" applyFill="1" applyBorder="1" applyAlignment="1" applyProtection="1">
      <alignment vertical="top"/>
    </xf>
    <xf numFmtId="0" fontId="2" fillId="0" borderId="8" xfId="2" applyFont="1" applyBorder="1"/>
    <xf numFmtId="0" fontId="2" fillId="0" borderId="5" xfId="2" applyFont="1" applyBorder="1" applyAlignment="1" applyProtection="1">
      <alignment vertical="top" wrapText="1"/>
    </xf>
    <xf numFmtId="0" fontId="2" fillId="0" borderId="8" xfId="2" applyFont="1" applyBorder="1" applyAlignment="1" applyProtection="1">
      <alignment vertical="top" wrapText="1"/>
    </xf>
    <xf numFmtId="0" fontId="2" fillId="0" borderId="0" xfId="2"/>
    <xf numFmtId="0" fontId="2" fillId="0" borderId="10" xfId="2" applyBorder="1"/>
    <xf numFmtId="0" fontId="3" fillId="11" borderId="4" xfId="2" applyFont="1" applyFill="1" applyBorder="1" applyAlignment="1" applyProtection="1">
      <alignment vertical="top"/>
    </xf>
    <xf numFmtId="0" fontId="8" fillId="11" borderId="4" xfId="2" applyFont="1" applyFill="1" applyBorder="1" applyAlignment="1" applyProtection="1">
      <alignment vertical="top"/>
    </xf>
    <xf numFmtId="0" fontId="8" fillId="11" borderId="2" xfId="2" applyFont="1" applyFill="1" applyBorder="1" applyAlignment="1" applyProtection="1">
      <alignment vertical="top"/>
    </xf>
    <xf numFmtId="0" fontId="2" fillId="0" borderId="1" xfId="2" applyFont="1" applyBorder="1" applyAlignment="1" applyProtection="1">
      <alignment horizontal="left" vertical="top" wrapText="1"/>
    </xf>
    <xf numFmtId="0" fontId="2" fillId="0" borderId="2" xfId="2" applyFont="1" applyFill="1" applyBorder="1" applyAlignment="1" applyProtection="1">
      <alignment horizontal="center"/>
    </xf>
    <xf numFmtId="0" fontId="2" fillId="0" borderId="7" xfId="2" applyFont="1" applyBorder="1" applyAlignment="1" applyProtection="1">
      <alignment horizontal="left"/>
    </xf>
    <xf numFmtId="0" fontId="2" fillId="0" borderId="1" xfId="2" applyFont="1" applyFill="1" applyBorder="1" applyAlignment="1" applyProtection="1"/>
    <xf numFmtId="0" fontId="2" fillId="0" borderId="0" xfId="2" applyFont="1" applyBorder="1" applyAlignment="1" applyProtection="1">
      <alignment horizontal="center"/>
    </xf>
    <xf numFmtId="0" fontId="2" fillId="0" borderId="6" xfId="2" applyFont="1" applyBorder="1" applyAlignment="1" applyProtection="1">
      <alignment horizontal="center"/>
    </xf>
    <xf numFmtId="0" fontId="2" fillId="0" borderId="12" xfId="2" applyFont="1" applyBorder="1"/>
    <xf numFmtId="0" fontId="2" fillId="0" borderId="10" xfId="2" applyFont="1" applyBorder="1" applyProtection="1">
      <protection locked="0"/>
    </xf>
    <xf numFmtId="0" fontId="5" fillId="10" borderId="1" xfId="2" applyFont="1" applyFill="1" applyBorder="1" applyAlignment="1" applyProtection="1">
      <alignment horizontal="left" vertical="top"/>
    </xf>
    <xf numFmtId="0" fontId="2" fillId="10" borderId="4" xfId="2" applyFont="1" applyFill="1" applyBorder="1" applyAlignment="1" applyProtection="1">
      <alignment horizontal="center" vertical="top" wrapText="1"/>
    </xf>
    <xf numFmtId="0" fontId="2" fillId="0" borderId="8" xfId="2" applyFont="1" applyBorder="1" applyProtection="1">
      <protection locked="0"/>
    </xf>
    <xf numFmtId="0" fontId="2" fillId="0" borderId="1" xfId="2" applyFont="1" applyBorder="1" applyProtection="1"/>
    <xf numFmtId="0" fontId="2" fillId="0" borderId="4" xfId="2" applyFont="1" applyBorder="1" applyProtection="1"/>
    <xf numFmtId="0" fontId="2" fillId="0" borderId="2" xfId="2" applyFont="1" applyBorder="1" applyProtection="1"/>
    <xf numFmtId="0" fontId="8" fillId="0" borderId="0" xfId="2" applyFont="1" applyBorder="1" applyAlignment="1" applyProtection="1">
      <alignment horizontal="left" vertical="center"/>
      <protection locked="0"/>
    </xf>
    <xf numFmtId="0" fontId="2" fillId="0" borderId="4" xfId="2" applyFont="1" applyFill="1" applyBorder="1" applyProtection="1"/>
    <xf numFmtId="0" fontId="5" fillId="11" borderId="1" xfId="2" applyFont="1" applyFill="1" applyBorder="1" applyProtection="1"/>
    <xf numFmtId="0" fontId="2" fillId="11" borderId="4" xfId="2" applyFont="1" applyFill="1" applyBorder="1" applyProtection="1"/>
    <xf numFmtId="0" fontId="2" fillId="11" borderId="2" xfId="2" applyFont="1" applyFill="1" applyBorder="1" applyProtection="1"/>
    <xf numFmtId="0" fontId="13" fillId="0" borderId="6" xfId="2" applyFont="1" applyBorder="1" applyAlignment="1" applyProtection="1">
      <alignment horizontal="center"/>
    </xf>
    <xf numFmtId="0" fontId="13" fillId="0" borderId="4" xfId="2" applyFont="1" applyBorder="1" applyAlignment="1" applyProtection="1">
      <alignment horizontal="center"/>
    </xf>
    <xf numFmtId="0" fontId="2" fillId="0" borderId="6" xfId="2" applyFont="1" applyBorder="1" applyProtection="1"/>
    <xf numFmtId="0" fontId="4" fillId="10" borderId="7" xfId="2" applyFont="1" applyFill="1" applyBorder="1" applyAlignment="1" applyProtection="1">
      <alignment horizontal="left" vertical="center"/>
    </xf>
    <xf numFmtId="0" fontId="4" fillId="10" borderId="5" xfId="2" applyFont="1" applyFill="1" applyBorder="1" applyAlignment="1" applyProtection="1">
      <alignment horizontal="left" vertical="center"/>
    </xf>
    <xf numFmtId="0" fontId="4" fillId="10" borderId="8" xfId="2" applyFont="1" applyFill="1" applyBorder="1" applyAlignment="1" applyProtection="1">
      <alignment horizontal="left" vertical="center"/>
    </xf>
    <xf numFmtId="0" fontId="4" fillId="10" borderId="9" xfId="2" applyFont="1" applyFill="1" applyBorder="1" applyAlignment="1" applyProtection="1">
      <alignment horizontal="left" vertical="center"/>
    </xf>
    <xf numFmtId="0" fontId="4" fillId="10" borderId="0" xfId="2" applyFont="1" applyFill="1" applyBorder="1" applyAlignment="1" applyProtection="1">
      <alignment horizontal="left" vertical="center"/>
    </xf>
    <xf numFmtId="0" fontId="4" fillId="10" borderId="10" xfId="2" applyFont="1" applyFill="1" applyBorder="1" applyAlignment="1" applyProtection="1">
      <alignment horizontal="left" vertical="center"/>
    </xf>
    <xf numFmtId="0" fontId="4" fillId="10" borderId="11" xfId="2" applyFont="1" applyFill="1" applyBorder="1" applyAlignment="1" applyProtection="1">
      <alignment horizontal="left" vertical="center"/>
    </xf>
    <xf numFmtId="0" fontId="4" fillId="10" borderId="6" xfId="2" applyFont="1" applyFill="1" applyBorder="1" applyAlignment="1" applyProtection="1">
      <alignment horizontal="left" vertical="center"/>
    </xf>
    <xf numFmtId="0" fontId="4" fillId="10" borderId="12" xfId="2" applyFont="1" applyFill="1" applyBorder="1" applyAlignment="1" applyProtection="1">
      <alignment horizontal="left" vertical="center"/>
    </xf>
    <xf numFmtId="0" fontId="0" fillId="0" borderId="30" xfId="0" applyFont="1" applyFill="1" applyBorder="1" applyAlignment="1" applyProtection="1">
      <alignment horizontal="center" vertical="top" wrapText="1"/>
      <protection locked="0"/>
    </xf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3" fillId="0" borderId="0" xfId="2" applyFont="1" applyProtection="1">
      <protection locked="0"/>
    </xf>
    <xf numFmtId="0" fontId="0" fillId="0" borderId="0" xfId="0"/>
    <xf numFmtId="0" fontId="2" fillId="0" borderId="0" xfId="2" applyFont="1" applyBorder="1"/>
    <xf numFmtId="0" fontId="2" fillId="0" borderId="0" xfId="2" applyFont="1"/>
    <xf numFmtId="0" fontId="2" fillId="0" borderId="0" xfId="1" applyFont="1"/>
    <xf numFmtId="0" fontId="2" fillId="0" borderId="0" xfId="1" applyFont="1" applyBorder="1"/>
    <xf numFmtId="0" fontId="3" fillId="0" borderId="0" xfId="1" applyFont="1" applyProtection="1">
      <protection locked="0"/>
    </xf>
    <xf numFmtId="0" fontId="3" fillId="0" borderId="0" xfId="1" applyFont="1"/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3" fillId="0" borderId="3" xfId="1" applyFont="1" applyBorder="1" applyAlignment="1" applyProtection="1">
      <alignment horizontal="center"/>
      <protection locked="0"/>
    </xf>
    <xf numFmtId="0" fontId="3" fillId="0" borderId="0" xfId="1" applyFont="1" applyBorder="1" applyProtection="1">
      <protection locked="0"/>
    </xf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2" fillId="0" borderId="0" xfId="1" applyFont="1" applyBorder="1" applyAlignment="1" applyProtection="1">
      <alignment horizontal="left"/>
      <protection locked="0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2" fillId="0" borderId="6" xfId="1" applyFont="1" applyBorder="1" applyProtection="1">
      <protection locked="0"/>
    </xf>
    <xf numFmtId="0" fontId="2" fillId="0" borderId="10" xfId="1" applyFont="1" applyBorder="1"/>
    <xf numFmtId="0" fontId="2" fillId="0" borderId="0" xfId="1" applyFont="1" applyBorder="1" applyAlignment="1">
      <alignment vertical="top" wrapText="1"/>
    </xf>
    <xf numFmtId="0" fontId="3" fillId="10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top" wrapText="1"/>
    </xf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2" fillId="10" borderId="15" xfId="1" applyFont="1" applyFill="1" applyBorder="1" applyProtection="1"/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6" fillId="11" borderId="3" xfId="1" applyFont="1" applyFill="1" applyBorder="1" applyAlignment="1" applyProtection="1">
      <alignment horizontal="center" vertical="center" wrapText="1"/>
    </xf>
    <xf numFmtId="0" fontId="6" fillId="11" borderId="1" xfId="1" applyFont="1" applyFill="1" applyBorder="1" applyAlignment="1" applyProtection="1">
      <alignment horizontal="center" vertical="center"/>
    </xf>
    <xf numFmtId="0" fontId="2" fillId="11" borderId="3" xfId="1" applyFont="1" applyFill="1" applyBorder="1" applyAlignment="1" applyProtection="1">
      <alignment horizontal="center" vertical="top" wrapText="1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3" fillId="11" borderId="3" xfId="1" applyFont="1" applyFill="1" applyBorder="1" applyAlignment="1" applyProtection="1">
      <alignment horizontal="center" vertical="center"/>
    </xf>
    <xf numFmtId="0" fontId="2" fillId="0" borderId="0" xfId="1" applyFont="1" applyBorder="1" applyAlignment="1">
      <alignment horizontal="left" vertical="center"/>
    </xf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9" fillId="11" borderId="2" xfId="1" applyFont="1" applyFill="1" applyBorder="1" applyAlignment="1" applyProtection="1">
      <alignment horizontal="center" vertical="center" wrapText="1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2" fillId="6" borderId="18" xfId="1" applyFont="1" applyFill="1" applyBorder="1" applyAlignment="1" applyProtection="1">
      <alignment vertical="top" wrapText="1"/>
    </xf>
    <xf numFmtId="0" fontId="9" fillId="11" borderId="19" xfId="1" applyFont="1" applyFill="1" applyBorder="1" applyAlignment="1" applyProtection="1">
      <alignment horizontal="center" vertical="center" wrapText="1"/>
    </xf>
    <xf numFmtId="0" fontId="11" fillId="6" borderId="1" xfId="1" applyFont="1" applyFill="1" applyBorder="1" applyAlignment="1" applyProtection="1">
      <alignment vertical="top" wrapText="1"/>
    </xf>
    <xf numFmtId="0" fontId="2" fillId="0" borderId="0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5" fillId="0" borderId="22" xfId="1" applyFont="1" applyFill="1" applyBorder="1" applyAlignment="1" applyProtection="1">
      <alignment horizontal="left" vertical="top"/>
    </xf>
    <xf numFmtId="0" fontId="10" fillId="6" borderId="3" xfId="1" applyFont="1" applyFill="1" applyBorder="1" applyAlignment="1" applyProtection="1">
      <alignment vertical="center" wrapText="1"/>
    </xf>
    <xf numFmtId="0" fontId="5" fillId="0" borderId="0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Border="1" applyAlignment="1" applyProtection="1">
      <alignment horizontal="center"/>
      <protection locked="0"/>
    </xf>
    <xf numFmtId="0" fontId="9" fillId="11" borderId="18" xfId="1" applyFont="1" applyFill="1" applyBorder="1" applyAlignment="1" applyProtection="1">
      <alignment horizontal="center" vertical="center" wrapText="1"/>
    </xf>
    <xf numFmtId="0" fontId="3" fillId="9" borderId="3" xfId="1" applyFont="1" applyFill="1" applyBorder="1" applyAlignment="1" applyProtection="1">
      <alignment horizont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0" borderId="0" xfId="1" applyFont="1" applyBorder="1" applyAlignment="1" applyProtection="1">
      <alignment vertical="top" wrapText="1"/>
      <protection hidden="1"/>
    </xf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3" fillId="11" borderId="19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10" fillId="0" borderId="19" xfId="1" applyFont="1" applyFill="1" applyBorder="1" applyProtection="1"/>
    <xf numFmtId="0" fontId="2" fillId="11" borderId="19" xfId="1" applyFont="1" applyFill="1" applyBorder="1" applyAlignment="1" applyProtection="1">
      <alignment horizontal="center" vertical="center" wrapText="1"/>
    </xf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8" fillId="0" borderId="0" xfId="1" applyFont="1" applyBorder="1" applyAlignment="1">
      <alignment horizontal="left" vertical="center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2" fillId="0" borderId="0" xfId="1" applyFont="1" applyBorder="1" applyAlignment="1" applyProtection="1">
      <alignment vertical="top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3" fillId="11" borderId="1" xfId="1" applyFont="1" applyFill="1" applyBorder="1" applyAlignment="1" applyProtection="1"/>
    <xf numFmtId="0" fontId="2" fillId="11" borderId="4" xfId="1" applyFont="1" applyFill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10" xfId="1" applyFont="1" applyBorder="1" applyAlignment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3" fillId="11" borderId="1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0" borderId="8" xfId="1" applyFont="1" applyBorder="1" applyAlignment="1">
      <alignment vertical="top"/>
    </xf>
    <xf numFmtId="0" fontId="3" fillId="11" borderId="4" xfId="1" applyFont="1" applyFill="1" applyBorder="1" applyAlignment="1" applyProtection="1">
      <alignment vertical="top" wrapText="1"/>
    </xf>
    <xf numFmtId="0" fontId="2" fillId="0" borderId="10" xfId="1" applyFont="1" applyBorder="1" applyAlignment="1">
      <alignment vertical="top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3" fillId="11" borderId="6" xfId="1" applyFont="1" applyFill="1" applyBorder="1" applyAlignment="1" applyProtection="1"/>
    <xf numFmtId="0" fontId="2" fillId="11" borderId="0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/>
    <xf numFmtId="0" fontId="2" fillId="0" borderId="4" xfId="1" applyFont="1" applyBorder="1" applyAlignment="1" applyProtection="1">
      <alignment horizontal="center"/>
    </xf>
    <xf numFmtId="0" fontId="2" fillId="0" borderId="12" xfId="1" applyFont="1" applyBorder="1" applyAlignment="1">
      <alignment vertical="top"/>
    </xf>
    <xf numFmtId="0" fontId="8" fillId="10" borderId="6" xfId="1" applyFont="1" applyFill="1" applyBorder="1" applyAlignment="1" applyProtection="1"/>
    <xf numFmtId="0" fontId="2" fillId="10" borderId="2" xfId="1" applyFont="1" applyFill="1" applyBorder="1" applyAlignment="1" applyProtection="1">
      <alignment vertical="top" wrapText="1"/>
    </xf>
    <xf numFmtId="0" fontId="2" fillId="0" borderId="10" xfId="1" applyFont="1" applyBorder="1" applyAlignment="1">
      <alignment horizontal="center" vertical="top"/>
    </xf>
    <xf numFmtId="0" fontId="10" fillId="8" borderId="4" xfId="1" applyFont="1" applyFill="1" applyBorder="1" applyAlignment="1" applyProtection="1">
      <alignment vertical="top" wrapText="1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10" xfId="1" applyFont="1" applyBorder="1" applyAlignment="1">
      <alignment horizontal="center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10" fillId="8" borderId="1" xfId="1" applyFont="1" applyFill="1" applyBorder="1" applyProtection="1"/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2" fillId="0" borderId="8" xfId="1" applyFont="1" applyBorder="1"/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0" xfId="1"/>
    <xf numFmtId="0" fontId="2" fillId="0" borderId="10" xfId="1" applyBorder="1"/>
    <xf numFmtId="0" fontId="3" fillId="11" borderId="4" xfId="1" applyFont="1" applyFill="1" applyBorder="1" applyAlignment="1" applyProtection="1">
      <alignment vertical="top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2" fillId="0" borderId="12" xfId="1" applyFont="1" applyBorder="1"/>
    <xf numFmtId="0" fontId="2" fillId="0" borderId="10" xfId="1" applyFont="1" applyBorder="1" applyProtection="1">
      <protection locked="0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2" fillId="0" borderId="8" xfId="1" applyFont="1" applyBorder="1" applyProtection="1">
      <protection locked="0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4" xfId="1" applyFont="1" applyFill="1" applyBorder="1" applyProtection="1"/>
    <xf numFmtId="0" fontId="5" fillId="11" borderId="1" xfId="1" applyFont="1" applyFill="1" applyBorder="1" applyProtection="1"/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2" fillId="0" borderId="0" xfId="2" applyFont="1" applyProtection="1">
      <protection locked="0"/>
    </xf>
    <xf numFmtId="0" fontId="2" fillId="0" borderId="0" xfId="2" applyFont="1" applyBorder="1" applyProtection="1">
      <protection locked="0"/>
    </xf>
    <xf numFmtId="0" fontId="4" fillId="9" borderId="1" xfId="2" applyFont="1" applyFill="1" applyBorder="1" applyAlignment="1" applyProtection="1"/>
    <xf numFmtId="0" fontId="4" fillId="9" borderId="2" xfId="2" applyFont="1" applyFill="1" applyBorder="1" applyAlignment="1" applyProtection="1"/>
    <xf numFmtId="0" fontId="3" fillId="0" borderId="3" xfId="2" applyFont="1" applyBorder="1" applyAlignment="1" applyProtection="1">
      <alignment horizontal="center"/>
      <protection locked="0"/>
    </xf>
    <xf numFmtId="0" fontId="3" fillId="0" borderId="0" xfId="2" applyFont="1" applyBorder="1" applyProtection="1">
      <protection locked="0"/>
    </xf>
    <xf numFmtId="0" fontId="4" fillId="9" borderId="3" xfId="2" applyFont="1" applyFill="1" applyBorder="1" applyProtection="1"/>
    <xf numFmtId="0" fontId="2" fillId="9" borderId="3" xfId="2" applyFont="1" applyFill="1" applyBorder="1" applyProtection="1"/>
    <xf numFmtId="0" fontId="2" fillId="0" borderId="0" xfId="2" applyFont="1" applyBorder="1" applyAlignment="1" applyProtection="1">
      <alignment horizontal="left"/>
      <protection locked="0"/>
    </xf>
    <xf numFmtId="0" fontId="4" fillId="10" borderId="1" xfId="2" applyFont="1" applyFill="1" applyBorder="1" applyAlignment="1" applyProtection="1"/>
    <xf numFmtId="0" fontId="4" fillId="10" borderId="1" xfId="2" applyFont="1" applyFill="1" applyBorder="1" applyAlignment="1" applyProtection="1">
      <alignment horizontal="left"/>
    </xf>
    <xf numFmtId="0" fontId="4" fillId="0" borderId="5" xfId="2" applyFont="1" applyBorder="1" applyAlignment="1" applyProtection="1">
      <protection locked="0"/>
    </xf>
    <xf numFmtId="0" fontId="3" fillId="0" borderId="5" xfId="2" applyFont="1" applyBorder="1" applyAlignment="1"/>
    <xf numFmtId="0" fontId="2" fillId="0" borderId="6" xfId="2" applyFont="1" applyBorder="1" applyProtection="1">
      <protection locked="0"/>
    </xf>
    <xf numFmtId="0" fontId="2" fillId="0" borderId="10" xfId="2" applyFont="1" applyBorder="1"/>
    <xf numFmtId="0" fontId="2" fillId="0" borderId="0" xfId="2" applyFont="1" applyBorder="1" applyAlignment="1">
      <alignment vertical="top" wrapText="1"/>
    </xf>
    <xf numFmtId="0" fontId="3" fillId="10" borderId="3" xfId="2" applyFont="1" applyFill="1" applyBorder="1" applyAlignment="1" applyProtection="1">
      <alignment horizontal="center" vertical="top" wrapText="1"/>
    </xf>
    <xf numFmtId="0" fontId="3" fillId="11" borderId="3" xfId="2" applyFont="1" applyFill="1" applyBorder="1" applyAlignment="1" applyProtection="1">
      <alignment horizontal="center" vertical="top" wrapText="1"/>
    </xf>
    <xf numFmtId="0" fontId="3" fillId="0" borderId="3" xfId="2" applyFont="1" applyFill="1" applyBorder="1" applyAlignment="1" applyProtection="1">
      <alignment horizontal="center" vertical="top" wrapText="1"/>
      <protection locked="0"/>
    </xf>
    <xf numFmtId="0" fontId="5" fillId="11" borderId="13" xfId="2" applyFont="1" applyFill="1" applyBorder="1" applyAlignment="1" applyProtection="1">
      <alignment horizontal="left" vertical="center"/>
    </xf>
    <xf numFmtId="0" fontId="3" fillId="11" borderId="0" xfId="2" applyFont="1" applyFill="1" applyBorder="1" applyProtection="1"/>
    <xf numFmtId="0" fontId="3" fillId="11" borderId="14" xfId="2" applyFont="1" applyFill="1" applyBorder="1" applyAlignment="1" applyProtection="1">
      <alignment vertical="top" wrapText="1"/>
    </xf>
    <xf numFmtId="0" fontId="2" fillId="10" borderId="0" xfId="2" applyFont="1" applyFill="1" applyBorder="1" applyAlignment="1" applyProtection="1">
      <alignment vertical="top" wrapText="1"/>
    </xf>
    <xf numFmtId="0" fontId="2" fillId="10" borderId="15" xfId="2" applyFont="1" applyFill="1" applyBorder="1" applyProtection="1"/>
    <xf numFmtId="0" fontId="5" fillId="11" borderId="13" xfId="2" applyFont="1" applyFill="1" applyBorder="1" applyAlignment="1" applyProtection="1">
      <alignment horizontal="center" vertical="center"/>
    </xf>
    <xf numFmtId="0" fontId="5" fillId="11" borderId="0" xfId="2" applyFont="1" applyFill="1" applyBorder="1" applyAlignment="1" applyProtection="1">
      <alignment horizontal="center" vertical="center"/>
    </xf>
    <xf numFmtId="0" fontId="6" fillId="11" borderId="3" xfId="2" applyFont="1" applyFill="1" applyBorder="1" applyAlignment="1" applyProtection="1">
      <alignment horizontal="center" vertical="center" wrapText="1"/>
    </xf>
    <xf numFmtId="0" fontId="6" fillId="11" borderId="1" xfId="2" applyFont="1" applyFill="1" applyBorder="1" applyAlignment="1" applyProtection="1">
      <alignment horizontal="center" vertical="center"/>
    </xf>
    <xf numFmtId="0" fontId="2" fillId="11" borderId="3" xfId="2" applyFont="1" applyFill="1" applyBorder="1" applyAlignment="1" applyProtection="1">
      <alignment horizontal="center" vertical="top" wrapText="1"/>
    </xf>
    <xf numFmtId="0" fontId="5" fillId="11" borderId="16" xfId="2" applyFont="1" applyFill="1" applyBorder="1" applyAlignment="1" applyProtection="1">
      <alignment horizontal="center" vertical="center"/>
    </xf>
    <xf numFmtId="0" fontId="5" fillId="11" borderId="17" xfId="2" applyFont="1" applyFill="1" applyBorder="1" applyAlignment="1" applyProtection="1">
      <alignment horizontal="center" vertical="center"/>
    </xf>
    <xf numFmtId="0" fontId="2" fillId="0" borderId="0" xfId="2" applyFont="1" applyBorder="1" applyAlignment="1" applyProtection="1">
      <alignment horizontal="left" vertical="center"/>
    </xf>
    <xf numFmtId="0" fontId="8" fillId="0" borderId="0" xfId="2" applyFont="1" applyBorder="1" applyAlignment="1" applyProtection="1">
      <alignment horizontal="center" vertical="center"/>
    </xf>
    <xf numFmtId="0" fontId="3" fillId="11" borderId="3" xfId="2" applyFont="1" applyFill="1" applyBorder="1" applyAlignment="1" applyProtection="1">
      <alignment horizontal="center" vertical="center"/>
    </xf>
    <xf numFmtId="0" fontId="2" fillId="0" borderId="0" xfId="2" applyFont="1" applyBorder="1" applyAlignment="1">
      <alignment horizontal="left" vertical="center"/>
    </xf>
    <xf numFmtId="0" fontId="3" fillId="10" borderId="18" xfId="2" applyFont="1" applyFill="1" applyBorder="1" applyAlignment="1" applyProtection="1">
      <alignment horizontal="center"/>
    </xf>
    <xf numFmtId="0" fontId="3" fillId="10" borderId="7" xfId="2" applyFont="1" applyFill="1" applyBorder="1" applyAlignment="1" applyProtection="1">
      <alignment horizontal="center"/>
    </xf>
    <xf numFmtId="0" fontId="4" fillId="10" borderId="3" xfId="2" applyFont="1" applyFill="1" applyBorder="1" applyAlignment="1" applyProtection="1">
      <alignment horizontal="center"/>
    </xf>
    <xf numFmtId="0" fontId="2" fillId="0" borderId="0" xfId="2" applyFont="1" applyBorder="1" applyAlignment="1" applyProtection="1">
      <alignment vertical="top"/>
    </xf>
    <xf numFmtId="0" fontId="2" fillId="6" borderId="1" xfId="2" applyFont="1" applyFill="1" applyBorder="1" applyAlignment="1" applyProtection="1">
      <alignment vertical="top" wrapText="1"/>
    </xf>
    <xf numFmtId="0" fontId="9" fillId="11" borderId="2" xfId="2" applyFont="1" applyFill="1" applyBorder="1" applyAlignment="1" applyProtection="1">
      <alignment horizontal="center" vertical="center" wrapText="1"/>
    </xf>
    <xf numFmtId="0" fontId="5" fillId="10" borderId="3" xfId="2" applyFont="1" applyFill="1" applyBorder="1" applyAlignment="1" applyProtection="1">
      <alignment horizontal="left" vertical="top"/>
    </xf>
    <xf numFmtId="0" fontId="8" fillId="10" borderId="11" xfId="2" applyFont="1" applyFill="1" applyBorder="1" applyAlignment="1" applyProtection="1">
      <alignment horizontal="left" vertical="top"/>
    </xf>
    <xf numFmtId="0" fontId="3" fillId="10" borderId="3" xfId="2" applyFont="1" applyFill="1" applyBorder="1" applyAlignment="1" applyProtection="1">
      <alignment horizontal="center"/>
    </xf>
    <xf numFmtId="0" fontId="4" fillId="10" borderId="2" xfId="2" applyFont="1" applyFill="1" applyBorder="1" applyAlignment="1" applyProtection="1">
      <alignment horizontal="center"/>
    </xf>
    <xf numFmtId="0" fontId="3" fillId="10" borderId="19" xfId="2" applyFont="1" applyFill="1" applyBorder="1" applyAlignment="1" applyProtection="1">
      <alignment horizontal="center"/>
    </xf>
    <xf numFmtId="0" fontId="2" fillId="6" borderId="18" xfId="2" applyFont="1" applyFill="1" applyBorder="1" applyAlignment="1" applyProtection="1">
      <alignment vertical="top" wrapText="1"/>
    </xf>
    <xf numFmtId="0" fontId="9" fillId="11" borderId="19" xfId="2" applyFont="1" applyFill="1" applyBorder="1" applyAlignment="1" applyProtection="1">
      <alignment horizontal="center" vertical="center" wrapText="1"/>
    </xf>
    <xf numFmtId="0" fontId="10" fillId="0" borderId="3" xfId="2" applyFont="1" applyFill="1" applyBorder="1" applyAlignment="1" applyProtection="1">
      <alignment horizontal="center"/>
      <protection locked="0"/>
    </xf>
    <xf numFmtId="0" fontId="11" fillId="6" borderId="1" xfId="2" applyFont="1" applyFill="1" applyBorder="1" applyAlignment="1" applyProtection="1">
      <alignment vertical="top" wrapText="1"/>
    </xf>
    <xf numFmtId="0" fontId="2" fillId="0" borderId="0" xfId="2" applyFont="1" applyBorder="1" applyProtection="1"/>
    <xf numFmtId="0" fontId="10" fillId="6" borderId="3" xfId="2" applyFont="1" applyFill="1" applyBorder="1" applyAlignment="1" applyProtection="1">
      <alignment vertical="top" wrapText="1"/>
    </xf>
    <xf numFmtId="0" fontId="10" fillId="0" borderId="3" xfId="2" applyFont="1" applyFill="1" applyBorder="1" applyAlignment="1" applyProtection="1">
      <alignment vertical="top" wrapText="1"/>
    </xf>
    <xf numFmtId="0" fontId="10" fillId="6" borderId="1" xfId="2" applyFont="1" applyFill="1" applyBorder="1" applyAlignment="1" applyProtection="1">
      <alignment vertical="top" wrapText="1"/>
    </xf>
    <xf numFmtId="0" fontId="3" fillId="10" borderId="13" xfId="2" applyFont="1" applyFill="1" applyBorder="1" applyAlignment="1" applyProtection="1">
      <alignment horizontal="center"/>
    </xf>
    <xf numFmtId="0" fontId="4" fillId="10" borderId="19" xfId="2" applyFont="1" applyFill="1" applyBorder="1" applyAlignment="1" applyProtection="1">
      <alignment horizontal="center" vertical="center" wrapText="1"/>
    </xf>
    <xf numFmtId="0" fontId="5" fillId="0" borderId="22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vertical="center" wrapText="1"/>
    </xf>
    <xf numFmtId="0" fontId="5" fillId="0" borderId="0" xfId="2" applyFont="1" applyFill="1" applyBorder="1" applyAlignment="1" applyProtection="1">
      <alignment horizontal="left" vertical="top"/>
    </xf>
    <xf numFmtId="0" fontId="5" fillId="6" borderId="0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horizontal="left" vertical="center"/>
    </xf>
    <xf numFmtId="0" fontId="2" fillId="6" borderId="3" xfId="2" applyFont="1" applyFill="1" applyBorder="1" applyAlignment="1" applyProtection="1">
      <alignment vertical="center" wrapText="1"/>
    </xf>
    <xf numFmtId="0" fontId="2" fillId="6" borderId="3" xfId="2" applyFont="1" applyFill="1" applyBorder="1" applyAlignment="1" applyProtection="1">
      <alignment horizontal="left" vertical="center"/>
    </xf>
    <xf numFmtId="0" fontId="2" fillId="7" borderId="0" xfId="2" applyFont="1" applyFill="1"/>
    <xf numFmtId="0" fontId="2" fillId="7" borderId="0" xfId="2" applyFont="1" applyFill="1" applyBorder="1"/>
    <xf numFmtId="0" fontId="5" fillId="7" borderId="0" xfId="2" applyFont="1" applyFill="1" applyBorder="1" applyAlignment="1">
      <alignment horizontal="left" vertical="top"/>
    </xf>
    <xf numFmtId="0" fontId="2" fillId="7" borderId="5" xfId="2" applyFont="1" applyFill="1" applyBorder="1" applyAlignment="1" applyProtection="1">
      <alignment horizontal="left" vertical="top"/>
    </xf>
    <xf numFmtId="0" fontId="3" fillId="7" borderId="5" xfId="2" applyFont="1" applyFill="1" applyBorder="1" applyAlignment="1" applyProtection="1">
      <alignment horizontal="center"/>
      <protection locked="0"/>
    </xf>
    <xf numFmtId="0" fontId="3" fillId="7" borderId="8" xfId="2" applyFont="1" applyFill="1" applyBorder="1" applyAlignment="1" applyProtection="1">
      <alignment horizontal="center"/>
      <protection locked="0"/>
    </xf>
    <xf numFmtId="0" fontId="2" fillId="7" borderId="18" xfId="2" applyFont="1" applyFill="1" applyBorder="1" applyAlignment="1" applyProtection="1">
      <alignment horizontal="center"/>
    </xf>
    <xf numFmtId="0" fontId="2" fillId="0" borderId="0" xfId="2" applyFont="1" applyFill="1"/>
    <xf numFmtId="0" fontId="5" fillId="0" borderId="0" xfId="2" applyFont="1" applyFill="1" applyBorder="1" applyAlignment="1">
      <alignment horizontal="left" vertical="center"/>
    </xf>
    <xf numFmtId="0" fontId="2" fillId="0" borderId="0" xfId="2" applyFont="1" applyBorder="1" applyAlignment="1" applyProtection="1">
      <alignment horizontal="center" vertical="top" wrapText="1"/>
      <protection locked="0"/>
    </xf>
    <xf numFmtId="0" fontId="2" fillId="0" borderId="0" xfId="2" applyFont="1" applyBorder="1" applyAlignment="1" applyProtection="1">
      <alignment horizontal="center"/>
      <protection locked="0"/>
    </xf>
    <xf numFmtId="0" fontId="9" fillId="11" borderId="18" xfId="2" applyFont="1" applyFill="1" applyBorder="1" applyAlignment="1" applyProtection="1">
      <alignment horizontal="center" vertical="center" wrapText="1"/>
    </xf>
    <xf numFmtId="0" fontId="3" fillId="9" borderId="3" xfId="2" applyFont="1" applyFill="1" applyBorder="1" applyAlignment="1" applyProtection="1">
      <alignment horizontal="center"/>
    </xf>
    <xf numFmtId="0" fontId="9" fillId="11" borderId="3" xfId="2" applyFont="1" applyFill="1" applyBorder="1" applyAlignment="1" applyProtection="1">
      <alignment horizontal="center" vertical="center" wrapText="1"/>
    </xf>
    <xf numFmtId="0" fontId="2" fillId="0" borderId="0" xfId="2" applyFont="1" applyBorder="1" applyAlignment="1" applyProtection="1">
      <alignment vertical="top" wrapText="1"/>
      <protection hidden="1"/>
    </xf>
    <xf numFmtId="0" fontId="2" fillId="6" borderId="19" xfId="2" applyFont="1" applyFill="1" applyBorder="1" applyProtection="1"/>
    <xf numFmtId="0" fontId="2" fillId="6" borderId="3" xfId="2" applyFont="1" applyFill="1" applyBorder="1" applyProtection="1"/>
    <xf numFmtId="0" fontId="2" fillId="0" borderId="0" xfId="2" applyFont="1" applyFill="1" applyBorder="1" applyProtection="1"/>
    <xf numFmtId="0" fontId="2" fillId="6" borderId="18" xfId="2" applyFont="1" applyFill="1" applyBorder="1" applyProtection="1"/>
    <xf numFmtId="0" fontId="7" fillId="10" borderId="3" xfId="2" applyFont="1" applyFill="1" applyBorder="1" applyAlignment="1" applyProtection="1">
      <alignment horizontal="center"/>
    </xf>
    <xf numFmtId="0" fontId="7" fillId="9" borderId="19" xfId="2" applyFont="1" applyFill="1" applyBorder="1" applyAlignment="1" applyProtection="1">
      <alignment horizontal="center" vertical="center" wrapText="1"/>
    </xf>
    <xf numFmtId="0" fontId="3" fillId="11" borderId="19" xfId="2" applyFont="1" applyFill="1" applyBorder="1" applyAlignment="1" applyProtection="1">
      <alignment horizontal="center"/>
    </xf>
    <xf numFmtId="0" fontId="17" fillId="10" borderId="3" xfId="2" applyFont="1" applyFill="1" applyBorder="1" applyAlignment="1" applyProtection="1">
      <alignment horizontal="center"/>
    </xf>
    <xf numFmtId="0" fontId="10" fillId="0" borderId="19" xfId="2" applyFont="1" applyFill="1" applyBorder="1" applyProtection="1"/>
    <xf numFmtId="0" fontId="2" fillId="11" borderId="19" xfId="2" applyFont="1" applyFill="1" applyBorder="1" applyAlignment="1" applyProtection="1">
      <alignment horizontal="center" vertical="center" wrapText="1"/>
    </xf>
    <xf numFmtId="0" fontId="10" fillId="6" borderId="19" xfId="2" applyFont="1" applyFill="1" applyBorder="1" applyProtection="1"/>
    <xf numFmtId="0" fontId="10" fillId="0" borderId="3" xfId="2" applyFont="1" applyFill="1" applyBorder="1" applyProtection="1"/>
    <xf numFmtId="0" fontId="10" fillId="0" borderId="1" xfId="2" applyFont="1" applyFill="1" applyBorder="1" applyAlignment="1" applyProtection="1"/>
    <xf numFmtId="0" fontId="8" fillId="0" borderId="0" xfId="2" applyFont="1" applyBorder="1" applyAlignment="1">
      <alignment horizontal="left" vertical="center"/>
    </xf>
    <xf numFmtId="0" fontId="2" fillId="8" borderId="1" xfId="2" applyFont="1" applyFill="1" applyBorder="1" applyAlignment="1" applyProtection="1">
      <alignment horizontal="left" vertical="top" wrapText="1"/>
      <protection hidden="1"/>
    </xf>
    <xf numFmtId="0" fontId="2" fillId="6" borderId="2" xfId="2" applyFill="1" applyBorder="1" applyAlignment="1" applyProtection="1">
      <alignment horizontal="left" vertical="top" wrapText="1"/>
      <protection hidden="1"/>
    </xf>
    <xf numFmtId="0" fontId="2" fillId="0" borderId="0" xfId="2" applyFont="1" applyBorder="1" applyAlignment="1" applyProtection="1">
      <alignment vertical="top" wrapText="1"/>
    </xf>
    <xf numFmtId="0" fontId="3" fillId="10" borderId="1" xfId="2" applyFont="1" applyFill="1" applyBorder="1" applyAlignment="1" applyProtection="1">
      <alignment vertical="top" wrapText="1"/>
    </xf>
    <xf numFmtId="0" fontId="5" fillId="10" borderId="0" xfId="2" applyFont="1" applyFill="1" applyBorder="1" applyAlignment="1" applyProtection="1">
      <alignment horizontal="left" vertical="top"/>
    </xf>
    <xf numFmtId="0" fontId="3" fillId="11" borderId="1" xfId="2" applyFont="1" applyFill="1" applyBorder="1" applyAlignment="1" applyProtection="1"/>
    <xf numFmtId="0" fontId="2" fillId="11" borderId="4" xfId="2" applyFont="1" applyFill="1" applyBorder="1" applyAlignment="1" applyProtection="1">
      <alignment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4" xfId="2" applyFont="1" applyBorder="1" applyAlignment="1" applyProtection="1">
      <alignment vertical="top" wrapText="1"/>
    </xf>
    <xf numFmtId="0" fontId="2" fillId="0" borderId="2" xfId="2" applyFont="1" applyBorder="1" applyAlignment="1" applyProtection="1">
      <alignment vertical="top" wrapText="1"/>
    </xf>
    <xf numFmtId="0" fontId="2" fillId="0" borderId="11" xfId="2" applyFont="1" applyFill="1" applyBorder="1" applyAlignment="1" applyProtection="1">
      <alignment horizontal="center" vertical="top" wrapText="1"/>
    </xf>
    <xf numFmtId="0" fontId="2" fillId="0" borderId="6" xfId="2" applyFont="1" applyBorder="1" applyAlignment="1" applyProtection="1">
      <alignment vertical="top" wrapText="1"/>
    </xf>
    <xf numFmtId="0" fontId="2" fillId="0" borderId="12" xfId="2" applyFont="1" applyBorder="1" applyAlignment="1" applyProtection="1">
      <alignment vertical="top" wrapText="1"/>
    </xf>
    <xf numFmtId="0" fontId="2" fillId="0" borderId="10" xfId="2" applyFont="1" applyBorder="1" applyAlignment="1">
      <alignment vertical="top" wrapText="1"/>
    </xf>
    <xf numFmtId="0" fontId="2" fillId="0" borderId="4" xfId="2" applyFont="1" applyFill="1" applyBorder="1" applyAlignment="1" applyProtection="1">
      <alignment horizontal="center" vertical="top" wrapText="1"/>
    </xf>
    <xf numFmtId="0" fontId="2" fillId="0" borderId="4" xfId="2" applyFont="1" applyFill="1" applyBorder="1" applyAlignment="1" applyProtection="1">
      <alignment vertical="top" wrapText="1"/>
    </xf>
    <xf numFmtId="0" fontId="2" fillId="0" borderId="9" xfId="2" applyFont="1" applyFill="1" applyBorder="1" applyAlignment="1" applyProtection="1">
      <alignment horizontal="center" vertical="top" wrapText="1"/>
    </xf>
    <xf numFmtId="0" fontId="3" fillId="11" borderId="1" xfId="2" applyFont="1" applyFill="1" applyBorder="1" applyAlignment="1" applyProtection="1">
      <alignment vertical="top" wrapText="1"/>
    </xf>
    <xf numFmtId="0" fontId="2" fillId="11" borderId="2" xfId="2" applyFont="1" applyFill="1" applyBorder="1" applyAlignment="1" applyProtection="1">
      <alignment vertical="top" wrapText="1"/>
    </xf>
    <xf numFmtId="0" fontId="2" fillId="0" borderId="6" xfId="2" applyFont="1" applyFill="1" applyBorder="1" applyAlignment="1" applyProtection="1">
      <alignment horizontal="center" vertical="top" wrapText="1"/>
    </xf>
    <xf numFmtId="0" fontId="2" fillId="0" borderId="6" xfId="2" applyFont="1" applyFill="1" applyBorder="1" applyAlignment="1" applyProtection="1">
      <alignment vertical="top" wrapText="1"/>
    </xf>
    <xf numFmtId="0" fontId="2" fillId="0" borderId="2" xfId="2" applyFont="1" applyFill="1" applyBorder="1" applyAlignment="1" applyProtection="1">
      <alignment vertical="top" wrapText="1"/>
    </xf>
    <xf numFmtId="0" fontId="5" fillId="10" borderId="7" xfId="2" applyFont="1" applyFill="1" applyBorder="1" applyAlignment="1" applyProtection="1">
      <alignment horizontal="left" vertical="top"/>
    </xf>
    <xf numFmtId="0" fontId="8" fillId="10" borderId="4" xfId="2" applyFont="1" applyFill="1" applyBorder="1" applyAlignment="1" applyProtection="1">
      <alignment horizontal="left" vertical="top"/>
    </xf>
    <xf numFmtId="0" fontId="8" fillId="10" borderId="5" xfId="2" applyFont="1" applyFill="1" applyBorder="1" applyAlignment="1" applyProtection="1">
      <alignment vertical="top"/>
    </xf>
    <xf numFmtId="0" fontId="2" fillId="10" borderId="4" xfId="2" applyFont="1" applyFill="1" applyBorder="1" applyAlignment="1" applyProtection="1">
      <alignment vertical="top" wrapText="1"/>
    </xf>
    <xf numFmtId="0" fontId="2" fillId="0" borderId="8" xfId="2" applyFont="1" applyBorder="1" applyAlignment="1">
      <alignment vertical="top"/>
    </xf>
    <xf numFmtId="0" fontId="3" fillId="11" borderId="4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vertical="top"/>
    </xf>
    <xf numFmtId="0" fontId="2" fillId="0" borderId="4" xfId="2" applyFont="1" applyFill="1" applyBorder="1" applyAlignment="1" applyProtection="1">
      <alignment horizontal="center"/>
    </xf>
    <xf numFmtId="0" fontId="2" fillId="6" borderId="4" xfId="2" applyFont="1" applyFill="1" applyBorder="1" applyProtection="1"/>
    <xf numFmtId="0" fontId="2" fillId="6" borderId="2" xfId="2" applyFont="1" applyFill="1" applyBorder="1" applyProtection="1"/>
    <xf numFmtId="0" fontId="3" fillId="11" borderId="6" xfId="2" applyFont="1" applyFill="1" applyBorder="1" applyAlignment="1" applyProtection="1"/>
    <xf numFmtId="0" fontId="2" fillId="11" borderId="0" xfId="2" applyFont="1" applyFill="1" applyBorder="1" applyAlignment="1" applyProtection="1">
      <alignment vertical="top" wrapText="1"/>
    </xf>
    <xf numFmtId="0" fontId="3" fillId="11" borderId="4" xfId="2" applyFont="1" applyFill="1" applyBorder="1" applyAlignment="1" applyProtection="1"/>
    <xf numFmtId="0" fontId="2" fillId="0" borderId="4" xfId="2" applyFont="1" applyBorder="1" applyAlignment="1" applyProtection="1">
      <alignment horizontal="center"/>
    </xf>
    <xf numFmtId="0" fontId="2" fillId="0" borderId="12" xfId="2" applyFont="1" applyBorder="1" applyAlignment="1">
      <alignment vertical="top"/>
    </xf>
    <xf numFmtId="0" fontId="8" fillId="10" borderId="6" xfId="2" applyFont="1" applyFill="1" applyBorder="1" applyAlignment="1" applyProtection="1"/>
    <xf numFmtId="0" fontId="2" fillId="10" borderId="2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horizontal="center" vertical="top"/>
    </xf>
    <xf numFmtId="0" fontId="10" fillId="8" borderId="4" xfId="2" applyFont="1" applyFill="1" applyBorder="1" applyAlignment="1" applyProtection="1">
      <alignment vertical="top" wrapText="1"/>
    </xf>
    <xf numFmtId="0" fontId="2" fillId="8" borderId="4" xfId="2" applyFont="1" applyFill="1" applyBorder="1" applyAlignment="1" applyProtection="1">
      <alignment vertical="top" wrapText="1"/>
    </xf>
    <xf numFmtId="0" fontId="2" fillId="8" borderId="2" xfId="2" applyFont="1" applyFill="1" applyBorder="1" applyAlignment="1" applyProtection="1">
      <alignment vertical="top" wrapText="1"/>
    </xf>
    <xf numFmtId="0" fontId="2" fillId="0" borderId="4" xfId="2" applyFont="1" applyBorder="1" applyAlignment="1" applyProtection="1">
      <alignment horizontal="left" vertical="top" wrapText="1"/>
    </xf>
    <xf numFmtId="0" fontId="2" fillId="0" borderId="10" xfId="2" applyFont="1" applyBorder="1" applyAlignment="1">
      <alignment horizontal="center"/>
    </xf>
    <xf numFmtId="0" fontId="10" fillId="8" borderId="0" xfId="2" applyFont="1" applyFill="1" applyBorder="1" applyAlignment="1" applyProtection="1">
      <alignment horizontal="left" vertical="top" wrapText="1"/>
    </xf>
    <xf numFmtId="0" fontId="10" fillId="8" borderId="5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>
      <alignment vertical="top" wrapText="1"/>
    </xf>
    <xf numFmtId="0" fontId="10" fillId="8" borderId="0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/>
    <xf numFmtId="0" fontId="2" fillId="0" borderId="10" xfId="2" applyBorder="1" applyAlignment="1">
      <alignment horizontal="center"/>
    </xf>
    <xf numFmtId="0" fontId="2" fillId="0" borderId="0" xfId="2" applyFont="1" applyBorder="1" applyAlignment="1">
      <alignment horizontal="center"/>
    </xf>
    <xf numFmtId="0" fontId="10" fillId="8" borderId="1" xfId="2" applyFont="1" applyFill="1" applyBorder="1" applyProtection="1"/>
    <xf numFmtId="0" fontId="5" fillId="10" borderId="1" xfId="2" applyFont="1" applyFill="1" applyBorder="1" applyAlignment="1" applyProtection="1">
      <alignment vertical="top"/>
    </xf>
    <xf numFmtId="0" fontId="8" fillId="10" borderId="4" xfId="2" applyFont="1" applyFill="1" applyBorder="1" applyAlignment="1" applyProtection="1">
      <alignment vertical="top"/>
    </xf>
    <xf numFmtId="0" fontId="8" fillId="10" borderId="2" xfId="2" applyFont="1" applyFill="1" applyBorder="1" applyAlignment="1" applyProtection="1">
      <alignment vertical="top"/>
    </xf>
    <xf numFmtId="0" fontId="2" fillId="0" borderId="8" xfId="2" applyFont="1" applyBorder="1"/>
    <xf numFmtId="0" fontId="2" fillId="0" borderId="5" xfId="2" applyFont="1" applyBorder="1" applyAlignment="1" applyProtection="1">
      <alignment vertical="top" wrapText="1"/>
    </xf>
    <xf numFmtId="0" fontId="2" fillId="0" borderId="8" xfId="2" applyFont="1" applyBorder="1" applyAlignment="1" applyProtection="1">
      <alignment vertical="top" wrapText="1"/>
    </xf>
    <xf numFmtId="0" fontId="2" fillId="0" borderId="0" xfId="2"/>
    <xf numFmtId="0" fontId="2" fillId="0" borderId="10" xfId="2" applyBorder="1"/>
    <xf numFmtId="0" fontId="3" fillId="11" borderId="4" xfId="2" applyFont="1" applyFill="1" applyBorder="1" applyAlignment="1" applyProtection="1">
      <alignment vertical="top"/>
    </xf>
    <xf numFmtId="0" fontId="8" fillId="11" borderId="4" xfId="2" applyFont="1" applyFill="1" applyBorder="1" applyAlignment="1" applyProtection="1">
      <alignment vertical="top"/>
    </xf>
    <xf numFmtId="0" fontId="8" fillId="11" borderId="2" xfId="2" applyFont="1" applyFill="1" applyBorder="1" applyAlignment="1" applyProtection="1">
      <alignment vertical="top"/>
    </xf>
    <xf numFmtId="0" fontId="2" fillId="0" borderId="1" xfId="2" applyFont="1" applyBorder="1" applyAlignment="1" applyProtection="1">
      <alignment horizontal="left" vertical="top" wrapText="1"/>
    </xf>
    <xf numFmtId="0" fontId="2" fillId="0" borderId="2" xfId="2" applyFont="1" applyFill="1" applyBorder="1" applyAlignment="1" applyProtection="1">
      <alignment horizontal="center"/>
    </xf>
    <xf numFmtId="0" fontId="2" fillId="0" borderId="7" xfId="2" applyFont="1" applyBorder="1" applyAlignment="1" applyProtection="1">
      <alignment horizontal="left"/>
    </xf>
    <xf numFmtId="0" fontId="2" fillId="0" borderId="1" xfId="2" applyFont="1" applyFill="1" applyBorder="1" applyAlignment="1" applyProtection="1"/>
    <xf numFmtId="0" fontId="2" fillId="0" borderId="0" xfId="2" applyFont="1" applyBorder="1" applyAlignment="1" applyProtection="1">
      <alignment horizontal="center"/>
    </xf>
    <xf numFmtId="0" fontId="2" fillId="0" borderId="6" xfId="2" applyFont="1" applyBorder="1" applyAlignment="1" applyProtection="1">
      <alignment horizontal="center"/>
    </xf>
    <xf numFmtId="0" fontId="2" fillId="0" borderId="12" xfId="2" applyFont="1" applyBorder="1"/>
    <xf numFmtId="0" fontId="2" fillId="0" borderId="10" xfId="2" applyFont="1" applyBorder="1" applyProtection="1">
      <protection locked="0"/>
    </xf>
    <xf numFmtId="0" fontId="5" fillId="10" borderId="1" xfId="2" applyFont="1" applyFill="1" applyBorder="1" applyAlignment="1" applyProtection="1">
      <alignment horizontal="left" vertical="top"/>
    </xf>
    <xf numFmtId="0" fontId="2" fillId="10" borderId="4" xfId="2" applyFont="1" applyFill="1" applyBorder="1" applyAlignment="1" applyProtection="1">
      <alignment horizontal="center" vertical="top" wrapText="1"/>
    </xf>
    <xf numFmtId="0" fontId="2" fillId="0" borderId="8" xfId="2" applyFont="1" applyBorder="1" applyProtection="1">
      <protection locked="0"/>
    </xf>
    <xf numFmtId="0" fontId="2" fillId="0" borderId="1" xfId="2" applyFont="1" applyBorder="1" applyProtection="1"/>
    <xf numFmtId="0" fontId="2" fillId="0" borderId="4" xfId="2" applyFont="1" applyBorder="1" applyProtection="1"/>
    <xf numFmtId="0" fontId="2" fillId="0" borderId="2" xfId="2" applyFont="1" applyBorder="1" applyProtection="1"/>
    <xf numFmtId="0" fontId="8" fillId="0" borderId="0" xfId="2" applyFont="1" applyBorder="1" applyAlignment="1" applyProtection="1">
      <alignment horizontal="left" vertical="center"/>
      <protection locked="0"/>
    </xf>
    <xf numFmtId="0" fontId="2" fillId="0" borderId="4" xfId="2" applyFont="1" applyFill="1" applyBorder="1" applyProtection="1"/>
    <xf numFmtId="0" fontId="5" fillId="11" borderId="1" xfId="2" applyFont="1" applyFill="1" applyBorder="1" applyProtection="1"/>
    <xf numFmtId="0" fontId="2" fillId="11" borderId="4" xfId="2" applyFont="1" applyFill="1" applyBorder="1" applyProtection="1"/>
    <xf numFmtId="0" fontId="2" fillId="11" borderId="2" xfId="2" applyFont="1" applyFill="1" applyBorder="1" applyProtection="1"/>
    <xf numFmtId="0" fontId="13" fillId="0" borderId="6" xfId="2" applyFont="1" applyBorder="1" applyAlignment="1" applyProtection="1">
      <alignment horizontal="center"/>
    </xf>
    <xf numFmtId="0" fontId="13" fillId="0" borderId="4" xfId="2" applyFont="1" applyBorder="1" applyAlignment="1" applyProtection="1">
      <alignment horizontal="center"/>
    </xf>
    <xf numFmtId="0" fontId="2" fillId="0" borderId="6" xfId="2" applyFont="1" applyBorder="1" applyProtection="1"/>
    <xf numFmtId="0" fontId="4" fillId="10" borderId="7" xfId="2" applyFont="1" applyFill="1" applyBorder="1" applyAlignment="1" applyProtection="1">
      <alignment horizontal="left" vertical="center"/>
    </xf>
    <xf numFmtId="0" fontId="4" fillId="10" borderId="5" xfId="2" applyFont="1" applyFill="1" applyBorder="1" applyAlignment="1" applyProtection="1">
      <alignment horizontal="left" vertical="center"/>
    </xf>
    <xf numFmtId="0" fontId="4" fillId="10" borderId="8" xfId="2" applyFont="1" applyFill="1" applyBorder="1" applyAlignment="1" applyProtection="1">
      <alignment horizontal="left" vertical="center"/>
    </xf>
    <xf numFmtId="0" fontId="4" fillId="10" borderId="9" xfId="2" applyFont="1" applyFill="1" applyBorder="1" applyAlignment="1" applyProtection="1">
      <alignment horizontal="left" vertical="center"/>
    </xf>
    <xf numFmtId="0" fontId="4" fillId="10" borderId="0" xfId="2" applyFont="1" applyFill="1" applyBorder="1" applyAlignment="1" applyProtection="1">
      <alignment horizontal="left" vertical="center"/>
    </xf>
    <xf numFmtId="0" fontId="4" fillId="10" borderId="10" xfId="2" applyFont="1" applyFill="1" applyBorder="1" applyAlignment="1" applyProtection="1">
      <alignment horizontal="left" vertical="center"/>
    </xf>
    <xf numFmtId="0" fontId="4" fillId="10" borderId="11" xfId="2" applyFont="1" applyFill="1" applyBorder="1" applyAlignment="1" applyProtection="1">
      <alignment horizontal="left" vertical="center"/>
    </xf>
    <xf numFmtId="0" fontId="4" fillId="10" borderId="6" xfId="2" applyFont="1" applyFill="1" applyBorder="1" applyAlignment="1" applyProtection="1">
      <alignment horizontal="left" vertical="center"/>
    </xf>
    <xf numFmtId="0" fontId="4" fillId="10" borderId="12" xfId="2" applyFont="1" applyFill="1" applyBorder="1" applyAlignment="1" applyProtection="1">
      <alignment horizontal="left" vertical="center"/>
    </xf>
    <xf numFmtId="0" fontId="2" fillId="0" borderId="3" xfId="2" applyFont="1" applyFill="1" applyBorder="1" applyAlignment="1" applyProtection="1">
      <alignment horizontal="center" vertical="top" wrapText="1"/>
      <protection locked="0"/>
    </xf>
    <xf numFmtId="0" fontId="2" fillId="0" borderId="19" xfId="2" applyFont="1" applyFill="1" applyBorder="1" applyAlignment="1" applyProtection="1">
      <alignment horizontal="center" vertical="top" wrapText="1"/>
      <protection locked="0"/>
    </xf>
    <xf numFmtId="0" fontId="2" fillId="0" borderId="3" xfId="2" applyFont="1" applyFill="1" applyBorder="1" applyAlignment="1" applyProtection="1">
      <alignment horizontal="center"/>
      <protection locked="0"/>
    </xf>
    <xf numFmtId="0" fontId="2" fillId="10" borderId="0" xfId="2" applyFont="1" applyFill="1" applyProtection="1"/>
    <xf numFmtId="0" fontId="2" fillId="0" borderId="0" xfId="1"/>
    <xf numFmtId="0" fontId="2" fillId="0" borderId="0" xfId="2" applyFont="1"/>
    <xf numFmtId="0" fontId="2" fillId="0" borderId="0" xfId="1" applyFont="1"/>
    <xf numFmtId="0" fontId="2" fillId="0" borderId="0" xfId="2" applyFont="1"/>
    <xf numFmtId="0" fontId="2" fillId="0" borderId="0" xfId="2" applyFont="1" applyBorder="1"/>
    <xf numFmtId="0" fontId="3" fillId="0" borderId="0" xfId="2" applyFont="1" applyProtection="1">
      <protection locked="0"/>
    </xf>
    <xf numFmtId="0" fontId="3" fillId="0" borderId="0" xfId="2" applyFont="1"/>
    <xf numFmtId="0" fontId="2" fillId="0" borderId="0" xfId="2" applyFont="1" applyProtection="1">
      <protection locked="0"/>
    </xf>
    <xf numFmtId="0" fontId="2" fillId="0" borderId="0" xfId="2" applyFont="1" applyBorder="1" applyProtection="1">
      <protection locked="0"/>
    </xf>
    <xf numFmtId="0" fontId="4" fillId="9" borderId="1" xfId="2" applyFont="1" applyFill="1" applyBorder="1" applyAlignment="1" applyProtection="1"/>
    <xf numFmtId="0" fontId="4" fillId="9" borderId="2" xfId="2" applyFont="1" applyFill="1" applyBorder="1" applyAlignment="1" applyProtection="1"/>
    <xf numFmtId="0" fontId="3" fillId="0" borderId="3" xfId="2" applyFont="1" applyBorder="1" applyAlignment="1" applyProtection="1">
      <alignment horizontal="center"/>
      <protection locked="0"/>
    </xf>
    <xf numFmtId="0" fontId="3" fillId="0" borderId="0" xfId="2" applyFont="1" applyBorder="1" applyProtection="1">
      <protection locked="0"/>
    </xf>
    <xf numFmtId="0" fontId="4" fillId="9" borderId="3" xfId="2" applyFont="1" applyFill="1" applyBorder="1" applyProtection="1"/>
    <xf numFmtId="0" fontId="2" fillId="9" borderId="3" xfId="2" applyFont="1" applyFill="1" applyBorder="1" applyProtection="1"/>
    <xf numFmtId="0" fontId="2" fillId="0" borderId="0" xfId="2" applyFont="1" applyBorder="1" applyAlignment="1" applyProtection="1">
      <alignment horizontal="left"/>
      <protection locked="0"/>
    </xf>
    <xf numFmtId="0" fontId="4" fillId="10" borderId="1" xfId="2" applyFont="1" applyFill="1" applyBorder="1" applyAlignment="1" applyProtection="1"/>
    <xf numFmtId="0" fontId="4" fillId="10" borderId="1" xfId="2" applyFont="1" applyFill="1" applyBorder="1" applyAlignment="1" applyProtection="1">
      <alignment horizontal="left"/>
    </xf>
    <xf numFmtId="0" fontId="4" fillId="0" borderId="5" xfId="2" applyFont="1" applyBorder="1" applyAlignment="1" applyProtection="1">
      <protection locked="0"/>
    </xf>
    <xf numFmtId="0" fontId="3" fillId="0" borderId="5" xfId="2" applyFont="1" applyBorder="1" applyAlignment="1"/>
    <xf numFmtId="0" fontId="2" fillId="0" borderId="6" xfId="2" applyFont="1" applyBorder="1" applyProtection="1">
      <protection locked="0"/>
    </xf>
    <xf numFmtId="0" fontId="2" fillId="0" borderId="10" xfId="2" applyFont="1" applyBorder="1"/>
    <xf numFmtId="0" fontId="2" fillId="0" borderId="0" xfId="2" applyFont="1" applyBorder="1" applyAlignment="1">
      <alignment vertical="top" wrapText="1"/>
    </xf>
    <xf numFmtId="0" fontId="3" fillId="10" borderId="3" xfId="2" applyFont="1" applyFill="1" applyBorder="1" applyAlignment="1" applyProtection="1">
      <alignment horizontal="center" vertical="top" wrapText="1"/>
    </xf>
    <xf numFmtId="0" fontId="3" fillId="11" borderId="3" xfId="2" applyFont="1" applyFill="1" applyBorder="1" applyAlignment="1" applyProtection="1">
      <alignment horizontal="center" vertical="top" wrapText="1"/>
    </xf>
    <xf numFmtId="0" fontId="3" fillId="0" borderId="3" xfId="2" applyFont="1" applyFill="1" applyBorder="1" applyAlignment="1" applyProtection="1">
      <alignment horizontal="center" vertical="top" wrapText="1"/>
      <protection locked="0"/>
    </xf>
    <xf numFmtId="0" fontId="5" fillId="11" borderId="13" xfId="2" applyFont="1" applyFill="1" applyBorder="1" applyAlignment="1" applyProtection="1">
      <alignment horizontal="left" vertical="center"/>
    </xf>
    <xf numFmtId="0" fontId="3" fillId="11" borderId="0" xfId="2" applyFont="1" applyFill="1" applyBorder="1" applyProtection="1"/>
    <xf numFmtId="0" fontId="3" fillId="11" borderId="14" xfId="2" applyFont="1" applyFill="1" applyBorder="1" applyAlignment="1" applyProtection="1">
      <alignment vertical="top" wrapText="1"/>
    </xf>
    <xf numFmtId="0" fontId="2" fillId="10" borderId="0" xfId="2" applyFont="1" applyFill="1" applyBorder="1" applyAlignment="1" applyProtection="1">
      <alignment vertical="top" wrapText="1"/>
    </xf>
    <xf numFmtId="0" fontId="2" fillId="10" borderId="3" xfId="2" applyFont="1" applyFill="1" applyBorder="1" applyAlignment="1" applyProtection="1">
      <alignment vertical="top" wrapText="1"/>
    </xf>
    <xf numFmtId="0" fontId="2" fillId="10" borderId="3" xfId="2" applyFont="1" applyFill="1" applyBorder="1" applyProtection="1"/>
    <xf numFmtId="0" fontId="2" fillId="10" borderId="15" xfId="2" applyFont="1" applyFill="1" applyBorder="1" applyProtection="1"/>
    <xf numFmtId="0" fontId="5" fillId="11" borderId="13" xfId="2" applyFont="1" applyFill="1" applyBorder="1" applyAlignment="1" applyProtection="1">
      <alignment horizontal="center" vertical="center"/>
    </xf>
    <xf numFmtId="0" fontId="5" fillId="11" borderId="0" xfId="2" applyFont="1" applyFill="1" applyBorder="1" applyAlignment="1" applyProtection="1">
      <alignment horizontal="center" vertical="center"/>
    </xf>
    <xf numFmtId="0" fontId="6" fillId="11" borderId="3" xfId="2" applyFont="1" applyFill="1" applyBorder="1" applyAlignment="1" applyProtection="1">
      <alignment horizontal="center" vertical="center" wrapText="1"/>
    </xf>
    <xf numFmtId="0" fontId="6" fillId="11" borderId="1" xfId="2" applyFont="1" applyFill="1" applyBorder="1" applyAlignment="1" applyProtection="1">
      <alignment horizontal="center" vertical="center"/>
    </xf>
    <xf numFmtId="0" fontId="2" fillId="11" borderId="3" xfId="2" applyFont="1" applyFill="1" applyBorder="1" applyAlignment="1" applyProtection="1">
      <alignment horizontal="center" vertical="top" wrapText="1"/>
    </xf>
    <xf numFmtId="0" fontId="5" fillId="11" borderId="16" xfId="2" applyFont="1" applyFill="1" applyBorder="1" applyAlignment="1" applyProtection="1">
      <alignment horizontal="center" vertical="center"/>
    </xf>
    <xf numFmtId="0" fontId="5" fillId="11" borderId="17" xfId="2" applyFont="1" applyFill="1" applyBorder="1" applyAlignment="1" applyProtection="1">
      <alignment horizontal="center" vertical="center"/>
    </xf>
    <xf numFmtId="0" fontId="2" fillId="0" borderId="0" xfId="2" applyFont="1" applyBorder="1" applyAlignment="1" applyProtection="1">
      <alignment horizontal="left" vertical="center"/>
    </xf>
    <xf numFmtId="0" fontId="8" fillId="0" borderId="0" xfId="2" applyFont="1" applyBorder="1" applyAlignment="1" applyProtection="1">
      <alignment horizontal="center" vertical="center"/>
    </xf>
    <xf numFmtId="0" fontId="3" fillId="11" borderId="3" xfId="2" applyFont="1" applyFill="1" applyBorder="1" applyAlignment="1" applyProtection="1">
      <alignment horizontal="center" vertical="center"/>
    </xf>
    <xf numFmtId="0" fontId="2" fillId="0" borderId="0" xfId="2" applyFont="1" applyBorder="1" applyAlignment="1">
      <alignment horizontal="left" vertical="center"/>
    </xf>
    <xf numFmtId="0" fontId="3" fillId="10" borderId="18" xfId="2" applyFont="1" applyFill="1" applyBorder="1" applyAlignment="1" applyProtection="1">
      <alignment horizontal="center"/>
    </xf>
    <xf numFmtId="0" fontId="3" fillId="10" borderId="7" xfId="2" applyFont="1" applyFill="1" applyBorder="1" applyAlignment="1" applyProtection="1">
      <alignment horizontal="center"/>
    </xf>
    <xf numFmtId="0" fontId="4" fillId="10" borderId="3" xfId="2" applyFont="1" applyFill="1" applyBorder="1" applyAlignment="1" applyProtection="1">
      <alignment horizontal="center"/>
    </xf>
    <xf numFmtId="0" fontId="2" fillId="0" borderId="0" xfId="2" applyFont="1" applyBorder="1" applyAlignment="1" applyProtection="1">
      <alignment vertical="top"/>
    </xf>
    <xf numFmtId="0" fontId="2" fillId="6" borderId="1" xfId="2" applyFont="1" applyFill="1" applyBorder="1" applyAlignment="1" applyProtection="1">
      <alignment vertical="top" wrapText="1"/>
    </xf>
    <xf numFmtId="0" fontId="2" fillId="0" borderId="3" xfId="2" applyFont="1" applyFill="1" applyBorder="1" applyAlignment="1" applyProtection="1">
      <alignment horizontal="center"/>
      <protection locked="0"/>
    </xf>
    <xf numFmtId="0" fontId="9" fillId="11" borderId="2" xfId="2" applyFont="1" applyFill="1" applyBorder="1" applyAlignment="1" applyProtection="1">
      <alignment horizontal="center" vertical="center" wrapText="1"/>
    </xf>
    <xf numFmtId="0" fontId="5" fillId="10" borderId="3" xfId="2" applyFont="1" applyFill="1" applyBorder="1" applyAlignment="1" applyProtection="1">
      <alignment horizontal="left" vertical="top"/>
    </xf>
    <xf numFmtId="0" fontId="8" fillId="10" borderId="11" xfId="2" applyFont="1" applyFill="1" applyBorder="1" applyAlignment="1" applyProtection="1">
      <alignment horizontal="left" vertical="top"/>
    </xf>
    <xf numFmtId="0" fontId="3" fillId="10" borderId="3" xfId="2" applyFont="1" applyFill="1" applyBorder="1" applyAlignment="1" applyProtection="1">
      <alignment horizontal="center"/>
    </xf>
    <xf numFmtId="0" fontId="4" fillId="10" borderId="2" xfId="2" applyFont="1" applyFill="1" applyBorder="1" applyAlignment="1" applyProtection="1">
      <alignment horizontal="center"/>
    </xf>
    <xf numFmtId="0" fontId="3" fillId="10" borderId="19" xfId="2" applyFont="1" applyFill="1" applyBorder="1" applyAlignment="1" applyProtection="1">
      <alignment horizontal="center"/>
    </xf>
    <xf numFmtId="0" fontId="2" fillId="6" borderId="18" xfId="2" applyFont="1" applyFill="1" applyBorder="1" applyAlignment="1" applyProtection="1">
      <alignment vertical="top" wrapText="1"/>
    </xf>
    <xf numFmtId="0" fontId="9" fillId="11" borderId="19" xfId="2" applyFont="1" applyFill="1" applyBorder="1" applyAlignment="1" applyProtection="1">
      <alignment horizontal="center" vertical="center" wrapText="1"/>
    </xf>
    <xf numFmtId="0" fontId="10" fillId="0" borderId="3" xfId="2" applyFont="1" applyFill="1" applyBorder="1" applyAlignment="1" applyProtection="1">
      <alignment horizontal="center"/>
      <protection locked="0"/>
    </xf>
    <xf numFmtId="0" fontId="11" fillId="6" borderId="1" xfId="2" applyFont="1" applyFill="1" applyBorder="1" applyAlignment="1" applyProtection="1">
      <alignment vertical="top" wrapText="1"/>
    </xf>
    <xf numFmtId="0" fontId="2" fillId="0" borderId="0" xfId="2" applyFont="1" applyBorder="1" applyProtection="1"/>
    <xf numFmtId="0" fontId="10" fillId="6" borderId="3" xfId="2" applyFont="1" applyFill="1" applyBorder="1" applyAlignment="1" applyProtection="1">
      <alignment vertical="top" wrapText="1"/>
    </xf>
    <xf numFmtId="0" fontId="10" fillId="0" borderId="3" xfId="2" applyFont="1" applyFill="1" applyBorder="1" applyAlignment="1" applyProtection="1">
      <alignment vertical="top" wrapText="1"/>
    </xf>
    <xf numFmtId="0" fontId="10" fillId="6" borderId="1" xfId="2" applyFont="1" applyFill="1" applyBorder="1" applyAlignment="1" applyProtection="1">
      <alignment vertical="top" wrapText="1"/>
    </xf>
    <xf numFmtId="0" fontId="3" fillId="10" borderId="13" xfId="2" applyFont="1" applyFill="1" applyBorder="1" applyAlignment="1" applyProtection="1">
      <alignment horizontal="center"/>
    </xf>
    <xf numFmtId="0" fontId="4" fillId="10" borderId="19" xfId="2" applyFont="1" applyFill="1" applyBorder="1" applyAlignment="1" applyProtection="1">
      <alignment horizontal="center" vertical="center" wrapText="1"/>
    </xf>
    <xf numFmtId="0" fontId="5" fillId="0" borderId="22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vertical="center" wrapText="1"/>
    </xf>
    <xf numFmtId="0" fontId="5" fillId="0" borderId="0" xfId="2" applyFont="1" applyFill="1" applyBorder="1" applyAlignment="1" applyProtection="1">
      <alignment horizontal="left" vertical="top"/>
    </xf>
    <xf numFmtId="0" fontId="5" fillId="6" borderId="0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horizontal="left" vertical="center"/>
    </xf>
    <xf numFmtId="0" fontId="2" fillId="6" borderId="3" xfId="2" applyFont="1" applyFill="1" applyBorder="1" applyAlignment="1" applyProtection="1">
      <alignment vertical="center" wrapText="1"/>
    </xf>
    <xf numFmtId="0" fontId="2" fillId="6" borderId="3" xfId="2" applyFont="1" applyFill="1" applyBorder="1" applyAlignment="1" applyProtection="1">
      <alignment horizontal="left" vertical="center"/>
    </xf>
    <xf numFmtId="0" fontId="2" fillId="7" borderId="0" xfId="2" applyFont="1" applyFill="1"/>
    <xf numFmtId="0" fontId="2" fillId="7" borderId="0" xfId="2" applyFont="1" applyFill="1" applyBorder="1"/>
    <xf numFmtId="0" fontId="5" fillId="7" borderId="0" xfId="2" applyFont="1" applyFill="1" applyBorder="1" applyAlignment="1">
      <alignment horizontal="left" vertical="top"/>
    </xf>
    <xf numFmtId="0" fontId="2" fillId="7" borderId="5" xfId="2" applyFont="1" applyFill="1" applyBorder="1" applyAlignment="1" applyProtection="1">
      <alignment horizontal="left" vertical="top"/>
    </xf>
    <xf numFmtId="0" fontId="3" fillId="7" borderId="5" xfId="2" applyFont="1" applyFill="1" applyBorder="1" applyAlignment="1" applyProtection="1">
      <alignment horizontal="center"/>
      <protection locked="0"/>
    </xf>
    <xf numFmtId="0" fontId="3" fillId="7" borderId="8" xfId="2" applyFont="1" applyFill="1" applyBorder="1" applyAlignment="1" applyProtection="1">
      <alignment horizontal="center"/>
      <protection locked="0"/>
    </xf>
    <xf numFmtId="0" fontId="2" fillId="7" borderId="18" xfId="2" applyFont="1" applyFill="1" applyBorder="1" applyAlignment="1" applyProtection="1">
      <alignment horizontal="center"/>
    </xf>
    <xf numFmtId="0" fontId="2" fillId="0" borderId="0" xfId="2" applyFont="1" applyFill="1"/>
    <xf numFmtId="0" fontId="5" fillId="0" borderId="0" xfId="2" applyFont="1" applyFill="1" applyBorder="1" applyAlignment="1">
      <alignment horizontal="left" vertical="center"/>
    </xf>
    <xf numFmtId="0" fontId="2" fillId="0" borderId="0" xfId="2" applyFont="1" applyBorder="1" applyAlignment="1" applyProtection="1">
      <alignment horizontal="center" vertical="top" wrapText="1"/>
      <protection locked="0"/>
    </xf>
    <xf numFmtId="0" fontId="2" fillId="0" borderId="0" xfId="2" applyFont="1" applyBorder="1" applyAlignment="1" applyProtection="1">
      <alignment horizontal="center"/>
      <protection locked="0"/>
    </xf>
    <xf numFmtId="0" fontId="9" fillId="11" borderId="18" xfId="2" applyFont="1" applyFill="1" applyBorder="1" applyAlignment="1" applyProtection="1">
      <alignment horizontal="center" vertical="center" wrapText="1"/>
    </xf>
    <xf numFmtId="0" fontId="3" fillId="9" borderId="3" xfId="2" applyFont="1" applyFill="1" applyBorder="1" applyAlignment="1" applyProtection="1">
      <alignment horizontal="center"/>
    </xf>
    <xf numFmtId="0" fontId="9" fillId="11" borderId="3" xfId="2" applyFont="1" applyFill="1" applyBorder="1" applyAlignment="1" applyProtection="1">
      <alignment horizontal="center" vertical="center" wrapText="1"/>
    </xf>
    <xf numFmtId="0" fontId="2" fillId="0" borderId="0" xfId="2" applyFont="1" applyBorder="1" applyAlignment="1" applyProtection="1">
      <alignment vertical="top" wrapText="1"/>
      <protection hidden="1"/>
    </xf>
    <xf numFmtId="0" fontId="2" fillId="6" borderId="19" xfId="2" applyFont="1" applyFill="1" applyBorder="1" applyProtection="1"/>
    <xf numFmtId="0" fontId="2" fillId="6" borderId="3" xfId="2" applyFont="1" applyFill="1" applyBorder="1" applyProtection="1"/>
    <xf numFmtId="0" fontId="2" fillId="0" borderId="0" xfId="2" applyFont="1" applyFill="1" applyBorder="1" applyProtection="1"/>
    <xf numFmtId="0" fontId="2" fillId="6" borderId="18" xfId="2" applyFont="1" applyFill="1" applyBorder="1" applyProtection="1"/>
    <xf numFmtId="0" fontId="7" fillId="10" borderId="3" xfId="2" applyFont="1" applyFill="1" applyBorder="1" applyAlignment="1" applyProtection="1">
      <alignment horizontal="center"/>
    </xf>
    <xf numFmtId="0" fontId="2" fillId="0" borderId="19" xfId="2" applyFont="1" applyFill="1" applyBorder="1" applyAlignment="1" applyProtection="1">
      <alignment horizontal="center" vertical="top" wrapText="1"/>
      <protection locked="0"/>
    </xf>
    <xf numFmtId="0" fontId="7" fillId="9" borderId="19" xfId="2" applyFont="1" applyFill="1" applyBorder="1" applyAlignment="1" applyProtection="1">
      <alignment horizontal="center" vertical="center" wrapText="1"/>
    </xf>
    <xf numFmtId="0" fontId="3" fillId="11" borderId="19" xfId="2" applyFont="1" applyFill="1" applyBorder="1" applyAlignment="1" applyProtection="1">
      <alignment horizontal="center"/>
    </xf>
    <xf numFmtId="0" fontId="17" fillId="10" borderId="3" xfId="2" applyFont="1" applyFill="1" applyBorder="1" applyAlignment="1" applyProtection="1">
      <alignment horizontal="center"/>
    </xf>
    <xf numFmtId="0" fontId="10" fillId="0" borderId="19" xfId="2" applyFont="1" applyFill="1" applyBorder="1" applyProtection="1"/>
    <xf numFmtId="0" fontId="2" fillId="11" borderId="19" xfId="2" applyFont="1" applyFill="1" applyBorder="1" applyAlignment="1" applyProtection="1">
      <alignment horizontal="center" vertical="center" wrapText="1"/>
    </xf>
    <xf numFmtId="0" fontId="10" fillId="6" borderId="19" xfId="2" applyFont="1" applyFill="1" applyBorder="1" applyProtection="1"/>
    <xf numFmtId="0" fontId="10" fillId="0" borderId="3" xfId="2" applyFont="1" applyFill="1" applyBorder="1" applyProtection="1"/>
    <xf numFmtId="0" fontId="10" fillId="0" borderId="1" xfId="2" applyFont="1" applyFill="1" applyBorder="1" applyAlignment="1" applyProtection="1"/>
    <xf numFmtId="0" fontId="8" fillId="0" borderId="0" xfId="2" applyFont="1" applyBorder="1" applyAlignment="1">
      <alignment horizontal="left" vertical="center"/>
    </xf>
    <xf numFmtId="0" fontId="2" fillId="0" borderId="3" xfId="2" applyFont="1" applyFill="1" applyBorder="1" applyAlignment="1" applyProtection="1">
      <alignment horizontal="center" vertical="top" wrapText="1"/>
      <protection locked="0"/>
    </xf>
    <xf numFmtId="0" fontId="2" fillId="8" borderId="1" xfId="2" applyFont="1" applyFill="1" applyBorder="1" applyAlignment="1" applyProtection="1">
      <alignment horizontal="left" vertical="top" wrapText="1"/>
      <protection hidden="1"/>
    </xf>
    <xf numFmtId="0" fontId="2" fillId="6" borderId="2" xfId="2" applyFill="1" applyBorder="1" applyAlignment="1" applyProtection="1">
      <alignment horizontal="left" vertical="top" wrapText="1"/>
      <protection hidden="1"/>
    </xf>
    <xf numFmtId="0" fontId="2" fillId="0" borderId="0" xfId="2" applyFont="1" applyBorder="1" applyAlignment="1" applyProtection="1">
      <alignment vertical="top" wrapText="1"/>
    </xf>
    <xf numFmtId="0" fontId="3" fillId="10" borderId="1" xfId="2" applyFont="1" applyFill="1" applyBorder="1" applyAlignment="1" applyProtection="1">
      <alignment vertical="top" wrapText="1"/>
    </xf>
    <xf numFmtId="0" fontId="5" fillId="10" borderId="0" xfId="2" applyFont="1" applyFill="1" applyBorder="1" applyAlignment="1" applyProtection="1">
      <alignment horizontal="left" vertical="top"/>
    </xf>
    <xf numFmtId="0" fontId="3" fillId="11" borderId="1" xfId="2" applyFont="1" applyFill="1" applyBorder="1" applyAlignment="1" applyProtection="1"/>
    <xf numFmtId="0" fontId="2" fillId="11" borderId="4" xfId="2" applyFont="1" applyFill="1" applyBorder="1" applyAlignment="1" applyProtection="1">
      <alignment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4" xfId="2" applyFont="1" applyBorder="1" applyAlignment="1" applyProtection="1">
      <alignment vertical="top" wrapText="1"/>
    </xf>
    <xf numFmtId="0" fontId="2" fillId="0" borderId="2" xfId="2" applyFont="1" applyBorder="1" applyAlignment="1" applyProtection="1">
      <alignment vertical="top" wrapText="1"/>
    </xf>
    <xf numFmtId="0" fontId="2" fillId="0" borderId="11" xfId="2" applyFont="1" applyFill="1" applyBorder="1" applyAlignment="1" applyProtection="1">
      <alignment horizontal="center" vertical="top" wrapText="1"/>
    </xf>
    <xf numFmtId="0" fontId="2" fillId="0" borderId="6" xfId="2" applyFont="1" applyBorder="1" applyAlignment="1" applyProtection="1">
      <alignment vertical="top" wrapText="1"/>
    </xf>
    <xf numFmtId="0" fontId="2" fillId="0" borderId="12" xfId="2" applyFont="1" applyBorder="1" applyAlignment="1" applyProtection="1">
      <alignment vertical="top" wrapText="1"/>
    </xf>
    <xf numFmtId="0" fontId="2" fillId="0" borderId="10" xfId="2" applyFont="1" applyBorder="1" applyAlignment="1">
      <alignment vertical="top" wrapText="1"/>
    </xf>
    <xf numFmtId="0" fontId="2" fillId="0" borderId="4" xfId="2" applyFont="1" applyFill="1" applyBorder="1" applyAlignment="1" applyProtection="1">
      <alignment horizontal="center" vertical="top" wrapText="1"/>
    </xf>
    <xf numFmtId="0" fontId="2" fillId="0" borderId="4" xfId="2" applyFont="1" applyFill="1" applyBorder="1" applyAlignment="1" applyProtection="1">
      <alignment vertical="top" wrapText="1"/>
    </xf>
    <xf numFmtId="0" fontId="2" fillId="0" borderId="9" xfId="2" applyFont="1" applyFill="1" applyBorder="1" applyAlignment="1" applyProtection="1">
      <alignment horizontal="center" vertical="top" wrapText="1"/>
    </xf>
    <xf numFmtId="0" fontId="3" fillId="11" borderId="1" xfId="2" applyFont="1" applyFill="1" applyBorder="1" applyAlignment="1" applyProtection="1">
      <alignment vertical="top" wrapText="1"/>
    </xf>
    <xf numFmtId="0" fontId="2" fillId="11" borderId="2" xfId="2" applyFont="1" applyFill="1" applyBorder="1" applyAlignment="1" applyProtection="1">
      <alignment vertical="top" wrapText="1"/>
    </xf>
    <xf numFmtId="0" fontId="2" fillId="0" borderId="6" xfId="2" applyFont="1" applyFill="1" applyBorder="1" applyAlignment="1" applyProtection="1">
      <alignment horizontal="center" vertical="top" wrapText="1"/>
    </xf>
    <xf numFmtId="0" fontId="2" fillId="0" borderId="6" xfId="2" applyFont="1" applyFill="1" applyBorder="1" applyAlignment="1" applyProtection="1">
      <alignment vertical="top" wrapText="1"/>
    </xf>
    <xf numFmtId="0" fontId="2" fillId="0" borderId="2" xfId="2" applyFont="1" applyFill="1" applyBorder="1" applyAlignment="1" applyProtection="1">
      <alignment vertical="top" wrapText="1"/>
    </xf>
    <xf numFmtId="0" fontId="5" fillId="10" borderId="7" xfId="2" applyFont="1" applyFill="1" applyBorder="1" applyAlignment="1" applyProtection="1">
      <alignment horizontal="left" vertical="top"/>
    </xf>
    <xf numFmtId="0" fontId="8" fillId="10" borderId="4" xfId="2" applyFont="1" applyFill="1" applyBorder="1" applyAlignment="1" applyProtection="1">
      <alignment horizontal="left" vertical="top"/>
    </xf>
    <xf numFmtId="0" fontId="8" fillId="10" borderId="5" xfId="2" applyFont="1" applyFill="1" applyBorder="1" applyAlignment="1" applyProtection="1">
      <alignment vertical="top"/>
    </xf>
    <xf numFmtId="0" fontId="2" fillId="10" borderId="4" xfId="2" applyFont="1" applyFill="1" applyBorder="1" applyAlignment="1" applyProtection="1">
      <alignment vertical="top" wrapText="1"/>
    </xf>
    <xf numFmtId="0" fontId="2" fillId="0" borderId="8" xfId="2" applyFont="1" applyBorder="1" applyAlignment="1">
      <alignment vertical="top"/>
    </xf>
    <xf numFmtId="0" fontId="3" fillId="11" borderId="4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vertical="top"/>
    </xf>
    <xf numFmtId="0" fontId="2" fillId="0" borderId="4" xfId="2" applyFont="1" applyFill="1" applyBorder="1" applyAlignment="1" applyProtection="1">
      <alignment horizontal="center"/>
    </xf>
    <xf numFmtId="0" fontId="2" fillId="6" borderId="4" xfId="2" applyFont="1" applyFill="1" applyBorder="1" applyProtection="1"/>
    <xf numFmtId="0" fontId="2" fillId="6" borderId="2" xfId="2" applyFont="1" applyFill="1" applyBorder="1" applyProtection="1"/>
    <xf numFmtId="0" fontId="3" fillId="11" borderId="6" xfId="2" applyFont="1" applyFill="1" applyBorder="1" applyAlignment="1" applyProtection="1"/>
    <xf numFmtId="0" fontId="2" fillId="11" borderId="0" xfId="2" applyFont="1" applyFill="1" applyBorder="1" applyAlignment="1" applyProtection="1">
      <alignment vertical="top" wrapText="1"/>
    </xf>
    <xf numFmtId="0" fontId="3" fillId="11" borderId="4" xfId="2" applyFont="1" applyFill="1" applyBorder="1" applyAlignment="1" applyProtection="1"/>
    <xf numFmtId="0" fontId="2" fillId="0" borderId="4" xfId="2" applyFont="1" applyBorder="1" applyAlignment="1" applyProtection="1">
      <alignment horizontal="center"/>
    </xf>
    <xf numFmtId="0" fontId="2" fillId="0" borderId="12" xfId="2" applyFont="1" applyBorder="1" applyAlignment="1">
      <alignment vertical="top"/>
    </xf>
    <xf numFmtId="0" fontId="8" fillId="10" borderId="6" xfId="2" applyFont="1" applyFill="1" applyBorder="1" applyAlignment="1" applyProtection="1"/>
    <xf numFmtId="0" fontId="2" fillId="10" borderId="2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horizontal="center" vertical="top"/>
    </xf>
    <xf numFmtId="0" fontId="10" fillId="8" borderId="4" xfId="2" applyFont="1" applyFill="1" applyBorder="1" applyAlignment="1" applyProtection="1">
      <alignment vertical="top" wrapText="1"/>
    </xf>
    <xf numFmtId="0" fontId="2" fillId="8" borderId="4" xfId="2" applyFont="1" applyFill="1" applyBorder="1" applyAlignment="1" applyProtection="1">
      <alignment vertical="top" wrapText="1"/>
    </xf>
    <xf numFmtId="0" fontId="2" fillId="8" borderId="2" xfId="2" applyFont="1" applyFill="1" applyBorder="1" applyAlignment="1" applyProtection="1">
      <alignment vertical="top" wrapText="1"/>
    </xf>
    <xf numFmtId="0" fontId="2" fillId="0" borderId="4" xfId="2" applyFont="1" applyBorder="1" applyAlignment="1" applyProtection="1">
      <alignment horizontal="left" vertical="top" wrapText="1"/>
    </xf>
    <xf numFmtId="0" fontId="2" fillId="0" borderId="10" xfId="2" applyFont="1" applyBorder="1" applyAlignment="1">
      <alignment horizontal="center"/>
    </xf>
    <xf numFmtId="0" fontId="10" fillId="8" borderId="0" xfId="2" applyFont="1" applyFill="1" applyBorder="1" applyAlignment="1" applyProtection="1">
      <alignment horizontal="left" vertical="top" wrapText="1"/>
    </xf>
    <xf numFmtId="0" fontId="10" fillId="8" borderId="5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>
      <alignment vertical="top" wrapText="1"/>
    </xf>
    <xf numFmtId="0" fontId="10" fillId="8" borderId="0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/>
    <xf numFmtId="0" fontId="2" fillId="0" borderId="10" xfId="2" applyBorder="1" applyAlignment="1">
      <alignment horizontal="center"/>
    </xf>
    <xf numFmtId="0" fontId="2" fillId="0" borderId="0" xfId="2" applyFont="1" applyBorder="1" applyAlignment="1">
      <alignment horizontal="center"/>
    </xf>
    <xf numFmtId="0" fontId="10" fillId="8" borderId="1" xfId="2" applyFont="1" applyFill="1" applyBorder="1" applyProtection="1"/>
    <xf numFmtId="0" fontId="5" fillId="10" borderId="1" xfId="2" applyFont="1" applyFill="1" applyBorder="1" applyAlignment="1" applyProtection="1">
      <alignment vertical="top"/>
    </xf>
    <xf numFmtId="0" fontId="8" fillId="10" borderId="4" xfId="2" applyFont="1" applyFill="1" applyBorder="1" applyAlignment="1" applyProtection="1">
      <alignment vertical="top"/>
    </xf>
    <xf numFmtId="0" fontId="8" fillId="10" borderId="2" xfId="2" applyFont="1" applyFill="1" applyBorder="1" applyAlignment="1" applyProtection="1">
      <alignment vertical="top"/>
    </xf>
    <xf numFmtId="0" fontId="2" fillId="0" borderId="8" xfId="2" applyFont="1" applyBorder="1"/>
    <xf numFmtId="0" fontId="2" fillId="0" borderId="5" xfId="2" applyFont="1" applyBorder="1" applyAlignment="1" applyProtection="1">
      <alignment vertical="top" wrapText="1"/>
    </xf>
    <xf numFmtId="0" fontId="2" fillId="0" borderId="8" xfId="2" applyFont="1" applyBorder="1" applyAlignment="1" applyProtection="1">
      <alignment vertical="top" wrapText="1"/>
    </xf>
    <xf numFmtId="0" fontId="2" fillId="0" borderId="0" xfId="2"/>
    <xf numFmtId="0" fontId="2" fillId="0" borderId="10" xfId="2" applyBorder="1"/>
    <xf numFmtId="0" fontId="3" fillId="11" borderId="4" xfId="2" applyFont="1" applyFill="1" applyBorder="1" applyAlignment="1" applyProtection="1">
      <alignment vertical="top"/>
    </xf>
    <xf numFmtId="0" fontId="8" fillId="11" borderId="4" xfId="2" applyFont="1" applyFill="1" applyBorder="1" applyAlignment="1" applyProtection="1">
      <alignment vertical="top"/>
    </xf>
    <xf numFmtId="0" fontId="8" fillId="11" borderId="2" xfId="2" applyFont="1" applyFill="1" applyBorder="1" applyAlignment="1" applyProtection="1">
      <alignment vertical="top"/>
    </xf>
    <xf numFmtId="0" fontId="2" fillId="0" borderId="1" xfId="2" applyFont="1" applyBorder="1" applyAlignment="1" applyProtection="1">
      <alignment horizontal="left" vertical="top" wrapText="1"/>
    </xf>
    <xf numFmtId="0" fontId="2" fillId="0" borderId="2" xfId="2" applyFont="1" applyFill="1" applyBorder="1" applyAlignment="1" applyProtection="1">
      <alignment horizontal="center"/>
    </xf>
    <xf numFmtId="0" fontId="2" fillId="0" borderId="7" xfId="2" applyFont="1" applyBorder="1" applyAlignment="1" applyProtection="1">
      <alignment horizontal="left"/>
    </xf>
    <xf numFmtId="0" fontId="2" fillId="0" borderId="1" xfId="2" applyFont="1" applyFill="1" applyBorder="1" applyAlignment="1" applyProtection="1"/>
    <xf numFmtId="0" fontId="2" fillId="0" borderId="0" xfId="2" applyFont="1" applyBorder="1" applyAlignment="1" applyProtection="1">
      <alignment horizontal="center"/>
    </xf>
    <xf numFmtId="0" fontId="2" fillId="0" borderId="6" xfId="2" applyFont="1" applyBorder="1" applyAlignment="1" applyProtection="1">
      <alignment horizontal="center"/>
    </xf>
    <xf numFmtId="0" fontId="2" fillId="0" borderId="12" xfId="2" applyFont="1" applyBorder="1"/>
    <xf numFmtId="0" fontId="2" fillId="0" borderId="10" xfId="2" applyFont="1" applyBorder="1" applyProtection="1">
      <protection locked="0"/>
    </xf>
    <xf numFmtId="0" fontId="5" fillId="10" borderId="1" xfId="2" applyFont="1" applyFill="1" applyBorder="1" applyAlignment="1" applyProtection="1">
      <alignment horizontal="left" vertical="top"/>
    </xf>
    <xf numFmtId="0" fontId="2" fillId="10" borderId="4" xfId="2" applyFont="1" applyFill="1" applyBorder="1" applyAlignment="1" applyProtection="1">
      <alignment horizontal="center" vertical="top" wrapText="1"/>
    </xf>
    <xf numFmtId="0" fontId="2" fillId="0" borderId="8" xfId="2" applyFont="1" applyBorder="1" applyProtection="1">
      <protection locked="0"/>
    </xf>
    <xf numFmtId="0" fontId="2" fillId="0" borderId="1" xfId="2" applyFont="1" applyBorder="1" applyProtection="1"/>
    <xf numFmtId="0" fontId="2" fillId="0" borderId="4" xfId="2" applyFont="1" applyBorder="1" applyProtection="1"/>
    <xf numFmtId="0" fontId="2" fillId="0" borderId="2" xfId="2" applyFont="1" applyBorder="1" applyProtection="1"/>
    <xf numFmtId="0" fontId="8" fillId="0" borderId="0" xfId="2" applyFont="1" applyBorder="1" applyAlignment="1" applyProtection="1">
      <alignment horizontal="left" vertical="center"/>
      <protection locked="0"/>
    </xf>
    <xf numFmtId="0" fontId="2" fillId="0" borderId="4" xfId="2" applyFont="1" applyFill="1" applyBorder="1" applyProtection="1"/>
    <xf numFmtId="0" fontId="5" fillId="11" borderId="1" xfId="2" applyFont="1" applyFill="1" applyBorder="1" applyProtection="1"/>
    <xf numFmtId="0" fontId="2" fillId="11" borderId="4" xfId="2" applyFont="1" applyFill="1" applyBorder="1" applyProtection="1"/>
    <xf numFmtId="0" fontId="2" fillId="11" borderId="2" xfId="2" applyFont="1" applyFill="1" applyBorder="1" applyProtection="1"/>
    <xf numFmtId="0" fontId="13" fillId="0" borderId="6" xfId="2" applyFont="1" applyBorder="1" applyAlignment="1" applyProtection="1">
      <alignment horizontal="center"/>
    </xf>
    <xf numFmtId="0" fontId="13" fillId="0" borderId="4" xfId="2" applyFont="1" applyBorder="1" applyAlignment="1" applyProtection="1">
      <alignment horizontal="center"/>
    </xf>
    <xf numFmtId="0" fontId="2" fillId="0" borderId="6" xfId="2" applyFont="1" applyBorder="1" applyProtection="1"/>
    <xf numFmtId="0" fontId="4" fillId="10" borderId="7" xfId="2" applyFont="1" applyFill="1" applyBorder="1" applyAlignment="1" applyProtection="1">
      <alignment horizontal="left" vertical="center"/>
    </xf>
    <xf numFmtId="0" fontId="4" fillId="10" borderId="5" xfId="2" applyFont="1" applyFill="1" applyBorder="1" applyAlignment="1" applyProtection="1">
      <alignment horizontal="left" vertical="center"/>
    </xf>
    <xf numFmtId="0" fontId="4" fillId="10" borderId="8" xfId="2" applyFont="1" applyFill="1" applyBorder="1" applyAlignment="1" applyProtection="1">
      <alignment horizontal="left" vertical="center"/>
    </xf>
    <xf numFmtId="0" fontId="4" fillId="10" borderId="9" xfId="2" applyFont="1" applyFill="1" applyBorder="1" applyAlignment="1" applyProtection="1">
      <alignment horizontal="left" vertical="center"/>
    </xf>
    <xf numFmtId="0" fontId="4" fillId="10" borderId="0" xfId="2" applyFont="1" applyFill="1" applyBorder="1" applyAlignment="1" applyProtection="1">
      <alignment horizontal="left" vertical="center"/>
    </xf>
    <xf numFmtId="0" fontId="4" fillId="10" borderId="10" xfId="2" applyFont="1" applyFill="1" applyBorder="1" applyAlignment="1" applyProtection="1">
      <alignment horizontal="left" vertical="center"/>
    </xf>
    <xf numFmtId="0" fontId="4" fillId="10" borderId="11" xfId="2" applyFont="1" applyFill="1" applyBorder="1" applyAlignment="1" applyProtection="1">
      <alignment horizontal="left" vertical="center"/>
    </xf>
    <xf numFmtId="0" fontId="4" fillId="10" borderId="6" xfId="2" applyFont="1" applyFill="1" applyBorder="1" applyAlignment="1" applyProtection="1">
      <alignment horizontal="left" vertical="center"/>
    </xf>
    <xf numFmtId="0" fontId="4" fillId="10" borderId="12" xfId="2" applyFont="1" applyFill="1" applyBorder="1" applyAlignment="1" applyProtection="1">
      <alignment horizontal="left" vertical="center"/>
    </xf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3" fillId="0" borderId="0" xfId="2" applyFont="1"/>
    <xf numFmtId="0" fontId="2" fillId="0" borderId="0" xfId="2" applyFont="1" applyBorder="1"/>
    <xf numFmtId="0" fontId="2" fillId="0" borderId="0" xfId="1" applyFont="1"/>
    <xf numFmtId="0" fontId="3" fillId="0" borderId="0" xfId="2" applyFont="1" applyProtection="1">
      <protection locked="0"/>
    </xf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2" fillId="0" borderId="0" xfId="1"/>
    <xf numFmtId="0" fontId="2" fillId="0" borderId="0" xfId="2" applyFont="1"/>
    <xf numFmtId="0" fontId="2" fillId="0" borderId="0" xfId="2" applyFont="1" applyBorder="1"/>
    <xf numFmtId="0" fontId="3" fillId="0" borderId="0" xfId="2" applyFont="1" applyProtection="1">
      <protection locked="0"/>
    </xf>
    <xf numFmtId="0" fontId="3" fillId="0" borderId="0" xfId="2" applyFont="1"/>
    <xf numFmtId="0" fontId="2" fillId="0" borderId="0" xfId="2" applyFont="1" applyProtection="1">
      <protection locked="0"/>
    </xf>
    <xf numFmtId="0" fontId="2" fillId="0" borderId="0" xfId="2" applyFont="1" applyBorder="1" applyProtection="1">
      <protection locked="0"/>
    </xf>
    <xf numFmtId="0" fontId="4" fillId="9" borderId="1" xfId="2" applyFont="1" applyFill="1" applyBorder="1" applyAlignment="1" applyProtection="1"/>
    <xf numFmtId="0" fontId="4" fillId="9" borderId="2" xfId="2" applyFont="1" applyFill="1" applyBorder="1" applyAlignment="1" applyProtection="1"/>
    <xf numFmtId="0" fontId="3" fillId="0" borderId="3" xfId="2" applyFont="1" applyBorder="1" applyAlignment="1" applyProtection="1">
      <alignment horizontal="center"/>
      <protection locked="0"/>
    </xf>
    <xf numFmtId="0" fontId="3" fillId="0" borderId="0" xfId="2" applyFont="1" applyBorder="1" applyProtection="1">
      <protection locked="0"/>
    </xf>
    <xf numFmtId="0" fontId="4" fillId="9" borderId="3" xfId="2" applyFont="1" applyFill="1" applyBorder="1" applyProtection="1"/>
    <xf numFmtId="0" fontId="2" fillId="9" borderId="3" xfId="2" applyFont="1" applyFill="1" applyBorder="1" applyProtection="1"/>
    <xf numFmtId="0" fontId="2" fillId="0" borderId="0" xfId="2" applyFont="1" applyBorder="1" applyAlignment="1" applyProtection="1">
      <alignment horizontal="left"/>
      <protection locked="0"/>
    </xf>
    <xf numFmtId="0" fontId="4" fillId="10" borderId="1" xfId="2" applyFont="1" applyFill="1" applyBorder="1" applyAlignment="1" applyProtection="1"/>
    <xf numFmtId="0" fontId="4" fillId="10" borderId="1" xfId="2" applyFont="1" applyFill="1" applyBorder="1" applyAlignment="1" applyProtection="1">
      <alignment horizontal="left"/>
    </xf>
    <xf numFmtId="0" fontId="4" fillId="0" borderId="5" xfId="2" applyFont="1" applyBorder="1" applyAlignment="1" applyProtection="1">
      <protection locked="0"/>
    </xf>
    <xf numFmtId="0" fontId="3" fillId="0" borderId="5" xfId="2" applyFont="1" applyBorder="1" applyAlignment="1"/>
    <xf numFmtId="0" fontId="2" fillId="0" borderId="6" xfId="2" applyFont="1" applyBorder="1" applyProtection="1">
      <protection locked="0"/>
    </xf>
    <xf numFmtId="0" fontId="2" fillId="0" borderId="10" xfId="2" applyFont="1" applyBorder="1"/>
    <xf numFmtId="0" fontId="2" fillId="0" borderId="0" xfId="2" applyFont="1" applyBorder="1" applyAlignment="1">
      <alignment vertical="top" wrapText="1"/>
    </xf>
    <xf numFmtId="0" fontId="3" fillId="10" borderId="3" xfId="2" applyFont="1" applyFill="1" applyBorder="1" applyAlignment="1" applyProtection="1">
      <alignment horizontal="center" vertical="top" wrapText="1"/>
    </xf>
    <xf numFmtId="0" fontId="3" fillId="11" borderId="3" xfId="2" applyFont="1" applyFill="1" applyBorder="1" applyAlignment="1" applyProtection="1">
      <alignment horizontal="center" vertical="top" wrapText="1"/>
    </xf>
    <xf numFmtId="0" fontId="3" fillId="0" borderId="3" xfId="2" applyFont="1" applyFill="1" applyBorder="1" applyAlignment="1" applyProtection="1">
      <alignment horizontal="center" vertical="top" wrapText="1"/>
      <protection locked="0"/>
    </xf>
    <xf numFmtId="0" fontId="5" fillId="11" borderId="13" xfId="2" applyFont="1" applyFill="1" applyBorder="1" applyAlignment="1" applyProtection="1">
      <alignment horizontal="left" vertical="center"/>
    </xf>
    <xf numFmtId="0" fontId="3" fillId="11" borderId="0" xfId="2" applyFont="1" applyFill="1" applyBorder="1" applyProtection="1"/>
    <xf numFmtId="0" fontId="3" fillId="11" borderId="14" xfId="2" applyFont="1" applyFill="1" applyBorder="1" applyAlignment="1" applyProtection="1">
      <alignment vertical="top" wrapText="1"/>
    </xf>
    <xf numFmtId="0" fontId="2" fillId="10" borderId="0" xfId="2" applyFont="1" applyFill="1" applyBorder="1" applyAlignment="1" applyProtection="1">
      <alignment vertical="top" wrapText="1"/>
    </xf>
    <xf numFmtId="0" fontId="2" fillId="10" borderId="3" xfId="2" applyFont="1" applyFill="1" applyBorder="1" applyAlignment="1" applyProtection="1">
      <alignment vertical="top" wrapText="1"/>
    </xf>
    <xf numFmtId="0" fontId="2" fillId="10" borderId="3" xfId="2" applyFont="1" applyFill="1" applyBorder="1" applyProtection="1"/>
    <xf numFmtId="0" fontId="2" fillId="10" borderId="15" xfId="2" applyFont="1" applyFill="1" applyBorder="1" applyProtection="1"/>
    <xf numFmtId="0" fontId="5" fillId="11" borderId="13" xfId="2" applyFont="1" applyFill="1" applyBorder="1" applyAlignment="1" applyProtection="1">
      <alignment horizontal="center" vertical="center"/>
    </xf>
    <xf numFmtId="0" fontId="5" fillId="11" borderId="0" xfId="2" applyFont="1" applyFill="1" applyBorder="1" applyAlignment="1" applyProtection="1">
      <alignment horizontal="center" vertical="center"/>
    </xf>
    <xf numFmtId="0" fontId="6" fillId="11" borderId="3" xfId="2" applyFont="1" applyFill="1" applyBorder="1" applyAlignment="1" applyProtection="1">
      <alignment horizontal="center" vertical="center" wrapText="1"/>
    </xf>
    <xf numFmtId="0" fontId="6" fillId="11" borderId="1" xfId="2" applyFont="1" applyFill="1" applyBorder="1" applyAlignment="1" applyProtection="1">
      <alignment horizontal="center" vertical="center"/>
    </xf>
    <xf numFmtId="0" fontId="2" fillId="11" borderId="3" xfId="2" applyFont="1" applyFill="1" applyBorder="1" applyAlignment="1" applyProtection="1">
      <alignment horizontal="center" vertical="top" wrapText="1"/>
    </xf>
    <xf numFmtId="0" fontId="5" fillId="11" borderId="16" xfId="2" applyFont="1" applyFill="1" applyBorder="1" applyAlignment="1" applyProtection="1">
      <alignment horizontal="center" vertical="center"/>
    </xf>
    <xf numFmtId="0" fontId="5" fillId="11" borderId="17" xfId="2" applyFont="1" applyFill="1" applyBorder="1" applyAlignment="1" applyProtection="1">
      <alignment horizontal="center" vertical="center"/>
    </xf>
    <xf numFmtId="0" fontId="2" fillId="0" borderId="0" xfId="2" applyFont="1" applyBorder="1" applyAlignment="1" applyProtection="1">
      <alignment horizontal="left" vertical="center"/>
    </xf>
    <xf numFmtId="0" fontId="8" fillId="0" borderId="0" xfId="2" applyFont="1" applyBorder="1" applyAlignment="1" applyProtection="1">
      <alignment horizontal="center" vertical="center"/>
    </xf>
    <xf numFmtId="0" fontId="3" fillId="11" borderId="3" xfId="2" applyFont="1" applyFill="1" applyBorder="1" applyAlignment="1" applyProtection="1">
      <alignment horizontal="center" vertical="center"/>
    </xf>
    <xf numFmtId="0" fontId="2" fillId="0" borderId="0" xfId="2" applyFont="1" applyBorder="1" applyAlignment="1">
      <alignment horizontal="left" vertical="center"/>
    </xf>
    <xf numFmtId="0" fontId="3" fillId="10" borderId="18" xfId="2" applyFont="1" applyFill="1" applyBorder="1" applyAlignment="1" applyProtection="1">
      <alignment horizontal="center"/>
    </xf>
    <xf numFmtId="0" fontId="3" fillId="10" borderId="7" xfId="2" applyFont="1" applyFill="1" applyBorder="1" applyAlignment="1" applyProtection="1">
      <alignment horizontal="center"/>
    </xf>
    <xf numFmtId="0" fontId="4" fillId="10" borderId="3" xfId="2" applyFont="1" applyFill="1" applyBorder="1" applyAlignment="1" applyProtection="1">
      <alignment horizontal="center"/>
    </xf>
    <xf numFmtId="0" fontId="2" fillId="0" borderId="0" xfId="2" applyFont="1" applyBorder="1" applyAlignment="1" applyProtection="1">
      <alignment vertical="top"/>
    </xf>
    <xf numFmtId="0" fontId="2" fillId="6" borderId="1" xfId="2" applyFont="1" applyFill="1" applyBorder="1" applyAlignment="1" applyProtection="1">
      <alignment vertical="top" wrapText="1"/>
    </xf>
    <xf numFmtId="0" fontId="2" fillId="0" borderId="3" xfId="2" applyFont="1" applyFill="1" applyBorder="1" applyAlignment="1" applyProtection="1">
      <alignment horizontal="center"/>
      <protection locked="0"/>
    </xf>
    <xf numFmtId="0" fontId="9" fillId="11" borderId="2" xfId="2" applyFont="1" applyFill="1" applyBorder="1" applyAlignment="1" applyProtection="1">
      <alignment horizontal="center" vertical="center" wrapText="1"/>
    </xf>
    <xf numFmtId="0" fontId="5" fillId="10" borderId="3" xfId="2" applyFont="1" applyFill="1" applyBorder="1" applyAlignment="1" applyProtection="1">
      <alignment horizontal="left" vertical="top"/>
    </xf>
    <xf numFmtId="0" fontId="8" fillId="10" borderId="11" xfId="2" applyFont="1" applyFill="1" applyBorder="1" applyAlignment="1" applyProtection="1">
      <alignment horizontal="left" vertical="top"/>
    </xf>
    <xf numFmtId="0" fontId="3" fillId="10" borderId="3" xfId="2" applyFont="1" applyFill="1" applyBorder="1" applyAlignment="1" applyProtection="1">
      <alignment horizontal="center"/>
    </xf>
    <xf numFmtId="0" fontId="4" fillId="10" borderId="2" xfId="2" applyFont="1" applyFill="1" applyBorder="1" applyAlignment="1" applyProtection="1">
      <alignment horizontal="center"/>
    </xf>
    <xf numFmtId="0" fontId="3" fillId="10" borderId="19" xfId="2" applyFont="1" applyFill="1" applyBorder="1" applyAlignment="1" applyProtection="1">
      <alignment horizontal="center"/>
    </xf>
    <xf numFmtId="0" fontId="2" fillId="6" borderId="18" xfId="2" applyFont="1" applyFill="1" applyBorder="1" applyAlignment="1" applyProtection="1">
      <alignment vertical="top" wrapText="1"/>
    </xf>
    <xf numFmtId="0" fontId="9" fillId="11" borderId="19" xfId="2" applyFont="1" applyFill="1" applyBorder="1" applyAlignment="1" applyProtection="1">
      <alignment horizontal="center" vertical="center" wrapText="1"/>
    </xf>
    <xf numFmtId="0" fontId="11" fillId="6" borderId="1" xfId="2" applyFont="1" applyFill="1" applyBorder="1" applyAlignment="1" applyProtection="1">
      <alignment vertical="top" wrapText="1"/>
    </xf>
    <xf numFmtId="0" fontId="2" fillId="0" borderId="0" xfId="2" applyFont="1" applyBorder="1" applyProtection="1"/>
    <xf numFmtId="0" fontId="10" fillId="6" borderId="3" xfId="2" applyFont="1" applyFill="1" applyBorder="1" applyAlignment="1" applyProtection="1">
      <alignment vertical="top" wrapText="1"/>
    </xf>
    <xf numFmtId="0" fontId="10" fillId="0" borderId="3" xfId="2" applyFont="1" applyFill="1" applyBorder="1" applyAlignment="1" applyProtection="1">
      <alignment vertical="top" wrapText="1"/>
    </xf>
    <xf numFmtId="0" fontId="10" fillId="6" borderId="1" xfId="2" applyFont="1" applyFill="1" applyBorder="1" applyAlignment="1" applyProtection="1">
      <alignment vertical="top" wrapText="1"/>
    </xf>
    <xf numFmtId="0" fontId="3" fillId="10" borderId="13" xfId="2" applyFont="1" applyFill="1" applyBorder="1" applyAlignment="1" applyProtection="1">
      <alignment horizontal="center"/>
    </xf>
    <xf numFmtId="0" fontId="4" fillId="10" borderId="19" xfId="2" applyFont="1" applyFill="1" applyBorder="1" applyAlignment="1" applyProtection="1">
      <alignment horizontal="center" vertical="center" wrapText="1"/>
    </xf>
    <xf numFmtId="0" fontId="5" fillId="0" borderId="22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vertical="center" wrapText="1"/>
    </xf>
    <xf numFmtId="0" fontId="10" fillId="0" borderId="3" xfId="2" applyFont="1" applyFill="1" applyBorder="1" applyAlignment="1" applyProtection="1">
      <alignment horizontal="center"/>
      <protection locked="0"/>
    </xf>
    <xf numFmtId="0" fontId="5" fillId="0" borderId="0" xfId="2" applyFont="1" applyFill="1" applyBorder="1" applyAlignment="1" applyProtection="1">
      <alignment horizontal="left" vertical="top"/>
    </xf>
    <xf numFmtId="0" fontId="5" fillId="6" borderId="0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horizontal="left" vertical="center"/>
    </xf>
    <xf numFmtId="0" fontId="2" fillId="6" borderId="3" xfId="2" applyFont="1" applyFill="1" applyBorder="1" applyAlignment="1" applyProtection="1">
      <alignment vertical="center" wrapText="1"/>
    </xf>
    <xf numFmtId="0" fontId="2" fillId="6" borderId="3" xfId="2" applyFont="1" applyFill="1" applyBorder="1" applyAlignment="1" applyProtection="1">
      <alignment horizontal="left" vertical="center"/>
    </xf>
    <xf numFmtId="0" fontId="2" fillId="7" borderId="0" xfId="2" applyFont="1" applyFill="1"/>
    <xf numFmtId="0" fontId="2" fillId="7" borderId="0" xfId="2" applyFont="1" applyFill="1" applyBorder="1"/>
    <xf numFmtId="0" fontId="5" fillId="7" borderId="0" xfId="2" applyFont="1" applyFill="1" applyBorder="1" applyAlignment="1">
      <alignment horizontal="left" vertical="top"/>
    </xf>
    <xf numFmtId="0" fontId="2" fillId="7" borderId="5" xfId="2" applyFont="1" applyFill="1" applyBorder="1" applyAlignment="1" applyProtection="1">
      <alignment horizontal="left" vertical="top"/>
    </xf>
    <xf numFmtId="0" fontId="2" fillId="7" borderId="18" xfId="2" applyFont="1" applyFill="1" applyBorder="1" applyAlignment="1" applyProtection="1">
      <alignment horizontal="center"/>
    </xf>
    <xf numFmtId="0" fontId="2" fillId="0" borderId="0" xfId="2" applyFont="1" applyFill="1"/>
    <xf numFmtId="0" fontId="5" fillId="0" borderId="0" xfId="2" applyFont="1" applyFill="1" applyBorder="1" applyAlignment="1">
      <alignment horizontal="left" vertical="center"/>
    </xf>
    <xf numFmtId="0" fontId="2" fillId="0" borderId="0" xfId="2" applyFont="1" applyBorder="1" applyAlignment="1" applyProtection="1">
      <alignment horizontal="center" vertical="top" wrapText="1"/>
      <protection locked="0"/>
    </xf>
    <xf numFmtId="0" fontId="2" fillId="0" borderId="0" xfId="2" applyFont="1" applyBorder="1" applyAlignment="1" applyProtection="1">
      <alignment horizontal="center"/>
      <protection locked="0"/>
    </xf>
    <xf numFmtId="0" fontId="9" fillId="11" borderId="18" xfId="2" applyFont="1" applyFill="1" applyBorder="1" applyAlignment="1" applyProtection="1">
      <alignment horizontal="center" vertical="center" wrapText="1"/>
    </xf>
    <xf numFmtId="0" fontId="3" fillId="9" borderId="3" xfId="2" applyFont="1" applyFill="1" applyBorder="1" applyAlignment="1" applyProtection="1">
      <alignment horizontal="center"/>
    </xf>
    <xf numFmtId="0" fontId="9" fillId="11" borderId="3" xfId="2" applyFont="1" applyFill="1" applyBorder="1" applyAlignment="1" applyProtection="1">
      <alignment horizontal="center" vertical="center" wrapText="1"/>
    </xf>
    <xf numFmtId="0" fontId="2" fillId="0" borderId="0" xfId="2" applyFont="1" applyBorder="1" applyAlignment="1" applyProtection="1">
      <alignment vertical="top" wrapText="1"/>
      <protection hidden="1"/>
    </xf>
    <xf numFmtId="0" fontId="2" fillId="6" borderId="19" xfId="2" applyFont="1" applyFill="1" applyBorder="1" applyProtection="1"/>
    <xf numFmtId="0" fontId="2" fillId="6" borderId="3" xfId="2" applyFont="1" applyFill="1" applyBorder="1" applyProtection="1"/>
    <xf numFmtId="0" fontId="2" fillId="0" borderId="0" xfId="2" applyFont="1" applyFill="1" applyBorder="1" applyProtection="1"/>
    <xf numFmtId="0" fontId="2" fillId="6" borderId="18" xfId="2" applyFont="1" applyFill="1" applyBorder="1" applyProtection="1"/>
    <xf numFmtId="0" fontId="7" fillId="10" borderId="3" xfId="2" applyFont="1" applyFill="1" applyBorder="1" applyAlignment="1" applyProtection="1">
      <alignment horizontal="center"/>
    </xf>
    <xf numFmtId="0" fontId="2" fillId="0" borderId="19" xfId="2" applyFont="1" applyFill="1" applyBorder="1" applyAlignment="1" applyProtection="1">
      <alignment horizontal="center" vertical="top" wrapText="1"/>
      <protection locked="0"/>
    </xf>
    <xf numFmtId="0" fontId="7" fillId="9" borderId="19" xfId="2" applyFont="1" applyFill="1" applyBorder="1" applyAlignment="1" applyProtection="1">
      <alignment horizontal="center" vertical="center" wrapText="1"/>
    </xf>
    <xf numFmtId="0" fontId="3" fillId="11" borderId="19" xfId="2" applyFont="1" applyFill="1" applyBorder="1" applyAlignment="1" applyProtection="1">
      <alignment horizontal="center"/>
    </xf>
    <xf numFmtId="0" fontId="17" fillId="10" borderId="3" xfId="2" applyFont="1" applyFill="1" applyBorder="1" applyAlignment="1" applyProtection="1">
      <alignment horizontal="center"/>
    </xf>
    <xf numFmtId="0" fontId="10" fillId="0" borderId="19" xfId="2" applyFont="1" applyFill="1" applyBorder="1" applyProtection="1"/>
    <xf numFmtId="0" fontId="2" fillId="11" borderId="19" xfId="2" applyFont="1" applyFill="1" applyBorder="1" applyAlignment="1" applyProtection="1">
      <alignment horizontal="center" vertical="center" wrapText="1"/>
    </xf>
    <xf numFmtId="0" fontId="10" fillId="6" borderId="19" xfId="2" applyFont="1" applyFill="1" applyBorder="1" applyProtection="1"/>
    <xf numFmtId="0" fontId="10" fillId="0" borderId="3" xfId="2" applyFont="1" applyFill="1" applyBorder="1" applyProtection="1"/>
    <xf numFmtId="0" fontId="10" fillId="0" borderId="1" xfId="2" applyFont="1" applyFill="1" applyBorder="1" applyAlignment="1" applyProtection="1"/>
    <xf numFmtId="0" fontId="8" fillId="0" borderId="0" xfId="2" applyFont="1" applyBorder="1" applyAlignment="1">
      <alignment horizontal="left" vertical="center"/>
    </xf>
    <xf numFmtId="0" fontId="2" fillId="0" borderId="3" xfId="2" applyFont="1" applyFill="1" applyBorder="1" applyAlignment="1" applyProtection="1">
      <alignment horizontal="center" vertical="top" wrapText="1"/>
      <protection locked="0"/>
    </xf>
    <xf numFmtId="0" fontId="2" fillId="8" borderId="1" xfId="2" applyFont="1" applyFill="1" applyBorder="1" applyAlignment="1" applyProtection="1">
      <alignment horizontal="left" vertical="top" wrapText="1"/>
      <protection hidden="1"/>
    </xf>
    <xf numFmtId="0" fontId="2" fillId="6" borderId="2" xfId="2" applyFill="1" applyBorder="1" applyAlignment="1" applyProtection="1">
      <alignment horizontal="left" vertical="top" wrapText="1"/>
      <protection hidden="1"/>
    </xf>
    <xf numFmtId="0" fontId="2" fillId="0" borderId="0" xfId="2" applyFont="1" applyBorder="1" applyAlignment="1" applyProtection="1">
      <alignment vertical="top" wrapText="1"/>
    </xf>
    <xf numFmtId="0" fontId="3" fillId="10" borderId="1" xfId="2" applyFont="1" applyFill="1" applyBorder="1" applyAlignment="1" applyProtection="1">
      <alignment vertical="top" wrapText="1"/>
    </xf>
    <xf numFmtId="0" fontId="5" fillId="10" borderId="0" xfId="2" applyFont="1" applyFill="1" applyBorder="1" applyAlignment="1" applyProtection="1">
      <alignment horizontal="left" vertical="top"/>
    </xf>
    <xf numFmtId="0" fontId="3" fillId="11" borderId="1" xfId="2" applyFont="1" applyFill="1" applyBorder="1" applyAlignment="1" applyProtection="1"/>
    <xf numFmtId="0" fontId="2" fillId="11" borderId="4" xfId="2" applyFont="1" applyFill="1" applyBorder="1" applyAlignment="1" applyProtection="1">
      <alignment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4" xfId="2" applyFont="1" applyBorder="1" applyAlignment="1" applyProtection="1">
      <alignment vertical="top" wrapText="1"/>
    </xf>
    <xf numFmtId="0" fontId="2" fillId="0" borderId="2" xfId="2" applyFont="1" applyBorder="1" applyAlignment="1" applyProtection="1">
      <alignment vertical="top" wrapText="1"/>
    </xf>
    <xf numFmtId="0" fontId="2" fillId="0" borderId="11" xfId="2" applyFont="1" applyFill="1" applyBorder="1" applyAlignment="1" applyProtection="1">
      <alignment horizontal="center" vertical="top" wrapText="1"/>
    </xf>
    <xf numFmtId="0" fontId="2" fillId="0" borderId="6" xfId="2" applyFont="1" applyBorder="1" applyAlignment="1" applyProtection="1">
      <alignment vertical="top" wrapText="1"/>
    </xf>
    <xf numFmtId="0" fontId="2" fillId="0" borderId="12" xfId="2" applyFont="1" applyBorder="1" applyAlignment="1" applyProtection="1">
      <alignment vertical="top" wrapText="1"/>
    </xf>
    <xf numFmtId="0" fontId="2" fillId="0" borderId="10" xfId="2" applyFont="1" applyBorder="1" applyAlignment="1">
      <alignment vertical="top" wrapText="1"/>
    </xf>
    <xf numFmtId="0" fontId="2" fillId="0" borderId="4" xfId="2" applyFont="1" applyFill="1" applyBorder="1" applyAlignment="1" applyProtection="1">
      <alignment horizontal="center" vertical="top" wrapText="1"/>
    </xf>
    <xf numFmtId="0" fontId="2" fillId="0" borderId="4" xfId="2" applyFont="1" applyFill="1" applyBorder="1" applyAlignment="1" applyProtection="1">
      <alignment vertical="top" wrapText="1"/>
    </xf>
    <xf numFmtId="0" fontId="2" fillId="0" borderId="9" xfId="2" applyFont="1" applyFill="1" applyBorder="1" applyAlignment="1" applyProtection="1">
      <alignment horizontal="center" vertical="top" wrapText="1"/>
    </xf>
    <xf numFmtId="0" fontId="3" fillId="11" borderId="1" xfId="2" applyFont="1" applyFill="1" applyBorder="1" applyAlignment="1" applyProtection="1">
      <alignment vertical="top" wrapText="1"/>
    </xf>
    <xf numFmtId="0" fontId="2" fillId="11" borderId="2" xfId="2" applyFont="1" applyFill="1" applyBorder="1" applyAlignment="1" applyProtection="1">
      <alignment vertical="top" wrapText="1"/>
    </xf>
    <xf numFmtId="0" fontId="2" fillId="0" borderId="6" xfId="2" applyFont="1" applyFill="1" applyBorder="1" applyAlignment="1" applyProtection="1">
      <alignment horizontal="center" vertical="top" wrapText="1"/>
    </xf>
    <xf numFmtId="0" fontId="2" fillId="0" borderId="6" xfId="2" applyFont="1" applyFill="1" applyBorder="1" applyAlignment="1" applyProtection="1">
      <alignment vertical="top" wrapText="1"/>
    </xf>
    <xf numFmtId="0" fontId="2" fillId="0" borderId="2" xfId="2" applyFont="1" applyFill="1" applyBorder="1" applyAlignment="1" applyProtection="1">
      <alignment vertical="top" wrapText="1"/>
    </xf>
    <xf numFmtId="0" fontId="5" fillId="10" borderId="7" xfId="2" applyFont="1" applyFill="1" applyBorder="1" applyAlignment="1" applyProtection="1">
      <alignment horizontal="left" vertical="top"/>
    </xf>
    <xf numFmtId="0" fontId="8" fillId="10" borderId="4" xfId="2" applyFont="1" applyFill="1" applyBorder="1" applyAlignment="1" applyProtection="1">
      <alignment horizontal="left" vertical="top"/>
    </xf>
    <xf numFmtId="0" fontId="8" fillId="10" borderId="5" xfId="2" applyFont="1" applyFill="1" applyBorder="1" applyAlignment="1" applyProtection="1">
      <alignment vertical="top"/>
    </xf>
    <xf numFmtId="0" fontId="2" fillId="10" borderId="4" xfId="2" applyFont="1" applyFill="1" applyBorder="1" applyAlignment="1" applyProtection="1">
      <alignment vertical="top" wrapText="1"/>
    </xf>
    <xf numFmtId="0" fontId="2" fillId="0" borderId="8" xfId="2" applyFont="1" applyBorder="1" applyAlignment="1">
      <alignment vertical="top"/>
    </xf>
    <xf numFmtId="0" fontId="3" fillId="11" borderId="4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vertical="top"/>
    </xf>
    <xf numFmtId="0" fontId="2" fillId="0" borderId="4" xfId="2" applyFont="1" applyFill="1" applyBorder="1" applyAlignment="1" applyProtection="1">
      <alignment horizontal="center"/>
    </xf>
    <xf numFmtId="0" fontId="2" fillId="6" borderId="4" xfId="2" applyFont="1" applyFill="1" applyBorder="1" applyProtection="1"/>
    <xf numFmtId="0" fontId="2" fillId="6" borderId="2" xfId="2" applyFont="1" applyFill="1" applyBorder="1" applyProtection="1"/>
    <xf numFmtId="0" fontId="3" fillId="11" borderId="6" xfId="2" applyFont="1" applyFill="1" applyBorder="1" applyAlignment="1" applyProtection="1"/>
    <xf numFmtId="0" fontId="2" fillId="11" borderId="0" xfId="2" applyFont="1" applyFill="1" applyBorder="1" applyAlignment="1" applyProtection="1">
      <alignment vertical="top" wrapText="1"/>
    </xf>
    <xf numFmtId="0" fontId="3" fillId="11" borderId="4" xfId="2" applyFont="1" applyFill="1" applyBorder="1" applyAlignment="1" applyProtection="1"/>
    <xf numFmtId="0" fontId="2" fillId="0" borderId="4" xfId="2" applyFont="1" applyBorder="1" applyAlignment="1" applyProtection="1">
      <alignment horizontal="center"/>
    </xf>
    <xf numFmtId="0" fontId="2" fillId="0" borderId="12" xfId="2" applyFont="1" applyBorder="1" applyAlignment="1">
      <alignment vertical="top"/>
    </xf>
    <xf numFmtId="0" fontId="8" fillId="10" borderId="6" xfId="2" applyFont="1" applyFill="1" applyBorder="1" applyAlignment="1" applyProtection="1"/>
    <xf numFmtId="0" fontId="2" fillId="10" borderId="2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horizontal="center" vertical="top"/>
    </xf>
    <xf numFmtId="0" fontId="10" fillId="8" borderId="4" xfId="2" applyFont="1" applyFill="1" applyBorder="1" applyAlignment="1" applyProtection="1">
      <alignment vertical="top" wrapText="1"/>
    </xf>
    <xf numFmtId="0" fontId="2" fillId="8" borderId="4" xfId="2" applyFont="1" applyFill="1" applyBorder="1" applyAlignment="1" applyProtection="1">
      <alignment vertical="top" wrapText="1"/>
    </xf>
    <xf numFmtId="0" fontId="2" fillId="8" borderId="2" xfId="2" applyFont="1" applyFill="1" applyBorder="1" applyAlignment="1" applyProtection="1">
      <alignment vertical="top" wrapText="1"/>
    </xf>
    <xf numFmtId="0" fontId="2" fillId="0" borderId="4" xfId="2" applyFont="1" applyBorder="1" applyAlignment="1" applyProtection="1">
      <alignment horizontal="left" vertical="top" wrapText="1"/>
    </xf>
    <xf numFmtId="0" fontId="2" fillId="0" borderId="10" xfId="2" applyFont="1" applyBorder="1" applyAlignment="1">
      <alignment horizontal="center"/>
    </xf>
    <xf numFmtId="0" fontId="10" fillId="8" borderId="0" xfId="2" applyFont="1" applyFill="1" applyBorder="1" applyAlignment="1" applyProtection="1">
      <alignment horizontal="left" vertical="top" wrapText="1"/>
    </xf>
    <xf numFmtId="0" fontId="10" fillId="8" borderId="5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>
      <alignment vertical="top" wrapText="1"/>
    </xf>
    <xf numFmtId="0" fontId="10" fillId="8" borderId="0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/>
    <xf numFmtId="0" fontId="2" fillId="0" borderId="10" xfId="2" applyBorder="1" applyAlignment="1">
      <alignment horizontal="center"/>
    </xf>
    <xf numFmtId="0" fontId="2" fillId="0" borderId="0" xfId="2" applyFont="1" applyBorder="1" applyAlignment="1">
      <alignment horizontal="center"/>
    </xf>
    <xf numFmtId="0" fontId="10" fillId="8" borderId="1" xfId="2" applyFont="1" applyFill="1" applyBorder="1" applyProtection="1"/>
    <xf numFmtId="0" fontId="5" fillId="10" borderId="1" xfId="2" applyFont="1" applyFill="1" applyBorder="1" applyAlignment="1" applyProtection="1">
      <alignment vertical="top"/>
    </xf>
    <xf numFmtId="0" fontId="8" fillId="10" borderId="4" xfId="2" applyFont="1" applyFill="1" applyBorder="1" applyAlignment="1" applyProtection="1">
      <alignment vertical="top"/>
    </xf>
    <xf numFmtId="0" fontId="8" fillId="10" borderId="2" xfId="2" applyFont="1" applyFill="1" applyBorder="1" applyAlignment="1" applyProtection="1">
      <alignment vertical="top"/>
    </xf>
    <xf numFmtId="0" fontId="2" fillId="0" borderId="8" xfId="2" applyFont="1" applyBorder="1"/>
    <xf numFmtId="0" fontId="2" fillId="0" borderId="5" xfId="2" applyFont="1" applyBorder="1" applyAlignment="1" applyProtection="1">
      <alignment vertical="top" wrapText="1"/>
    </xf>
    <xf numFmtId="0" fontId="2" fillId="0" borderId="8" xfId="2" applyFont="1" applyBorder="1" applyAlignment="1" applyProtection="1">
      <alignment vertical="top" wrapText="1"/>
    </xf>
    <xf numFmtId="0" fontId="2" fillId="0" borderId="0" xfId="2"/>
    <xf numFmtId="0" fontId="2" fillId="0" borderId="10" xfId="2" applyBorder="1"/>
    <xf numFmtId="0" fontId="3" fillId="11" borderId="4" xfId="2" applyFont="1" applyFill="1" applyBorder="1" applyAlignment="1" applyProtection="1">
      <alignment vertical="top"/>
    </xf>
    <xf numFmtId="0" fontId="8" fillId="11" borderId="4" xfId="2" applyFont="1" applyFill="1" applyBorder="1" applyAlignment="1" applyProtection="1">
      <alignment vertical="top"/>
    </xf>
    <xf numFmtId="0" fontId="8" fillId="11" borderId="2" xfId="2" applyFont="1" applyFill="1" applyBorder="1" applyAlignment="1" applyProtection="1">
      <alignment vertical="top"/>
    </xf>
    <xf numFmtId="0" fontId="2" fillId="0" borderId="1" xfId="2" applyFont="1" applyBorder="1" applyAlignment="1" applyProtection="1">
      <alignment horizontal="left" vertical="top" wrapText="1"/>
    </xf>
    <xf numFmtId="0" fontId="2" fillId="0" borderId="2" xfId="2" applyFont="1" applyFill="1" applyBorder="1" applyAlignment="1" applyProtection="1">
      <alignment horizontal="center"/>
    </xf>
    <xf numFmtId="0" fontId="2" fillId="0" borderId="7" xfId="2" applyFont="1" applyBorder="1" applyAlignment="1" applyProtection="1">
      <alignment horizontal="left"/>
    </xf>
    <xf numFmtId="0" fontId="2" fillId="0" borderId="1" xfId="2" applyFont="1" applyFill="1" applyBorder="1" applyAlignment="1" applyProtection="1"/>
    <xf numFmtId="0" fontId="2" fillId="0" borderId="0" xfId="2" applyFont="1" applyBorder="1" applyAlignment="1" applyProtection="1">
      <alignment horizontal="center"/>
    </xf>
    <xf numFmtId="0" fontId="2" fillId="0" borderId="6" xfId="2" applyFont="1" applyBorder="1" applyAlignment="1" applyProtection="1">
      <alignment horizontal="center"/>
    </xf>
    <xf numFmtId="0" fontId="2" fillId="0" borderId="12" xfId="2" applyFont="1" applyBorder="1"/>
    <xf numFmtId="0" fontId="2" fillId="0" borderId="10" xfId="2" applyFont="1" applyBorder="1" applyProtection="1">
      <protection locked="0"/>
    </xf>
    <xf numFmtId="0" fontId="5" fillId="10" borderId="1" xfId="2" applyFont="1" applyFill="1" applyBorder="1" applyAlignment="1" applyProtection="1">
      <alignment horizontal="left" vertical="top"/>
    </xf>
    <xf numFmtId="0" fontId="2" fillId="10" borderId="4" xfId="2" applyFont="1" applyFill="1" applyBorder="1" applyAlignment="1" applyProtection="1">
      <alignment horizontal="center" vertical="top" wrapText="1"/>
    </xf>
    <xf numFmtId="0" fontId="2" fillId="0" borderId="8" xfId="2" applyFont="1" applyBorder="1" applyProtection="1">
      <protection locked="0"/>
    </xf>
    <xf numFmtId="0" fontId="2" fillId="0" borderId="1" xfId="2" applyFont="1" applyBorder="1" applyProtection="1"/>
    <xf numFmtId="0" fontId="2" fillId="0" borderId="4" xfId="2" applyFont="1" applyBorder="1" applyProtection="1"/>
    <xf numFmtId="0" fontId="2" fillId="0" borderId="2" xfId="2" applyFont="1" applyBorder="1" applyProtection="1"/>
    <xf numFmtId="0" fontId="8" fillId="0" borderId="0" xfId="2" applyFont="1" applyBorder="1" applyAlignment="1" applyProtection="1">
      <alignment horizontal="left" vertical="center"/>
      <protection locked="0"/>
    </xf>
    <xf numFmtId="0" fontId="2" fillId="0" borderId="4" xfId="2" applyFont="1" applyFill="1" applyBorder="1" applyProtection="1"/>
    <xf numFmtId="0" fontId="5" fillId="11" borderId="1" xfId="2" applyFont="1" applyFill="1" applyBorder="1" applyProtection="1"/>
    <xf numFmtId="0" fontId="2" fillId="11" borderId="4" xfId="2" applyFont="1" applyFill="1" applyBorder="1" applyProtection="1"/>
    <xf numFmtId="0" fontId="2" fillId="11" borderId="2" xfId="2" applyFont="1" applyFill="1" applyBorder="1" applyProtection="1"/>
    <xf numFmtId="0" fontId="13" fillId="0" borderId="6" xfId="2" applyFont="1" applyBorder="1" applyAlignment="1" applyProtection="1">
      <alignment horizontal="center"/>
    </xf>
    <xf numFmtId="0" fontId="13" fillId="0" borderId="4" xfId="2" applyFont="1" applyBorder="1" applyAlignment="1" applyProtection="1">
      <alignment horizontal="center"/>
    </xf>
    <xf numFmtId="0" fontId="2" fillId="0" borderId="6" xfId="2" applyFont="1" applyBorder="1" applyProtection="1"/>
    <xf numFmtId="0" fontId="4" fillId="10" borderId="7" xfId="2" applyFont="1" applyFill="1" applyBorder="1" applyAlignment="1" applyProtection="1">
      <alignment horizontal="left" vertical="center"/>
    </xf>
    <xf numFmtId="0" fontId="4" fillId="10" borderId="5" xfId="2" applyFont="1" applyFill="1" applyBorder="1" applyAlignment="1" applyProtection="1">
      <alignment horizontal="left" vertical="center"/>
    </xf>
    <xf numFmtId="0" fontId="4" fillId="10" borderId="8" xfId="2" applyFont="1" applyFill="1" applyBorder="1" applyAlignment="1" applyProtection="1">
      <alignment horizontal="left" vertical="center"/>
    </xf>
    <xf numFmtId="0" fontId="4" fillId="10" borderId="9" xfId="2" applyFont="1" applyFill="1" applyBorder="1" applyAlignment="1" applyProtection="1">
      <alignment horizontal="left" vertical="center"/>
    </xf>
    <xf numFmtId="0" fontId="4" fillId="10" borderId="0" xfId="2" applyFont="1" applyFill="1" applyBorder="1" applyAlignment="1" applyProtection="1">
      <alignment horizontal="left" vertical="center"/>
    </xf>
    <xf numFmtId="0" fontId="4" fillId="10" borderId="10" xfId="2" applyFont="1" applyFill="1" applyBorder="1" applyAlignment="1" applyProtection="1">
      <alignment horizontal="left" vertical="center"/>
    </xf>
    <xf numFmtId="0" fontId="4" fillId="10" borderId="11" xfId="2" applyFont="1" applyFill="1" applyBorder="1" applyAlignment="1" applyProtection="1">
      <alignment horizontal="left" vertical="center"/>
    </xf>
    <xf numFmtId="0" fontId="4" fillId="10" borderId="6" xfId="2" applyFont="1" applyFill="1" applyBorder="1" applyAlignment="1" applyProtection="1">
      <alignment horizontal="left" vertical="center"/>
    </xf>
    <xf numFmtId="0" fontId="4" fillId="10" borderId="12" xfId="2" applyFont="1" applyFill="1" applyBorder="1" applyAlignment="1" applyProtection="1">
      <alignment horizontal="left" vertical="center"/>
    </xf>
    <xf numFmtId="0" fontId="2" fillId="0" borderId="0" xfId="2" applyFont="1" applyProtection="1">
      <protection locked="0"/>
    </xf>
    <xf numFmtId="0" fontId="2" fillId="0" borderId="0" xfId="2" applyFont="1" applyBorder="1" applyProtection="1">
      <protection locked="0"/>
    </xf>
    <xf numFmtId="0" fontId="4" fillId="9" borderId="1" xfId="2" applyFont="1" applyFill="1" applyBorder="1" applyAlignment="1" applyProtection="1"/>
    <xf numFmtId="0" fontId="4" fillId="9" borderId="2" xfId="2" applyFont="1" applyFill="1" applyBorder="1" applyAlignment="1" applyProtection="1"/>
    <xf numFmtId="0" fontId="3" fillId="0" borderId="3" xfId="2" applyFont="1" applyBorder="1" applyAlignment="1" applyProtection="1">
      <alignment horizontal="center"/>
      <protection locked="0"/>
    </xf>
    <xf numFmtId="0" fontId="3" fillId="0" borderId="0" xfId="2" applyFont="1" applyBorder="1" applyProtection="1">
      <protection locked="0"/>
    </xf>
    <xf numFmtId="0" fontId="4" fillId="9" borderId="3" xfId="2" applyFont="1" applyFill="1" applyBorder="1" applyProtection="1"/>
    <xf numFmtId="0" fontId="2" fillId="9" borderId="3" xfId="2" applyFont="1" applyFill="1" applyBorder="1" applyProtection="1"/>
    <xf numFmtId="0" fontId="2" fillId="0" borderId="0" xfId="2" applyFont="1" applyBorder="1" applyAlignment="1" applyProtection="1">
      <alignment horizontal="left"/>
      <protection locked="0"/>
    </xf>
    <xf numFmtId="0" fontId="4" fillId="10" borderId="1" xfId="2" applyFont="1" applyFill="1" applyBorder="1" applyAlignment="1" applyProtection="1"/>
    <xf numFmtId="0" fontId="4" fillId="10" borderId="1" xfId="2" applyFont="1" applyFill="1" applyBorder="1" applyAlignment="1" applyProtection="1">
      <alignment horizontal="left"/>
    </xf>
    <xf numFmtId="0" fontId="4" fillId="0" borderId="5" xfId="2" applyFont="1" applyBorder="1" applyAlignment="1" applyProtection="1">
      <protection locked="0"/>
    </xf>
    <xf numFmtId="0" fontId="3" fillId="0" borderId="5" xfId="2" applyFont="1" applyBorder="1" applyAlignment="1"/>
    <xf numFmtId="0" fontId="2" fillId="0" borderId="6" xfId="2" applyFont="1" applyBorder="1" applyProtection="1">
      <protection locked="0"/>
    </xf>
    <xf numFmtId="0" fontId="2" fillId="0" borderId="10" xfId="2" applyFont="1" applyBorder="1"/>
    <xf numFmtId="0" fontId="2" fillId="0" borderId="0" xfId="2" applyFont="1" applyBorder="1" applyAlignment="1">
      <alignment vertical="top" wrapText="1"/>
    </xf>
    <xf numFmtId="0" fontId="3" fillId="10" borderId="3" xfId="2" applyFont="1" applyFill="1" applyBorder="1" applyAlignment="1" applyProtection="1">
      <alignment horizontal="center" vertical="top" wrapText="1"/>
    </xf>
    <xf numFmtId="0" fontId="3" fillId="11" borderId="3" xfId="2" applyFont="1" applyFill="1" applyBorder="1" applyAlignment="1" applyProtection="1">
      <alignment horizontal="center" vertical="top" wrapText="1"/>
    </xf>
    <xf numFmtId="0" fontId="3" fillId="0" borderId="3" xfId="2" applyFont="1" applyFill="1" applyBorder="1" applyAlignment="1" applyProtection="1">
      <alignment horizontal="center" vertical="top" wrapText="1"/>
      <protection locked="0"/>
    </xf>
    <xf numFmtId="0" fontId="5" fillId="11" borderId="13" xfId="2" applyFont="1" applyFill="1" applyBorder="1" applyAlignment="1" applyProtection="1">
      <alignment horizontal="left" vertical="center"/>
    </xf>
    <xf numFmtId="0" fontId="3" fillId="11" borderId="0" xfId="2" applyFont="1" applyFill="1" applyBorder="1" applyProtection="1"/>
    <xf numFmtId="0" fontId="3" fillId="11" borderId="14" xfId="2" applyFont="1" applyFill="1" applyBorder="1" applyAlignment="1" applyProtection="1">
      <alignment vertical="top" wrapText="1"/>
    </xf>
    <xf numFmtId="0" fontId="2" fillId="10" borderId="0" xfId="2" applyFont="1" applyFill="1" applyBorder="1" applyAlignment="1" applyProtection="1">
      <alignment vertical="top" wrapText="1"/>
    </xf>
    <xf numFmtId="0" fontId="2" fillId="10" borderId="3" xfId="2" applyFont="1" applyFill="1" applyBorder="1" applyAlignment="1" applyProtection="1">
      <alignment vertical="top" wrapText="1"/>
    </xf>
    <xf numFmtId="0" fontId="2" fillId="10" borderId="3" xfId="2" applyFont="1" applyFill="1" applyBorder="1" applyProtection="1"/>
    <xf numFmtId="0" fontId="2" fillId="10" borderId="15" xfId="2" applyFont="1" applyFill="1" applyBorder="1" applyProtection="1"/>
    <xf numFmtId="0" fontId="5" fillId="11" borderId="13" xfId="2" applyFont="1" applyFill="1" applyBorder="1" applyAlignment="1" applyProtection="1">
      <alignment horizontal="center" vertical="center"/>
    </xf>
    <xf numFmtId="0" fontId="5" fillId="11" borderId="0" xfId="2" applyFont="1" applyFill="1" applyBorder="1" applyAlignment="1" applyProtection="1">
      <alignment horizontal="center" vertical="center"/>
    </xf>
    <xf numFmtId="0" fontId="6" fillId="11" borderId="3" xfId="2" applyFont="1" applyFill="1" applyBorder="1" applyAlignment="1" applyProtection="1">
      <alignment horizontal="center" vertical="center" wrapText="1"/>
    </xf>
    <xf numFmtId="0" fontId="6" fillId="11" borderId="1" xfId="2" applyFont="1" applyFill="1" applyBorder="1" applyAlignment="1" applyProtection="1">
      <alignment horizontal="center" vertical="center"/>
    </xf>
    <xf numFmtId="0" fontId="2" fillId="11" borderId="3" xfId="2" applyFont="1" applyFill="1" applyBorder="1" applyAlignment="1" applyProtection="1">
      <alignment horizontal="center" vertical="top" wrapText="1"/>
    </xf>
    <xf numFmtId="0" fontId="5" fillId="11" borderId="16" xfId="2" applyFont="1" applyFill="1" applyBorder="1" applyAlignment="1" applyProtection="1">
      <alignment horizontal="center" vertical="center"/>
    </xf>
    <xf numFmtId="0" fontId="5" fillId="11" borderId="17" xfId="2" applyFont="1" applyFill="1" applyBorder="1" applyAlignment="1" applyProtection="1">
      <alignment horizontal="center" vertical="center"/>
    </xf>
    <xf numFmtId="0" fontId="2" fillId="0" borderId="0" xfId="2" applyFont="1" applyBorder="1" applyAlignment="1" applyProtection="1">
      <alignment horizontal="left" vertical="center"/>
    </xf>
    <xf numFmtId="0" fontId="8" fillId="0" borderId="0" xfId="2" applyFont="1" applyBorder="1" applyAlignment="1" applyProtection="1">
      <alignment horizontal="center" vertical="center"/>
    </xf>
    <xf numFmtId="0" fontId="3" fillId="11" borderId="3" xfId="2" applyFont="1" applyFill="1" applyBorder="1" applyAlignment="1" applyProtection="1">
      <alignment horizontal="center" vertical="center"/>
    </xf>
    <xf numFmtId="0" fontId="2" fillId="0" borderId="0" xfId="2" applyFont="1" applyBorder="1" applyAlignment="1">
      <alignment horizontal="left" vertical="center"/>
    </xf>
    <xf numFmtId="0" fontId="3" fillId="10" borderId="18" xfId="2" applyFont="1" applyFill="1" applyBorder="1" applyAlignment="1" applyProtection="1">
      <alignment horizontal="center"/>
    </xf>
    <xf numFmtId="0" fontId="3" fillId="10" borderId="7" xfId="2" applyFont="1" applyFill="1" applyBorder="1" applyAlignment="1" applyProtection="1">
      <alignment horizontal="center"/>
    </xf>
    <xf numFmtId="0" fontId="4" fillId="10" borderId="3" xfId="2" applyFont="1" applyFill="1" applyBorder="1" applyAlignment="1" applyProtection="1">
      <alignment horizontal="center"/>
    </xf>
    <xf numFmtId="0" fontId="2" fillId="0" borderId="0" xfId="2" applyFont="1" applyBorder="1" applyAlignment="1" applyProtection="1">
      <alignment vertical="top"/>
    </xf>
    <xf numFmtId="0" fontId="2" fillId="6" borderId="1" xfId="2" applyFont="1" applyFill="1" applyBorder="1" applyAlignment="1" applyProtection="1">
      <alignment vertical="top" wrapText="1"/>
    </xf>
    <xf numFmtId="0" fontId="2" fillId="0" borderId="3" xfId="2" applyFont="1" applyFill="1" applyBorder="1" applyAlignment="1" applyProtection="1">
      <alignment horizontal="center"/>
      <protection locked="0"/>
    </xf>
    <xf numFmtId="0" fontId="9" fillId="11" borderId="2" xfId="2" applyFont="1" applyFill="1" applyBorder="1" applyAlignment="1" applyProtection="1">
      <alignment horizontal="center" vertical="center" wrapText="1"/>
    </xf>
    <xf numFmtId="0" fontId="5" fillId="10" borderId="3" xfId="2" applyFont="1" applyFill="1" applyBorder="1" applyAlignment="1" applyProtection="1">
      <alignment horizontal="left" vertical="top"/>
    </xf>
    <xf numFmtId="0" fontId="8" fillId="10" borderId="11" xfId="2" applyFont="1" applyFill="1" applyBorder="1" applyAlignment="1" applyProtection="1">
      <alignment horizontal="left" vertical="top"/>
    </xf>
    <xf numFmtId="0" fontId="3" fillId="10" borderId="3" xfId="2" applyFont="1" applyFill="1" applyBorder="1" applyAlignment="1" applyProtection="1">
      <alignment horizontal="center"/>
    </xf>
    <xf numFmtId="0" fontId="4" fillId="10" borderId="2" xfId="2" applyFont="1" applyFill="1" applyBorder="1" applyAlignment="1" applyProtection="1">
      <alignment horizontal="center"/>
    </xf>
    <xf numFmtId="0" fontId="3" fillId="10" borderId="19" xfId="2" applyFont="1" applyFill="1" applyBorder="1" applyAlignment="1" applyProtection="1">
      <alignment horizontal="center"/>
    </xf>
    <xf numFmtId="0" fontId="2" fillId="6" borderId="18" xfId="2" applyFont="1" applyFill="1" applyBorder="1" applyAlignment="1" applyProtection="1">
      <alignment vertical="top" wrapText="1"/>
    </xf>
    <xf numFmtId="0" fontId="9" fillId="11" borderId="19" xfId="2" applyFont="1" applyFill="1" applyBorder="1" applyAlignment="1" applyProtection="1">
      <alignment horizontal="center" vertical="center" wrapText="1"/>
    </xf>
    <xf numFmtId="0" fontId="10" fillId="0" borderId="3" xfId="2" applyFont="1" applyFill="1" applyBorder="1" applyAlignment="1" applyProtection="1">
      <alignment horizontal="center"/>
      <protection locked="0"/>
    </xf>
    <xf numFmtId="0" fontId="11" fillId="6" borderId="1" xfId="2" applyFont="1" applyFill="1" applyBorder="1" applyAlignment="1" applyProtection="1">
      <alignment vertical="top" wrapText="1"/>
    </xf>
    <xf numFmtId="0" fontId="2" fillId="0" borderId="0" xfId="2" applyFont="1" applyBorder="1" applyProtection="1"/>
    <xf numFmtId="0" fontId="10" fillId="6" borderId="3" xfId="2" applyFont="1" applyFill="1" applyBorder="1" applyAlignment="1" applyProtection="1">
      <alignment vertical="top" wrapText="1"/>
    </xf>
    <xf numFmtId="0" fontId="10" fillId="0" borderId="3" xfId="2" applyFont="1" applyFill="1" applyBorder="1" applyAlignment="1" applyProtection="1">
      <alignment vertical="top" wrapText="1"/>
    </xf>
    <xf numFmtId="0" fontId="10" fillId="6" borderId="1" xfId="2" applyFont="1" applyFill="1" applyBorder="1" applyAlignment="1" applyProtection="1">
      <alignment vertical="top" wrapText="1"/>
    </xf>
    <xf numFmtId="0" fontId="3" fillId="10" borderId="13" xfId="2" applyFont="1" applyFill="1" applyBorder="1" applyAlignment="1" applyProtection="1">
      <alignment horizontal="center"/>
    </xf>
    <xf numFmtId="0" fontId="4" fillId="10" borderId="19" xfId="2" applyFont="1" applyFill="1" applyBorder="1" applyAlignment="1" applyProtection="1">
      <alignment horizontal="center" vertical="center" wrapText="1"/>
    </xf>
    <xf numFmtId="0" fontId="5" fillId="0" borderId="22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vertical="center" wrapText="1"/>
    </xf>
    <xf numFmtId="0" fontId="5" fillId="0" borderId="0" xfId="2" applyFont="1" applyFill="1" applyBorder="1" applyAlignment="1" applyProtection="1">
      <alignment horizontal="left" vertical="top"/>
    </xf>
    <xf numFmtId="0" fontId="5" fillId="6" borderId="0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horizontal="left" vertical="center"/>
    </xf>
    <xf numFmtId="0" fontId="2" fillId="6" borderId="3" xfId="2" applyFont="1" applyFill="1" applyBorder="1" applyAlignment="1" applyProtection="1">
      <alignment vertical="center" wrapText="1"/>
    </xf>
    <xf numFmtId="0" fontId="2" fillId="6" borderId="3" xfId="2" applyFont="1" applyFill="1" applyBorder="1" applyAlignment="1" applyProtection="1">
      <alignment horizontal="left" vertical="center"/>
    </xf>
    <xf numFmtId="0" fontId="2" fillId="7" borderId="0" xfId="2" applyFont="1" applyFill="1"/>
    <xf numFmtId="0" fontId="2" fillId="7" borderId="0" xfId="2" applyFont="1" applyFill="1" applyBorder="1"/>
    <xf numFmtId="0" fontId="5" fillId="7" borderId="0" xfId="2" applyFont="1" applyFill="1" applyBorder="1" applyAlignment="1">
      <alignment horizontal="left" vertical="top"/>
    </xf>
    <xf numFmtId="0" fontId="2" fillId="7" borderId="5" xfId="2" applyFont="1" applyFill="1" applyBorder="1" applyAlignment="1" applyProtection="1">
      <alignment horizontal="left" vertical="top"/>
    </xf>
    <xf numFmtId="0" fontId="3" fillId="7" borderId="5" xfId="2" applyFont="1" applyFill="1" applyBorder="1" applyAlignment="1" applyProtection="1">
      <alignment horizontal="center"/>
      <protection locked="0"/>
    </xf>
    <xf numFmtId="0" fontId="3" fillId="7" borderId="8" xfId="2" applyFont="1" applyFill="1" applyBorder="1" applyAlignment="1" applyProtection="1">
      <alignment horizontal="center"/>
      <protection locked="0"/>
    </xf>
    <xf numFmtId="0" fontId="2" fillId="7" borderId="18" xfId="2" applyFont="1" applyFill="1" applyBorder="1" applyAlignment="1" applyProtection="1">
      <alignment horizontal="center"/>
    </xf>
    <xf numFmtId="0" fontId="2" fillId="0" borderId="0" xfId="2" applyFont="1" applyFill="1"/>
    <xf numFmtId="0" fontId="5" fillId="0" borderId="0" xfId="2" applyFont="1" applyFill="1" applyBorder="1" applyAlignment="1">
      <alignment horizontal="left" vertical="center"/>
    </xf>
    <xf numFmtId="0" fontId="2" fillId="0" borderId="0" xfId="2" applyFont="1" applyBorder="1" applyAlignment="1" applyProtection="1">
      <alignment horizontal="center" vertical="top" wrapText="1"/>
      <protection locked="0"/>
    </xf>
    <xf numFmtId="0" fontId="2" fillId="0" borderId="0" xfId="2" applyFont="1" applyBorder="1" applyAlignment="1" applyProtection="1">
      <alignment horizontal="center"/>
      <protection locked="0"/>
    </xf>
    <xf numFmtId="0" fontId="9" fillId="11" borderId="18" xfId="2" applyFont="1" applyFill="1" applyBorder="1" applyAlignment="1" applyProtection="1">
      <alignment horizontal="center" vertical="center" wrapText="1"/>
    </xf>
    <xf numFmtId="0" fontId="3" fillId="9" borderId="3" xfId="2" applyFont="1" applyFill="1" applyBorder="1" applyAlignment="1" applyProtection="1">
      <alignment horizontal="center"/>
    </xf>
    <xf numFmtId="0" fontId="9" fillId="11" borderId="3" xfId="2" applyFont="1" applyFill="1" applyBorder="1" applyAlignment="1" applyProtection="1">
      <alignment horizontal="center" vertical="center" wrapText="1"/>
    </xf>
    <xf numFmtId="0" fontId="2" fillId="0" borderId="0" xfId="2" applyFont="1" applyBorder="1" applyAlignment="1" applyProtection="1">
      <alignment vertical="top" wrapText="1"/>
      <protection hidden="1"/>
    </xf>
    <xf numFmtId="0" fontId="2" fillId="6" borderId="19" xfId="2" applyFont="1" applyFill="1" applyBorder="1" applyProtection="1"/>
    <xf numFmtId="0" fontId="2" fillId="6" borderId="3" xfId="2" applyFont="1" applyFill="1" applyBorder="1" applyProtection="1"/>
    <xf numFmtId="0" fontId="2" fillId="0" borderId="0" xfId="2" applyFont="1" applyFill="1" applyBorder="1" applyProtection="1"/>
    <xf numFmtId="0" fontId="2" fillId="6" borderId="18" xfId="2" applyFont="1" applyFill="1" applyBorder="1" applyProtection="1"/>
    <xf numFmtId="0" fontId="7" fillId="10" borderId="3" xfId="2" applyFont="1" applyFill="1" applyBorder="1" applyAlignment="1" applyProtection="1">
      <alignment horizontal="center"/>
    </xf>
    <xf numFmtId="0" fontId="2" fillId="0" borderId="19" xfId="2" applyFont="1" applyFill="1" applyBorder="1" applyAlignment="1" applyProtection="1">
      <alignment horizontal="center" vertical="top" wrapText="1"/>
      <protection locked="0"/>
    </xf>
    <xf numFmtId="0" fontId="7" fillId="9" borderId="19" xfId="2" applyFont="1" applyFill="1" applyBorder="1" applyAlignment="1" applyProtection="1">
      <alignment horizontal="center" vertical="center" wrapText="1"/>
    </xf>
    <xf numFmtId="0" fontId="3" fillId="11" borderId="19" xfId="2" applyFont="1" applyFill="1" applyBorder="1" applyAlignment="1" applyProtection="1">
      <alignment horizontal="center"/>
    </xf>
    <xf numFmtId="0" fontId="17" fillId="10" borderId="3" xfId="2" applyFont="1" applyFill="1" applyBorder="1" applyAlignment="1" applyProtection="1">
      <alignment horizontal="center"/>
    </xf>
    <xf numFmtId="0" fontId="10" fillId="0" borderId="19" xfId="2" applyFont="1" applyFill="1" applyBorder="1" applyProtection="1"/>
    <xf numFmtId="0" fontId="2" fillId="11" borderId="19" xfId="2" applyFont="1" applyFill="1" applyBorder="1" applyAlignment="1" applyProtection="1">
      <alignment horizontal="center" vertical="center" wrapText="1"/>
    </xf>
    <xf numFmtId="0" fontId="10" fillId="6" borderId="19" xfId="2" applyFont="1" applyFill="1" applyBorder="1" applyProtection="1"/>
    <xf numFmtId="0" fontId="10" fillId="0" borderId="3" xfId="2" applyFont="1" applyFill="1" applyBorder="1" applyProtection="1"/>
    <xf numFmtId="0" fontId="10" fillId="0" borderId="1" xfId="2" applyFont="1" applyFill="1" applyBorder="1" applyAlignment="1" applyProtection="1"/>
    <xf numFmtId="0" fontId="8" fillId="0" borderId="0" xfId="2" applyFont="1" applyBorder="1" applyAlignment="1">
      <alignment horizontal="left" vertical="center"/>
    </xf>
    <xf numFmtId="0" fontId="2" fillId="0" borderId="3" xfId="2" applyFont="1" applyFill="1" applyBorder="1" applyAlignment="1" applyProtection="1">
      <alignment horizontal="center" vertical="top" wrapText="1"/>
      <protection locked="0"/>
    </xf>
    <xf numFmtId="0" fontId="2" fillId="8" borderId="1" xfId="2" applyFont="1" applyFill="1" applyBorder="1" applyAlignment="1" applyProtection="1">
      <alignment horizontal="left" vertical="top" wrapText="1"/>
      <protection hidden="1"/>
    </xf>
    <xf numFmtId="0" fontId="2" fillId="6" borderId="2" xfId="2" applyFill="1" applyBorder="1" applyAlignment="1" applyProtection="1">
      <alignment horizontal="left" vertical="top" wrapText="1"/>
      <protection hidden="1"/>
    </xf>
    <xf numFmtId="0" fontId="2" fillId="0" borderId="0" xfId="2" applyFont="1" applyBorder="1" applyAlignment="1" applyProtection="1">
      <alignment vertical="top" wrapText="1"/>
    </xf>
    <xf numFmtId="0" fontId="3" fillId="10" borderId="1" xfId="2" applyFont="1" applyFill="1" applyBorder="1" applyAlignment="1" applyProtection="1">
      <alignment vertical="top" wrapText="1"/>
    </xf>
    <xf numFmtId="0" fontId="5" fillId="10" borderId="0" xfId="2" applyFont="1" applyFill="1" applyBorder="1" applyAlignment="1" applyProtection="1">
      <alignment horizontal="left" vertical="top"/>
    </xf>
    <xf numFmtId="0" fontId="3" fillId="11" borderId="1" xfId="2" applyFont="1" applyFill="1" applyBorder="1" applyAlignment="1" applyProtection="1"/>
    <xf numFmtId="0" fontId="2" fillId="11" borderId="4" xfId="2" applyFont="1" applyFill="1" applyBorder="1" applyAlignment="1" applyProtection="1">
      <alignment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4" xfId="2" applyFont="1" applyBorder="1" applyAlignment="1" applyProtection="1">
      <alignment vertical="top" wrapText="1"/>
    </xf>
    <xf numFmtId="0" fontId="2" fillId="0" borderId="2" xfId="2" applyFont="1" applyBorder="1" applyAlignment="1" applyProtection="1">
      <alignment vertical="top" wrapText="1"/>
    </xf>
    <xf numFmtId="0" fontId="2" fillId="0" borderId="11" xfId="2" applyFont="1" applyFill="1" applyBorder="1" applyAlignment="1" applyProtection="1">
      <alignment horizontal="center" vertical="top" wrapText="1"/>
    </xf>
    <xf numFmtId="0" fontId="2" fillId="0" borderId="6" xfId="2" applyFont="1" applyBorder="1" applyAlignment="1" applyProtection="1">
      <alignment vertical="top" wrapText="1"/>
    </xf>
    <xf numFmtId="0" fontId="2" fillId="0" borderId="12" xfId="2" applyFont="1" applyBorder="1" applyAlignment="1" applyProtection="1">
      <alignment vertical="top" wrapText="1"/>
    </xf>
    <xf numFmtId="0" fontId="2" fillId="0" borderId="10" xfId="2" applyFont="1" applyBorder="1" applyAlignment="1">
      <alignment vertical="top" wrapText="1"/>
    </xf>
    <xf numFmtId="0" fontId="2" fillId="0" borderId="4" xfId="2" applyFont="1" applyFill="1" applyBorder="1" applyAlignment="1" applyProtection="1">
      <alignment horizontal="center" vertical="top" wrapText="1"/>
    </xf>
    <xf numFmtId="0" fontId="2" fillId="0" borderId="4" xfId="2" applyFont="1" applyFill="1" applyBorder="1" applyAlignment="1" applyProtection="1">
      <alignment vertical="top" wrapText="1"/>
    </xf>
    <xf numFmtId="0" fontId="2" fillId="0" borderId="9" xfId="2" applyFont="1" applyFill="1" applyBorder="1" applyAlignment="1" applyProtection="1">
      <alignment horizontal="center" vertical="top" wrapText="1"/>
    </xf>
    <xf numFmtId="0" fontId="3" fillId="11" borderId="1" xfId="2" applyFont="1" applyFill="1" applyBorder="1" applyAlignment="1" applyProtection="1">
      <alignment vertical="top" wrapText="1"/>
    </xf>
    <xf numFmtId="0" fontId="2" fillId="11" borderId="2" xfId="2" applyFont="1" applyFill="1" applyBorder="1" applyAlignment="1" applyProtection="1">
      <alignment vertical="top" wrapText="1"/>
    </xf>
    <xf numFmtId="0" fontId="2" fillId="0" borderId="6" xfId="2" applyFont="1" applyFill="1" applyBorder="1" applyAlignment="1" applyProtection="1">
      <alignment horizontal="center" vertical="top" wrapText="1"/>
    </xf>
    <xf numFmtId="0" fontId="2" fillId="0" borderId="6" xfId="2" applyFont="1" applyFill="1" applyBorder="1" applyAlignment="1" applyProtection="1">
      <alignment vertical="top" wrapText="1"/>
    </xf>
    <xf numFmtId="0" fontId="2" fillId="0" borderId="2" xfId="2" applyFont="1" applyFill="1" applyBorder="1" applyAlignment="1" applyProtection="1">
      <alignment vertical="top" wrapText="1"/>
    </xf>
    <xf numFmtId="0" fontId="5" fillId="10" borderId="7" xfId="2" applyFont="1" applyFill="1" applyBorder="1" applyAlignment="1" applyProtection="1">
      <alignment horizontal="left" vertical="top"/>
    </xf>
    <xf numFmtId="0" fontId="8" fillId="10" borderId="4" xfId="2" applyFont="1" applyFill="1" applyBorder="1" applyAlignment="1" applyProtection="1">
      <alignment horizontal="left" vertical="top"/>
    </xf>
    <xf numFmtId="0" fontId="8" fillId="10" borderId="5" xfId="2" applyFont="1" applyFill="1" applyBorder="1" applyAlignment="1" applyProtection="1">
      <alignment vertical="top"/>
    </xf>
    <xf numFmtId="0" fontId="2" fillId="10" borderId="4" xfId="2" applyFont="1" applyFill="1" applyBorder="1" applyAlignment="1" applyProtection="1">
      <alignment vertical="top" wrapText="1"/>
    </xf>
    <xf numFmtId="0" fontId="2" fillId="0" borderId="8" xfId="2" applyFont="1" applyBorder="1" applyAlignment="1">
      <alignment vertical="top"/>
    </xf>
    <xf numFmtId="0" fontId="3" fillId="11" borderId="4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vertical="top"/>
    </xf>
    <xf numFmtId="0" fontId="2" fillId="0" borderId="4" xfId="2" applyFont="1" applyFill="1" applyBorder="1" applyAlignment="1" applyProtection="1">
      <alignment horizontal="center"/>
    </xf>
    <xf numFmtId="0" fontId="2" fillId="6" borderId="4" xfId="2" applyFont="1" applyFill="1" applyBorder="1" applyProtection="1"/>
    <xf numFmtId="0" fontId="2" fillId="6" borderId="2" xfId="2" applyFont="1" applyFill="1" applyBorder="1" applyProtection="1"/>
    <xf numFmtId="0" fontId="3" fillId="11" borderId="6" xfId="2" applyFont="1" applyFill="1" applyBorder="1" applyAlignment="1" applyProtection="1"/>
    <xf numFmtId="0" fontId="2" fillId="11" borderId="0" xfId="2" applyFont="1" applyFill="1" applyBorder="1" applyAlignment="1" applyProtection="1">
      <alignment vertical="top" wrapText="1"/>
    </xf>
    <xf numFmtId="0" fontId="3" fillId="11" borderId="4" xfId="2" applyFont="1" applyFill="1" applyBorder="1" applyAlignment="1" applyProtection="1"/>
    <xf numFmtId="0" fontId="2" fillId="0" borderId="4" xfId="2" applyFont="1" applyBorder="1" applyAlignment="1" applyProtection="1">
      <alignment horizontal="center"/>
    </xf>
    <xf numFmtId="0" fontId="2" fillId="0" borderId="12" xfId="2" applyFont="1" applyBorder="1" applyAlignment="1">
      <alignment vertical="top"/>
    </xf>
    <xf numFmtId="0" fontId="8" fillId="10" borderId="6" xfId="2" applyFont="1" applyFill="1" applyBorder="1" applyAlignment="1" applyProtection="1"/>
    <xf numFmtId="0" fontId="2" fillId="10" borderId="2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horizontal="center" vertical="top"/>
    </xf>
    <xf numFmtId="0" fontId="10" fillId="8" borderId="4" xfId="2" applyFont="1" applyFill="1" applyBorder="1" applyAlignment="1" applyProtection="1">
      <alignment vertical="top" wrapText="1"/>
    </xf>
    <xf numFmtId="0" fontId="2" fillId="8" borderId="4" xfId="2" applyFont="1" applyFill="1" applyBorder="1" applyAlignment="1" applyProtection="1">
      <alignment vertical="top" wrapText="1"/>
    </xf>
    <xf numFmtId="0" fontId="2" fillId="8" borderId="2" xfId="2" applyFont="1" applyFill="1" applyBorder="1" applyAlignment="1" applyProtection="1">
      <alignment vertical="top" wrapText="1"/>
    </xf>
    <xf numFmtId="0" fontId="2" fillId="0" borderId="4" xfId="2" applyFont="1" applyBorder="1" applyAlignment="1" applyProtection="1">
      <alignment horizontal="left" vertical="top" wrapText="1"/>
    </xf>
    <xf numFmtId="0" fontId="2" fillId="0" borderId="10" xfId="2" applyFont="1" applyBorder="1" applyAlignment="1">
      <alignment horizontal="center"/>
    </xf>
    <xf numFmtId="0" fontId="10" fillId="8" borderId="0" xfId="2" applyFont="1" applyFill="1" applyBorder="1" applyAlignment="1" applyProtection="1">
      <alignment horizontal="left" vertical="top" wrapText="1"/>
    </xf>
    <xf numFmtId="0" fontId="10" fillId="8" borderId="5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>
      <alignment vertical="top" wrapText="1"/>
    </xf>
    <xf numFmtId="0" fontId="10" fillId="8" borderId="0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/>
    <xf numFmtId="0" fontId="2" fillId="0" borderId="10" xfId="2" applyBorder="1" applyAlignment="1">
      <alignment horizontal="center"/>
    </xf>
    <xf numFmtId="0" fontId="2" fillId="0" borderId="0" xfId="2" applyFont="1" applyBorder="1" applyAlignment="1">
      <alignment horizontal="center"/>
    </xf>
    <xf numFmtId="0" fontId="10" fillId="8" borderId="1" xfId="2" applyFont="1" applyFill="1" applyBorder="1" applyProtection="1"/>
    <xf numFmtId="0" fontId="5" fillId="10" borderId="1" xfId="2" applyFont="1" applyFill="1" applyBorder="1" applyAlignment="1" applyProtection="1">
      <alignment vertical="top"/>
    </xf>
    <xf numFmtId="0" fontId="8" fillId="10" borderId="4" xfId="2" applyFont="1" applyFill="1" applyBorder="1" applyAlignment="1" applyProtection="1">
      <alignment vertical="top"/>
    </xf>
    <xf numFmtId="0" fontId="8" fillId="10" borderId="2" xfId="2" applyFont="1" applyFill="1" applyBorder="1" applyAlignment="1" applyProtection="1">
      <alignment vertical="top"/>
    </xf>
    <xf numFmtId="0" fontId="2" fillId="0" borderId="8" xfId="2" applyFont="1" applyBorder="1"/>
    <xf numFmtId="0" fontId="2" fillId="0" borderId="5" xfId="2" applyFont="1" applyBorder="1" applyAlignment="1" applyProtection="1">
      <alignment vertical="top" wrapText="1"/>
    </xf>
    <xf numFmtId="0" fontId="2" fillId="0" borderId="8" xfId="2" applyFont="1" applyBorder="1" applyAlignment="1" applyProtection="1">
      <alignment vertical="top" wrapText="1"/>
    </xf>
    <xf numFmtId="0" fontId="2" fillId="0" borderId="0" xfId="2"/>
    <xf numFmtId="0" fontId="2" fillId="0" borderId="10" xfId="2" applyBorder="1"/>
    <xf numFmtId="0" fontId="3" fillId="11" borderId="4" xfId="2" applyFont="1" applyFill="1" applyBorder="1" applyAlignment="1" applyProtection="1">
      <alignment vertical="top"/>
    </xf>
    <xf numFmtId="0" fontId="8" fillId="11" borderId="4" xfId="2" applyFont="1" applyFill="1" applyBorder="1" applyAlignment="1" applyProtection="1">
      <alignment vertical="top"/>
    </xf>
    <xf numFmtId="0" fontId="8" fillId="11" borderId="2" xfId="2" applyFont="1" applyFill="1" applyBorder="1" applyAlignment="1" applyProtection="1">
      <alignment vertical="top"/>
    </xf>
    <xf numFmtId="0" fontId="2" fillId="0" borderId="1" xfId="2" applyFont="1" applyBorder="1" applyAlignment="1" applyProtection="1">
      <alignment horizontal="left" vertical="top" wrapText="1"/>
    </xf>
    <xf numFmtId="0" fontId="2" fillId="0" borderId="2" xfId="2" applyFont="1" applyFill="1" applyBorder="1" applyAlignment="1" applyProtection="1">
      <alignment horizontal="center"/>
    </xf>
    <xf numFmtId="0" fontId="2" fillId="0" borderId="7" xfId="2" applyFont="1" applyBorder="1" applyAlignment="1" applyProtection="1">
      <alignment horizontal="left"/>
    </xf>
    <xf numFmtId="0" fontId="2" fillId="0" borderId="1" xfId="2" applyFont="1" applyFill="1" applyBorder="1" applyAlignment="1" applyProtection="1"/>
    <xf numFmtId="0" fontId="2" fillId="0" borderId="0" xfId="2" applyFont="1" applyBorder="1" applyAlignment="1" applyProtection="1">
      <alignment horizontal="center"/>
    </xf>
    <xf numFmtId="0" fontId="2" fillId="0" borderId="6" xfId="2" applyFont="1" applyBorder="1" applyAlignment="1" applyProtection="1">
      <alignment horizontal="center"/>
    </xf>
    <xf numFmtId="0" fontId="2" fillId="0" borderId="12" xfId="2" applyFont="1" applyBorder="1"/>
    <xf numFmtId="0" fontId="2" fillId="0" borderId="10" xfId="2" applyFont="1" applyBorder="1" applyProtection="1">
      <protection locked="0"/>
    </xf>
    <xf numFmtId="0" fontId="5" fillId="10" borderId="1" xfId="2" applyFont="1" applyFill="1" applyBorder="1" applyAlignment="1" applyProtection="1">
      <alignment horizontal="left" vertical="top"/>
    </xf>
    <xf numFmtId="0" fontId="2" fillId="10" borderId="4" xfId="2" applyFont="1" applyFill="1" applyBorder="1" applyAlignment="1" applyProtection="1">
      <alignment horizontal="center" vertical="top" wrapText="1"/>
    </xf>
    <xf numFmtId="0" fontId="2" fillId="0" borderId="8" xfId="2" applyFont="1" applyBorder="1" applyProtection="1">
      <protection locked="0"/>
    </xf>
    <xf numFmtId="0" fontId="2" fillId="0" borderId="1" xfId="2" applyFont="1" applyBorder="1" applyProtection="1"/>
    <xf numFmtId="0" fontId="2" fillId="0" borderId="4" xfId="2" applyFont="1" applyBorder="1" applyProtection="1"/>
    <xf numFmtId="0" fontId="2" fillId="0" borderId="2" xfId="2" applyFont="1" applyBorder="1" applyProtection="1"/>
    <xf numFmtId="0" fontId="8" fillId="0" borderId="0" xfId="2" applyFont="1" applyBorder="1" applyAlignment="1" applyProtection="1">
      <alignment horizontal="left" vertical="center"/>
      <protection locked="0"/>
    </xf>
    <xf numFmtId="0" fontId="2" fillId="0" borderId="4" xfId="2" applyFont="1" applyFill="1" applyBorder="1" applyProtection="1"/>
    <xf numFmtId="0" fontId="5" fillId="11" borderId="1" xfId="2" applyFont="1" applyFill="1" applyBorder="1" applyProtection="1"/>
    <xf numFmtId="0" fontId="2" fillId="11" borderId="4" xfId="2" applyFont="1" applyFill="1" applyBorder="1" applyProtection="1"/>
    <xf numFmtId="0" fontId="2" fillId="11" borderId="2" xfId="2" applyFont="1" applyFill="1" applyBorder="1" applyProtection="1"/>
    <xf numFmtId="0" fontId="13" fillId="0" borderId="6" xfId="2" applyFont="1" applyBorder="1" applyAlignment="1" applyProtection="1">
      <alignment horizontal="center"/>
    </xf>
    <xf numFmtId="0" fontId="13" fillId="0" borderId="4" xfId="2" applyFont="1" applyBorder="1" applyAlignment="1" applyProtection="1">
      <alignment horizontal="center"/>
    </xf>
    <xf numFmtId="0" fontId="2" fillId="0" borderId="6" xfId="2" applyFont="1" applyBorder="1" applyProtection="1"/>
    <xf numFmtId="0" fontId="4" fillId="10" borderId="7" xfId="2" applyFont="1" applyFill="1" applyBorder="1" applyAlignment="1" applyProtection="1">
      <alignment horizontal="left" vertical="center"/>
    </xf>
    <xf numFmtId="0" fontId="4" fillId="10" borderId="5" xfId="2" applyFont="1" applyFill="1" applyBorder="1" applyAlignment="1" applyProtection="1">
      <alignment horizontal="left" vertical="center"/>
    </xf>
    <xf numFmtId="0" fontId="4" fillId="10" borderId="8" xfId="2" applyFont="1" applyFill="1" applyBorder="1" applyAlignment="1" applyProtection="1">
      <alignment horizontal="left" vertical="center"/>
    </xf>
    <xf numFmtId="0" fontId="4" fillId="10" borderId="9" xfId="2" applyFont="1" applyFill="1" applyBorder="1" applyAlignment="1" applyProtection="1">
      <alignment horizontal="left" vertical="center"/>
    </xf>
    <xf numFmtId="0" fontId="4" fillId="10" borderId="0" xfId="2" applyFont="1" applyFill="1" applyBorder="1" applyAlignment="1" applyProtection="1">
      <alignment horizontal="left" vertical="center"/>
    </xf>
    <xf numFmtId="0" fontId="4" fillId="10" borderId="10" xfId="2" applyFont="1" applyFill="1" applyBorder="1" applyAlignment="1" applyProtection="1">
      <alignment horizontal="left" vertical="center"/>
    </xf>
    <xf numFmtId="0" fontId="4" fillId="10" borderId="11" xfId="2" applyFont="1" applyFill="1" applyBorder="1" applyAlignment="1" applyProtection="1">
      <alignment horizontal="left" vertical="center"/>
    </xf>
    <xf numFmtId="0" fontId="4" fillId="10" borderId="6" xfId="2" applyFont="1" applyFill="1" applyBorder="1" applyAlignment="1" applyProtection="1">
      <alignment horizontal="left" vertical="center"/>
    </xf>
    <xf numFmtId="0" fontId="4" fillId="10" borderId="12" xfId="2" applyFont="1" applyFill="1" applyBorder="1" applyAlignment="1" applyProtection="1">
      <alignment horizontal="left" vertical="center"/>
    </xf>
    <xf numFmtId="17" fontId="4" fillId="0" borderId="5" xfId="2" applyNumberFormat="1" applyFont="1" applyBorder="1" applyAlignment="1" applyProtection="1">
      <protection locked="0"/>
    </xf>
    <xf numFmtId="14" fontId="3" fillId="0" borderId="1" xfId="0" applyNumberFormat="1" applyFont="1" applyBorder="1" applyAlignment="1" applyProtection="1">
      <alignment horizontal="left"/>
      <protection locked="0"/>
    </xf>
    <xf numFmtId="0" fontId="3" fillId="0" borderId="2" xfId="0" applyFont="1" applyBorder="1" applyAlignment="1" applyProtection="1">
      <alignment horizontal="left"/>
      <protection locked="0"/>
    </xf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6" borderId="4" xfId="1" applyFont="1" applyFill="1" applyBorder="1" applyAlignment="1" applyProtection="1">
      <alignment vertical="top" wrapText="1"/>
    </xf>
    <xf numFmtId="0" fontId="2" fillId="6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1" fillId="6" borderId="3" xfId="1" applyFont="1" applyFill="1" applyBorder="1" applyAlignment="1" applyProtection="1">
      <alignment vertical="top" wrapText="1"/>
    </xf>
    <xf numFmtId="0" fontId="11" fillId="0" borderId="3" xfId="1" applyFont="1" applyFill="1" applyBorder="1" applyAlignment="1" applyProtection="1">
      <alignment vertical="top" wrapText="1"/>
    </xf>
    <xf numFmtId="0" fontId="11" fillId="0" borderId="19" xfId="1" applyFont="1" applyFill="1" applyBorder="1" applyProtection="1"/>
    <xf numFmtId="0" fontId="11" fillId="6" borderId="19" xfId="1" applyFont="1" applyFill="1" applyBorder="1" applyProtection="1"/>
    <xf numFmtId="0" fontId="11" fillId="0" borderId="3" xfId="1" applyFont="1" applyFill="1" applyBorder="1" applyProtection="1"/>
    <xf numFmtId="0" fontId="11" fillId="0" borderId="1" xfId="1" applyFont="1" applyFill="1" applyBorder="1" applyAlignment="1" applyProtection="1"/>
    <xf numFmtId="0" fontId="11" fillId="6" borderId="4" xfId="1" applyFont="1" applyFill="1" applyBorder="1" applyAlignment="1" applyProtection="1">
      <alignment vertical="top" wrapText="1"/>
    </xf>
    <xf numFmtId="0" fontId="11" fillId="6" borderId="0" xfId="1" applyFont="1" applyFill="1" applyBorder="1" applyAlignment="1" applyProtection="1">
      <alignment horizontal="left" vertical="top" wrapText="1"/>
    </xf>
    <xf numFmtId="0" fontId="11" fillId="6" borderId="5" xfId="1" applyFont="1" applyFill="1" applyBorder="1" applyAlignment="1" applyProtection="1">
      <alignment vertical="top" wrapText="1"/>
    </xf>
    <xf numFmtId="0" fontId="11" fillId="6" borderId="0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/>
    <xf numFmtId="0" fontId="11" fillId="6" borderId="1" xfId="1" applyFont="1" applyFill="1" applyBorder="1" applyProtection="1"/>
    <xf numFmtId="0" fontId="3" fillId="12" borderId="3" xfId="1" applyFont="1" applyFill="1" applyBorder="1" applyAlignment="1" applyProtection="1">
      <alignment horizontal="center" vertical="top" wrapText="1"/>
    </xf>
    <xf numFmtId="0" fontId="5" fillId="12" borderId="13" xfId="1" applyFont="1" applyFill="1" applyBorder="1" applyAlignment="1" applyProtection="1">
      <alignment horizontal="left" vertical="center"/>
    </xf>
    <xf numFmtId="0" fontId="3" fillId="12" borderId="0" xfId="1" applyFont="1" applyFill="1" applyBorder="1" applyProtection="1"/>
    <xf numFmtId="0" fontId="3" fillId="12" borderId="14" xfId="1" applyFont="1" applyFill="1" applyBorder="1" applyAlignment="1" applyProtection="1">
      <alignment vertical="top" wrapText="1"/>
    </xf>
    <xf numFmtId="0" fontId="5" fillId="12" borderId="13" xfId="1" applyFont="1" applyFill="1" applyBorder="1" applyAlignment="1" applyProtection="1">
      <alignment horizontal="center" vertical="center"/>
    </xf>
    <xf numFmtId="0" fontId="5" fillId="12" borderId="0" xfId="1" applyFont="1" applyFill="1" applyBorder="1" applyAlignment="1" applyProtection="1">
      <alignment horizontal="center" vertical="center"/>
    </xf>
    <xf numFmtId="0" fontId="5" fillId="12" borderId="16" xfId="1" applyFont="1" applyFill="1" applyBorder="1" applyAlignment="1" applyProtection="1">
      <alignment horizontal="center" vertical="center"/>
    </xf>
    <xf numFmtId="0" fontId="5" fillId="12" borderId="17" xfId="1" applyFont="1" applyFill="1" applyBorder="1" applyAlignment="1" applyProtection="1">
      <alignment horizontal="center" vertical="center"/>
    </xf>
    <xf numFmtId="0" fontId="9" fillId="12" borderId="3" xfId="1" applyFont="1" applyFill="1" applyBorder="1" applyAlignment="1" applyProtection="1">
      <alignment horizontal="center" vertical="center" wrapText="1"/>
    </xf>
    <xf numFmtId="0" fontId="2" fillId="12" borderId="3" xfId="1" applyFont="1" applyFill="1" applyBorder="1" applyAlignment="1" applyProtection="1">
      <alignment horizontal="center" vertical="top" wrapText="1"/>
    </xf>
    <xf numFmtId="0" fontId="3" fillId="12" borderId="3" xfId="1" applyFont="1" applyFill="1" applyBorder="1" applyAlignment="1" applyProtection="1">
      <alignment horizontal="center" vertical="center"/>
    </xf>
    <xf numFmtId="0" fontId="9" fillId="12" borderId="2" xfId="1" applyFont="1" applyFill="1" applyBorder="1" applyAlignment="1" applyProtection="1">
      <alignment horizontal="center" vertical="center" wrapText="1"/>
    </xf>
    <xf numFmtId="0" fontId="4" fillId="13" borderId="1" xfId="1" applyFont="1" applyFill="1" applyBorder="1" applyAlignment="1" applyProtection="1"/>
    <xf numFmtId="0" fontId="4" fillId="13" borderId="1" xfId="1" applyFont="1" applyFill="1" applyBorder="1" applyAlignment="1" applyProtection="1">
      <alignment horizontal="left"/>
    </xf>
    <xf numFmtId="0" fontId="3" fillId="13" borderId="3" xfId="1" applyFont="1" applyFill="1" applyBorder="1" applyAlignment="1" applyProtection="1">
      <alignment horizontal="center" vertical="top" wrapText="1"/>
    </xf>
    <xf numFmtId="0" fontId="2" fillId="13" borderId="0" xfId="1" applyFont="1" applyFill="1" applyBorder="1" applyAlignment="1" applyProtection="1">
      <alignment vertical="top" wrapText="1"/>
    </xf>
    <xf numFmtId="0" fontId="2" fillId="13" borderId="15" xfId="1" applyFont="1" applyFill="1" applyBorder="1" applyProtection="1"/>
    <xf numFmtId="0" fontId="3" fillId="13" borderId="18" xfId="1" applyFont="1" applyFill="1" applyBorder="1" applyAlignment="1" applyProtection="1">
      <alignment horizontal="center"/>
    </xf>
    <xf numFmtId="0" fontId="3" fillId="13" borderId="7" xfId="1" applyFont="1" applyFill="1" applyBorder="1" applyAlignment="1" applyProtection="1">
      <alignment horizontal="center"/>
    </xf>
    <xf numFmtId="0" fontId="4" fillId="13" borderId="3" xfId="1" applyFont="1" applyFill="1" applyBorder="1" applyAlignment="1" applyProtection="1">
      <alignment horizontal="center"/>
    </xf>
    <xf numFmtId="0" fontId="5" fillId="13" borderId="3" xfId="1" applyFont="1" applyFill="1" applyBorder="1" applyAlignment="1" applyProtection="1">
      <alignment horizontal="left" vertical="top"/>
    </xf>
    <xf numFmtId="0" fontId="8" fillId="13" borderId="11" xfId="1" applyFont="1" applyFill="1" applyBorder="1" applyAlignment="1" applyProtection="1">
      <alignment horizontal="left" vertical="top"/>
    </xf>
    <xf numFmtId="0" fontId="3" fillId="13" borderId="3" xfId="1" applyFont="1" applyFill="1" applyBorder="1" applyAlignment="1" applyProtection="1">
      <alignment horizontal="center"/>
    </xf>
    <xf numFmtId="0" fontId="4" fillId="13" borderId="2" xfId="1" applyFont="1" applyFill="1" applyBorder="1" applyAlignment="1" applyProtection="1">
      <alignment horizontal="center"/>
    </xf>
    <xf numFmtId="0" fontId="3" fillId="13" borderId="19" xfId="1" applyFont="1" applyFill="1" applyBorder="1" applyAlignment="1" applyProtection="1">
      <alignment horizontal="center"/>
    </xf>
    <xf numFmtId="0" fontId="3" fillId="13" borderId="13" xfId="1" applyFont="1" applyFill="1" applyBorder="1" applyAlignment="1" applyProtection="1">
      <alignment horizontal="center"/>
    </xf>
    <xf numFmtId="0" fontId="4" fillId="13" borderId="19" xfId="1" applyFont="1" applyFill="1" applyBorder="1" applyAlignment="1" applyProtection="1">
      <alignment horizontal="center" vertical="center" wrapText="1"/>
    </xf>
    <xf numFmtId="0" fontId="3" fillId="13" borderId="1" xfId="1" applyFont="1" applyFill="1" applyBorder="1" applyAlignment="1" applyProtection="1">
      <alignment vertical="top" wrapText="1"/>
    </xf>
    <xf numFmtId="0" fontId="5" fillId="13" borderId="0" xfId="1" applyFont="1" applyFill="1" applyBorder="1" applyAlignment="1" applyProtection="1">
      <alignment horizontal="left" vertical="top"/>
    </xf>
    <xf numFmtId="0" fontId="5" fillId="13" borderId="7" xfId="1" applyFont="1" applyFill="1" applyBorder="1" applyAlignment="1" applyProtection="1">
      <alignment horizontal="left" vertical="top"/>
    </xf>
    <xf numFmtId="0" fontId="8" fillId="13" borderId="4" xfId="1" applyFont="1" applyFill="1" applyBorder="1" applyAlignment="1" applyProtection="1">
      <alignment horizontal="left" vertical="top"/>
    </xf>
    <xf numFmtId="0" fontId="8" fillId="13" borderId="5" xfId="1" applyFont="1" applyFill="1" applyBorder="1" applyAlignment="1" applyProtection="1">
      <alignment vertical="top"/>
    </xf>
    <xf numFmtId="0" fontId="2" fillId="13" borderId="4" xfId="1" applyFont="1" applyFill="1" applyBorder="1" applyAlignment="1" applyProtection="1">
      <alignment vertical="top" wrapText="1"/>
    </xf>
    <xf numFmtId="0" fontId="2" fillId="13" borderId="2" xfId="1" applyFont="1" applyFill="1" applyBorder="1" applyAlignment="1" applyProtection="1">
      <alignment vertical="top" wrapText="1"/>
    </xf>
    <xf numFmtId="0" fontId="5" fillId="13" borderId="1" xfId="1" applyFont="1" applyFill="1" applyBorder="1" applyAlignment="1" applyProtection="1">
      <alignment vertical="top"/>
    </xf>
    <xf numFmtId="0" fontId="8" fillId="13" borderId="4" xfId="1" applyFont="1" applyFill="1" applyBorder="1" applyAlignment="1" applyProtection="1">
      <alignment vertical="top"/>
    </xf>
    <xf numFmtId="0" fontId="8" fillId="13" borderId="2" xfId="1" applyFont="1" applyFill="1" applyBorder="1" applyAlignment="1" applyProtection="1">
      <alignment vertical="top"/>
    </xf>
    <xf numFmtId="0" fontId="5" fillId="13" borderId="1" xfId="1" applyFont="1" applyFill="1" applyBorder="1" applyAlignment="1" applyProtection="1">
      <alignment horizontal="left" vertical="top"/>
    </xf>
    <xf numFmtId="0" fontId="2" fillId="13" borderId="4" xfId="1" applyFont="1" applyFill="1" applyBorder="1" applyAlignment="1" applyProtection="1">
      <alignment horizontal="center" vertical="top" wrapText="1"/>
    </xf>
    <xf numFmtId="0" fontId="4" fillId="13" borderId="7" xfId="1" applyFont="1" applyFill="1" applyBorder="1" applyAlignment="1" applyProtection="1">
      <alignment horizontal="left" vertical="center"/>
    </xf>
    <xf numFmtId="0" fontId="4" fillId="13" borderId="5" xfId="1" applyFont="1" applyFill="1" applyBorder="1" applyAlignment="1" applyProtection="1">
      <alignment horizontal="left" vertical="center"/>
    </xf>
    <xf numFmtId="0" fontId="4" fillId="13" borderId="8" xfId="1" applyFont="1" applyFill="1" applyBorder="1" applyAlignment="1" applyProtection="1">
      <alignment horizontal="left" vertical="center"/>
    </xf>
    <xf numFmtId="0" fontId="4" fillId="13" borderId="9" xfId="1" applyFont="1" applyFill="1" applyBorder="1" applyAlignment="1" applyProtection="1">
      <alignment horizontal="left" vertical="center"/>
    </xf>
    <xf numFmtId="0" fontId="4" fillId="13" borderId="0" xfId="1" applyFont="1" applyFill="1" applyBorder="1" applyAlignment="1" applyProtection="1">
      <alignment horizontal="left" vertical="center"/>
    </xf>
    <xf numFmtId="0" fontId="4" fillId="13" borderId="10" xfId="1" applyFont="1" applyFill="1" applyBorder="1" applyAlignment="1" applyProtection="1">
      <alignment horizontal="left" vertical="center"/>
    </xf>
    <xf numFmtId="0" fontId="4" fillId="13" borderId="11" xfId="1" applyFont="1" applyFill="1" applyBorder="1" applyAlignment="1" applyProtection="1">
      <alignment horizontal="left" vertical="center"/>
    </xf>
    <xf numFmtId="0" fontId="4" fillId="13" borderId="6" xfId="1" applyFont="1" applyFill="1" applyBorder="1" applyAlignment="1" applyProtection="1">
      <alignment horizontal="left" vertical="center"/>
    </xf>
    <xf numFmtId="0" fontId="4" fillId="13" borderId="12" xfId="1" applyFont="1" applyFill="1" applyBorder="1" applyAlignment="1" applyProtection="1">
      <alignment horizontal="left" vertical="center"/>
    </xf>
    <xf numFmtId="0" fontId="9" fillId="12" borderId="19" xfId="1" applyFont="1" applyFill="1" applyBorder="1" applyAlignment="1" applyProtection="1">
      <alignment horizontal="center" vertical="center" wrapText="1"/>
    </xf>
    <xf numFmtId="0" fontId="6" fillId="12" borderId="3" xfId="1" applyFont="1" applyFill="1" applyBorder="1" applyAlignment="1" applyProtection="1">
      <alignment horizontal="center" vertical="center" wrapText="1"/>
    </xf>
    <xf numFmtId="0" fontId="9" fillId="12" borderId="18" xfId="1" applyFont="1" applyFill="1" applyBorder="1" applyAlignment="1" applyProtection="1">
      <alignment horizontal="center" vertical="center" wrapText="1"/>
    </xf>
    <xf numFmtId="0" fontId="2" fillId="12" borderId="19" xfId="1" applyFont="1" applyFill="1" applyBorder="1" applyAlignment="1" applyProtection="1">
      <alignment horizontal="center" vertical="center" wrapText="1"/>
    </xf>
    <xf numFmtId="0" fontId="2" fillId="12" borderId="4" xfId="1" applyFont="1" applyFill="1" applyBorder="1" applyAlignment="1" applyProtection="1">
      <alignment vertical="top" wrapText="1"/>
    </xf>
    <xf numFmtId="0" fontId="2" fillId="12" borderId="2" xfId="1" applyFont="1" applyFill="1" applyBorder="1" applyAlignment="1" applyProtection="1">
      <alignment vertical="top" wrapText="1"/>
    </xf>
    <xf numFmtId="0" fontId="2" fillId="12" borderId="0" xfId="1" applyFont="1" applyFill="1" applyBorder="1" applyAlignment="1" applyProtection="1">
      <alignment vertical="top" wrapText="1"/>
    </xf>
    <xf numFmtId="0" fontId="8" fillId="12" borderId="4" xfId="1" applyFont="1" applyFill="1" applyBorder="1" applyAlignment="1" applyProtection="1">
      <alignment vertical="top"/>
    </xf>
    <xf numFmtId="0" fontId="8" fillId="12" borderId="2" xfId="1" applyFont="1" applyFill="1" applyBorder="1" applyAlignment="1" applyProtection="1">
      <alignment vertical="top"/>
    </xf>
    <xf numFmtId="0" fontId="2" fillId="12" borderId="4" xfId="1" applyFont="1" applyFill="1" applyBorder="1" applyProtection="1"/>
    <xf numFmtId="0" fontId="2" fillId="12" borderId="2" xfId="1" applyFont="1" applyFill="1" applyBorder="1" applyProtection="1"/>
    <xf numFmtId="0" fontId="11" fillId="6" borderId="3" xfId="1" applyFont="1" applyFill="1" applyBorder="1" applyAlignment="1" applyProtection="1">
      <alignment vertical="center" wrapText="1"/>
    </xf>
    <xf numFmtId="0" fontId="11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6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2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2" borderId="1" xfId="1" applyFont="1" applyFill="1" applyBorder="1" applyAlignment="1" applyProtection="1">
      <alignment horizontal="center" vertical="center"/>
    </xf>
    <xf numFmtId="0" fontId="3" fillId="12" borderId="1" xfId="1" applyFont="1" applyFill="1" applyBorder="1" applyAlignment="1" applyProtection="1"/>
    <xf numFmtId="0" fontId="3" fillId="12" borderId="1" xfId="1" applyFont="1" applyFill="1" applyBorder="1" applyAlignment="1" applyProtection="1">
      <alignment vertical="top" wrapText="1"/>
    </xf>
    <xf numFmtId="0" fontId="3" fillId="12" borderId="4" xfId="1" applyFont="1" applyFill="1" applyBorder="1" applyAlignment="1" applyProtection="1">
      <alignment vertical="top" wrapText="1"/>
    </xf>
    <xf numFmtId="0" fontId="3" fillId="12" borderId="6" xfId="1" applyFont="1" applyFill="1" applyBorder="1" applyAlignment="1" applyProtection="1"/>
    <xf numFmtId="0" fontId="3" fillId="12" borderId="4" xfId="1" applyFont="1" applyFill="1" applyBorder="1" applyAlignment="1" applyProtection="1"/>
    <xf numFmtId="0" fontId="3" fillId="12" borderId="3" xfId="1" applyFont="1" applyFill="1" applyBorder="1" applyAlignment="1" applyProtection="1">
      <alignment horizontal="center"/>
    </xf>
    <xf numFmtId="0" fontId="17" fillId="13" borderId="3" xfId="1" applyFont="1" applyFill="1" applyBorder="1" applyAlignment="1" applyProtection="1">
      <alignment horizontal="center"/>
    </xf>
    <xf numFmtId="0" fontId="7" fillId="13" borderId="3" xfId="1" applyFont="1" applyFill="1" applyBorder="1" applyAlignment="1" applyProtection="1">
      <alignment horizontal="center"/>
    </xf>
    <xf numFmtId="0" fontId="7" fillId="12" borderId="19" xfId="1" applyFont="1" applyFill="1" applyBorder="1" applyAlignment="1" applyProtection="1">
      <alignment horizontal="center" vertical="center" wrapText="1"/>
    </xf>
    <xf numFmtId="0" fontId="4" fillId="12" borderId="1" xfId="1" applyFont="1" applyFill="1" applyBorder="1" applyAlignment="1" applyProtection="1"/>
    <xf numFmtId="0" fontId="4" fillId="12" borderId="2" xfId="1" applyFont="1" applyFill="1" applyBorder="1" applyAlignment="1" applyProtection="1"/>
    <xf numFmtId="0" fontId="4" fillId="12" borderId="3" xfId="1" applyFont="1" applyFill="1" applyBorder="1" applyProtection="1"/>
    <xf numFmtId="0" fontId="2" fillId="12" borderId="3" xfId="1" applyFont="1" applyFill="1" applyBorder="1" applyProtection="1"/>
    <xf numFmtId="0" fontId="3" fillId="0" borderId="0" xfId="1" applyFont="1" applyProtection="1">
      <protection locked="0"/>
    </xf>
    <xf numFmtId="0" fontId="5" fillId="12" borderId="1" xfId="1" applyFont="1" applyFill="1" applyBorder="1" applyProtection="1"/>
    <xf numFmtId="0" fontId="8" fillId="13" borderId="6" xfId="1" applyFont="1" applyFill="1" applyBorder="1" applyAlignment="1" applyProtection="1"/>
    <xf numFmtId="0" fontId="3" fillId="12" borderId="4" xfId="1" applyFont="1" applyFill="1" applyBorder="1" applyAlignment="1" applyProtection="1">
      <alignment vertical="top"/>
    </xf>
    <xf numFmtId="0" fontId="11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3" borderId="3" xfId="1" applyFont="1" applyFill="1" applyBorder="1" applyAlignment="1" applyProtection="1">
      <alignment vertical="top" wrapText="1"/>
    </xf>
    <xf numFmtId="0" fontId="2" fillId="13" borderId="3" xfId="1" applyFont="1" applyFill="1" applyBorder="1" applyProtection="1"/>
    <xf numFmtId="0" fontId="2" fillId="0" borderId="0" xfId="1" applyFont="1" applyBorder="1" applyAlignment="1">
      <alignment vertical="top" wrapText="1"/>
    </xf>
    <xf numFmtId="0" fontId="2" fillId="0" borderId="0" xfId="1" applyFont="1"/>
    <xf numFmtId="0" fontId="2" fillId="0" borderId="0" xfId="1"/>
    <xf numFmtId="0" fontId="2" fillId="0" borderId="0" xfId="1" applyFont="1"/>
    <xf numFmtId="0" fontId="2" fillId="0" borderId="0" xfId="1" applyFont="1" applyBorder="1" applyAlignment="1">
      <alignment vertical="top" wrapText="1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2" fillId="0" borderId="0" xfId="1" applyFont="1" applyProtection="1">
      <protection locked="0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2" fillId="0" borderId="0" xfId="1"/>
    <xf numFmtId="0" fontId="2" fillId="0" borderId="0" xfId="1" applyFont="1" applyProtection="1">
      <protection locked="0"/>
    </xf>
    <xf numFmtId="0" fontId="8" fillId="0" borderId="0" xfId="1" applyFont="1" applyBorder="1" applyAlignment="1">
      <alignment horizontal="left" vertical="center"/>
    </xf>
    <xf numFmtId="0" fontId="2" fillId="0" borderId="0" xfId="1" applyFont="1" applyBorder="1" applyAlignment="1">
      <alignment horizontal="left" vertical="center"/>
    </xf>
    <xf numFmtId="0" fontId="2" fillId="0" borderId="0" xfId="1" applyFont="1" applyBorder="1"/>
    <xf numFmtId="0" fontId="2" fillId="0" borderId="0" xfId="2" applyFont="1"/>
    <xf numFmtId="0" fontId="2" fillId="0" borderId="0" xfId="2" applyFont="1" applyBorder="1"/>
    <xf numFmtId="0" fontId="3" fillId="0" borderId="0" xfId="2" applyFont="1" applyProtection="1">
      <protection locked="0"/>
    </xf>
    <xf numFmtId="0" fontId="3" fillId="0" borderId="0" xfId="2" applyFont="1"/>
    <xf numFmtId="0" fontId="2" fillId="0" borderId="0" xfId="2" applyFont="1" applyProtection="1">
      <protection locked="0"/>
    </xf>
    <xf numFmtId="0" fontId="2" fillId="0" borderId="0" xfId="2" applyFont="1" applyBorder="1" applyProtection="1">
      <protection locked="0"/>
    </xf>
    <xf numFmtId="0" fontId="4" fillId="9" borderId="1" xfId="2" applyFont="1" applyFill="1" applyBorder="1" applyAlignment="1" applyProtection="1"/>
    <xf numFmtId="0" fontId="4" fillId="9" borderId="2" xfId="2" applyFont="1" applyFill="1" applyBorder="1" applyAlignment="1" applyProtection="1"/>
    <xf numFmtId="0" fontId="3" fillId="0" borderId="3" xfId="2" applyFont="1" applyBorder="1" applyAlignment="1" applyProtection="1">
      <alignment horizontal="center"/>
      <protection locked="0"/>
    </xf>
    <xf numFmtId="0" fontId="3" fillId="0" borderId="0" xfId="2" applyFont="1" applyBorder="1" applyProtection="1">
      <protection locked="0"/>
    </xf>
    <xf numFmtId="0" fontId="4" fillId="9" borderId="3" xfId="2" applyFont="1" applyFill="1" applyBorder="1" applyProtection="1"/>
    <xf numFmtId="0" fontId="2" fillId="9" borderId="3" xfId="2" applyFont="1" applyFill="1" applyBorder="1" applyProtection="1"/>
    <xf numFmtId="0" fontId="2" fillId="0" borderId="0" xfId="2" applyFont="1" applyBorder="1" applyAlignment="1" applyProtection="1">
      <alignment horizontal="left"/>
      <protection locked="0"/>
    </xf>
    <xf numFmtId="0" fontId="4" fillId="10" borderId="1" xfId="2" applyFont="1" applyFill="1" applyBorder="1" applyAlignment="1" applyProtection="1"/>
    <xf numFmtId="0" fontId="4" fillId="10" borderId="1" xfId="2" applyFont="1" applyFill="1" applyBorder="1" applyAlignment="1" applyProtection="1">
      <alignment horizontal="left"/>
    </xf>
    <xf numFmtId="0" fontId="4" fillId="0" borderId="5" xfId="2" applyFont="1" applyBorder="1" applyAlignment="1" applyProtection="1">
      <protection locked="0"/>
    </xf>
    <xf numFmtId="0" fontId="3" fillId="0" borderId="5" xfId="2" applyFont="1" applyBorder="1" applyAlignment="1"/>
    <xf numFmtId="0" fontId="2" fillId="0" borderId="6" xfId="2" applyFont="1" applyBorder="1" applyProtection="1">
      <protection locked="0"/>
    </xf>
    <xf numFmtId="0" fontId="2" fillId="0" borderId="10" xfId="2" applyFont="1" applyBorder="1"/>
    <xf numFmtId="0" fontId="2" fillId="0" borderId="0" xfId="2" applyFont="1" applyBorder="1" applyAlignment="1">
      <alignment vertical="top" wrapText="1"/>
    </xf>
    <xf numFmtId="0" fontId="3" fillId="10" borderId="3" xfId="2" applyFont="1" applyFill="1" applyBorder="1" applyAlignment="1" applyProtection="1">
      <alignment horizontal="center" vertical="top" wrapText="1"/>
    </xf>
    <xf numFmtId="0" fontId="3" fillId="11" borderId="3" xfId="2" applyFont="1" applyFill="1" applyBorder="1" applyAlignment="1" applyProtection="1">
      <alignment horizontal="center" vertical="top" wrapText="1"/>
    </xf>
    <xf numFmtId="0" fontId="3" fillId="0" borderId="3" xfId="2" applyFont="1" applyFill="1" applyBorder="1" applyAlignment="1" applyProtection="1">
      <alignment horizontal="center" vertical="top" wrapText="1"/>
      <protection locked="0"/>
    </xf>
    <xf numFmtId="0" fontId="5" fillId="11" borderId="13" xfId="2" applyFont="1" applyFill="1" applyBorder="1" applyAlignment="1" applyProtection="1">
      <alignment horizontal="left" vertical="center"/>
    </xf>
    <xf numFmtId="0" fontId="3" fillId="11" borderId="0" xfId="2" applyFont="1" applyFill="1" applyBorder="1" applyProtection="1"/>
    <xf numFmtId="0" fontId="3" fillId="11" borderId="14" xfId="2" applyFont="1" applyFill="1" applyBorder="1" applyAlignment="1" applyProtection="1">
      <alignment vertical="top" wrapText="1"/>
    </xf>
    <xf numFmtId="0" fontId="2" fillId="10" borderId="0" xfId="2" applyFont="1" applyFill="1" applyBorder="1" applyAlignment="1" applyProtection="1">
      <alignment vertical="top" wrapText="1"/>
    </xf>
    <xf numFmtId="0" fontId="2" fillId="10" borderId="3" xfId="2" applyFont="1" applyFill="1" applyBorder="1" applyAlignment="1" applyProtection="1">
      <alignment vertical="top" wrapText="1"/>
    </xf>
    <xf numFmtId="0" fontId="2" fillId="10" borderId="3" xfId="2" applyFont="1" applyFill="1" applyBorder="1" applyProtection="1"/>
    <xf numFmtId="0" fontId="2" fillId="10" borderId="15" xfId="2" applyFont="1" applyFill="1" applyBorder="1" applyProtection="1"/>
    <xf numFmtId="0" fontId="5" fillId="11" borderId="13" xfId="2" applyFont="1" applyFill="1" applyBorder="1" applyAlignment="1" applyProtection="1">
      <alignment horizontal="center" vertical="center"/>
    </xf>
    <xf numFmtId="0" fontId="5" fillId="11" borderId="0" xfId="2" applyFont="1" applyFill="1" applyBorder="1" applyAlignment="1" applyProtection="1">
      <alignment horizontal="center" vertical="center"/>
    </xf>
    <xf numFmtId="0" fontId="6" fillId="11" borderId="3" xfId="2" applyFont="1" applyFill="1" applyBorder="1" applyAlignment="1" applyProtection="1">
      <alignment horizontal="center" vertical="center" wrapText="1"/>
    </xf>
    <xf numFmtId="0" fontId="6" fillId="11" borderId="1" xfId="2" applyFont="1" applyFill="1" applyBorder="1" applyAlignment="1" applyProtection="1">
      <alignment horizontal="center" vertical="center"/>
    </xf>
    <xf numFmtId="0" fontId="2" fillId="11" borderId="3" xfId="2" applyFont="1" applyFill="1" applyBorder="1" applyAlignment="1" applyProtection="1">
      <alignment horizontal="center" vertical="top" wrapText="1"/>
    </xf>
    <xf numFmtId="0" fontId="5" fillId="11" borderId="16" xfId="2" applyFont="1" applyFill="1" applyBorder="1" applyAlignment="1" applyProtection="1">
      <alignment horizontal="center" vertical="center"/>
    </xf>
    <xf numFmtId="0" fontId="5" fillId="11" borderId="17" xfId="2" applyFont="1" applyFill="1" applyBorder="1" applyAlignment="1" applyProtection="1">
      <alignment horizontal="center" vertical="center"/>
    </xf>
    <xf numFmtId="0" fontId="2" fillId="0" borderId="0" xfId="2" applyFont="1" applyBorder="1" applyAlignment="1" applyProtection="1">
      <alignment horizontal="left" vertical="center"/>
    </xf>
    <xf numFmtId="0" fontId="8" fillId="0" borderId="0" xfId="2" applyFont="1" applyBorder="1" applyAlignment="1" applyProtection="1">
      <alignment horizontal="center" vertical="center"/>
    </xf>
    <xf numFmtId="0" fontId="3" fillId="11" borderId="3" xfId="2" applyFont="1" applyFill="1" applyBorder="1" applyAlignment="1" applyProtection="1">
      <alignment horizontal="center" vertical="center"/>
    </xf>
    <xf numFmtId="0" fontId="2" fillId="0" borderId="0" xfId="2" applyFont="1" applyBorder="1" applyAlignment="1">
      <alignment horizontal="left" vertical="center"/>
    </xf>
    <xf numFmtId="0" fontId="3" fillId="10" borderId="18" xfId="2" applyFont="1" applyFill="1" applyBorder="1" applyAlignment="1" applyProtection="1">
      <alignment horizontal="center"/>
    </xf>
    <xf numFmtId="0" fontId="3" fillId="10" borderId="7" xfId="2" applyFont="1" applyFill="1" applyBorder="1" applyAlignment="1" applyProtection="1">
      <alignment horizontal="center"/>
    </xf>
    <xf numFmtId="0" fontId="4" fillId="10" borderId="3" xfId="2" applyFont="1" applyFill="1" applyBorder="1" applyAlignment="1" applyProtection="1">
      <alignment horizontal="center"/>
    </xf>
    <xf numFmtId="0" fontId="2" fillId="0" borderId="0" xfId="2" applyFont="1" applyBorder="1" applyAlignment="1" applyProtection="1">
      <alignment vertical="top"/>
    </xf>
    <xf numFmtId="0" fontId="2" fillId="6" borderId="1" xfId="2" applyFont="1" applyFill="1" applyBorder="1" applyAlignment="1" applyProtection="1">
      <alignment vertical="top" wrapText="1"/>
    </xf>
    <xf numFmtId="0" fontId="2" fillId="0" borderId="3" xfId="2" applyFont="1" applyFill="1" applyBorder="1" applyAlignment="1" applyProtection="1">
      <alignment horizontal="center"/>
      <protection locked="0"/>
    </xf>
    <xf numFmtId="0" fontId="9" fillId="11" borderId="2" xfId="2" applyFont="1" applyFill="1" applyBorder="1" applyAlignment="1" applyProtection="1">
      <alignment horizontal="center" vertical="center" wrapText="1"/>
    </xf>
    <xf numFmtId="0" fontId="5" fillId="10" borderId="3" xfId="2" applyFont="1" applyFill="1" applyBorder="1" applyAlignment="1" applyProtection="1">
      <alignment horizontal="left" vertical="top"/>
    </xf>
    <xf numFmtId="0" fontId="8" fillId="10" borderId="11" xfId="2" applyFont="1" applyFill="1" applyBorder="1" applyAlignment="1" applyProtection="1">
      <alignment horizontal="left" vertical="top"/>
    </xf>
    <xf numFmtId="0" fontId="3" fillId="10" borderId="3" xfId="2" applyFont="1" applyFill="1" applyBorder="1" applyAlignment="1" applyProtection="1">
      <alignment horizontal="center"/>
    </xf>
    <xf numFmtId="0" fontId="4" fillId="10" borderId="2" xfId="2" applyFont="1" applyFill="1" applyBorder="1" applyAlignment="1" applyProtection="1">
      <alignment horizontal="center"/>
    </xf>
    <xf numFmtId="0" fontId="3" fillId="10" borderId="19" xfId="2" applyFont="1" applyFill="1" applyBorder="1" applyAlignment="1" applyProtection="1">
      <alignment horizontal="center"/>
    </xf>
    <xf numFmtId="0" fontId="2" fillId="6" borderId="18" xfId="2" applyFont="1" applyFill="1" applyBorder="1" applyAlignment="1" applyProtection="1">
      <alignment vertical="top" wrapText="1"/>
    </xf>
    <xf numFmtId="0" fontId="9" fillId="11" borderId="19" xfId="2" applyFont="1" applyFill="1" applyBorder="1" applyAlignment="1" applyProtection="1">
      <alignment horizontal="center" vertical="center" wrapText="1"/>
    </xf>
    <xf numFmtId="0" fontId="10" fillId="0" borderId="3" xfId="2" applyFont="1" applyFill="1" applyBorder="1" applyAlignment="1" applyProtection="1">
      <alignment horizontal="center"/>
      <protection locked="0"/>
    </xf>
    <xf numFmtId="0" fontId="11" fillId="6" borderId="1" xfId="2" applyFont="1" applyFill="1" applyBorder="1" applyAlignment="1" applyProtection="1">
      <alignment vertical="top" wrapText="1"/>
    </xf>
    <xf numFmtId="0" fontId="2" fillId="0" borderId="0" xfId="2" applyFont="1" applyBorder="1" applyProtection="1"/>
    <xf numFmtId="0" fontId="10" fillId="6" borderId="3" xfId="2" applyFont="1" applyFill="1" applyBorder="1" applyAlignment="1" applyProtection="1">
      <alignment vertical="top" wrapText="1"/>
    </xf>
    <xf numFmtId="0" fontId="10" fillId="0" borderId="3" xfId="2" applyFont="1" applyFill="1" applyBorder="1" applyAlignment="1" applyProtection="1">
      <alignment vertical="top" wrapText="1"/>
    </xf>
    <xf numFmtId="0" fontId="10" fillId="6" borderId="1" xfId="2" applyFont="1" applyFill="1" applyBorder="1" applyAlignment="1" applyProtection="1">
      <alignment vertical="top" wrapText="1"/>
    </xf>
    <xf numFmtId="0" fontId="3" fillId="10" borderId="13" xfId="2" applyFont="1" applyFill="1" applyBorder="1" applyAlignment="1" applyProtection="1">
      <alignment horizontal="center"/>
    </xf>
    <xf numFmtId="0" fontId="4" fillId="10" borderId="19" xfId="2" applyFont="1" applyFill="1" applyBorder="1" applyAlignment="1" applyProtection="1">
      <alignment horizontal="center" vertical="center" wrapText="1"/>
    </xf>
    <xf numFmtId="0" fontId="5" fillId="0" borderId="22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vertical="center" wrapText="1"/>
    </xf>
    <xf numFmtId="0" fontId="5" fillId="0" borderId="0" xfId="2" applyFont="1" applyFill="1" applyBorder="1" applyAlignment="1" applyProtection="1">
      <alignment horizontal="left" vertical="top"/>
    </xf>
    <xf numFmtId="0" fontId="5" fillId="6" borderId="0" xfId="2" applyFont="1" applyFill="1" applyBorder="1" applyAlignment="1" applyProtection="1">
      <alignment horizontal="left" vertical="top"/>
    </xf>
    <xf numFmtId="0" fontId="10" fillId="6" borderId="3" xfId="2" applyFont="1" applyFill="1" applyBorder="1" applyAlignment="1" applyProtection="1">
      <alignment horizontal="left" vertical="center"/>
    </xf>
    <xf numFmtId="0" fontId="2" fillId="6" borderId="3" xfId="2" applyFont="1" applyFill="1" applyBorder="1" applyAlignment="1" applyProtection="1">
      <alignment vertical="center" wrapText="1"/>
    </xf>
    <xf numFmtId="0" fontId="2" fillId="6" borderId="3" xfId="2" applyFont="1" applyFill="1" applyBorder="1" applyAlignment="1" applyProtection="1">
      <alignment horizontal="left" vertical="center"/>
    </xf>
    <xf numFmtId="0" fontId="2" fillId="7" borderId="0" xfId="2" applyFont="1" applyFill="1"/>
    <xf numFmtId="0" fontId="2" fillId="7" borderId="0" xfId="2" applyFont="1" applyFill="1" applyBorder="1"/>
    <xf numFmtId="0" fontId="5" fillId="7" borderId="0" xfId="2" applyFont="1" applyFill="1" applyBorder="1" applyAlignment="1">
      <alignment horizontal="left" vertical="top"/>
    </xf>
    <xf numFmtId="0" fontId="2" fillId="7" borderId="5" xfId="2" applyFont="1" applyFill="1" applyBorder="1" applyAlignment="1" applyProtection="1">
      <alignment horizontal="left" vertical="top"/>
    </xf>
    <xf numFmtId="0" fontId="3" fillId="7" borderId="5" xfId="2" applyFont="1" applyFill="1" applyBorder="1" applyAlignment="1" applyProtection="1">
      <alignment horizontal="center"/>
      <protection locked="0"/>
    </xf>
    <xf numFmtId="0" fontId="3" fillId="7" borderId="8" xfId="2" applyFont="1" applyFill="1" applyBorder="1" applyAlignment="1" applyProtection="1">
      <alignment horizontal="center"/>
      <protection locked="0"/>
    </xf>
    <xf numFmtId="0" fontId="2" fillId="7" borderId="18" xfId="2" applyFont="1" applyFill="1" applyBorder="1" applyAlignment="1" applyProtection="1">
      <alignment horizontal="center"/>
    </xf>
    <xf numFmtId="0" fontId="2" fillId="0" borderId="0" xfId="2" applyFont="1" applyFill="1"/>
    <xf numFmtId="0" fontId="5" fillId="0" borderId="0" xfId="2" applyFont="1" applyFill="1" applyBorder="1" applyAlignment="1">
      <alignment horizontal="left" vertical="center"/>
    </xf>
    <xf numFmtId="0" fontId="2" fillId="0" borderId="0" xfId="2" applyFont="1" applyBorder="1" applyAlignment="1" applyProtection="1">
      <alignment horizontal="center" vertical="top" wrapText="1"/>
      <protection locked="0"/>
    </xf>
    <xf numFmtId="0" fontId="2" fillId="0" borderId="0" xfId="2" applyFont="1" applyBorder="1" applyAlignment="1" applyProtection="1">
      <alignment horizontal="center"/>
      <protection locked="0"/>
    </xf>
    <xf numFmtId="0" fontId="9" fillId="11" borderId="18" xfId="2" applyFont="1" applyFill="1" applyBorder="1" applyAlignment="1" applyProtection="1">
      <alignment horizontal="center" vertical="center" wrapText="1"/>
    </xf>
    <xf numFmtId="0" fontId="3" fillId="9" borderId="3" xfId="2" applyFont="1" applyFill="1" applyBorder="1" applyAlignment="1" applyProtection="1">
      <alignment horizontal="center"/>
    </xf>
    <xf numFmtId="0" fontId="9" fillId="11" borderId="3" xfId="2" applyFont="1" applyFill="1" applyBorder="1" applyAlignment="1" applyProtection="1">
      <alignment horizontal="center" vertical="center" wrapText="1"/>
    </xf>
    <xf numFmtId="0" fontId="2" fillId="0" borderId="0" xfId="2" applyFont="1" applyBorder="1" applyAlignment="1" applyProtection="1">
      <alignment vertical="top" wrapText="1"/>
      <protection hidden="1"/>
    </xf>
    <xf numFmtId="0" fontId="2" fillId="6" borderId="19" xfId="2" applyFont="1" applyFill="1" applyBorder="1" applyProtection="1"/>
    <xf numFmtId="0" fontId="2" fillId="6" borderId="3" xfId="2" applyFont="1" applyFill="1" applyBorder="1" applyProtection="1"/>
    <xf numFmtId="0" fontId="2" fillId="0" borderId="0" xfId="2" applyFont="1" applyFill="1" applyBorder="1" applyProtection="1"/>
    <xf numFmtId="0" fontId="2" fillId="6" borderId="18" xfId="2" applyFont="1" applyFill="1" applyBorder="1" applyProtection="1"/>
    <xf numFmtId="0" fontId="7" fillId="10" borderId="3" xfId="2" applyFont="1" applyFill="1" applyBorder="1" applyAlignment="1" applyProtection="1">
      <alignment horizontal="center"/>
    </xf>
    <xf numFmtId="0" fontId="2" fillId="0" borderId="19" xfId="2" applyFont="1" applyFill="1" applyBorder="1" applyAlignment="1" applyProtection="1">
      <alignment horizontal="center" vertical="top" wrapText="1"/>
      <protection locked="0"/>
    </xf>
    <xf numFmtId="0" fontId="7" fillId="9" borderId="19" xfId="2" applyFont="1" applyFill="1" applyBorder="1" applyAlignment="1" applyProtection="1">
      <alignment horizontal="center" vertical="center" wrapText="1"/>
    </xf>
    <xf numFmtId="0" fontId="3" fillId="11" borderId="19" xfId="2" applyFont="1" applyFill="1" applyBorder="1" applyAlignment="1" applyProtection="1">
      <alignment horizontal="center"/>
    </xf>
    <xf numFmtId="0" fontId="17" fillId="10" borderId="3" xfId="2" applyFont="1" applyFill="1" applyBorder="1" applyAlignment="1" applyProtection="1">
      <alignment horizontal="center"/>
    </xf>
    <xf numFmtId="0" fontId="10" fillId="0" borderId="19" xfId="2" applyFont="1" applyFill="1" applyBorder="1" applyProtection="1"/>
    <xf numFmtId="0" fontId="2" fillId="11" borderId="19" xfId="2" applyFont="1" applyFill="1" applyBorder="1" applyAlignment="1" applyProtection="1">
      <alignment horizontal="center" vertical="center" wrapText="1"/>
    </xf>
    <xf numFmtId="0" fontId="10" fillId="6" borderId="19" xfId="2" applyFont="1" applyFill="1" applyBorder="1" applyProtection="1"/>
    <xf numFmtId="0" fontId="10" fillId="0" borderId="3" xfId="2" applyFont="1" applyFill="1" applyBorder="1" applyProtection="1"/>
    <xf numFmtId="0" fontId="10" fillId="0" borderId="1" xfId="2" applyFont="1" applyFill="1" applyBorder="1" applyAlignment="1" applyProtection="1"/>
    <xf numFmtId="0" fontId="8" fillId="0" borderId="0" xfId="2" applyFont="1" applyBorder="1" applyAlignment="1">
      <alignment horizontal="left" vertical="center"/>
    </xf>
    <xf numFmtId="0" fontId="2" fillId="0" borderId="3" xfId="2" applyFont="1" applyFill="1" applyBorder="1" applyAlignment="1" applyProtection="1">
      <alignment horizontal="center" vertical="top" wrapText="1"/>
      <protection locked="0"/>
    </xf>
    <xf numFmtId="0" fontId="2" fillId="8" borderId="1" xfId="2" applyFont="1" applyFill="1" applyBorder="1" applyAlignment="1" applyProtection="1">
      <alignment horizontal="left" vertical="top" wrapText="1"/>
      <protection hidden="1"/>
    </xf>
    <xf numFmtId="0" fontId="2" fillId="6" borderId="2" xfId="2" applyFill="1" applyBorder="1" applyAlignment="1" applyProtection="1">
      <alignment horizontal="left" vertical="top" wrapText="1"/>
      <protection hidden="1"/>
    </xf>
    <xf numFmtId="0" fontId="2" fillId="0" borderId="0" xfId="2" applyFont="1" applyBorder="1" applyAlignment="1" applyProtection="1">
      <alignment vertical="top" wrapText="1"/>
    </xf>
    <xf numFmtId="0" fontId="3" fillId="10" borderId="1" xfId="2" applyFont="1" applyFill="1" applyBorder="1" applyAlignment="1" applyProtection="1">
      <alignment vertical="top" wrapText="1"/>
    </xf>
    <xf numFmtId="0" fontId="5" fillId="10" borderId="0" xfId="2" applyFont="1" applyFill="1" applyBorder="1" applyAlignment="1" applyProtection="1">
      <alignment horizontal="left" vertical="top"/>
    </xf>
    <xf numFmtId="0" fontId="3" fillId="11" borderId="1" xfId="2" applyFont="1" applyFill="1" applyBorder="1" applyAlignment="1" applyProtection="1"/>
    <xf numFmtId="0" fontId="2" fillId="11" borderId="4" xfId="2" applyFont="1" applyFill="1" applyBorder="1" applyAlignment="1" applyProtection="1">
      <alignment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4" xfId="2" applyFont="1" applyBorder="1" applyAlignment="1" applyProtection="1">
      <alignment vertical="top" wrapText="1"/>
    </xf>
    <xf numFmtId="0" fontId="2" fillId="0" borderId="2" xfId="2" applyFont="1" applyBorder="1" applyAlignment="1" applyProtection="1">
      <alignment vertical="top" wrapText="1"/>
    </xf>
    <xf numFmtId="0" fontId="2" fillId="0" borderId="11" xfId="2" applyFont="1" applyFill="1" applyBorder="1" applyAlignment="1" applyProtection="1">
      <alignment horizontal="center" vertical="top" wrapText="1"/>
    </xf>
    <xf numFmtId="0" fontId="2" fillId="0" borderId="6" xfId="2" applyFont="1" applyBorder="1" applyAlignment="1" applyProtection="1">
      <alignment vertical="top" wrapText="1"/>
    </xf>
    <xf numFmtId="0" fontId="2" fillId="0" borderId="12" xfId="2" applyFont="1" applyBorder="1" applyAlignment="1" applyProtection="1">
      <alignment vertical="top" wrapText="1"/>
    </xf>
    <xf numFmtId="0" fontId="2" fillId="0" borderId="10" xfId="2" applyFont="1" applyBorder="1" applyAlignment="1">
      <alignment vertical="top" wrapText="1"/>
    </xf>
    <xf numFmtId="0" fontId="2" fillId="0" borderId="4" xfId="2" applyFont="1" applyFill="1" applyBorder="1" applyAlignment="1" applyProtection="1">
      <alignment horizontal="center" vertical="top" wrapText="1"/>
    </xf>
    <xf numFmtId="0" fontId="2" fillId="0" borderId="4" xfId="2" applyFont="1" applyFill="1" applyBorder="1" applyAlignment="1" applyProtection="1">
      <alignment vertical="top" wrapText="1"/>
    </xf>
    <xf numFmtId="0" fontId="2" fillId="0" borderId="9" xfId="2" applyFont="1" applyFill="1" applyBorder="1" applyAlignment="1" applyProtection="1">
      <alignment horizontal="center" vertical="top" wrapText="1"/>
    </xf>
    <xf numFmtId="0" fontId="3" fillId="11" borderId="1" xfId="2" applyFont="1" applyFill="1" applyBorder="1" applyAlignment="1" applyProtection="1">
      <alignment vertical="top" wrapText="1"/>
    </xf>
    <xf numFmtId="0" fontId="2" fillId="11" borderId="2" xfId="2" applyFont="1" applyFill="1" applyBorder="1" applyAlignment="1" applyProtection="1">
      <alignment vertical="top" wrapText="1"/>
    </xf>
    <xf numFmtId="0" fontId="2" fillId="0" borderId="6" xfId="2" applyFont="1" applyFill="1" applyBorder="1" applyAlignment="1" applyProtection="1">
      <alignment horizontal="center" vertical="top" wrapText="1"/>
    </xf>
    <xf numFmtId="0" fontId="2" fillId="0" borderId="6" xfId="2" applyFont="1" applyFill="1" applyBorder="1" applyAlignment="1" applyProtection="1">
      <alignment vertical="top" wrapText="1"/>
    </xf>
    <xf numFmtId="0" fontId="2" fillId="0" borderId="2" xfId="2" applyFont="1" applyFill="1" applyBorder="1" applyAlignment="1" applyProtection="1">
      <alignment vertical="top" wrapText="1"/>
    </xf>
    <xf numFmtId="0" fontId="5" fillId="10" borderId="7" xfId="2" applyFont="1" applyFill="1" applyBorder="1" applyAlignment="1" applyProtection="1">
      <alignment horizontal="left" vertical="top"/>
    </xf>
    <xf numFmtId="0" fontId="8" fillId="10" borderId="4" xfId="2" applyFont="1" applyFill="1" applyBorder="1" applyAlignment="1" applyProtection="1">
      <alignment horizontal="left" vertical="top"/>
    </xf>
    <xf numFmtId="0" fontId="8" fillId="10" borderId="5" xfId="2" applyFont="1" applyFill="1" applyBorder="1" applyAlignment="1" applyProtection="1">
      <alignment vertical="top"/>
    </xf>
    <xf numFmtId="0" fontId="2" fillId="10" borderId="4" xfId="2" applyFont="1" applyFill="1" applyBorder="1" applyAlignment="1" applyProtection="1">
      <alignment vertical="top" wrapText="1"/>
    </xf>
    <xf numFmtId="0" fontId="2" fillId="0" borderId="8" xfId="2" applyFont="1" applyBorder="1" applyAlignment="1">
      <alignment vertical="top"/>
    </xf>
    <xf numFmtId="0" fontId="3" fillId="11" borderId="4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vertical="top"/>
    </xf>
    <xf numFmtId="0" fontId="2" fillId="0" borderId="4" xfId="2" applyFont="1" applyFill="1" applyBorder="1" applyAlignment="1" applyProtection="1">
      <alignment horizontal="center"/>
    </xf>
    <xf numFmtId="0" fontId="2" fillId="6" borderId="4" xfId="2" applyFont="1" applyFill="1" applyBorder="1" applyProtection="1"/>
    <xf numFmtId="0" fontId="2" fillId="6" borderId="2" xfId="2" applyFont="1" applyFill="1" applyBorder="1" applyProtection="1"/>
    <xf numFmtId="0" fontId="3" fillId="11" borderId="6" xfId="2" applyFont="1" applyFill="1" applyBorder="1" applyAlignment="1" applyProtection="1"/>
    <xf numFmtId="0" fontId="2" fillId="11" borderId="0" xfId="2" applyFont="1" applyFill="1" applyBorder="1" applyAlignment="1" applyProtection="1">
      <alignment vertical="top" wrapText="1"/>
    </xf>
    <xf numFmtId="0" fontId="3" fillId="11" borderId="4" xfId="2" applyFont="1" applyFill="1" applyBorder="1" applyAlignment="1" applyProtection="1"/>
    <xf numFmtId="0" fontId="2" fillId="0" borderId="4" xfId="2" applyFont="1" applyBorder="1" applyAlignment="1" applyProtection="1">
      <alignment horizontal="center"/>
    </xf>
    <xf numFmtId="0" fontId="2" fillId="0" borderId="12" xfId="2" applyFont="1" applyBorder="1" applyAlignment="1">
      <alignment vertical="top"/>
    </xf>
    <xf numFmtId="0" fontId="8" fillId="10" borderId="6" xfId="2" applyFont="1" applyFill="1" applyBorder="1" applyAlignment="1" applyProtection="1"/>
    <xf numFmtId="0" fontId="2" fillId="10" borderId="2" xfId="2" applyFont="1" applyFill="1" applyBorder="1" applyAlignment="1" applyProtection="1">
      <alignment vertical="top" wrapText="1"/>
    </xf>
    <xf numFmtId="0" fontId="2" fillId="0" borderId="10" xfId="2" applyFont="1" applyBorder="1" applyAlignment="1">
      <alignment horizontal="center" vertical="top"/>
    </xf>
    <xf numFmtId="0" fontId="10" fillId="8" borderId="4" xfId="2" applyFont="1" applyFill="1" applyBorder="1" applyAlignment="1" applyProtection="1">
      <alignment vertical="top" wrapText="1"/>
    </xf>
    <xf numFmtId="0" fontId="2" fillId="8" borderId="4" xfId="2" applyFont="1" applyFill="1" applyBorder="1" applyAlignment="1" applyProtection="1">
      <alignment vertical="top" wrapText="1"/>
    </xf>
    <xf numFmtId="0" fontId="2" fillId="8" borderId="2" xfId="2" applyFont="1" applyFill="1" applyBorder="1" applyAlignment="1" applyProtection="1">
      <alignment vertical="top" wrapText="1"/>
    </xf>
    <xf numFmtId="0" fontId="2" fillId="0" borderId="4" xfId="2" applyFont="1" applyBorder="1" applyAlignment="1" applyProtection="1">
      <alignment horizontal="left" vertical="top" wrapText="1"/>
    </xf>
    <xf numFmtId="0" fontId="2" fillId="0" borderId="10" xfId="2" applyFont="1" applyBorder="1" applyAlignment="1">
      <alignment horizontal="center"/>
    </xf>
    <xf numFmtId="0" fontId="10" fillId="8" borderId="0" xfId="2" applyFont="1" applyFill="1" applyBorder="1" applyAlignment="1" applyProtection="1">
      <alignment horizontal="left" vertical="top" wrapText="1"/>
    </xf>
    <xf numFmtId="0" fontId="10" fillId="8" borderId="5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>
      <alignment vertical="top" wrapText="1"/>
    </xf>
    <xf numFmtId="0" fontId="10" fillId="8" borderId="0" xfId="2" applyFont="1" applyFill="1" applyBorder="1" applyAlignment="1" applyProtection="1">
      <alignment vertical="top" wrapText="1"/>
    </xf>
    <xf numFmtId="0" fontId="10" fillId="8" borderId="1" xfId="2" applyFont="1" applyFill="1" applyBorder="1" applyAlignment="1" applyProtection="1"/>
    <xf numFmtId="0" fontId="2" fillId="0" borderId="10" xfId="2" applyBorder="1" applyAlignment="1">
      <alignment horizontal="center"/>
    </xf>
    <xf numFmtId="0" fontId="2" fillId="0" borderId="0" xfId="2" applyFont="1" applyBorder="1" applyAlignment="1">
      <alignment horizontal="center"/>
    </xf>
    <xf numFmtId="0" fontId="10" fillId="8" borderId="1" xfId="2" applyFont="1" applyFill="1" applyBorder="1" applyProtection="1"/>
    <xf numFmtId="0" fontId="5" fillId="10" borderId="1" xfId="2" applyFont="1" applyFill="1" applyBorder="1" applyAlignment="1" applyProtection="1">
      <alignment vertical="top"/>
    </xf>
    <xf numFmtId="0" fontId="8" fillId="10" borderId="4" xfId="2" applyFont="1" applyFill="1" applyBorder="1" applyAlignment="1" applyProtection="1">
      <alignment vertical="top"/>
    </xf>
    <xf numFmtId="0" fontId="8" fillId="10" borderId="2" xfId="2" applyFont="1" applyFill="1" applyBorder="1" applyAlignment="1" applyProtection="1">
      <alignment vertical="top"/>
    </xf>
    <xf numFmtId="0" fontId="2" fillId="0" borderId="8" xfId="2" applyFont="1" applyBorder="1"/>
    <xf numFmtId="0" fontId="2" fillId="0" borderId="5" xfId="2" applyFont="1" applyBorder="1" applyAlignment="1" applyProtection="1">
      <alignment vertical="top" wrapText="1"/>
    </xf>
    <xf numFmtId="0" fontId="2" fillId="0" borderId="8" xfId="2" applyFont="1" applyBorder="1" applyAlignment="1" applyProtection="1">
      <alignment vertical="top" wrapText="1"/>
    </xf>
    <xf numFmtId="0" fontId="2" fillId="0" borderId="0" xfId="2"/>
    <xf numFmtId="0" fontId="2" fillId="0" borderId="10" xfId="2" applyBorder="1"/>
    <xf numFmtId="0" fontId="3" fillId="11" borderId="4" xfId="2" applyFont="1" applyFill="1" applyBorder="1" applyAlignment="1" applyProtection="1">
      <alignment vertical="top"/>
    </xf>
    <xf numFmtId="0" fontId="8" fillId="11" borderId="4" xfId="2" applyFont="1" applyFill="1" applyBorder="1" applyAlignment="1" applyProtection="1">
      <alignment vertical="top"/>
    </xf>
    <xf numFmtId="0" fontId="8" fillId="11" borderId="2" xfId="2" applyFont="1" applyFill="1" applyBorder="1" applyAlignment="1" applyProtection="1">
      <alignment vertical="top"/>
    </xf>
    <xf numFmtId="0" fontId="2" fillId="0" borderId="1" xfId="2" applyFont="1" applyBorder="1" applyAlignment="1" applyProtection="1">
      <alignment horizontal="left" vertical="top" wrapText="1"/>
    </xf>
    <xf numFmtId="0" fontId="2" fillId="0" borderId="2" xfId="2" applyFont="1" applyFill="1" applyBorder="1" applyAlignment="1" applyProtection="1">
      <alignment horizontal="center"/>
    </xf>
    <xf numFmtId="0" fontId="2" fillId="0" borderId="7" xfId="2" applyFont="1" applyBorder="1" applyAlignment="1" applyProtection="1">
      <alignment horizontal="left"/>
    </xf>
    <xf numFmtId="0" fontId="2" fillId="0" borderId="1" xfId="2" applyFont="1" applyFill="1" applyBorder="1" applyAlignment="1" applyProtection="1"/>
    <xf numFmtId="0" fontId="2" fillId="0" borderId="0" xfId="2" applyFont="1" applyBorder="1" applyAlignment="1" applyProtection="1">
      <alignment horizontal="center"/>
    </xf>
    <xf numFmtId="0" fontId="2" fillId="0" borderId="6" xfId="2" applyFont="1" applyBorder="1" applyAlignment="1" applyProtection="1">
      <alignment horizontal="center"/>
    </xf>
    <xf numFmtId="0" fontId="2" fillId="0" borderId="12" xfId="2" applyFont="1" applyBorder="1"/>
    <xf numFmtId="0" fontId="2" fillId="0" borderId="10" xfId="2" applyFont="1" applyBorder="1" applyProtection="1">
      <protection locked="0"/>
    </xf>
    <xf numFmtId="0" fontId="5" fillId="10" borderId="1" xfId="2" applyFont="1" applyFill="1" applyBorder="1" applyAlignment="1" applyProtection="1">
      <alignment horizontal="left" vertical="top"/>
    </xf>
    <xf numFmtId="0" fontId="2" fillId="10" borderId="4" xfId="2" applyFont="1" applyFill="1" applyBorder="1" applyAlignment="1" applyProtection="1">
      <alignment horizontal="center" vertical="top" wrapText="1"/>
    </xf>
    <xf numFmtId="0" fontId="2" fillId="0" borderId="8" xfId="2" applyFont="1" applyBorder="1" applyProtection="1">
      <protection locked="0"/>
    </xf>
    <xf numFmtId="0" fontId="2" fillId="0" borderId="1" xfId="2" applyFont="1" applyBorder="1" applyProtection="1"/>
    <xf numFmtId="0" fontId="2" fillId="0" borderId="4" xfId="2" applyFont="1" applyBorder="1" applyProtection="1"/>
    <xf numFmtId="0" fontId="2" fillId="0" borderId="2" xfId="2" applyFont="1" applyBorder="1" applyProtection="1"/>
    <xf numFmtId="0" fontId="8" fillId="0" borderId="0" xfId="2" applyFont="1" applyBorder="1" applyAlignment="1" applyProtection="1">
      <alignment horizontal="left" vertical="center"/>
      <protection locked="0"/>
    </xf>
    <xf numFmtId="0" fontId="2" fillId="0" borderId="4" xfId="2" applyFont="1" applyFill="1" applyBorder="1" applyProtection="1"/>
    <xf numFmtId="0" fontId="5" fillId="11" borderId="1" xfId="2" applyFont="1" applyFill="1" applyBorder="1" applyProtection="1"/>
    <xf numFmtId="0" fontId="2" fillId="11" borderId="4" xfId="2" applyFont="1" applyFill="1" applyBorder="1" applyProtection="1"/>
    <xf numFmtId="0" fontId="2" fillId="11" borderId="2" xfId="2" applyFont="1" applyFill="1" applyBorder="1" applyProtection="1"/>
    <xf numFmtId="0" fontId="13" fillId="0" borderId="6" xfId="2" applyFont="1" applyBorder="1" applyAlignment="1" applyProtection="1">
      <alignment horizontal="center"/>
    </xf>
    <xf numFmtId="0" fontId="13" fillId="0" borderId="4" xfId="2" applyFont="1" applyBorder="1" applyAlignment="1" applyProtection="1">
      <alignment horizontal="center"/>
    </xf>
    <xf numFmtId="0" fontId="2" fillId="0" borderId="6" xfId="2" applyFont="1" applyBorder="1" applyProtection="1"/>
    <xf numFmtId="0" fontId="4" fillId="10" borderId="7" xfId="2" applyFont="1" applyFill="1" applyBorder="1" applyAlignment="1" applyProtection="1">
      <alignment horizontal="left" vertical="center"/>
    </xf>
    <xf numFmtId="0" fontId="4" fillId="10" borderId="5" xfId="2" applyFont="1" applyFill="1" applyBorder="1" applyAlignment="1" applyProtection="1">
      <alignment horizontal="left" vertical="center"/>
    </xf>
    <xf numFmtId="0" fontId="4" fillId="10" borderId="8" xfId="2" applyFont="1" applyFill="1" applyBorder="1" applyAlignment="1" applyProtection="1">
      <alignment horizontal="left" vertical="center"/>
    </xf>
    <xf numFmtId="0" fontId="4" fillId="10" borderId="9" xfId="2" applyFont="1" applyFill="1" applyBorder="1" applyAlignment="1" applyProtection="1">
      <alignment horizontal="left" vertical="center"/>
    </xf>
    <xf numFmtId="0" fontId="4" fillId="10" borderId="0" xfId="2" applyFont="1" applyFill="1" applyBorder="1" applyAlignment="1" applyProtection="1">
      <alignment horizontal="left" vertical="center"/>
    </xf>
    <xf numFmtId="0" fontId="4" fillId="10" borderId="10" xfId="2" applyFont="1" applyFill="1" applyBorder="1" applyAlignment="1" applyProtection="1">
      <alignment horizontal="left" vertical="center"/>
    </xf>
    <xf numFmtId="0" fontId="4" fillId="10" borderId="11" xfId="2" applyFont="1" applyFill="1" applyBorder="1" applyAlignment="1" applyProtection="1">
      <alignment horizontal="left" vertical="center"/>
    </xf>
    <xf numFmtId="0" fontId="4" fillId="10" borderId="6" xfId="2" applyFont="1" applyFill="1" applyBorder="1" applyAlignment="1" applyProtection="1">
      <alignment horizontal="left" vertical="center"/>
    </xf>
    <xf numFmtId="0" fontId="4" fillId="10" borderId="12" xfId="2" applyFont="1" applyFill="1" applyBorder="1" applyAlignment="1" applyProtection="1">
      <alignment horizontal="left" vertical="center"/>
    </xf>
    <xf numFmtId="0" fontId="2" fillId="0" borderId="0" xfId="1" applyFont="1" applyBorder="1" applyProtection="1">
      <protection locked="0"/>
    </xf>
    <xf numFmtId="0" fontId="2" fillId="0" borderId="0" xfId="1" applyFont="1" applyBorder="1" applyAlignment="1" applyProtection="1">
      <alignment horizontal="center" vertical="top" wrapText="1"/>
      <protection locked="0"/>
    </xf>
    <xf numFmtId="0" fontId="2" fillId="0" borderId="0" xfId="1" applyFont="1" applyFill="1"/>
    <xf numFmtId="0" fontId="5" fillId="0" borderId="0" xfId="1" applyFont="1" applyFill="1" applyBorder="1" applyAlignment="1">
      <alignment horizontal="left" vertical="center"/>
    </xf>
    <xf numFmtId="0" fontId="2" fillId="0" borderId="0" xfId="1" applyFont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/>
    <xf numFmtId="0" fontId="2" fillId="0" borderId="0" xfId="1" applyFont="1" applyBorder="1" applyAlignment="1" applyProtection="1">
      <alignment horizontal="left"/>
      <protection locked="0"/>
    </xf>
    <xf numFmtId="0" fontId="2" fillId="0" borderId="6" xfId="1" applyFont="1" applyBorder="1" applyProtection="1">
      <protection locked="0"/>
    </xf>
    <xf numFmtId="0" fontId="2" fillId="0" borderId="8" xfId="1" applyFont="1" applyBorder="1"/>
    <xf numFmtId="0" fontId="2" fillId="0" borderId="12" xfId="1" applyFont="1" applyBorder="1"/>
    <xf numFmtId="0" fontId="2" fillId="0" borderId="10" xfId="1" applyFont="1" applyBorder="1" applyAlignment="1">
      <alignment vertical="top"/>
    </xf>
    <xf numFmtId="0" fontId="2" fillId="0" borderId="8" xfId="1" applyFont="1" applyBorder="1" applyAlignment="1">
      <alignment vertical="top"/>
    </xf>
    <xf numFmtId="0" fontId="2" fillId="0" borderId="12" xfId="1" applyFont="1" applyBorder="1" applyAlignment="1">
      <alignment vertical="top"/>
    </xf>
    <xf numFmtId="0" fontId="2" fillId="0" borderId="10" xfId="1" applyFont="1" applyBorder="1" applyAlignment="1">
      <alignment vertical="top" wrapText="1"/>
    </xf>
    <xf numFmtId="0" fontId="2" fillId="0" borderId="10" xfId="1" applyBorder="1"/>
    <xf numFmtId="0" fontId="2" fillId="7" borderId="0" xfId="1" applyFont="1" applyFill="1"/>
    <xf numFmtId="0" fontId="2" fillId="7" borderId="0" xfId="1" applyFont="1" applyFill="1" applyBorder="1"/>
    <xf numFmtId="0" fontId="5" fillId="7" borderId="0" xfId="1" applyFont="1" applyFill="1" applyBorder="1" applyAlignment="1">
      <alignment horizontal="left" vertical="top"/>
    </xf>
    <xf numFmtId="0" fontId="2" fillId="7" borderId="5" xfId="1" applyFont="1" applyFill="1" applyBorder="1" applyAlignment="1" applyProtection="1">
      <alignment horizontal="left" vertical="top"/>
    </xf>
    <xf numFmtId="0" fontId="3" fillId="7" borderId="5" xfId="1" applyFont="1" applyFill="1" applyBorder="1" applyAlignment="1" applyProtection="1">
      <alignment horizontal="center"/>
      <protection locked="0"/>
    </xf>
    <xf numFmtId="0" fontId="3" fillId="7" borderId="8" xfId="1" applyFont="1" applyFill="1" applyBorder="1" applyAlignment="1" applyProtection="1">
      <alignment horizontal="center"/>
      <protection locked="0"/>
    </xf>
    <xf numFmtId="0" fontId="2" fillId="0" borderId="0" xfId="1" applyFont="1" applyBorder="1" applyAlignment="1" applyProtection="1">
      <alignment vertical="top" wrapText="1"/>
      <protection hidden="1"/>
    </xf>
    <xf numFmtId="0" fontId="2" fillId="0" borderId="10" xfId="1" applyFont="1" applyBorder="1" applyAlignment="1">
      <alignment horizontal="center" vertical="top"/>
    </xf>
    <xf numFmtId="0" fontId="2" fillId="0" borderId="10" xfId="1" applyFont="1" applyBorder="1" applyAlignment="1">
      <alignment horizontal="center"/>
    </xf>
    <xf numFmtId="0" fontId="2" fillId="0" borderId="10" xfId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0" xfId="1" applyFont="1" applyFill="1" applyBorder="1" applyAlignment="1" applyProtection="1">
      <alignment horizontal="left" vertical="top"/>
    </xf>
    <xf numFmtId="0" fontId="3" fillId="0" borderId="3" xfId="1" applyFont="1" applyBorder="1" applyAlignment="1" applyProtection="1">
      <alignment horizontal="center"/>
      <protection locked="0"/>
    </xf>
    <xf numFmtId="0" fontId="4" fillId="0" borderId="5" xfId="1" applyFont="1" applyBorder="1" applyAlignment="1" applyProtection="1">
      <protection locked="0"/>
    </xf>
    <xf numFmtId="0" fontId="3" fillId="0" borderId="5" xfId="1" applyFont="1" applyBorder="1" applyAlignment="1"/>
    <xf numFmtId="0" fontId="3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0" xfId="1" applyFont="1" applyBorder="1" applyProtection="1">
      <protection locked="0"/>
    </xf>
    <xf numFmtId="0" fontId="2" fillId="0" borderId="8" xfId="1" applyFont="1" applyBorder="1" applyProtection="1">
      <protection locked="0"/>
    </xf>
    <xf numFmtId="0" fontId="8" fillId="0" borderId="0" xfId="1" applyFont="1" applyBorder="1" applyAlignment="1" applyProtection="1">
      <alignment horizontal="left" vertical="center"/>
      <protection locked="0"/>
    </xf>
    <xf numFmtId="0" fontId="2" fillId="0" borderId="0" xfId="1" applyFont="1" applyBorder="1" applyAlignment="1" applyProtection="1">
      <alignment horizontal="left" vertical="center"/>
    </xf>
    <xf numFmtId="0" fontId="8" fillId="0" borderId="0" xfId="1" applyFont="1" applyBorder="1" applyAlignment="1" applyProtection="1">
      <alignment horizontal="center" vertical="center"/>
    </xf>
    <xf numFmtId="0" fontId="2" fillId="7" borderId="18" xfId="1" applyFont="1" applyFill="1" applyBorder="1" applyAlignment="1" applyProtection="1">
      <alignment horizontal="center"/>
    </xf>
    <xf numFmtId="0" fontId="2" fillId="0" borderId="0" xfId="1" applyFont="1" applyBorder="1" applyProtection="1"/>
    <xf numFmtId="0" fontId="2" fillId="6" borderId="19" xfId="1" applyFont="1" applyFill="1" applyBorder="1" applyProtection="1"/>
    <xf numFmtId="0" fontId="2" fillId="6" borderId="3" xfId="1" applyFont="1" applyFill="1" applyBorder="1" applyProtection="1"/>
    <xf numFmtId="0" fontId="2" fillId="0" borderId="0" xfId="1" applyFont="1" applyFill="1" applyBorder="1" applyProtection="1"/>
    <xf numFmtId="0" fontId="2" fillId="6" borderId="18" xfId="1" applyFont="1" applyFill="1" applyBorder="1" applyProtection="1"/>
    <xf numFmtId="0" fontId="2" fillId="0" borderId="0" xfId="1" applyFont="1" applyBorder="1" applyAlignment="1" applyProtection="1">
      <alignment vertical="top"/>
    </xf>
    <xf numFmtId="0" fontId="2" fillId="6" borderId="1" xfId="1" applyFont="1" applyFill="1" applyBorder="1" applyAlignment="1" applyProtection="1">
      <alignment vertical="top" wrapText="1"/>
    </xf>
    <xf numFmtId="0" fontId="2" fillId="6" borderId="18" xfId="1" applyFont="1" applyFill="1" applyBorder="1" applyAlignment="1" applyProtection="1">
      <alignment vertical="top" wrapText="1"/>
    </xf>
    <xf numFmtId="0" fontId="11" fillId="6" borderId="1" xfId="1" applyFont="1" applyFill="1" applyBorder="1" applyAlignment="1" applyProtection="1">
      <alignment vertical="top" wrapText="1"/>
    </xf>
    <xf numFmtId="0" fontId="5" fillId="0" borderId="22" xfId="1" applyFont="1" applyFill="1" applyBorder="1" applyAlignment="1" applyProtection="1">
      <alignment horizontal="left" vertical="top"/>
    </xf>
    <xf numFmtId="0" fontId="5" fillId="6" borderId="0" xfId="1" applyFont="1" applyFill="1" applyBorder="1" applyAlignment="1" applyProtection="1">
      <alignment horizontal="left" vertical="top"/>
    </xf>
    <xf numFmtId="0" fontId="2" fillId="0" borderId="0" xfId="1" applyFont="1" applyBorder="1" applyAlignment="1" applyProtection="1">
      <alignment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4" xfId="1" applyFont="1" applyBorder="1" applyAlignment="1" applyProtection="1">
      <alignment vertical="top" wrapText="1"/>
    </xf>
    <xf numFmtId="0" fontId="2" fillId="0" borderId="2" xfId="1" applyFont="1" applyBorder="1" applyAlignment="1" applyProtection="1">
      <alignment vertical="top" wrapText="1"/>
    </xf>
    <xf numFmtId="0" fontId="2" fillId="0" borderId="11" xfId="1" applyFont="1" applyFill="1" applyBorder="1" applyAlignment="1" applyProtection="1">
      <alignment horizontal="center" vertical="top" wrapText="1"/>
    </xf>
    <xf numFmtId="0" fontId="2" fillId="0" borderId="6" xfId="1" applyFont="1" applyBorder="1" applyAlignment="1" applyProtection="1">
      <alignment vertical="top" wrapText="1"/>
    </xf>
    <xf numFmtId="0" fontId="2" fillId="0" borderId="12" xfId="1" applyFont="1" applyBorder="1" applyAlignment="1" applyProtection="1">
      <alignment vertical="top" wrapText="1"/>
    </xf>
    <xf numFmtId="0" fontId="2" fillId="0" borderId="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 vertical="top" wrapText="1"/>
    </xf>
    <xf numFmtId="0" fontId="2" fillId="0" borderId="4" xfId="1" applyFont="1" applyFill="1" applyBorder="1" applyAlignment="1" applyProtection="1">
      <alignment vertical="top" wrapText="1"/>
    </xf>
    <xf numFmtId="0" fontId="2" fillId="0" borderId="2" xfId="1" applyFont="1" applyFill="1" applyBorder="1" applyAlignment="1" applyProtection="1">
      <alignment vertical="top" wrapText="1"/>
    </xf>
    <xf numFmtId="0" fontId="2" fillId="0" borderId="4" xfId="1" applyFont="1" applyFill="1" applyBorder="1" applyAlignment="1" applyProtection="1">
      <alignment horizontal="center"/>
    </xf>
    <xf numFmtId="0" fontId="2" fillId="6" borderId="4" xfId="1" applyFont="1" applyFill="1" applyBorder="1" applyProtection="1"/>
    <xf numFmtId="0" fontId="2" fillId="6" borderId="2" xfId="1" applyFont="1" applyFill="1" applyBorder="1" applyProtection="1"/>
    <xf numFmtId="0" fontId="2" fillId="0" borderId="4" xfId="1" applyFont="1" applyBorder="1" applyAlignment="1" applyProtection="1">
      <alignment horizontal="center"/>
    </xf>
    <xf numFmtId="0" fontId="2" fillId="8" borderId="4" xfId="1" applyFont="1" applyFill="1" applyBorder="1" applyAlignment="1" applyProtection="1">
      <alignment vertical="top" wrapText="1"/>
    </xf>
    <xf numFmtId="0" fontId="2" fillId="8" borderId="2" xfId="1" applyFont="1" applyFill="1" applyBorder="1" applyAlignment="1" applyProtection="1">
      <alignment vertical="top" wrapText="1"/>
    </xf>
    <xf numFmtId="0" fontId="2" fillId="0" borderId="4" xfId="1" applyFont="1" applyBorder="1" applyAlignment="1" applyProtection="1">
      <alignment horizontal="left" vertical="top" wrapText="1"/>
    </xf>
    <xf numFmtId="0" fontId="2" fillId="0" borderId="5" xfId="1" applyFont="1" applyBorder="1" applyAlignment="1" applyProtection="1">
      <alignment vertical="top" wrapText="1"/>
    </xf>
    <xf numFmtId="0" fontId="2" fillId="0" borderId="8" xfId="1" applyFont="1" applyBorder="1" applyAlignment="1" applyProtection="1">
      <alignment vertical="top" wrapText="1"/>
    </xf>
    <xf numFmtId="0" fontId="2" fillId="0" borderId="1" xfId="1" applyFont="1" applyBorder="1" applyAlignment="1" applyProtection="1">
      <alignment horizontal="left" vertical="top" wrapText="1"/>
    </xf>
    <xf numFmtId="0" fontId="2" fillId="0" borderId="2" xfId="1" applyFont="1" applyFill="1" applyBorder="1" applyAlignment="1" applyProtection="1">
      <alignment horizontal="center"/>
    </xf>
    <xf numFmtId="0" fontId="2" fillId="0" borderId="7" xfId="1" applyFont="1" applyBorder="1" applyAlignment="1" applyProtection="1">
      <alignment horizontal="left"/>
    </xf>
    <xf numFmtId="0" fontId="2" fillId="0" borderId="1" xfId="1" applyFont="1" applyFill="1" applyBorder="1" applyAlignment="1" applyProtection="1"/>
    <xf numFmtId="0" fontId="2" fillId="0" borderId="0" xfId="1" applyFont="1" applyBorder="1" applyAlignment="1" applyProtection="1">
      <alignment horizontal="center"/>
    </xf>
    <xf numFmtId="0" fontId="2" fillId="0" borderId="1" xfId="1" applyFont="1" applyBorder="1" applyProtection="1"/>
    <xf numFmtId="0" fontId="2" fillId="0" borderId="4" xfId="1" applyFont="1" applyBorder="1" applyProtection="1"/>
    <xf numFmtId="0" fontId="2" fillId="0" borderId="2" xfId="1" applyFont="1" applyBorder="1" applyProtection="1"/>
    <xf numFmtId="0" fontId="2" fillId="0" borderId="4" xfId="1" applyFont="1" applyFill="1" applyBorder="1" applyProtection="1"/>
    <xf numFmtId="0" fontId="13" fillId="0" borderId="6" xfId="1" applyFont="1" applyBorder="1" applyAlignment="1" applyProtection="1">
      <alignment horizontal="center"/>
    </xf>
    <xf numFmtId="0" fontId="13" fillId="0" borderId="4" xfId="1" applyFont="1" applyBorder="1" applyAlignment="1" applyProtection="1">
      <alignment horizontal="center"/>
    </xf>
    <xf numFmtId="0" fontId="2" fillId="0" borderId="6" xfId="1" applyFont="1" applyBorder="1" applyProtection="1"/>
    <xf numFmtId="0" fontId="10" fillId="6" borderId="3" xfId="1" applyFont="1" applyFill="1" applyBorder="1" applyAlignment="1" applyProtection="1">
      <alignment vertical="top" wrapText="1"/>
    </xf>
    <xf numFmtId="0" fontId="10" fillId="0" borderId="3" xfId="1" applyFont="1" applyFill="1" applyBorder="1" applyAlignment="1" applyProtection="1">
      <alignment vertical="top" wrapText="1"/>
    </xf>
    <xf numFmtId="0" fontId="10" fillId="6" borderId="1" xfId="1" applyFont="1" applyFill="1" applyBorder="1" applyAlignment="1" applyProtection="1">
      <alignment vertical="top" wrapText="1"/>
    </xf>
    <xf numFmtId="0" fontId="10" fillId="0" borderId="19" xfId="1" applyFont="1" applyFill="1" applyBorder="1" applyProtection="1"/>
    <xf numFmtId="0" fontId="10" fillId="6" borderId="19" xfId="1" applyFont="1" applyFill="1" applyBorder="1" applyProtection="1"/>
    <xf numFmtId="0" fontId="10" fillId="0" borderId="3" xfId="1" applyFont="1" applyFill="1" applyBorder="1" applyProtection="1"/>
    <xf numFmtId="0" fontId="10" fillId="0" borderId="1" xfId="1" applyFont="1" applyFill="1" applyBorder="1" applyAlignment="1" applyProtection="1"/>
    <xf numFmtId="0" fontId="10" fillId="8" borderId="4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horizontal="left" vertical="top" wrapText="1"/>
    </xf>
    <xf numFmtId="0" fontId="10" fillId="8" borderId="5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>
      <alignment vertical="top" wrapText="1"/>
    </xf>
    <xf numFmtId="0" fontId="10" fillId="8" borderId="0" xfId="1" applyFont="1" applyFill="1" applyBorder="1" applyAlignment="1" applyProtection="1">
      <alignment vertical="top" wrapText="1"/>
    </xf>
    <xf numFmtId="0" fontId="10" fillId="8" borderId="1" xfId="1" applyFont="1" applyFill="1" applyBorder="1" applyAlignment="1" applyProtection="1"/>
    <xf numFmtId="0" fontId="10" fillId="8" borderId="1" xfId="1" applyFont="1" applyFill="1" applyBorder="1" applyProtection="1"/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3" xfId="1" applyFont="1" applyFill="1" applyBorder="1" applyAlignment="1" applyProtection="1">
      <alignment horizontal="left" vertical="center"/>
    </xf>
    <xf numFmtId="0" fontId="3" fillId="11" borderId="0" xfId="1" applyFont="1" applyFill="1" applyBorder="1" applyProtection="1"/>
    <xf numFmtId="0" fontId="3" fillId="11" borderId="14" xfId="1" applyFont="1" applyFill="1" applyBorder="1" applyAlignment="1" applyProtection="1">
      <alignment vertical="top" wrapText="1"/>
    </xf>
    <xf numFmtId="0" fontId="5" fillId="11" borderId="13" xfId="1" applyFont="1" applyFill="1" applyBorder="1" applyAlignment="1" applyProtection="1">
      <alignment horizontal="center" vertical="center"/>
    </xf>
    <xf numFmtId="0" fontId="5" fillId="11" borderId="0" xfId="1" applyFont="1" applyFill="1" applyBorder="1" applyAlignment="1" applyProtection="1">
      <alignment horizontal="center" vertical="center"/>
    </xf>
    <xf numFmtId="0" fontId="5" fillId="11" borderId="16" xfId="1" applyFont="1" applyFill="1" applyBorder="1" applyAlignment="1" applyProtection="1">
      <alignment horizontal="center" vertical="center"/>
    </xf>
    <xf numFmtId="0" fontId="5" fillId="11" borderId="17" xfId="1" applyFont="1" applyFill="1" applyBorder="1" applyAlignment="1" applyProtection="1">
      <alignment horizontal="center" vertical="center"/>
    </xf>
    <xf numFmtId="0" fontId="9" fillId="11" borderId="3" xfId="1" applyFont="1" applyFill="1" applyBorder="1" applyAlignment="1" applyProtection="1">
      <alignment horizontal="center" vertical="center" wrapText="1"/>
    </xf>
    <xf numFmtId="0" fontId="2" fillId="11" borderId="3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center"/>
    </xf>
    <xf numFmtId="0" fontId="9" fillId="11" borderId="2" xfId="1" applyFont="1" applyFill="1" applyBorder="1" applyAlignment="1" applyProtection="1">
      <alignment horizontal="center" vertical="center" wrapText="1"/>
    </xf>
    <xf numFmtId="0" fontId="4" fillId="10" borderId="1" xfId="1" applyFont="1" applyFill="1" applyBorder="1" applyAlignment="1" applyProtection="1"/>
    <xf numFmtId="0" fontId="4" fillId="10" borderId="1" xfId="1" applyFont="1" applyFill="1" applyBorder="1" applyAlignment="1" applyProtection="1">
      <alignment horizontal="left"/>
    </xf>
    <xf numFmtId="0" fontId="3" fillId="10" borderId="3" xfId="1" applyFont="1" applyFill="1" applyBorder="1" applyAlignment="1" applyProtection="1">
      <alignment horizontal="center" vertical="top" wrapText="1"/>
    </xf>
    <xf numFmtId="0" fontId="2" fillId="10" borderId="0" xfId="1" applyFont="1" applyFill="1" applyBorder="1" applyAlignment="1" applyProtection="1">
      <alignment vertical="top" wrapText="1"/>
    </xf>
    <xf numFmtId="0" fontId="2" fillId="10" borderId="15" xfId="1" applyFont="1" applyFill="1" applyBorder="1" applyProtection="1"/>
    <xf numFmtId="0" fontId="3" fillId="10" borderId="18" xfId="1" applyFont="1" applyFill="1" applyBorder="1" applyAlignment="1" applyProtection="1">
      <alignment horizontal="center"/>
    </xf>
    <xf numFmtId="0" fontId="3" fillId="10" borderId="7" xfId="1" applyFont="1" applyFill="1" applyBorder="1" applyAlignment="1" applyProtection="1">
      <alignment horizontal="center"/>
    </xf>
    <xf numFmtId="0" fontId="4" fillId="10" borderId="3" xfId="1" applyFont="1" applyFill="1" applyBorder="1" applyAlignment="1" applyProtection="1">
      <alignment horizontal="center"/>
    </xf>
    <xf numFmtId="0" fontId="5" fillId="10" borderId="3" xfId="1" applyFont="1" applyFill="1" applyBorder="1" applyAlignment="1" applyProtection="1">
      <alignment horizontal="left" vertical="top"/>
    </xf>
    <xf numFmtId="0" fontId="8" fillId="10" borderId="11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>
      <alignment horizontal="center"/>
    </xf>
    <xf numFmtId="0" fontId="4" fillId="10" borderId="2" xfId="1" applyFont="1" applyFill="1" applyBorder="1" applyAlignment="1" applyProtection="1">
      <alignment horizontal="center"/>
    </xf>
    <xf numFmtId="0" fontId="3" fillId="10" borderId="19" xfId="1" applyFont="1" applyFill="1" applyBorder="1" applyAlignment="1" applyProtection="1">
      <alignment horizontal="center"/>
    </xf>
    <xf numFmtId="0" fontId="3" fillId="10" borderId="13" xfId="1" applyFont="1" applyFill="1" applyBorder="1" applyAlignment="1" applyProtection="1">
      <alignment horizontal="center"/>
    </xf>
    <xf numFmtId="0" fontId="4" fillId="10" borderId="19" xfId="1" applyFont="1" applyFill="1" applyBorder="1" applyAlignment="1" applyProtection="1">
      <alignment horizontal="center" vertical="center" wrapText="1"/>
    </xf>
    <xf numFmtId="0" fontId="3" fillId="10" borderId="1" xfId="1" applyFont="1" applyFill="1" applyBorder="1" applyAlignment="1" applyProtection="1">
      <alignment vertical="top" wrapText="1"/>
    </xf>
    <xf numFmtId="0" fontId="5" fillId="10" borderId="0" xfId="1" applyFont="1" applyFill="1" applyBorder="1" applyAlignment="1" applyProtection="1">
      <alignment horizontal="left" vertical="top"/>
    </xf>
    <xf numFmtId="0" fontId="5" fillId="10" borderId="7" xfId="1" applyFont="1" applyFill="1" applyBorder="1" applyAlignment="1" applyProtection="1">
      <alignment horizontal="left" vertical="top"/>
    </xf>
    <xf numFmtId="0" fontId="8" fillId="10" borderId="4" xfId="1" applyFont="1" applyFill="1" applyBorder="1" applyAlignment="1" applyProtection="1">
      <alignment horizontal="left" vertical="top"/>
    </xf>
    <xf numFmtId="0" fontId="8" fillId="10" borderId="5" xfId="1" applyFont="1" applyFill="1" applyBorder="1" applyAlignment="1" applyProtection="1">
      <alignment vertical="top"/>
    </xf>
    <xf numFmtId="0" fontId="2" fillId="10" borderId="4" xfId="1" applyFont="1" applyFill="1" applyBorder="1" applyAlignment="1" applyProtection="1">
      <alignment vertical="top" wrapText="1"/>
    </xf>
    <xf numFmtId="0" fontId="2" fillId="10" borderId="2" xfId="1" applyFont="1" applyFill="1" applyBorder="1" applyAlignment="1" applyProtection="1">
      <alignment vertical="top" wrapText="1"/>
    </xf>
    <xf numFmtId="0" fontId="5" fillId="10" borderId="1" xfId="1" applyFont="1" applyFill="1" applyBorder="1" applyAlignment="1" applyProtection="1">
      <alignment vertical="top"/>
    </xf>
    <xf numFmtId="0" fontId="8" fillId="10" borderId="4" xfId="1" applyFont="1" applyFill="1" applyBorder="1" applyAlignment="1" applyProtection="1">
      <alignment vertical="top"/>
    </xf>
    <xf numFmtId="0" fontId="8" fillId="10" borderId="2" xfId="1" applyFont="1" applyFill="1" applyBorder="1" applyAlignment="1" applyProtection="1">
      <alignment vertical="top"/>
    </xf>
    <xf numFmtId="0" fontId="5" fillId="10" borderId="1" xfId="1" applyFont="1" applyFill="1" applyBorder="1" applyAlignment="1" applyProtection="1">
      <alignment horizontal="left" vertical="top"/>
    </xf>
    <xf numFmtId="0" fontId="2" fillId="10" borderId="4" xfId="1" applyFont="1" applyFill="1" applyBorder="1" applyAlignment="1" applyProtection="1">
      <alignment horizontal="center" vertical="top" wrapText="1"/>
    </xf>
    <xf numFmtId="0" fontId="4" fillId="10" borderId="7" xfId="1" applyFont="1" applyFill="1" applyBorder="1" applyAlignment="1" applyProtection="1">
      <alignment horizontal="left" vertical="center"/>
    </xf>
    <xf numFmtId="0" fontId="4" fillId="10" borderId="5" xfId="1" applyFont="1" applyFill="1" applyBorder="1" applyAlignment="1" applyProtection="1">
      <alignment horizontal="left" vertical="center"/>
    </xf>
    <xf numFmtId="0" fontId="4" fillId="10" borderId="8" xfId="1" applyFont="1" applyFill="1" applyBorder="1" applyAlignment="1" applyProtection="1">
      <alignment horizontal="left" vertical="center"/>
    </xf>
    <xf numFmtId="0" fontId="4" fillId="10" borderId="9" xfId="1" applyFont="1" applyFill="1" applyBorder="1" applyAlignment="1" applyProtection="1">
      <alignment horizontal="left" vertical="center"/>
    </xf>
    <xf numFmtId="0" fontId="4" fillId="10" borderId="0" xfId="1" applyFont="1" applyFill="1" applyBorder="1" applyAlignment="1" applyProtection="1">
      <alignment horizontal="left" vertical="center"/>
    </xf>
    <xf numFmtId="0" fontId="4" fillId="10" borderId="10" xfId="1" applyFont="1" applyFill="1" applyBorder="1" applyAlignment="1" applyProtection="1">
      <alignment horizontal="left" vertical="center"/>
    </xf>
    <xf numFmtId="0" fontId="4" fillId="10" borderId="11" xfId="1" applyFont="1" applyFill="1" applyBorder="1" applyAlignment="1" applyProtection="1">
      <alignment horizontal="left" vertical="center"/>
    </xf>
    <xf numFmtId="0" fontId="4" fillId="10" borderId="6" xfId="1" applyFont="1" applyFill="1" applyBorder="1" applyAlignment="1" applyProtection="1">
      <alignment horizontal="left" vertical="center"/>
    </xf>
    <xf numFmtId="0" fontId="4" fillId="10" borderId="12" xfId="1" applyFont="1" applyFill="1" applyBorder="1" applyAlignment="1" applyProtection="1">
      <alignment horizontal="left" vertical="center"/>
    </xf>
    <xf numFmtId="0" fontId="9" fillId="11" borderId="19" xfId="1" applyFont="1" applyFill="1" applyBorder="1" applyAlignment="1" applyProtection="1">
      <alignment horizontal="center" vertical="center" wrapText="1"/>
    </xf>
    <xf numFmtId="0" fontId="6" fillId="11" borderId="3" xfId="1" applyFont="1" applyFill="1" applyBorder="1" applyAlignment="1" applyProtection="1">
      <alignment horizontal="center" vertical="center" wrapText="1"/>
    </xf>
    <xf numFmtId="0" fontId="9" fillId="11" borderId="18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2" fillId="11" borderId="4" xfId="1" applyFont="1" applyFill="1" applyBorder="1" applyAlignment="1" applyProtection="1">
      <alignment vertical="top" wrapText="1"/>
    </xf>
    <xf numFmtId="0" fontId="2" fillId="11" borderId="2" xfId="1" applyFont="1" applyFill="1" applyBorder="1" applyAlignment="1" applyProtection="1">
      <alignment vertical="top" wrapText="1"/>
    </xf>
    <xf numFmtId="0" fontId="2" fillId="11" borderId="0" xfId="1" applyFont="1" applyFill="1" applyBorder="1" applyAlignment="1" applyProtection="1">
      <alignment vertical="top" wrapText="1"/>
    </xf>
    <xf numFmtId="0" fontId="8" fillId="11" borderId="4" xfId="1" applyFont="1" applyFill="1" applyBorder="1" applyAlignment="1" applyProtection="1">
      <alignment vertical="top"/>
    </xf>
    <xf numFmtId="0" fontId="8" fillId="11" borderId="2" xfId="1" applyFont="1" applyFill="1" applyBorder="1" applyAlignment="1" applyProtection="1">
      <alignment vertical="top"/>
    </xf>
    <xf numFmtId="0" fontId="2" fillId="11" borderId="4" xfId="1" applyFont="1" applyFill="1" applyBorder="1" applyProtection="1"/>
    <xf numFmtId="0" fontId="2" fillId="11" borderId="2" xfId="1" applyFont="1" applyFill="1" applyBorder="1" applyProtection="1"/>
    <xf numFmtId="0" fontId="10" fillId="6" borderId="3" xfId="1" applyFont="1" applyFill="1" applyBorder="1" applyAlignment="1" applyProtection="1">
      <alignment vertical="center" wrapText="1"/>
    </xf>
    <xf numFmtId="0" fontId="10" fillId="6" borderId="3" xfId="1" applyFont="1" applyFill="1" applyBorder="1" applyAlignment="1" applyProtection="1">
      <alignment horizontal="left" vertical="center"/>
    </xf>
    <xf numFmtId="0" fontId="2" fillId="6" borderId="3" xfId="1" applyFont="1" applyFill="1" applyBorder="1" applyAlignment="1" applyProtection="1">
      <alignment vertical="center" wrapText="1"/>
    </xf>
    <xf numFmtId="0" fontId="2" fillId="6" borderId="3" xfId="1" applyFont="1" applyFill="1" applyBorder="1" applyAlignment="1" applyProtection="1">
      <alignment horizontal="left" vertical="center"/>
    </xf>
    <xf numFmtId="0" fontId="3" fillId="0" borderId="0" xfId="1" applyFont="1" applyBorder="1" applyProtection="1">
      <protection locked="0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3" fillId="11" borderId="19" xfId="1" applyFont="1" applyFill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6" fillId="11" borderId="1" xfId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 applyProtection="1"/>
    <xf numFmtId="0" fontId="3" fillId="11" borderId="1" xfId="1" applyFont="1" applyFill="1" applyBorder="1" applyAlignment="1" applyProtection="1">
      <alignment vertical="top" wrapText="1"/>
    </xf>
    <xf numFmtId="0" fontId="3" fillId="11" borderId="4" xfId="1" applyFont="1" applyFill="1" applyBorder="1" applyAlignment="1" applyProtection="1">
      <alignment vertical="top" wrapText="1"/>
    </xf>
    <xf numFmtId="0" fontId="3" fillId="11" borderId="6" xfId="1" applyFont="1" applyFill="1" applyBorder="1" applyAlignment="1" applyProtection="1"/>
    <xf numFmtId="0" fontId="3" fillId="11" borderId="4" xfId="1" applyFont="1" applyFill="1" applyBorder="1" applyAlignment="1" applyProtection="1"/>
    <xf numFmtId="0" fontId="3" fillId="9" borderId="3" xfId="1" applyFont="1" applyFill="1" applyBorder="1" applyAlignment="1" applyProtection="1">
      <alignment horizontal="center"/>
    </xf>
    <xf numFmtId="0" fontId="17" fillId="10" borderId="3" xfId="1" applyFont="1" applyFill="1" applyBorder="1" applyAlignment="1" applyProtection="1">
      <alignment horizontal="center"/>
    </xf>
    <xf numFmtId="0" fontId="7" fillId="10" borderId="3" xfId="1" applyFont="1" applyFill="1" applyBorder="1" applyAlignment="1" applyProtection="1">
      <alignment horizontal="center"/>
    </xf>
    <xf numFmtId="0" fontId="7" fillId="9" borderId="19" xfId="1" applyFont="1" applyFill="1" applyBorder="1" applyAlignment="1" applyProtection="1">
      <alignment horizontal="center" vertical="center" wrapText="1"/>
    </xf>
    <xf numFmtId="0" fontId="4" fillId="9" borderId="1" xfId="1" applyFont="1" applyFill="1" applyBorder="1" applyAlignment="1" applyProtection="1"/>
    <xf numFmtId="0" fontId="4" fillId="9" borderId="2" xfId="1" applyFont="1" applyFill="1" applyBorder="1" applyAlignment="1" applyProtection="1"/>
    <xf numFmtId="0" fontId="4" fillId="9" borderId="3" xfId="1" applyFont="1" applyFill="1" applyBorder="1" applyProtection="1"/>
    <xf numFmtId="0" fontId="2" fillId="9" borderId="3" xfId="1" applyFont="1" applyFill="1" applyBorder="1" applyProtection="1"/>
    <xf numFmtId="0" fontId="3" fillId="0" borderId="0" xfId="1" applyFont="1" applyProtection="1">
      <protection locked="0"/>
    </xf>
    <xf numFmtId="0" fontId="5" fillId="11" borderId="1" xfId="1" applyFont="1" applyFill="1" applyBorder="1" applyProtection="1"/>
    <xf numFmtId="0" fontId="8" fillId="10" borderId="6" xfId="1" applyFont="1" applyFill="1" applyBorder="1" applyAlignment="1" applyProtection="1"/>
    <xf numFmtId="0" fontId="3" fillId="11" borderId="4" xfId="1" applyFont="1" applyFill="1" applyBorder="1" applyAlignment="1" applyProtection="1">
      <alignment vertical="top"/>
    </xf>
    <xf numFmtId="0" fontId="10" fillId="0" borderId="3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/>
    <xf numFmtId="0" fontId="2" fillId="10" borderId="3" xfId="1" applyFont="1" applyFill="1" applyBorder="1" applyAlignment="1" applyProtection="1">
      <alignment vertical="top" wrapText="1"/>
    </xf>
    <xf numFmtId="0" fontId="2" fillId="10" borderId="3" xfId="1" applyFont="1" applyFill="1" applyBorder="1" applyProtection="1"/>
    <xf numFmtId="0" fontId="4" fillId="0" borderId="1" xfId="0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/>
      <protection locked="0"/>
    </xf>
    <xf numFmtId="0" fontId="4" fillId="0" borderId="2" xfId="0" applyFont="1" applyBorder="1" applyAlignment="1" applyProtection="1">
      <alignment horizontal="left"/>
      <protection locked="0"/>
    </xf>
    <xf numFmtId="14" fontId="3" fillId="0" borderId="1" xfId="0" applyNumberFormat="1" applyFont="1" applyBorder="1" applyAlignment="1" applyProtection="1">
      <alignment horizontal="left"/>
      <protection locked="0"/>
    </xf>
    <xf numFmtId="0" fontId="3" fillId="0" borderId="2" xfId="0" applyFont="1" applyBorder="1" applyAlignment="1" applyProtection="1">
      <alignment horizontal="left"/>
      <protection locked="0"/>
    </xf>
    <xf numFmtId="0" fontId="5" fillId="3" borderId="3" xfId="0" applyFont="1" applyFill="1" applyBorder="1" applyAlignment="1" applyProtection="1">
      <alignment horizontal="left" vertical="center"/>
    </xf>
    <xf numFmtId="0" fontId="3" fillId="4" borderId="3" xfId="0" applyFont="1" applyFill="1" applyBorder="1" applyAlignment="1" applyProtection="1">
      <alignment horizontal="center" vertical="top" wrapText="1"/>
    </xf>
    <xf numFmtId="0" fontId="3" fillId="4" borderId="3" xfId="0" applyFont="1" applyFill="1" applyBorder="1" applyAlignment="1" applyProtection="1"/>
    <xf numFmtId="0" fontId="3" fillId="0" borderId="3" xfId="0" applyFont="1" applyFill="1" applyBorder="1" applyAlignment="1" applyProtection="1">
      <alignment horizontal="center" vertical="center" wrapText="1"/>
      <protection locked="0"/>
    </xf>
    <xf numFmtId="0" fontId="3" fillId="3" borderId="3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left" vertical="top"/>
    </xf>
    <xf numFmtId="0" fontId="5" fillId="4" borderId="2" xfId="0" applyFont="1" applyFill="1" applyBorder="1" applyAlignment="1" applyProtection="1">
      <alignment horizontal="left" vertical="top"/>
    </xf>
    <xf numFmtId="0" fontId="5" fillId="4" borderId="20" xfId="0" applyFont="1" applyFill="1" applyBorder="1" applyAlignment="1" applyProtection="1">
      <alignment horizontal="left" vertical="top"/>
    </xf>
    <xf numFmtId="0" fontId="5" fillId="4" borderId="21" xfId="0" applyFont="1" applyFill="1" applyBorder="1" applyAlignment="1" applyProtection="1">
      <alignment horizontal="left" vertical="top"/>
    </xf>
    <xf numFmtId="0" fontId="5" fillId="4" borderId="7" xfId="0" applyFont="1" applyFill="1" applyBorder="1" applyAlignment="1" applyProtection="1">
      <alignment horizontal="left" vertical="center"/>
    </xf>
    <xf numFmtId="0" fontId="5" fillId="4" borderId="5" xfId="0" applyFont="1" applyFill="1" applyBorder="1" applyAlignment="1" applyProtection="1">
      <alignment horizontal="left" vertical="center"/>
    </xf>
    <xf numFmtId="0" fontId="5" fillId="4" borderId="8" xfId="0" applyFont="1" applyFill="1" applyBorder="1" applyAlignment="1" applyProtection="1">
      <alignment horizontal="left" vertical="center"/>
    </xf>
    <xf numFmtId="0" fontId="5" fillId="4" borderId="9" xfId="0" applyFont="1" applyFill="1" applyBorder="1" applyAlignment="1" applyProtection="1">
      <alignment horizontal="left" vertical="center"/>
    </xf>
    <xf numFmtId="0" fontId="5" fillId="4" borderId="0" xfId="0" applyFont="1" applyFill="1" applyBorder="1" applyAlignment="1" applyProtection="1">
      <alignment horizontal="left" vertical="center"/>
    </xf>
    <xf numFmtId="0" fontId="5" fillId="4" borderId="10" xfId="0" applyFont="1" applyFill="1" applyBorder="1" applyAlignment="1" applyProtection="1">
      <alignment horizontal="left" vertical="center"/>
    </xf>
    <xf numFmtId="0" fontId="5" fillId="4" borderId="11" xfId="0" applyFont="1" applyFill="1" applyBorder="1" applyAlignment="1" applyProtection="1">
      <alignment horizontal="left" vertical="center"/>
    </xf>
    <xf numFmtId="0" fontId="5" fillId="4" borderId="6" xfId="0" applyFont="1" applyFill="1" applyBorder="1" applyAlignment="1" applyProtection="1">
      <alignment horizontal="left" vertical="center"/>
    </xf>
    <xf numFmtId="0" fontId="5" fillId="4" borderId="12" xfId="0" applyFont="1" applyFill="1" applyBorder="1" applyAlignment="1" applyProtection="1">
      <alignment horizontal="left" vertical="center"/>
    </xf>
    <xf numFmtId="0" fontId="7" fillId="4" borderId="18" xfId="0" applyNumberFormat="1" applyFont="1" applyFill="1" applyBorder="1" applyAlignment="1" applyProtection="1">
      <alignment horizontal="center" vertical="center" wrapText="1"/>
    </xf>
    <xf numFmtId="0" fontId="7" fillId="4" borderId="23" xfId="0" applyNumberFormat="1" applyFont="1" applyFill="1" applyBorder="1" applyAlignment="1" applyProtection="1">
      <alignment horizontal="center" vertical="center" wrapText="1"/>
    </xf>
    <xf numFmtId="0" fontId="7" fillId="4" borderId="19" xfId="0" applyNumberFormat="1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left" vertical="top"/>
    </xf>
    <xf numFmtId="0" fontId="5" fillId="2" borderId="4" xfId="0" applyFont="1" applyFill="1" applyBorder="1" applyAlignment="1" applyProtection="1">
      <alignment horizontal="left" vertical="top"/>
    </xf>
    <xf numFmtId="0" fontId="3" fillId="2" borderId="3" xfId="0" applyFont="1" applyFill="1" applyBorder="1" applyAlignment="1" applyProtection="1">
      <alignment horizontal="center"/>
    </xf>
    <xf numFmtId="0" fontId="3" fillId="2" borderId="1" xfId="0" applyFont="1" applyFill="1" applyBorder="1" applyAlignment="1" applyProtection="1">
      <alignment horizontal="center" vertical="top" wrapText="1"/>
    </xf>
    <xf numFmtId="0" fontId="3" fillId="4" borderId="3" xfId="0" applyFont="1" applyFill="1" applyBorder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/>
    </xf>
    <xf numFmtId="0" fontId="7" fillId="3" borderId="3" xfId="0" applyFont="1" applyFill="1" applyBorder="1" applyAlignment="1" applyProtection="1">
      <alignment horizontal="center" vertical="center"/>
    </xf>
    <xf numFmtId="0" fontId="5" fillId="4" borderId="3" xfId="0" applyFont="1" applyFill="1" applyBorder="1" applyAlignment="1" applyProtection="1">
      <alignment horizontal="left" vertical="top"/>
    </xf>
    <xf numFmtId="0" fontId="5" fillId="4" borderId="18" xfId="0" applyFont="1" applyFill="1" applyBorder="1" applyAlignment="1" applyProtection="1">
      <alignment horizontal="left" vertical="top"/>
    </xf>
    <xf numFmtId="0" fontId="5" fillId="5" borderId="7" xfId="0" applyFont="1" applyFill="1" applyBorder="1" applyAlignment="1" applyProtection="1">
      <alignment horizontal="left" vertical="center"/>
    </xf>
    <xf numFmtId="0" fontId="5" fillId="5" borderId="5" xfId="0" applyFont="1" applyFill="1" applyBorder="1" applyAlignment="1" applyProtection="1">
      <alignment horizontal="left" vertical="center"/>
    </xf>
    <xf numFmtId="0" fontId="5" fillId="5" borderId="8" xfId="0" applyFont="1" applyFill="1" applyBorder="1" applyAlignment="1" applyProtection="1">
      <alignment horizontal="left" vertical="center"/>
    </xf>
    <xf numFmtId="0" fontId="5" fillId="5" borderId="9" xfId="0" applyFont="1" applyFill="1" applyBorder="1" applyAlignment="1" applyProtection="1">
      <alignment horizontal="left" vertical="center"/>
    </xf>
    <xf numFmtId="0" fontId="5" fillId="5" borderId="0" xfId="0" applyFont="1" applyFill="1" applyBorder="1" applyAlignment="1" applyProtection="1">
      <alignment horizontal="left" vertical="center"/>
    </xf>
    <xf numFmtId="0" fontId="5" fillId="5" borderId="10" xfId="0" applyFont="1" applyFill="1" applyBorder="1" applyAlignment="1" applyProtection="1">
      <alignment horizontal="left" vertical="center"/>
    </xf>
    <xf numFmtId="0" fontId="5" fillId="5" borderId="11" xfId="0" applyFont="1" applyFill="1" applyBorder="1" applyAlignment="1" applyProtection="1">
      <alignment horizontal="left" vertical="center"/>
    </xf>
    <xf numFmtId="0" fontId="5" fillId="5" borderId="6" xfId="0" applyFont="1" applyFill="1" applyBorder="1" applyAlignment="1" applyProtection="1">
      <alignment horizontal="left" vertical="center"/>
    </xf>
    <xf numFmtId="0" fontId="5" fillId="5" borderId="12" xfId="0" applyFont="1" applyFill="1" applyBorder="1" applyAlignment="1" applyProtection="1">
      <alignment horizontal="left" vertical="center"/>
    </xf>
    <xf numFmtId="0" fontId="3" fillId="2" borderId="2" xfId="0" applyFont="1" applyFill="1" applyBorder="1" applyAlignment="1" applyProtection="1">
      <alignment horizontal="center" vertical="top" wrapText="1"/>
    </xf>
    <xf numFmtId="0" fontId="3" fillId="4" borderId="7" xfId="0" applyFont="1" applyFill="1" applyBorder="1" applyAlignment="1" applyProtection="1">
      <alignment horizontal="center" vertical="center" wrapText="1"/>
    </xf>
    <xf numFmtId="0" fontId="3" fillId="4" borderId="8" xfId="0" applyFont="1" applyFill="1" applyBorder="1" applyAlignment="1" applyProtection="1">
      <alignment horizontal="center" vertical="center" wrapText="1"/>
    </xf>
    <xf numFmtId="0" fontId="3" fillId="4" borderId="11" xfId="0" applyFont="1" applyFill="1" applyBorder="1" applyAlignment="1" applyProtection="1">
      <alignment horizontal="center" vertical="center" wrapText="1"/>
    </xf>
    <xf numFmtId="0" fontId="3" fillId="4" borderId="12" xfId="0" applyFont="1" applyFill="1" applyBorder="1" applyAlignment="1" applyProtection="1">
      <alignment horizontal="center" vertical="center" wrapText="1"/>
    </xf>
    <xf numFmtId="0" fontId="3" fillId="5" borderId="3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left" vertical="top"/>
    </xf>
    <xf numFmtId="0" fontId="3" fillId="2" borderId="1" xfId="0" applyFont="1" applyFill="1" applyBorder="1" applyAlignment="1" applyProtection="1">
      <alignment horizontal="center"/>
    </xf>
    <xf numFmtId="0" fontId="3" fillId="2" borderId="2" xfId="0" applyFont="1" applyFill="1" applyBorder="1" applyAlignment="1" applyProtection="1">
      <alignment horizontal="center"/>
    </xf>
    <xf numFmtId="0" fontId="5" fillId="4" borderId="7" xfId="0" applyFont="1" applyFill="1" applyBorder="1" applyAlignment="1" applyProtection="1">
      <alignment horizontal="left" vertical="top" wrapText="1"/>
    </xf>
    <xf numFmtId="0" fontId="5" fillId="4" borderId="5" xfId="0" applyFont="1" applyFill="1" applyBorder="1" applyAlignment="1" applyProtection="1">
      <alignment horizontal="left" vertical="top" wrapText="1"/>
    </xf>
    <xf numFmtId="0" fontId="5" fillId="4" borderId="8" xfId="0" applyFont="1" applyFill="1" applyBorder="1" applyAlignment="1" applyProtection="1">
      <alignment horizontal="left" vertical="top" wrapText="1"/>
    </xf>
    <xf numFmtId="0" fontId="5" fillId="4" borderId="9" xfId="0" applyFont="1" applyFill="1" applyBorder="1" applyAlignment="1" applyProtection="1">
      <alignment horizontal="left" vertical="top" wrapText="1"/>
    </xf>
    <xf numFmtId="0" fontId="5" fillId="4" borderId="0" xfId="0" applyFont="1" applyFill="1" applyBorder="1" applyAlignment="1" applyProtection="1">
      <alignment horizontal="left" vertical="top" wrapText="1"/>
    </xf>
    <xf numFmtId="0" fontId="5" fillId="4" borderId="10" xfId="0" applyFont="1" applyFill="1" applyBorder="1" applyAlignment="1" applyProtection="1">
      <alignment horizontal="left" vertical="top" wrapText="1"/>
    </xf>
    <xf numFmtId="0" fontId="5" fillId="4" borderId="11" xfId="0" applyFont="1" applyFill="1" applyBorder="1" applyAlignment="1" applyProtection="1">
      <alignment horizontal="left" vertical="top" wrapText="1"/>
    </xf>
    <xf numFmtId="0" fontId="5" fillId="4" borderId="6" xfId="0" applyFont="1" applyFill="1" applyBorder="1" applyAlignment="1" applyProtection="1">
      <alignment horizontal="left" vertical="top" wrapText="1"/>
    </xf>
    <xf numFmtId="0" fontId="5" fillId="4" borderId="12" xfId="0" applyFont="1" applyFill="1" applyBorder="1" applyAlignment="1" applyProtection="1">
      <alignment horizontal="left" vertical="top" wrapText="1"/>
    </xf>
    <xf numFmtId="0" fontId="12" fillId="4" borderId="5" xfId="0" applyFont="1" applyFill="1" applyBorder="1" applyAlignment="1" applyProtection="1">
      <alignment horizontal="center" vertical="top" wrapText="1"/>
    </xf>
    <xf numFmtId="0" fontId="12" fillId="4" borderId="8" xfId="0" applyFont="1" applyFill="1" applyBorder="1" applyAlignment="1" applyProtection="1">
      <alignment horizontal="center" vertical="top" wrapText="1"/>
    </xf>
    <xf numFmtId="0" fontId="3" fillId="3" borderId="1" xfId="0" applyFont="1" applyFill="1" applyBorder="1" applyAlignment="1" applyProtection="1">
      <alignment horizontal="center"/>
    </xf>
    <xf numFmtId="0" fontId="3" fillId="3" borderId="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/>
      <protection locked="0"/>
    </xf>
    <xf numFmtId="0" fontId="2" fillId="8" borderId="1" xfId="0" applyFont="1" applyFill="1" applyBorder="1" applyAlignment="1" applyProtection="1">
      <alignment vertical="top" wrapText="1"/>
      <protection hidden="1"/>
    </xf>
    <xf numFmtId="0" fontId="0" fillId="6" borderId="2" xfId="0" applyFill="1" applyBorder="1" applyAlignment="1" applyProtection="1">
      <alignment vertical="top" wrapText="1"/>
      <protection hidden="1"/>
    </xf>
    <xf numFmtId="0" fontId="3" fillId="3" borderId="3" xfId="0" applyFont="1" applyFill="1" applyBorder="1" applyAlignment="1" applyProtection="1">
      <alignment horizontal="center" vertical="top" wrapText="1"/>
    </xf>
    <xf numFmtId="0" fontId="2" fillId="6" borderId="1" xfId="0" applyFont="1" applyFill="1" applyBorder="1" applyAlignment="1" applyProtection="1">
      <alignment vertical="top"/>
      <protection hidden="1"/>
    </xf>
    <xf numFmtId="0" fontId="0" fillId="6" borderId="2" xfId="0" applyFill="1" applyBorder="1" applyAlignment="1" applyProtection="1">
      <alignment vertical="top"/>
      <protection hidden="1"/>
    </xf>
    <xf numFmtId="0" fontId="5" fillId="4" borderId="1" xfId="0" applyFont="1" applyFill="1" applyBorder="1" applyAlignment="1" applyProtection="1">
      <alignment horizontal="left" vertical="center"/>
    </xf>
    <xf numFmtId="0" fontId="5" fillId="4" borderId="4" xfId="0" applyFont="1" applyFill="1" applyBorder="1" applyAlignment="1" applyProtection="1">
      <alignment horizontal="left" vertical="center"/>
    </xf>
    <xf numFmtId="0" fontId="5" fillId="4" borderId="2" xfId="0" applyFont="1" applyFill="1" applyBorder="1" applyAlignment="1" applyProtection="1">
      <alignment horizontal="left" vertical="center"/>
    </xf>
    <xf numFmtId="0" fontId="5" fillId="5" borderId="1" xfId="0" applyFont="1" applyFill="1" applyBorder="1" applyAlignment="1" applyProtection="1">
      <alignment horizontal="left" vertical="top"/>
    </xf>
    <xf numFmtId="0" fontId="5" fillId="5" borderId="2" xfId="0" applyFont="1" applyFill="1" applyBorder="1" applyAlignment="1" applyProtection="1">
      <alignment horizontal="left" vertical="top"/>
    </xf>
    <xf numFmtId="0" fontId="7" fillId="4" borderId="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/>
      <protection locked="0"/>
    </xf>
    <xf numFmtId="0" fontId="2" fillId="0" borderId="2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3" fillId="3" borderId="1" xfId="0" applyFont="1" applyFill="1" applyBorder="1" applyAlignment="1" applyProtection="1">
      <alignment horizontal="center" vertical="top" wrapText="1"/>
    </xf>
    <xf numFmtId="0" fontId="3" fillId="3" borderId="2" xfId="0" applyFont="1" applyFill="1" applyBorder="1" applyAlignment="1" applyProtection="1">
      <alignment horizontal="center" vertical="top" wrapText="1"/>
    </xf>
    <xf numFmtId="0" fontId="3" fillId="5" borderId="19" xfId="0" applyFont="1" applyFill="1" applyBorder="1" applyAlignment="1" applyProtection="1">
      <alignment horizontal="center"/>
    </xf>
    <xf numFmtId="0" fontId="10" fillId="0" borderId="19" xfId="0" applyFont="1" applyFill="1" applyBorder="1" applyAlignment="1" applyProtection="1">
      <alignment horizontal="center"/>
      <protection locked="0"/>
    </xf>
    <xf numFmtId="0" fontId="2" fillId="0" borderId="3" xfId="0" applyFont="1" applyFill="1" applyBorder="1" applyAlignment="1" applyProtection="1">
      <alignment horizontal="center" vertical="top" wrapText="1"/>
      <protection locked="0"/>
    </xf>
    <xf numFmtId="0" fontId="2" fillId="0" borderId="1" xfId="0" applyFont="1" applyFill="1" applyBorder="1" applyAlignment="1" applyProtection="1">
      <alignment horizontal="center" vertical="top" wrapText="1"/>
      <protection locked="0"/>
    </xf>
    <xf numFmtId="0" fontId="2" fillId="0" borderId="2" xfId="0" applyFont="1" applyFill="1" applyBorder="1" applyAlignment="1" applyProtection="1">
      <alignment horizontal="center" vertical="top" wrapText="1"/>
      <protection locked="0"/>
    </xf>
    <xf numFmtId="0" fontId="2" fillId="0" borderId="19" xfId="0" applyFont="1" applyFill="1" applyBorder="1" applyAlignment="1" applyProtection="1">
      <alignment horizontal="center" vertical="top" wrapText="1"/>
      <protection locked="0"/>
    </xf>
    <xf numFmtId="0" fontId="2" fillId="0" borderId="1" xfId="0" applyFont="1" applyFill="1" applyBorder="1" applyAlignment="1" applyProtection="1">
      <alignment horizontal="center" vertical="top"/>
      <protection locked="0"/>
    </xf>
    <xf numFmtId="0" fontId="2" fillId="0" borderId="2" xfId="0" applyFont="1" applyFill="1" applyBorder="1" applyAlignment="1" applyProtection="1">
      <alignment horizontal="center" vertical="top"/>
      <protection locked="0"/>
    </xf>
    <xf numFmtId="0" fontId="3" fillId="4" borderId="4" xfId="0" applyFont="1" applyFill="1" applyBorder="1" applyAlignment="1" applyProtection="1">
      <alignment horizontal="center" vertical="top" wrapText="1"/>
    </xf>
    <xf numFmtId="0" fontId="7" fillId="4" borderId="7" xfId="0" applyFont="1" applyFill="1" applyBorder="1" applyAlignment="1" applyProtection="1">
      <alignment horizontal="center" vertical="center" wrapText="1"/>
    </xf>
    <xf numFmtId="0" fontId="7" fillId="4" borderId="5" xfId="0" applyFont="1" applyFill="1" applyBorder="1" applyAlignment="1" applyProtection="1">
      <alignment horizontal="center" vertical="center" wrapText="1"/>
    </xf>
    <xf numFmtId="0" fontId="7" fillId="4" borderId="8" xfId="0" applyFont="1" applyFill="1" applyBorder="1" applyAlignment="1" applyProtection="1">
      <alignment horizontal="center" vertical="center" wrapText="1"/>
    </xf>
    <xf numFmtId="0" fontId="7" fillId="4" borderId="11" xfId="0" applyFont="1" applyFill="1" applyBorder="1" applyAlignment="1" applyProtection="1">
      <alignment horizontal="center" vertical="center" wrapText="1"/>
    </xf>
    <xf numFmtId="0" fontId="7" fillId="4" borderId="6" xfId="0" applyFont="1" applyFill="1" applyBorder="1" applyAlignment="1" applyProtection="1">
      <alignment horizontal="center" vertical="center" wrapText="1"/>
    </xf>
    <xf numFmtId="0" fontId="7" fillId="4" borderId="12" xfId="0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6" xfId="0" applyFont="1" applyBorder="1" applyAlignment="1">
      <alignment horizontal="center"/>
    </xf>
    <xf numFmtId="0" fontId="5" fillId="5" borderId="1" xfId="0" applyFont="1" applyFill="1" applyBorder="1" applyAlignment="1" applyProtection="1">
      <alignment horizontal="left"/>
    </xf>
    <xf numFmtId="0" fontId="5" fillId="5" borderId="4" xfId="0" applyFont="1" applyFill="1" applyBorder="1" applyAlignment="1" applyProtection="1">
      <alignment horizontal="left"/>
    </xf>
    <xf numFmtId="0" fontId="5" fillId="5" borderId="2" xfId="0" applyFont="1" applyFill="1" applyBorder="1" applyAlignment="1" applyProtection="1">
      <alignment horizontal="left"/>
    </xf>
    <xf numFmtId="0" fontId="2" fillId="0" borderId="3" xfId="3" applyFont="1" applyFill="1" applyBorder="1" applyAlignment="1" applyProtection="1">
      <alignment horizontal="center" vertical="top" wrapText="1"/>
      <protection locked="0"/>
    </xf>
    <xf numFmtId="0" fontId="2" fillId="0" borderId="19" xfId="3" applyFont="1" applyFill="1" applyBorder="1" applyAlignment="1" applyProtection="1">
      <alignment horizontal="center"/>
      <protection locked="0"/>
    </xf>
    <xf numFmtId="0" fontId="3" fillId="5" borderId="19" xfId="3" applyFont="1" applyFill="1" applyBorder="1" applyAlignment="1" applyProtection="1">
      <alignment horizontal="center"/>
    </xf>
    <xf numFmtId="0" fontId="3" fillId="2" borderId="1" xfId="3" applyFont="1" applyFill="1" applyBorder="1" applyAlignment="1" applyProtection="1">
      <alignment horizontal="center" vertical="top" wrapText="1"/>
    </xf>
    <xf numFmtId="0" fontId="3" fillId="2" borderId="2" xfId="3" applyFont="1" applyFill="1" applyBorder="1" applyAlignment="1" applyProtection="1">
      <alignment horizontal="center" vertical="top" wrapText="1"/>
    </xf>
    <xf numFmtId="0" fontId="2" fillId="0" borderId="1" xfId="3" applyFont="1" applyFill="1" applyBorder="1" applyAlignment="1" applyProtection="1">
      <alignment horizontal="center" vertical="top" wrapText="1"/>
      <protection locked="0"/>
    </xf>
    <xf numFmtId="0" fontId="2" fillId="0" borderId="2" xfId="3" applyFont="1" applyFill="1" applyBorder="1" applyAlignment="1" applyProtection="1">
      <alignment horizontal="center" vertical="top" wrapText="1"/>
      <protection locked="0"/>
    </xf>
    <xf numFmtId="0" fontId="10" fillId="0" borderId="19" xfId="3" applyFont="1" applyFill="1" applyBorder="1" applyAlignment="1" applyProtection="1">
      <alignment horizontal="center"/>
      <protection locked="0"/>
    </xf>
    <xf numFmtId="0" fontId="3" fillId="4" borderId="4" xfId="3" applyFont="1" applyFill="1" applyBorder="1" applyAlignment="1" applyProtection="1">
      <alignment horizontal="center" vertical="top" wrapText="1"/>
    </xf>
    <xf numFmtId="0" fontId="7" fillId="4" borderId="7" xfId="3" applyFont="1" applyFill="1" applyBorder="1" applyAlignment="1" applyProtection="1">
      <alignment horizontal="center" vertical="center" wrapText="1"/>
    </xf>
    <xf numFmtId="0" fontId="7" fillId="4" borderId="5" xfId="3" applyFont="1" applyFill="1" applyBorder="1" applyAlignment="1" applyProtection="1">
      <alignment horizontal="center" vertical="center" wrapText="1"/>
    </xf>
    <xf numFmtId="0" fontId="7" fillId="4" borderId="8" xfId="3" applyFont="1" applyFill="1" applyBorder="1" applyAlignment="1" applyProtection="1">
      <alignment horizontal="center" vertical="center" wrapText="1"/>
    </xf>
    <xf numFmtId="0" fontId="7" fillId="4" borderId="11" xfId="3" applyFont="1" applyFill="1" applyBorder="1" applyAlignment="1" applyProtection="1">
      <alignment horizontal="center" vertical="center" wrapText="1"/>
    </xf>
    <xf numFmtId="0" fontId="7" fillId="4" borderId="6" xfId="3" applyFont="1" applyFill="1" applyBorder="1" applyAlignment="1" applyProtection="1">
      <alignment horizontal="center" vertical="center" wrapText="1"/>
    </xf>
    <xf numFmtId="0" fontId="7" fillId="4" borderId="12" xfId="3" applyFont="1" applyFill="1" applyBorder="1" applyAlignment="1" applyProtection="1">
      <alignment horizontal="center" vertical="center" wrapText="1"/>
    </xf>
    <xf numFmtId="0" fontId="5" fillId="5" borderId="1" xfId="3" applyFont="1" applyFill="1" applyBorder="1" applyAlignment="1" applyProtection="1">
      <alignment horizontal="left"/>
    </xf>
    <xf numFmtId="0" fontId="5" fillId="5" borderId="4" xfId="3" applyFont="1" applyFill="1" applyBorder="1" applyAlignment="1" applyProtection="1">
      <alignment horizontal="left"/>
    </xf>
    <xf numFmtId="0" fontId="5" fillId="5" borderId="2" xfId="3" applyFont="1" applyFill="1" applyBorder="1" applyAlignment="1" applyProtection="1">
      <alignment horizontal="left"/>
    </xf>
    <xf numFmtId="0" fontId="3" fillId="3" borderId="3" xfId="3" applyFont="1" applyFill="1" applyBorder="1" applyAlignment="1" applyProtection="1">
      <alignment horizontal="center" vertical="top" wrapText="1"/>
    </xf>
    <xf numFmtId="0" fontId="2" fillId="0" borderId="19" xfId="3" applyFont="1" applyFill="1" applyBorder="1" applyAlignment="1" applyProtection="1">
      <alignment horizontal="center" vertical="top" wrapText="1"/>
      <protection locked="0"/>
    </xf>
    <xf numFmtId="0" fontId="3" fillId="4" borderId="3" xfId="3" applyFont="1" applyFill="1" applyBorder="1" applyAlignment="1" applyProtection="1">
      <alignment horizontal="center" vertical="top" wrapText="1"/>
    </xf>
    <xf numFmtId="0" fontId="2" fillId="0" borderId="3" xfId="3" applyFont="1" applyFill="1" applyBorder="1" applyAlignment="1" applyProtection="1">
      <alignment horizontal="center"/>
      <protection locked="0"/>
    </xf>
    <xf numFmtId="0" fontId="5" fillId="4" borderId="1" xfId="3" applyFont="1" applyFill="1" applyBorder="1" applyAlignment="1" applyProtection="1">
      <alignment horizontal="left" vertical="top"/>
    </xf>
    <xf numFmtId="0" fontId="5" fillId="4" borderId="2" xfId="3" applyFont="1" applyFill="1" applyBorder="1" applyAlignment="1" applyProtection="1">
      <alignment horizontal="left" vertical="top"/>
    </xf>
    <xf numFmtId="14" fontId="3" fillId="0" borderId="1" xfId="3" applyNumberFormat="1" applyFont="1" applyBorder="1" applyAlignment="1" applyProtection="1">
      <alignment horizontal="left"/>
      <protection locked="0"/>
    </xf>
    <xf numFmtId="0" fontId="3" fillId="0" borderId="2" xfId="3" applyFont="1" applyBorder="1" applyAlignment="1" applyProtection="1">
      <alignment horizontal="left"/>
      <protection locked="0"/>
    </xf>
    <xf numFmtId="0" fontId="3" fillId="0" borderId="3" xfId="3" applyFont="1" applyFill="1" applyBorder="1" applyAlignment="1" applyProtection="1">
      <alignment horizontal="center" vertical="center" wrapText="1"/>
      <protection locked="0"/>
    </xf>
    <xf numFmtId="0" fontId="3" fillId="3" borderId="3" xfId="3" applyFont="1" applyFill="1" applyBorder="1" applyAlignment="1" applyProtection="1">
      <alignment horizontal="center" vertical="center" wrapText="1"/>
    </xf>
    <xf numFmtId="0" fontId="3" fillId="4" borderId="7" xfId="3" applyFont="1" applyFill="1" applyBorder="1" applyAlignment="1" applyProtection="1">
      <alignment horizontal="center" vertical="center" wrapText="1"/>
    </xf>
    <xf numFmtId="0" fontId="3" fillId="4" borderId="8" xfId="3" applyFont="1" applyFill="1" applyBorder="1" applyAlignment="1" applyProtection="1">
      <alignment horizontal="center" vertical="center" wrapText="1"/>
    </xf>
    <xf numFmtId="0" fontId="3" fillId="4" borderId="11" xfId="3" applyFont="1" applyFill="1" applyBorder="1" applyAlignment="1" applyProtection="1">
      <alignment horizontal="center" vertical="center" wrapText="1"/>
    </xf>
    <xf numFmtId="0" fontId="3" fillId="4" borderId="12" xfId="3" applyFont="1" applyFill="1" applyBorder="1" applyAlignment="1" applyProtection="1">
      <alignment horizontal="center" vertical="center" wrapText="1"/>
    </xf>
    <xf numFmtId="0" fontId="5" fillId="5" borderId="7" xfId="3" applyFont="1" applyFill="1" applyBorder="1" applyAlignment="1" applyProtection="1">
      <alignment horizontal="left" vertical="center"/>
    </xf>
    <xf numFmtId="0" fontId="5" fillId="5" borderId="5" xfId="3" applyFont="1" applyFill="1" applyBorder="1" applyAlignment="1" applyProtection="1">
      <alignment horizontal="left" vertical="center"/>
    </xf>
    <xf numFmtId="0" fontId="5" fillId="5" borderId="8" xfId="3" applyFont="1" applyFill="1" applyBorder="1" applyAlignment="1" applyProtection="1">
      <alignment horizontal="left" vertical="center"/>
    </xf>
    <xf numFmtId="0" fontId="5" fillId="5" borderId="9" xfId="3" applyFont="1" applyFill="1" applyBorder="1" applyAlignment="1" applyProtection="1">
      <alignment horizontal="left" vertical="center"/>
    </xf>
    <xf numFmtId="0" fontId="5" fillId="5" borderId="0" xfId="3" applyFont="1" applyFill="1" applyBorder="1" applyAlignment="1" applyProtection="1">
      <alignment horizontal="left" vertical="center"/>
    </xf>
    <xf numFmtId="0" fontId="5" fillId="5" borderId="10" xfId="3" applyFont="1" applyFill="1" applyBorder="1" applyAlignment="1" applyProtection="1">
      <alignment horizontal="left" vertical="center"/>
    </xf>
    <xf numFmtId="0" fontId="5" fillId="5" borderId="11" xfId="3" applyFont="1" applyFill="1" applyBorder="1" applyAlignment="1" applyProtection="1">
      <alignment horizontal="left" vertical="center"/>
    </xf>
    <xf numFmtId="0" fontId="5" fillId="5" borderId="6" xfId="3" applyFont="1" applyFill="1" applyBorder="1" applyAlignment="1" applyProtection="1">
      <alignment horizontal="left" vertical="center"/>
    </xf>
    <xf numFmtId="0" fontId="5" fillId="5" borderId="12" xfId="3" applyFont="1" applyFill="1" applyBorder="1" applyAlignment="1" applyProtection="1">
      <alignment horizontal="left" vertical="center"/>
    </xf>
    <xf numFmtId="0" fontId="3" fillId="4" borderId="3" xfId="3" applyFont="1" applyFill="1" applyBorder="1" applyAlignment="1" applyProtection="1"/>
    <xf numFmtId="0" fontId="5" fillId="2" borderId="1" xfId="3" applyFont="1" applyFill="1" applyBorder="1" applyAlignment="1" applyProtection="1">
      <alignment horizontal="left" vertical="top"/>
    </xf>
    <xf numFmtId="0" fontId="5" fillId="2" borderId="4" xfId="3" applyFont="1" applyFill="1" applyBorder="1" applyAlignment="1" applyProtection="1">
      <alignment horizontal="left" vertical="top"/>
    </xf>
    <xf numFmtId="0" fontId="5" fillId="4" borderId="7" xfId="3" applyFont="1" applyFill="1" applyBorder="1" applyAlignment="1" applyProtection="1">
      <alignment horizontal="left" vertical="top" wrapText="1"/>
    </xf>
    <xf numFmtId="0" fontId="5" fillId="4" borderId="5" xfId="3" applyFont="1" applyFill="1" applyBorder="1" applyAlignment="1" applyProtection="1">
      <alignment horizontal="left" vertical="top" wrapText="1"/>
    </xf>
    <xf numFmtId="0" fontId="5" fillId="4" borderId="8" xfId="3" applyFont="1" applyFill="1" applyBorder="1" applyAlignment="1" applyProtection="1">
      <alignment horizontal="left" vertical="top" wrapText="1"/>
    </xf>
    <xf numFmtId="0" fontId="5" fillId="4" borderId="9" xfId="3" applyFont="1" applyFill="1" applyBorder="1" applyAlignment="1" applyProtection="1">
      <alignment horizontal="left" vertical="top" wrapText="1"/>
    </xf>
    <xf numFmtId="0" fontId="5" fillId="4" borderId="0" xfId="3" applyFont="1" applyFill="1" applyBorder="1" applyAlignment="1" applyProtection="1">
      <alignment horizontal="left" vertical="top" wrapText="1"/>
    </xf>
    <xf numFmtId="0" fontId="5" fillId="4" borderId="10" xfId="3" applyFont="1" applyFill="1" applyBorder="1" applyAlignment="1" applyProtection="1">
      <alignment horizontal="left" vertical="top" wrapText="1"/>
    </xf>
    <xf numFmtId="0" fontId="5" fillId="4" borderId="11" xfId="3" applyFont="1" applyFill="1" applyBorder="1" applyAlignment="1" applyProtection="1">
      <alignment horizontal="left" vertical="top" wrapText="1"/>
    </xf>
    <xf numFmtId="0" fontId="5" fillId="4" borderId="6" xfId="3" applyFont="1" applyFill="1" applyBorder="1" applyAlignment="1" applyProtection="1">
      <alignment horizontal="left" vertical="top" wrapText="1"/>
    </xf>
    <xf numFmtId="0" fontId="5" fillId="4" borderId="12" xfId="3" applyFont="1" applyFill="1" applyBorder="1" applyAlignment="1" applyProtection="1">
      <alignment horizontal="left" vertical="top" wrapText="1"/>
    </xf>
    <xf numFmtId="0" fontId="2" fillId="8" borderId="1" xfId="3" applyFont="1" applyFill="1" applyBorder="1" applyAlignment="1" applyProtection="1">
      <alignment vertical="top" wrapText="1"/>
      <protection hidden="1"/>
    </xf>
    <xf numFmtId="0" fontId="14" fillId="6" borderId="2" xfId="3" applyFill="1" applyBorder="1" applyAlignment="1" applyProtection="1">
      <alignment vertical="top" wrapText="1"/>
      <protection hidden="1"/>
    </xf>
    <xf numFmtId="0" fontId="2" fillId="6" borderId="1" xfId="3" applyFont="1" applyFill="1" applyBorder="1" applyAlignment="1" applyProtection="1">
      <alignment vertical="top"/>
      <protection hidden="1"/>
    </xf>
    <xf numFmtId="0" fontId="14" fillId="6" borderId="2" xfId="3" applyFill="1" applyBorder="1" applyAlignment="1" applyProtection="1">
      <alignment vertical="top"/>
      <protection hidden="1"/>
    </xf>
    <xf numFmtId="0" fontId="7" fillId="3" borderId="3" xfId="3" applyFont="1" applyFill="1" applyBorder="1" applyAlignment="1" applyProtection="1">
      <alignment horizontal="center" vertical="center"/>
    </xf>
    <xf numFmtId="0" fontId="5" fillId="4" borderId="1" xfId="3" applyFont="1" applyFill="1" applyBorder="1" applyAlignment="1" applyProtection="1">
      <alignment horizontal="left" vertical="center"/>
    </xf>
    <xf numFmtId="0" fontId="5" fillId="4" borderId="4" xfId="3" applyFont="1" applyFill="1" applyBorder="1" applyAlignment="1" applyProtection="1">
      <alignment horizontal="left" vertical="center"/>
    </xf>
    <xf numFmtId="0" fontId="5" fillId="4" borderId="2" xfId="3" applyFont="1" applyFill="1" applyBorder="1" applyAlignment="1" applyProtection="1">
      <alignment horizontal="left" vertical="center"/>
    </xf>
    <xf numFmtId="0" fontId="5" fillId="3" borderId="1" xfId="3" applyFont="1" applyFill="1" applyBorder="1" applyAlignment="1" applyProtection="1">
      <alignment horizontal="left" vertical="top"/>
    </xf>
    <xf numFmtId="0" fontId="5" fillId="3" borderId="2" xfId="3" applyFont="1" applyFill="1" applyBorder="1" applyAlignment="1" applyProtection="1">
      <alignment horizontal="left" vertical="top"/>
    </xf>
    <xf numFmtId="0" fontId="4" fillId="0" borderId="1" xfId="3" applyFont="1" applyBorder="1" applyAlignment="1" applyProtection="1">
      <alignment horizontal="left"/>
      <protection locked="0"/>
    </xf>
    <xf numFmtId="0" fontId="4" fillId="0" borderId="4" xfId="3" applyFont="1" applyBorder="1" applyAlignment="1" applyProtection="1">
      <alignment horizontal="left"/>
      <protection locked="0"/>
    </xf>
    <xf numFmtId="0" fontId="4" fillId="0" borderId="2" xfId="3" applyFont="1" applyBorder="1" applyAlignment="1" applyProtection="1">
      <alignment horizontal="left"/>
      <protection locked="0"/>
    </xf>
    <xf numFmtId="0" fontId="5" fillId="4" borderId="20" xfId="3" applyFont="1" applyFill="1" applyBorder="1" applyAlignment="1" applyProtection="1">
      <alignment horizontal="left" vertical="top"/>
    </xf>
    <xf numFmtId="0" fontId="5" fillId="4" borderId="21" xfId="3" applyFont="1" applyFill="1" applyBorder="1" applyAlignment="1" applyProtection="1">
      <alignment horizontal="left" vertical="top"/>
    </xf>
    <xf numFmtId="0" fontId="5" fillId="3" borderId="3" xfId="3" applyFont="1" applyFill="1" applyBorder="1" applyAlignment="1" applyProtection="1">
      <alignment horizontal="left" vertical="center"/>
    </xf>
    <xf numFmtId="0" fontId="5" fillId="2" borderId="2" xfId="3" applyFont="1" applyFill="1" applyBorder="1" applyAlignment="1" applyProtection="1">
      <alignment horizontal="left" vertical="top"/>
    </xf>
    <xf numFmtId="0" fontId="5" fillId="4" borderId="3" xfId="3" applyFont="1" applyFill="1" applyBorder="1" applyAlignment="1" applyProtection="1">
      <alignment horizontal="left" vertical="top"/>
    </xf>
    <xf numFmtId="0" fontId="5" fillId="4" borderId="18" xfId="3" applyFont="1" applyFill="1" applyBorder="1" applyAlignment="1" applyProtection="1">
      <alignment horizontal="left" vertical="top"/>
    </xf>
    <xf numFmtId="0" fontId="2" fillId="0" borderId="1" xfId="3" applyFont="1" applyFill="1" applyBorder="1" applyAlignment="1" applyProtection="1">
      <alignment horizontal="center"/>
      <protection locked="0"/>
    </xf>
    <xf numFmtId="0" fontId="2" fillId="0" borderId="2" xfId="3" applyFont="1" applyFill="1" applyBorder="1" applyAlignment="1" applyProtection="1">
      <alignment horizontal="center"/>
      <protection locked="0"/>
    </xf>
    <xf numFmtId="0" fontId="3" fillId="3" borderId="1" xfId="3" applyFont="1" applyFill="1" applyBorder="1" applyAlignment="1" applyProtection="1">
      <alignment horizontal="center" vertical="top" wrapText="1"/>
    </xf>
    <xf numFmtId="0" fontId="3" fillId="3" borderId="2" xfId="3" applyFont="1" applyFill="1" applyBorder="1" applyAlignment="1" applyProtection="1">
      <alignment horizontal="center" vertical="top" wrapText="1"/>
    </xf>
    <xf numFmtId="0" fontId="7" fillId="4" borderId="3" xfId="3" applyFont="1" applyFill="1" applyBorder="1" applyAlignment="1" applyProtection="1">
      <alignment horizontal="center" vertical="center" wrapText="1"/>
    </xf>
    <xf numFmtId="0" fontId="5" fillId="4" borderId="7" xfId="3" applyFont="1" applyFill="1" applyBorder="1" applyAlignment="1" applyProtection="1">
      <alignment horizontal="left" vertical="center"/>
    </xf>
    <xf numFmtId="0" fontId="5" fillId="4" borderId="5" xfId="3" applyFont="1" applyFill="1" applyBorder="1" applyAlignment="1" applyProtection="1">
      <alignment horizontal="left" vertical="center"/>
    </xf>
    <xf numFmtId="0" fontId="5" fillId="4" borderId="8" xfId="3" applyFont="1" applyFill="1" applyBorder="1" applyAlignment="1" applyProtection="1">
      <alignment horizontal="left" vertical="center"/>
    </xf>
    <xf numFmtId="0" fontId="5" fillId="4" borderId="9" xfId="3" applyFont="1" applyFill="1" applyBorder="1" applyAlignment="1" applyProtection="1">
      <alignment horizontal="left" vertical="center"/>
    </xf>
    <xf numFmtId="0" fontId="5" fillId="4" borderId="0" xfId="3" applyFont="1" applyFill="1" applyBorder="1" applyAlignment="1" applyProtection="1">
      <alignment horizontal="left" vertical="center"/>
    </xf>
    <xf numFmtId="0" fontId="5" fillId="4" borderId="10" xfId="3" applyFont="1" applyFill="1" applyBorder="1" applyAlignment="1" applyProtection="1">
      <alignment horizontal="left" vertical="center"/>
    </xf>
    <xf numFmtId="0" fontId="5" fillId="4" borderId="11" xfId="3" applyFont="1" applyFill="1" applyBorder="1" applyAlignment="1" applyProtection="1">
      <alignment horizontal="left" vertical="center"/>
    </xf>
    <xf numFmtId="0" fontId="5" fillId="4" borderId="6" xfId="3" applyFont="1" applyFill="1" applyBorder="1" applyAlignment="1" applyProtection="1">
      <alignment horizontal="left" vertical="center"/>
    </xf>
    <xf numFmtId="0" fontId="5" fillId="4" borderId="12" xfId="3" applyFont="1" applyFill="1" applyBorder="1" applyAlignment="1" applyProtection="1">
      <alignment horizontal="left" vertical="center"/>
    </xf>
    <xf numFmtId="0" fontId="16" fillId="5" borderId="1" xfId="3" applyFont="1" applyFill="1" applyBorder="1" applyAlignment="1" applyProtection="1">
      <alignment horizontal="center"/>
    </xf>
    <xf numFmtId="0" fontId="16" fillId="5" borderId="4" xfId="3" applyFont="1" applyFill="1" applyBorder="1" applyAlignment="1" applyProtection="1">
      <alignment horizontal="center"/>
    </xf>
    <xf numFmtId="0" fontId="16" fillId="5" borderId="2" xfId="3" applyFont="1" applyFill="1" applyBorder="1" applyAlignment="1" applyProtection="1">
      <alignment horizontal="center"/>
    </xf>
    <xf numFmtId="0" fontId="2" fillId="0" borderId="1" xfId="3" applyFont="1" applyFill="1" applyBorder="1" applyAlignment="1" applyProtection="1">
      <alignment horizontal="center" vertical="top"/>
      <protection locked="0"/>
    </xf>
    <xf numFmtId="0" fontId="2" fillId="0" borderId="2" xfId="3" applyFont="1" applyFill="1" applyBorder="1" applyAlignment="1" applyProtection="1">
      <alignment horizontal="center" vertical="top"/>
      <protection locked="0"/>
    </xf>
    <xf numFmtId="0" fontId="3" fillId="2" borderId="3" xfId="3" applyFont="1" applyFill="1" applyBorder="1" applyAlignment="1" applyProtection="1">
      <alignment horizontal="center"/>
    </xf>
    <xf numFmtId="0" fontId="3" fillId="2" borderId="1" xfId="3" applyFont="1" applyFill="1" applyBorder="1" applyAlignment="1" applyProtection="1">
      <alignment horizontal="center"/>
    </xf>
    <xf numFmtId="0" fontId="3" fillId="2" borderId="2" xfId="3" applyFont="1" applyFill="1" applyBorder="1" applyAlignment="1" applyProtection="1">
      <alignment horizontal="center"/>
    </xf>
    <xf numFmtId="0" fontId="3" fillId="3" borderId="1" xfId="3" applyFont="1" applyFill="1" applyBorder="1" applyAlignment="1" applyProtection="1">
      <alignment horizontal="center"/>
    </xf>
    <xf numFmtId="0" fontId="3" fillId="3" borderId="2" xfId="3" applyFont="1" applyFill="1" applyBorder="1" applyAlignment="1" applyProtection="1">
      <alignment horizontal="center"/>
    </xf>
    <xf numFmtId="0" fontId="3" fillId="5" borderId="3" xfId="3" applyFont="1" applyFill="1" applyBorder="1" applyAlignment="1" applyProtection="1">
      <alignment horizontal="center"/>
    </xf>
    <xf numFmtId="0" fontId="7" fillId="4" borderId="18" xfId="3" applyNumberFormat="1" applyFont="1" applyFill="1" applyBorder="1" applyAlignment="1" applyProtection="1">
      <alignment horizontal="center" vertical="center" wrapText="1"/>
    </xf>
    <xf numFmtId="0" fontId="7" fillId="4" borderId="23" xfId="3" applyNumberFormat="1" applyFont="1" applyFill="1" applyBorder="1" applyAlignment="1" applyProtection="1">
      <alignment horizontal="center" vertical="center" wrapText="1"/>
    </xf>
    <xf numFmtId="0" fontId="7" fillId="4" borderId="19" xfId="3" applyNumberFormat="1" applyFont="1" applyFill="1" applyBorder="1" applyAlignment="1" applyProtection="1">
      <alignment horizontal="center" vertical="center" wrapText="1"/>
    </xf>
    <xf numFmtId="0" fontId="3" fillId="4" borderId="3" xfId="3" applyFont="1" applyFill="1" applyBorder="1" applyAlignment="1" applyProtection="1">
      <alignment horizontal="center" vertical="center"/>
    </xf>
    <xf numFmtId="0" fontId="3" fillId="4" borderId="1" xfId="3" applyFont="1" applyFill="1" applyBorder="1" applyAlignment="1" applyProtection="1">
      <alignment horizontal="center" vertical="center"/>
    </xf>
    <xf numFmtId="0" fontId="12" fillId="4" borderId="5" xfId="3" applyFont="1" applyFill="1" applyBorder="1" applyAlignment="1" applyProtection="1">
      <alignment horizontal="center" vertical="top" wrapText="1"/>
    </xf>
    <xf numFmtId="0" fontId="12" fillId="4" borderId="8" xfId="3" applyFont="1" applyFill="1" applyBorder="1" applyAlignment="1" applyProtection="1">
      <alignment horizontal="center" vertical="top" wrapText="1"/>
    </xf>
    <xf numFmtId="0" fontId="5" fillId="5" borderId="1" xfId="3" applyFont="1" applyFill="1" applyBorder="1" applyAlignment="1" applyProtection="1">
      <alignment horizontal="left" vertical="top"/>
    </xf>
    <xf numFmtId="0" fontId="5" fillId="5" borderId="2" xfId="3" applyFont="1" applyFill="1" applyBorder="1" applyAlignment="1" applyProtection="1">
      <alignment horizontal="left" vertical="top"/>
    </xf>
    <xf numFmtId="0" fontId="4" fillId="0" borderId="1" xfId="1" applyFont="1" applyBorder="1" applyAlignment="1" applyProtection="1">
      <alignment horizontal="left"/>
      <protection locked="0"/>
    </xf>
    <xf numFmtId="0" fontId="4" fillId="0" borderId="4" xfId="1" applyFont="1" applyBorder="1" applyAlignment="1" applyProtection="1">
      <alignment horizontal="left"/>
      <protection locked="0"/>
    </xf>
    <xf numFmtId="0" fontId="4" fillId="0" borderId="2" xfId="1" applyFont="1" applyBorder="1" applyAlignment="1" applyProtection="1">
      <alignment horizontal="left"/>
      <protection locked="0"/>
    </xf>
    <xf numFmtId="14" fontId="3" fillId="0" borderId="1" xfId="1" applyNumberFormat="1" applyFont="1" applyBorder="1" applyAlignment="1" applyProtection="1">
      <alignment horizontal="left"/>
      <protection locked="0"/>
    </xf>
    <xf numFmtId="0" fontId="3" fillId="0" borderId="2" xfId="1" applyFont="1" applyBorder="1" applyAlignment="1" applyProtection="1">
      <alignment horizontal="left"/>
      <protection locked="0"/>
    </xf>
    <xf numFmtId="0" fontId="3" fillId="4" borderId="7" xfId="1" applyFont="1" applyFill="1" applyBorder="1" applyAlignment="1" applyProtection="1">
      <alignment horizontal="center" vertical="center" wrapText="1"/>
    </xf>
    <xf numFmtId="0" fontId="3" fillId="4" borderId="8" xfId="1" applyFont="1" applyFill="1" applyBorder="1" applyAlignment="1" applyProtection="1">
      <alignment horizontal="center" vertical="center" wrapText="1"/>
    </xf>
    <xf numFmtId="0" fontId="3" fillId="4" borderId="11" xfId="1" applyFont="1" applyFill="1" applyBorder="1" applyAlignment="1" applyProtection="1">
      <alignment horizontal="center" vertical="center" wrapText="1"/>
    </xf>
    <xf numFmtId="0" fontId="3" fillId="4" borderId="12" xfId="1" applyFont="1" applyFill="1" applyBorder="1" applyAlignment="1" applyProtection="1">
      <alignment horizontal="center" vertical="center" wrapText="1"/>
    </xf>
    <xf numFmtId="0" fontId="3" fillId="5" borderId="3" xfId="1" applyFont="1" applyFill="1" applyBorder="1" applyAlignment="1" applyProtection="1">
      <alignment horizontal="center"/>
    </xf>
    <xf numFmtId="0" fontId="5" fillId="2" borderId="1" xfId="1" applyFont="1" applyFill="1" applyBorder="1" applyAlignment="1" applyProtection="1">
      <alignment horizontal="left" vertical="top"/>
    </xf>
    <xf numFmtId="0" fontId="5" fillId="2" borderId="4" xfId="1" applyFont="1" applyFill="1" applyBorder="1" applyAlignment="1" applyProtection="1">
      <alignment horizontal="left" vertical="top"/>
    </xf>
    <xf numFmtId="0" fontId="5" fillId="2" borderId="2" xfId="1" applyFont="1" applyFill="1" applyBorder="1" applyAlignment="1" applyProtection="1">
      <alignment horizontal="left" vertical="top"/>
    </xf>
    <xf numFmtId="0" fontId="3" fillId="2" borderId="1" xfId="1" applyFont="1" applyFill="1" applyBorder="1" applyAlignment="1" applyProtection="1">
      <alignment horizontal="center"/>
    </xf>
    <xf numFmtId="0" fontId="3" fillId="2" borderId="2" xfId="1" applyFont="1" applyFill="1" applyBorder="1" applyAlignment="1" applyProtection="1">
      <alignment horizontal="center"/>
    </xf>
    <xf numFmtId="0" fontId="3" fillId="2" borderId="3" xfId="1" applyFont="1" applyFill="1" applyBorder="1" applyAlignment="1" applyProtection="1">
      <alignment horizontal="center"/>
    </xf>
    <xf numFmtId="0" fontId="5" fillId="3" borderId="3" xfId="1" applyFont="1" applyFill="1" applyBorder="1" applyAlignment="1" applyProtection="1">
      <alignment horizontal="left" vertical="center"/>
    </xf>
    <xf numFmtId="0" fontId="3" fillId="4" borderId="3" xfId="1" applyFont="1" applyFill="1" applyBorder="1" applyAlignment="1" applyProtection="1">
      <alignment horizontal="center" vertical="top" wrapText="1"/>
    </xf>
    <xf numFmtId="0" fontId="3" fillId="4" borderId="3" xfId="1" applyFont="1" applyFill="1" applyBorder="1" applyAlignment="1" applyProtection="1"/>
    <xf numFmtId="0" fontId="3" fillId="0" borderId="3" xfId="1" applyFont="1" applyFill="1" applyBorder="1" applyAlignment="1" applyProtection="1">
      <alignment horizontal="center" vertical="center" wrapText="1"/>
      <protection locked="0"/>
    </xf>
    <xf numFmtId="0" fontId="3" fillId="3" borderId="3" xfId="1" applyFont="1" applyFill="1" applyBorder="1" applyAlignment="1" applyProtection="1">
      <alignment horizontal="center" vertical="center" wrapText="1"/>
    </xf>
    <xf numFmtId="0" fontId="5" fillId="5" borderId="7" xfId="1" applyFont="1" applyFill="1" applyBorder="1" applyAlignment="1" applyProtection="1">
      <alignment horizontal="left" vertical="center"/>
    </xf>
    <xf numFmtId="0" fontId="5" fillId="5" borderId="5" xfId="1" applyFont="1" applyFill="1" applyBorder="1" applyAlignment="1" applyProtection="1">
      <alignment horizontal="left" vertical="center"/>
    </xf>
    <xf numFmtId="0" fontId="5" fillId="5" borderId="8" xfId="1" applyFont="1" applyFill="1" applyBorder="1" applyAlignment="1" applyProtection="1">
      <alignment horizontal="left" vertical="center"/>
    </xf>
    <xf numFmtId="0" fontId="5" fillId="5" borderId="9" xfId="1" applyFont="1" applyFill="1" applyBorder="1" applyAlignment="1" applyProtection="1">
      <alignment horizontal="left" vertical="center"/>
    </xf>
    <xf numFmtId="0" fontId="5" fillId="5" borderId="0" xfId="1" applyFont="1" applyFill="1" applyBorder="1" applyAlignment="1" applyProtection="1">
      <alignment horizontal="left" vertical="center"/>
    </xf>
    <xf numFmtId="0" fontId="5" fillId="5" borderId="10" xfId="1" applyFont="1" applyFill="1" applyBorder="1" applyAlignment="1" applyProtection="1">
      <alignment horizontal="left" vertical="center"/>
    </xf>
    <xf numFmtId="0" fontId="5" fillId="5" borderId="11" xfId="1" applyFont="1" applyFill="1" applyBorder="1" applyAlignment="1" applyProtection="1">
      <alignment horizontal="left" vertical="center"/>
    </xf>
    <xf numFmtId="0" fontId="5" fillId="5" borderId="6" xfId="1" applyFont="1" applyFill="1" applyBorder="1" applyAlignment="1" applyProtection="1">
      <alignment horizontal="left" vertical="center"/>
    </xf>
    <xf numFmtId="0" fontId="5" fillId="5" borderId="12" xfId="1" applyFont="1" applyFill="1" applyBorder="1" applyAlignment="1" applyProtection="1">
      <alignment horizontal="left" vertical="center"/>
    </xf>
    <xf numFmtId="0" fontId="3" fillId="2" borderId="1" xfId="1" applyFont="1" applyFill="1" applyBorder="1" applyAlignment="1" applyProtection="1">
      <alignment horizontal="center" vertical="top" wrapText="1"/>
    </xf>
    <xf numFmtId="0" fontId="3" fillId="2" borderId="2" xfId="1" applyFont="1" applyFill="1" applyBorder="1" applyAlignment="1" applyProtection="1">
      <alignment horizontal="center" vertical="top" wrapText="1"/>
    </xf>
    <xf numFmtId="0" fontId="5" fillId="4" borderId="20" xfId="1" applyFont="1" applyFill="1" applyBorder="1" applyAlignment="1" applyProtection="1">
      <alignment horizontal="left" vertical="top"/>
    </xf>
    <xf numFmtId="0" fontId="5" fillId="4" borderId="21" xfId="1" applyFont="1" applyFill="1" applyBorder="1" applyAlignment="1" applyProtection="1">
      <alignment horizontal="left" vertical="top"/>
    </xf>
    <xf numFmtId="0" fontId="5" fillId="4" borderId="7" xfId="1" applyFont="1" applyFill="1" applyBorder="1" applyAlignment="1" applyProtection="1">
      <alignment horizontal="left" vertical="center"/>
    </xf>
    <xf numFmtId="0" fontId="5" fillId="4" borderId="5" xfId="1" applyFont="1" applyFill="1" applyBorder="1" applyAlignment="1" applyProtection="1">
      <alignment horizontal="left" vertical="center"/>
    </xf>
    <xf numFmtId="0" fontId="5" fillId="4" borderId="8" xfId="1" applyFont="1" applyFill="1" applyBorder="1" applyAlignment="1" applyProtection="1">
      <alignment horizontal="left" vertical="center"/>
    </xf>
    <xf numFmtId="0" fontId="5" fillId="4" borderId="9" xfId="1" applyFont="1" applyFill="1" applyBorder="1" applyAlignment="1" applyProtection="1">
      <alignment horizontal="left" vertical="center"/>
    </xf>
    <xf numFmtId="0" fontId="5" fillId="4" borderId="0" xfId="1" applyFont="1" applyFill="1" applyBorder="1" applyAlignment="1" applyProtection="1">
      <alignment horizontal="left" vertical="center"/>
    </xf>
    <xf numFmtId="0" fontId="5" fillId="4" borderId="10" xfId="1" applyFont="1" applyFill="1" applyBorder="1" applyAlignment="1" applyProtection="1">
      <alignment horizontal="left" vertical="center"/>
    </xf>
    <xf numFmtId="0" fontId="5" fillId="4" borderId="11" xfId="1" applyFont="1" applyFill="1" applyBorder="1" applyAlignment="1" applyProtection="1">
      <alignment horizontal="left" vertical="center"/>
    </xf>
    <xf numFmtId="0" fontId="5" fillId="4" borderId="6" xfId="1" applyFont="1" applyFill="1" applyBorder="1" applyAlignment="1" applyProtection="1">
      <alignment horizontal="left" vertical="center"/>
    </xf>
    <xf numFmtId="0" fontId="5" fillId="4" borderId="12" xfId="1" applyFont="1" applyFill="1" applyBorder="1" applyAlignment="1" applyProtection="1">
      <alignment horizontal="left" vertical="center"/>
    </xf>
    <xf numFmtId="0" fontId="7" fillId="4" borderId="18" xfId="1" applyNumberFormat="1" applyFont="1" applyFill="1" applyBorder="1" applyAlignment="1" applyProtection="1">
      <alignment horizontal="center" vertical="center" wrapText="1"/>
    </xf>
    <xf numFmtId="0" fontId="7" fillId="4" borderId="23" xfId="1" applyNumberFormat="1" applyFont="1" applyFill="1" applyBorder="1" applyAlignment="1" applyProtection="1">
      <alignment horizontal="center" vertical="center" wrapText="1"/>
    </xf>
    <xf numFmtId="0" fontId="7" fillId="4" borderId="19" xfId="1" applyNumberFormat="1" applyFont="1" applyFill="1" applyBorder="1" applyAlignment="1" applyProtection="1">
      <alignment horizontal="center" vertical="center" wrapText="1"/>
    </xf>
    <xf numFmtId="0" fontId="3" fillId="4" borderId="3" xfId="1" applyFont="1" applyFill="1" applyBorder="1" applyAlignment="1" applyProtection="1">
      <alignment horizontal="center" vertical="center"/>
    </xf>
    <xf numFmtId="0" fontId="3" fillId="4" borderId="1" xfId="1" applyFont="1" applyFill="1" applyBorder="1" applyAlignment="1" applyProtection="1">
      <alignment horizontal="center" vertical="center"/>
    </xf>
    <xf numFmtId="0" fontId="7" fillId="3" borderId="3" xfId="1" applyFont="1" applyFill="1" applyBorder="1" applyAlignment="1" applyProtection="1">
      <alignment horizontal="center" vertical="center"/>
    </xf>
    <xf numFmtId="0" fontId="5" fillId="4" borderId="3" xfId="1" applyFont="1" applyFill="1" applyBorder="1" applyAlignment="1" applyProtection="1">
      <alignment horizontal="left" vertical="top"/>
    </xf>
    <xf numFmtId="0" fontId="5" fillId="4" borderId="18" xfId="1" applyFont="1" applyFill="1" applyBorder="1" applyAlignment="1" applyProtection="1">
      <alignment horizontal="left" vertical="top"/>
    </xf>
    <xf numFmtId="0" fontId="2" fillId="8" borderId="1" xfId="1" applyFont="1" applyFill="1" applyBorder="1" applyAlignment="1" applyProtection="1">
      <alignment vertical="top" wrapText="1"/>
      <protection hidden="1"/>
    </xf>
    <xf numFmtId="0" fontId="2" fillId="6" borderId="2" xfId="1" applyFill="1" applyBorder="1" applyAlignment="1" applyProtection="1">
      <alignment vertical="top" wrapText="1"/>
      <protection hidden="1"/>
    </xf>
    <xf numFmtId="0" fontId="3" fillId="3" borderId="3" xfId="1" applyFont="1" applyFill="1" applyBorder="1" applyAlignment="1" applyProtection="1">
      <alignment horizontal="center" vertical="top" wrapText="1"/>
    </xf>
    <xf numFmtId="0" fontId="2" fillId="6" borderId="1" xfId="1" applyFont="1" applyFill="1" applyBorder="1" applyAlignment="1" applyProtection="1">
      <alignment vertical="top"/>
      <protection hidden="1"/>
    </xf>
    <xf numFmtId="0" fontId="2" fillId="6" borderId="2" xfId="1" applyFill="1" applyBorder="1" applyAlignment="1" applyProtection="1">
      <alignment vertical="top"/>
      <protection hidden="1"/>
    </xf>
    <xf numFmtId="0" fontId="5" fillId="4" borderId="1" xfId="1" applyFont="1" applyFill="1" applyBorder="1" applyAlignment="1" applyProtection="1">
      <alignment horizontal="left" vertical="center"/>
    </xf>
    <xf numFmtId="0" fontId="5" fillId="4" borderId="4" xfId="1" applyFont="1" applyFill="1" applyBorder="1" applyAlignment="1" applyProtection="1">
      <alignment horizontal="left" vertical="center"/>
    </xf>
    <xf numFmtId="0" fontId="5" fillId="4" borderId="2" xfId="1" applyFont="1" applyFill="1" applyBorder="1" applyAlignment="1" applyProtection="1">
      <alignment horizontal="left" vertical="center"/>
    </xf>
    <xf numFmtId="0" fontId="5" fillId="5" borderId="1" xfId="1" applyFont="1" applyFill="1" applyBorder="1" applyAlignment="1" applyProtection="1">
      <alignment horizontal="left" vertical="top"/>
    </xf>
    <xf numFmtId="0" fontId="5" fillId="5" borderId="2" xfId="1" applyFont="1" applyFill="1" applyBorder="1" applyAlignment="1" applyProtection="1">
      <alignment horizontal="left" vertical="top"/>
    </xf>
    <xf numFmtId="0" fontId="7" fillId="4" borderId="3" xfId="1" applyFont="1" applyFill="1" applyBorder="1" applyAlignment="1" applyProtection="1">
      <alignment horizontal="center" vertical="center" wrapText="1"/>
    </xf>
    <xf numFmtId="0" fontId="2" fillId="0" borderId="1" xfId="1" applyFont="1" applyFill="1" applyBorder="1" applyAlignment="1" applyProtection="1">
      <alignment horizontal="center"/>
      <protection locked="0"/>
    </xf>
    <xf numFmtId="0" fontId="2" fillId="0" borderId="2" xfId="1" applyFont="1" applyFill="1" applyBorder="1" applyAlignment="1" applyProtection="1">
      <alignment horizontal="center"/>
      <protection locked="0"/>
    </xf>
    <xf numFmtId="0" fontId="5" fillId="4" borderId="7" xfId="1" applyFont="1" applyFill="1" applyBorder="1" applyAlignment="1" applyProtection="1">
      <alignment horizontal="left" vertical="top" wrapText="1"/>
    </xf>
    <xf numFmtId="0" fontId="5" fillId="4" borderId="5" xfId="1" applyFont="1" applyFill="1" applyBorder="1" applyAlignment="1" applyProtection="1">
      <alignment horizontal="left" vertical="top" wrapText="1"/>
    </xf>
    <xf numFmtId="0" fontId="5" fillId="4" borderId="8" xfId="1" applyFont="1" applyFill="1" applyBorder="1" applyAlignment="1" applyProtection="1">
      <alignment horizontal="left" vertical="top" wrapText="1"/>
    </xf>
    <xf numFmtId="0" fontId="5" fillId="4" borderId="9" xfId="1" applyFont="1" applyFill="1" applyBorder="1" applyAlignment="1" applyProtection="1">
      <alignment horizontal="left" vertical="top" wrapText="1"/>
    </xf>
    <xf numFmtId="0" fontId="5" fillId="4" borderId="0" xfId="1" applyFont="1" applyFill="1" applyBorder="1" applyAlignment="1" applyProtection="1">
      <alignment horizontal="left" vertical="top" wrapText="1"/>
    </xf>
    <xf numFmtId="0" fontId="5" fillId="4" borderId="10" xfId="1" applyFont="1" applyFill="1" applyBorder="1" applyAlignment="1" applyProtection="1">
      <alignment horizontal="left" vertical="top" wrapText="1"/>
    </xf>
    <xf numFmtId="0" fontId="5" fillId="4" borderId="11" xfId="1" applyFont="1" applyFill="1" applyBorder="1" applyAlignment="1" applyProtection="1">
      <alignment horizontal="left" vertical="top" wrapText="1"/>
    </xf>
    <xf numFmtId="0" fontId="5" fillId="4" borderId="6" xfId="1" applyFont="1" applyFill="1" applyBorder="1" applyAlignment="1" applyProtection="1">
      <alignment horizontal="left" vertical="top" wrapText="1"/>
    </xf>
    <xf numFmtId="0" fontId="5" fillId="4" borderId="12" xfId="1" applyFont="1" applyFill="1" applyBorder="1" applyAlignment="1" applyProtection="1">
      <alignment horizontal="left" vertical="top" wrapText="1"/>
    </xf>
    <xf numFmtId="0" fontId="12" fillId="4" borderId="5" xfId="1" applyFont="1" applyFill="1" applyBorder="1" applyAlignment="1" applyProtection="1">
      <alignment horizontal="center" vertical="top" wrapText="1"/>
    </xf>
    <xf numFmtId="0" fontId="12" fillId="4" borderId="8" xfId="1" applyFont="1" applyFill="1" applyBorder="1" applyAlignment="1" applyProtection="1">
      <alignment horizontal="center" vertical="top" wrapText="1"/>
    </xf>
    <xf numFmtId="0" fontId="3" fillId="3" borderId="1" xfId="1" applyFont="1" applyFill="1" applyBorder="1" applyAlignment="1" applyProtection="1">
      <alignment horizontal="center"/>
    </xf>
    <xf numFmtId="0" fontId="3" fillId="3" borderId="2" xfId="1" applyFont="1" applyFill="1" applyBorder="1" applyAlignment="1" applyProtection="1">
      <alignment horizontal="center"/>
    </xf>
    <xf numFmtId="0" fontId="3" fillId="3" borderId="1" xfId="1" applyFont="1" applyFill="1" applyBorder="1" applyAlignment="1" applyProtection="1">
      <alignment horizontal="center" vertical="top" wrapText="1"/>
    </xf>
    <xf numFmtId="0" fontId="3" fillId="3" borderId="2" xfId="1" applyFont="1" applyFill="1" applyBorder="1" applyAlignment="1" applyProtection="1">
      <alignment horizontal="center" vertical="top" wrapText="1"/>
    </xf>
    <xf numFmtId="0" fontId="3" fillId="5" borderId="19" xfId="1" applyFont="1" applyFill="1" applyBorder="1" applyAlignment="1" applyProtection="1">
      <alignment horizontal="center"/>
    </xf>
    <xf numFmtId="0" fontId="5" fillId="5" borderId="1" xfId="1" applyFont="1" applyFill="1" applyBorder="1" applyAlignment="1" applyProtection="1">
      <alignment horizontal="left"/>
    </xf>
    <xf numFmtId="0" fontId="5" fillId="5" borderId="4" xfId="1" applyFont="1" applyFill="1" applyBorder="1" applyAlignment="1" applyProtection="1">
      <alignment horizontal="left"/>
    </xf>
    <xf numFmtId="0" fontId="5" fillId="5" borderId="2" xfId="1" applyFont="1" applyFill="1" applyBorder="1" applyAlignment="1" applyProtection="1">
      <alignment horizontal="left"/>
    </xf>
    <xf numFmtId="0" fontId="3" fillId="4" borderId="4" xfId="1" applyFont="1" applyFill="1" applyBorder="1" applyAlignment="1" applyProtection="1">
      <alignment horizontal="center" vertical="top" wrapText="1"/>
    </xf>
    <xf numFmtId="0" fontId="7" fillId="4" borderId="7" xfId="1" applyFont="1" applyFill="1" applyBorder="1" applyAlignment="1" applyProtection="1">
      <alignment horizontal="center" vertical="center" wrapText="1"/>
    </xf>
    <xf numFmtId="0" fontId="7" fillId="4" borderId="5" xfId="1" applyFont="1" applyFill="1" applyBorder="1" applyAlignment="1" applyProtection="1">
      <alignment horizontal="center" vertical="center" wrapText="1"/>
    </xf>
    <xf numFmtId="0" fontId="7" fillId="4" borderId="8" xfId="1" applyFont="1" applyFill="1" applyBorder="1" applyAlignment="1" applyProtection="1">
      <alignment horizontal="center" vertical="center" wrapText="1"/>
    </xf>
    <xf numFmtId="0" fontId="7" fillId="4" borderId="11" xfId="1" applyFont="1" applyFill="1" applyBorder="1" applyAlignment="1" applyProtection="1">
      <alignment horizontal="center" vertical="center" wrapText="1"/>
    </xf>
    <xf numFmtId="0" fontId="7" fillId="4" borderId="6" xfId="1" applyFont="1" applyFill="1" applyBorder="1" applyAlignment="1" applyProtection="1">
      <alignment horizontal="center" vertical="center" wrapText="1"/>
    </xf>
    <xf numFmtId="0" fontId="7" fillId="4" borderId="12" xfId="1" applyFont="1" applyFill="1" applyBorder="1" applyAlignment="1" applyProtection="1">
      <alignment horizontal="center" vertical="center" wrapText="1"/>
    </xf>
    <xf numFmtId="0" fontId="4" fillId="0" borderId="1" xfId="2" applyFont="1" applyBorder="1" applyAlignment="1" applyProtection="1">
      <alignment horizontal="left"/>
      <protection locked="0"/>
    </xf>
    <xf numFmtId="0" fontId="4" fillId="0" borderId="4" xfId="2" applyFont="1" applyBorder="1" applyAlignment="1" applyProtection="1">
      <alignment horizontal="left"/>
      <protection locked="0"/>
    </xf>
    <xf numFmtId="0" fontId="4" fillId="0" borderId="2" xfId="2" applyFont="1" applyBorder="1" applyAlignment="1" applyProtection="1">
      <alignment horizontal="left"/>
      <protection locked="0"/>
    </xf>
    <xf numFmtId="14" fontId="3" fillId="0" borderId="1" xfId="2" applyNumberFormat="1" applyFont="1" applyBorder="1" applyAlignment="1" applyProtection="1">
      <alignment horizontal="left"/>
      <protection locked="0"/>
    </xf>
    <xf numFmtId="0" fontId="3" fillId="0" borderId="2" xfId="2" applyFont="1" applyBorder="1" applyAlignment="1" applyProtection="1">
      <alignment horizontal="left"/>
      <protection locked="0"/>
    </xf>
    <xf numFmtId="0" fontId="3" fillId="4" borderId="7" xfId="2" applyFont="1" applyFill="1" applyBorder="1" applyAlignment="1" applyProtection="1">
      <alignment horizontal="center" vertical="center" wrapText="1"/>
    </xf>
    <xf numFmtId="0" fontId="3" fillId="4" borderId="8" xfId="2" applyFont="1" applyFill="1" applyBorder="1" applyAlignment="1" applyProtection="1">
      <alignment horizontal="center" vertical="center" wrapText="1"/>
    </xf>
    <xf numFmtId="0" fontId="3" fillId="4" borderId="11" xfId="2" applyFont="1" applyFill="1" applyBorder="1" applyAlignment="1" applyProtection="1">
      <alignment horizontal="center" vertical="center" wrapText="1"/>
    </xf>
    <xf numFmtId="0" fontId="3" fillId="4" borderId="12" xfId="2" applyFont="1" applyFill="1" applyBorder="1" applyAlignment="1" applyProtection="1">
      <alignment horizontal="center" vertical="center" wrapText="1"/>
    </xf>
    <xf numFmtId="0" fontId="3" fillId="5" borderId="3" xfId="2" applyFont="1" applyFill="1" applyBorder="1" applyAlignment="1" applyProtection="1">
      <alignment horizontal="center"/>
    </xf>
    <xf numFmtId="0" fontId="5" fillId="2" borderId="1" xfId="2" applyFont="1" applyFill="1" applyBorder="1" applyAlignment="1" applyProtection="1">
      <alignment horizontal="left" vertical="top"/>
    </xf>
    <xf numFmtId="0" fontId="5" fillId="2" borderId="4" xfId="2" applyFont="1" applyFill="1" applyBorder="1" applyAlignment="1" applyProtection="1">
      <alignment horizontal="left" vertical="top"/>
    </xf>
    <xf numFmtId="0" fontId="5" fillId="2" borderId="2" xfId="2" applyFont="1" applyFill="1" applyBorder="1" applyAlignment="1" applyProtection="1">
      <alignment horizontal="left" vertical="top"/>
    </xf>
    <xf numFmtId="0" fontId="3" fillId="2" borderId="1" xfId="2" applyFont="1" applyFill="1" applyBorder="1" applyAlignment="1" applyProtection="1">
      <alignment horizontal="center"/>
    </xf>
    <xf numFmtId="0" fontId="3" fillId="2" borderId="2" xfId="2" applyFont="1" applyFill="1" applyBorder="1" applyAlignment="1" applyProtection="1">
      <alignment horizontal="center"/>
    </xf>
    <xf numFmtId="0" fontId="3" fillId="2" borderId="3" xfId="2" applyFont="1" applyFill="1" applyBorder="1" applyAlignment="1" applyProtection="1">
      <alignment horizontal="center"/>
    </xf>
    <xf numFmtId="0" fontId="5" fillId="3" borderId="3" xfId="2" applyFont="1" applyFill="1" applyBorder="1" applyAlignment="1" applyProtection="1">
      <alignment horizontal="left" vertical="center"/>
    </xf>
    <xf numFmtId="0" fontId="3" fillId="4" borderId="3" xfId="2" applyFont="1" applyFill="1" applyBorder="1" applyAlignment="1" applyProtection="1">
      <alignment horizontal="center" vertical="top" wrapText="1"/>
    </xf>
    <xf numFmtId="0" fontId="3" fillId="4" borderId="3" xfId="2" applyFont="1" applyFill="1" applyBorder="1" applyAlignment="1" applyProtection="1"/>
    <xf numFmtId="0" fontId="3" fillId="0" borderId="3" xfId="2" applyFont="1" applyFill="1" applyBorder="1" applyAlignment="1" applyProtection="1">
      <alignment horizontal="center" vertical="center" wrapText="1"/>
      <protection locked="0"/>
    </xf>
    <xf numFmtId="0" fontId="3" fillId="3" borderId="3" xfId="2" applyFont="1" applyFill="1" applyBorder="1" applyAlignment="1" applyProtection="1">
      <alignment horizontal="center" vertical="center" wrapText="1"/>
    </xf>
    <xf numFmtId="0" fontId="5" fillId="5" borderId="7" xfId="2" applyFont="1" applyFill="1" applyBorder="1" applyAlignment="1" applyProtection="1">
      <alignment horizontal="left" vertical="center"/>
    </xf>
    <xf numFmtId="0" fontId="5" fillId="5" borderId="5" xfId="2" applyFont="1" applyFill="1" applyBorder="1" applyAlignment="1" applyProtection="1">
      <alignment horizontal="left" vertical="center"/>
    </xf>
    <xf numFmtId="0" fontId="5" fillId="5" borderId="8" xfId="2" applyFont="1" applyFill="1" applyBorder="1" applyAlignment="1" applyProtection="1">
      <alignment horizontal="left" vertical="center"/>
    </xf>
    <xf numFmtId="0" fontId="5" fillId="5" borderId="9" xfId="2" applyFont="1" applyFill="1" applyBorder="1" applyAlignment="1" applyProtection="1">
      <alignment horizontal="left" vertical="center"/>
    </xf>
    <xf numFmtId="0" fontId="5" fillId="5" borderId="0" xfId="2" applyFont="1" applyFill="1" applyBorder="1" applyAlignment="1" applyProtection="1">
      <alignment horizontal="left" vertical="center"/>
    </xf>
    <xf numFmtId="0" fontId="5" fillId="5" borderId="10" xfId="2" applyFont="1" applyFill="1" applyBorder="1" applyAlignment="1" applyProtection="1">
      <alignment horizontal="left" vertical="center"/>
    </xf>
    <xf numFmtId="0" fontId="5" fillId="5" borderId="11" xfId="2" applyFont="1" applyFill="1" applyBorder="1" applyAlignment="1" applyProtection="1">
      <alignment horizontal="left" vertical="center"/>
    </xf>
    <xf numFmtId="0" fontId="5" fillId="5" borderId="6" xfId="2" applyFont="1" applyFill="1" applyBorder="1" applyAlignment="1" applyProtection="1">
      <alignment horizontal="left" vertical="center"/>
    </xf>
    <xf numFmtId="0" fontId="5" fillId="5" borderId="12" xfId="2" applyFont="1" applyFill="1" applyBorder="1" applyAlignment="1" applyProtection="1">
      <alignment horizontal="left" vertical="center"/>
    </xf>
    <xf numFmtId="0" fontId="3" fillId="2" borderId="1" xfId="2" applyFont="1" applyFill="1" applyBorder="1" applyAlignment="1" applyProtection="1">
      <alignment horizontal="center" vertical="top" wrapText="1"/>
    </xf>
    <xf numFmtId="0" fontId="3" fillId="2" borderId="2" xfId="2" applyFont="1" applyFill="1" applyBorder="1" applyAlignment="1" applyProtection="1">
      <alignment horizontal="center" vertical="top" wrapText="1"/>
    </xf>
    <xf numFmtId="0" fontId="5" fillId="4" borderId="1" xfId="2" applyFont="1" applyFill="1" applyBorder="1" applyAlignment="1" applyProtection="1">
      <alignment horizontal="left" vertical="top"/>
    </xf>
    <xf numFmtId="0" fontId="5" fillId="4" borderId="2" xfId="2" applyFont="1" applyFill="1" applyBorder="1" applyAlignment="1" applyProtection="1">
      <alignment horizontal="left" vertical="top"/>
    </xf>
    <xf numFmtId="0" fontId="5" fillId="4" borderId="20" xfId="2" applyFont="1" applyFill="1" applyBorder="1" applyAlignment="1" applyProtection="1">
      <alignment horizontal="left" vertical="top"/>
    </xf>
    <xf numFmtId="0" fontId="5" fillId="4" borderId="21" xfId="2" applyFont="1" applyFill="1" applyBorder="1" applyAlignment="1" applyProtection="1">
      <alignment horizontal="left" vertical="top"/>
    </xf>
    <xf numFmtId="0" fontId="5" fillId="4" borderId="7" xfId="2" applyFont="1" applyFill="1" applyBorder="1" applyAlignment="1" applyProtection="1">
      <alignment horizontal="left" vertical="center"/>
    </xf>
    <xf numFmtId="0" fontId="5" fillId="4" borderId="5" xfId="2" applyFont="1" applyFill="1" applyBorder="1" applyAlignment="1" applyProtection="1">
      <alignment horizontal="left" vertical="center"/>
    </xf>
    <xf numFmtId="0" fontId="5" fillId="4" borderId="8" xfId="2" applyFont="1" applyFill="1" applyBorder="1" applyAlignment="1" applyProtection="1">
      <alignment horizontal="left" vertical="center"/>
    </xf>
    <xf numFmtId="0" fontId="5" fillId="4" borderId="9" xfId="2" applyFont="1" applyFill="1" applyBorder="1" applyAlignment="1" applyProtection="1">
      <alignment horizontal="left" vertical="center"/>
    </xf>
    <xf numFmtId="0" fontId="5" fillId="4" borderId="0" xfId="2" applyFont="1" applyFill="1" applyBorder="1" applyAlignment="1" applyProtection="1">
      <alignment horizontal="left" vertical="center"/>
    </xf>
    <xf numFmtId="0" fontId="5" fillId="4" borderId="10" xfId="2" applyFont="1" applyFill="1" applyBorder="1" applyAlignment="1" applyProtection="1">
      <alignment horizontal="left" vertical="center"/>
    </xf>
    <xf numFmtId="0" fontId="5" fillId="4" borderId="11" xfId="2" applyFont="1" applyFill="1" applyBorder="1" applyAlignment="1" applyProtection="1">
      <alignment horizontal="left" vertical="center"/>
    </xf>
    <xf numFmtId="0" fontId="5" fillId="4" borderId="6" xfId="2" applyFont="1" applyFill="1" applyBorder="1" applyAlignment="1" applyProtection="1">
      <alignment horizontal="left" vertical="center"/>
    </xf>
    <xf numFmtId="0" fontId="5" fillId="4" borderId="12" xfId="2" applyFont="1" applyFill="1" applyBorder="1" applyAlignment="1" applyProtection="1">
      <alignment horizontal="left" vertical="center"/>
    </xf>
    <xf numFmtId="0" fontId="7" fillId="4" borderId="18" xfId="2" applyNumberFormat="1" applyFont="1" applyFill="1" applyBorder="1" applyAlignment="1" applyProtection="1">
      <alignment horizontal="center" vertical="center" wrapText="1"/>
    </xf>
    <xf numFmtId="0" fontId="7" fillId="4" borderId="23" xfId="2" applyNumberFormat="1" applyFont="1" applyFill="1" applyBorder="1" applyAlignment="1" applyProtection="1">
      <alignment horizontal="center" vertical="center" wrapText="1"/>
    </xf>
    <xf numFmtId="0" fontId="7" fillId="4" borderId="19" xfId="2" applyNumberFormat="1" applyFont="1" applyFill="1" applyBorder="1" applyAlignment="1" applyProtection="1">
      <alignment horizontal="center" vertical="center" wrapText="1"/>
    </xf>
    <xf numFmtId="0" fontId="3" fillId="4" borderId="3" xfId="2" applyFont="1" applyFill="1" applyBorder="1" applyAlignment="1" applyProtection="1">
      <alignment horizontal="center" vertical="center"/>
    </xf>
    <xf numFmtId="0" fontId="3" fillId="4" borderId="1" xfId="2" applyFont="1" applyFill="1" applyBorder="1" applyAlignment="1" applyProtection="1">
      <alignment horizontal="center" vertical="center"/>
    </xf>
    <xf numFmtId="0" fontId="7" fillId="3" borderId="3" xfId="2" applyFont="1" applyFill="1" applyBorder="1" applyAlignment="1" applyProtection="1">
      <alignment horizontal="center" vertical="center"/>
    </xf>
    <xf numFmtId="0" fontId="5" fillId="4" borderId="3" xfId="2" applyFont="1" applyFill="1" applyBorder="1" applyAlignment="1" applyProtection="1">
      <alignment horizontal="left" vertical="top"/>
    </xf>
    <xf numFmtId="0" fontId="5" fillId="4" borderId="18" xfId="2" applyFont="1" applyFill="1" applyBorder="1" applyAlignment="1" applyProtection="1">
      <alignment horizontal="left" vertical="top"/>
    </xf>
    <xf numFmtId="0" fontId="2" fillId="8" borderId="1" xfId="2" applyFont="1" applyFill="1" applyBorder="1" applyAlignment="1" applyProtection="1">
      <alignment vertical="top" wrapText="1"/>
      <protection hidden="1"/>
    </xf>
    <xf numFmtId="0" fontId="2" fillId="6" borderId="2" xfId="2" applyFill="1" applyBorder="1" applyAlignment="1" applyProtection="1">
      <alignment vertical="top" wrapText="1"/>
      <protection hidden="1"/>
    </xf>
    <xf numFmtId="0" fontId="3" fillId="3" borderId="3" xfId="2" applyFont="1" applyFill="1" applyBorder="1" applyAlignment="1" applyProtection="1">
      <alignment horizontal="center" vertical="top" wrapText="1"/>
    </xf>
    <xf numFmtId="0" fontId="2" fillId="6" borderId="1" xfId="2" applyFont="1" applyFill="1" applyBorder="1" applyAlignment="1" applyProtection="1">
      <alignment vertical="top"/>
      <protection hidden="1"/>
    </xf>
    <xf numFmtId="0" fontId="2" fillId="6" borderId="2" xfId="2" applyFill="1" applyBorder="1" applyAlignment="1" applyProtection="1">
      <alignment vertical="top"/>
      <protection hidden="1"/>
    </xf>
    <xf numFmtId="0" fontId="5" fillId="4" borderId="1" xfId="2" applyFont="1" applyFill="1" applyBorder="1" applyAlignment="1" applyProtection="1">
      <alignment horizontal="left" vertical="center"/>
    </xf>
    <xf numFmtId="0" fontId="5" fillId="4" borderId="4" xfId="2" applyFont="1" applyFill="1" applyBorder="1" applyAlignment="1" applyProtection="1">
      <alignment horizontal="left" vertical="center"/>
    </xf>
    <xf numFmtId="0" fontId="5" fillId="4" borderId="2" xfId="2" applyFont="1" applyFill="1" applyBorder="1" applyAlignment="1" applyProtection="1">
      <alignment horizontal="left" vertical="center"/>
    </xf>
    <xf numFmtId="0" fontId="5" fillId="5" borderId="1" xfId="2" applyFont="1" applyFill="1" applyBorder="1" applyAlignment="1" applyProtection="1">
      <alignment horizontal="left" vertical="top"/>
    </xf>
    <xf numFmtId="0" fontId="5" fillId="5" borderId="2" xfId="2" applyFont="1" applyFill="1" applyBorder="1" applyAlignment="1" applyProtection="1">
      <alignment horizontal="left" vertical="top"/>
    </xf>
    <xf numFmtId="0" fontId="7" fillId="4" borderId="3" xfId="2" applyFont="1" applyFill="1" applyBorder="1" applyAlignment="1" applyProtection="1">
      <alignment horizontal="center" vertical="center" wrapText="1"/>
    </xf>
    <xf numFmtId="0" fontId="2" fillId="0" borderId="3" xfId="2" applyFont="1" applyFill="1" applyBorder="1" applyAlignment="1" applyProtection="1">
      <alignment horizontal="center"/>
      <protection locked="0"/>
    </xf>
    <xf numFmtId="0" fontId="5" fillId="4" borderId="7" xfId="2" applyFont="1" applyFill="1" applyBorder="1" applyAlignment="1" applyProtection="1">
      <alignment horizontal="left" vertical="top" wrapText="1"/>
    </xf>
    <xf numFmtId="0" fontId="5" fillId="4" borderId="5" xfId="2" applyFont="1" applyFill="1" applyBorder="1" applyAlignment="1" applyProtection="1">
      <alignment horizontal="left" vertical="top" wrapText="1"/>
    </xf>
    <xf numFmtId="0" fontId="5" fillId="4" borderId="8" xfId="2" applyFont="1" applyFill="1" applyBorder="1" applyAlignment="1" applyProtection="1">
      <alignment horizontal="left" vertical="top" wrapText="1"/>
    </xf>
    <xf numFmtId="0" fontId="5" fillId="4" borderId="9" xfId="2" applyFont="1" applyFill="1" applyBorder="1" applyAlignment="1" applyProtection="1">
      <alignment horizontal="left" vertical="top" wrapText="1"/>
    </xf>
    <xf numFmtId="0" fontId="5" fillId="4" borderId="0" xfId="2" applyFont="1" applyFill="1" applyBorder="1" applyAlignment="1" applyProtection="1">
      <alignment horizontal="left" vertical="top" wrapText="1"/>
    </xf>
    <xf numFmtId="0" fontId="5" fillId="4" borderId="10" xfId="2" applyFont="1" applyFill="1" applyBorder="1" applyAlignment="1" applyProtection="1">
      <alignment horizontal="left" vertical="top" wrapText="1"/>
    </xf>
    <xf numFmtId="0" fontId="5" fillId="4" borderId="11" xfId="2" applyFont="1" applyFill="1" applyBorder="1" applyAlignment="1" applyProtection="1">
      <alignment horizontal="left" vertical="top" wrapText="1"/>
    </xf>
    <xf numFmtId="0" fontId="5" fillId="4" borderId="6" xfId="2" applyFont="1" applyFill="1" applyBorder="1" applyAlignment="1" applyProtection="1">
      <alignment horizontal="left" vertical="top" wrapText="1"/>
    </xf>
    <xf numFmtId="0" fontId="5" fillId="4" borderId="12" xfId="2" applyFont="1" applyFill="1" applyBorder="1" applyAlignment="1" applyProtection="1">
      <alignment horizontal="left" vertical="top" wrapText="1"/>
    </xf>
    <xf numFmtId="0" fontId="12" fillId="4" borderId="5" xfId="2" applyFont="1" applyFill="1" applyBorder="1" applyAlignment="1" applyProtection="1">
      <alignment horizontal="center" vertical="top" wrapText="1"/>
    </xf>
    <xf numFmtId="0" fontId="12" fillId="4" borderId="8" xfId="2" applyFont="1" applyFill="1" applyBorder="1" applyAlignment="1" applyProtection="1">
      <alignment horizontal="center" vertical="top" wrapText="1"/>
    </xf>
    <xf numFmtId="0" fontId="3" fillId="3" borderId="1" xfId="2" applyFont="1" applyFill="1" applyBorder="1" applyAlignment="1" applyProtection="1">
      <alignment horizontal="center"/>
    </xf>
    <xf numFmtId="0" fontId="3" fillId="3" borderId="2" xfId="2" applyFont="1" applyFill="1" applyBorder="1" applyAlignment="1" applyProtection="1">
      <alignment horizontal="center"/>
    </xf>
    <xf numFmtId="0" fontId="3" fillId="3" borderId="1" xfId="2" applyFont="1" applyFill="1" applyBorder="1" applyAlignment="1" applyProtection="1">
      <alignment horizontal="center" vertical="top" wrapText="1"/>
    </xf>
    <xf numFmtId="0" fontId="3" fillId="3" borderId="2" xfId="2" applyFont="1" applyFill="1" applyBorder="1" applyAlignment="1" applyProtection="1">
      <alignment horizontal="center" vertical="top" wrapText="1"/>
    </xf>
    <xf numFmtId="0" fontId="5" fillId="3" borderId="1" xfId="0" applyFont="1" applyFill="1" applyBorder="1" applyAlignment="1" applyProtection="1">
      <alignment horizontal="left" vertical="top"/>
    </xf>
    <xf numFmtId="0" fontId="5" fillId="3" borderId="2" xfId="0" applyFont="1" applyFill="1" applyBorder="1" applyAlignment="1" applyProtection="1">
      <alignment horizontal="left" vertical="top"/>
    </xf>
    <xf numFmtId="0" fontId="3" fillId="5" borderId="19" xfId="2" applyFont="1" applyFill="1" applyBorder="1" applyAlignment="1" applyProtection="1">
      <alignment horizontal="center"/>
    </xf>
    <xf numFmtId="0" fontId="2" fillId="0" borderId="19" xfId="2" applyFont="1" applyFill="1" applyBorder="1" applyAlignment="1" applyProtection="1">
      <alignment horizontal="center"/>
      <protection locked="0"/>
    </xf>
    <xf numFmtId="0" fontId="10" fillId="0" borderId="19" xfId="2" applyFont="1" applyFill="1" applyBorder="1" applyAlignment="1" applyProtection="1">
      <alignment horizontal="center"/>
      <protection locked="0"/>
    </xf>
    <xf numFmtId="0" fontId="2" fillId="0" borderId="28" xfId="0" applyFont="1" applyBorder="1" applyAlignment="1" applyProtection="1">
      <alignment horizontal="center" vertical="top" wrapText="1"/>
      <protection locked="0"/>
    </xf>
    <xf numFmtId="0" fontId="2" fillId="0" borderId="29" xfId="0" applyFont="1" applyBorder="1" applyProtection="1">
      <protection locked="0"/>
    </xf>
    <xf numFmtId="0" fontId="5" fillId="5" borderId="1" xfId="2" applyFont="1" applyFill="1" applyBorder="1" applyAlignment="1" applyProtection="1">
      <alignment horizontal="left"/>
    </xf>
    <xf numFmtId="0" fontId="5" fillId="5" borderId="4" xfId="2" applyFont="1" applyFill="1" applyBorder="1" applyAlignment="1" applyProtection="1">
      <alignment horizontal="left"/>
    </xf>
    <xf numFmtId="0" fontId="5" fillId="5" borderId="2" xfId="2" applyFont="1" applyFill="1" applyBorder="1" applyAlignment="1" applyProtection="1">
      <alignment horizontal="left"/>
    </xf>
    <xf numFmtId="0" fontId="2" fillId="0" borderId="26" xfId="0" applyFont="1" applyBorder="1" applyAlignment="1" applyProtection="1">
      <alignment horizontal="center" vertical="top" wrapText="1"/>
      <protection locked="0"/>
    </xf>
    <xf numFmtId="0" fontId="2" fillId="0" borderId="27" xfId="0" applyFont="1" applyBorder="1" applyProtection="1">
      <protection locked="0"/>
    </xf>
    <xf numFmtId="0" fontId="3" fillId="4" borderId="4" xfId="2" applyFont="1" applyFill="1" applyBorder="1" applyAlignment="1" applyProtection="1">
      <alignment horizontal="center" vertical="top" wrapText="1"/>
    </xf>
    <xf numFmtId="0" fontId="7" fillId="4" borderId="7" xfId="2" applyFont="1" applyFill="1" applyBorder="1" applyAlignment="1" applyProtection="1">
      <alignment horizontal="center" vertical="center" wrapText="1"/>
    </xf>
    <xf numFmtId="0" fontId="7" fillId="4" borderId="5" xfId="2" applyFont="1" applyFill="1" applyBorder="1" applyAlignment="1" applyProtection="1">
      <alignment horizontal="center" vertical="center" wrapText="1"/>
    </xf>
    <xf numFmtId="0" fontId="7" fillId="4" borderId="8" xfId="2" applyFont="1" applyFill="1" applyBorder="1" applyAlignment="1" applyProtection="1">
      <alignment horizontal="center" vertical="center" wrapText="1"/>
    </xf>
    <xf numFmtId="0" fontId="7" fillId="4" borderId="11" xfId="2" applyFont="1" applyFill="1" applyBorder="1" applyAlignment="1" applyProtection="1">
      <alignment horizontal="center" vertical="center" wrapText="1"/>
    </xf>
    <xf numFmtId="0" fontId="7" fillId="4" borderId="6" xfId="2" applyFont="1" applyFill="1" applyBorder="1" applyAlignment="1" applyProtection="1">
      <alignment horizontal="center" vertical="center" wrapText="1"/>
    </xf>
    <xf numFmtId="0" fontId="7" fillId="4" borderId="12" xfId="2" applyFont="1" applyFill="1" applyBorder="1" applyAlignment="1" applyProtection="1">
      <alignment horizontal="center" vertical="center" wrapText="1"/>
    </xf>
    <xf numFmtId="0" fontId="2" fillId="0" borderId="26" xfId="0" applyFont="1" applyBorder="1" applyAlignment="1" applyProtection="1">
      <alignment horizontal="center"/>
      <protection locked="0"/>
    </xf>
    <xf numFmtId="0" fontId="5" fillId="11" borderId="3" xfId="0" applyFont="1" applyFill="1" applyBorder="1" applyAlignment="1" applyProtection="1">
      <alignment horizontal="left" vertical="center"/>
    </xf>
    <xf numFmtId="0" fontId="5" fillId="11" borderId="2" xfId="0" applyFont="1" applyFill="1" applyBorder="1" applyAlignment="1" applyProtection="1">
      <alignment horizontal="left" vertical="center"/>
    </xf>
    <xf numFmtId="0" fontId="3" fillId="10" borderId="3" xfId="0" applyFont="1" applyFill="1" applyBorder="1" applyAlignment="1" applyProtection="1">
      <alignment horizontal="center" vertical="top" wrapText="1"/>
    </xf>
    <xf numFmtId="0" fontId="3" fillId="10" borderId="3" xfId="0" applyFont="1" applyFill="1" applyBorder="1" applyAlignment="1" applyProtection="1"/>
    <xf numFmtId="0" fontId="2" fillId="11" borderId="3" xfId="0" applyFont="1" applyFill="1" applyBorder="1" applyAlignment="1" applyProtection="1">
      <alignment horizontal="center" vertical="center" wrapText="1"/>
    </xf>
    <xf numFmtId="0" fontId="5" fillId="10" borderId="1" xfId="0" applyFont="1" applyFill="1" applyBorder="1" applyAlignment="1" applyProtection="1">
      <alignment horizontal="left" vertical="top"/>
    </xf>
    <xf numFmtId="0" fontId="5" fillId="10" borderId="4" xfId="0" applyFont="1" applyFill="1" applyBorder="1" applyAlignment="1" applyProtection="1">
      <alignment horizontal="left" vertical="top"/>
    </xf>
    <xf numFmtId="0" fontId="3" fillId="10" borderId="1" xfId="0" applyFont="1" applyFill="1" applyBorder="1" applyAlignment="1" applyProtection="1">
      <alignment horizontal="center"/>
    </xf>
    <xf numFmtId="0" fontId="3" fillId="10" borderId="2" xfId="0" applyFont="1" applyFill="1" applyBorder="1" applyAlignment="1" applyProtection="1">
      <alignment horizontal="center"/>
    </xf>
    <xf numFmtId="0" fontId="3" fillId="10" borderId="1" xfId="0" applyFont="1" applyFill="1" applyBorder="1" applyAlignment="1" applyProtection="1">
      <alignment horizontal="center" vertical="top" wrapText="1"/>
    </xf>
    <xf numFmtId="0" fontId="3" fillId="10" borderId="3" xfId="0" applyFont="1" applyFill="1" applyBorder="1" applyAlignment="1" applyProtection="1">
      <alignment horizontal="center" vertical="center"/>
    </xf>
    <xf numFmtId="0" fontId="3" fillId="10" borderId="1" xfId="0" applyFont="1" applyFill="1" applyBorder="1" applyAlignment="1" applyProtection="1">
      <alignment horizontal="center" vertical="center"/>
    </xf>
    <xf numFmtId="0" fontId="7" fillId="11" borderId="3" xfId="0" applyFont="1" applyFill="1" applyBorder="1" applyAlignment="1" applyProtection="1">
      <alignment horizontal="center" vertical="center"/>
    </xf>
    <xf numFmtId="0" fontId="5" fillId="10" borderId="3" xfId="0" applyFont="1" applyFill="1" applyBorder="1" applyAlignment="1" applyProtection="1">
      <alignment horizontal="left" vertical="top"/>
    </xf>
    <xf numFmtId="0" fontId="5" fillId="10" borderId="18" xfId="0" applyFont="1" applyFill="1" applyBorder="1" applyAlignment="1" applyProtection="1">
      <alignment horizontal="left" vertical="top"/>
    </xf>
    <xf numFmtId="0" fontId="3" fillId="11" borderId="3" xfId="0" applyFont="1" applyFill="1" applyBorder="1" applyAlignment="1" applyProtection="1">
      <alignment horizontal="center" vertical="top" wrapText="1"/>
    </xf>
    <xf numFmtId="0" fontId="3" fillId="10" borderId="3" xfId="0" applyFont="1" applyFill="1" applyBorder="1" applyAlignment="1" applyProtection="1">
      <alignment horizontal="center" vertical="center" wrapText="1"/>
    </xf>
    <xf numFmtId="0" fontId="3" fillId="11" borderId="3" xfId="0" applyFont="1" applyFill="1" applyBorder="1" applyAlignment="1" applyProtection="1">
      <alignment horizontal="center"/>
    </xf>
    <xf numFmtId="0" fontId="5" fillId="10" borderId="2" xfId="0" applyFont="1" applyFill="1" applyBorder="1" applyAlignment="1" applyProtection="1">
      <alignment horizontal="left" vertical="top"/>
    </xf>
    <xf numFmtId="0" fontId="3" fillId="10" borderId="3" xfId="0" applyFont="1" applyFill="1" applyBorder="1" applyAlignment="1" applyProtection="1">
      <alignment horizontal="center"/>
    </xf>
    <xf numFmtId="0" fontId="2" fillId="0" borderId="1" xfId="0" applyFont="1" applyFill="1" applyBorder="1" applyAlignment="1" applyProtection="1">
      <alignment horizontal="left" vertical="top"/>
    </xf>
    <xf numFmtId="0" fontId="2" fillId="0" borderId="2" xfId="0" applyFont="1" applyFill="1" applyBorder="1" applyAlignment="1" applyProtection="1">
      <alignment horizontal="left" vertical="top"/>
    </xf>
    <xf numFmtId="0" fontId="5" fillId="9" borderId="1" xfId="0" applyFont="1" applyFill="1" applyBorder="1" applyAlignment="1" applyProtection="1">
      <alignment horizontal="left" vertical="top"/>
    </xf>
    <xf numFmtId="0" fontId="5" fillId="9" borderId="2" xfId="0" applyFont="1" applyFill="1" applyBorder="1" applyAlignment="1" applyProtection="1">
      <alignment horizontal="left" vertical="top"/>
    </xf>
    <xf numFmtId="0" fontId="5" fillId="10" borderId="1" xfId="0" applyFont="1" applyFill="1" applyBorder="1" applyAlignment="1" applyProtection="1">
      <alignment horizontal="left" vertical="center"/>
    </xf>
    <xf numFmtId="0" fontId="5" fillId="10" borderId="4" xfId="0" applyFont="1" applyFill="1" applyBorder="1" applyAlignment="1" applyProtection="1">
      <alignment horizontal="left" vertical="center"/>
    </xf>
    <xf numFmtId="0" fontId="5" fillId="10" borderId="2" xfId="0" applyFont="1" applyFill="1" applyBorder="1" applyAlignment="1" applyProtection="1">
      <alignment horizontal="left" vertical="center"/>
    </xf>
    <xf numFmtId="0" fontId="5" fillId="0" borderId="11" xfId="0" applyFont="1" applyFill="1" applyBorder="1" applyAlignment="1" applyProtection="1">
      <alignment horizontal="left" vertical="top"/>
    </xf>
    <xf numFmtId="0" fontId="5" fillId="0" borderId="12" xfId="0" applyFont="1" applyFill="1" applyBorder="1" applyAlignment="1" applyProtection="1">
      <alignment horizontal="left" vertical="top"/>
    </xf>
    <xf numFmtId="0" fontId="5" fillId="9" borderId="11" xfId="0" applyFont="1" applyFill="1" applyBorder="1" applyAlignment="1" applyProtection="1">
      <alignment horizontal="left" vertical="top"/>
    </xf>
    <xf numFmtId="0" fontId="5" fillId="9" borderId="12" xfId="0" applyFont="1" applyFill="1" applyBorder="1" applyAlignment="1" applyProtection="1">
      <alignment horizontal="left" vertical="top"/>
    </xf>
    <xf numFmtId="0" fontId="5" fillId="10" borderId="7" xfId="0" applyFont="1" applyFill="1" applyBorder="1" applyAlignment="1" applyProtection="1">
      <alignment horizontal="left" vertical="center"/>
    </xf>
    <xf numFmtId="0" fontId="5" fillId="10" borderId="5" xfId="0" applyFont="1" applyFill="1" applyBorder="1" applyAlignment="1" applyProtection="1">
      <alignment horizontal="left" vertical="center"/>
    </xf>
    <xf numFmtId="0" fontId="5" fillId="10" borderId="8" xfId="0" applyFont="1" applyFill="1" applyBorder="1" applyAlignment="1" applyProtection="1">
      <alignment horizontal="left" vertical="center"/>
    </xf>
    <xf numFmtId="0" fontId="5" fillId="10" borderId="9" xfId="0" applyFont="1" applyFill="1" applyBorder="1" applyAlignment="1" applyProtection="1">
      <alignment horizontal="left" vertical="center"/>
    </xf>
    <xf numFmtId="0" fontId="5" fillId="10" borderId="0" xfId="0" applyFont="1" applyFill="1" applyBorder="1" applyAlignment="1" applyProtection="1">
      <alignment horizontal="left" vertical="center"/>
    </xf>
    <xf numFmtId="0" fontId="5" fillId="10" borderId="10" xfId="0" applyFont="1" applyFill="1" applyBorder="1" applyAlignment="1" applyProtection="1">
      <alignment horizontal="left" vertical="center"/>
    </xf>
    <xf numFmtId="0" fontId="5" fillId="10" borderId="11" xfId="0" applyFont="1" applyFill="1" applyBorder="1" applyAlignment="1" applyProtection="1">
      <alignment horizontal="left" vertical="center"/>
    </xf>
    <xf numFmtId="0" fontId="5" fillId="10" borderId="6" xfId="0" applyFont="1" applyFill="1" applyBorder="1" applyAlignment="1" applyProtection="1">
      <alignment horizontal="left" vertical="center"/>
    </xf>
    <xf numFmtId="0" fontId="5" fillId="10" borderId="12" xfId="0" applyFont="1" applyFill="1" applyBorder="1" applyAlignment="1" applyProtection="1">
      <alignment horizontal="left" vertical="center"/>
    </xf>
    <xf numFmtId="0" fontId="7" fillId="10" borderId="3" xfId="0" applyFont="1" applyFill="1" applyBorder="1" applyAlignment="1" applyProtection="1">
      <alignment horizontal="center" vertical="center" wrapText="1"/>
    </xf>
    <xf numFmtId="0" fontId="5" fillId="10" borderId="20" xfId="0" applyFont="1" applyFill="1" applyBorder="1" applyAlignment="1" applyProtection="1">
      <alignment horizontal="left" vertical="top"/>
    </xf>
    <xf numFmtId="0" fontId="5" fillId="10" borderId="21" xfId="0" applyFont="1" applyFill="1" applyBorder="1" applyAlignment="1" applyProtection="1">
      <alignment horizontal="left" vertical="top"/>
    </xf>
    <xf numFmtId="0" fontId="7" fillId="10" borderId="18" xfId="0" applyNumberFormat="1" applyFont="1" applyFill="1" applyBorder="1" applyAlignment="1" applyProtection="1">
      <alignment horizontal="center" vertical="center" wrapText="1"/>
    </xf>
    <xf numFmtId="0" fontId="7" fillId="10" borderId="23" xfId="0" applyNumberFormat="1" applyFont="1" applyFill="1" applyBorder="1" applyAlignment="1" applyProtection="1">
      <alignment horizontal="center" vertical="center" wrapText="1"/>
    </xf>
    <xf numFmtId="0" fontId="7" fillId="10" borderId="19" xfId="0" applyNumberFormat="1" applyFont="1" applyFill="1" applyBorder="1" applyAlignment="1" applyProtection="1">
      <alignment horizontal="center" vertical="center" wrapText="1"/>
    </xf>
    <xf numFmtId="0" fontId="2" fillId="8" borderId="1" xfId="0" applyFont="1" applyFill="1" applyBorder="1" applyAlignment="1" applyProtection="1">
      <alignment horizontal="left" vertical="top" wrapText="1"/>
      <protection hidden="1"/>
    </xf>
    <xf numFmtId="0" fontId="0" fillId="6" borderId="2" xfId="0" applyFill="1" applyBorder="1" applyAlignment="1" applyProtection="1">
      <alignment horizontal="left" vertical="top" wrapText="1"/>
      <protection hidden="1"/>
    </xf>
    <xf numFmtId="0" fontId="5" fillId="10" borderId="7" xfId="0" applyFont="1" applyFill="1" applyBorder="1" applyAlignment="1" applyProtection="1">
      <alignment horizontal="left" vertical="top" wrapText="1"/>
    </xf>
    <xf numFmtId="0" fontId="5" fillId="10" borderId="5" xfId="0" applyFont="1" applyFill="1" applyBorder="1" applyAlignment="1" applyProtection="1">
      <alignment horizontal="left" vertical="top" wrapText="1"/>
    </xf>
    <xf numFmtId="0" fontId="5" fillId="10" borderId="8" xfId="0" applyFont="1" applyFill="1" applyBorder="1" applyAlignment="1" applyProtection="1">
      <alignment horizontal="left" vertical="top" wrapText="1"/>
    </xf>
    <xf numFmtId="0" fontId="5" fillId="10" borderId="9" xfId="0" applyFont="1" applyFill="1" applyBorder="1" applyAlignment="1" applyProtection="1">
      <alignment horizontal="left" vertical="top" wrapText="1"/>
    </xf>
    <xf numFmtId="0" fontId="5" fillId="10" borderId="0" xfId="0" applyFont="1" applyFill="1" applyBorder="1" applyAlignment="1" applyProtection="1">
      <alignment horizontal="left" vertical="top" wrapText="1"/>
    </xf>
    <xf numFmtId="0" fontId="5" fillId="10" borderId="10" xfId="0" applyFont="1" applyFill="1" applyBorder="1" applyAlignment="1" applyProtection="1">
      <alignment horizontal="left" vertical="top" wrapText="1"/>
    </xf>
    <xf numFmtId="0" fontId="5" fillId="10" borderId="11" xfId="0" applyFont="1" applyFill="1" applyBorder="1" applyAlignment="1" applyProtection="1">
      <alignment horizontal="left" vertical="top" wrapText="1"/>
    </xf>
    <xf numFmtId="0" fontId="5" fillId="10" borderId="6" xfId="0" applyFont="1" applyFill="1" applyBorder="1" applyAlignment="1" applyProtection="1">
      <alignment horizontal="left" vertical="top" wrapText="1"/>
    </xf>
    <xf numFmtId="0" fontId="5" fillId="10" borderId="12" xfId="0" applyFont="1" applyFill="1" applyBorder="1" applyAlignment="1" applyProtection="1">
      <alignment horizontal="left" vertical="top" wrapText="1"/>
    </xf>
    <xf numFmtId="0" fontId="12" fillId="10" borderId="5" xfId="0" applyFont="1" applyFill="1" applyBorder="1" applyAlignment="1" applyProtection="1">
      <alignment horizontal="center" vertical="top" wrapText="1"/>
    </xf>
    <xf numFmtId="0" fontId="12" fillId="10" borderId="8" xfId="0" applyFont="1" applyFill="1" applyBorder="1" applyAlignment="1" applyProtection="1">
      <alignment horizontal="center" vertical="top" wrapText="1"/>
    </xf>
    <xf numFmtId="0" fontId="3" fillId="10" borderId="7" xfId="0" applyFont="1" applyFill="1" applyBorder="1" applyAlignment="1" applyProtection="1">
      <alignment horizontal="center" vertical="center" wrapText="1"/>
    </xf>
    <xf numFmtId="0" fontId="3" fillId="10" borderId="8" xfId="0" applyFont="1" applyFill="1" applyBorder="1" applyAlignment="1" applyProtection="1">
      <alignment horizontal="center" vertical="center" wrapText="1"/>
    </xf>
    <xf numFmtId="0" fontId="3" fillId="10" borderId="11" xfId="0" applyFont="1" applyFill="1" applyBorder="1" applyAlignment="1" applyProtection="1">
      <alignment horizontal="center" vertical="center" wrapText="1"/>
    </xf>
    <xf numFmtId="0" fontId="3" fillId="10" borderId="12" xfId="0" applyFont="1" applyFill="1" applyBorder="1" applyAlignment="1" applyProtection="1">
      <alignment horizontal="center" vertical="center" wrapText="1"/>
    </xf>
    <xf numFmtId="0" fontId="3" fillId="11" borderId="1" xfId="0" applyFont="1" applyFill="1" applyBorder="1" applyAlignment="1" applyProtection="1">
      <alignment horizontal="center" vertical="top" wrapText="1"/>
    </xf>
    <xf numFmtId="0" fontId="3" fillId="11" borderId="2" xfId="0" applyFont="1" applyFill="1" applyBorder="1" applyAlignment="1" applyProtection="1">
      <alignment horizontal="center" vertical="top" wrapText="1"/>
    </xf>
    <xf numFmtId="0" fontId="3" fillId="11" borderId="19" xfId="0" applyFont="1" applyFill="1" applyBorder="1" applyAlignment="1" applyProtection="1">
      <alignment horizontal="center"/>
    </xf>
    <xf numFmtId="0" fontId="3" fillId="10" borderId="1" xfId="2" applyFont="1" applyFill="1" applyBorder="1" applyAlignment="1" applyProtection="1">
      <alignment horizontal="center" vertical="top" wrapText="1"/>
    </xf>
    <xf numFmtId="0" fontId="3" fillId="10" borderId="4" xfId="2" applyFont="1" applyFill="1" applyBorder="1" applyAlignment="1" applyProtection="1">
      <alignment horizontal="center" vertical="top" wrapText="1"/>
    </xf>
    <xf numFmtId="0" fontId="3" fillId="10" borderId="2" xfId="2" applyFont="1" applyFill="1" applyBorder="1" applyAlignment="1" applyProtection="1">
      <alignment horizontal="center" vertical="top" wrapText="1"/>
    </xf>
    <xf numFmtId="0" fontId="7" fillId="10" borderId="7" xfId="2" applyFont="1" applyFill="1" applyBorder="1" applyAlignment="1" applyProtection="1">
      <alignment horizontal="center" vertical="center" wrapText="1"/>
    </xf>
    <xf numFmtId="0" fontId="7" fillId="10" borderId="5" xfId="2" applyFont="1" applyFill="1" applyBorder="1" applyAlignment="1" applyProtection="1">
      <alignment horizontal="center" vertical="center" wrapText="1"/>
    </xf>
    <xf numFmtId="0" fontId="7" fillId="10" borderId="8" xfId="2" applyFont="1" applyFill="1" applyBorder="1" applyAlignment="1" applyProtection="1">
      <alignment horizontal="center" vertical="center" wrapText="1"/>
    </xf>
    <xf numFmtId="0" fontId="7" fillId="10" borderId="11" xfId="2" applyFont="1" applyFill="1" applyBorder="1" applyAlignment="1" applyProtection="1">
      <alignment horizontal="center" vertical="center" wrapText="1"/>
    </xf>
    <xf numFmtId="0" fontId="7" fillId="10" borderId="6" xfId="2" applyFont="1" applyFill="1" applyBorder="1" applyAlignment="1" applyProtection="1">
      <alignment horizontal="center" vertical="center" wrapText="1"/>
    </xf>
    <xf numFmtId="0" fontId="7" fillId="10" borderId="12" xfId="2" applyFont="1" applyFill="1" applyBorder="1" applyAlignment="1" applyProtection="1">
      <alignment horizontal="center" vertical="center" wrapText="1"/>
    </xf>
    <xf numFmtId="0" fontId="3" fillId="10" borderId="2" xfId="0" applyFont="1" applyFill="1" applyBorder="1" applyAlignment="1" applyProtection="1">
      <alignment horizontal="center" vertical="top" wrapText="1"/>
    </xf>
    <xf numFmtId="0" fontId="2" fillId="0" borderId="3" xfId="2" applyFont="1" applyFill="1" applyBorder="1" applyAlignment="1" applyProtection="1">
      <alignment horizontal="center" vertical="top" wrapText="1"/>
      <protection locked="0"/>
    </xf>
    <xf numFmtId="0" fontId="5" fillId="11" borderId="1" xfId="0" applyFont="1" applyFill="1" applyBorder="1" applyAlignment="1" applyProtection="1">
      <alignment horizontal="left"/>
    </xf>
    <xf numFmtId="0" fontId="5" fillId="11" borderId="4" xfId="0" applyFont="1" applyFill="1" applyBorder="1" applyAlignment="1" applyProtection="1">
      <alignment horizontal="left"/>
    </xf>
    <xf numFmtId="0" fontId="5" fillId="11" borderId="2" xfId="0" applyFont="1" applyFill="1" applyBorder="1" applyAlignment="1" applyProtection="1">
      <alignment horizontal="left"/>
    </xf>
    <xf numFmtId="0" fontId="3" fillId="11" borderId="3" xfId="2" applyFont="1" applyFill="1" applyBorder="1" applyAlignment="1" applyProtection="1">
      <alignment horizontal="center" vertical="top" wrapText="1"/>
    </xf>
    <xf numFmtId="0" fontId="2" fillId="0" borderId="19" xfId="2" applyFont="1" applyFill="1" applyBorder="1" applyAlignment="1" applyProtection="1">
      <alignment horizontal="center" vertical="top" wrapText="1"/>
      <protection locked="0"/>
    </xf>
    <xf numFmtId="0" fontId="3" fillId="10" borderId="3" xfId="2" applyFont="1" applyFill="1" applyBorder="1" applyAlignment="1" applyProtection="1">
      <alignment horizontal="center" vertical="top" wrapText="1"/>
    </xf>
    <xf numFmtId="0" fontId="5" fillId="11" borderId="1" xfId="2" applyFont="1" applyFill="1" applyBorder="1" applyAlignment="1" applyProtection="1">
      <alignment horizontal="left"/>
    </xf>
    <xf numFmtId="0" fontId="5" fillId="11" borderId="4" xfId="2" applyFont="1" applyFill="1" applyBorder="1" applyAlignment="1" applyProtection="1">
      <alignment horizontal="left"/>
    </xf>
    <xf numFmtId="0" fontId="5" fillId="11" borderId="2" xfId="2" applyFont="1" applyFill="1" applyBorder="1" applyAlignment="1" applyProtection="1">
      <alignment horizontal="left"/>
    </xf>
    <xf numFmtId="0" fontId="5" fillId="11" borderId="7" xfId="0" applyFont="1" applyFill="1" applyBorder="1" applyAlignment="1" applyProtection="1">
      <alignment horizontal="left" vertical="center"/>
    </xf>
    <xf numFmtId="0" fontId="5" fillId="11" borderId="5" xfId="0" applyFont="1" applyFill="1" applyBorder="1" applyAlignment="1" applyProtection="1">
      <alignment horizontal="left" vertical="center"/>
    </xf>
    <xf numFmtId="0" fontId="5" fillId="11" borderId="8" xfId="0" applyFont="1" applyFill="1" applyBorder="1" applyAlignment="1" applyProtection="1">
      <alignment horizontal="left" vertical="center"/>
    </xf>
    <xf numFmtId="0" fontId="5" fillId="11" borderId="9" xfId="0" applyFont="1" applyFill="1" applyBorder="1" applyAlignment="1" applyProtection="1">
      <alignment horizontal="left" vertical="center"/>
    </xf>
    <xf numFmtId="0" fontId="5" fillId="11" borderId="0" xfId="0" applyFont="1" applyFill="1" applyBorder="1" applyAlignment="1" applyProtection="1">
      <alignment horizontal="left" vertical="center"/>
    </xf>
    <xf numFmtId="0" fontId="5" fillId="11" borderId="10" xfId="0" applyFont="1" applyFill="1" applyBorder="1" applyAlignment="1" applyProtection="1">
      <alignment horizontal="left" vertical="center"/>
    </xf>
    <xf numFmtId="0" fontId="5" fillId="11" borderId="11" xfId="0" applyFont="1" applyFill="1" applyBorder="1" applyAlignment="1" applyProtection="1">
      <alignment horizontal="left" vertical="center"/>
    </xf>
    <xf numFmtId="0" fontId="5" fillId="11" borderId="6" xfId="0" applyFont="1" applyFill="1" applyBorder="1" applyAlignment="1" applyProtection="1">
      <alignment horizontal="left" vertical="center"/>
    </xf>
    <xf numFmtId="0" fontId="5" fillId="11" borderId="12" xfId="0" applyFont="1" applyFill="1" applyBorder="1" applyAlignment="1" applyProtection="1">
      <alignment horizontal="left" vertical="center"/>
    </xf>
    <xf numFmtId="0" fontId="3" fillId="11" borderId="1" xfId="0" applyFont="1" applyFill="1" applyBorder="1" applyAlignment="1" applyProtection="1">
      <alignment horizontal="center"/>
    </xf>
    <xf numFmtId="0" fontId="3" fillId="11" borderId="2" xfId="0" applyFont="1" applyFill="1" applyBorder="1" applyAlignment="1" applyProtection="1">
      <alignment horizontal="center"/>
    </xf>
    <xf numFmtId="0" fontId="3" fillId="10" borderId="4" xfId="0" applyFont="1" applyFill="1" applyBorder="1" applyAlignment="1" applyProtection="1">
      <alignment horizontal="center" vertical="top" wrapText="1"/>
    </xf>
    <xf numFmtId="0" fontId="7" fillId="10" borderId="7" xfId="0" applyFont="1" applyFill="1" applyBorder="1" applyAlignment="1" applyProtection="1">
      <alignment horizontal="center" vertical="center" wrapText="1"/>
    </xf>
    <xf numFmtId="0" fontId="7" fillId="10" borderId="5" xfId="0" applyFont="1" applyFill="1" applyBorder="1" applyAlignment="1" applyProtection="1">
      <alignment horizontal="center" vertical="center" wrapText="1"/>
    </xf>
    <xf numFmtId="0" fontId="7" fillId="10" borderId="8" xfId="0" applyFont="1" applyFill="1" applyBorder="1" applyAlignment="1" applyProtection="1">
      <alignment horizontal="center" vertical="center" wrapText="1"/>
    </xf>
    <xf numFmtId="0" fontId="7" fillId="10" borderId="11" xfId="0" applyFont="1" applyFill="1" applyBorder="1" applyAlignment="1" applyProtection="1">
      <alignment horizontal="center" vertical="center" wrapText="1"/>
    </xf>
    <xf numFmtId="0" fontId="7" fillId="10" borderId="6" xfId="0" applyFont="1" applyFill="1" applyBorder="1" applyAlignment="1" applyProtection="1">
      <alignment horizontal="center" vertical="center" wrapText="1"/>
    </xf>
    <xf numFmtId="0" fontId="7" fillId="10" borderId="12" xfId="0" applyFont="1" applyFill="1" applyBorder="1" applyAlignment="1" applyProtection="1">
      <alignment horizontal="center" vertical="center" wrapText="1"/>
    </xf>
    <xf numFmtId="14" fontId="3" fillId="0" borderId="2" xfId="0" applyNumberFormat="1" applyFont="1" applyBorder="1" applyAlignment="1" applyProtection="1">
      <alignment horizontal="left"/>
      <protection locked="0"/>
    </xf>
    <xf numFmtId="0" fontId="3" fillId="0" borderId="7" xfId="0" applyFont="1" applyFill="1" applyBorder="1" applyAlignment="1" applyProtection="1">
      <alignment horizontal="center" vertical="center" wrapText="1"/>
      <protection locked="0"/>
    </xf>
    <xf numFmtId="0" fontId="3" fillId="0" borderId="8" xfId="0" applyFont="1" applyFill="1" applyBorder="1" applyAlignment="1" applyProtection="1">
      <alignment horizontal="center" vertical="center" wrapText="1"/>
      <protection locked="0"/>
    </xf>
    <xf numFmtId="0" fontId="3" fillId="0" borderId="11" xfId="0" applyFont="1" applyFill="1" applyBorder="1" applyAlignment="1" applyProtection="1">
      <alignment horizontal="center" vertical="center" wrapText="1"/>
      <protection locked="0"/>
    </xf>
    <xf numFmtId="0" fontId="3" fillId="0" borderId="12" xfId="0" applyFont="1" applyFill="1" applyBorder="1" applyAlignment="1" applyProtection="1">
      <alignment horizontal="center" vertical="center" wrapText="1"/>
      <protection locked="0"/>
    </xf>
    <xf numFmtId="0" fontId="2" fillId="11" borderId="7" xfId="0" applyFont="1" applyFill="1" applyBorder="1" applyAlignment="1" applyProtection="1">
      <alignment horizontal="center" vertical="center" wrapText="1"/>
    </xf>
    <xf numFmtId="0" fontId="2" fillId="11" borderId="8" xfId="0" applyFont="1" applyFill="1" applyBorder="1" applyAlignment="1" applyProtection="1">
      <alignment horizontal="center" vertical="center" wrapText="1"/>
    </xf>
    <xf numFmtId="0" fontId="2" fillId="11" borderId="11" xfId="0" applyFont="1" applyFill="1" applyBorder="1" applyAlignment="1" applyProtection="1">
      <alignment horizontal="center" vertical="center" wrapText="1"/>
    </xf>
    <xf numFmtId="0" fontId="2" fillId="11" borderId="12" xfId="0" applyFont="1" applyFill="1" applyBorder="1" applyAlignment="1" applyProtection="1">
      <alignment horizontal="center" vertical="center" wrapText="1"/>
    </xf>
    <xf numFmtId="0" fontId="3" fillId="10" borderId="4" xfId="0" applyFont="1" applyFill="1" applyBorder="1" applyAlignment="1" applyProtection="1">
      <alignment horizontal="center" vertical="center"/>
    </xf>
    <xf numFmtId="0" fontId="3" fillId="10" borderId="2" xfId="0" applyFont="1" applyFill="1" applyBorder="1" applyAlignment="1" applyProtection="1">
      <alignment horizontal="center" vertical="center"/>
    </xf>
    <xf numFmtId="0" fontId="7" fillId="11" borderId="18" xfId="0" applyFont="1" applyFill="1" applyBorder="1" applyAlignment="1" applyProtection="1">
      <alignment horizontal="center" vertical="center"/>
    </xf>
    <xf numFmtId="0" fontId="7" fillId="11" borderId="19" xfId="0" applyFont="1" applyFill="1" applyBorder="1" applyAlignment="1" applyProtection="1">
      <alignment horizontal="center" vertical="center"/>
    </xf>
    <xf numFmtId="0" fontId="2" fillId="0" borderId="1" xfId="2" applyFont="1" applyFill="1" applyBorder="1" applyAlignment="1" applyProtection="1">
      <alignment horizontal="center" vertical="top" wrapText="1"/>
      <protection locked="0"/>
    </xf>
    <xf numFmtId="0" fontId="2" fillId="0" borderId="2" xfId="2" applyFont="1" applyFill="1" applyBorder="1" applyAlignment="1" applyProtection="1">
      <alignment horizontal="center" vertical="top" wrapText="1"/>
      <protection locked="0"/>
    </xf>
    <xf numFmtId="0" fontId="2" fillId="8" borderId="2" xfId="0" applyFont="1" applyFill="1" applyBorder="1" applyAlignment="1" applyProtection="1">
      <alignment vertical="top" wrapText="1"/>
      <protection hidden="1"/>
    </xf>
    <xf numFmtId="0" fontId="2" fillId="8" borderId="2" xfId="0" applyFont="1" applyFill="1" applyBorder="1" applyAlignment="1" applyProtection="1">
      <alignment horizontal="left" vertical="top" wrapText="1"/>
      <protection hidden="1"/>
    </xf>
    <xf numFmtId="0" fontId="5" fillId="0" borderId="1" xfId="0" applyFont="1" applyFill="1" applyBorder="1" applyAlignment="1" applyProtection="1">
      <alignment horizontal="left" vertical="top"/>
    </xf>
    <xf numFmtId="0" fontId="5" fillId="0" borderId="2" xfId="0" applyFont="1" applyFill="1" applyBorder="1" applyAlignment="1" applyProtection="1">
      <alignment horizontal="left" vertical="top"/>
    </xf>
    <xf numFmtId="0" fontId="3" fillId="11" borderId="1" xfId="2" applyFont="1" applyFill="1" applyBorder="1" applyAlignment="1" applyProtection="1">
      <alignment horizontal="center" vertical="top" wrapText="1"/>
    </xf>
    <xf numFmtId="0" fontId="3" fillId="11" borderId="2" xfId="2" applyFont="1" applyFill="1" applyBorder="1" applyAlignment="1" applyProtection="1">
      <alignment horizontal="center" vertical="top" wrapText="1"/>
    </xf>
    <xf numFmtId="0" fontId="2" fillId="0" borderId="1" xfId="2" applyFont="1" applyFill="1" applyBorder="1" applyAlignment="1" applyProtection="1">
      <alignment horizontal="center" vertical="top"/>
      <protection locked="0"/>
    </xf>
    <xf numFmtId="0" fontId="2" fillId="0" borderId="2" xfId="2" applyFont="1" applyFill="1" applyBorder="1" applyAlignment="1" applyProtection="1">
      <alignment horizontal="center" vertical="top"/>
      <protection locked="0"/>
    </xf>
    <xf numFmtId="0" fontId="12" fillId="10" borderId="1" xfId="0" applyFont="1" applyFill="1" applyBorder="1" applyAlignment="1" applyProtection="1">
      <alignment horizontal="center" vertical="top" wrapText="1"/>
    </xf>
    <xf numFmtId="0" fontId="12" fillId="10" borderId="2" xfId="0" applyFont="1" applyFill="1" applyBorder="1" applyAlignment="1" applyProtection="1">
      <alignment horizontal="center" vertical="top" wrapText="1"/>
    </xf>
    <xf numFmtId="0" fontId="10" fillId="0" borderId="1" xfId="0" applyFont="1" applyFill="1" applyBorder="1" applyAlignment="1" applyProtection="1">
      <alignment horizontal="center"/>
      <protection locked="0"/>
    </xf>
    <xf numFmtId="0" fontId="10" fillId="0" borderId="2" xfId="0" applyFont="1" applyFill="1" applyBorder="1" applyAlignment="1" applyProtection="1">
      <alignment horizontal="center"/>
      <protection locked="0"/>
    </xf>
    <xf numFmtId="0" fontId="3" fillId="11" borderId="19" xfId="2" applyFont="1" applyFill="1" applyBorder="1" applyAlignment="1" applyProtection="1">
      <alignment horizontal="center"/>
    </xf>
    <xf numFmtId="0" fontId="3" fillId="10" borderId="3" xfId="2" applyFont="1" applyFill="1" applyBorder="1" applyAlignment="1" applyProtection="1">
      <alignment horizontal="center"/>
    </xf>
    <xf numFmtId="0" fontId="2" fillId="0" borderId="1" xfId="2" applyFont="1" applyFill="1" applyBorder="1" applyAlignment="1" applyProtection="1">
      <alignment horizontal="center"/>
      <protection locked="0"/>
    </xf>
    <xf numFmtId="0" fontId="2" fillId="0" borderId="2" xfId="2" applyFont="1" applyFill="1" applyBorder="1" applyAlignment="1" applyProtection="1">
      <alignment horizontal="center"/>
      <protection locked="0"/>
    </xf>
    <xf numFmtId="0" fontId="3" fillId="10" borderId="1" xfId="2" applyFont="1" applyFill="1" applyBorder="1" applyAlignment="1" applyProtection="1">
      <alignment horizontal="center"/>
    </xf>
    <xf numFmtId="0" fontId="3" fillId="10" borderId="2" xfId="2" applyFont="1" applyFill="1" applyBorder="1" applyAlignment="1" applyProtection="1">
      <alignment horizontal="center"/>
    </xf>
    <xf numFmtId="0" fontId="2" fillId="0" borderId="28" xfId="0" applyFont="1" applyBorder="1" applyAlignment="1" applyProtection="1">
      <alignment horizontal="center"/>
      <protection locked="0"/>
    </xf>
    <xf numFmtId="0" fontId="2" fillId="8" borderId="1" xfId="2" applyFont="1" applyFill="1" applyBorder="1" applyAlignment="1" applyProtection="1">
      <alignment horizontal="left" vertical="top" wrapText="1"/>
      <protection hidden="1"/>
    </xf>
    <xf numFmtId="0" fontId="2" fillId="6" borderId="2" xfId="2" applyFill="1" applyBorder="1" applyAlignment="1" applyProtection="1">
      <alignment horizontal="left" vertical="top" wrapText="1"/>
      <protection hidden="1"/>
    </xf>
    <xf numFmtId="0" fontId="5" fillId="10" borderId="7" xfId="2" applyFont="1" applyFill="1" applyBorder="1" applyAlignment="1" applyProtection="1">
      <alignment horizontal="left" vertical="top" wrapText="1"/>
    </xf>
    <xf numFmtId="0" fontId="5" fillId="10" borderId="5" xfId="2" applyFont="1" applyFill="1" applyBorder="1" applyAlignment="1" applyProtection="1">
      <alignment horizontal="left" vertical="top" wrapText="1"/>
    </xf>
    <xf numFmtId="0" fontId="5" fillId="10" borderId="8" xfId="2" applyFont="1" applyFill="1" applyBorder="1" applyAlignment="1" applyProtection="1">
      <alignment horizontal="left" vertical="top" wrapText="1"/>
    </xf>
    <xf numFmtId="0" fontId="5" fillId="10" borderId="9" xfId="2" applyFont="1" applyFill="1" applyBorder="1" applyAlignment="1" applyProtection="1">
      <alignment horizontal="left" vertical="top" wrapText="1"/>
    </xf>
    <xf numFmtId="0" fontId="5" fillId="10" borderId="0" xfId="2" applyFont="1" applyFill="1" applyBorder="1" applyAlignment="1" applyProtection="1">
      <alignment horizontal="left" vertical="top" wrapText="1"/>
    </xf>
    <xf numFmtId="0" fontId="5" fillId="10" borderId="10" xfId="2" applyFont="1" applyFill="1" applyBorder="1" applyAlignment="1" applyProtection="1">
      <alignment horizontal="left" vertical="top" wrapText="1"/>
    </xf>
    <xf numFmtId="0" fontId="5" fillId="10" borderId="11" xfId="2" applyFont="1" applyFill="1" applyBorder="1" applyAlignment="1" applyProtection="1">
      <alignment horizontal="left" vertical="top" wrapText="1"/>
    </xf>
    <xf numFmtId="0" fontId="5" fillId="10" borderId="6" xfId="2" applyFont="1" applyFill="1" applyBorder="1" applyAlignment="1" applyProtection="1">
      <alignment horizontal="left" vertical="top" wrapText="1"/>
    </xf>
    <xf numFmtId="0" fontId="5" fillId="10" borderId="12" xfId="2" applyFont="1" applyFill="1" applyBorder="1" applyAlignment="1" applyProtection="1">
      <alignment horizontal="left" vertical="top" wrapText="1"/>
    </xf>
    <xf numFmtId="0" fontId="12" fillId="10" borderId="5" xfId="2" applyFont="1" applyFill="1" applyBorder="1" applyAlignment="1" applyProtection="1">
      <alignment horizontal="center" vertical="top" wrapText="1"/>
    </xf>
    <xf numFmtId="0" fontId="12" fillId="10" borderId="8" xfId="2" applyFont="1" applyFill="1" applyBorder="1" applyAlignment="1" applyProtection="1">
      <alignment horizontal="center" vertical="top" wrapText="1"/>
    </xf>
    <xf numFmtId="0" fontId="3" fillId="10" borderId="7" xfId="2" applyFont="1" applyFill="1" applyBorder="1" applyAlignment="1" applyProtection="1">
      <alignment horizontal="center" vertical="center" wrapText="1"/>
    </xf>
    <xf numFmtId="0" fontId="3" fillId="10" borderId="8" xfId="2" applyFont="1" applyFill="1" applyBorder="1" applyAlignment="1" applyProtection="1">
      <alignment horizontal="center" vertical="center" wrapText="1"/>
    </xf>
    <xf numFmtId="0" fontId="3" fillId="10" borderId="11" xfId="2" applyFont="1" applyFill="1" applyBorder="1" applyAlignment="1" applyProtection="1">
      <alignment horizontal="center" vertical="center" wrapText="1"/>
    </xf>
    <xf numFmtId="0" fontId="3" fillId="10" borderId="12" xfId="2" applyFont="1" applyFill="1" applyBorder="1" applyAlignment="1" applyProtection="1">
      <alignment horizontal="center" vertical="center" wrapText="1"/>
    </xf>
    <xf numFmtId="0" fontId="5" fillId="10" borderId="1" xfId="2" applyFont="1" applyFill="1" applyBorder="1" applyAlignment="1" applyProtection="1">
      <alignment horizontal="left" vertical="center"/>
    </xf>
    <xf numFmtId="0" fontId="5" fillId="10" borderId="4" xfId="2" applyFont="1" applyFill="1" applyBorder="1" applyAlignment="1" applyProtection="1">
      <alignment horizontal="left" vertical="center"/>
    </xf>
    <xf numFmtId="0" fontId="5" fillId="10" borderId="2" xfId="2" applyFont="1" applyFill="1" applyBorder="1" applyAlignment="1" applyProtection="1">
      <alignment horizontal="left" vertical="center"/>
    </xf>
    <xf numFmtId="0" fontId="5" fillId="0" borderId="11" xfId="2" applyFont="1" applyFill="1" applyBorder="1" applyAlignment="1" applyProtection="1">
      <alignment horizontal="left" vertical="top"/>
    </xf>
    <xf numFmtId="0" fontId="5" fillId="0" borderId="12" xfId="2" applyFont="1" applyFill="1" applyBorder="1" applyAlignment="1" applyProtection="1">
      <alignment horizontal="left" vertical="top"/>
    </xf>
    <xf numFmtId="0" fontId="5" fillId="9" borderId="11" xfId="2" applyFont="1" applyFill="1" applyBorder="1" applyAlignment="1" applyProtection="1">
      <alignment horizontal="left" vertical="top"/>
    </xf>
    <xf numFmtId="0" fontId="5" fillId="9" borderId="12" xfId="2" applyFont="1" applyFill="1" applyBorder="1" applyAlignment="1" applyProtection="1">
      <alignment horizontal="left" vertical="top"/>
    </xf>
    <xf numFmtId="0" fontId="5" fillId="10" borderId="7" xfId="2" applyFont="1" applyFill="1" applyBorder="1" applyAlignment="1" applyProtection="1">
      <alignment horizontal="left" vertical="center"/>
    </xf>
    <xf numFmtId="0" fontId="5" fillId="10" borderId="5" xfId="2" applyFont="1" applyFill="1" applyBorder="1" applyAlignment="1" applyProtection="1">
      <alignment horizontal="left" vertical="center"/>
    </xf>
    <xf numFmtId="0" fontId="5" fillId="10" borderId="8" xfId="2" applyFont="1" applyFill="1" applyBorder="1" applyAlignment="1" applyProtection="1">
      <alignment horizontal="left" vertical="center"/>
    </xf>
    <xf numFmtId="0" fontId="5" fillId="10" borderId="9" xfId="2" applyFont="1" applyFill="1" applyBorder="1" applyAlignment="1" applyProtection="1">
      <alignment horizontal="left" vertical="center"/>
    </xf>
    <xf numFmtId="0" fontId="5" fillId="10" borderId="0" xfId="2" applyFont="1" applyFill="1" applyBorder="1" applyAlignment="1" applyProtection="1">
      <alignment horizontal="left" vertical="center"/>
    </xf>
    <xf numFmtId="0" fontId="5" fillId="10" borderId="10" xfId="2" applyFont="1" applyFill="1" applyBorder="1" applyAlignment="1" applyProtection="1">
      <alignment horizontal="left" vertical="center"/>
    </xf>
    <xf numFmtId="0" fontId="5" fillId="10" borderId="11" xfId="2" applyFont="1" applyFill="1" applyBorder="1" applyAlignment="1" applyProtection="1">
      <alignment horizontal="left" vertical="center"/>
    </xf>
    <xf numFmtId="0" fontId="5" fillId="10" borderId="6" xfId="2" applyFont="1" applyFill="1" applyBorder="1" applyAlignment="1" applyProtection="1">
      <alignment horizontal="left" vertical="center"/>
    </xf>
    <xf numFmtId="0" fontId="5" fillId="10" borderId="12" xfId="2" applyFont="1" applyFill="1" applyBorder="1" applyAlignment="1" applyProtection="1">
      <alignment horizontal="left" vertical="center"/>
    </xf>
    <xf numFmtId="0" fontId="3" fillId="10" borderId="3" xfId="2" applyFont="1" applyFill="1" applyBorder="1" applyAlignment="1" applyProtection="1"/>
    <xf numFmtId="0" fontId="7" fillId="10" borderId="3" xfId="2" applyFont="1" applyFill="1" applyBorder="1" applyAlignment="1" applyProtection="1">
      <alignment horizontal="center" vertical="center" wrapText="1"/>
    </xf>
    <xf numFmtId="0" fontId="5" fillId="10" borderId="20" xfId="2" applyFont="1" applyFill="1" applyBorder="1" applyAlignment="1" applyProtection="1">
      <alignment horizontal="left" vertical="top"/>
    </xf>
    <xf numFmtId="0" fontId="5" fillId="10" borderId="21" xfId="2" applyFont="1" applyFill="1" applyBorder="1" applyAlignment="1" applyProtection="1">
      <alignment horizontal="left" vertical="top"/>
    </xf>
    <xf numFmtId="0" fontId="7" fillId="10" borderId="18" xfId="2" applyNumberFormat="1" applyFont="1" applyFill="1" applyBorder="1" applyAlignment="1" applyProtection="1">
      <alignment horizontal="center" vertical="center" wrapText="1"/>
    </xf>
    <xf numFmtId="0" fontId="7" fillId="10" borderId="23" xfId="2" applyNumberFormat="1" applyFont="1" applyFill="1" applyBorder="1" applyAlignment="1" applyProtection="1">
      <alignment horizontal="center" vertical="center" wrapText="1"/>
    </xf>
    <xf numFmtId="0" fontId="7" fillId="10" borderId="19" xfId="2" applyNumberFormat="1" applyFont="1" applyFill="1" applyBorder="1" applyAlignment="1" applyProtection="1">
      <alignment horizontal="center" vertical="center" wrapText="1"/>
    </xf>
    <xf numFmtId="0" fontId="5" fillId="9" borderId="1" xfId="2" applyFont="1" applyFill="1" applyBorder="1" applyAlignment="1" applyProtection="1">
      <alignment horizontal="left" vertical="top"/>
    </xf>
    <xf numFmtId="0" fontId="5" fillId="9" borderId="2" xfId="2" applyFont="1" applyFill="1" applyBorder="1" applyAlignment="1" applyProtection="1">
      <alignment horizontal="left" vertical="top"/>
    </xf>
    <xf numFmtId="0" fontId="2" fillId="0" borderId="1" xfId="2" applyFont="1" applyFill="1" applyBorder="1" applyAlignment="1" applyProtection="1">
      <alignment horizontal="left" vertical="top"/>
    </xf>
    <xf numFmtId="0" fontId="2" fillId="0" borderId="2" xfId="2" applyFont="1" applyFill="1" applyBorder="1" applyAlignment="1" applyProtection="1">
      <alignment horizontal="left" vertical="top"/>
    </xf>
    <xf numFmtId="0" fontId="3" fillId="10" borderId="3" xfId="2" applyFont="1" applyFill="1" applyBorder="1" applyAlignment="1" applyProtection="1">
      <alignment horizontal="center" vertical="center"/>
    </xf>
    <xf numFmtId="0" fontId="3" fillId="10" borderId="1" xfId="2" applyFont="1" applyFill="1" applyBorder="1" applyAlignment="1" applyProtection="1">
      <alignment horizontal="center" vertical="center"/>
    </xf>
    <xf numFmtId="0" fontId="7" fillId="11" borderId="3" xfId="2" applyFont="1" applyFill="1" applyBorder="1" applyAlignment="1" applyProtection="1">
      <alignment horizontal="center" vertical="center"/>
    </xf>
    <xf numFmtId="0" fontId="5" fillId="10" borderId="3" xfId="2" applyFont="1" applyFill="1" applyBorder="1" applyAlignment="1" applyProtection="1">
      <alignment horizontal="left" vertical="top"/>
    </xf>
    <xf numFmtId="0" fontId="5" fillId="10" borderId="18" xfId="2" applyFont="1" applyFill="1" applyBorder="1" applyAlignment="1" applyProtection="1">
      <alignment horizontal="left" vertical="top"/>
    </xf>
    <xf numFmtId="0" fontId="5" fillId="10" borderId="1" xfId="2" applyFont="1" applyFill="1" applyBorder="1" applyAlignment="1" applyProtection="1">
      <alignment horizontal="left" vertical="top"/>
    </xf>
    <xf numFmtId="0" fontId="5" fillId="10" borderId="2" xfId="2" applyFont="1" applyFill="1" applyBorder="1" applyAlignment="1" applyProtection="1">
      <alignment horizontal="left" vertical="top"/>
    </xf>
    <xf numFmtId="0" fontId="5" fillId="10" borderId="4" xfId="2" applyFont="1" applyFill="1" applyBorder="1" applyAlignment="1" applyProtection="1">
      <alignment horizontal="left" vertical="top"/>
    </xf>
    <xf numFmtId="0" fontId="5" fillId="11" borderId="3" xfId="2" applyFont="1" applyFill="1" applyBorder="1" applyAlignment="1" applyProtection="1">
      <alignment horizontal="left" vertical="center"/>
    </xf>
    <xf numFmtId="0" fontId="5" fillId="11" borderId="2" xfId="2" applyFont="1" applyFill="1" applyBorder="1" applyAlignment="1" applyProtection="1">
      <alignment horizontal="left" vertical="center"/>
    </xf>
    <xf numFmtId="0" fontId="2" fillId="11" borderId="3" xfId="2" applyFont="1" applyFill="1" applyBorder="1" applyAlignment="1" applyProtection="1">
      <alignment horizontal="center" vertical="center" wrapText="1"/>
    </xf>
    <xf numFmtId="0" fontId="3" fillId="10" borderId="3" xfId="2" applyFont="1" applyFill="1" applyBorder="1" applyAlignment="1" applyProtection="1">
      <alignment horizontal="center" vertical="center" wrapText="1"/>
    </xf>
    <xf numFmtId="0" fontId="3" fillId="11" borderId="3" xfId="2" applyFont="1" applyFill="1" applyBorder="1" applyAlignment="1" applyProtection="1">
      <alignment horizontal="center"/>
    </xf>
    <xf numFmtId="3" fontId="3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7" fillId="10" borderId="7" xfId="1" applyFont="1" applyFill="1" applyBorder="1" applyAlignment="1" applyProtection="1">
      <alignment horizontal="center" vertical="center" wrapText="1"/>
    </xf>
    <xf numFmtId="0" fontId="7" fillId="10" borderId="5" xfId="1" applyFont="1" applyFill="1" applyBorder="1" applyAlignment="1" applyProtection="1">
      <alignment horizontal="center" vertical="center" wrapText="1"/>
    </xf>
    <xf numFmtId="0" fontId="7" fillId="10" borderId="8" xfId="1" applyFont="1" applyFill="1" applyBorder="1" applyAlignment="1" applyProtection="1">
      <alignment horizontal="center" vertical="center" wrapText="1"/>
    </xf>
    <xf numFmtId="0" fontId="7" fillId="10" borderId="11" xfId="1" applyFont="1" applyFill="1" applyBorder="1" applyAlignment="1" applyProtection="1">
      <alignment horizontal="center" vertical="center" wrapText="1"/>
    </xf>
    <xf numFmtId="0" fontId="7" fillId="10" borderId="6" xfId="1" applyFont="1" applyFill="1" applyBorder="1" applyAlignment="1" applyProtection="1">
      <alignment horizontal="center" vertical="center" wrapText="1"/>
    </xf>
    <xf numFmtId="0" fontId="7" fillId="10" borderId="12" xfId="1" applyFont="1" applyFill="1" applyBorder="1" applyAlignment="1" applyProtection="1">
      <alignment horizontal="center" vertical="center" wrapText="1"/>
    </xf>
    <xf numFmtId="0" fontId="2" fillId="0" borderId="19" xfId="1" applyFont="1" applyFill="1" applyBorder="1" applyAlignment="1" applyProtection="1">
      <alignment horizontal="center"/>
      <protection locked="0"/>
    </xf>
    <xf numFmtId="0" fontId="2" fillId="0" borderId="19" xfId="1" applyFont="1" applyFill="1" applyBorder="1" applyAlignment="1" applyProtection="1">
      <alignment horizontal="center" vertical="top" wrapText="1"/>
      <protection locked="0"/>
    </xf>
    <xf numFmtId="0" fontId="2" fillId="0" borderId="3" xfId="1" applyFont="1" applyFill="1" applyBorder="1" applyAlignment="1" applyProtection="1">
      <alignment horizontal="center" vertical="top" wrapText="1"/>
      <protection locked="0"/>
    </xf>
    <xf numFmtId="0" fontId="2" fillId="0" borderId="1" xfId="1" applyFont="1" applyFill="1" applyBorder="1" applyAlignment="1" applyProtection="1">
      <alignment horizontal="center" vertical="top" wrapText="1"/>
      <protection locked="0"/>
    </xf>
    <xf numFmtId="0" fontId="2" fillId="0" borderId="2" xfId="1" applyFont="1" applyFill="1" applyBorder="1" applyAlignment="1" applyProtection="1">
      <alignment horizontal="center" vertical="top" wrapText="1"/>
      <protection locked="0"/>
    </xf>
    <xf numFmtId="0" fontId="3" fillId="10" borderId="1" xfId="1" applyFont="1" applyFill="1" applyBorder="1" applyAlignment="1" applyProtection="1">
      <alignment horizontal="center" vertical="top" wrapText="1"/>
    </xf>
    <xf numFmtId="0" fontId="3" fillId="10" borderId="2" xfId="1" applyFont="1" applyFill="1" applyBorder="1" applyAlignment="1" applyProtection="1">
      <alignment horizontal="center" vertical="top" wrapText="1"/>
    </xf>
    <xf numFmtId="0" fontId="3" fillId="11" borderId="3" xfId="1" applyFont="1" applyFill="1" applyBorder="1" applyAlignment="1" applyProtection="1">
      <alignment horizontal="center" vertical="top" wrapText="1"/>
    </xf>
    <xf numFmtId="0" fontId="5" fillId="11" borderId="1" xfId="1" applyFont="1" applyFill="1" applyBorder="1" applyAlignment="1" applyProtection="1">
      <alignment horizontal="left"/>
    </xf>
    <xf numFmtId="0" fontId="5" fillId="11" borderId="4" xfId="1" applyFont="1" applyFill="1" applyBorder="1" applyAlignment="1" applyProtection="1">
      <alignment horizontal="left"/>
    </xf>
    <xf numFmtId="0" fontId="5" fillId="11" borderId="2" xfId="1" applyFont="1" applyFill="1" applyBorder="1" applyAlignment="1" applyProtection="1">
      <alignment horizontal="left"/>
    </xf>
    <xf numFmtId="0" fontId="3" fillId="11" borderId="1" xfId="1" applyFont="1" applyFill="1" applyBorder="1" applyAlignment="1" applyProtection="1">
      <alignment horizontal="center" vertical="top" wrapText="1"/>
    </xf>
    <xf numFmtId="0" fontId="3" fillId="11" borderId="2" xfId="1" applyFont="1" applyFill="1" applyBorder="1" applyAlignment="1" applyProtection="1">
      <alignment horizontal="center" vertical="top" wrapText="1"/>
    </xf>
    <xf numFmtId="0" fontId="3" fillId="10" borderId="4" xfId="1" applyFont="1" applyFill="1" applyBorder="1" applyAlignment="1" applyProtection="1">
      <alignment horizontal="center" vertical="top" wrapText="1"/>
    </xf>
    <xf numFmtId="0" fontId="2" fillId="0" borderId="3" xfId="1" applyFont="1" applyFill="1" applyBorder="1" applyAlignment="1" applyProtection="1">
      <alignment horizontal="center"/>
      <protection locked="0"/>
    </xf>
    <xf numFmtId="0" fontId="3" fillId="10" borderId="3" xfId="1" applyFont="1" applyFill="1" applyBorder="1" applyAlignment="1" applyProtection="1">
      <alignment horizontal="center" vertical="top" wrapText="1"/>
    </xf>
    <xf numFmtId="0" fontId="5" fillId="10" borderId="20" xfId="1" applyFont="1" applyFill="1" applyBorder="1" applyAlignment="1" applyProtection="1">
      <alignment horizontal="left" vertical="top"/>
    </xf>
    <xf numFmtId="0" fontId="5" fillId="10" borderId="21" xfId="1" applyFont="1" applyFill="1" applyBorder="1" applyAlignment="1" applyProtection="1">
      <alignment horizontal="left" vertical="top"/>
    </xf>
    <xf numFmtId="0" fontId="5" fillId="11" borderId="3" xfId="1" applyFont="1" applyFill="1" applyBorder="1" applyAlignment="1" applyProtection="1">
      <alignment horizontal="left" vertical="center"/>
    </xf>
    <xf numFmtId="0" fontId="5" fillId="11" borderId="2" xfId="1" applyFont="1" applyFill="1" applyBorder="1" applyAlignment="1" applyProtection="1">
      <alignment horizontal="left" vertical="center"/>
    </xf>
    <xf numFmtId="0" fontId="5" fillId="10" borderId="1" xfId="1" applyFont="1" applyFill="1" applyBorder="1" applyAlignment="1" applyProtection="1">
      <alignment horizontal="left" vertical="top"/>
    </xf>
    <xf numFmtId="0" fontId="5" fillId="10" borderId="4" xfId="1" applyFont="1" applyFill="1" applyBorder="1" applyAlignment="1" applyProtection="1">
      <alignment horizontal="left" vertical="top"/>
    </xf>
    <xf numFmtId="0" fontId="5" fillId="10" borderId="3" xfId="1" applyFont="1" applyFill="1" applyBorder="1" applyAlignment="1" applyProtection="1">
      <alignment horizontal="left" vertical="top"/>
    </xf>
    <xf numFmtId="0" fontId="5" fillId="10" borderId="18" xfId="1" applyFont="1" applyFill="1" applyBorder="1" applyAlignment="1" applyProtection="1">
      <alignment horizontal="left" vertical="top"/>
    </xf>
    <xf numFmtId="0" fontId="3" fillId="10" borderId="3" xfId="1" applyFont="1" applyFill="1" applyBorder="1" applyAlignment="1" applyProtection="1"/>
    <xf numFmtId="0" fontId="5" fillId="10" borderId="7" xfId="1" applyFont="1" applyFill="1" applyBorder="1" applyAlignment="1" applyProtection="1">
      <alignment horizontal="left" vertical="top" wrapText="1"/>
    </xf>
    <xf numFmtId="0" fontId="5" fillId="10" borderId="5" xfId="1" applyFont="1" applyFill="1" applyBorder="1" applyAlignment="1" applyProtection="1">
      <alignment horizontal="left" vertical="top" wrapText="1"/>
    </xf>
    <xf numFmtId="0" fontId="5" fillId="10" borderId="8" xfId="1" applyFont="1" applyFill="1" applyBorder="1" applyAlignment="1" applyProtection="1">
      <alignment horizontal="left" vertical="top" wrapText="1"/>
    </xf>
    <xf numFmtId="0" fontId="5" fillId="10" borderId="9" xfId="1" applyFont="1" applyFill="1" applyBorder="1" applyAlignment="1" applyProtection="1">
      <alignment horizontal="left" vertical="top" wrapText="1"/>
    </xf>
    <xf numFmtId="0" fontId="5" fillId="10" borderId="0" xfId="1" applyFont="1" applyFill="1" applyBorder="1" applyAlignment="1" applyProtection="1">
      <alignment horizontal="left" vertical="top" wrapText="1"/>
    </xf>
    <xf numFmtId="0" fontId="5" fillId="10" borderId="10" xfId="1" applyFont="1" applyFill="1" applyBorder="1" applyAlignment="1" applyProtection="1">
      <alignment horizontal="left" vertical="top" wrapText="1"/>
    </xf>
    <xf numFmtId="0" fontId="5" fillId="10" borderId="11" xfId="1" applyFont="1" applyFill="1" applyBorder="1" applyAlignment="1" applyProtection="1">
      <alignment horizontal="left" vertical="top" wrapText="1"/>
    </xf>
    <xf numFmtId="0" fontId="5" fillId="10" borderId="6" xfId="1" applyFont="1" applyFill="1" applyBorder="1" applyAlignment="1" applyProtection="1">
      <alignment horizontal="left" vertical="top" wrapText="1"/>
    </xf>
    <xf numFmtId="0" fontId="5" fillId="10" borderId="12" xfId="1" applyFont="1" applyFill="1" applyBorder="1" applyAlignment="1" applyProtection="1">
      <alignment horizontal="left" vertical="top" wrapText="1"/>
    </xf>
    <xf numFmtId="0" fontId="12" fillId="10" borderId="5" xfId="1" applyFont="1" applyFill="1" applyBorder="1" applyAlignment="1" applyProtection="1">
      <alignment horizontal="center" vertical="top" wrapText="1"/>
    </xf>
    <xf numFmtId="0" fontId="12" fillId="10" borderId="8" xfId="1" applyFont="1" applyFill="1" applyBorder="1" applyAlignment="1" applyProtection="1">
      <alignment horizontal="center" vertical="top" wrapText="1"/>
    </xf>
    <xf numFmtId="0" fontId="2" fillId="0" borderId="1" xfId="1" applyFont="1" applyFill="1" applyBorder="1" applyAlignment="1" applyProtection="1">
      <alignment horizontal="center" vertical="top"/>
      <protection locked="0"/>
    </xf>
    <xf numFmtId="0" fontId="2" fillId="0" borderId="2" xfId="1" applyFont="1" applyFill="1" applyBorder="1" applyAlignment="1" applyProtection="1">
      <alignment horizontal="center" vertical="top"/>
      <protection locked="0"/>
    </xf>
    <xf numFmtId="0" fontId="5" fillId="10" borderId="2" xfId="1" applyFont="1" applyFill="1" applyBorder="1" applyAlignment="1" applyProtection="1">
      <alignment horizontal="left" vertical="top"/>
    </xf>
    <xf numFmtId="0" fontId="2" fillId="8" borderId="1" xfId="1" applyFont="1" applyFill="1" applyBorder="1" applyAlignment="1" applyProtection="1">
      <alignment horizontal="left" vertical="top" wrapText="1"/>
      <protection hidden="1"/>
    </xf>
    <xf numFmtId="0" fontId="2" fillId="6" borderId="2" xfId="1" applyFill="1" applyBorder="1" applyAlignment="1" applyProtection="1">
      <alignment horizontal="left" vertical="top" wrapText="1"/>
      <protection hidden="1"/>
    </xf>
    <xf numFmtId="0" fontId="5" fillId="9" borderId="11" xfId="1" applyFont="1" applyFill="1" applyBorder="1" applyAlignment="1" applyProtection="1">
      <alignment horizontal="left" vertical="top"/>
    </xf>
    <xf numFmtId="0" fontId="5" fillId="9" borderId="12" xfId="1" applyFont="1" applyFill="1" applyBorder="1" applyAlignment="1" applyProtection="1">
      <alignment horizontal="left" vertical="top"/>
    </xf>
    <xf numFmtId="0" fontId="3" fillId="10" borderId="7" xfId="1" applyFont="1" applyFill="1" applyBorder="1" applyAlignment="1" applyProtection="1">
      <alignment horizontal="center" vertical="center" wrapText="1"/>
    </xf>
    <xf numFmtId="0" fontId="3" fillId="10" borderId="8" xfId="1" applyFont="1" applyFill="1" applyBorder="1" applyAlignment="1" applyProtection="1">
      <alignment horizontal="center" vertical="center" wrapText="1"/>
    </xf>
    <xf numFmtId="0" fontId="3" fillId="10" borderId="11" xfId="1" applyFont="1" applyFill="1" applyBorder="1" applyAlignment="1" applyProtection="1">
      <alignment horizontal="center" vertical="center" wrapText="1"/>
    </xf>
    <xf numFmtId="0" fontId="3" fillId="10" borderId="12" xfId="1" applyFont="1" applyFill="1" applyBorder="1" applyAlignment="1" applyProtection="1">
      <alignment horizontal="center" vertical="center" wrapText="1"/>
    </xf>
    <xf numFmtId="0" fontId="5" fillId="10" borderId="7" xfId="1" applyFont="1" applyFill="1" applyBorder="1" applyAlignment="1" applyProtection="1">
      <alignment horizontal="left" vertical="center"/>
    </xf>
    <xf numFmtId="0" fontId="5" fillId="10" borderId="5" xfId="1" applyFont="1" applyFill="1" applyBorder="1" applyAlignment="1" applyProtection="1">
      <alignment horizontal="left" vertical="center"/>
    </xf>
    <xf numFmtId="0" fontId="5" fillId="10" borderId="8" xfId="1" applyFont="1" applyFill="1" applyBorder="1" applyAlignment="1" applyProtection="1">
      <alignment horizontal="left" vertical="center"/>
    </xf>
    <xf numFmtId="0" fontId="5" fillId="10" borderId="9" xfId="1" applyFont="1" applyFill="1" applyBorder="1" applyAlignment="1" applyProtection="1">
      <alignment horizontal="left" vertical="center"/>
    </xf>
    <xf numFmtId="0" fontId="5" fillId="10" borderId="0" xfId="1" applyFont="1" applyFill="1" applyBorder="1" applyAlignment="1" applyProtection="1">
      <alignment horizontal="left" vertical="center"/>
    </xf>
    <xf numFmtId="0" fontId="5" fillId="10" borderId="10" xfId="1" applyFont="1" applyFill="1" applyBorder="1" applyAlignment="1" applyProtection="1">
      <alignment horizontal="left" vertical="center"/>
    </xf>
    <xf numFmtId="0" fontId="5" fillId="10" borderId="11" xfId="1" applyFont="1" applyFill="1" applyBorder="1" applyAlignment="1" applyProtection="1">
      <alignment horizontal="left" vertical="center"/>
    </xf>
    <xf numFmtId="0" fontId="5" fillId="10" borderId="6" xfId="1" applyFont="1" applyFill="1" applyBorder="1" applyAlignment="1" applyProtection="1">
      <alignment horizontal="left" vertical="center"/>
    </xf>
    <xf numFmtId="0" fontId="5" fillId="10" borderId="12" xfId="1" applyFont="1" applyFill="1" applyBorder="1" applyAlignment="1" applyProtection="1">
      <alignment horizontal="left" vertical="center"/>
    </xf>
    <xf numFmtId="0" fontId="7" fillId="10" borderId="3" xfId="1" applyFont="1" applyFill="1" applyBorder="1" applyAlignment="1" applyProtection="1">
      <alignment horizontal="center" vertical="center" wrapText="1"/>
    </xf>
    <xf numFmtId="0" fontId="3" fillId="10" borderId="3" xfId="1" applyFont="1" applyFill="1" applyBorder="1" applyAlignment="1" applyProtection="1">
      <alignment horizontal="center"/>
    </xf>
    <xf numFmtId="0" fontId="7" fillId="11" borderId="3" xfId="1" applyFont="1" applyFill="1" applyBorder="1" applyAlignment="1" applyProtection="1">
      <alignment horizontal="center" vertical="center"/>
    </xf>
    <xf numFmtId="0" fontId="3" fillId="10" borderId="3" xfId="1" applyFont="1" applyFill="1" applyBorder="1" applyAlignment="1" applyProtection="1">
      <alignment horizontal="center" vertical="center"/>
    </xf>
    <xf numFmtId="0" fontId="3" fillId="10" borderId="1" xfId="1" applyFont="1" applyFill="1" applyBorder="1" applyAlignment="1" applyProtection="1">
      <alignment horizontal="center" vertical="center"/>
    </xf>
    <xf numFmtId="0" fontId="2" fillId="0" borderId="1" xfId="1" applyFont="1" applyFill="1" applyBorder="1" applyAlignment="1" applyProtection="1">
      <alignment horizontal="left" vertical="top"/>
    </xf>
    <xf numFmtId="0" fontId="2" fillId="0" borderId="2" xfId="1" applyFont="1" applyFill="1" applyBorder="1" applyAlignment="1" applyProtection="1">
      <alignment horizontal="left" vertical="top"/>
    </xf>
    <xf numFmtId="0" fontId="5" fillId="9" borderId="1" xfId="1" applyFont="1" applyFill="1" applyBorder="1" applyAlignment="1" applyProtection="1">
      <alignment horizontal="left" vertical="top"/>
    </xf>
    <xf numFmtId="0" fontId="5" fillId="9" borderId="2" xfId="1" applyFont="1" applyFill="1" applyBorder="1" applyAlignment="1" applyProtection="1">
      <alignment horizontal="left" vertical="top"/>
    </xf>
    <xf numFmtId="0" fontId="7" fillId="10" borderId="18" xfId="1" applyNumberFormat="1" applyFont="1" applyFill="1" applyBorder="1" applyAlignment="1" applyProtection="1">
      <alignment horizontal="center" vertical="center" wrapText="1"/>
    </xf>
    <xf numFmtId="0" fontId="7" fillId="10" borderId="23" xfId="1" applyNumberFormat="1" applyFont="1" applyFill="1" applyBorder="1" applyAlignment="1" applyProtection="1">
      <alignment horizontal="center" vertical="center" wrapText="1"/>
    </xf>
    <xf numFmtId="0" fontId="7" fillId="10" borderId="19" xfId="1" applyNumberFormat="1" applyFont="1" applyFill="1" applyBorder="1" applyAlignment="1" applyProtection="1">
      <alignment horizontal="center" vertical="center" wrapText="1"/>
    </xf>
    <xf numFmtId="0" fontId="5" fillId="0" borderId="11" xfId="1" applyFont="1" applyFill="1" applyBorder="1" applyAlignment="1" applyProtection="1">
      <alignment horizontal="left" vertical="top"/>
    </xf>
    <xf numFmtId="0" fontId="5" fillId="0" borderId="12" xfId="1" applyFont="1" applyFill="1" applyBorder="1" applyAlignment="1" applyProtection="1">
      <alignment horizontal="left" vertical="top"/>
    </xf>
    <xf numFmtId="0" fontId="5" fillId="10" borderId="1" xfId="1" applyFont="1" applyFill="1" applyBorder="1" applyAlignment="1" applyProtection="1">
      <alignment horizontal="left" vertical="center"/>
    </xf>
    <xf numFmtId="0" fontId="5" fillId="10" borderId="4" xfId="1" applyFont="1" applyFill="1" applyBorder="1" applyAlignment="1" applyProtection="1">
      <alignment horizontal="left" vertical="center"/>
    </xf>
    <xf numFmtId="0" fontId="5" fillId="10" borderId="2" xfId="1" applyFont="1" applyFill="1" applyBorder="1" applyAlignment="1" applyProtection="1">
      <alignment horizontal="left" vertical="center"/>
    </xf>
    <xf numFmtId="0" fontId="3" fillId="11" borderId="19" xfId="1" applyFont="1" applyFill="1" applyBorder="1" applyAlignment="1" applyProtection="1">
      <alignment horizontal="center"/>
    </xf>
    <xf numFmtId="0" fontId="3" fillId="10" borderId="1" xfId="1" applyFont="1" applyFill="1" applyBorder="1" applyAlignment="1" applyProtection="1">
      <alignment horizontal="center"/>
    </xf>
    <xf numFmtId="0" fontId="3" fillId="10" borderId="2" xfId="1" applyFont="1" applyFill="1" applyBorder="1" applyAlignment="1" applyProtection="1">
      <alignment horizontal="center"/>
    </xf>
    <xf numFmtId="0" fontId="3" fillId="11" borderId="3" xfId="1" applyFont="1" applyFill="1" applyBorder="1" applyAlignment="1" applyProtection="1">
      <alignment horizontal="center"/>
    </xf>
    <xf numFmtId="0" fontId="2" fillId="11" borderId="3" xfId="1" applyFont="1" applyFill="1" applyBorder="1" applyAlignment="1" applyProtection="1">
      <alignment horizontal="center" vertical="center" wrapText="1"/>
    </xf>
    <xf numFmtId="0" fontId="3" fillId="10" borderId="3" xfId="1" applyFont="1" applyFill="1" applyBorder="1" applyAlignment="1" applyProtection="1">
      <alignment horizontal="center" vertical="center" wrapText="1"/>
    </xf>
    <xf numFmtId="0" fontId="10" fillId="0" borderId="19" xfId="1" applyFont="1" applyFill="1" applyBorder="1" applyAlignment="1" applyProtection="1">
      <alignment horizontal="center"/>
      <protection locked="0"/>
    </xf>
    <xf numFmtId="0" fontId="5" fillId="12" borderId="2" xfId="0" applyFont="1" applyFill="1" applyBorder="1" applyAlignment="1" applyProtection="1">
      <alignment horizontal="left" vertical="center"/>
    </xf>
    <xf numFmtId="0" fontId="5" fillId="12" borderId="3" xfId="0" applyFont="1" applyFill="1" applyBorder="1" applyAlignment="1" applyProtection="1">
      <alignment horizontal="left" vertical="center"/>
    </xf>
    <xf numFmtId="0" fontId="3" fillId="13" borderId="3" xfId="0" applyFont="1" applyFill="1" applyBorder="1" applyAlignment="1" applyProtection="1">
      <alignment horizontal="center" vertical="top" wrapText="1"/>
    </xf>
    <xf numFmtId="0" fontId="3" fillId="13" borderId="3" xfId="0" applyFont="1" applyFill="1" applyBorder="1" applyAlignment="1" applyProtection="1"/>
    <xf numFmtId="0" fontId="3" fillId="13" borderId="3" xfId="0" applyFont="1" applyFill="1" applyBorder="1" applyAlignment="1" applyProtection="1">
      <alignment horizontal="center" vertical="center" wrapText="1"/>
    </xf>
    <xf numFmtId="0" fontId="3" fillId="12" borderId="3" xfId="0" applyFont="1" applyFill="1" applyBorder="1" applyAlignment="1" applyProtection="1">
      <alignment horizontal="center"/>
    </xf>
    <xf numFmtId="0" fontId="5" fillId="13" borderId="1" xfId="0" applyFont="1" applyFill="1" applyBorder="1" applyAlignment="1" applyProtection="1">
      <alignment horizontal="left" vertical="top"/>
    </xf>
    <xf numFmtId="0" fontId="5" fillId="13" borderId="4" xfId="0" applyFont="1" applyFill="1" applyBorder="1" applyAlignment="1" applyProtection="1">
      <alignment horizontal="left" vertical="top"/>
    </xf>
    <xf numFmtId="0" fontId="5" fillId="13" borderId="2" xfId="0" applyFont="1" applyFill="1" applyBorder="1" applyAlignment="1" applyProtection="1">
      <alignment horizontal="left" vertical="top"/>
    </xf>
    <xf numFmtId="0" fontId="3" fillId="13" borderId="3" xfId="0" applyFont="1" applyFill="1" applyBorder="1" applyAlignment="1" applyProtection="1">
      <alignment horizontal="center"/>
    </xf>
    <xf numFmtId="0" fontId="3" fillId="13" borderId="1" xfId="0" applyFont="1" applyFill="1" applyBorder="1" applyAlignment="1" applyProtection="1">
      <alignment horizontal="center"/>
    </xf>
    <xf numFmtId="0" fontId="3" fillId="13" borderId="2" xfId="0" applyFont="1" applyFill="1" applyBorder="1" applyAlignment="1" applyProtection="1">
      <alignment horizontal="center"/>
    </xf>
    <xf numFmtId="0" fontId="3" fillId="13" borderId="1" xfId="0" applyFont="1" applyFill="1" applyBorder="1" applyAlignment="1" applyProtection="1">
      <alignment horizontal="center" vertical="top" wrapText="1"/>
    </xf>
    <xf numFmtId="0" fontId="2" fillId="12" borderId="3" xfId="0" applyFont="1" applyFill="1" applyBorder="1" applyAlignment="1" applyProtection="1">
      <alignment horizontal="center" vertical="center" wrapText="1"/>
    </xf>
    <xf numFmtId="0" fontId="5" fillId="12" borderId="1" xfId="0" applyFont="1" applyFill="1" applyBorder="1" applyAlignment="1" applyProtection="1">
      <alignment horizontal="left" vertical="top"/>
    </xf>
    <xf numFmtId="0" fontId="5" fillId="12" borderId="2" xfId="0" applyFont="1" applyFill="1" applyBorder="1" applyAlignment="1" applyProtection="1">
      <alignment horizontal="left" vertical="top"/>
    </xf>
    <xf numFmtId="0" fontId="5" fillId="13" borderId="1" xfId="0" applyFont="1" applyFill="1" applyBorder="1" applyAlignment="1" applyProtection="1">
      <alignment horizontal="left" vertical="center"/>
    </xf>
    <xf numFmtId="0" fontId="5" fillId="13" borderId="4" xfId="0" applyFont="1" applyFill="1" applyBorder="1" applyAlignment="1" applyProtection="1">
      <alignment horizontal="left" vertical="center"/>
    </xf>
    <xf numFmtId="0" fontId="5" fillId="13" borderId="2" xfId="0" applyFont="1" applyFill="1" applyBorder="1" applyAlignment="1" applyProtection="1">
      <alignment horizontal="left" vertical="center"/>
    </xf>
    <xf numFmtId="0" fontId="5" fillId="12" borderId="11" xfId="0" applyFont="1" applyFill="1" applyBorder="1" applyAlignment="1" applyProtection="1">
      <alignment horizontal="left" vertical="top"/>
    </xf>
    <xf numFmtId="0" fontId="5" fillId="12" borderId="12" xfId="0" applyFont="1" applyFill="1" applyBorder="1" applyAlignment="1" applyProtection="1">
      <alignment horizontal="left" vertical="top"/>
    </xf>
    <xf numFmtId="0" fontId="5" fillId="13" borderId="7" xfId="0" applyFont="1" applyFill="1" applyBorder="1" applyAlignment="1" applyProtection="1">
      <alignment horizontal="left" vertical="center"/>
    </xf>
    <xf numFmtId="0" fontId="5" fillId="13" borderId="5" xfId="0" applyFont="1" applyFill="1" applyBorder="1" applyAlignment="1" applyProtection="1">
      <alignment horizontal="left" vertical="center"/>
    </xf>
    <xf numFmtId="0" fontId="5" fillId="13" borderId="8" xfId="0" applyFont="1" applyFill="1" applyBorder="1" applyAlignment="1" applyProtection="1">
      <alignment horizontal="left" vertical="center"/>
    </xf>
    <xf numFmtId="0" fontId="5" fillId="13" borderId="9" xfId="0" applyFont="1" applyFill="1" applyBorder="1" applyAlignment="1" applyProtection="1">
      <alignment horizontal="left" vertical="center"/>
    </xf>
    <xf numFmtId="0" fontId="5" fillId="13" borderId="0" xfId="0" applyFont="1" applyFill="1" applyBorder="1" applyAlignment="1" applyProtection="1">
      <alignment horizontal="left" vertical="center"/>
    </xf>
    <xf numFmtId="0" fontId="5" fillId="13" borderId="10" xfId="0" applyFont="1" applyFill="1" applyBorder="1" applyAlignment="1" applyProtection="1">
      <alignment horizontal="left" vertical="center"/>
    </xf>
    <xf numFmtId="0" fontId="5" fillId="13" borderId="11" xfId="0" applyFont="1" applyFill="1" applyBorder="1" applyAlignment="1" applyProtection="1">
      <alignment horizontal="left" vertical="center"/>
    </xf>
    <xf numFmtId="0" fontId="5" fillId="13" borderId="6" xfId="0" applyFont="1" applyFill="1" applyBorder="1" applyAlignment="1" applyProtection="1">
      <alignment horizontal="left" vertical="center"/>
    </xf>
    <xf numFmtId="0" fontId="5" fillId="13" borderId="12" xfId="0" applyFont="1" applyFill="1" applyBorder="1" applyAlignment="1" applyProtection="1">
      <alignment horizontal="left" vertical="center"/>
    </xf>
    <xf numFmtId="0" fontId="7" fillId="13" borderId="3" xfId="0" applyFont="1" applyFill="1" applyBorder="1" applyAlignment="1" applyProtection="1">
      <alignment horizontal="center" vertical="center" wrapText="1"/>
    </xf>
    <xf numFmtId="0" fontId="2" fillId="6" borderId="1" xfId="0" applyFont="1" applyFill="1" applyBorder="1" applyAlignment="1" applyProtection="1">
      <alignment vertical="top" wrapText="1"/>
      <protection hidden="1"/>
    </xf>
    <xf numFmtId="0" fontId="3" fillId="12" borderId="3" xfId="0" applyFont="1" applyFill="1" applyBorder="1" applyAlignment="1" applyProtection="1">
      <alignment horizontal="center" vertical="top" wrapText="1"/>
    </xf>
    <xf numFmtId="0" fontId="3" fillId="13" borderId="3" xfId="0" applyFont="1" applyFill="1" applyBorder="1" applyAlignment="1" applyProtection="1">
      <alignment horizontal="center" vertical="center"/>
    </xf>
    <xf numFmtId="0" fontId="3" fillId="13" borderId="1" xfId="0" applyFont="1" applyFill="1" applyBorder="1" applyAlignment="1" applyProtection="1">
      <alignment horizontal="center" vertical="center"/>
    </xf>
    <xf numFmtId="0" fontId="7" fillId="12" borderId="3" xfId="0" applyFont="1" applyFill="1" applyBorder="1" applyAlignment="1" applyProtection="1">
      <alignment horizontal="center" vertical="center"/>
    </xf>
    <xf numFmtId="0" fontId="5" fillId="13" borderId="3" xfId="0" applyFont="1" applyFill="1" applyBorder="1" applyAlignment="1" applyProtection="1">
      <alignment horizontal="left" vertical="top"/>
    </xf>
    <xf numFmtId="0" fontId="5" fillId="13" borderId="18" xfId="0" applyFont="1" applyFill="1" applyBorder="1" applyAlignment="1" applyProtection="1">
      <alignment horizontal="left" vertical="top"/>
    </xf>
    <xf numFmtId="0" fontId="5" fillId="13" borderId="20" xfId="0" applyFont="1" applyFill="1" applyBorder="1" applyAlignment="1" applyProtection="1">
      <alignment horizontal="left" vertical="top"/>
    </xf>
    <xf numFmtId="0" fontId="5" fillId="13" borderId="21" xfId="0" applyFont="1" applyFill="1" applyBorder="1" applyAlignment="1" applyProtection="1">
      <alignment horizontal="left" vertical="top"/>
    </xf>
    <xf numFmtId="0" fontId="7" fillId="13" borderId="18" xfId="0" applyNumberFormat="1" applyFont="1" applyFill="1" applyBorder="1" applyAlignment="1" applyProtection="1">
      <alignment horizontal="center" vertical="center" wrapText="1"/>
    </xf>
    <xf numFmtId="0" fontId="7" fillId="13" borderId="23" xfId="0" applyNumberFormat="1" applyFont="1" applyFill="1" applyBorder="1" applyAlignment="1" applyProtection="1">
      <alignment horizontal="center" vertical="center" wrapText="1"/>
    </xf>
    <xf numFmtId="0" fontId="7" fillId="13" borderId="19" xfId="0" applyNumberFormat="1" applyFont="1" applyFill="1" applyBorder="1" applyAlignment="1" applyProtection="1">
      <alignment horizontal="center" vertical="center" wrapText="1"/>
    </xf>
    <xf numFmtId="0" fontId="2" fillId="6" borderId="1" xfId="0" applyFont="1" applyFill="1" applyBorder="1" applyAlignment="1" applyProtection="1">
      <alignment horizontal="left" vertical="top" wrapText="1"/>
      <protection hidden="1"/>
    </xf>
    <xf numFmtId="0" fontId="5" fillId="13" borderId="7" xfId="0" applyFont="1" applyFill="1" applyBorder="1" applyAlignment="1" applyProtection="1">
      <alignment horizontal="left" vertical="top" wrapText="1"/>
    </xf>
    <xf numFmtId="0" fontId="5" fillId="13" borderId="5" xfId="0" applyFont="1" applyFill="1" applyBorder="1" applyAlignment="1" applyProtection="1">
      <alignment horizontal="left" vertical="top" wrapText="1"/>
    </xf>
    <xf numFmtId="0" fontId="5" fillId="13" borderId="8" xfId="0" applyFont="1" applyFill="1" applyBorder="1" applyAlignment="1" applyProtection="1">
      <alignment horizontal="left" vertical="top" wrapText="1"/>
    </xf>
    <xf numFmtId="0" fontId="5" fillId="13" borderId="9" xfId="0" applyFont="1" applyFill="1" applyBorder="1" applyAlignment="1" applyProtection="1">
      <alignment horizontal="left" vertical="top" wrapText="1"/>
    </xf>
    <xf numFmtId="0" fontId="5" fillId="13" borderId="0" xfId="0" applyFont="1" applyFill="1" applyBorder="1" applyAlignment="1" applyProtection="1">
      <alignment horizontal="left" vertical="top" wrapText="1"/>
    </xf>
    <xf numFmtId="0" fontId="5" fillId="13" borderId="10" xfId="0" applyFont="1" applyFill="1" applyBorder="1" applyAlignment="1" applyProtection="1">
      <alignment horizontal="left" vertical="top" wrapText="1"/>
    </xf>
    <xf numFmtId="0" fontId="5" fillId="13" borderId="11" xfId="0" applyFont="1" applyFill="1" applyBorder="1" applyAlignment="1" applyProtection="1">
      <alignment horizontal="left" vertical="top" wrapText="1"/>
    </xf>
    <xf numFmtId="0" fontId="5" fillId="13" borderId="6" xfId="0" applyFont="1" applyFill="1" applyBorder="1" applyAlignment="1" applyProtection="1">
      <alignment horizontal="left" vertical="top" wrapText="1"/>
    </xf>
    <xf numFmtId="0" fontId="5" fillId="13" borderId="12" xfId="0" applyFont="1" applyFill="1" applyBorder="1" applyAlignment="1" applyProtection="1">
      <alignment horizontal="left" vertical="top" wrapText="1"/>
    </xf>
    <xf numFmtId="0" fontId="12" fillId="13" borderId="5" xfId="0" applyFont="1" applyFill="1" applyBorder="1" applyAlignment="1" applyProtection="1">
      <alignment horizontal="center" vertical="top" wrapText="1"/>
    </xf>
    <xf numFmtId="0" fontId="12" fillId="13" borderId="8" xfId="0" applyFont="1" applyFill="1" applyBorder="1" applyAlignment="1" applyProtection="1">
      <alignment horizontal="center" vertical="top" wrapText="1"/>
    </xf>
    <xf numFmtId="0" fontId="3" fillId="13" borderId="7" xfId="0" applyFont="1" applyFill="1" applyBorder="1" applyAlignment="1" applyProtection="1">
      <alignment horizontal="center" vertical="center" wrapText="1"/>
    </xf>
    <xf numFmtId="0" fontId="3" fillId="13" borderId="8" xfId="0" applyFont="1" applyFill="1" applyBorder="1" applyAlignment="1" applyProtection="1">
      <alignment horizontal="center" vertical="center" wrapText="1"/>
    </xf>
    <xf numFmtId="0" fontId="3" fillId="13" borderId="11" xfId="0" applyFont="1" applyFill="1" applyBorder="1" applyAlignment="1" applyProtection="1">
      <alignment horizontal="center" vertical="center" wrapText="1"/>
    </xf>
    <xf numFmtId="0" fontId="3" fillId="13" borderId="12" xfId="0" applyFont="1" applyFill="1" applyBorder="1" applyAlignment="1" applyProtection="1">
      <alignment horizontal="center" vertical="center" wrapText="1"/>
    </xf>
    <xf numFmtId="0" fontId="3" fillId="12" borderId="1" xfId="0" applyFont="1" applyFill="1" applyBorder="1" applyAlignment="1" applyProtection="1">
      <alignment horizontal="center" vertical="top" wrapText="1"/>
    </xf>
    <xf numFmtId="0" fontId="3" fillId="12" borderId="2" xfId="0" applyFont="1" applyFill="1" applyBorder="1" applyAlignment="1" applyProtection="1">
      <alignment horizontal="center" vertical="top" wrapText="1"/>
    </xf>
    <xf numFmtId="0" fontId="3" fillId="12" borderId="19" xfId="0" applyFont="1" applyFill="1" applyBorder="1" applyAlignment="1" applyProtection="1">
      <alignment horizontal="center"/>
    </xf>
    <xf numFmtId="0" fontId="11" fillId="0" borderId="19" xfId="0" applyFont="1" applyFill="1" applyBorder="1" applyAlignment="1" applyProtection="1">
      <alignment horizontal="center"/>
      <protection locked="0"/>
    </xf>
    <xf numFmtId="0" fontId="3" fillId="13" borderId="2" xfId="0" applyFont="1" applyFill="1" applyBorder="1" applyAlignment="1" applyProtection="1">
      <alignment horizontal="center" vertical="top" wrapText="1"/>
    </xf>
    <xf numFmtId="0" fontId="5" fillId="12" borderId="1" xfId="0" applyFont="1" applyFill="1" applyBorder="1" applyAlignment="1" applyProtection="1">
      <alignment horizontal="left"/>
    </xf>
    <xf numFmtId="0" fontId="5" fillId="12" borderId="4" xfId="0" applyFont="1" applyFill="1" applyBorder="1" applyAlignment="1" applyProtection="1">
      <alignment horizontal="left"/>
    </xf>
    <xf numFmtId="0" fontId="5" fillId="12" borderId="2" xfId="0" applyFont="1" applyFill="1" applyBorder="1" applyAlignment="1" applyProtection="1">
      <alignment horizontal="left"/>
    </xf>
    <xf numFmtId="0" fontId="3" fillId="13" borderId="4" xfId="0" applyFont="1" applyFill="1" applyBorder="1" applyAlignment="1" applyProtection="1">
      <alignment horizontal="center" vertical="top" wrapText="1"/>
    </xf>
    <xf numFmtId="0" fontId="7" fillId="13" borderId="7" xfId="0" applyFont="1" applyFill="1" applyBorder="1" applyAlignment="1" applyProtection="1">
      <alignment horizontal="center" vertical="center" wrapText="1"/>
    </xf>
    <xf numFmtId="0" fontId="7" fillId="13" borderId="5" xfId="0" applyFont="1" applyFill="1" applyBorder="1" applyAlignment="1" applyProtection="1">
      <alignment horizontal="center" vertical="center" wrapText="1"/>
    </xf>
    <xf numFmtId="0" fontId="7" fillId="13" borderId="8" xfId="0" applyFont="1" applyFill="1" applyBorder="1" applyAlignment="1" applyProtection="1">
      <alignment horizontal="center" vertical="center" wrapText="1"/>
    </xf>
    <xf numFmtId="0" fontId="7" fillId="13" borderId="11" xfId="0" applyFont="1" applyFill="1" applyBorder="1" applyAlignment="1" applyProtection="1">
      <alignment horizontal="center" vertical="center" wrapText="1"/>
    </xf>
    <xf numFmtId="0" fontId="7" fillId="13" borderId="6" xfId="0" applyFont="1" applyFill="1" applyBorder="1" applyAlignment="1" applyProtection="1">
      <alignment horizontal="center" vertical="center" wrapText="1"/>
    </xf>
    <xf numFmtId="0" fontId="7" fillId="13" borderId="12" xfId="0" applyFont="1" applyFill="1" applyBorder="1" applyAlignment="1" applyProtection="1">
      <alignment horizontal="center" vertical="center" wrapText="1"/>
    </xf>
    <xf numFmtId="0" fontId="5" fillId="4" borderId="1" xfId="1" applyFont="1" applyFill="1" applyBorder="1" applyAlignment="1" applyProtection="1">
      <alignment horizontal="left" vertical="top"/>
    </xf>
    <xf numFmtId="0" fontId="5" fillId="4" borderId="2" xfId="1" applyFont="1" applyFill="1" applyBorder="1" applyAlignment="1" applyProtection="1">
      <alignment horizontal="left" vertical="top"/>
    </xf>
    <xf numFmtId="0" fontId="2" fillId="0" borderId="26" xfId="1" applyFont="1" applyBorder="1" applyAlignment="1" applyProtection="1">
      <alignment horizontal="center"/>
      <protection locked="0"/>
    </xf>
    <xf numFmtId="0" fontId="2" fillId="0" borderId="27" xfId="1" applyFont="1" applyBorder="1" applyProtection="1">
      <protection locked="0"/>
    </xf>
    <xf numFmtId="0" fontId="2" fillId="0" borderId="28" xfId="1" applyFont="1" applyBorder="1" applyAlignment="1" applyProtection="1">
      <alignment horizontal="center" vertical="top" wrapText="1"/>
      <protection locked="0"/>
    </xf>
    <xf numFmtId="0" fontId="2" fillId="0" borderId="29" xfId="1" applyFont="1" applyBorder="1" applyProtection="1">
      <protection locked="0"/>
    </xf>
    <xf numFmtId="0" fontId="2" fillId="0" borderId="26" xfId="1" applyFont="1" applyBorder="1" applyAlignment="1" applyProtection="1">
      <alignment horizontal="center" vertical="top" wrapText="1"/>
      <protection locked="0"/>
    </xf>
    <xf numFmtId="0" fontId="5" fillId="3" borderId="1" xfId="1" applyFont="1" applyFill="1" applyBorder="1" applyAlignment="1" applyProtection="1">
      <alignment horizontal="left" vertical="top"/>
    </xf>
    <xf numFmtId="0" fontId="5" fillId="3" borderId="2" xfId="1" applyFont="1" applyFill="1" applyBorder="1" applyAlignment="1" applyProtection="1">
      <alignment horizontal="left" vertical="top"/>
    </xf>
    <xf numFmtId="3" fontId="3" fillId="0" borderId="3" xfId="1" applyNumberFormat="1" applyFont="1" applyFill="1" applyBorder="1" applyAlignment="1" applyProtection="1">
      <alignment horizontal="center" vertical="center" wrapText="1"/>
      <protection locked="0"/>
    </xf>
    <xf numFmtId="0" fontId="7" fillId="11" borderId="7" xfId="2" applyFont="1" applyFill="1" applyBorder="1" applyAlignment="1" applyProtection="1">
      <alignment horizontal="center" vertical="center" wrapText="1"/>
    </xf>
    <xf numFmtId="0" fontId="7" fillId="11" borderId="8" xfId="2" applyFont="1" applyFill="1" applyBorder="1" applyAlignment="1" applyProtection="1">
      <alignment horizontal="center" vertical="center" wrapText="1"/>
    </xf>
    <xf numFmtId="0" fontId="18" fillId="11" borderId="9" xfId="2" applyFont="1" applyFill="1" applyBorder="1" applyAlignment="1" applyProtection="1">
      <alignment horizontal="center" vertical="center" wrapText="1"/>
    </xf>
    <xf numFmtId="0" fontId="18" fillId="11" borderId="10" xfId="2" applyFont="1" applyFill="1" applyBorder="1" applyAlignment="1" applyProtection="1">
      <alignment horizontal="center" vertical="center" wrapText="1"/>
    </xf>
    <xf numFmtId="0" fontId="18" fillId="11" borderId="11" xfId="2" applyFont="1" applyFill="1" applyBorder="1" applyAlignment="1" applyProtection="1">
      <alignment horizontal="center" vertical="center" wrapText="1"/>
    </xf>
    <xf numFmtId="0" fontId="18" fillId="11" borderId="12" xfId="2" applyFont="1" applyFill="1" applyBorder="1" applyAlignment="1" applyProtection="1">
      <alignment horizontal="center" vertical="center" wrapText="1"/>
    </xf>
    <xf numFmtId="0" fontId="3" fillId="12" borderId="1" xfId="1" applyFont="1" applyFill="1" applyBorder="1" applyAlignment="1" applyProtection="1">
      <alignment horizontal="center" vertical="top" wrapText="1"/>
    </xf>
    <xf numFmtId="0" fontId="3" fillId="12" borderId="2" xfId="1" applyFont="1" applyFill="1" applyBorder="1" applyAlignment="1" applyProtection="1">
      <alignment horizontal="center" vertical="top" wrapText="1"/>
    </xf>
    <xf numFmtId="0" fontId="3" fillId="13" borderId="1" xfId="1" applyFont="1" applyFill="1" applyBorder="1" applyAlignment="1" applyProtection="1">
      <alignment horizontal="center" vertical="top" wrapText="1"/>
    </xf>
    <xf numFmtId="0" fontId="3" fillId="13" borderId="2" xfId="1" applyFont="1" applyFill="1" applyBorder="1" applyAlignment="1" applyProtection="1">
      <alignment horizontal="center" vertical="top" wrapText="1"/>
    </xf>
    <xf numFmtId="0" fontId="3" fillId="13" borderId="3" xfId="1" applyFont="1" applyFill="1" applyBorder="1" applyAlignment="1" applyProtection="1">
      <alignment horizontal="center"/>
    </xf>
    <xf numFmtId="0" fontId="3" fillId="12" borderId="19" xfId="1" applyFont="1" applyFill="1" applyBorder="1" applyAlignment="1" applyProtection="1">
      <alignment horizontal="center"/>
    </xf>
    <xf numFmtId="0" fontId="3" fillId="12" borderId="3" xfId="1" applyFont="1" applyFill="1" applyBorder="1" applyAlignment="1" applyProtection="1">
      <alignment horizontal="center" vertical="top" wrapText="1"/>
    </xf>
    <xf numFmtId="0" fontId="11" fillId="0" borderId="19" xfId="1" applyFont="1" applyFill="1" applyBorder="1" applyAlignment="1" applyProtection="1">
      <alignment horizontal="center"/>
      <protection locked="0"/>
    </xf>
    <xf numFmtId="0" fontId="3" fillId="13" borderId="1" xfId="1" applyFont="1" applyFill="1" applyBorder="1" applyAlignment="1" applyProtection="1">
      <alignment horizontal="center"/>
    </xf>
    <xf numFmtId="0" fontId="3" fillId="13" borderId="2" xfId="1" applyFont="1" applyFill="1" applyBorder="1" applyAlignment="1" applyProtection="1">
      <alignment horizontal="center"/>
    </xf>
    <xf numFmtId="0" fontId="3" fillId="13" borderId="3" xfId="1" applyFont="1" applyFill="1" applyBorder="1" applyAlignment="1" applyProtection="1">
      <alignment horizontal="center" vertical="center" wrapText="1"/>
    </xf>
    <xf numFmtId="0" fontId="5" fillId="12" borderId="2" xfId="1" applyFont="1" applyFill="1" applyBorder="1" applyAlignment="1" applyProtection="1">
      <alignment horizontal="left" vertical="center"/>
    </xf>
    <xf numFmtId="0" fontId="5" fillId="12" borderId="3" xfId="1" applyFont="1" applyFill="1" applyBorder="1" applyAlignment="1" applyProtection="1">
      <alignment horizontal="left" vertical="center"/>
    </xf>
    <xf numFmtId="0" fontId="3" fillId="12" borderId="3" xfId="1" applyFont="1" applyFill="1" applyBorder="1" applyAlignment="1" applyProtection="1">
      <alignment horizontal="center"/>
    </xf>
    <xf numFmtId="0" fontId="7" fillId="12" borderId="3" xfId="1" applyFont="1" applyFill="1" applyBorder="1" applyAlignment="1" applyProtection="1">
      <alignment horizontal="center" vertical="center"/>
    </xf>
    <xf numFmtId="0" fontId="3" fillId="13" borderId="3" xfId="1" applyFont="1" applyFill="1" applyBorder="1" applyAlignment="1" applyProtection="1">
      <alignment horizontal="center" vertical="center"/>
    </xf>
    <xf numFmtId="0" fontId="3" fillId="13" borderId="1" xfId="1" applyFont="1" applyFill="1" applyBorder="1" applyAlignment="1" applyProtection="1">
      <alignment horizontal="center" vertical="center"/>
    </xf>
    <xf numFmtId="0" fontId="5" fillId="13" borderId="1" xfId="1" applyFont="1" applyFill="1" applyBorder="1" applyAlignment="1" applyProtection="1">
      <alignment horizontal="left" vertical="top"/>
    </xf>
    <xf numFmtId="0" fontId="5" fillId="13" borderId="2" xfId="1" applyFont="1" applyFill="1" applyBorder="1" applyAlignment="1" applyProtection="1">
      <alignment horizontal="left" vertical="top"/>
    </xf>
    <xf numFmtId="0" fontId="7" fillId="13" borderId="18" xfId="1" applyNumberFormat="1" applyFont="1" applyFill="1" applyBorder="1" applyAlignment="1" applyProtection="1">
      <alignment horizontal="center" vertical="center" wrapText="1"/>
    </xf>
    <xf numFmtId="0" fontId="7" fillId="13" borderId="23" xfId="1" applyNumberFormat="1" applyFont="1" applyFill="1" applyBorder="1" applyAlignment="1" applyProtection="1">
      <alignment horizontal="center" vertical="center" wrapText="1"/>
    </xf>
    <xf numFmtId="0" fontId="7" fillId="13" borderId="19" xfId="1" applyNumberFormat="1" applyFont="1" applyFill="1" applyBorder="1" applyAlignment="1" applyProtection="1">
      <alignment horizontal="center" vertical="center" wrapText="1"/>
    </xf>
    <xf numFmtId="0" fontId="5" fillId="13" borderId="1" xfId="1" applyFont="1" applyFill="1" applyBorder="1" applyAlignment="1" applyProtection="1">
      <alignment horizontal="left" vertical="center"/>
    </xf>
    <xf numFmtId="0" fontId="5" fillId="13" borderId="4" xfId="1" applyFont="1" applyFill="1" applyBorder="1" applyAlignment="1" applyProtection="1">
      <alignment horizontal="left" vertical="center"/>
    </xf>
    <xf numFmtId="0" fontId="5" fillId="13" borderId="2" xfId="1" applyFont="1" applyFill="1" applyBorder="1" applyAlignment="1" applyProtection="1">
      <alignment horizontal="left" vertical="center"/>
    </xf>
    <xf numFmtId="0" fontId="3" fillId="13" borderId="3" xfId="1" applyFont="1" applyFill="1" applyBorder="1" applyAlignment="1" applyProtection="1">
      <alignment horizontal="center" vertical="top" wrapText="1"/>
    </xf>
    <xf numFmtId="0" fontId="3" fillId="13" borderId="3" xfId="1" applyFont="1" applyFill="1" applyBorder="1" applyAlignment="1" applyProtection="1"/>
    <xf numFmtId="0" fontId="7" fillId="13" borderId="3" xfId="1" applyFont="1" applyFill="1" applyBorder="1" applyAlignment="1" applyProtection="1">
      <alignment horizontal="center" vertical="center" wrapText="1"/>
    </xf>
    <xf numFmtId="0" fontId="2" fillId="6" borderId="1" xfId="1" applyFont="1" applyFill="1" applyBorder="1" applyAlignment="1" applyProtection="1">
      <alignment horizontal="left" vertical="top" wrapText="1"/>
      <protection hidden="1"/>
    </xf>
    <xf numFmtId="0" fontId="12" fillId="13" borderId="5" xfId="1" applyFont="1" applyFill="1" applyBorder="1" applyAlignment="1" applyProtection="1">
      <alignment horizontal="center" vertical="top" wrapText="1"/>
    </xf>
    <xf numFmtId="0" fontId="12" fillId="13" borderId="8" xfId="1" applyFont="1" applyFill="1" applyBorder="1" applyAlignment="1" applyProtection="1">
      <alignment horizontal="center" vertical="top" wrapText="1"/>
    </xf>
    <xf numFmtId="0" fontId="5" fillId="12" borderId="11" xfId="1" applyFont="1" applyFill="1" applyBorder="1" applyAlignment="1" applyProtection="1">
      <alignment horizontal="left" vertical="top"/>
    </xf>
    <xf numFmtId="0" fontId="5" fillId="12" borderId="12" xfId="1" applyFont="1" applyFill="1" applyBorder="1" applyAlignment="1" applyProtection="1">
      <alignment horizontal="left" vertical="top"/>
    </xf>
    <xf numFmtId="0" fontId="3" fillId="13" borderId="7" xfId="1" applyFont="1" applyFill="1" applyBorder="1" applyAlignment="1" applyProtection="1">
      <alignment horizontal="center" vertical="center" wrapText="1"/>
    </xf>
    <xf numFmtId="0" fontId="3" fillId="13" borderId="8" xfId="1" applyFont="1" applyFill="1" applyBorder="1" applyAlignment="1" applyProtection="1">
      <alignment horizontal="center" vertical="center" wrapText="1"/>
    </xf>
    <xf numFmtId="0" fontId="3" fillId="13" borderId="11" xfId="1" applyFont="1" applyFill="1" applyBorder="1" applyAlignment="1" applyProtection="1">
      <alignment horizontal="center" vertical="center" wrapText="1"/>
    </xf>
    <xf numFmtId="0" fontId="3" fillId="13" borderId="12" xfId="1" applyFont="1" applyFill="1" applyBorder="1" applyAlignment="1" applyProtection="1">
      <alignment horizontal="center" vertical="center" wrapText="1"/>
    </xf>
    <xf numFmtId="0" fontId="5" fillId="13" borderId="7" xfId="1" applyFont="1" applyFill="1" applyBorder="1" applyAlignment="1" applyProtection="1">
      <alignment horizontal="left" vertical="top" wrapText="1"/>
    </xf>
    <xf numFmtId="0" fontId="5" fillId="13" borderId="5" xfId="1" applyFont="1" applyFill="1" applyBorder="1" applyAlignment="1" applyProtection="1">
      <alignment horizontal="left" vertical="top" wrapText="1"/>
    </xf>
    <xf numFmtId="0" fontId="5" fillId="13" borderId="8" xfId="1" applyFont="1" applyFill="1" applyBorder="1" applyAlignment="1" applyProtection="1">
      <alignment horizontal="left" vertical="top" wrapText="1"/>
    </xf>
    <xf numFmtId="0" fontId="5" fillId="13" borderId="9" xfId="1" applyFont="1" applyFill="1" applyBorder="1" applyAlignment="1" applyProtection="1">
      <alignment horizontal="left" vertical="top" wrapText="1"/>
    </xf>
    <xf numFmtId="0" fontId="5" fillId="13" borderId="0" xfId="1" applyFont="1" applyFill="1" applyBorder="1" applyAlignment="1" applyProtection="1">
      <alignment horizontal="left" vertical="top" wrapText="1"/>
    </xf>
    <xf numFmtId="0" fontId="5" fillId="13" borderId="10" xfId="1" applyFont="1" applyFill="1" applyBorder="1" applyAlignment="1" applyProtection="1">
      <alignment horizontal="left" vertical="top" wrapText="1"/>
    </xf>
    <xf numFmtId="0" fontId="5" fillId="13" borderId="11" xfId="1" applyFont="1" applyFill="1" applyBorder="1" applyAlignment="1" applyProtection="1">
      <alignment horizontal="left" vertical="top" wrapText="1"/>
    </xf>
    <xf numFmtId="0" fontId="5" fillId="13" borderId="6" xfId="1" applyFont="1" applyFill="1" applyBorder="1" applyAlignment="1" applyProtection="1">
      <alignment horizontal="left" vertical="top" wrapText="1"/>
    </xf>
    <xf numFmtId="0" fontId="5" fillId="13" borderId="12" xfId="1" applyFont="1" applyFill="1" applyBorder="1" applyAlignment="1" applyProtection="1">
      <alignment horizontal="left" vertical="top" wrapText="1"/>
    </xf>
    <xf numFmtId="0" fontId="5" fillId="13" borderId="4" xfId="1" applyFont="1" applyFill="1" applyBorder="1" applyAlignment="1" applyProtection="1">
      <alignment horizontal="left" vertical="top"/>
    </xf>
    <xf numFmtId="0" fontId="5" fillId="13" borderId="3" xfId="1" applyFont="1" applyFill="1" applyBorder="1" applyAlignment="1" applyProtection="1">
      <alignment horizontal="left" vertical="top"/>
    </xf>
    <xf numFmtId="0" fontId="5" fillId="13" borderId="18" xfId="1" applyFont="1" applyFill="1" applyBorder="1" applyAlignment="1" applyProtection="1">
      <alignment horizontal="left" vertical="top"/>
    </xf>
    <xf numFmtId="0" fontId="5" fillId="13" borderId="7" xfId="1" applyFont="1" applyFill="1" applyBorder="1" applyAlignment="1" applyProtection="1">
      <alignment horizontal="left" vertical="center"/>
    </xf>
    <xf numFmtId="0" fontId="5" fillId="13" borderId="5" xfId="1" applyFont="1" applyFill="1" applyBorder="1" applyAlignment="1" applyProtection="1">
      <alignment horizontal="left" vertical="center"/>
    </xf>
    <xf numFmtId="0" fontId="5" fillId="13" borderId="8" xfId="1" applyFont="1" applyFill="1" applyBorder="1" applyAlignment="1" applyProtection="1">
      <alignment horizontal="left" vertical="center"/>
    </xf>
    <xf numFmtId="0" fontId="5" fillId="13" borderId="9" xfId="1" applyFont="1" applyFill="1" applyBorder="1" applyAlignment="1" applyProtection="1">
      <alignment horizontal="left" vertical="center"/>
    </xf>
    <xf numFmtId="0" fontId="5" fillId="13" borderId="0" xfId="1" applyFont="1" applyFill="1" applyBorder="1" applyAlignment="1" applyProtection="1">
      <alignment horizontal="left" vertical="center"/>
    </xf>
    <xf numFmtId="0" fontId="5" fillId="13" borderId="10" xfId="1" applyFont="1" applyFill="1" applyBorder="1" applyAlignment="1" applyProtection="1">
      <alignment horizontal="left" vertical="center"/>
    </xf>
    <xf numFmtId="0" fontId="5" fillId="13" borderId="11" xfId="1" applyFont="1" applyFill="1" applyBorder="1" applyAlignment="1" applyProtection="1">
      <alignment horizontal="left" vertical="center"/>
    </xf>
    <xf numFmtId="0" fontId="5" fillId="13" borderId="6" xfId="1" applyFont="1" applyFill="1" applyBorder="1" applyAlignment="1" applyProtection="1">
      <alignment horizontal="left" vertical="center"/>
    </xf>
    <xf numFmtId="0" fontId="5" fillId="13" borderId="12" xfId="1" applyFont="1" applyFill="1" applyBorder="1" applyAlignment="1" applyProtection="1">
      <alignment horizontal="left" vertical="center"/>
    </xf>
    <xf numFmtId="0" fontId="2" fillId="6" borderId="1" xfId="1" applyFont="1" applyFill="1" applyBorder="1" applyAlignment="1" applyProtection="1">
      <alignment vertical="top" wrapText="1"/>
      <protection hidden="1"/>
    </xf>
    <xf numFmtId="0" fontId="5" fillId="13" borderId="20" xfId="1" applyFont="1" applyFill="1" applyBorder="1" applyAlignment="1" applyProtection="1">
      <alignment horizontal="left" vertical="top"/>
    </xf>
    <xf numFmtId="0" fontId="5" fillId="13" borderId="21" xfId="1" applyFont="1" applyFill="1" applyBorder="1" applyAlignment="1" applyProtection="1">
      <alignment horizontal="left" vertical="top"/>
    </xf>
    <xf numFmtId="0" fontId="5" fillId="12" borderId="1" xfId="1" applyFont="1" applyFill="1" applyBorder="1" applyAlignment="1" applyProtection="1">
      <alignment horizontal="left" vertical="top"/>
    </xf>
    <xf numFmtId="0" fontId="5" fillId="12" borderId="2" xfId="1" applyFont="1" applyFill="1" applyBorder="1" applyAlignment="1" applyProtection="1">
      <alignment horizontal="left" vertical="top"/>
    </xf>
    <xf numFmtId="0" fontId="2" fillId="12" borderId="3" xfId="1" applyFont="1" applyFill="1" applyBorder="1" applyAlignment="1" applyProtection="1">
      <alignment horizontal="center" vertical="center" wrapText="1"/>
    </xf>
    <xf numFmtId="0" fontId="7" fillId="13" borderId="7" xfId="1" applyFont="1" applyFill="1" applyBorder="1" applyAlignment="1" applyProtection="1">
      <alignment horizontal="center" vertical="center" wrapText="1"/>
    </xf>
    <xf numFmtId="0" fontId="7" fillId="13" borderId="5" xfId="1" applyFont="1" applyFill="1" applyBorder="1" applyAlignment="1" applyProtection="1">
      <alignment horizontal="center" vertical="center" wrapText="1"/>
    </xf>
    <xf numFmtId="0" fontId="7" fillId="13" borderId="8" xfId="1" applyFont="1" applyFill="1" applyBorder="1" applyAlignment="1" applyProtection="1">
      <alignment horizontal="center" vertical="center" wrapText="1"/>
    </xf>
    <xf numFmtId="0" fontId="7" fillId="13" borderId="11" xfId="1" applyFont="1" applyFill="1" applyBorder="1" applyAlignment="1" applyProtection="1">
      <alignment horizontal="center" vertical="center" wrapText="1"/>
    </xf>
    <xf numFmtId="0" fontId="7" fillId="13" borderId="6" xfId="1" applyFont="1" applyFill="1" applyBorder="1" applyAlignment="1" applyProtection="1">
      <alignment horizontal="center" vertical="center" wrapText="1"/>
    </xf>
    <xf numFmtId="0" fontId="7" fillId="13" borderId="12" xfId="1" applyFont="1" applyFill="1" applyBorder="1" applyAlignment="1" applyProtection="1">
      <alignment horizontal="center" vertical="center" wrapText="1"/>
    </xf>
    <xf numFmtId="0" fontId="3" fillId="13" borderId="4" xfId="1" applyFont="1" applyFill="1" applyBorder="1" applyAlignment="1" applyProtection="1">
      <alignment horizontal="center" vertical="top" wrapText="1"/>
    </xf>
    <xf numFmtId="0" fontId="5" fillId="12" borderId="1" xfId="1" applyFont="1" applyFill="1" applyBorder="1" applyAlignment="1" applyProtection="1">
      <alignment horizontal="left"/>
    </xf>
    <xf numFmtId="0" fontId="5" fillId="12" borderId="4" xfId="1" applyFont="1" applyFill="1" applyBorder="1" applyAlignment="1" applyProtection="1">
      <alignment horizontal="left"/>
    </xf>
    <xf numFmtId="0" fontId="5" fillId="12" borderId="2" xfId="1" applyFont="1" applyFill="1" applyBorder="1" applyAlignment="1" applyProtection="1">
      <alignment horizontal="left"/>
    </xf>
  </cellXfs>
  <cellStyles count="23">
    <cellStyle name="Euro" xfId="4"/>
    <cellStyle name="Euro 2" xfId="5"/>
    <cellStyle name="Euro 2 2" xfId="10"/>
    <cellStyle name="Euro 3" xfId="11"/>
    <cellStyle name="Euro 4" xfId="12"/>
    <cellStyle name="Euro 4 2" xfId="13"/>
    <cellStyle name="Euro 5" xfId="14"/>
    <cellStyle name="Euro 6" xfId="18"/>
    <cellStyle name="Euro 7" xfId="20"/>
    <cellStyle name="Euro 8" xfId="22"/>
    <cellStyle name="Excel Built-in Normal" xfId="7"/>
    <cellStyle name="Normal" xfId="0" builtinId="0"/>
    <cellStyle name="Normal 2" xfId="1"/>
    <cellStyle name="Normal 3" xfId="2"/>
    <cellStyle name="Normal 3 2" xfId="8"/>
    <cellStyle name="Normal 4" xfId="3"/>
    <cellStyle name="Normal 4 2" xfId="6"/>
    <cellStyle name="Normal 5" xfId="9"/>
    <cellStyle name="Normal 5 2" xfId="15"/>
    <cellStyle name="Normal 6" xfId="16"/>
    <cellStyle name="Normal 7" xfId="17"/>
    <cellStyle name="Normal 8" xfId="19"/>
    <cellStyle name="Normal 9" xf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0</xdr:row>
      <xdr:rowOff>19051</xdr:rowOff>
    </xdr:from>
    <xdr:to>
      <xdr:col>3</xdr:col>
      <xdr:colOff>295275</xdr:colOff>
      <xdr:row>4</xdr:row>
      <xdr:rowOff>9286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9051"/>
          <a:ext cx="2133600" cy="8379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998</xdr:row>
      <xdr:rowOff>104775</xdr:rowOff>
    </xdr:from>
    <xdr:to>
      <xdr:col>5</xdr:col>
      <xdr:colOff>752475</xdr:colOff>
      <xdr:row>1000</xdr:row>
      <xdr:rowOff>76200</xdr:rowOff>
    </xdr:to>
    <xdr:sp macro="" textlink="">
      <xdr:nvSpPr>
        <xdr:cNvPr id="3" name="Text Box 15"/>
        <xdr:cNvSpPr txBox="1">
          <a:spLocks noChangeArrowheads="1"/>
        </xdr:cNvSpPr>
      </xdr:nvSpPr>
      <xdr:spPr bwMode="auto">
        <a:xfrm>
          <a:off x="0" y="286131000"/>
          <a:ext cx="4562475" cy="40957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Informe Mensual de Adolescentes</a:t>
          </a:r>
        </a:p>
      </xdr:txBody>
    </xdr:sp>
    <xdr:clientData/>
  </xdr:twoCellAnchor>
  <xdr:twoCellAnchor>
    <xdr:from>
      <xdr:col>0</xdr:col>
      <xdr:colOff>152400</xdr:colOff>
      <xdr:row>1747</xdr:row>
      <xdr:rowOff>152400</xdr:rowOff>
    </xdr:from>
    <xdr:to>
      <xdr:col>5</xdr:col>
      <xdr:colOff>581025</xdr:colOff>
      <xdr:row>1749</xdr:row>
      <xdr:rowOff>123825</xdr:rowOff>
    </xdr:to>
    <xdr:sp macro="" textlink="">
      <xdr:nvSpPr>
        <xdr:cNvPr id="5" name="Text Box 15"/>
        <xdr:cNvSpPr txBox="1">
          <a:spLocks noChangeArrowheads="1"/>
        </xdr:cNvSpPr>
      </xdr:nvSpPr>
      <xdr:spPr bwMode="auto">
        <a:xfrm>
          <a:off x="152400" y="500786400"/>
          <a:ext cx="4238625" cy="40957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Informe Mensual de Adolescentes</a:t>
          </a:r>
        </a:p>
      </xdr:txBody>
    </xdr:sp>
    <xdr:clientData/>
  </xdr:twoCellAnchor>
  <xdr:twoCellAnchor>
    <xdr:from>
      <xdr:col>0</xdr:col>
      <xdr:colOff>257174</xdr:colOff>
      <xdr:row>1997</xdr:row>
      <xdr:rowOff>152400</xdr:rowOff>
    </xdr:from>
    <xdr:to>
      <xdr:col>5</xdr:col>
      <xdr:colOff>685800</xdr:colOff>
      <xdr:row>1999</xdr:row>
      <xdr:rowOff>123825</xdr:rowOff>
    </xdr:to>
    <xdr:sp macro="" textlink="">
      <xdr:nvSpPr>
        <xdr:cNvPr id="7" name="Text Box 15"/>
        <xdr:cNvSpPr txBox="1">
          <a:spLocks noChangeArrowheads="1"/>
        </xdr:cNvSpPr>
      </xdr:nvSpPr>
      <xdr:spPr bwMode="auto">
        <a:xfrm>
          <a:off x="257174" y="572385825"/>
          <a:ext cx="4238626" cy="40957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Informe Mensual de Adolescentes</a:t>
          </a:r>
        </a:p>
      </xdr:txBody>
    </xdr:sp>
    <xdr:clientData/>
  </xdr:twoCellAnchor>
  <xdr:twoCellAnchor>
    <xdr:from>
      <xdr:col>0</xdr:col>
      <xdr:colOff>171450</xdr:colOff>
      <xdr:row>2496</xdr:row>
      <xdr:rowOff>142875</xdr:rowOff>
    </xdr:from>
    <xdr:to>
      <xdr:col>5</xdr:col>
      <xdr:colOff>676275</xdr:colOff>
      <xdr:row>2498</xdr:row>
      <xdr:rowOff>114300</xdr:rowOff>
    </xdr:to>
    <xdr:sp macro="" textlink="">
      <xdr:nvSpPr>
        <xdr:cNvPr id="9" name="Text Box 15"/>
        <xdr:cNvSpPr txBox="1">
          <a:spLocks noChangeArrowheads="1"/>
        </xdr:cNvSpPr>
      </xdr:nvSpPr>
      <xdr:spPr bwMode="auto">
        <a:xfrm>
          <a:off x="171450" y="715384650"/>
          <a:ext cx="4314825" cy="40957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Informe Mensual de Adolescentes</a:t>
          </a:r>
        </a:p>
      </xdr:txBody>
    </xdr:sp>
    <xdr:clientData/>
  </xdr:twoCellAnchor>
  <xdr:twoCellAnchor>
    <xdr:from>
      <xdr:col>0</xdr:col>
      <xdr:colOff>295276</xdr:colOff>
      <xdr:row>3743</xdr:row>
      <xdr:rowOff>123825</xdr:rowOff>
    </xdr:from>
    <xdr:to>
      <xdr:col>5</xdr:col>
      <xdr:colOff>685800</xdr:colOff>
      <xdr:row>3745</xdr:row>
      <xdr:rowOff>72390</xdr:rowOff>
    </xdr:to>
    <xdr:sp macro="" textlink="">
      <xdr:nvSpPr>
        <xdr:cNvPr id="11" name="Text Box 15"/>
        <xdr:cNvSpPr txBox="1">
          <a:spLocks noChangeArrowheads="1"/>
        </xdr:cNvSpPr>
      </xdr:nvSpPr>
      <xdr:spPr bwMode="auto">
        <a:xfrm>
          <a:off x="295276" y="1072781700"/>
          <a:ext cx="4200524" cy="38671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Informe Mensual de Adolescentes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628650</xdr:colOff>
      <xdr:row>3</xdr:row>
      <xdr:rowOff>207266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52650" cy="845441"/>
        </a:xfrm>
        <a:prstGeom prst="rect">
          <a:avLst/>
        </a:prstGeom>
      </xdr:spPr>
    </xdr:pic>
    <xdr:clientData/>
  </xdr:twoCellAnchor>
  <xdr:twoCellAnchor>
    <xdr:from>
      <xdr:col>0</xdr:col>
      <xdr:colOff>409575</xdr:colOff>
      <xdr:row>1550</xdr:row>
      <xdr:rowOff>113059</xdr:rowOff>
    </xdr:from>
    <xdr:to>
      <xdr:col>5</xdr:col>
      <xdr:colOff>342900</xdr:colOff>
      <xdr:row>1552</xdr:row>
      <xdr:rowOff>74959</xdr:rowOff>
    </xdr:to>
    <xdr:sp macro="" textlink="">
      <xdr:nvSpPr>
        <xdr:cNvPr id="11" name="Text Box 15"/>
        <xdr:cNvSpPr txBox="1">
          <a:spLocks noChangeArrowheads="1"/>
        </xdr:cNvSpPr>
      </xdr:nvSpPr>
      <xdr:spPr bwMode="auto">
        <a:xfrm>
          <a:off x="409575" y="430528759"/>
          <a:ext cx="3743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Informe Mensual de Ordinario </a:t>
          </a:r>
        </a:p>
      </xdr:txBody>
    </xdr:sp>
    <xdr:clientData/>
  </xdr:twoCellAnchor>
  <xdr:twoCellAnchor>
    <xdr:from>
      <xdr:col>0</xdr:col>
      <xdr:colOff>390112</xdr:colOff>
      <xdr:row>4392</xdr:row>
      <xdr:rowOff>141634</xdr:rowOff>
    </xdr:from>
    <xdr:to>
      <xdr:col>5</xdr:col>
      <xdr:colOff>323850</xdr:colOff>
      <xdr:row>4394</xdr:row>
      <xdr:rowOff>84484</xdr:rowOff>
    </xdr:to>
    <xdr:sp macro="" textlink="">
      <xdr:nvSpPr>
        <xdr:cNvPr id="15" name="Text Box 15"/>
        <xdr:cNvSpPr txBox="1">
          <a:spLocks noChangeArrowheads="1"/>
        </xdr:cNvSpPr>
      </xdr:nvSpPr>
      <xdr:spPr bwMode="auto">
        <a:xfrm>
          <a:off x="390112" y="1219760734"/>
          <a:ext cx="3743738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Informe Mensual de Ordinario </a:t>
          </a:r>
        </a:p>
      </xdr:txBody>
    </xdr:sp>
    <xdr:clientData/>
  </xdr:twoCellAnchor>
  <xdr:twoCellAnchor>
    <xdr:from>
      <xdr:col>0</xdr:col>
      <xdr:colOff>418687</xdr:colOff>
      <xdr:row>5167</xdr:row>
      <xdr:rowOff>132109</xdr:rowOff>
    </xdr:from>
    <xdr:to>
      <xdr:col>5</xdr:col>
      <xdr:colOff>400050</xdr:colOff>
      <xdr:row>5169</xdr:row>
      <xdr:rowOff>74959</xdr:rowOff>
    </xdr:to>
    <xdr:sp macro="" textlink="">
      <xdr:nvSpPr>
        <xdr:cNvPr id="17" name="Text Box 15"/>
        <xdr:cNvSpPr txBox="1">
          <a:spLocks noChangeArrowheads="1"/>
        </xdr:cNvSpPr>
      </xdr:nvSpPr>
      <xdr:spPr bwMode="auto">
        <a:xfrm>
          <a:off x="418687" y="1434968584"/>
          <a:ext cx="3791363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Informe Mensual de Ordinario 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lberto/Desktop/JOSE%20MANUEL%20TRABAJO/Consolidado%20Ordinario%20y%20NNA%20por%20Jurisdicci&#243;n/Abril/NNA/Elias%20Pi&#241;a%20-%20NNA%20-Abr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lberto/Desktop/JOSE%20MANUEL%20TRABAJO/Consolidado%20Ordinario%20y%20NNA%20por%20Jurisdicci&#243;n/Abril/NNA/La%20Vega%20-NNA%20-Abri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lberto/Desktop/JOSE%20MANUEL%20TRABAJO/Consolidado%20Ordinario%20y%20NNA%20por%20Jurisdicci&#243;n/Abril/NNA/MAO-ABRIL-%20NN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lberto/Desktop/JOSE%20MANUEL%20TRABAJO/Consolidado%20Ordinario%20y%20NNA%20por%20Jurisdicci&#243;n/Abril/Ordinario/Hato%20Mayor-%20abril-Ordinari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lberto/Desktop/JOSE%20MANUEL%20TRABAJO/Consolidado%20Ordinario%20y%20NNA%20por%20Jurisdicci&#243;n/Abril/Ordinario/Sto%20Dgo%20Oeste-%20ABRIL-ORDINAR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ordinador"/>
      <sheetName val="Defensor-1"/>
      <sheetName val="Defensor-2"/>
      <sheetName val="Dfensor-3"/>
      <sheetName val="REPORTE ADOLESCENTES"/>
      <sheetName val="REPORTE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"/>
      <sheetName val="LA"/>
      <sheetName val="LA VEGA"/>
      <sheetName val="CLAR"/>
      <sheetName val="YAH"/>
      <sheetName val="CONSTANZA"/>
      <sheetName val="DPTO. LA VEG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ordinador"/>
      <sheetName val="LUCIA"/>
      <sheetName val="JOSEFINA"/>
      <sheetName val="RAMONA"/>
      <sheetName val="YRIS"/>
      <sheetName val="MARIA"/>
      <sheetName val="Consolidado"/>
      <sheetName val="Consolidado (3)"/>
      <sheetName val="Consolidado (2)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Marcelino "/>
      <sheetName val="Casos Semi-Activos HM"/>
      <sheetName val="Georgina C"/>
      <sheetName val="Luis Marte"/>
      <sheetName val="Rosa Elena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RISDICCION ORDINARIA (3)"/>
      <sheetName val="JURISDICCION ORDINARIA (2)"/>
      <sheetName val="JURISDICCION ORDINARIA"/>
      <sheetName val="Consolidado"/>
    </sheet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89"/>
  <sheetViews>
    <sheetView topLeftCell="A3727" workbookViewId="0">
      <selection activeCell="M3756" sqref="M3756"/>
    </sheetView>
  </sheetViews>
  <sheetFormatPr baseColWidth="10" defaultRowHeight="15" x14ac:dyDescent="0.25"/>
  <cols>
    <col min="7" max="7" width="12.42578125" customWidth="1"/>
  </cols>
  <sheetData>
    <row r="1" spans="1:10" ht="15.75" thickBot="1" x14ac:dyDescent="0.3">
      <c r="A1" s="10851"/>
      <c r="B1" s="10851"/>
      <c r="C1" s="10851"/>
      <c r="D1" s="10851"/>
      <c r="E1" s="10851"/>
      <c r="F1" s="3"/>
      <c r="G1" s="3" t="s">
        <v>0</v>
      </c>
      <c r="H1" s="3"/>
      <c r="I1" s="1"/>
      <c r="J1" s="1"/>
    </row>
    <row r="2" spans="1:10" ht="17.25" thickTop="1" thickBot="1" x14ac:dyDescent="0.3">
      <c r="A2" s="10851"/>
      <c r="B2" s="10851"/>
      <c r="C2" s="10851"/>
      <c r="D2" s="10851"/>
      <c r="E2" s="10851"/>
      <c r="F2" s="1"/>
      <c r="G2" s="5" t="s">
        <v>1</v>
      </c>
      <c r="H2" s="6"/>
      <c r="I2" s="7"/>
      <c r="J2" s="4"/>
    </row>
    <row r="3" spans="1:10" ht="17.25" thickTop="1" thickBot="1" x14ac:dyDescent="0.3">
      <c r="A3" s="10851"/>
      <c r="B3" s="10851"/>
      <c r="C3" s="10851"/>
      <c r="D3" s="10851"/>
      <c r="E3" s="10851"/>
      <c r="F3" s="1"/>
      <c r="G3" s="8" t="s">
        <v>2</v>
      </c>
      <c r="H3" s="9"/>
      <c r="I3" s="7" t="s">
        <v>3</v>
      </c>
      <c r="J3" s="4"/>
    </row>
    <row r="4" spans="1:10" ht="16.5" thickTop="1" thickBot="1" x14ac:dyDescent="0.3">
      <c r="A4" s="10852"/>
      <c r="B4" s="10852"/>
      <c r="C4" s="10852"/>
      <c r="D4" s="10852"/>
      <c r="E4" s="10852"/>
      <c r="F4" s="10"/>
      <c r="G4" s="10"/>
      <c r="H4" s="10"/>
      <c r="I4" s="10"/>
      <c r="J4" s="10"/>
    </row>
    <row r="5" spans="1:10" ht="17.25" thickTop="1" thickBot="1" x14ac:dyDescent="0.3">
      <c r="A5" s="5" t="s">
        <v>4</v>
      </c>
      <c r="B5" s="10753"/>
      <c r="C5" s="10754"/>
      <c r="D5" s="10754"/>
      <c r="E5" s="10754"/>
      <c r="F5" s="10754"/>
      <c r="G5" s="10755"/>
      <c r="H5" s="1"/>
      <c r="I5" s="1"/>
      <c r="J5" s="1"/>
    </row>
    <row r="6" spans="1:10" ht="17.25" thickTop="1" thickBot="1" x14ac:dyDescent="0.3">
      <c r="A6" s="5" t="s">
        <v>5</v>
      </c>
      <c r="B6" s="10753" t="s">
        <v>6</v>
      </c>
      <c r="C6" s="10754"/>
      <c r="D6" s="10754"/>
      <c r="E6" s="10754"/>
      <c r="F6" s="10754"/>
      <c r="G6" s="10755"/>
      <c r="H6" s="1"/>
      <c r="I6" s="1"/>
      <c r="J6" s="1"/>
    </row>
    <row r="7" spans="1:10" ht="17.25" thickTop="1" thickBot="1" x14ac:dyDescent="0.3">
      <c r="A7" s="12" t="s">
        <v>7</v>
      </c>
      <c r="B7" s="10756" t="s">
        <v>8</v>
      </c>
      <c r="C7" s="10757"/>
      <c r="D7" s="13"/>
      <c r="E7" s="14"/>
      <c r="F7" s="14"/>
      <c r="G7" s="15"/>
      <c r="H7" s="1"/>
      <c r="I7" s="1"/>
      <c r="J7" s="1"/>
    </row>
    <row r="8" spans="1:10" ht="16.5" thickTop="1" thickBot="1" x14ac:dyDescent="0.3">
      <c r="A8" s="4"/>
      <c r="B8" s="4"/>
      <c r="C8" s="4"/>
      <c r="D8" s="4"/>
      <c r="E8" s="4"/>
      <c r="F8" s="4"/>
      <c r="G8" s="16"/>
      <c r="H8" s="4"/>
      <c r="I8" s="4"/>
      <c r="J8" s="4"/>
    </row>
    <row r="9" spans="1:10" ht="16.5" thickTop="1" thickBot="1" x14ac:dyDescent="0.3">
      <c r="A9" s="1"/>
      <c r="B9" s="10758" t="s">
        <v>9</v>
      </c>
      <c r="C9" s="10758"/>
      <c r="D9" s="10758"/>
      <c r="E9" s="10759" t="s">
        <v>10</v>
      </c>
      <c r="F9" s="10760"/>
      <c r="G9" s="10759" t="s">
        <v>11</v>
      </c>
      <c r="H9" s="10760"/>
      <c r="I9" s="1"/>
      <c r="J9" s="1"/>
    </row>
    <row r="10" spans="1:10" ht="16.5" thickTop="1" thickBot="1" x14ac:dyDescent="0.3">
      <c r="A10" s="1"/>
      <c r="B10" s="10758"/>
      <c r="C10" s="10758"/>
      <c r="D10" s="10758"/>
      <c r="E10" s="10761">
        <v>250</v>
      </c>
      <c r="F10" s="10761"/>
      <c r="G10" s="10762">
        <f>SUM(E10:F11)</f>
        <v>250</v>
      </c>
      <c r="H10" s="10762"/>
      <c r="I10" s="1"/>
      <c r="J10" s="1"/>
    </row>
    <row r="11" spans="1:10" ht="16.5" thickTop="1" thickBot="1" x14ac:dyDescent="0.3">
      <c r="A11" s="1"/>
      <c r="B11" s="10758"/>
      <c r="C11" s="10758"/>
      <c r="D11" s="10758"/>
      <c r="E11" s="10761"/>
      <c r="F11" s="10761"/>
      <c r="G11" s="10762"/>
      <c r="H11" s="10762"/>
      <c r="I11" s="1"/>
      <c r="J11" s="1"/>
    </row>
    <row r="12" spans="1:10" ht="16.5" thickTop="1" thickBot="1" x14ac:dyDescent="0.3">
      <c r="A12" s="1"/>
      <c r="B12" s="17"/>
      <c r="C12" s="17"/>
      <c r="D12" s="17"/>
      <c r="E12" s="17"/>
      <c r="F12" s="17"/>
      <c r="G12" s="17"/>
      <c r="H12" s="17"/>
      <c r="I12" s="17"/>
      <c r="J12" s="17"/>
    </row>
    <row r="13" spans="1:10" ht="16.5" thickTop="1" thickBot="1" x14ac:dyDescent="0.3">
      <c r="A13" s="1"/>
      <c r="B13" s="10788" t="s">
        <v>12</v>
      </c>
      <c r="C13" s="10789"/>
      <c r="D13" s="10789"/>
      <c r="E13" s="10789"/>
      <c r="F13" s="10790"/>
      <c r="G13" s="10782" t="s">
        <v>11</v>
      </c>
      <c r="H13" s="10797"/>
      <c r="I13" s="10798" t="s">
        <v>13</v>
      </c>
      <c r="J13" s="10799"/>
    </row>
    <row r="14" spans="1:10" ht="16.5" thickTop="1" thickBot="1" x14ac:dyDescent="0.3">
      <c r="A14" s="1"/>
      <c r="B14" s="10791"/>
      <c r="C14" s="10792"/>
      <c r="D14" s="10792"/>
      <c r="E14" s="10792"/>
      <c r="F14" s="10793"/>
      <c r="G14" s="18" t="s">
        <v>14</v>
      </c>
      <c r="H14" s="18" t="s">
        <v>15</v>
      </c>
      <c r="I14" s="10800"/>
      <c r="J14" s="10801"/>
    </row>
    <row r="15" spans="1:10" ht="16.5" thickTop="1" thickBot="1" x14ac:dyDescent="0.3">
      <c r="A15" s="1"/>
      <c r="B15" s="10794"/>
      <c r="C15" s="10795"/>
      <c r="D15" s="10795"/>
      <c r="E15" s="10795"/>
      <c r="F15" s="10796"/>
      <c r="G15" s="19">
        <f>SUM(G16:G17)</f>
        <v>7</v>
      </c>
      <c r="H15" s="19">
        <f>SUM(H16:H17)</f>
        <v>0</v>
      </c>
      <c r="I15" s="10802">
        <f>G15+H15</f>
        <v>7</v>
      </c>
      <c r="J15" s="10802"/>
    </row>
    <row r="16" spans="1:10" ht="16.5" thickTop="1" thickBot="1" x14ac:dyDescent="0.3">
      <c r="A16" s="1"/>
      <c r="B16" s="10779" t="s">
        <v>16</v>
      </c>
      <c r="C16" s="10780"/>
      <c r="D16" s="10780"/>
      <c r="E16" s="10780"/>
      <c r="F16" s="10803"/>
      <c r="G16" s="20">
        <v>7</v>
      </c>
      <c r="H16" s="20"/>
      <c r="I16" s="10804">
        <f>(G16+H16)</f>
        <v>7</v>
      </c>
      <c r="J16" s="10805"/>
    </row>
    <row r="17" spans="1:10" ht="16.5" thickTop="1" thickBot="1" x14ac:dyDescent="0.3">
      <c r="A17" s="1"/>
      <c r="B17" s="10779" t="s">
        <v>17</v>
      </c>
      <c r="C17" s="10780"/>
      <c r="D17" s="10780"/>
      <c r="E17" s="10780"/>
      <c r="F17" s="10780"/>
      <c r="G17" s="20"/>
      <c r="H17" s="20"/>
      <c r="I17" s="10781">
        <f>(G17+H17)</f>
        <v>0</v>
      </c>
      <c r="J17" s="10781"/>
    </row>
    <row r="18" spans="1:10" ht="16.5" thickTop="1" thickBot="1" x14ac:dyDescent="0.3">
      <c r="A18" s="1"/>
      <c r="B18" s="21" t="s">
        <v>18</v>
      </c>
      <c r="C18" s="22"/>
      <c r="D18" s="23"/>
      <c r="E18" s="24"/>
      <c r="F18" s="24"/>
      <c r="G18" s="24"/>
      <c r="H18" s="25"/>
      <c r="I18" s="26"/>
      <c r="J18" s="1"/>
    </row>
    <row r="19" spans="1:10" ht="16.5" thickTop="1" thickBot="1" x14ac:dyDescent="0.3">
      <c r="A19" s="1"/>
      <c r="B19" s="27"/>
      <c r="C19" s="28"/>
      <c r="D19" s="28"/>
      <c r="E19" s="10759" t="s">
        <v>19</v>
      </c>
      <c r="F19" s="10759"/>
      <c r="G19" s="10759"/>
      <c r="H19" s="10782"/>
      <c r="I19" s="18" t="s">
        <v>11</v>
      </c>
      <c r="J19" s="1"/>
    </row>
    <row r="20" spans="1:10" ht="16.5" thickTop="1" thickBot="1" x14ac:dyDescent="0.3">
      <c r="A20" s="1"/>
      <c r="B20" s="27"/>
      <c r="C20" s="28" t="s">
        <v>20</v>
      </c>
      <c r="D20" s="28"/>
      <c r="E20" s="29" t="s">
        <v>21</v>
      </c>
      <c r="F20" s="29" t="s">
        <v>22</v>
      </c>
      <c r="G20" s="29" t="s">
        <v>23</v>
      </c>
      <c r="H20" s="30" t="s">
        <v>24</v>
      </c>
      <c r="I20" s="31"/>
      <c r="J20" s="1"/>
    </row>
    <row r="21" spans="1:10" ht="16.5" thickTop="1" thickBot="1" x14ac:dyDescent="0.3">
      <c r="A21" s="1"/>
      <c r="B21" s="32"/>
      <c r="C21" s="33"/>
      <c r="D21" s="33"/>
      <c r="E21" s="10783">
        <f>(I23+I28+I35+I38+I59+I60+I61+I63)</f>
        <v>26</v>
      </c>
      <c r="F21" s="10783"/>
      <c r="G21" s="10783"/>
      <c r="H21" s="10784"/>
      <c r="I21" s="10785">
        <f>(I23+I28+I34+I38+I43+I55+I70+I72+I78)</f>
        <v>36</v>
      </c>
      <c r="J21" s="1"/>
    </row>
    <row r="22" spans="1:10" ht="16.5" thickTop="1" thickBot="1" x14ac:dyDescent="0.3">
      <c r="A22" s="1"/>
      <c r="B22" s="34"/>
      <c r="C22" s="35"/>
      <c r="D22" s="35"/>
      <c r="E22" s="36">
        <f>(E23+E28+E34+E38+E43+E55+E70+E72+E77+E78)</f>
        <v>36</v>
      </c>
      <c r="F22" s="36">
        <f>(F23+F28+F34+F38+F43+F55+F70+F72+F77+F78)</f>
        <v>0</v>
      </c>
      <c r="G22" s="36">
        <f>(G23+G28+G34+G38+G43+G55+G70+G72+G77+G78)</f>
        <v>0</v>
      </c>
      <c r="H22" s="36">
        <f>(H23+H28+H34+H38+H43+H55+H70+H72+H77+H78)</f>
        <v>0</v>
      </c>
      <c r="I22" s="10785"/>
      <c r="J22" s="1"/>
    </row>
    <row r="23" spans="1:10" ht="17.25" thickTop="1" thickBot="1" x14ac:dyDescent="0.3">
      <c r="A23" s="1"/>
      <c r="B23" s="37"/>
      <c r="C23" s="10786" t="s">
        <v>25</v>
      </c>
      <c r="D23" s="10787"/>
      <c r="E23" s="38">
        <f>SUM(E24:E27)</f>
        <v>0</v>
      </c>
      <c r="F23" s="38">
        <f>SUM(F24:F27)</f>
        <v>0</v>
      </c>
      <c r="G23" s="38">
        <f>SUM(G24:G27)</f>
        <v>0</v>
      </c>
      <c r="H23" s="39">
        <f>SUM(H24:H27)</f>
        <v>0</v>
      </c>
      <c r="I23" s="40">
        <f t="shared" ref="I23:I33" si="0">SUM(E23:H23)</f>
        <v>0</v>
      </c>
      <c r="J23" s="1"/>
    </row>
    <row r="24" spans="1:10" ht="16.5" thickTop="1" thickBot="1" x14ac:dyDescent="0.3">
      <c r="A24" s="1"/>
      <c r="B24" s="37"/>
      <c r="C24" s="41"/>
      <c r="D24" s="42" t="s">
        <v>26</v>
      </c>
      <c r="E24" s="43"/>
      <c r="F24" s="43"/>
      <c r="G24" s="43"/>
      <c r="H24" s="43"/>
      <c r="I24" s="44">
        <f t="shared" si="0"/>
        <v>0</v>
      </c>
      <c r="J24" s="1"/>
    </row>
    <row r="25" spans="1:10" ht="16.5" thickTop="1" thickBot="1" x14ac:dyDescent="0.3">
      <c r="A25" s="1"/>
      <c r="B25" s="37"/>
      <c r="C25" s="41"/>
      <c r="D25" s="42" t="s">
        <v>27</v>
      </c>
      <c r="E25" s="43"/>
      <c r="F25" s="43"/>
      <c r="G25" s="43"/>
      <c r="H25" s="43"/>
      <c r="I25" s="44">
        <f t="shared" si="0"/>
        <v>0</v>
      </c>
      <c r="J25" s="1"/>
    </row>
    <row r="26" spans="1:10" ht="16.5" thickTop="1" thickBot="1" x14ac:dyDescent="0.3">
      <c r="A26" s="1"/>
      <c r="B26" s="37"/>
      <c r="C26" s="41"/>
      <c r="D26" s="42" t="s">
        <v>28</v>
      </c>
      <c r="E26" s="43"/>
      <c r="F26" s="43"/>
      <c r="G26" s="43"/>
      <c r="H26" s="43"/>
      <c r="I26" s="44">
        <f t="shared" si="0"/>
        <v>0</v>
      </c>
      <c r="J26" s="1"/>
    </row>
    <row r="27" spans="1:10" ht="27" thickTop="1" thickBot="1" x14ac:dyDescent="0.3">
      <c r="A27" s="1"/>
      <c r="B27" s="37"/>
      <c r="C27" s="41"/>
      <c r="D27" s="42" t="s">
        <v>29</v>
      </c>
      <c r="E27" s="43"/>
      <c r="F27" s="43"/>
      <c r="G27" s="43"/>
      <c r="H27" s="43"/>
      <c r="I27" s="44">
        <f t="shared" si="0"/>
        <v>0</v>
      </c>
      <c r="J27" s="1"/>
    </row>
    <row r="28" spans="1:10" ht="17.25" thickTop="1" thickBot="1" x14ac:dyDescent="0.3">
      <c r="A28" s="1"/>
      <c r="B28" s="37"/>
      <c r="C28" s="45" t="s">
        <v>30</v>
      </c>
      <c r="D28" s="46"/>
      <c r="E28" s="47">
        <f>SUM(E29:E33)</f>
        <v>26</v>
      </c>
      <c r="F28" s="47">
        <f>SUM(F29:F33)</f>
        <v>0</v>
      </c>
      <c r="G28" s="47">
        <f>SUM(G29:G33)</f>
        <v>0</v>
      </c>
      <c r="H28" s="47">
        <f>SUM(H29:H33)</f>
        <v>0</v>
      </c>
      <c r="I28" s="48">
        <f t="shared" si="0"/>
        <v>26</v>
      </c>
      <c r="J28" s="1"/>
    </row>
    <row r="29" spans="1:10" ht="27" thickTop="1" thickBot="1" x14ac:dyDescent="0.3">
      <c r="A29" s="1"/>
      <c r="B29" s="37"/>
      <c r="C29" s="41"/>
      <c r="D29" s="42" t="s">
        <v>31</v>
      </c>
      <c r="E29" s="43"/>
      <c r="F29" s="43"/>
      <c r="G29" s="43"/>
      <c r="H29" s="43"/>
      <c r="I29" s="44">
        <f t="shared" si="0"/>
        <v>0</v>
      </c>
      <c r="J29" s="1"/>
    </row>
    <row r="30" spans="1:10" ht="16.5" thickTop="1" thickBot="1" x14ac:dyDescent="0.3">
      <c r="A30" s="1"/>
      <c r="B30" s="37"/>
      <c r="C30" s="41"/>
      <c r="D30" s="42" t="s">
        <v>32</v>
      </c>
      <c r="E30" s="43">
        <v>20</v>
      </c>
      <c r="F30" s="43"/>
      <c r="G30" s="43"/>
      <c r="H30" s="43"/>
      <c r="I30" s="44">
        <f t="shared" si="0"/>
        <v>20</v>
      </c>
      <c r="J30" s="1"/>
    </row>
    <row r="31" spans="1:10" ht="52.5" thickTop="1" thickBot="1" x14ac:dyDescent="0.3">
      <c r="A31" s="1"/>
      <c r="B31" s="37"/>
      <c r="C31" s="41"/>
      <c r="D31" s="42" t="s">
        <v>33</v>
      </c>
      <c r="E31" s="43">
        <v>6</v>
      </c>
      <c r="F31" s="43"/>
      <c r="G31" s="43"/>
      <c r="H31" s="43"/>
      <c r="I31" s="44">
        <f t="shared" si="0"/>
        <v>6</v>
      </c>
      <c r="J31" s="1"/>
    </row>
    <row r="32" spans="1:10" ht="39.75" thickTop="1" thickBot="1" x14ac:dyDescent="0.3">
      <c r="A32" s="1"/>
      <c r="B32" s="37"/>
      <c r="C32" s="41"/>
      <c r="D32" s="42" t="s">
        <v>34</v>
      </c>
      <c r="E32" s="43"/>
      <c r="F32" s="43"/>
      <c r="G32" s="43"/>
      <c r="H32" s="43"/>
      <c r="I32" s="44">
        <f t="shared" si="0"/>
        <v>0</v>
      </c>
      <c r="J32" s="1"/>
    </row>
    <row r="33" spans="1:10" ht="39.75" thickTop="1" thickBot="1" x14ac:dyDescent="0.3">
      <c r="A33" s="1"/>
      <c r="B33" s="37"/>
      <c r="C33" s="41"/>
      <c r="D33" s="42" t="s">
        <v>35</v>
      </c>
      <c r="E33" s="43"/>
      <c r="F33" s="43"/>
      <c r="G33" s="43"/>
      <c r="H33" s="43"/>
      <c r="I33" s="44">
        <f t="shared" si="0"/>
        <v>0</v>
      </c>
      <c r="J33" s="1"/>
    </row>
    <row r="34" spans="1:10" ht="17.25" thickTop="1" thickBot="1" x14ac:dyDescent="0.3">
      <c r="A34" s="1"/>
      <c r="B34" s="37"/>
      <c r="C34" s="10763" t="s">
        <v>36</v>
      </c>
      <c r="D34" s="10764"/>
      <c r="E34" s="49">
        <f>SUM(E35:E37)</f>
        <v>1</v>
      </c>
      <c r="F34" s="49">
        <f>SUM(F35:F37)</f>
        <v>0</v>
      </c>
      <c r="G34" s="49">
        <f>SUM(G35:G37)</f>
        <v>0</v>
      </c>
      <c r="H34" s="49">
        <f>SUM(H35:H37)</f>
        <v>0</v>
      </c>
      <c r="I34" s="40">
        <f>SUM(E34:H34)</f>
        <v>1</v>
      </c>
      <c r="J34" s="1"/>
    </row>
    <row r="35" spans="1:10" ht="27" thickTop="1" thickBot="1" x14ac:dyDescent="0.3">
      <c r="A35" s="1"/>
      <c r="B35" s="37"/>
      <c r="C35" s="41"/>
      <c r="D35" s="50" t="s">
        <v>37</v>
      </c>
      <c r="E35" s="51"/>
      <c r="F35" s="51"/>
      <c r="G35" s="51"/>
      <c r="H35" s="51"/>
      <c r="I35" s="52">
        <f t="shared" ref="I35:I54" si="1">SUM(E35:H35)</f>
        <v>0</v>
      </c>
      <c r="J35" s="1"/>
    </row>
    <row r="36" spans="1:10" ht="39.75" thickTop="1" thickBot="1" x14ac:dyDescent="0.3">
      <c r="A36" s="1"/>
      <c r="B36" s="37"/>
      <c r="C36" s="41"/>
      <c r="D36" s="50" t="s">
        <v>38</v>
      </c>
      <c r="E36" s="53"/>
      <c r="F36" s="53"/>
      <c r="G36" s="53"/>
      <c r="H36" s="53"/>
      <c r="I36" s="52">
        <f>SUM(E36:H36)</f>
        <v>0</v>
      </c>
      <c r="J36" s="1"/>
    </row>
    <row r="37" spans="1:10" ht="52.5" thickTop="1" thickBot="1" x14ac:dyDescent="0.3">
      <c r="A37" s="1"/>
      <c r="B37" s="37"/>
      <c r="C37" s="41"/>
      <c r="D37" s="54" t="s">
        <v>39</v>
      </c>
      <c r="E37" s="53">
        <v>1</v>
      </c>
      <c r="F37" s="53"/>
      <c r="G37" s="53"/>
      <c r="H37" s="53"/>
      <c r="I37" s="52">
        <f>SUM(E37:H37)</f>
        <v>1</v>
      </c>
      <c r="J37" s="1"/>
    </row>
    <row r="38" spans="1:10" ht="17.25" thickTop="1" thickBot="1" x14ac:dyDescent="0.3">
      <c r="A38" s="1"/>
      <c r="B38" s="55"/>
      <c r="C38" s="10763" t="s">
        <v>40</v>
      </c>
      <c r="D38" s="10764"/>
      <c r="E38" s="47">
        <f>SUM(E39:E42)</f>
        <v>0</v>
      </c>
      <c r="F38" s="47">
        <f>SUM(F39:F42)</f>
        <v>0</v>
      </c>
      <c r="G38" s="47">
        <f>SUM(G39:G42)</f>
        <v>0</v>
      </c>
      <c r="H38" s="47">
        <f>SUM(H39:H42)</f>
        <v>0</v>
      </c>
      <c r="I38" s="40">
        <f t="shared" si="1"/>
        <v>0</v>
      </c>
      <c r="J38" s="1"/>
    </row>
    <row r="39" spans="1:10" ht="16.5" thickTop="1" thickBot="1" x14ac:dyDescent="0.3">
      <c r="A39" s="1"/>
      <c r="B39" s="55"/>
      <c r="C39" s="56"/>
      <c r="D39" s="57" t="s">
        <v>41</v>
      </c>
      <c r="E39" s="43"/>
      <c r="F39" s="43"/>
      <c r="G39" s="43"/>
      <c r="H39" s="43"/>
      <c r="I39" s="52">
        <f t="shared" si="1"/>
        <v>0</v>
      </c>
      <c r="J39" s="1"/>
    </row>
    <row r="40" spans="1:10" ht="39.75" thickTop="1" thickBot="1" x14ac:dyDescent="0.3">
      <c r="A40" s="1"/>
      <c r="B40" s="55"/>
      <c r="C40" s="56"/>
      <c r="D40" s="57" t="s">
        <v>42</v>
      </c>
      <c r="E40" s="53"/>
      <c r="F40" s="53"/>
      <c r="G40" s="53"/>
      <c r="H40" s="53"/>
      <c r="I40" s="52">
        <f t="shared" si="1"/>
        <v>0</v>
      </c>
      <c r="J40" s="1"/>
    </row>
    <row r="41" spans="1:10" ht="65.25" thickTop="1" thickBot="1" x14ac:dyDescent="0.3">
      <c r="A41" s="1"/>
      <c r="B41" s="55"/>
      <c r="C41" s="56"/>
      <c r="D41" s="57" t="s">
        <v>43</v>
      </c>
      <c r="E41" s="53"/>
      <c r="F41" s="53"/>
      <c r="G41" s="53"/>
      <c r="H41" s="53"/>
      <c r="I41" s="52">
        <f t="shared" si="1"/>
        <v>0</v>
      </c>
      <c r="J41" s="1"/>
    </row>
    <row r="42" spans="1:10" ht="52.5" thickTop="1" thickBot="1" x14ac:dyDescent="0.3">
      <c r="A42" s="1"/>
      <c r="B42" s="55"/>
      <c r="C42" s="56"/>
      <c r="D42" s="54" t="s">
        <v>44</v>
      </c>
      <c r="E42" s="53"/>
      <c r="F42" s="53"/>
      <c r="G42" s="53"/>
      <c r="H42" s="53"/>
      <c r="I42" s="52">
        <f t="shared" si="1"/>
        <v>0</v>
      </c>
      <c r="J42" s="1"/>
    </row>
    <row r="43" spans="1:10" ht="17.25" thickTop="1" thickBot="1" x14ac:dyDescent="0.3">
      <c r="A43" s="1"/>
      <c r="B43" s="55"/>
      <c r="C43" s="10763" t="s">
        <v>45</v>
      </c>
      <c r="D43" s="10764"/>
      <c r="E43" s="47">
        <f>SUM(E44:E54)</f>
        <v>1</v>
      </c>
      <c r="F43" s="47">
        <f>SUM(F44:F54)</f>
        <v>0</v>
      </c>
      <c r="G43" s="47">
        <f>SUM(G44:G54)</f>
        <v>0</v>
      </c>
      <c r="H43" s="47">
        <f>SUM(H44:H54)</f>
        <v>0</v>
      </c>
      <c r="I43" s="58">
        <f>SUM(E43:H43)</f>
        <v>1</v>
      </c>
      <c r="J43" s="1"/>
    </row>
    <row r="44" spans="1:10" ht="39.75" thickTop="1" thickBot="1" x14ac:dyDescent="0.3">
      <c r="A44" s="1"/>
      <c r="B44" s="55"/>
      <c r="C44" s="59"/>
      <c r="D44" s="57" t="s">
        <v>46</v>
      </c>
      <c r="E44" s="53">
        <v>1</v>
      </c>
      <c r="F44" s="53"/>
      <c r="G44" s="53"/>
      <c r="H44" s="53"/>
      <c r="I44" s="52">
        <f>SUM(E44:H44)</f>
        <v>1</v>
      </c>
      <c r="J44" s="1"/>
    </row>
    <row r="45" spans="1:10" ht="27" thickTop="1" thickBot="1" x14ac:dyDescent="0.3">
      <c r="A45" s="1"/>
      <c r="B45" s="55"/>
      <c r="C45" s="59"/>
      <c r="D45" s="57" t="s">
        <v>47</v>
      </c>
      <c r="E45" s="53"/>
      <c r="F45" s="53"/>
      <c r="G45" s="53"/>
      <c r="H45" s="53"/>
      <c r="I45" s="52">
        <f t="shared" si="1"/>
        <v>0</v>
      </c>
      <c r="J45" s="1"/>
    </row>
    <row r="46" spans="1:10" ht="52.5" thickTop="1" thickBot="1" x14ac:dyDescent="0.3">
      <c r="A46" s="1"/>
      <c r="B46" s="55"/>
      <c r="C46" s="56"/>
      <c r="D46" s="60" t="s">
        <v>48</v>
      </c>
      <c r="E46" s="53"/>
      <c r="F46" s="53"/>
      <c r="G46" s="53"/>
      <c r="H46" s="53"/>
      <c r="I46" s="52">
        <f>SUM(E46:H46)</f>
        <v>0</v>
      </c>
      <c r="J46" s="1"/>
    </row>
    <row r="47" spans="1:10" ht="39.75" thickTop="1" thickBot="1" x14ac:dyDescent="0.3">
      <c r="A47" s="1"/>
      <c r="B47" s="55"/>
      <c r="C47" s="61"/>
      <c r="D47" s="57" t="s">
        <v>49</v>
      </c>
      <c r="E47" s="53"/>
      <c r="F47" s="53"/>
      <c r="G47" s="53"/>
      <c r="H47" s="53"/>
      <c r="I47" s="52">
        <f t="shared" si="1"/>
        <v>0</v>
      </c>
      <c r="J47" s="1"/>
    </row>
    <row r="48" spans="1:10" ht="52.5" thickTop="1" thickBot="1" x14ac:dyDescent="0.3">
      <c r="A48" s="1"/>
      <c r="B48" s="55"/>
      <c r="C48" s="56"/>
      <c r="D48" s="57" t="s">
        <v>50</v>
      </c>
      <c r="E48" s="53"/>
      <c r="F48" s="53"/>
      <c r="G48" s="53"/>
      <c r="H48" s="53"/>
      <c r="I48" s="62">
        <f t="shared" si="1"/>
        <v>0</v>
      </c>
      <c r="J48" s="1"/>
    </row>
    <row r="49" spans="1:10" ht="27" thickTop="1" thickBot="1" x14ac:dyDescent="0.3">
      <c r="A49" s="1"/>
      <c r="B49" s="55"/>
      <c r="C49" s="63"/>
      <c r="D49" s="57" t="s">
        <v>51</v>
      </c>
      <c r="E49" s="53"/>
      <c r="F49" s="53"/>
      <c r="G49" s="53"/>
      <c r="H49" s="53"/>
      <c r="I49" s="62">
        <f t="shared" si="1"/>
        <v>0</v>
      </c>
      <c r="J49" s="1"/>
    </row>
    <row r="50" spans="1:10" ht="52.5" thickTop="1" thickBot="1" x14ac:dyDescent="0.3">
      <c r="A50" s="1"/>
      <c r="B50" s="55"/>
      <c r="C50" s="63"/>
      <c r="D50" s="57" t="s">
        <v>52</v>
      </c>
      <c r="E50" s="53"/>
      <c r="F50" s="53"/>
      <c r="G50" s="53"/>
      <c r="H50" s="53"/>
      <c r="I50" s="62">
        <f t="shared" si="1"/>
        <v>0</v>
      </c>
      <c r="J50" s="1"/>
    </row>
    <row r="51" spans="1:10" ht="78" thickTop="1" thickBot="1" x14ac:dyDescent="0.3">
      <c r="A51" s="1"/>
      <c r="B51" s="55"/>
      <c r="C51" s="63"/>
      <c r="D51" s="57" t="s">
        <v>53</v>
      </c>
      <c r="E51" s="53"/>
      <c r="F51" s="53"/>
      <c r="G51" s="53"/>
      <c r="H51" s="53"/>
      <c r="I51" s="62">
        <f t="shared" si="1"/>
        <v>0</v>
      </c>
      <c r="J51" s="1"/>
    </row>
    <row r="52" spans="1:10" ht="27" thickTop="1" thickBot="1" x14ac:dyDescent="0.3">
      <c r="A52" s="1"/>
      <c r="B52" s="55"/>
      <c r="C52" s="63"/>
      <c r="D52" s="57" t="s">
        <v>54</v>
      </c>
      <c r="E52" s="53"/>
      <c r="F52" s="53"/>
      <c r="G52" s="53"/>
      <c r="H52" s="53"/>
      <c r="I52" s="62">
        <f t="shared" si="1"/>
        <v>0</v>
      </c>
      <c r="J52" s="1"/>
    </row>
    <row r="53" spans="1:10" ht="52.5" thickTop="1" thickBot="1" x14ac:dyDescent="0.3">
      <c r="A53" s="1"/>
      <c r="B53" s="55"/>
      <c r="C53" s="63"/>
      <c r="D53" s="64" t="s">
        <v>55</v>
      </c>
      <c r="E53" s="53"/>
      <c r="F53" s="53"/>
      <c r="G53" s="53"/>
      <c r="H53" s="53"/>
      <c r="I53" s="62">
        <f t="shared" si="1"/>
        <v>0</v>
      </c>
      <c r="J53" s="1"/>
    </row>
    <row r="54" spans="1:10" ht="39.75" thickTop="1" thickBot="1" x14ac:dyDescent="0.3">
      <c r="A54" s="1"/>
      <c r="B54" s="55"/>
      <c r="C54" s="65"/>
      <c r="D54" s="57" t="s">
        <v>56</v>
      </c>
      <c r="E54" s="53"/>
      <c r="F54" s="53"/>
      <c r="G54" s="53"/>
      <c r="H54" s="53"/>
      <c r="I54" s="62">
        <f t="shared" si="1"/>
        <v>0</v>
      </c>
      <c r="J54" s="1"/>
    </row>
    <row r="55" spans="1:10" ht="17.25" thickTop="1" thickBot="1" x14ac:dyDescent="0.3">
      <c r="A55" s="1"/>
      <c r="B55" s="55"/>
      <c r="C55" s="10765" t="s">
        <v>57</v>
      </c>
      <c r="D55" s="10766"/>
      <c r="E55" s="66">
        <f>SUM(E56:E64)</f>
        <v>0</v>
      </c>
      <c r="F55" s="66">
        <f>SUM(F56:F64)</f>
        <v>0</v>
      </c>
      <c r="G55" s="66">
        <f>SUM(G56:G64)</f>
        <v>0</v>
      </c>
      <c r="H55" s="66">
        <f>SUM(H56:H64)</f>
        <v>0</v>
      </c>
      <c r="I55" s="58">
        <f>SUM(E55:E55:H55)</f>
        <v>0</v>
      </c>
      <c r="J55" s="1"/>
    </row>
    <row r="56" spans="1:10" ht="39.75" thickTop="1" thickBot="1" x14ac:dyDescent="0.3">
      <c r="A56" s="1"/>
      <c r="B56" s="55"/>
      <c r="C56" s="67"/>
      <c r="D56" s="57" t="s">
        <v>58</v>
      </c>
      <c r="E56" s="53"/>
      <c r="F56" s="53"/>
      <c r="G56" s="53"/>
      <c r="H56" s="53"/>
      <c r="I56" s="29">
        <f>SUM(E56:E56:H56)</f>
        <v>0</v>
      </c>
      <c r="J56" s="1"/>
    </row>
    <row r="57" spans="1:10" ht="52.5" thickTop="1" thickBot="1" x14ac:dyDescent="0.3">
      <c r="A57" s="1"/>
      <c r="B57" s="55"/>
      <c r="C57" s="59"/>
      <c r="D57" s="57" t="s">
        <v>59</v>
      </c>
      <c r="E57" s="53"/>
      <c r="F57" s="53"/>
      <c r="G57" s="53"/>
      <c r="H57" s="53"/>
      <c r="I57" s="29">
        <f>(H57+G57+F57+E57)</f>
        <v>0</v>
      </c>
      <c r="J57" s="1"/>
    </row>
    <row r="58" spans="1:10" ht="27" thickTop="1" thickBot="1" x14ac:dyDescent="0.3">
      <c r="A58" s="1"/>
      <c r="B58" s="55"/>
      <c r="C58" s="59"/>
      <c r="D58" s="57" t="s">
        <v>47</v>
      </c>
      <c r="E58" s="53"/>
      <c r="F58" s="53"/>
      <c r="G58" s="53"/>
      <c r="H58" s="53"/>
      <c r="I58" s="29">
        <f>(H58+G58+F58+E58)</f>
        <v>0</v>
      </c>
      <c r="J58" s="1"/>
    </row>
    <row r="59" spans="1:10" ht="27" thickTop="1" thickBot="1" x14ac:dyDescent="0.3">
      <c r="A59" s="1"/>
      <c r="B59" s="55"/>
      <c r="C59" s="59"/>
      <c r="D59" s="57" t="s">
        <v>60</v>
      </c>
      <c r="E59" s="53"/>
      <c r="F59" s="53"/>
      <c r="G59" s="53"/>
      <c r="H59" s="53"/>
      <c r="I59" s="29">
        <f>(H59+G59+F59+E59)</f>
        <v>0</v>
      </c>
      <c r="J59" s="1"/>
    </row>
    <row r="60" spans="1:10" ht="52.5" thickTop="1" thickBot="1" x14ac:dyDescent="0.3">
      <c r="A60" s="1"/>
      <c r="B60" s="55"/>
      <c r="C60" s="68"/>
      <c r="D60" s="57" t="s">
        <v>61</v>
      </c>
      <c r="E60" s="53"/>
      <c r="F60" s="53"/>
      <c r="G60" s="53"/>
      <c r="H60" s="53"/>
      <c r="I60" s="29">
        <f>SUM(E60:E60:H60)</f>
        <v>0</v>
      </c>
      <c r="J60" s="1"/>
    </row>
    <row r="61" spans="1:10" ht="16.5" thickTop="1" thickBot="1" x14ac:dyDescent="0.3">
      <c r="A61" s="1"/>
      <c r="B61" s="55"/>
      <c r="C61" s="68"/>
      <c r="D61" s="69" t="s">
        <v>62</v>
      </c>
      <c r="E61" s="53"/>
      <c r="F61" s="53"/>
      <c r="G61" s="53"/>
      <c r="H61" s="53"/>
      <c r="I61" s="29">
        <f>SUM(E61:E61:H61)</f>
        <v>0</v>
      </c>
      <c r="J61" s="1"/>
    </row>
    <row r="62" spans="1:10" ht="27" thickTop="1" thickBot="1" x14ac:dyDescent="0.3">
      <c r="A62" s="1"/>
      <c r="B62" s="55"/>
      <c r="C62" s="68"/>
      <c r="D62" s="57" t="s">
        <v>63</v>
      </c>
      <c r="E62" s="53"/>
      <c r="F62" s="53"/>
      <c r="G62" s="53"/>
      <c r="H62" s="53"/>
      <c r="I62" s="29">
        <f>SUM(E62:E62:H62)</f>
        <v>0</v>
      </c>
      <c r="J62" s="1"/>
    </row>
    <row r="63" spans="1:10" ht="16.5" thickTop="1" thickBot="1" x14ac:dyDescent="0.3">
      <c r="A63" s="1"/>
      <c r="B63" s="55"/>
      <c r="C63" s="68"/>
      <c r="D63" s="69" t="s">
        <v>64</v>
      </c>
      <c r="E63" s="53"/>
      <c r="F63" s="53"/>
      <c r="G63" s="53"/>
      <c r="H63" s="53"/>
      <c r="I63" s="29">
        <f>SUM(E63:E63:H63)</f>
        <v>0</v>
      </c>
      <c r="J63" s="1"/>
    </row>
    <row r="64" spans="1:10" ht="16.5" thickTop="1" thickBot="1" x14ac:dyDescent="0.3">
      <c r="A64" s="1"/>
      <c r="B64" s="55"/>
      <c r="C64" s="59"/>
      <c r="D64" s="69" t="s">
        <v>65</v>
      </c>
      <c r="E64" s="53"/>
      <c r="F64" s="53"/>
      <c r="G64" s="53"/>
      <c r="H64" s="53"/>
      <c r="I64" s="29">
        <f>SUM(E64:E64:H64)</f>
        <v>0</v>
      </c>
      <c r="J64" s="55"/>
    </row>
    <row r="65" spans="1:10" ht="16.5" thickTop="1" thickBot="1" x14ac:dyDescent="0.3">
      <c r="A65" s="70"/>
      <c r="B65" s="71"/>
      <c r="C65" s="72"/>
      <c r="D65" s="73"/>
      <c r="E65" s="74"/>
      <c r="F65" s="74"/>
      <c r="G65" s="74"/>
      <c r="H65" s="75"/>
      <c r="I65" s="76"/>
      <c r="J65" s="71"/>
    </row>
    <row r="66" spans="1:10" ht="15.75" thickTop="1" x14ac:dyDescent="0.25">
      <c r="A66" s="1"/>
      <c r="B66" s="10767" t="s">
        <v>66</v>
      </c>
      <c r="C66" s="10768"/>
      <c r="D66" s="10768"/>
      <c r="E66" s="10768"/>
      <c r="F66" s="10768"/>
      <c r="G66" s="10768"/>
      <c r="H66" s="10769"/>
      <c r="I66" s="10776">
        <f>(I71+I73+I74+I75+I79+I80+I81+I82+I84+I86+I37+I48+I50+I51+I54+I56+I57+I58+I62)</f>
        <v>5</v>
      </c>
      <c r="J66" s="1"/>
    </row>
    <row r="67" spans="1:10" x14ac:dyDescent="0.25">
      <c r="A67" s="1"/>
      <c r="B67" s="10770"/>
      <c r="C67" s="10771"/>
      <c r="D67" s="10771"/>
      <c r="E67" s="10771"/>
      <c r="F67" s="10771"/>
      <c r="G67" s="10771"/>
      <c r="H67" s="10772"/>
      <c r="I67" s="10777"/>
      <c r="J67" s="1"/>
    </row>
    <row r="68" spans="1:10" ht="15.75" thickBot="1" x14ac:dyDescent="0.3">
      <c r="A68" s="1"/>
      <c r="B68" s="10773"/>
      <c r="C68" s="10774"/>
      <c r="D68" s="10774"/>
      <c r="E68" s="10774"/>
      <c r="F68" s="10774"/>
      <c r="G68" s="10774"/>
      <c r="H68" s="10775"/>
      <c r="I68" s="10778"/>
      <c r="J68" s="55"/>
    </row>
    <row r="69" spans="1:10" ht="16.5" thickTop="1" thickBot="1" x14ac:dyDescent="0.3">
      <c r="A69" s="77"/>
      <c r="B69" s="78"/>
      <c r="C69" s="78"/>
      <c r="D69" s="78"/>
      <c r="E69" s="79"/>
      <c r="F69" s="79"/>
      <c r="G69" s="79"/>
      <c r="H69" s="80"/>
      <c r="I69" s="81"/>
      <c r="J69" s="1"/>
    </row>
    <row r="70" spans="1:10" ht="16.5" thickTop="1" thickBot="1" x14ac:dyDescent="0.3">
      <c r="A70" s="77"/>
      <c r="B70" s="78"/>
      <c r="C70" s="10763" t="s">
        <v>67</v>
      </c>
      <c r="D70" s="10764"/>
      <c r="E70" s="47">
        <f>(E71)</f>
        <v>0</v>
      </c>
      <c r="F70" s="47">
        <f>(F71)</f>
        <v>0</v>
      </c>
      <c r="G70" s="47">
        <f>(G71)</f>
        <v>0</v>
      </c>
      <c r="H70" s="47">
        <f>(H71)</f>
        <v>0</v>
      </c>
      <c r="I70" s="47">
        <f>SUM(E70:H70)</f>
        <v>0</v>
      </c>
      <c r="J70" s="1"/>
    </row>
    <row r="71" spans="1:10" ht="16.5" thickTop="1" thickBot="1" x14ac:dyDescent="0.3">
      <c r="A71" s="77"/>
      <c r="B71" s="78"/>
      <c r="C71" s="56"/>
      <c r="D71" s="82" t="s">
        <v>68</v>
      </c>
      <c r="E71" s="53"/>
      <c r="F71" s="53"/>
      <c r="G71" s="53"/>
      <c r="H71" s="53"/>
      <c r="I71" s="62">
        <f>SUM(E71:H71)</f>
        <v>0</v>
      </c>
      <c r="J71" s="1"/>
    </row>
    <row r="72" spans="1:10" ht="16.5" thickTop="1" thickBot="1" x14ac:dyDescent="0.3">
      <c r="A72" s="1"/>
      <c r="B72" s="83"/>
      <c r="C72" s="10763" t="s">
        <v>69</v>
      </c>
      <c r="D72" s="10764"/>
      <c r="E72" s="47">
        <f>SUM(E73:E75)</f>
        <v>0</v>
      </c>
      <c r="F72" s="47">
        <f>SUM(F73:F75)</f>
        <v>0</v>
      </c>
      <c r="G72" s="47">
        <f>SUM(G73:G75)</f>
        <v>0</v>
      </c>
      <c r="H72" s="47">
        <f>SUM(H73:H75)</f>
        <v>0</v>
      </c>
      <c r="I72" s="47">
        <f t="shared" ref="I72:I86" si="2">SUM(E72:H72)</f>
        <v>0</v>
      </c>
      <c r="J72" s="1"/>
    </row>
    <row r="73" spans="1:10" ht="16.5" thickTop="1" thickBot="1" x14ac:dyDescent="0.3">
      <c r="A73" s="1"/>
      <c r="B73" s="83"/>
      <c r="C73" s="56"/>
      <c r="D73" s="82" t="s">
        <v>70</v>
      </c>
      <c r="E73" s="53"/>
      <c r="F73" s="53"/>
      <c r="G73" s="53"/>
      <c r="H73" s="53"/>
      <c r="I73" s="62">
        <f t="shared" si="2"/>
        <v>0</v>
      </c>
      <c r="J73" s="1"/>
    </row>
    <row r="74" spans="1:10" ht="16.5" thickTop="1" thickBot="1" x14ac:dyDescent="0.3">
      <c r="A74" s="1"/>
      <c r="B74" s="83"/>
      <c r="C74" s="56"/>
      <c r="D74" s="84" t="s">
        <v>71</v>
      </c>
      <c r="E74" s="53"/>
      <c r="F74" s="53"/>
      <c r="G74" s="53"/>
      <c r="H74" s="53"/>
      <c r="I74" s="62">
        <f t="shared" si="2"/>
        <v>0</v>
      </c>
      <c r="J74" s="1"/>
    </row>
    <row r="75" spans="1:10" ht="16.5" thickTop="1" thickBot="1" x14ac:dyDescent="0.3">
      <c r="A75" s="1"/>
      <c r="B75" s="83"/>
      <c r="C75" s="61"/>
      <c r="D75" s="85" t="s">
        <v>72</v>
      </c>
      <c r="E75" s="53"/>
      <c r="F75" s="53"/>
      <c r="G75" s="53"/>
      <c r="H75" s="53"/>
      <c r="I75" s="81">
        <f t="shared" si="2"/>
        <v>0</v>
      </c>
      <c r="J75" s="1"/>
    </row>
    <row r="76" spans="1:10" ht="19.5" thickTop="1" thickBot="1" x14ac:dyDescent="0.3">
      <c r="A76" s="1"/>
      <c r="B76" s="10825" t="s">
        <v>73</v>
      </c>
      <c r="C76" s="10826"/>
      <c r="D76" s="10826"/>
      <c r="E76" s="10826"/>
      <c r="F76" s="10826"/>
      <c r="G76" s="10826"/>
      <c r="H76" s="10827"/>
      <c r="I76" s="86">
        <f>(G247-I66)</f>
        <v>226</v>
      </c>
      <c r="J76" s="1"/>
    </row>
    <row r="77" spans="1:10" ht="17.25" thickTop="1" thickBot="1" x14ac:dyDescent="0.3">
      <c r="A77" s="1"/>
      <c r="B77" s="17"/>
      <c r="C77" s="10828" t="s">
        <v>74</v>
      </c>
      <c r="D77" s="10829"/>
      <c r="E77" s="87"/>
      <c r="F77" s="87"/>
      <c r="G77" s="87"/>
      <c r="H77" s="87"/>
      <c r="I77" s="88">
        <f>SUM(E77:H77)</f>
        <v>0</v>
      </c>
      <c r="J77" s="1"/>
    </row>
    <row r="78" spans="1:10" ht="17.25" thickTop="1" thickBot="1" x14ac:dyDescent="0.3">
      <c r="A78" s="1"/>
      <c r="B78" s="17"/>
      <c r="C78" s="10828" t="s">
        <v>75</v>
      </c>
      <c r="D78" s="10829"/>
      <c r="E78" s="89">
        <f>(E79+E80+E81+E82+E83+E84+E85+E86)</f>
        <v>8</v>
      </c>
      <c r="F78" s="89">
        <f>(F79+F80+F81+F82+F83+F84+F85+F86)</f>
        <v>0</v>
      </c>
      <c r="G78" s="89">
        <f>(G79+G80+G81+G82+G83+G84+G85+G86)</f>
        <v>0</v>
      </c>
      <c r="H78" s="89">
        <f>(H79+H80+H81+H82+H83+H84+H85+H86)</f>
        <v>0</v>
      </c>
      <c r="I78" s="90">
        <f>SUM(E78:H78)</f>
        <v>8</v>
      </c>
      <c r="J78" s="1"/>
    </row>
    <row r="79" spans="1:10" ht="16.5" thickTop="1" thickBot="1" x14ac:dyDescent="0.3">
      <c r="A79" s="1"/>
      <c r="B79" s="17"/>
      <c r="C79" s="56"/>
      <c r="D79" s="82" t="s">
        <v>76</v>
      </c>
      <c r="E79" s="87"/>
      <c r="F79" s="87"/>
      <c r="G79" s="87"/>
      <c r="H79" s="87"/>
      <c r="I79" s="91">
        <f t="shared" si="2"/>
        <v>0</v>
      </c>
      <c r="J79" s="1"/>
    </row>
    <row r="80" spans="1:10" ht="16.5" thickTop="1" thickBot="1" x14ac:dyDescent="0.3">
      <c r="A80" s="1"/>
      <c r="B80" s="17"/>
      <c r="C80" s="56"/>
      <c r="D80" s="84" t="s">
        <v>77</v>
      </c>
      <c r="E80" s="87">
        <v>3</v>
      </c>
      <c r="F80" s="87"/>
      <c r="G80" s="87"/>
      <c r="H80" s="87"/>
      <c r="I80" s="92">
        <f>SUM(E80:H80)</f>
        <v>3</v>
      </c>
      <c r="J80" s="1"/>
    </row>
    <row r="81" spans="1:10" ht="16.5" thickTop="1" thickBot="1" x14ac:dyDescent="0.3">
      <c r="A81" s="1"/>
      <c r="B81" s="17"/>
      <c r="C81" s="56"/>
      <c r="D81" s="84" t="s">
        <v>78</v>
      </c>
      <c r="E81" s="87"/>
      <c r="F81" s="87"/>
      <c r="G81" s="87"/>
      <c r="H81" s="87"/>
      <c r="I81" s="92">
        <f t="shared" si="2"/>
        <v>0</v>
      </c>
      <c r="J81" s="1"/>
    </row>
    <row r="82" spans="1:10" ht="16.5" thickTop="1" thickBot="1" x14ac:dyDescent="0.3">
      <c r="A82" s="1"/>
      <c r="B82" s="17"/>
      <c r="C82" s="56"/>
      <c r="D82" s="84" t="s">
        <v>79</v>
      </c>
      <c r="E82" s="87"/>
      <c r="F82" s="87"/>
      <c r="G82" s="87"/>
      <c r="H82" s="87"/>
      <c r="I82" s="92">
        <f t="shared" si="2"/>
        <v>0</v>
      </c>
      <c r="J82" s="1"/>
    </row>
    <row r="83" spans="1:10" ht="16.5" thickTop="1" thickBot="1" x14ac:dyDescent="0.3">
      <c r="A83" s="1"/>
      <c r="B83" s="17"/>
      <c r="C83" s="56"/>
      <c r="D83" s="84" t="s">
        <v>80</v>
      </c>
      <c r="E83" s="87"/>
      <c r="F83" s="87"/>
      <c r="G83" s="87"/>
      <c r="H83" s="87"/>
      <c r="I83" s="92">
        <f t="shared" si="2"/>
        <v>0</v>
      </c>
      <c r="J83" s="1"/>
    </row>
    <row r="84" spans="1:10" ht="16.5" thickTop="1" thickBot="1" x14ac:dyDescent="0.3">
      <c r="A84" s="1"/>
      <c r="B84" s="17"/>
      <c r="C84" s="56"/>
      <c r="D84" s="84" t="s">
        <v>81</v>
      </c>
      <c r="E84" s="87"/>
      <c r="F84" s="87"/>
      <c r="G84" s="87"/>
      <c r="H84" s="87"/>
      <c r="I84" s="92">
        <f t="shared" si="2"/>
        <v>0</v>
      </c>
      <c r="J84" s="1"/>
    </row>
    <row r="85" spans="1:10" ht="16.5" thickTop="1" thickBot="1" x14ac:dyDescent="0.3">
      <c r="A85" s="1"/>
      <c r="B85" s="17"/>
      <c r="C85" s="56"/>
      <c r="D85" s="84" t="s">
        <v>82</v>
      </c>
      <c r="E85" s="87">
        <v>4</v>
      </c>
      <c r="F85" s="87"/>
      <c r="G85" s="87"/>
      <c r="H85" s="87"/>
      <c r="I85" s="92">
        <f t="shared" si="2"/>
        <v>4</v>
      </c>
      <c r="J85" s="1"/>
    </row>
    <row r="86" spans="1:10" ht="39.75" thickTop="1" thickBot="1" x14ac:dyDescent="0.3">
      <c r="A86" s="1"/>
      <c r="B86" s="17"/>
      <c r="C86" s="56"/>
      <c r="D86" s="57" t="s">
        <v>83</v>
      </c>
      <c r="E86" s="87">
        <v>1</v>
      </c>
      <c r="F86" s="87"/>
      <c r="G86" s="87"/>
      <c r="H86" s="87"/>
      <c r="I86" s="92">
        <f t="shared" si="2"/>
        <v>1</v>
      </c>
      <c r="J86" s="1"/>
    </row>
    <row r="87" spans="1:10" ht="16.5" thickTop="1" thickBot="1" x14ac:dyDescent="0.3">
      <c r="A87" s="1"/>
      <c r="B87" s="93" t="s">
        <v>84</v>
      </c>
      <c r="C87" s="55"/>
      <c r="D87" s="1"/>
      <c r="E87" s="17"/>
      <c r="F87" s="17"/>
      <c r="G87" s="17"/>
      <c r="H87" s="17"/>
      <c r="I87" s="17"/>
      <c r="J87" s="17"/>
    </row>
    <row r="88" spans="1:10" ht="16.5" thickTop="1" thickBot="1" x14ac:dyDescent="0.3">
      <c r="A88" s="1"/>
      <c r="B88" s="10767" t="s">
        <v>85</v>
      </c>
      <c r="C88" s="10768"/>
      <c r="D88" s="10768"/>
      <c r="E88" s="10768"/>
      <c r="F88" s="10769"/>
      <c r="G88" s="10759" t="s">
        <v>11</v>
      </c>
      <c r="H88" s="10760"/>
      <c r="I88" s="1"/>
      <c r="J88" s="1"/>
    </row>
    <row r="89" spans="1:10" ht="16.5" thickTop="1" thickBot="1" x14ac:dyDescent="0.3">
      <c r="A89" s="1"/>
      <c r="B89" s="10770"/>
      <c r="C89" s="10771"/>
      <c r="D89" s="10771"/>
      <c r="E89" s="10771"/>
      <c r="F89" s="10772"/>
      <c r="G89" s="10830">
        <f>SUM(G91:H94)</f>
        <v>0</v>
      </c>
      <c r="H89" s="10830"/>
      <c r="I89" s="1"/>
      <c r="J89" s="1"/>
    </row>
    <row r="90" spans="1:10" ht="16.5" thickTop="1" thickBot="1" x14ac:dyDescent="0.3">
      <c r="A90" s="1"/>
      <c r="B90" s="10773"/>
      <c r="C90" s="10774"/>
      <c r="D90" s="10774"/>
      <c r="E90" s="10774"/>
      <c r="F90" s="10775"/>
      <c r="G90" s="10830"/>
      <c r="H90" s="10830"/>
      <c r="I90" s="1"/>
      <c r="J90" s="1"/>
    </row>
    <row r="91" spans="1:10" ht="16.5" thickTop="1" thickBot="1" x14ac:dyDescent="0.3">
      <c r="A91" s="1"/>
      <c r="B91" s="55"/>
      <c r="C91" s="17"/>
      <c r="D91" s="10820" t="s">
        <v>86</v>
      </c>
      <c r="E91" s="10821"/>
      <c r="F91" s="94"/>
      <c r="G91" s="10822">
        <f>SUM(E91:F91)</f>
        <v>0</v>
      </c>
      <c r="H91" s="10822"/>
      <c r="I91" s="1"/>
      <c r="J91" s="17"/>
    </row>
    <row r="92" spans="1:10" ht="27" thickTop="1" thickBot="1" x14ac:dyDescent="0.3">
      <c r="A92" s="1"/>
      <c r="B92" s="55"/>
      <c r="C92" s="17"/>
      <c r="D92" s="95" t="s">
        <v>87</v>
      </c>
      <c r="E92" s="96"/>
      <c r="F92" s="94"/>
      <c r="G92" s="10822">
        <f>SUM(E92:F92)</f>
        <v>0</v>
      </c>
      <c r="H92" s="10822"/>
      <c r="I92" s="1"/>
      <c r="J92" s="17"/>
    </row>
    <row r="93" spans="1:10" ht="39.75" thickTop="1" thickBot="1" x14ac:dyDescent="0.3">
      <c r="A93" s="1"/>
      <c r="B93" s="55"/>
      <c r="C93" s="17"/>
      <c r="D93" s="95" t="s">
        <v>88</v>
      </c>
      <c r="E93" s="96"/>
      <c r="F93" s="94"/>
      <c r="G93" s="10822">
        <f>SUM(E93:F93)</f>
        <v>0</v>
      </c>
      <c r="H93" s="10822"/>
      <c r="I93" s="1"/>
      <c r="J93" s="17"/>
    </row>
    <row r="94" spans="1:10" ht="16.5" thickTop="1" thickBot="1" x14ac:dyDescent="0.3">
      <c r="A94" s="1"/>
      <c r="B94" s="93" t="s">
        <v>18</v>
      </c>
      <c r="C94" s="1"/>
      <c r="D94" s="10823" t="s">
        <v>89</v>
      </c>
      <c r="E94" s="10824"/>
      <c r="F94" s="97"/>
      <c r="G94" s="10822">
        <f>SUM(E94:F94)</f>
        <v>0</v>
      </c>
      <c r="H94" s="10822"/>
      <c r="I94" s="1"/>
      <c r="J94" s="17"/>
    </row>
    <row r="95" spans="1:10" ht="16.5" thickTop="1" thickBot="1" x14ac:dyDescent="0.3">
      <c r="A95" s="1"/>
      <c r="B95" s="10806" t="s">
        <v>90</v>
      </c>
      <c r="C95" s="10807"/>
      <c r="D95" s="10807"/>
      <c r="E95" s="10807"/>
      <c r="F95" s="10807"/>
      <c r="G95" s="10808"/>
      <c r="H95" s="10815" t="s">
        <v>11</v>
      </c>
      <c r="I95" s="10816"/>
      <c r="J95" s="1"/>
    </row>
    <row r="96" spans="1:10" ht="15.75" thickTop="1" x14ac:dyDescent="0.25">
      <c r="A96" s="1"/>
      <c r="B96" s="10809"/>
      <c r="C96" s="10810"/>
      <c r="D96" s="10810"/>
      <c r="E96" s="10810"/>
      <c r="F96" s="10810"/>
      <c r="G96" s="10811"/>
      <c r="H96" s="10798">
        <f>(H98+H137+H173+H211+H215+H218+H223+H227+H232+H237+H242)</f>
        <v>60</v>
      </c>
      <c r="I96" s="10799"/>
      <c r="J96" s="1"/>
    </row>
    <row r="97" spans="1:10" ht="15.75" thickBot="1" x14ac:dyDescent="0.3">
      <c r="A97" s="1"/>
      <c r="B97" s="10812"/>
      <c r="C97" s="10813"/>
      <c r="D97" s="10813"/>
      <c r="E97" s="10813"/>
      <c r="F97" s="10813"/>
      <c r="G97" s="10814"/>
      <c r="H97" s="10800"/>
      <c r="I97" s="10801"/>
      <c r="J97" s="1"/>
    </row>
    <row r="98" spans="1:10" ht="16.5" thickTop="1" thickBot="1" x14ac:dyDescent="0.3">
      <c r="A98" s="1"/>
      <c r="B98" s="98"/>
      <c r="C98" s="99">
        <v>7.1</v>
      </c>
      <c r="D98" s="100" t="s">
        <v>91</v>
      </c>
      <c r="E98" s="24"/>
      <c r="F98" s="24"/>
      <c r="G98" s="24"/>
      <c r="H98" s="10781">
        <f>(H99+H105+H111+H117+H121+H125+H131)</f>
        <v>2</v>
      </c>
      <c r="I98" s="10781"/>
      <c r="J98" s="1"/>
    </row>
    <row r="99" spans="1:10" ht="39.75" thickTop="1" thickBot="1" x14ac:dyDescent="0.3">
      <c r="A99" s="1"/>
      <c r="B99" s="83"/>
      <c r="C99" s="83"/>
      <c r="D99" s="101" t="s">
        <v>92</v>
      </c>
      <c r="E99" s="102"/>
      <c r="F99" s="102"/>
      <c r="G99" s="102"/>
      <c r="H99" s="10817">
        <f>(H100+H101+H102+H103+H104)</f>
        <v>0</v>
      </c>
      <c r="I99" s="10818"/>
      <c r="J99" s="1"/>
    </row>
    <row r="100" spans="1:10" ht="16.5" thickTop="1" thickBot="1" x14ac:dyDescent="0.3">
      <c r="A100" s="1"/>
      <c r="B100" s="17"/>
      <c r="C100" s="17"/>
      <c r="D100" s="103" t="s">
        <v>93</v>
      </c>
      <c r="E100" s="104"/>
      <c r="F100" s="104"/>
      <c r="G100" s="105"/>
      <c r="H100" s="10819"/>
      <c r="I100" s="10819"/>
      <c r="J100" s="1"/>
    </row>
    <row r="101" spans="1:10" ht="16.5" thickTop="1" thickBot="1" x14ac:dyDescent="0.3">
      <c r="A101" s="1"/>
      <c r="B101" s="17"/>
      <c r="C101" s="106"/>
      <c r="D101" s="107" t="s">
        <v>94</v>
      </c>
      <c r="E101" s="108"/>
      <c r="F101" s="108"/>
      <c r="G101" s="109"/>
      <c r="H101" s="10831"/>
      <c r="I101" s="10832"/>
      <c r="J101" s="17"/>
    </row>
    <row r="102" spans="1:10" ht="16.5" thickTop="1" thickBot="1" x14ac:dyDescent="0.3">
      <c r="A102" s="1"/>
      <c r="B102" s="17"/>
      <c r="C102" s="17"/>
      <c r="D102" s="107" t="s">
        <v>95</v>
      </c>
      <c r="E102" s="108"/>
      <c r="F102" s="108"/>
      <c r="G102" s="109"/>
      <c r="H102" s="10831"/>
      <c r="I102" s="10832"/>
      <c r="J102" s="17"/>
    </row>
    <row r="103" spans="1:10" ht="16.5" thickTop="1" thickBot="1" x14ac:dyDescent="0.3">
      <c r="A103" s="1"/>
      <c r="B103" s="17"/>
      <c r="C103" s="17"/>
      <c r="D103" s="107" t="s">
        <v>96</v>
      </c>
      <c r="E103" s="108"/>
      <c r="F103" s="108"/>
      <c r="G103" s="109"/>
      <c r="H103" s="10831"/>
      <c r="I103" s="10832"/>
      <c r="J103" s="17"/>
    </row>
    <row r="104" spans="1:10" ht="16.5" thickTop="1" thickBot="1" x14ac:dyDescent="0.3">
      <c r="A104" s="1"/>
      <c r="B104" s="17"/>
      <c r="C104" s="17"/>
      <c r="D104" s="110" t="s">
        <v>97</v>
      </c>
      <c r="E104" s="98"/>
      <c r="F104" s="98"/>
      <c r="G104" s="98"/>
      <c r="H104" s="10833"/>
      <c r="I104" s="10833"/>
      <c r="J104" s="17"/>
    </row>
    <row r="105" spans="1:10" ht="16.5" thickTop="1" thickBot="1" x14ac:dyDescent="0.3">
      <c r="A105" s="1"/>
      <c r="B105" s="17"/>
      <c r="C105" s="17"/>
      <c r="D105" s="111" t="s">
        <v>98</v>
      </c>
      <c r="E105" s="112"/>
      <c r="F105" s="112"/>
      <c r="G105" s="112"/>
      <c r="H105" s="10822">
        <f>SUM(H106:I110)</f>
        <v>0</v>
      </c>
      <c r="I105" s="10822"/>
      <c r="J105" s="17"/>
    </row>
    <row r="106" spans="1:10" ht="16.5" thickTop="1" thickBot="1" x14ac:dyDescent="0.3">
      <c r="A106" s="1"/>
      <c r="B106" s="17"/>
      <c r="C106" s="106"/>
      <c r="D106" s="103" t="s">
        <v>93</v>
      </c>
      <c r="E106" s="104"/>
      <c r="F106" s="104"/>
      <c r="G106" s="105"/>
      <c r="H106" s="10819"/>
      <c r="I106" s="10819"/>
      <c r="J106" s="17"/>
    </row>
    <row r="107" spans="1:10" ht="16.5" thickTop="1" thickBot="1" x14ac:dyDescent="0.3">
      <c r="A107" s="1"/>
      <c r="B107" s="17"/>
      <c r="C107" s="106"/>
      <c r="D107" s="107" t="s">
        <v>94</v>
      </c>
      <c r="E107" s="108"/>
      <c r="F107" s="108"/>
      <c r="G107" s="109"/>
      <c r="H107" s="10831"/>
      <c r="I107" s="10832"/>
      <c r="J107" s="17"/>
    </row>
    <row r="108" spans="1:10" ht="16.5" thickTop="1" thickBot="1" x14ac:dyDescent="0.3">
      <c r="A108" s="1"/>
      <c r="B108" s="17"/>
      <c r="C108" s="106"/>
      <c r="D108" s="107" t="s">
        <v>95</v>
      </c>
      <c r="E108" s="108"/>
      <c r="F108" s="108"/>
      <c r="G108" s="109"/>
      <c r="H108" s="10831"/>
      <c r="I108" s="10832"/>
      <c r="J108" s="17"/>
    </row>
    <row r="109" spans="1:10" ht="16.5" thickTop="1" thickBot="1" x14ac:dyDescent="0.3">
      <c r="A109" s="1"/>
      <c r="B109" s="17"/>
      <c r="C109" s="106"/>
      <c r="D109" s="107" t="s">
        <v>96</v>
      </c>
      <c r="E109" s="108"/>
      <c r="F109" s="108"/>
      <c r="G109" s="109"/>
      <c r="H109" s="10831"/>
      <c r="I109" s="10832"/>
      <c r="J109" s="17"/>
    </row>
    <row r="110" spans="1:10" ht="16.5" thickTop="1" thickBot="1" x14ac:dyDescent="0.3">
      <c r="A110" s="1"/>
      <c r="B110" s="17"/>
      <c r="C110" s="106"/>
      <c r="D110" s="113" t="s">
        <v>97</v>
      </c>
      <c r="E110" s="114"/>
      <c r="F110" s="114"/>
      <c r="G110" s="115"/>
      <c r="H110" s="10833"/>
      <c r="I110" s="10833"/>
      <c r="J110" s="17"/>
    </row>
    <row r="111" spans="1:10" ht="39.75" thickTop="1" thickBot="1" x14ac:dyDescent="0.3">
      <c r="A111" s="1"/>
      <c r="B111" s="17"/>
      <c r="C111" s="106"/>
      <c r="D111" s="116" t="s">
        <v>99</v>
      </c>
      <c r="E111" s="112"/>
      <c r="F111" s="112"/>
      <c r="G111" s="117"/>
      <c r="H111" s="10834">
        <f>(H112+H113+H114+H115+H116)</f>
        <v>0</v>
      </c>
      <c r="I111" s="10835"/>
      <c r="J111" s="17"/>
    </row>
    <row r="112" spans="1:10" ht="16.5" thickTop="1" thickBot="1" x14ac:dyDescent="0.3">
      <c r="A112" s="1"/>
      <c r="B112" s="17"/>
      <c r="C112" s="106"/>
      <c r="D112" s="103" t="s">
        <v>93</v>
      </c>
      <c r="E112" s="104"/>
      <c r="F112" s="104"/>
      <c r="G112" s="105"/>
      <c r="H112" s="10819"/>
      <c r="I112" s="10819"/>
      <c r="J112" s="17"/>
    </row>
    <row r="113" spans="1:10" ht="16.5" thickTop="1" thickBot="1" x14ac:dyDescent="0.3">
      <c r="A113" s="1"/>
      <c r="B113" s="17"/>
      <c r="C113" s="106"/>
      <c r="D113" s="107" t="s">
        <v>94</v>
      </c>
      <c r="E113" s="108"/>
      <c r="F113" s="108"/>
      <c r="G113" s="109"/>
      <c r="H113" s="10831"/>
      <c r="I113" s="10832"/>
      <c r="J113" s="17"/>
    </row>
    <row r="114" spans="1:10" ht="16.5" thickTop="1" thickBot="1" x14ac:dyDescent="0.3">
      <c r="A114" s="1"/>
      <c r="B114" s="17"/>
      <c r="C114" s="106"/>
      <c r="D114" s="107" t="s">
        <v>95</v>
      </c>
      <c r="E114" s="108"/>
      <c r="F114" s="108"/>
      <c r="G114" s="109"/>
      <c r="H114" s="10831"/>
      <c r="I114" s="10832"/>
      <c r="J114" s="17"/>
    </row>
    <row r="115" spans="1:10" ht="16.5" thickTop="1" thickBot="1" x14ac:dyDescent="0.3">
      <c r="A115" s="1"/>
      <c r="B115" s="17"/>
      <c r="C115" s="106"/>
      <c r="D115" s="107" t="s">
        <v>96</v>
      </c>
      <c r="E115" s="108"/>
      <c r="F115" s="108"/>
      <c r="G115" s="109"/>
      <c r="H115" s="10831"/>
      <c r="I115" s="10832"/>
      <c r="J115" s="17"/>
    </row>
    <row r="116" spans="1:10" ht="16.5" thickTop="1" thickBot="1" x14ac:dyDescent="0.3">
      <c r="A116" s="1"/>
      <c r="B116" s="17"/>
      <c r="C116" s="106"/>
      <c r="D116" s="110" t="s">
        <v>97</v>
      </c>
      <c r="E116" s="98"/>
      <c r="F116" s="98"/>
      <c r="G116" s="98"/>
      <c r="H116" s="10833"/>
      <c r="I116" s="10833"/>
      <c r="J116" s="17"/>
    </row>
    <row r="117" spans="1:10" ht="39.75" thickTop="1" thickBot="1" x14ac:dyDescent="0.3">
      <c r="A117" s="1"/>
      <c r="B117" s="17"/>
      <c r="C117" s="106"/>
      <c r="D117" s="116" t="s">
        <v>100</v>
      </c>
      <c r="E117" s="112"/>
      <c r="F117" s="112"/>
      <c r="G117" s="117"/>
      <c r="H117" s="10834">
        <f>H119+H120+H118</f>
        <v>0</v>
      </c>
      <c r="I117" s="10835"/>
      <c r="J117" s="17"/>
    </row>
    <row r="118" spans="1:10" ht="16.5" thickTop="1" thickBot="1" x14ac:dyDescent="0.3">
      <c r="A118" s="1"/>
      <c r="B118" s="17"/>
      <c r="C118" s="106"/>
      <c r="D118" s="118" t="s">
        <v>101</v>
      </c>
      <c r="E118" s="119"/>
      <c r="F118" s="119"/>
      <c r="G118" s="119"/>
      <c r="H118" s="10819"/>
      <c r="I118" s="10819"/>
      <c r="J118" s="17"/>
    </row>
    <row r="119" spans="1:10" ht="16.5" thickTop="1" thickBot="1" x14ac:dyDescent="0.3">
      <c r="A119" s="1"/>
      <c r="B119" s="17"/>
      <c r="C119" s="106"/>
      <c r="D119" s="118" t="s">
        <v>102</v>
      </c>
      <c r="E119" s="120"/>
      <c r="F119" s="120"/>
      <c r="G119" s="120"/>
      <c r="H119" s="10831"/>
      <c r="I119" s="10832"/>
      <c r="J119" s="17"/>
    </row>
    <row r="120" spans="1:10" ht="16.5" thickTop="1" thickBot="1" x14ac:dyDescent="0.3">
      <c r="A120" s="1"/>
      <c r="B120" s="17"/>
      <c r="C120" s="106"/>
      <c r="D120" s="103" t="s">
        <v>103</v>
      </c>
      <c r="E120" s="120"/>
      <c r="F120" s="120"/>
      <c r="G120" s="121"/>
      <c r="H120" s="10833"/>
      <c r="I120" s="10833"/>
      <c r="J120" s="17"/>
    </row>
    <row r="121" spans="1:10" ht="39.75" thickTop="1" thickBot="1" x14ac:dyDescent="0.3">
      <c r="A121" s="1"/>
      <c r="B121" s="17"/>
      <c r="C121" s="106"/>
      <c r="D121" s="116" t="s">
        <v>104</v>
      </c>
      <c r="E121" s="112"/>
      <c r="F121" s="112"/>
      <c r="G121" s="112"/>
      <c r="H121" s="10834">
        <f>H123+H124+H122</f>
        <v>0</v>
      </c>
      <c r="I121" s="10835"/>
      <c r="J121" s="17"/>
    </row>
    <row r="122" spans="1:10" ht="16.5" thickTop="1" thickBot="1" x14ac:dyDescent="0.3">
      <c r="A122" s="1"/>
      <c r="B122" s="17"/>
      <c r="C122" s="106"/>
      <c r="D122" s="118" t="s">
        <v>105</v>
      </c>
      <c r="E122" s="119"/>
      <c r="F122" s="119"/>
      <c r="G122" s="119"/>
      <c r="H122" s="10819"/>
      <c r="I122" s="10819"/>
      <c r="J122" s="17"/>
    </row>
    <row r="123" spans="1:10" ht="16.5" thickTop="1" thickBot="1" x14ac:dyDescent="0.3">
      <c r="A123" s="1"/>
      <c r="B123" s="17"/>
      <c r="C123" s="106"/>
      <c r="D123" s="118" t="s">
        <v>102</v>
      </c>
      <c r="E123" s="120"/>
      <c r="F123" s="120"/>
      <c r="G123" s="120"/>
      <c r="H123" s="10831"/>
      <c r="I123" s="10832"/>
      <c r="J123" s="17"/>
    </row>
    <row r="124" spans="1:10" ht="16.5" thickTop="1" thickBot="1" x14ac:dyDescent="0.3">
      <c r="A124" s="1"/>
      <c r="B124" s="17"/>
      <c r="C124" s="106"/>
      <c r="D124" s="103" t="s">
        <v>103</v>
      </c>
      <c r="E124" s="120"/>
      <c r="F124" s="120"/>
      <c r="G124" s="121"/>
      <c r="H124" s="10833"/>
      <c r="I124" s="10833"/>
      <c r="J124" s="17"/>
    </row>
    <row r="125" spans="1:10" ht="52.5" thickTop="1" thickBot="1" x14ac:dyDescent="0.3">
      <c r="A125" s="1"/>
      <c r="B125" s="17"/>
      <c r="C125" s="106"/>
      <c r="D125" s="116" t="s">
        <v>106</v>
      </c>
      <c r="E125" s="112"/>
      <c r="F125" s="112"/>
      <c r="G125" s="112"/>
      <c r="H125" s="10822">
        <f>(H126+H127+H128+H129+H130)</f>
        <v>0</v>
      </c>
      <c r="I125" s="10822"/>
      <c r="J125" s="17"/>
    </row>
    <row r="126" spans="1:10" ht="16.5" thickTop="1" thickBot="1" x14ac:dyDescent="0.3">
      <c r="A126" s="1"/>
      <c r="B126" s="17"/>
      <c r="C126" s="106"/>
      <c r="D126" s="103" t="s">
        <v>93</v>
      </c>
      <c r="E126" s="104"/>
      <c r="F126" s="104"/>
      <c r="G126" s="105"/>
      <c r="H126" s="10819"/>
      <c r="I126" s="10819"/>
      <c r="J126" s="17"/>
    </row>
    <row r="127" spans="1:10" ht="16.5" thickTop="1" thickBot="1" x14ac:dyDescent="0.3">
      <c r="A127" s="1"/>
      <c r="B127" s="17"/>
      <c r="C127" s="106"/>
      <c r="D127" s="107" t="s">
        <v>94</v>
      </c>
      <c r="E127" s="108"/>
      <c r="F127" s="108"/>
      <c r="G127" s="109"/>
      <c r="H127" s="10831"/>
      <c r="I127" s="10832"/>
      <c r="J127" s="17"/>
    </row>
    <row r="128" spans="1:10" ht="16.5" thickTop="1" thickBot="1" x14ac:dyDescent="0.3">
      <c r="A128" s="1"/>
      <c r="B128" s="17"/>
      <c r="C128" s="106"/>
      <c r="D128" s="107" t="s">
        <v>95</v>
      </c>
      <c r="E128" s="108"/>
      <c r="F128" s="108"/>
      <c r="G128" s="109"/>
      <c r="H128" s="10831"/>
      <c r="I128" s="10832"/>
      <c r="J128" s="17"/>
    </row>
    <row r="129" spans="1:10" ht="16.5" thickTop="1" thickBot="1" x14ac:dyDescent="0.3">
      <c r="A129" s="1"/>
      <c r="B129" s="17"/>
      <c r="C129" s="106"/>
      <c r="D129" s="107" t="s">
        <v>96</v>
      </c>
      <c r="E129" s="108"/>
      <c r="F129" s="108"/>
      <c r="G129" s="109"/>
      <c r="H129" s="10831"/>
      <c r="I129" s="10832"/>
      <c r="J129" s="17"/>
    </row>
    <row r="130" spans="1:10" ht="16.5" thickTop="1" thickBot="1" x14ac:dyDescent="0.3">
      <c r="A130" s="1"/>
      <c r="B130" s="17"/>
      <c r="C130" s="106"/>
      <c r="D130" s="110" t="s">
        <v>97</v>
      </c>
      <c r="E130" s="98"/>
      <c r="F130" s="98"/>
      <c r="G130" s="98"/>
      <c r="H130" s="10833"/>
      <c r="I130" s="10833"/>
      <c r="J130" s="17"/>
    </row>
    <row r="131" spans="1:10" ht="16.5" thickTop="1" thickBot="1" x14ac:dyDescent="0.3">
      <c r="A131" s="1"/>
      <c r="B131" s="17"/>
      <c r="C131" s="106"/>
      <c r="D131" s="122" t="s">
        <v>107</v>
      </c>
      <c r="E131" s="112"/>
      <c r="F131" s="112"/>
      <c r="G131" s="112"/>
      <c r="H131" s="10822">
        <f>(H132+H133++H134+H135+H136)</f>
        <v>2</v>
      </c>
      <c r="I131" s="10822"/>
      <c r="J131" s="17"/>
    </row>
    <row r="132" spans="1:10" ht="16.5" thickTop="1" thickBot="1" x14ac:dyDescent="0.3">
      <c r="A132" s="1"/>
      <c r="B132" s="17"/>
      <c r="C132" s="106"/>
      <c r="D132" s="103" t="s">
        <v>105</v>
      </c>
      <c r="E132" s="104"/>
      <c r="F132" s="104"/>
      <c r="G132" s="105"/>
      <c r="H132" s="10833">
        <v>1</v>
      </c>
      <c r="I132" s="10833"/>
      <c r="J132" s="17"/>
    </row>
    <row r="133" spans="1:10" ht="16.5" thickTop="1" thickBot="1" x14ac:dyDescent="0.3">
      <c r="A133" s="1"/>
      <c r="B133" s="17"/>
      <c r="C133" s="106"/>
      <c r="D133" s="107" t="s">
        <v>94</v>
      </c>
      <c r="E133" s="108"/>
      <c r="F133" s="108"/>
      <c r="G133" s="109"/>
      <c r="H133" s="10833"/>
      <c r="I133" s="10833"/>
      <c r="J133" s="17"/>
    </row>
    <row r="134" spans="1:10" ht="16.5" thickTop="1" thickBot="1" x14ac:dyDescent="0.3">
      <c r="A134" s="1"/>
      <c r="B134" s="17"/>
      <c r="C134" s="106"/>
      <c r="D134" s="107" t="s">
        <v>102</v>
      </c>
      <c r="E134" s="108"/>
      <c r="F134" s="108"/>
      <c r="G134" s="109"/>
      <c r="H134" s="10833">
        <v>1</v>
      </c>
      <c r="I134" s="10833"/>
      <c r="J134" s="17"/>
    </row>
    <row r="135" spans="1:10" ht="16.5" thickTop="1" thickBot="1" x14ac:dyDescent="0.3">
      <c r="A135" s="1"/>
      <c r="B135" s="17"/>
      <c r="C135" s="106"/>
      <c r="D135" s="123" t="s">
        <v>103</v>
      </c>
      <c r="E135" s="120"/>
      <c r="F135" s="120"/>
      <c r="G135" s="120"/>
      <c r="H135" s="10833"/>
      <c r="I135" s="10833"/>
      <c r="J135" s="17"/>
    </row>
    <row r="136" spans="1:10" ht="16.5" thickTop="1" thickBot="1" x14ac:dyDescent="0.3">
      <c r="A136" s="1"/>
      <c r="B136" s="17"/>
      <c r="C136" s="106"/>
      <c r="D136" s="110" t="s">
        <v>108</v>
      </c>
      <c r="E136" s="98"/>
      <c r="F136" s="98"/>
      <c r="G136" s="98"/>
      <c r="H136" s="10833"/>
      <c r="I136" s="10833"/>
      <c r="J136" s="17"/>
    </row>
    <row r="137" spans="1:10" ht="16.5" thickTop="1" thickBot="1" x14ac:dyDescent="0.3">
      <c r="A137" s="1"/>
      <c r="B137" s="17"/>
      <c r="C137" s="124" t="s">
        <v>109</v>
      </c>
      <c r="D137" s="125"/>
      <c r="E137" s="126"/>
      <c r="F137" s="127"/>
      <c r="G137" s="127"/>
      <c r="H137" s="10804">
        <f>(H138+H143+H148+H153+H158+H163+H168)</f>
        <v>0</v>
      </c>
      <c r="I137" s="10805"/>
      <c r="J137" s="17"/>
    </row>
    <row r="138" spans="1:10" ht="27" thickTop="1" thickBot="1" x14ac:dyDescent="0.3">
      <c r="A138" s="1"/>
      <c r="B138" s="17"/>
      <c r="C138" s="128"/>
      <c r="D138" s="129" t="s">
        <v>110</v>
      </c>
      <c r="E138" s="112"/>
      <c r="F138" s="112"/>
      <c r="G138" s="117"/>
      <c r="H138" s="10834">
        <f>(H139+H140+H141+H142)</f>
        <v>0</v>
      </c>
      <c r="I138" s="10835"/>
      <c r="J138" s="17"/>
    </row>
    <row r="139" spans="1:10" ht="16.5" thickTop="1" thickBot="1" x14ac:dyDescent="0.3">
      <c r="A139" s="1"/>
      <c r="B139" s="17"/>
      <c r="C139" s="130"/>
      <c r="D139" s="131" t="s">
        <v>93</v>
      </c>
      <c r="E139" s="120"/>
      <c r="F139" s="120"/>
      <c r="G139" s="121"/>
      <c r="H139" s="10833"/>
      <c r="I139" s="10833"/>
      <c r="J139" s="17"/>
    </row>
    <row r="140" spans="1:10" ht="16.5" thickTop="1" thickBot="1" x14ac:dyDescent="0.3">
      <c r="A140" s="1"/>
      <c r="B140" s="17"/>
      <c r="C140" s="130"/>
      <c r="D140" s="131" t="s">
        <v>94</v>
      </c>
      <c r="E140" s="120"/>
      <c r="F140" s="120"/>
      <c r="G140" s="121"/>
      <c r="H140" s="10833"/>
      <c r="I140" s="10833"/>
      <c r="J140" s="17"/>
    </row>
    <row r="141" spans="1:10" ht="16.5" thickTop="1" thickBot="1" x14ac:dyDescent="0.3">
      <c r="A141" s="1"/>
      <c r="B141" s="17"/>
      <c r="C141" s="130"/>
      <c r="D141" s="131" t="s">
        <v>95</v>
      </c>
      <c r="E141" s="120"/>
      <c r="F141" s="120"/>
      <c r="G141" s="121"/>
      <c r="H141" s="10833"/>
      <c r="I141" s="10833"/>
      <c r="J141" s="17"/>
    </row>
    <row r="142" spans="1:10" ht="16.5" thickTop="1" thickBot="1" x14ac:dyDescent="0.3">
      <c r="A142" s="1"/>
      <c r="B142" s="17"/>
      <c r="C142" s="130"/>
      <c r="D142" s="131" t="s">
        <v>96</v>
      </c>
      <c r="E142" s="132"/>
      <c r="F142" s="132"/>
      <c r="G142" s="133"/>
      <c r="H142" s="10833"/>
      <c r="I142" s="10833"/>
      <c r="J142" s="17"/>
    </row>
    <row r="143" spans="1:10" ht="16.5" thickTop="1" thickBot="1" x14ac:dyDescent="0.3">
      <c r="A143" s="1"/>
      <c r="B143" s="17"/>
      <c r="C143" s="130"/>
      <c r="D143" s="134" t="s">
        <v>111</v>
      </c>
      <c r="E143" s="135"/>
      <c r="F143" s="135"/>
      <c r="G143" s="135"/>
      <c r="H143" s="10836">
        <f>(H144+H145+H146+H147)</f>
        <v>0</v>
      </c>
      <c r="I143" s="10836"/>
      <c r="J143" s="17"/>
    </row>
    <row r="144" spans="1:10" ht="16.5" thickTop="1" thickBot="1" x14ac:dyDescent="0.3">
      <c r="A144" s="1"/>
      <c r="B144" s="17"/>
      <c r="C144" s="130"/>
      <c r="D144" s="131" t="s">
        <v>93</v>
      </c>
      <c r="E144" s="120"/>
      <c r="F144" s="120"/>
      <c r="G144" s="121"/>
      <c r="H144" s="10833"/>
      <c r="I144" s="10833"/>
      <c r="J144" s="17"/>
    </row>
    <row r="145" spans="1:10" ht="16.5" thickTop="1" thickBot="1" x14ac:dyDescent="0.3">
      <c r="A145" s="1"/>
      <c r="B145" s="17"/>
      <c r="C145" s="130"/>
      <c r="D145" s="131" t="s">
        <v>94</v>
      </c>
      <c r="E145" s="120"/>
      <c r="F145" s="120"/>
      <c r="G145" s="121"/>
      <c r="H145" s="10833"/>
      <c r="I145" s="10833"/>
      <c r="J145" s="17"/>
    </row>
    <row r="146" spans="1:10" ht="16.5" thickTop="1" thickBot="1" x14ac:dyDescent="0.3">
      <c r="A146" s="1"/>
      <c r="B146" s="17"/>
      <c r="C146" s="130"/>
      <c r="D146" s="131" t="s">
        <v>95</v>
      </c>
      <c r="E146" s="120"/>
      <c r="F146" s="120"/>
      <c r="G146" s="121"/>
      <c r="H146" s="10833"/>
      <c r="I146" s="10833"/>
      <c r="J146" s="17"/>
    </row>
    <row r="147" spans="1:10" ht="16.5" thickTop="1" thickBot="1" x14ac:dyDescent="0.3">
      <c r="A147" s="1"/>
      <c r="B147" s="17"/>
      <c r="C147" s="130"/>
      <c r="D147" s="131" t="s">
        <v>96</v>
      </c>
      <c r="E147" s="132"/>
      <c r="F147" s="132"/>
      <c r="G147" s="133"/>
      <c r="H147" s="10833"/>
      <c r="I147" s="10833"/>
      <c r="J147" s="17"/>
    </row>
    <row r="148" spans="1:10" ht="27" thickTop="1" thickBot="1" x14ac:dyDescent="0.3">
      <c r="A148" s="1"/>
      <c r="B148" s="17"/>
      <c r="C148" s="130"/>
      <c r="D148" s="129" t="s">
        <v>112</v>
      </c>
      <c r="E148" s="112"/>
      <c r="F148" s="112"/>
      <c r="G148" s="117"/>
      <c r="H148" s="10834">
        <f>(H149+H150+H151+H152)</f>
        <v>0</v>
      </c>
      <c r="I148" s="10835"/>
      <c r="J148" s="17"/>
    </row>
    <row r="149" spans="1:10" ht="16.5" thickTop="1" thickBot="1" x14ac:dyDescent="0.3">
      <c r="A149" s="1"/>
      <c r="B149" s="17"/>
      <c r="C149" s="130"/>
      <c r="D149" s="131" t="s">
        <v>93</v>
      </c>
      <c r="E149" s="120"/>
      <c r="F149" s="120"/>
      <c r="G149" s="121"/>
      <c r="H149" s="10833"/>
      <c r="I149" s="10833"/>
      <c r="J149" s="17"/>
    </row>
    <row r="150" spans="1:10" ht="16.5" thickTop="1" thickBot="1" x14ac:dyDescent="0.3">
      <c r="A150" s="1"/>
      <c r="B150" s="17"/>
      <c r="C150" s="130"/>
      <c r="D150" s="131" t="s">
        <v>94</v>
      </c>
      <c r="E150" s="120"/>
      <c r="F150" s="120"/>
      <c r="G150" s="121"/>
      <c r="H150" s="10833"/>
      <c r="I150" s="10833"/>
      <c r="J150" s="17"/>
    </row>
    <row r="151" spans="1:10" ht="16.5" thickTop="1" thickBot="1" x14ac:dyDescent="0.3">
      <c r="A151" s="1"/>
      <c r="B151" s="17"/>
      <c r="C151" s="130"/>
      <c r="D151" s="131" t="s">
        <v>95</v>
      </c>
      <c r="E151" s="120"/>
      <c r="F151" s="120"/>
      <c r="G151" s="121"/>
      <c r="H151" s="10833"/>
      <c r="I151" s="10833"/>
      <c r="J151" s="17"/>
    </row>
    <row r="152" spans="1:10" ht="16.5" thickTop="1" thickBot="1" x14ac:dyDescent="0.3">
      <c r="A152" s="1"/>
      <c r="B152" s="17"/>
      <c r="C152" s="130"/>
      <c r="D152" s="131" t="s">
        <v>96</v>
      </c>
      <c r="E152" s="132"/>
      <c r="F152" s="132"/>
      <c r="G152" s="133"/>
      <c r="H152" s="10833"/>
      <c r="I152" s="10833"/>
      <c r="J152" s="17"/>
    </row>
    <row r="153" spans="1:10" ht="16.5" thickTop="1" thickBot="1" x14ac:dyDescent="0.3">
      <c r="A153" s="1"/>
      <c r="B153" s="17"/>
      <c r="C153" s="130"/>
      <c r="D153" s="136" t="s">
        <v>113</v>
      </c>
      <c r="E153" s="112"/>
      <c r="F153" s="112"/>
      <c r="G153" s="117"/>
      <c r="H153" s="10836">
        <f>(H154+H155+H156+H157)</f>
        <v>0</v>
      </c>
      <c r="I153" s="10836"/>
      <c r="J153" s="17"/>
    </row>
    <row r="154" spans="1:10" ht="16.5" thickTop="1" thickBot="1" x14ac:dyDescent="0.3">
      <c r="A154" s="1"/>
      <c r="B154" s="17"/>
      <c r="C154" s="130"/>
      <c r="D154" s="137" t="s">
        <v>114</v>
      </c>
      <c r="E154" s="104"/>
      <c r="F154" s="104"/>
      <c r="G154" s="105"/>
      <c r="H154" s="10833"/>
      <c r="I154" s="10833"/>
      <c r="J154" s="17"/>
    </row>
    <row r="155" spans="1:10" ht="16.5" thickTop="1" thickBot="1" x14ac:dyDescent="0.3">
      <c r="A155" s="1"/>
      <c r="B155" s="17"/>
      <c r="C155" s="130"/>
      <c r="D155" s="137" t="s">
        <v>94</v>
      </c>
      <c r="E155" s="104"/>
      <c r="F155" s="104"/>
      <c r="G155" s="105"/>
      <c r="H155" s="10833"/>
      <c r="I155" s="10833"/>
      <c r="J155" s="17"/>
    </row>
    <row r="156" spans="1:10" ht="16.5" thickTop="1" thickBot="1" x14ac:dyDescent="0.3">
      <c r="A156" s="1"/>
      <c r="B156" s="17"/>
      <c r="C156" s="130"/>
      <c r="D156" s="137" t="s">
        <v>102</v>
      </c>
      <c r="E156" s="104"/>
      <c r="F156" s="104"/>
      <c r="G156" s="105"/>
      <c r="H156" s="10833"/>
      <c r="I156" s="10833"/>
      <c r="J156" s="17"/>
    </row>
    <row r="157" spans="1:10" ht="16.5" thickTop="1" thickBot="1" x14ac:dyDescent="0.3">
      <c r="A157" s="55"/>
      <c r="B157" s="17"/>
      <c r="C157" s="130"/>
      <c r="D157" s="137" t="s">
        <v>103</v>
      </c>
      <c r="E157" s="104"/>
      <c r="F157" s="104"/>
      <c r="G157" s="105"/>
      <c r="H157" s="10833"/>
      <c r="I157" s="10833"/>
      <c r="J157" s="17"/>
    </row>
    <row r="158" spans="1:10" ht="16.5" thickTop="1" thickBot="1" x14ac:dyDescent="0.3">
      <c r="A158" s="55"/>
      <c r="B158" s="17"/>
      <c r="C158" s="130"/>
      <c r="D158" s="138" t="s">
        <v>115</v>
      </c>
      <c r="E158" s="112"/>
      <c r="F158" s="112"/>
      <c r="G158" s="117"/>
      <c r="H158" s="10836">
        <f>(H159+H160+H161+H162)</f>
        <v>0</v>
      </c>
      <c r="I158" s="10836"/>
      <c r="J158" s="17"/>
    </row>
    <row r="159" spans="1:10" ht="16.5" thickTop="1" thickBot="1" x14ac:dyDescent="0.3">
      <c r="A159" s="55"/>
      <c r="B159" s="17"/>
      <c r="C159" s="130"/>
      <c r="D159" s="137" t="s">
        <v>105</v>
      </c>
      <c r="E159" s="104"/>
      <c r="F159" s="104"/>
      <c r="G159" s="105"/>
      <c r="H159" s="10833"/>
      <c r="I159" s="10833"/>
      <c r="J159" s="17"/>
    </row>
    <row r="160" spans="1:10" ht="16.5" thickTop="1" thickBot="1" x14ac:dyDescent="0.3">
      <c r="A160" s="55"/>
      <c r="B160" s="17"/>
      <c r="C160" s="130"/>
      <c r="D160" s="137" t="s">
        <v>94</v>
      </c>
      <c r="E160" s="104"/>
      <c r="F160" s="104"/>
      <c r="G160" s="105"/>
      <c r="H160" s="10833"/>
      <c r="I160" s="10833"/>
      <c r="J160" s="17"/>
    </row>
    <row r="161" spans="1:10" ht="16.5" thickTop="1" thickBot="1" x14ac:dyDescent="0.3">
      <c r="A161" s="55"/>
      <c r="B161" s="17"/>
      <c r="C161" s="130"/>
      <c r="D161" s="137" t="s">
        <v>102</v>
      </c>
      <c r="E161" s="104"/>
      <c r="F161" s="104"/>
      <c r="G161" s="105"/>
      <c r="H161" s="10833"/>
      <c r="I161" s="10833"/>
      <c r="J161" s="17"/>
    </row>
    <row r="162" spans="1:10" ht="16.5" thickTop="1" thickBot="1" x14ac:dyDescent="0.3">
      <c r="A162" s="55"/>
      <c r="B162" s="17"/>
      <c r="C162" s="130"/>
      <c r="D162" s="137" t="s">
        <v>103</v>
      </c>
      <c r="E162" s="104"/>
      <c r="F162" s="104"/>
      <c r="G162" s="105"/>
      <c r="H162" s="10833"/>
      <c r="I162" s="10833"/>
      <c r="J162" s="17"/>
    </row>
    <row r="163" spans="1:10" ht="16.5" thickTop="1" thickBot="1" x14ac:dyDescent="0.3">
      <c r="A163" s="55"/>
      <c r="B163" s="17"/>
      <c r="C163" s="130"/>
      <c r="D163" s="138" t="s">
        <v>116</v>
      </c>
      <c r="E163" s="139"/>
      <c r="F163" s="139"/>
      <c r="G163" s="140"/>
      <c r="H163" s="10836">
        <f>(H164+H165+H166+H167)</f>
        <v>0</v>
      </c>
      <c r="I163" s="10836"/>
      <c r="J163" s="17"/>
    </row>
    <row r="164" spans="1:10" ht="16.5" thickTop="1" thickBot="1" x14ac:dyDescent="0.3">
      <c r="A164" s="55"/>
      <c r="B164" s="17"/>
      <c r="C164" s="130"/>
      <c r="D164" s="137" t="s">
        <v>105</v>
      </c>
      <c r="E164" s="104"/>
      <c r="F164" s="104"/>
      <c r="G164" s="105"/>
      <c r="H164" s="10833"/>
      <c r="I164" s="10833"/>
      <c r="J164" s="17"/>
    </row>
    <row r="165" spans="1:10" ht="16.5" thickTop="1" thickBot="1" x14ac:dyDescent="0.3">
      <c r="A165" s="55"/>
      <c r="B165" s="17"/>
      <c r="C165" s="130"/>
      <c r="D165" s="137" t="s">
        <v>94</v>
      </c>
      <c r="E165" s="104"/>
      <c r="F165" s="104"/>
      <c r="G165" s="105"/>
      <c r="H165" s="10837"/>
      <c r="I165" s="10837"/>
      <c r="J165" s="17"/>
    </row>
    <row r="166" spans="1:10" ht="16.5" thickTop="1" thickBot="1" x14ac:dyDescent="0.3">
      <c r="A166" s="55"/>
      <c r="B166" s="17"/>
      <c r="C166" s="130"/>
      <c r="D166" s="137" t="s">
        <v>102</v>
      </c>
      <c r="E166" s="104"/>
      <c r="F166" s="104"/>
      <c r="G166" s="105"/>
      <c r="H166" s="10833"/>
      <c r="I166" s="10833"/>
      <c r="J166" s="17"/>
    </row>
    <row r="167" spans="1:10" ht="16.5" thickTop="1" thickBot="1" x14ac:dyDescent="0.3">
      <c r="A167" s="55"/>
      <c r="B167" s="17"/>
      <c r="C167" s="130"/>
      <c r="D167" s="137" t="s">
        <v>103</v>
      </c>
      <c r="E167" s="104"/>
      <c r="F167" s="104"/>
      <c r="G167" s="105"/>
      <c r="H167" s="10833"/>
      <c r="I167" s="10833"/>
      <c r="J167" s="17"/>
    </row>
    <row r="168" spans="1:10" ht="16.5" thickTop="1" thickBot="1" x14ac:dyDescent="0.3">
      <c r="A168" s="55"/>
      <c r="B168" s="17"/>
      <c r="C168" s="130"/>
      <c r="D168" s="138" t="s">
        <v>117</v>
      </c>
      <c r="E168" s="139"/>
      <c r="F168" s="139"/>
      <c r="G168" s="140"/>
      <c r="H168" s="10836">
        <f>(H169+H170+H171+H172)</f>
        <v>0</v>
      </c>
      <c r="I168" s="10836"/>
      <c r="J168" s="17"/>
    </row>
    <row r="169" spans="1:10" ht="16.5" thickTop="1" thickBot="1" x14ac:dyDescent="0.3">
      <c r="A169" s="55"/>
      <c r="B169" s="17"/>
      <c r="C169" s="130"/>
      <c r="D169" s="137" t="s">
        <v>105</v>
      </c>
      <c r="E169" s="104"/>
      <c r="F169" s="104"/>
      <c r="G169" s="105"/>
      <c r="H169" s="10833"/>
      <c r="I169" s="10833"/>
      <c r="J169" s="17"/>
    </row>
    <row r="170" spans="1:10" ht="16.5" thickTop="1" thickBot="1" x14ac:dyDescent="0.3">
      <c r="A170" s="55"/>
      <c r="B170" s="17"/>
      <c r="C170" s="130"/>
      <c r="D170" s="137" t="s">
        <v>94</v>
      </c>
      <c r="E170" s="104"/>
      <c r="F170" s="104"/>
      <c r="G170" s="105"/>
      <c r="H170" s="10833"/>
      <c r="I170" s="10833"/>
      <c r="J170" s="17"/>
    </row>
    <row r="171" spans="1:10" ht="16.5" thickTop="1" thickBot="1" x14ac:dyDescent="0.3">
      <c r="A171" s="55"/>
      <c r="B171" s="17"/>
      <c r="C171" s="130"/>
      <c r="D171" s="137" t="s">
        <v>102</v>
      </c>
      <c r="E171" s="104"/>
      <c r="F171" s="104"/>
      <c r="G171" s="105"/>
      <c r="H171" s="10833"/>
      <c r="I171" s="10833"/>
      <c r="J171" s="17"/>
    </row>
    <row r="172" spans="1:10" ht="16.5" thickTop="1" thickBot="1" x14ac:dyDescent="0.3">
      <c r="A172" s="55"/>
      <c r="B172" s="17"/>
      <c r="C172" s="141"/>
      <c r="D172" s="137" t="s">
        <v>103</v>
      </c>
      <c r="E172" s="104"/>
      <c r="F172" s="104"/>
      <c r="G172" s="105"/>
      <c r="H172" s="10833"/>
      <c r="I172" s="10833"/>
      <c r="J172" s="17"/>
    </row>
    <row r="173" spans="1:10" ht="16.5" thickTop="1" thickBot="1" x14ac:dyDescent="0.3">
      <c r="A173" s="1"/>
      <c r="B173" s="17"/>
      <c r="C173" s="45" t="s">
        <v>118</v>
      </c>
      <c r="D173" s="142"/>
      <c r="E173" s="127"/>
      <c r="F173" s="127"/>
      <c r="G173" s="143"/>
      <c r="H173" s="10781">
        <f>SUM(H174:I210)</f>
        <v>0</v>
      </c>
      <c r="I173" s="10781"/>
      <c r="J173" s="17"/>
    </row>
    <row r="174" spans="1:10" ht="27" thickTop="1" thickBot="1" x14ac:dyDescent="0.3">
      <c r="A174" s="1"/>
      <c r="B174" s="1"/>
      <c r="C174" s="144"/>
      <c r="D174" s="145" t="s">
        <v>31</v>
      </c>
      <c r="E174" s="145"/>
      <c r="F174" s="145"/>
      <c r="G174" s="146"/>
      <c r="H174" s="10833"/>
      <c r="I174" s="10833"/>
      <c r="J174" s="17"/>
    </row>
    <row r="175" spans="1:10" ht="16.5" thickTop="1" thickBot="1" x14ac:dyDescent="0.3">
      <c r="A175" s="1"/>
      <c r="B175" s="1"/>
      <c r="C175" s="144"/>
      <c r="D175" s="145" t="s">
        <v>119</v>
      </c>
      <c r="E175" s="104"/>
      <c r="F175" s="104"/>
      <c r="G175" s="105"/>
      <c r="H175" s="10833"/>
      <c r="I175" s="10833"/>
      <c r="J175" s="17"/>
    </row>
    <row r="176" spans="1:10" ht="27" thickTop="1" thickBot="1" x14ac:dyDescent="0.3">
      <c r="A176" s="1"/>
      <c r="B176" s="1"/>
      <c r="C176" s="144"/>
      <c r="D176" s="145" t="s">
        <v>120</v>
      </c>
      <c r="E176" s="147"/>
      <c r="F176" s="104"/>
      <c r="G176" s="105"/>
      <c r="H176" s="10833"/>
      <c r="I176" s="10833"/>
      <c r="J176" s="17"/>
    </row>
    <row r="177" spans="1:10" ht="27" thickTop="1" thickBot="1" x14ac:dyDescent="0.3">
      <c r="A177" s="1"/>
      <c r="B177" s="17"/>
      <c r="C177" s="144"/>
      <c r="D177" s="145" t="s">
        <v>121</v>
      </c>
      <c r="E177" s="104"/>
      <c r="F177" s="104"/>
      <c r="G177" s="105"/>
      <c r="H177" s="10833"/>
      <c r="I177" s="10833"/>
      <c r="J177" s="17"/>
    </row>
    <row r="178" spans="1:10" ht="16.5" thickTop="1" thickBot="1" x14ac:dyDescent="0.3">
      <c r="A178" s="1"/>
      <c r="B178" s="17"/>
      <c r="C178" s="144"/>
      <c r="D178" s="145" t="s">
        <v>70</v>
      </c>
      <c r="E178" s="104"/>
      <c r="F178" s="104"/>
      <c r="G178" s="105"/>
      <c r="H178" s="10833"/>
      <c r="I178" s="10833"/>
      <c r="J178" s="17"/>
    </row>
    <row r="179" spans="1:10" ht="39.75" thickTop="1" thickBot="1" x14ac:dyDescent="0.3">
      <c r="A179" s="1"/>
      <c r="B179" s="17"/>
      <c r="C179" s="144"/>
      <c r="D179" s="148" t="s">
        <v>122</v>
      </c>
      <c r="E179" s="104"/>
      <c r="F179" s="104"/>
      <c r="G179" s="105"/>
      <c r="H179" s="10833"/>
      <c r="I179" s="10833"/>
      <c r="J179" s="17"/>
    </row>
    <row r="180" spans="1:10" ht="27" thickTop="1" thickBot="1" x14ac:dyDescent="0.3">
      <c r="A180" s="1"/>
      <c r="B180" s="17"/>
      <c r="C180" s="149"/>
      <c r="D180" s="145" t="s">
        <v>123</v>
      </c>
      <c r="E180" s="104"/>
      <c r="F180" s="104"/>
      <c r="G180" s="105"/>
      <c r="H180" s="10833"/>
      <c r="I180" s="10833"/>
      <c r="J180" s="17"/>
    </row>
    <row r="181" spans="1:10" ht="39.75" thickTop="1" thickBot="1" x14ac:dyDescent="0.3">
      <c r="A181" s="1"/>
      <c r="B181" s="17"/>
      <c r="C181" s="144"/>
      <c r="D181" s="145" t="s">
        <v>34</v>
      </c>
      <c r="E181" s="104"/>
      <c r="F181" s="104"/>
      <c r="G181" s="105"/>
      <c r="H181" s="10833"/>
      <c r="I181" s="10833"/>
      <c r="J181" s="17"/>
    </row>
    <row r="182" spans="1:10" ht="39.75" thickTop="1" thickBot="1" x14ac:dyDescent="0.3">
      <c r="A182" s="1"/>
      <c r="B182" s="17"/>
      <c r="C182" s="149"/>
      <c r="D182" s="150" t="s">
        <v>124</v>
      </c>
      <c r="E182" s="104"/>
      <c r="F182" s="104"/>
      <c r="G182" s="105"/>
      <c r="H182" s="10833"/>
      <c r="I182" s="10833"/>
      <c r="J182" s="17"/>
    </row>
    <row r="183" spans="1:10" ht="52.5" thickTop="1" thickBot="1" x14ac:dyDescent="0.3">
      <c r="A183" s="1"/>
      <c r="B183" s="17"/>
      <c r="C183" s="144"/>
      <c r="D183" s="145" t="s">
        <v>125</v>
      </c>
      <c r="E183" s="104"/>
      <c r="F183" s="104"/>
      <c r="G183" s="105"/>
      <c r="H183" s="10833"/>
      <c r="I183" s="10833"/>
      <c r="J183" s="17"/>
    </row>
    <row r="184" spans="1:10" ht="27" thickTop="1" thickBot="1" x14ac:dyDescent="0.3">
      <c r="A184" s="1"/>
      <c r="B184" s="17"/>
      <c r="C184" s="144"/>
      <c r="D184" s="145" t="s">
        <v>126</v>
      </c>
      <c r="E184" s="104"/>
      <c r="F184" s="104"/>
      <c r="G184" s="105"/>
      <c r="H184" s="10833"/>
      <c r="I184" s="10833"/>
      <c r="J184" s="17"/>
    </row>
    <row r="185" spans="1:10" ht="27" thickTop="1" thickBot="1" x14ac:dyDescent="0.3">
      <c r="A185" s="1"/>
      <c r="B185" s="17"/>
      <c r="C185" s="144"/>
      <c r="D185" s="151" t="s">
        <v>37</v>
      </c>
      <c r="E185" s="98"/>
      <c r="F185" s="98"/>
      <c r="G185" s="98"/>
      <c r="H185" s="10833"/>
      <c r="I185" s="10833"/>
      <c r="J185" s="17"/>
    </row>
    <row r="186" spans="1:10" ht="65.25" thickTop="1" thickBot="1" x14ac:dyDescent="0.3">
      <c r="A186" s="1"/>
      <c r="B186" s="17"/>
      <c r="C186" s="144"/>
      <c r="D186" s="152" t="s">
        <v>127</v>
      </c>
      <c r="E186" s="104"/>
      <c r="F186" s="104"/>
      <c r="G186" s="105"/>
      <c r="H186" s="10833"/>
      <c r="I186" s="10833"/>
      <c r="J186" s="17"/>
    </row>
    <row r="187" spans="1:10" ht="27" thickTop="1" thickBot="1" x14ac:dyDescent="0.3">
      <c r="A187" s="1"/>
      <c r="B187" s="17"/>
      <c r="C187" s="144"/>
      <c r="D187" s="145" t="s">
        <v>128</v>
      </c>
      <c r="E187" s="98"/>
      <c r="F187" s="98"/>
      <c r="G187" s="98"/>
      <c r="H187" s="10833"/>
      <c r="I187" s="10833"/>
      <c r="J187" s="17"/>
    </row>
    <row r="188" spans="1:10" ht="39.75" thickTop="1" thickBot="1" x14ac:dyDescent="0.3">
      <c r="A188" s="1"/>
      <c r="B188" s="17"/>
      <c r="C188" s="144"/>
      <c r="D188" s="145" t="s">
        <v>129</v>
      </c>
      <c r="E188" s="104"/>
      <c r="F188" s="104"/>
      <c r="G188" s="105"/>
      <c r="H188" s="10833"/>
      <c r="I188" s="10833"/>
      <c r="J188" s="17"/>
    </row>
    <row r="189" spans="1:10" ht="52.5" thickTop="1" thickBot="1" x14ac:dyDescent="0.3">
      <c r="A189" s="1"/>
      <c r="B189" s="17"/>
      <c r="C189" s="144"/>
      <c r="D189" s="145" t="s">
        <v>130</v>
      </c>
      <c r="E189" s="104"/>
      <c r="F189" s="104"/>
      <c r="G189" s="105"/>
      <c r="H189" s="10833"/>
      <c r="I189" s="10833"/>
      <c r="J189" s="17"/>
    </row>
    <row r="190" spans="1:10" ht="39.75" thickTop="1" thickBot="1" x14ac:dyDescent="0.3">
      <c r="A190" s="1"/>
      <c r="B190" s="17"/>
      <c r="C190" s="144"/>
      <c r="D190" s="145" t="s">
        <v>131</v>
      </c>
      <c r="E190" s="147"/>
      <c r="F190" s="104"/>
      <c r="G190" s="105"/>
      <c r="H190" s="10833"/>
      <c r="I190" s="10833"/>
      <c r="J190" s="17"/>
    </row>
    <row r="191" spans="1:10" ht="27" thickTop="1" thickBot="1" x14ac:dyDescent="0.3">
      <c r="A191" s="1"/>
      <c r="B191" s="1"/>
      <c r="C191" s="149"/>
      <c r="D191" s="145" t="s">
        <v>132</v>
      </c>
      <c r="E191" s="147"/>
      <c r="F191" s="104"/>
      <c r="G191" s="105"/>
      <c r="H191" s="10833"/>
      <c r="I191" s="10833"/>
      <c r="J191" s="17"/>
    </row>
    <row r="192" spans="1:10" ht="52.5" thickTop="1" thickBot="1" x14ac:dyDescent="0.3">
      <c r="A192" s="1"/>
      <c r="B192" s="1"/>
      <c r="C192" s="149"/>
      <c r="D192" s="145" t="s">
        <v>52</v>
      </c>
      <c r="E192" s="147"/>
      <c r="F192" s="104"/>
      <c r="G192" s="105"/>
      <c r="H192" s="10833"/>
      <c r="I192" s="10833"/>
      <c r="J192" s="17"/>
    </row>
    <row r="193" spans="1:10" ht="27" thickTop="1" thickBot="1" x14ac:dyDescent="0.3">
      <c r="A193" s="1"/>
      <c r="B193" s="1"/>
      <c r="C193" s="144"/>
      <c r="D193" s="153" t="s">
        <v>133</v>
      </c>
      <c r="E193" s="98"/>
      <c r="F193" s="98"/>
      <c r="G193" s="98"/>
      <c r="H193" s="10833"/>
      <c r="I193" s="10833"/>
      <c r="J193" s="17"/>
    </row>
    <row r="194" spans="1:10" ht="27" thickTop="1" thickBot="1" x14ac:dyDescent="0.3">
      <c r="A194" s="1"/>
      <c r="B194" s="1"/>
      <c r="C194" s="144"/>
      <c r="D194" s="153" t="s">
        <v>47</v>
      </c>
      <c r="E194" s="104"/>
      <c r="F194" s="104"/>
      <c r="G194" s="105"/>
      <c r="H194" s="10833"/>
      <c r="I194" s="10833"/>
      <c r="J194" s="17"/>
    </row>
    <row r="195" spans="1:10" ht="52.5" thickTop="1" thickBot="1" x14ac:dyDescent="0.3">
      <c r="A195" s="1"/>
      <c r="B195" s="1"/>
      <c r="C195" s="144"/>
      <c r="D195" s="154" t="s">
        <v>61</v>
      </c>
      <c r="E195" s="98"/>
      <c r="F195" s="98"/>
      <c r="G195" s="98"/>
      <c r="H195" s="10833"/>
      <c r="I195" s="10833"/>
      <c r="J195" s="17"/>
    </row>
    <row r="196" spans="1:10" ht="52.5" thickTop="1" thickBot="1" x14ac:dyDescent="0.3">
      <c r="A196" s="1"/>
      <c r="B196" s="1"/>
      <c r="C196" s="144"/>
      <c r="D196" s="153" t="s">
        <v>134</v>
      </c>
      <c r="E196" s="104"/>
      <c r="F196" s="104"/>
      <c r="G196" s="105"/>
      <c r="H196" s="10833"/>
      <c r="I196" s="10833"/>
      <c r="J196" s="17"/>
    </row>
    <row r="197" spans="1:10" ht="27" thickTop="1" thickBot="1" x14ac:dyDescent="0.3">
      <c r="A197" s="1"/>
      <c r="B197" s="1"/>
      <c r="C197" s="149"/>
      <c r="D197" s="153" t="s">
        <v>60</v>
      </c>
      <c r="E197" s="104"/>
      <c r="F197" s="104"/>
      <c r="G197" s="105"/>
      <c r="H197" s="10833"/>
      <c r="I197" s="10833"/>
      <c r="J197" s="17"/>
    </row>
    <row r="198" spans="1:10" ht="16.5" thickTop="1" thickBot="1" x14ac:dyDescent="0.3">
      <c r="A198" s="1"/>
      <c r="B198" s="1"/>
      <c r="C198" s="149"/>
      <c r="D198" s="155" t="s">
        <v>135</v>
      </c>
      <c r="E198" s="104"/>
      <c r="F198" s="104"/>
      <c r="G198" s="105"/>
      <c r="H198" s="10833"/>
      <c r="I198" s="10833"/>
      <c r="J198" s="17"/>
    </row>
    <row r="199" spans="1:10" ht="39.75" thickTop="1" thickBot="1" x14ac:dyDescent="0.3">
      <c r="A199" s="1"/>
      <c r="B199" s="1"/>
      <c r="C199" s="149"/>
      <c r="D199" s="153" t="s">
        <v>58</v>
      </c>
      <c r="E199" s="104"/>
      <c r="F199" s="104"/>
      <c r="G199" s="105"/>
      <c r="H199" s="10833"/>
      <c r="I199" s="10833"/>
      <c r="J199" s="17"/>
    </row>
    <row r="200" spans="1:10" ht="27" thickTop="1" thickBot="1" x14ac:dyDescent="0.3">
      <c r="A200" s="1"/>
      <c r="B200" s="1"/>
      <c r="C200" s="149"/>
      <c r="D200" s="153" t="s">
        <v>136</v>
      </c>
      <c r="E200" s="104"/>
      <c r="F200" s="104"/>
      <c r="G200" s="105"/>
      <c r="H200" s="10833"/>
      <c r="I200" s="10833"/>
      <c r="J200" s="17"/>
    </row>
    <row r="201" spans="1:10" ht="16.5" thickTop="1" thickBot="1" x14ac:dyDescent="0.3">
      <c r="A201" s="1"/>
      <c r="B201" s="1"/>
      <c r="C201" s="149"/>
      <c r="D201" s="153" t="s">
        <v>137</v>
      </c>
      <c r="E201" s="104"/>
      <c r="F201" s="104"/>
      <c r="G201" s="105"/>
      <c r="H201" s="10833"/>
      <c r="I201" s="10833"/>
      <c r="J201" s="17"/>
    </row>
    <row r="202" spans="1:10" ht="16.5" thickTop="1" thickBot="1" x14ac:dyDescent="0.3">
      <c r="A202" s="1"/>
      <c r="B202" s="1"/>
      <c r="C202" s="149"/>
      <c r="D202" s="153" t="s">
        <v>138</v>
      </c>
      <c r="E202" s="104"/>
      <c r="F202" s="104"/>
      <c r="G202" s="105"/>
      <c r="H202" s="10833"/>
      <c r="I202" s="10833"/>
      <c r="J202" s="17"/>
    </row>
    <row r="203" spans="1:10" ht="16.5" thickTop="1" thickBot="1" x14ac:dyDescent="0.3">
      <c r="A203" s="1"/>
      <c r="B203" s="1"/>
      <c r="C203" s="149"/>
      <c r="D203" s="153" t="s">
        <v>139</v>
      </c>
      <c r="E203" s="104"/>
      <c r="F203" s="104"/>
      <c r="G203" s="105"/>
      <c r="H203" s="10833"/>
      <c r="I203" s="10833"/>
      <c r="J203" s="17"/>
    </row>
    <row r="204" spans="1:10" ht="16.5" thickTop="1" thickBot="1" x14ac:dyDescent="0.3">
      <c r="A204" s="1"/>
      <c r="B204" s="1"/>
      <c r="C204" s="149"/>
      <c r="D204" s="153" t="s">
        <v>140</v>
      </c>
      <c r="E204" s="104"/>
      <c r="F204" s="104"/>
      <c r="G204" s="105"/>
      <c r="H204" s="10833"/>
      <c r="I204" s="10833"/>
      <c r="J204" s="17"/>
    </row>
    <row r="205" spans="1:10" ht="39.75" thickTop="1" thickBot="1" x14ac:dyDescent="0.3">
      <c r="A205" s="1"/>
      <c r="B205" s="1"/>
      <c r="C205" s="149"/>
      <c r="D205" s="154" t="s">
        <v>141</v>
      </c>
      <c r="E205" s="104"/>
      <c r="F205" s="104"/>
      <c r="G205" s="105"/>
      <c r="H205" s="10833"/>
      <c r="I205" s="10833"/>
      <c r="J205" s="17"/>
    </row>
    <row r="206" spans="1:10" ht="27" thickTop="1" thickBot="1" x14ac:dyDescent="0.3">
      <c r="A206" s="1"/>
      <c r="B206" s="1"/>
      <c r="C206" s="144"/>
      <c r="D206" s="120" t="s">
        <v>142</v>
      </c>
      <c r="E206" s="98"/>
      <c r="F206" s="98"/>
      <c r="G206" s="98"/>
      <c r="H206" s="10833"/>
      <c r="I206" s="10833"/>
      <c r="J206" s="17"/>
    </row>
    <row r="207" spans="1:10" ht="39.75" thickTop="1" thickBot="1" x14ac:dyDescent="0.3">
      <c r="A207" s="1"/>
      <c r="B207" s="1"/>
      <c r="C207" s="156"/>
      <c r="D207" s="153" t="s">
        <v>143</v>
      </c>
      <c r="E207" s="104"/>
      <c r="F207" s="104"/>
      <c r="G207" s="105"/>
      <c r="H207" s="10833"/>
      <c r="I207" s="10833"/>
      <c r="J207" s="17"/>
    </row>
    <row r="208" spans="1:10" ht="39.75" thickTop="1" thickBot="1" x14ac:dyDescent="0.3">
      <c r="A208" s="1"/>
      <c r="B208" s="1"/>
      <c r="C208" s="149"/>
      <c r="D208" s="120" t="s">
        <v>144</v>
      </c>
      <c r="E208" s="104"/>
      <c r="F208" s="104"/>
      <c r="G208" s="105"/>
      <c r="H208" s="10838"/>
      <c r="I208" s="10838"/>
      <c r="J208" s="17"/>
    </row>
    <row r="209" spans="1:10" ht="27" thickTop="1" thickBot="1" x14ac:dyDescent="0.3">
      <c r="A209" s="1"/>
      <c r="B209" s="1"/>
      <c r="C209" s="149"/>
      <c r="D209" s="153" t="s">
        <v>145</v>
      </c>
      <c r="E209" s="104"/>
      <c r="F209" s="104"/>
      <c r="G209" s="105"/>
      <c r="H209" s="10838"/>
      <c r="I209" s="10838"/>
      <c r="J209" s="17"/>
    </row>
    <row r="210" spans="1:10" ht="16.5" thickTop="1" thickBot="1" x14ac:dyDescent="0.3">
      <c r="A210" s="1"/>
      <c r="B210" s="1"/>
      <c r="C210" s="157"/>
      <c r="D210" s="158" t="s">
        <v>146</v>
      </c>
      <c r="E210" s="104"/>
      <c r="F210" s="104"/>
      <c r="G210" s="105"/>
      <c r="H210" s="10838"/>
      <c r="I210" s="10838"/>
      <c r="J210" s="17"/>
    </row>
    <row r="211" spans="1:10" ht="16.5" thickTop="1" thickBot="1" x14ac:dyDescent="0.3">
      <c r="A211" s="1"/>
      <c r="B211" s="1"/>
      <c r="C211" s="159" t="s">
        <v>147</v>
      </c>
      <c r="D211" s="160"/>
      <c r="E211" s="161"/>
      <c r="F211" s="161"/>
      <c r="G211" s="162"/>
      <c r="H211" s="10782">
        <f>SUM(H212:I214)</f>
        <v>26</v>
      </c>
      <c r="I211" s="10797"/>
      <c r="J211" s="17"/>
    </row>
    <row r="212" spans="1:10" ht="16.5" thickTop="1" thickBot="1" x14ac:dyDescent="0.3">
      <c r="A212" s="1"/>
      <c r="B212" s="1"/>
      <c r="C212" s="163"/>
      <c r="D212" s="137" t="s">
        <v>148</v>
      </c>
      <c r="E212" s="104"/>
      <c r="F212" s="104"/>
      <c r="G212" s="105"/>
      <c r="H212" s="10838">
        <v>26</v>
      </c>
      <c r="I212" s="10838"/>
      <c r="J212" s="17"/>
    </row>
    <row r="213" spans="1:10" ht="16.5" thickTop="1" thickBot="1" x14ac:dyDescent="0.3">
      <c r="A213" s="1"/>
      <c r="B213" s="1"/>
      <c r="C213" s="164"/>
      <c r="D213" s="137" t="s">
        <v>149</v>
      </c>
      <c r="E213" s="104"/>
      <c r="F213" s="104"/>
      <c r="G213" s="105"/>
      <c r="H213" s="10838"/>
      <c r="I213" s="10838"/>
      <c r="J213" s="17"/>
    </row>
    <row r="214" spans="1:10" ht="16.5" thickTop="1" thickBot="1" x14ac:dyDescent="0.3">
      <c r="A214" s="1"/>
      <c r="B214" s="1"/>
      <c r="C214" s="164"/>
      <c r="D214" s="137" t="s">
        <v>150</v>
      </c>
      <c r="E214" s="108"/>
      <c r="F214" s="108"/>
      <c r="G214" s="109"/>
      <c r="H214" s="10839"/>
      <c r="I214" s="10840"/>
      <c r="J214" s="17"/>
    </row>
    <row r="215" spans="1:10" ht="16.5" thickTop="1" thickBot="1" x14ac:dyDescent="0.3">
      <c r="A215" s="1"/>
      <c r="B215" s="1"/>
      <c r="C215" s="55"/>
      <c r="D215" s="165" t="s">
        <v>151</v>
      </c>
      <c r="E215" s="166"/>
      <c r="F215" s="166"/>
      <c r="G215" s="167"/>
      <c r="H215" s="10822">
        <f>(H216+H217)</f>
        <v>6</v>
      </c>
      <c r="I215" s="10822"/>
      <c r="J215" s="17"/>
    </row>
    <row r="216" spans="1:10" ht="16.5" thickTop="1" thickBot="1" x14ac:dyDescent="0.3">
      <c r="A216" s="1"/>
      <c r="B216" s="1"/>
      <c r="C216" s="164"/>
      <c r="D216" s="168" t="s">
        <v>152</v>
      </c>
      <c r="E216" s="104"/>
      <c r="F216" s="104"/>
      <c r="G216" s="105"/>
      <c r="H216" s="10838"/>
      <c r="I216" s="10838"/>
      <c r="J216" s="17"/>
    </row>
    <row r="217" spans="1:10" ht="16.5" thickTop="1" thickBot="1" x14ac:dyDescent="0.3">
      <c r="B217" s="1"/>
      <c r="C217" s="169"/>
      <c r="D217" s="170" t="s">
        <v>153</v>
      </c>
      <c r="E217" s="171"/>
      <c r="F217" s="171"/>
      <c r="G217" s="172"/>
      <c r="H217" s="10841">
        <v>6</v>
      </c>
      <c r="I217" s="10841"/>
      <c r="J217" s="17"/>
    </row>
    <row r="218" spans="1:10" ht="16.5" thickTop="1" thickBot="1" x14ac:dyDescent="0.3">
      <c r="A218" s="1"/>
      <c r="B218" s="1"/>
      <c r="C218" s="164"/>
      <c r="D218" s="173" t="s">
        <v>154</v>
      </c>
      <c r="E218" s="174"/>
      <c r="F218" s="174"/>
      <c r="G218" s="175"/>
      <c r="H218" s="10822">
        <f>(H219+H220+H221+H222)</f>
        <v>0</v>
      </c>
      <c r="I218" s="10822"/>
      <c r="J218" s="17"/>
    </row>
    <row r="219" spans="1:10" ht="16.5" thickTop="1" thickBot="1" x14ac:dyDescent="0.3">
      <c r="A219" s="1"/>
      <c r="B219" s="1"/>
      <c r="C219" s="164"/>
      <c r="D219" s="176" t="s">
        <v>155</v>
      </c>
      <c r="E219" s="131"/>
      <c r="F219" s="131"/>
      <c r="G219" s="177"/>
      <c r="H219" s="10842"/>
      <c r="I219" s="10843"/>
      <c r="J219" s="17"/>
    </row>
    <row r="220" spans="1:10" ht="16.5" thickTop="1" thickBot="1" x14ac:dyDescent="0.3">
      <c r="A220" s="1"/>
      <c r="B220" s="1"/>
      <c r="C220" s="164"/>
      <c r="D220" s="176" t="s">
        <v>156</v>
      </c>
      <c r="E220" s="131"/>
      <c r="F220" s="131"/>
      <c r="G220" s="177"/>
      <c r="H220" s="10839"/>
      <c r="I220" s="10840"/>
      <c r="J220" s="17"/>
    </row>
    <row r="221" spans="1:10" ht="16.5" thickTop="1" thickBot="1" x14ac:dyDescent="0.3">
      <c r="A221" s="1"/>
      <c r="B221" s="1"/>
      <c r="C221" s="164"/>
      <c r="D221" s="176" t="s">
        <v>157</v>
      </c>
      <c r="E221" s="131"/>
      <c r="F221" s="131"/>
      <c r="G221" s="177"/>
      <c r="H221" s="10839"/>
      <c r="I221" s="10840"/>
      <c r="J221" s="17"/>
    </row>
    <row r="222" spans="1:10" ht="16.5" thickTop="1" thickBot="1" x14ac:dyDescent="0.3">
      <c r="A222" s="1"/>
      <c r="B222" s="1"/>
      <c r="C222" s="164"/>
      <c r="D222" s="155" t="s">
        <v>158</v>
      </c>
      <c r="E222" s="104"/>
      <c r="F222" s="104"/>
      <c r="G222" s="105"/>
      <c r="H222" s="10839"/>
      <c r="I222" s="10840"/>
      <c r="J222" s="17"/>
    </row>
    <row r="223" spans="1:10" ht="16.5" thickTop="1" thickBot="1" x14ac:dyDescent="0.3">
      <c r="A223" s="1"/>
      <c r="B223" s="1"/>
      <c r="C223" s="178" t="s">
        <v>159</v>
      </c>
      <c r="D223" s="160"/>
      <c r="E223" s="160"/>
      <c r="F223" s="160"/>
      <c r="G223" s="179"/>
      <c r="H223" s="10782">
        <f>(H224+H225+H226)</f>
        <v>3</v>
      </c>
      <c r="I223" s="10797"/>
      <c r="J223" s="17"/>
    </row>
    <row r="224" spans="1:10" ht="16.5" thickTop="1" thickBot="1" x14ac:dyDescent="0.3">
      <c r="A224" s="1"/>
      <c r="B224" s="1"/>
      <c r="C224" s="164"/>
      <c r="D224" s="180" t="s">
        <v>160</v>
      </c>
      <c r="E224" s="98"/>
      <c r="F224" s="98"/>
      <c r="G224" s="98"/>
      <c r="H224" s="10841"/>
      <c r="I224" s="10841"/>
      <c r="J224" s="17"/>
    </row>
    <row r="225" spans="1:10" ht="16.5" thickTop="1" thickBot="1" x14ac:dyDescent="0.3">
      <c r="A225" s="1"/>
      <c r="B225" s="1"/>
      <c r="C225" s="164"/>
      <c r="D225" s="137" t="s">
        <v>161</v>
      </c>
      <c r="E225" s="104"/>
      <c r="F225" s="104"/>
      <c r="G225" s="105"/>
      <c r="H225" s="10838"/>
      <c r="I225" s="10838"/>
      <c r="J225" s="17"/>
    </row>
    <row r="226" spans="1:10" ht="16.5" thickTop="1" thickBot="1" x14ac:dyDescent="0.3">
      <c r="A226" s="1"/>
      <c r="B226" s="1"/>
      <c r="C226" s="164"/>
      <c r="D226" s="181" t="s">
        <v>162</v>
      </c>
      <c r="E226" s="108"/>
      <c r="F226" s="108"/>
      <c r="G226" s="109"/>
      <c r="H226" s="10838">
        <v>3</v>
      </c>
      <c r="I226" s="10838"/>
      <c r="J226" s="17"/>
    </row>
    <row r="227" spans="1:10" ht="16.5" thickTop="1" thickBot="1" x14ac:dyDescent="0.3">
      <c r="A227" s="1"/>
      <c r="B227" s="1"/>
      <c r="C227" s="178" t="s">
        <v>163</v>
      </c>
      <c r="D227" s="160"/>
      <c r="E227" s="160"/>
      <c r="F227" s="160"/>
      <c r="G227" s="179"/>
      <c r="H227" s="10782">
        <f>(H228+H229+H230+H231)</f>
        <v>5</v>
      </c>
      <c r="I227" s="10797"/>
      <c r="J227" s="17"/>
    </row>
    <row r="228" spans="1:10" ht="16.5" thickTop="1" thickBot="1" x14ac:dyDescent="0.3">
      <c r="A228" s="1"/>
      <c r="B228" s="1"/>
      <c r="C228" s="163"/>
      <c r="D228" s="137" t="s">
        <v>160</v>
      </c>
      <c r="E228" s="104"/>
      <c r="F228" s="104"/>
      <c r="G228" s="105"/>
      <c r="H228" s="10839">
        <v>1</v>
      </c>
      <c r="I228" s="10840"/>
      <c r="J228" s="17"/>
    </row>
    <row r="229" spans="1:10" ht="16.5" thickTop="1" thickBot="1" x14ac:dyDescent="0.3">
      <c r="A229" s="1"/>
      <c r="B229" s="1"/>
      <c r="C229" s="164"/>
      <c r="D229" s="137" t="s">
        <v>161</v>
      </c>
      <c r="E229" s="104"/>
      <c r="F229" s="104"/>
      <c r="G229" s="105"/>
      <c r="H229" s="10839"/>
      <c r="I229" s="10840"/>
      <c r="J229" s="17"/>
    </row>
    <row r="230" spans="1:10" ht="16.5" thickTop="1" thickBot="1" x14ac:dyDescent="0.3">
      <c r="A230" s="1"/>
      <c r="B230" s="1"/>
      <c r="C230" s="164"/>
      <c r="D230" s="181" t="s">
        <v>162</v>
      </c>
      <c r="E230" s="108"/>
      <c r="F230" s="108"/>
      <c r="G230" s="109"/>
      <c r="H230" s="10839">
        <v>4</v>
      </c>
      <c r="I230" s="10840"/>
      <c r="J230" s="17"/>
    </row>
    <row r="231" spans="1:10" ht="16.5" thickTop="1" thickBot="1" x14ac:dyDescent="0.3">
      <c r="A231" s="1"/>
      <c r="B231" s="1"/>
      <c r="C231" s="164"/>
      <c r="D231" s="181" t="s">
        <v>164</v>
      </c>
      <c r="E231" s="108"/>
      <c r="F231" s="108"/>
      <c r="G231" s="109"/>
      <c r="H231" s="10839"/>
      <c r="I231" s="10840"/>
      <c r="J231" s="17"/>
    </row>
    <row r="232" spans="1:10" ht="16.5" thickTop="1" thickBot="1" x14ac:dyDescent="0.3">
      <c r="A232" s="1"/>
      <c r="B232" s="1"/>
      <c r="C232" s="164"/>
      <c r="D232" s="10853" t="s">
        <v>165</v>
      </c>
      <c r="E232" s="10854"/>
      <c r="F232" s="10854"/>
      <c r="G232" s="10855"/>
      <c r="H232" s="10822">
        <f>(H233+H234+H235+H236)</f>
        <v>6</v>
      </c>
      <c r="I232" s="10822"/>
      <c r="J232" s="17"/>
    </row>
    <row r="233" spans="1:10" ht="16.5" thickTop="1" thickBot="1" x14ac:dyDescent="0.3">
      <c r="A233" s="1"/>
      <c r="B233" s="1"/>
      <c r="C233" s="164"/>
      <c r="D233" s="180" t="s">
        <v>160</v>
      </c>
      <c r="E233" s="98"/>
      <c r="F233" s="98"/>
      <c r="G233" s="98"/>
      <c r="H233" s="10839">
        <v>2</v>
      </c>
      <c r="I233" s="10840"/>
      <c r="J233" s="17"/>
    </row>
    <row r="234" spans="1:10" ht="16.5" thickTop="1" thickBot="1" x14ac:dyDescent="0.3">
      <c r="A234" s="1"/>
      <c r="B234" s="1"/>
      <c r="C234" s="164"/>
      <c r="D234" s="137" t="s">
        <v>161</v>
      </c>
      <c r="E234" s="104"/>
      <c r="F234" s="104"/>
      <c r="G234" s="105"/>
      <c r="H234" s="10839"/>
      <c r="I234" s="10840"/>
      <c r="J234" s="17"/>
    </row>
    <row r="235" spans="1:10" ht="16.5" thickTop="1" thickBot="1" x14ac:dyDescent="0.3">
      <c r="A235" s="1"/>
      <c r="B235" s="1"/>
      <c r="C235" s="164"/>
      <c r="D235" s="181" t="s">
        <v>162</v>
      </c>
      <c r="E235" s="108"/>
      <c r="F235" s="108"/>
      <c r="G235" s="109"/>
      <c r="H235" s="10839">
        <v>1</v>
      </c>
      <c r="I235" s="10840"/>
      <c r="J235" s="17"/>
    </row>
    <row r="236" spans="1:10" ht="16.5" thickTop="1" thickBot="1" x14ac:dyDescent="0.3">
      <c r="A236" s="1"/>
      <c r="B236" s="1"/>
      <c r="C236" s="164"/>
      <c r="D236" s="137" t="s">
        <v>114</v>
      </c>
      <c r="E236" s="108"/>
      <c r="F236" s="108"/>
      <c r="G236" s="109"/>
      <c r="H236" s="10839">
        <v>3</v>
      </c>
      <c r="I236" s="10840"/>
      <c r="J236" s="17"/>
    </row>
    <row r="237" spans="1:10" ht="16.5" thickTop="1" thickBot="1" x14ac:dyDescent="0.3">
      <c r="A237" s="1"/>
      <c r="B237" s="182"/>
      <c r="C237" s="183" t="s">
        <v>166</v>
      </c>
      <c r="D237" s="125"/>
      <c r="E237" s="184"/>
      <c r="F237" s="127"/>
      <c r="G237" s="143"/>
      <c r="H237" s="10759">
        <f>(H238+H239+H240+H241)</f>
        <v>12</v>
      </c>
      <c r="I237" s="10759"/>
      <c r="J237" s="1"/>
    </row>
    <row r="238" spans="1:10" ht="16.5" thickTop="1" thickBot="1" x14ac:dyDescent="0.3">
      <c r="A238" s="1"/>
      <c r="B238" s="4"/>
      <c r="C238" s="185"/>
      <c r="D238" s="186" t="s">
        <v>167</v>
      </c>
      <c r="E238" s="171"/>
      <c r="F238" s="171"/>
      <c r="G238" s="172"/>
      <c r="H238" s="10838">
        <v>3</v>
      </c>
      <c r="I238" s="10838"/>
      <c r="J238" s="1"/>
    </row>
    <row r="239" spans="1:10" ht="16.5" thickTop="1" thickBot="1" x14ac:dyDescent="0.3">
      <c r="A239" s="1"/>
      <c r="B239" s="187"/>
      <c r="C239" s="182"/>
      <c r="D239" s="171" t="s">
        <v>168</v>
      </c>
      <c r="E239" s="171"/>
      <c r="F239" s="171"/>
      <c r="G239" s="171"/>
      <c r="H239" s="10841">
        <v>3</v>
      </c>
      <c r="I239" s="10841"/>
      <c r="J239" s="1"/>
    </row>
    <row r="240" spans="1:10" ht="16.5" thickTop="1" thickBot="1" x14ac:dyDescent="0.3">
      <c r="A240" s="1"/>
      <c r="B240" s="187"/>
      <c r="C240" s="182"/>
      <c r="D240" s="188" t="s">
        <v>169</v>
      </c>
      <c r="E240" s="171"/>
      <c r="F240" s="171"/>
      <c r="G240" s="172"/>
      <c r="H240" s="10838">
        <v>6</v>
      </c>
      <c r="I240" s="10838"/>
      <c r="J240" s="1"/>
    </row>
    <row r="241" spans="1:10" ht="16.5" thickTop="1" thickBot="1" x14ac:dyDescent="0.3">
      <c r="A241" s="1"/>
      <c r="B241" s="187"/>
      <c r="C241" s="182"/>
      <c r="D241" s="188" t="s">
        <v>170</v>
      </c>
      <c r="E241" s="171"/>
      <c r="F241" s="171"/>
      <c r="G241" s="172"/>
      <c r="H241" s="10838"/>
      <c r="I241" s="10838"/>
      <c r="J241" s="1"/>
    </row>
    <row r="242" spans="1:10" ht="16.5" thickTop="1" thickBot="1" x14ac:dyDescent="0.3">
      <c r="A242" s="1"/>
      <c r="B242" s="93"/>
      <c r="C242" s="164"/>
      <c r="D242" s="165" t="s">
        <v>171</v>
      </c>
      <c r="E242" s="166"/>
      <c r="F242" s="166"/>
      <c r="G242" s="167"/>
      <c r="H242" s="10822">
        <f>H243+H244+H245</f>
        <v>0</v>
      </c>
      <c r="I242" s="10822"/>
      <c r="J242" s="1"/>
    </row>
    <row r="243" spans="1:10" ht="16.5" thickTop="1" thickBot="1" x14ac:dyDescent="0.3">
      <c r="A243" s="1"/>
      <c r="B243" s="1"/>
      <c r="C243" s="164"/>
      <c r="D243" s="189" t="s">
        <v>172</v>
      </c>
      <c r="E243" s="104"/>
      <c r="F243" s="104"/>
      <c r="G243" s="105"/>
      <c r="H243" s="10838"/>
      <c r="I243" s="10838"/>
      <c r="J243" s="1"/>
    </row>
    <row r="244" spans="1:10" ht="16.5" thickTop="1" thickBot="1" x14ac:dyDescent="0.3">
      <c r="A244" s="1"/>
      <c r="B244" s="93"/>
      <c r="C244" s="164"/>
      <c r="D244" s="190" t="s">
        <v>173</v>
      </c>
      <c r="E244" s="171"/>
      <c r="F244" s="171"/>
      <c r="G244" s="172"/>
      <c r="H244" s="10841"/>
      <c r="I244" s="10841"/>
      <c r="J244" s="1"/>
    </row>
    <row r="245" spans="1:10" ht="16.5" thickTop="1" thickBot="1" x14ac:dyDescent="0.3">
      <c r="A245" s="1"/>
      <c r="B245" s="93"/>
      <c r="C245" s="164"/>
      <c r="D245" s="191" t="s">
        <v>174</v>
      </c>
      <c r="E245" s="171"/>
      <c r="F245" s="171"/>
      <c r="G245" s="172"/>
      <c r="H245" s="10838"/>
      <c r="I245" s="10838"/>
      <c r="J245" s="55"/>
    </row>
    <row r="246" spans="1:10" ht="17.25" thickTop="1" thickBot="1" x14ac:dyDescent="0.3">
      <c r="A246" s="1"/>
      <c r="B246" s="192" t="s">
        <v>175</v>
      </c>
      <c r="C246" s="193"/>
      <c r="D246" s="193"/>
      <c r="E246" s="193"/>
      <c r="F246" s="194"/>
      <c r="G246" s="10782" t="s">
        <v>11</v>
      </c>
      <c r="H246" s="10844"/>
      <c r="I246" s="10797"/>
      <c r="J246" s="1"/>
    </row>
    <row r="247" spans="1:10" ht="16.5" thickTop="1" x14ac:dyDescent="0.25">
      <c r="A247" s="1"/>
      <c r="B247" s="195"/>
      <c r="C247" s="196"/>
      <c r="D247" s="196"/>
      <c r="E247" s="196"/>
      <c r="F247" s="197"/>
      <c r="G247" s="10845">
        <f>(E10+I15-E21+I77-G89)</f>
        <v>231</v>
      </c>
      <c r="H247" s="10846"/>
      <c r="I247" s="10847"/>
      <c r="J247" s="1"/>
    </row>
    <row r="248" spans="1:10" ht="16.5" thickBot="1" x14ac:dyDescent="0.3">
      <c r="A248" s="55"/>
      <c r="B248" s="198"/>
      <c r="C248" s="199"/>
      <c r="D248" s="199"/>
      <c r="E248" s="199"/>
      <c r="F248" s="200"/>
      <c r="G248" s="10848"/>
      <c r="H248" s="10849"/>
      <c r="I248" s="10850"/>
      <c r="J248" s="55"/>
    </row>
    <row r="249" spans="1:10" ht="15.75" thickTop="1" x14ac:dyDescent="0.25"/>
    <row r="252" spans="1:10" ht="15.75" thickBot="1" x14ac:dyDescent="0.3">
      <c r="A252" s="1"/>
      <c r="B252" s="1"/>
      <c r="C252" s="1"/>
      <c r="D252" s="1"/>
      <c r="E252" s="2"/>
      <c r="F252" s="3"/>
      <c r="G252" s="3" t="s">
        <v>0</v>
      </c>
      <c r="H252" s="3"/>
      <c r="I252" s="1"/>
      <c r="J252" s="1"/>
    </row>
    <row r="253" spans="1:10" ht="17.25" thickTop="1" thickBot="1" x14ac:dyDescent="0.3">
      <c r="A253" s="2"/>
      <c r="B253" s="4"/>
      <c r="C253" s="4"/>
      <c r="D253" s="4"/>
      <c r="E253" s="4"/>
      <c r="F253" s="1"/>
      <c r="G253" s="5" t="s">
        <v>1</v>
      </c>
      <c r="H253" s="6"/>
      <c r="I253" s="7"/>
      <c r="J253" s="4"/>
    </row>
    <row r="254" spans="1:10" ht="17.25" thickTop="1" thickBot="1" x14ac:dyDescent="0.3">
      <c r="A254" s="4"/>
      <c r="B254" s="4"/>
      <c r="C254" s="2"/>
      <c r="D254" s="2"/>
      <c r="E254" s="2"/>
      <c r="F254" s="1"/>
      <c r="G254" s="8" t="s">
        <v>2</v>
      </c>
      <c r="H254" s="9"/>
      <c r="I254" s="7" t="s">
        <v>3</v>
      </c>
      <c r="J254" s="4"/>
    </row>
    <row r="255" spans="1:10" ht="16.5" thickTop="1" thickBot="1" x14ac:dyDescent="0.3">
      <c r="A255" s="4"/>
      <c r="B255" s="4"/>
      <c r="C255" s="4"/>
      <c r="D255" s="10"/>
      <c r="E255" s="11"/>
      <c r="F255" s="10"/>
      <c r="G255" s="10"/>
      <c r="H255" s="10"/>
      <c r="I255" s="10"/>
      <c r="J255" s="10"/>
    </row>
    <row r="256" spans="1:10" ht="17.25" thickTop="1" thickBot="1" x14ac:dyDescent="0.3">
      <c r="A256" s="5" t="s">
        <v>4</v>
      </c>
      <c r="B256" s="10753"/>
      <c r="C256" s="10754"/>
      <c r="D256" s="10754"/>
      <c r="E256" s="10754"/>
      <c r="F256" s="10754"/>
      <c r="G256" s="10755"/>
      <c r="H256" s="1"/>
      <c r="I256" s="1"/>
      <c r="J256" s="1"/>
    </row>
    <row r="257" spans="1:10" ht="17.25" thickTop="1" thickBot="1" x14ac:dyDescent="0.3">
      <c r="A257" s="5" t="s">
        <v>5</v>
      </c>
      <c r="B257" s="10753" t="s">
        <v>176</v>
      </c>
      <c r="C257" s="10754"/>
      <c r="D257" s="10754"/>
      <c r="E257" s="10754"/>
      <c r="F257" s="10754"/>
      <c r="G257" s="10755"/>
      <c r="H257" s="1"/>
      <c r="I257" s="1"/>
      <c r="J257" s="1"/>
    </row>
    <row r="258" spans="1:10" ht="17.25" thickTop="1" thickBot="1" x14ac:dyDescent="0.3">
      <c r="A258" s="12" t="s">
        <v>7</v>
      </c>
      <c r="B258" s="10756" t="s">
        <v>8</v>
      </c>
      <c r="C258" s="10757"/>
      <c r="D258" s="15"/>
      <c r="E258" s="14"/>
      <c r="F258" s="14"/>
      <c r="G258" s="15"/>
      <c r="H258" s="1"/>
      <c r="I258" s="1"/>
      <c r="J258" s="1"/>
    </row>
    <row r="259" spans="1:10" ht="16.5" thickTop="1" thickBot="1" x14ac:dyDescent="0.3">
      <c r="A259" s="4"/>
      <c r="B259" s="4"/>
      <c r="C259" s="4"/>
      <c r="D259" s="4"/>
      <c r="E259" s="4"/>
      <c r="F259" s="4"/>
      <c r="G259" s="16"/>
      <c r="H259" s="4"/>
      <c r="I259" s="4"/>
      <c r="J259" s="4"/>
    </row>
    <row r="260" spans="1:10" ht="16.5" thickTop="1" thickBot="1" x14ac:dyDescent="0.3">
      <c r="A260" s="1"/>
      <c r="B260" s="10758" t="s">
        <v>9</v>
      </c>
      <c r="C260" s="10758"/>
      <c r="D260" s="10758"/>
      <c r="E260" s="10759" t="s">
        <v>10</v>
      </c>
      <c r="F260" s="10760"/>
      <c r="G260" s="10759" t="s">
        <v>11</v>
      </c>
      <c r="H260" s="10760"/>
      <c r="I260" s="1"/>
      <c r="J260" s="1"/>
    </row>
    <row r="261" spans="1:10" ht="16.5" thickTop="1" thickBot="1" x14ac:dyDescent="0.3">
      <c r="A261" s="1"/>
      <c r="B261" s="10758"/>
      <c r="C261" s="10758"/>
      <c r="D261" s="10758"/>
      <c r="E261" s="10761">
        <v>170</v>
      </c>
      <c r="F261" s="10761"/>
      <c r="G261" s="10762">
        <f>SUM(E261:F262)</f>
        <v>170</v>
      </c>
      <c r="H261" s="10762"/>
      <c r="I261" s="1"/>
      <c r="J261" s="1"/>
    </row>
    <row r="262" spans="1:10" ht="16.5" thickTop="1" thickBot="1" x14ac:dyDescent="0.3">
      <c r="A262" s="1"/>
      <c r="B262" s="10758"/>
      <c r="C262" s="10758"/>
      <c r="D262" s="10758"/>
      <c r="E262" s="10761"/>
      <c r="F262" s="10761"/>
      <c r="G262" s="10762"/>
      <c r="H262" s="10762"/>
      <c r="I262" s="1"/>
      <c r="J262" s="1"/>
    </row>
    <row r="263" spans="1:10" ht="16.5" thickTop="1" thickBot="1" x14ac:dyDescent="0.3">
      <c r="A263" s="1"/>
      <c r="B263" s="17"/>
      <c r="C263" s="17"/>
      <c r="D263" s="17"/>
      <c r="E263" s="17"/>
      <c r="F263" s="17"/>
      <c r="G263" s="17"/>
      <c r="H263" s="17"/>
      <c r="I263" s="17"/>
      <c r="J263" s="17"/>
    </row>
    <row r="264" spans="1:10" ht="16.5" thickTop="1" thickBot="1" x14ac:dyDescent="0.3">
      <c r="A264" s="1"/>
      <c r="B264" s="10788" t="s">
        <v>12</v>
      </c>
      <c r="C264" s="10789"/>
      <c r="D264" s="10789"/>
      <c r="E264" s="10789"/>
      <c r="F264" s="10790"/>
      <c r="G264" s="10782" t="s">
        <v>11</v>
      </c>
      <c r="H264" s="10797"/>
      <c r="I264" s="10798" t="s">
        <v>13</v>
      </c>
      <c r="J264" s="10799"/>
    </row>
    <row r="265" spans="1:10" ht="16.5" thickTop="1" thickBot="1" x14ac:dyDescent="0.3">
      <c r="A265" s="1"/>
      <c r="B265" s="10791"/>
      <c r="C265" s="10792"/>
      <c r="D265" s="10792"/>
      <c r="E265" s="10792"/>
      <c r="F265" s="10793"/>
      <c r="G265" s="18" t="s">
        <v>14</v>
      </c>
      <c r="H265" s="18" t="s">
        <v>15</v>
      </c>
      <c r="I265" s="10800"/>
      <c r="J265" s="10801"/>
    </row>
    <row r="266" spans="1:10" ht="16.5" thickTop="1" thickBot="1" x14ac:dyDescent="0.3">
      <c r="A266" s="1"/>
      <c r="B266" s="10794"/>
      <c r="C266" s="10795"/>
      <c r="D266" s="10795"/>
      <c r="E266" s="10795"/>
      <c r="F266" s="10796"/>
      <c r="G266" s="19">
        <f>SUM(G267:G268)</f>
        <v>3</v>
      </c>
      <c r="H266" s="19">
        <f>SUM(H267:H268)</f>
        <v>1</v>
      </c>
      <c r="I266" s="10802">
        <f>G266+H266</f>
        <v>4</v>
      </c>
      <c r="J266" s="10802"/>
    </row>
    <row r="267" spans="1:10" ht="16.5" thickTop="1" thickBot="1" x14ac:dyDescent="0.3">
      <c r="A267" s="1"/>
      <c r="B267" s="10779" t="s">
        <v>16</v>
      </c>
      <c r="C267" s="10780"/>
      <c r="D267" s="10780"/>
      <c r="E267" s="10780"/>
      <c r="F267" s="10803"/>
      <c r="G267" s="20">
        <v>3</v>
      </c>
      <c r="H267" s="20">
        <v>1</v>
      </c>
      <c r="I267" s="10804">
        <f>(G267+H267)</f>
        <v>4</v>
      </c>
      <c r="J267" s="10805"/>
    </row>
    <row r="268" spans="1:10" ht="16.5" thickTop="1" thickBot="1" x14ac:dyDescent="0.3">
      <c r="A268" s="1"/>
      <c r="B268" s="10779" t="s">
        <v>17</v>
      </c>
      <c r="C268" s="10780"/>
      <c r="D268" s="10780"/>
      <c r="E268" s="10780"/>
      <c r="F268" s="10780"/>
      <c r="G268" s="20">
        <v>0</v>
      </c>
      <c r="H268" s="20">
        <v>0</v>
      </c>
      <c r="I268" s="10781">
        <f>(G268+H268)</f>
        <v>0</v>
      </c>
      <c r="J268" s="10781"/>
    </row>
    <row r="269" spans="1:10" ht="16.5" thickTop="1" thickBot="1" x14ac:dyDescent="0.3">
      <c r="A269" s="1"/>
      <c r="B269" s="21" t="s">
        <v>18</v>
      </c>
      <c r="C269" s="22"/>
      <c r="D269" s="23"/>
      <c r="E269" s="24"/>
      <c r="F269" s="24"/>
      <c r="G269" s="24"/>
      <c r="H269" s="25"/>
      <c r="I269" s="26"/>
      <c r="J269" s="1"/>
    </row>
    <row r="270" spans="1:10" ht="16.5" thickTop="1" thickBot="1" x14ac:dyDescent="0.3">
      <c r="A270" s="1"/>
      <c r="B270" s="27"/>
      <c r="C270" s="28"/>
      <c r="D270" s="28"/>
      <c r="E270" s="10759" t="s">
        <v>19</v>
      </c>
      <c r="F270" s="10759"/>
      <c r="G270" s="10759"/>
      <c r="H270" s="10782"/>
      <c r="I270" s="18" t="s">
        <v>11</v>
      </c>
      <c r="J270" s="1"/>
    </row>
    <row r="271" spans="1:10" ht="16.5" thickTop="1" thickBot="1" x14ac:dyDescent="0.3">
      <c r="A271" s="1"/>
      <c r="B271" s="27"/>
      <c r="C271" s="28" t="s">
        <v>20</v>
      </c>
      <c r="D271" s="28"/>
      <c r="E271" s="29" t="s">
        <v>21</v>
      </c>
      <c r="F271" s="29" t="s">
        <v>22</v>
      </c>
      <c r="G271" s="29" t="s">
        <v>23</v>
      </c>
      <c r="H271" s="30" t="s">
        <v>24</v>
      </c>
      <c r="I271" s="31"/>
      <c r="J271" s="1"/>
    </row>
    <row r="272" spans="1:10" ht="16.5" thickTop="1" thickBot="1" x14ac:dyDescent="0.3">
      <c r="A272" s="1"/>
      <c r="B272" s="32"/>
      <c r="C272" s="33"/>
      <c r="D272" s="33"/>
      <c r="E272" s="10783">
        <f>(I274+I279+I286+I289+I310+I311+I312+I314)</f>
        <v>12</v>
      </c>
      <c r="F272" s="10783"/>
      <c r="G272" s="10783"/>
      <c r="H272" s="10784"/>
      <c r="I272" s="10785">
        <f>(I274+I279+I285+I289+I294+I306+I321+I323+I329)</f>
        <v>24</v>
      </c>
      <c r="J272" s="1"/>
    </row>
    <row r="273" spans="1:10" ht="16.5" thickTop="1" thickBot="1" x14ac:dyDescent="0.3">
      <c r="A273" s="1"/>
      <c r="B273" s="34"/>
      <c r="C273" s="35"/>
      <c r="D273" s="35"/>
      <c r="E273" s="36">
        <f>(E274+E279+E285+E289+E294+E306+E321+E323+E328+E329)</f>
        <v>13</v>
      </c>
      <c r="F273" s="36">
        <f>(F274+F279+F285+F289+F294+F306+F321+F323+F328+F329)</f>
        <v>11</v>
      </c>
      <c r="G273" s="36">
        <f>(G274+G279+G285+G289+G294+G306+G321+G323+G328+G329)</f>
        <v>0</v>
      </c>
      <c r="H273" s="36">
        <f>(H274+H279+H285+H289+H294+H306+H321+H323+H328+H329)</f>
        <v>0</v>
      </c>
      <c r="I273" s="10785"/>
      <c r="J273" s="1"/>
    </row>
    <row r="274" spans="1:10" ht="17.25" thickTop="1" thickBot="1" x14ac:dyDescent="0.3">
      <c r="A274" s="1"/>
      <c r="B274" s="37"/>
      <c r="C274" s="10786" t="s">
        <v>25</v>
      </c>
      <c r="D274" s="10787"/>
      <c r="E274" s="38">
        <f>SUM(E275:E278)</f>
        <v>0</v>
      </c>
      <c r="F274" s="38">
        <f>SUM(F275:F278)</f>
        <v>0</v>
      </c>
      <c r="G274" s="38">
        <f>SUM(G275:G278)</f>
        <v>0</v>
      </c>
      <c r="H274" s="39">
        <f>SUM(H275:H278)</f>
        <v>0</v>
      </c>
      <c r="I274" s="40">
        <f t="shared" ref="I274:I284" si="3">SUM(E274:H274)</f>
        <v>0</v>
      </c>
      <c r="J274" s="1"/>
    </row>
    <row r="275" spans="1:10" ht="16.5" thickTop="1" thickBot="1" x14ac:dyDescent="0.3">
      <c r="A275" s="1"/>
      <c r="B275" s="37"/>
      <c r="C275" s="41"/>
      <c r="D275" s="42" t="s">
        <v>26</v>
      </c>
      <c r="E275" s="43"/>
      <c r="F275" s="43"/>
      <c r="G275" s="43"/>
      <c r="H275" s="43"/>
      <c r="I275" s="44">
        <f t="shared" si="3"/>
        <v>0</v>
      </c>
      <c r="J275" s="1"/>
    </row>
    <row r="276" spans="1:10" ht="16.5" thickTop="1" thickBot="1" x14ac:dyDescent="0.3">
      <c r="A276" s="1"/>
      <c r="B276" s="37"/>
      <c r="C276" s="41"/>
      <c r="D276" s="42" t="s">
        <v>27</v>
      </c>
      <c r="E276" s="43"/>
      <c r="F276" s="43"/>
      <c r="G276" s="43"/>
      <c r="H276" s="43"/>
      <c r="I276" s="44">
        <f t="shared" si="3"/>
        <v>0</v>
      </c>
      <c r="J276" s="1"/>
    </row>
    <row r="277" spans="1:10" ht="16.5" thickTop="1" thickBot="1" x14ac:dyDescent="0.3">
      <c r="A277" s="1"/>
      <c r="B277" s="37"/>
      <c r="C277" s="41"/>
      <c r="D277" s="42" t="s">
        <v>28</v>
      </c>
      <c r="E277" s="43"/>
      <c r="F277" s="43"/>
      <c r="G277" s="43"/>
      <c r="H277" s="43"/>
      <c r="I277" s="44">
        <f t="shared" si="3"/>
        <v>0</v>
      </c>
      <c r="J277" s="1"/>
    </row>
    <row r="278" spans="1:10" ht="27" thickTop="1" thickBot="1" x14ac:dyDescent="0.3">
      <c r="A278" s="1"/>
      <c r="B278" s="37"/>
      <c r="C278" s="41"/>
      <c r="D278" s="42" t="s">
        <v>29</v>
      </c>
      <c r="E278" s="43"/>
      <c r="F278" s="43"/>
      <c r="G278" s="43"/>
      <c r="H278" s="43"/>
      <c r="I278" s="44">
        <f t="shared" si="3"/>
        <v>0</v>
      </c>
      <c r="J278" s="1"/>
    </row>
    <row r="279" spans="1:10" ht="17.25" thickTop="1" thickBot="1" x14ac:dyDescent="0.3">
      <c r="A279" s="1"/>
      <c r="B279" s="37"/>
      <c r="C279" s="45" t="s">
        <v>30</v>
      </c>
      <c r="D279" s="46"/>
      <c r="E279" s="47">
        <f>SUM(E280:E284)</f>
        <v>5</v>
      </c>
      <c r="F279" s="47">
        <f>SUM(F280:F284)</f>
        <v>0</v>
      </c>
      <c r="G279" s="47">
        <f>SUM(G280:G284)</f>
        <v>0</v>
      </c>
      <c r="H279" s="47">
        <f>SUM(H280:H284)</f>
        <v>0</v>
      </c>
      <c r="I279" s="48">
        <f t="shared" si="3"/>
        <v>5</v>
      </c>
      <c r="J279" s="1"/>
    </row>
    <row r="280" spans="1:10" ht="27" thickTop="1" thickBot="1" x14ac:dyDescent="0.3">
      <c r="A280" s="1"/>
      <c r="B280" s="37"/>
      <c r="C280" s="41"/>
      <c r="D280" s="42" t="s">
        <v>31</v>
      </c>
      <c r="E280" s="43"/>
      <c r="F280" s="43"/>
      <c r="G280" s="43"/>
      <c r="H280" s="43"/>
      <c r="I280" s="44">
        <f t="shared" si="3"/>
        <v>0</v>
      </c>
      <c r="J280" s="1"/>
    </row>
    <row r="281" spans="1:10" ht="16.5" thickTop="1" thickBot="1" x14ac:dyDescent="0.3">
      <c r="A281" s="1"/>
      <c r="B281" s="37"/>
      <c r="C281" s="41"/>
      <c r="D281" s="42" t="s">
        <v>32</v>
      </c>
      <c r="E281" s="43"/>
      <c r="F281" s="43"/>
      <c r="G281" s="43"/>
      <c r="H281" s="43"/>
      <c r="I281" s="44">
        <f t="shared" si="3"/>
        <v>0</v>
      </c>
      <c r="J281" s="1"/>
    </row>
    <row r="282" spans="1:10" ht="52.5" thickTop="1" thickBot="1" x14ac:dyDescent="0.3">
      <c r="A282" s="1"/>
      <c r="B282" s="37"/>
      <c r="C282" s="41"/>
      <c r="D282" s="42" t="s">
        <v>33</v>
      </c>
      <c r="E282" s="43">
        <v>5</v>
      </c>
      <c r="F282" s="43"/>
      <c r="G282" s="43"/>
      <c r="H282" s="43"/>
      <c r="I282" s="44">
        <f t="shared" si="3"/>
        <v>5</v>
      </c>
      <c r="J282" s="1"/>
    </row>
    <row r="283" spans="1:10" ht="39.75" thickTop="1" thickBot="1" x14ac:dyDescent="0.3">
      <c r="A283" s="1"/>
      <c r="B283" s="37"/>
      <c r="C283" s="41"/>
      <c r="D283" s="42" t="s">
        <v>34</v>
      </c>
      <c r="E283" s="43"/>
      <c r="F283" s="43"/>
      <c r="G283" s="43"/>
      <c r="H283" s="43"/>
      <c r="I283" s="44">
        <f t="shared" si="3"/>
        <v>0</v>
      </c>
      <c r="J283" s="1"/>
    </row>
    <row r="284" spans="1:10" ht="39.75" thickTop="1" thickBot="1" x14ac:dyDescent="0.3">
      <c r="A284" s="1"/>
      <c r="B284" s="37"/>
      <c r="C284" s="41"/>
      <c r="D284" s="42" t="s">
        <v>35</v>
      </c>
      <c r="E284" s="43"/>
      <c r="F284" s="43"/>
      <c r="G284" s="43"/>
      <c r="H284" s="43"/>
      <c r="I284" s="44">
        <f t="shared" si="3"/>
        <v>0</v>
      </c>
      <c r="J284" s="1"/>
    </row>
    <row r="285" spans="1:10" ht="17.25" thickTop="1" thickBot="1" x14ac:dyDescent="0.3">
      <c r="A285" s="1"/>
      <c r="B285" s="37"/>
      <c r="C285" s="10763" t="s">
        <v>36</v>
      </c>
      <c r="D285" s="10764"/>
      <c r="E285" s="49">
        <f>SUM(E286:E288)</f>
        <v>2</v>
      </c>
      <c r="F285" s="49">
        <f>SUM(F286:F288)</f>
        <v>0</v>
      </c>
      <c r="G285" s="49">
        <f>SUM(G286:G288)</f>
        <v>0</v>
      </c>
      <c r="H285" s="49">
        <f>SUM(H286:H288)</f>
        <v>0</v>
      </c>
      <c r="I285" s="40">
        <f>SUM(E285:H285)</f>
        <v>2</v>
      </c>
      <c r="J285" s="1"/>
    </row>
    <row r="286" spans="1:10" ht="27" thickTop="1" thickBot="1" x14ac:dyDescent="0.3">
      <c r="A286" s="1"/>
      <c r="B286" s="37"/>
      <c r="C286" s="41"/>
      <c r="D286" s="50" t="s">
        <v>37</v>
      </c>
      <c r="E286" s="51"/>
      <c r="F286" s="51"/>
      <c r="G286" s="51"/>
      <c r="H286" s="51"/>
      <c r="I286" s="52">
        <f t="shared" ref="I286:I305" si="4">SUM(E286:H286)</f>
        <v>0</v>
      </c>
      <c r="J286" s="1"/>
    </row>
    <row r="287" spans="1:10" ht="39.75" thickTop="1" thickBot="1" x14ac:dyDescent="0.3">
      <c r="A287" s="1"/>
      <c r="B287" s="37"/>
      <c r="C287" s="41"/>
      <c r="D287" s="50" t="s">
        <v>38</v>
      </c>
      <c r="E287" s="53">
        <v>2</v>
      </c>
      <c r="F287" s="53"/>
      <c r="G287" s="53"/>
      <c r="H287" s="53"/>
      <c r="I287" s="52">
        <f>SUM(E287:H287)</f>
        <v>2</v>
      </c>
      <c r="J287" s="1"/>
    </row>
    <row r="288" spans="1:10" ht="52.5" thickTop="1" thickBot="1" x14ac:dyDescent="0.3">
      <c r="A288" s="1"/>
      <c r="B288" s="37"/>
      <c r="C288" s="41"/>
      <c r="D288" s="54" t="s">
        <v>39</v>
      </c>
      <c r="E288" s="53"/>
      <c r="F288" s="53"/>
      <c r="G288" s="53"/>
      <c r="H288" s="53"/>
      <c r="I288" s="52">
        <f>SUM(E288:H288)</f>
        <v>0</v>
      </c>
      <c r="J288" s="1"/>
    </row>
    <row r="289" spans="1:10" ht="17.25" thickTop="1" thickBot="1" x14ac:dyDescent="0.3">
      <c r="A289" s="1"/>
      <c r="B289" s="55"/>
      <c r="C289" s="10763" t="s">
        <v>40</v>
      </c>
      <c r="D289" s="10764"/>
      <c r="E289" s="47">
        <f>SUM(E290:E293)</f>
        <v>0</v>
      </c>
      <c r="F289" s="47">
        <f>SUM(F290:F293)</f>
        <v>0</v>
      </c>
      <c r="G289" s="47">
        <f>SUM(G290:G293)</f>
        <v>0</v>
      </c>
      <c r="H289" s="47">
        <f>SUM(H290:H293)</f>
        <v>0</v>
      </c>
      <c r="I289" s="40">
        <f t="shared" si="4"/>
        <v>0</v>
      </c>
      <c r="J289" s="1"/>
    </row>
    <row r="290" spans="1:10" ht="16.5" thickTop="1" thickBot="1" x14ac:dyDescent="0.3">
      <c r="A290" s="1"/>
      <c r="B290" s="55"/>
      <c r="C290" s="56"/>
      <c r="D290" s="57" t="s">
        <v>41</v>
      </c>
      <c r="E290" s="43"/>
      <c r="F290" s="43"/>
      <c r="G290" s="43"/>
      <c r="H290" s="43"/>
      <c r="I290" s="52">
        <f t="shared" si="4"/>
        <v>0</v>
      </c>
      <c r="J290" s="1"/>
    </row>
    <row r="291" spans="1:10" ht="39.75" thickTop="1" thickBot="1" x14ac:dyDescent="0.3">
      <c r="A291" s="1"/>
      <c r="B291" s="55"/>
      <c r="C291" s="56"/>
      <c r="D291" s="57" t="s">
        <v>42</v>
      </c>
      <c r="E291" s="53"/>
      <c r="F291" s="53"/>
      <c r="G291" s="53"/>
      <c r="H291" s="53"/>
      <c r="I291" s="52">
        <f t="shared" si="4"/>
        <v>0</v>
      </c>
      <c r="J291" s="1"/>
    </row>
    <row r="292" spans="1:10" ht="65.25" thickTop="1" thickBot="1" x14ac:dyDescent="0.3">
      <c r="A292" s="1"/>
      <c r="B292" s="55"/>
      <c r="C292" s="56"/>
      <c r="D292" s="57" t="s">
        <v>43</v>
      </c>
      <c r="E292" s="53"/>
      <c r="F292" s="53"/>
      <c r="G292" s="53"/>
      <c r="H292" s="53"/>
      <c r="I292" s="52">
        <f t="shared" si="4"/>
        <v>0</v>
      </c>
      <c r="J292" s="1"/>
    </row>
    <row r="293" spans="1:10" ht="52.5" thickTop="1" thickBot="1" x14ac:dyDescent="0.3">
      <c r="A293" s="1"/>
      <c r="B293" s="55"/>
      <c r="C293" s="56"/>
      <c r="D293" s="54" t="s">
        <v>44</v>
      </c>
      <c r="E293" s="53"/>
      <c r="F293" s="53"/>
      <c r="G293" s="53"/>
      <c r="H293" s="53"/>
      <c r="I293" s="52">
        <f t="shared" si="4"/>
        <v>0</v>
      </c>
      <c r="J293" s="1"/>
    </row>
    <row r="294" spans="1:10" ht="17.25" thickTop="1" thickBot="1" x14ac:dyDescent="0.3">
      <c r="A294" s="1"/>
      <c r="B294" s="55"/>
      <c r="C294" s="10763" t="s">
        <v>45</v>
      </c>
      <c r="D294" s="10764"/>
      <c r="E294" s="47">
        <f>SUM(E295:E305)</f>
        <v>0</v>
      </c>
      <c r="F294" s="47">
        <f>SUM(F295:F305)</f>
        <v>3</v>
      </c>
      <c r="G294" s="47">
        <f>SUM(G295:G305)</f>
        <v>0</v>
      </c>
      <c r="H294" s="47">
        <f>SUM(H295:H305)</f>
        <v>0</v>
      </c>
      <c r="I294" s="58">
        <f>SUM(E294:H294)</f>
        <v>3</v>
      </c>
      <c r="J294" s="1"/>
    </row>
    <row r="295" spans="1:10" ht="39.75" thickTop="1" thickBot="1" x14ac:dyDescent="0.3">
      <c r="A295" s="1"/>
      <c r="B295" s="55"/>
      <c r="C295" s="59"/>
      <c r="D295" s="57" t="s">
        <v>46</v>
      </c>
      <c r="E295" s="53"/>
      <c r="F295" s="53">
        <v>1</v>
      </c>
      <c r="G295" s="53"/>
      <c r="H295" s="53"/>
      <c r="I295" s="52">
        <f>SUM(E295:H295)</f>
        <v>1</v>
      </c>
      <c r="J295" s="1"/>
    </row>
    <row r="296" spans="1:10" ht="27" thickTop="1" thickBot="1" x14ac:dyDescent="0.3">
      <c r="A296" s="1"/>
      <c r="B296" s="55"/>
      <c r="C296" s="59"/>
      <c r="D296" s="57" t="s">
        <v>47</v>
      </c>
      <c r="E296" s="53"/>
      <c r="F296" s="53">
        <v>1</v>
      </c>
      <c r="G296" s="53"/>
      <c r="H296" s="53"/>
      <c r="I296" s="52">
        <f t="shared" si="4"/>
        <v>1</v>
      </c>
      <c r="J296" s="1"/>
    </row>
    <row r="297" spans="1:10" ht="52.5" thickTop="1" thickBot="1" x14ac:dyDescent="0.3">
      <c r="A297" s="1"/>
      <c r="B297" s="55"/>
      <c r="C297" s="56"/>
      <c r="D297" s="60" t="s">
        <v>48</v>
      </c>
      <c r="E297" s="53"/>
      <c r="F297" s="53"/>
      <c r="G297" s="53"/>
      <c r="H297" s="53"/>
      <c r="I297" s="52">
        <f>SUM(E297:H297)</f>
        <v>0</v>
      </c>
      <c r="J297" s="1"/>
    </row>
    <row r="298" spans="1:10" ht="39.75" thickTop="1" thickBot="1" x14ac:dyDescent="0.3">
      <c r="A298" s="1"/>
      <c r="B298" s="55"/>
      <c r="C298" s="61"/>
      <c r="D298" s="57" t="s">
        <v>49</v>
      </c>
      <c r="E298" s="53"/>
      <c r="F298" s="53"/>
      <c r="G298" s="53"/>
      <c r="H298" s="53"/>
      <c r="I298" s="52">
        <f t="shared" si="4"/>
        <v>0</v>
      </c>
      <c r="J298" s="1"/>
    </row>
    <row r="299" spans="1:10" ht="52.5" thickTop="1" thickBot="1" x14ac:dyDescent="0.3">
      <c r="A299" s="1"/>
      <c r="B299" s="55"/>
      <c r="C299" s="56"/>
      <c r="D299" s="57" t="s">
        <v>50</v>
      </c>
      <c r="E299" s="53"/>
      <c r="F299" s="53">
        <v>1</v>
      </c>
      <c r="G299" s="53"/>
      <c r="H299" s="53"/>
      <c r="I299" s="62">
        <f t="shared" si="4"/>
        <v>1</v>
      </c>
      <c r="J299" s="1"/>
    </row>
    <row r="300" spans="1:10" ht="27" thickTop="1" thickBot="1" x14ac:dyDescent="0.3">
      <c r="A300" s="1"/>
      <c r="B300" s="55"/>
      <c r="C300" s="63"/>
      <c r="D300" s="57" t="s">
        <v>51</v>
      </c>
      <c r="E300" s="53"/>
      <c r="F300" s="53"/>
      <c r="G300" s="53"/>
      <c r="H300" s="53"/>
      <c r="I300" s="62">
        <f t="shared" si="4"/>
        <v>0</v>
      </c>
      <c r="J300" s="1"/>
    </row>
    <row r="301" spans="1:10" ht="52.5" thickTop="1" thickBot="1" x14ac:dyDescent="0.3">
      <c r="A301" s="1"/>
      <c r="B301" s="55"/>
      <c r="C301" s="63"/>
      <c r="D301" s="57" t="s">
        <v>52</v>
      </c>
      <c r="E301" s="53"/>
      <c r="F301" s="53"/>
      <c r="G301" s="53"/>
      <c r="H301" s="53"/>
      <c r="I301" s="62">
        <f t="shared" si="4"/>
        <v>0</v>
      </c>
      <c r="J301" s="1"/>
    </row>
    <row r="302" spans="1:10" ht="78" thickTop="1" thickBot="1" x14ac:dyDescent="0.3">
      <c r="A302" s="1"/>
      <c r="B302" s="55"/>
      <c r="C302" s="63"/>
      <c r="D302" s="57" t="s">
        <v>53</v>
      </c>
      <c r="E302" s="53"/>
      <c r="F302" s="53"/>
      <c r="G302" s="53"/>
      <c r="H302" s="53"/>
      <c r="I302" s="62">
        <f t="shared" si="4"/>
        <v>0</v>
      </c>
      <c r="J302" s="1"/>
    </row>
    <row r="303" spans="1:10" ht="27" thickTop="1" thickBot="1" x14ac:dyDescent="0.3">
      <c r="A303" s="1"/>
      <c r="B303" s="55"/>
      <c r="C303" s="63"/>
      <c r="D303" s="57" t="s">
        <v>54</v>
      </c>
      <c r="E303" s="53"/>
      <c r="F303" s="53"/>
      <c r="G303" s="53"/>
      <c r="H303" s="53"/>
      <c r="I303" s="62">
        <f t="shared" si="4"/>
        <v>0</v>
      </c>
      <c r="J303" s="1"/>
    </row>
    <row r="304" spans="1:10" ht="52.5" thickTop="1" thickBot="1" x14ac:dyDescent="0.3">
      <c r="A304" s="1"/>
      <c r="B304" s="55"/>
      <c r="C304" s="63"/>
      <c r="D304" s="64" t="s">
        <v>55</v>
      </c>
      <c r="E304" s="53"/>
      <c r="F304" s="53"/>
      <c r="G304" s="53"/>
      <c r="H304" s="53"/>
      <c r="I304" s="62">
        <f t="shared" si="4"/>
        <v>0</v>
      </c>
      <c r="J304" s="1"/>
    </row>
    <row r="305" spans="1:10" ht="39.75" thickTop="1" thickBot="1" x14ac:dyDescent="0.3">
      <c r="A305" s="1"/>
      <c r="B305" s="55"/>
      <c r="C305" s="65"/>
      <c r="D305" s="57" t="s">
        <v>56</v>
      </c>
      <c r="E305" s="53"/>
      <c r="F305" s="53"/>
      <c r="G305" s="53"/>
      <c r="H305" s="53"/>
      <c r="I305" s="62">
        <f t="shared" si="4"/>
        <v>0</v>
      </c>
      <c r="J305" s="1"/>
    </row>
    <row r="306" spans="1:10" ht="17.25" thickTop="1" thickBot="1" x14ac:dyDescent="0.3">
      <c r="A306" s="1"/>
      <c r="B306" s="55"/>
      <c r="C306" s="10765" t="s">
        <v>57</v>
      </c>
      <c r="D306" s="10766"/>
      <c r="E306" s="66">
        <f>SUM(E307:E315)</f>
        <v>0</v>
      </c>
      <c r="F306" s="66">
        <f>SUM(F307:F315)</f>
        <v>8</v>
      </c>
      <c r="G306" s="66">
        <f>SUM(G307:G315)</f>
        <v>0</v>
      </c>
      <c r="H306" s="66">
        <f>SUM(H307:H315)</f>
        <v>0</v>
      </c>
      <c r="I306" s="58">
        <f>SUM(E306:E306:H306)</f>
        <v>8</v>
      </c>
      <c r="J306" s="1"/>
    </row>
    <row r="307" spans="1:10" ht="39.75" thickTop="1" thickBot="1" x14ac:dyDescent="0.3">
      <c r="A307" s="1"/>
      <c r="B307" s="55"/>
      <c r="C307" s="67"/>
      <c r="D307" s="57" t="s">
        <v>58</v>
      </c>
      <c r="E307" s="53"/>
      <c r="F307" s="53"/>
      <c r="G307" s="53"/>
      <c r="H307" s="53"/>
      <c r="I307" s="29">
        <f>SUM(E307:E307:H307)</f>
        <v>0</v>
      </c>
      <c r="J307" s="1"/>
    </row>
    <row r="308" spans="1:10" ht="52.5" thickTop="1" thickBot="1" x14ac:dyDescent="0.3">
      <c r="A308" s="1"/>
      <c r="B308" s="55"/>
      <c r="C308" s="59"/>
      <c r="D308" s="57" t="s">
        <v>59</v>
      </c>
      <c r="E308" s="53"/>
      <c r="F308" s="53"/>
      <c r="G308" s="53"/>
      <c r="H308" s="53"/>
      <c r="I308" s="29">
        <f>(H308+G308+F308+E308)</f>
        <v>0</v>
      </c>
      <c r="J308" s="1"/>
    </row>
    <row r="309" spans="1:10" ht="27" thickTop="1" thickBot="1" x14ac:dyDescent="0.3">
      <c r="A309" s="1"/>
      <c r="B309" s="55"/>
      <c r="C309" s="59"/>
      <c r="D309" s="57" t="s">
        <v>47</v>
      </c>
      <c r="E309" s="53"/>
      <c r="F309" s="53">
        <v>1</v>
      </c>
      <c r="G309" s="53"/>
      <c r="H309" s="53"/>
      <c r="I309" s="29">
        <f>(H309+G309+F309+E309)</f>
        <v>1</v>
      </c>
      <c r="J309" s="1"/>
    </row>
    <row r="310" spans="1:10" ht="27" thickTop="1" thickBot="1" x14ac:dyDescent="0.3">
      <c r="A310" s="1"/>
      <c r="B310" s="55"/>
      <c r="C310" s="59"/>
      <c r="D310" s="57" t="s">
        <v>60</v>
      </c>
      <c r="E310" s="53"/>
      <c r="F310" s="53">
        <v>7</v>
      </c>
      <c r="G310" s="53"/>
      <c r="H310" s="53"/>
      <c r="I310" s="29">
        <f>(H310+G310+F310+E310)</f>
        <v>7</v>
      </c>
      <c r="J310" s="1"/>
    </row>
    <row r="311" spans="1:10" ht="52.5" thickTop="1" thickBot="1" x14ac:dyDescent="0.3">
      <c r="A311" s="1"/>
      <c r="B311" s="55"/>
      <c r="C311" s="68"/>
      <c r="D311" s="57" t="s">
        <v>61</v>
      </c>
      <c r="E311" s="53"/>
      <c r="F311" s="53"/>
      <c r="G311" s="53"/>
      <c r="H311" s="53"/>
      <c r="I311" s="29">
        <f>SUM(E311:E311:H311)</f>
        <v>0</v>
      </c>
      <c r="J311" s="1"/>
    </row>
    <row r="312" spans="1:10" ht="16.5" thickTop="1" thickBot="1" x14ac:dyDescent="0.3">
      <c r="A312" s="1"/>
      <c r="B312" s="55"/>
      <c r="C312" s="68"/>
      <c r="D312" s="69" t="s">
        <v>62</v>
      </c>
      <c r="E312" s="53"/>
      <c r="F312" s="53"/>
      <c r="G312" s="53"/>
      <c r="H312" s="53"/>
      <c r="I312" s="29">
        <f>SUM(E312:E312:H312)</f>
        <v>0</v>
      </c>
      <c r="J312" s="1"/>
    </row>
    <row r="313" spans="1:10" ht="27" thickTop="1" thickBot="1" x14ac:dyDescent="0.3">
      <c r="A313" s="1"/>
      <c r="B313" s="55"/>
      <c r="C313" s="68"/>
      <c r="D313" s="57" t="s">
        <v>63</v>
      </c>
      <c r="E313" s="53"/>
      <c r="F313" s="53"/>
      <c r="G313" s="53"/>
      <c r="H313" s="53"/>
      <c r="I313" s="29">
        <f>SUM(E313:E313:H313)</f>
        <v>0</v>
      </c>
      <c r="J313" s="1"/>
    </row>
    <row r="314" spans="1:10" ht="16.5" thickTop="1" thickBot="1" x14ac:dyDescent="0.3">
      <c r="A314" s="1"/>
      <c r="B314" s="55"/>
      <c r="C314" s="68"/>
      <c r="D314" s="69" t="s">
        <v>64</v>
      </c>
      <c r="E314" s="53"/>
      <c r="F314" s="53"/>
      <c r="G314" s="53"/>
      <c r="H314" s="53"/>
      <c r="I314" s="29">
        <f>SUM(E314:E314:H314)</f>
        <v>0</v>
      </c>
      <c r="J314" s="1"/>
    </row>
    <row r="315" spans="1:10" ht="16.5" thickTop="1" thickBot="1" x14ac:dyDescent="0.3">
      <c r="A315" s="1"/>
      <c r="B315" s="55"/>
      <c r="C315" s="59"/>
      <c r="D315" s="69" t="s">
        <v>65</v>
      </c>
      <c r="E315" s="53"/>
      <c r="F315" s="53"/>
      <c r="G315" s="53"/>
      <c r="H315" s="53"/>
      <c r="I315" s="29">
        <f>SUM(E315:E315:H315)</f>
        <v>0</v>
      </c>
      <c r="J315" s="55"/>
    </row>
    <row r="316" spans="1:10" ht="16.5" thickTop="1" thickBot="1" x14ac:dyDescent="0.3">
      <c r="A316" s="70"/>
      <c r="B316" s="71"/>
      <c r="C316" s="72"/>
      <c r="D316" s="73"/>
      <c r="E316" s="74"/>
      <c r="F316" s="74"/>
      <c r="G316" s="74"/>
      <c r="H316" s="75"/>
      <c r="I316" s="76"/>
      <c r="J316" s="71"/>
    </row>
    <row r="317" spans="1:10" ht="15.75" thickTop="1" x14ac:dyDescent="0.25">
      <c r="A317" s="1"/>
      <c r="B317" s="10767" t="s">
        <v>66</v>
      </c>
      <c r="C317" s="10768"/>
      <c r="D317" s="10768"/>
      <c r="E317" s="10768"/>
      <c r="F317" s="10768"/>
      <c r="G317" s="10768"/>
      <c r="H317" s="10769"/>
      <c r="I317" s="10776">
        <f>(I322+I324+I325+I326+I330+I331+I332+I333+I335+I337+I288+I299+I301+I302+I305+I307+I308+I309+I313)</f>
        <v>7</v>
      </c>
      <c r="J317" s="1"/>
    </row>
    <row r="318" spans="1:10" x14ac:dyDescent="0.25">
      <c r="A318" s="1"/>
      <c r="B318" s="10770"/>
      <c r="C318" s="10771"/>
      <c r="D318" s="10771"/>
      <c r="E318" s="10771"/>
      <c r="F318" s="10771"/>
      <c r="G318" s="10771"/>
      <c r="H318" s="10772"/>
      <c r="I318" s="10777"/>
      <c r="J318" s="1"/>
    </row>
    <row r="319" spans="1:10" ht="15.75" thickBot="1" x14ac:dyDescent="0.3">
      <c r="A319" s="1"/>
      <c r="B319" s="10773"/>
      <c r="C319" s="10774"/>
      <c r="D319" s="10774"/>
      <c r="E319" s="10774"/>
      <c r="F319" s="10774"/>
      <c r="G319" s="10774"/>
      <c r="H319" s="10775"/>
      <c r="I319" s="10778"/>
      <c r="J319" s="55"/>
    </row>
    <row r="320" spans="1:10" ht="16.5" thickTop="1" thickBot="1" x14ac:dyDescent="0.3">
      <c r="A320" s="77"/>
      <c r="B320" s="78"/>
      <c r="C320" s="78"/>
      <c r="D320" s="78"/>
      <c r="E320" s="79"/>
      <c r="F320" s="79"/>
      <c r="G320" s="79"/>
      <c r="H320" s="80"/>
      <c r="I320" s="81"/>
      <c r="J320" s="1"/>
    </row>
    <row r="321" spans="1:10" ht="16.5" thickTop="1" thickBot="1" x14ac:dyDescent="0.3">
      <c r="A321" s="77"/>
      <c r="B321" s="78"/>
      <c r="C321" s="10763" t="s">
        <v>67</v>
      </c>
      <c r="D321" s="10764"/>
      <c r="E321" s="47">
        <f>(E322)</f>
        <v>0</v>
      </c>
      <c r="F321" s="47">
        <f>(F322)</f>
        <v>0</v>
      </c>
      <c r="G321" s="47">
        <f>(G322)</f>
        <v>0</v>
      </c>
      <c r="H321" s="47">
        <f>(H322)</f>
        <v>0</v>
      </c>
      <c r="I321" s="47">
        <f>SUM(E321:H321)</f>
        <v>0</v>
      </c>
      <c r="J321" s="1"/>
    </row>
    <row r="322" spans="1:10" ht="16.5" thickTop="1" thickBot="1" x14ac:dyDescent="0.3">
      <c r="A322" s="77"/>
      <c r="B322" s="78"/>
      <c r="C322" s="56"/>
      <c r="D322" s="82" t="s">
        <v>68</v>
      </c>
      <c r="E322" s="53"/>
      <c r="F322" s="53"/>
      <c r="G322" s="53"/>
      <c r="H322" s="53"/>
      <c r="I322" s="62">
        <f>SUM(E322:H322)</f>
        <v>0</v>
      </c>
      <c r="J322" s="1"/>
    </row>
    <row r="323" spans="1:10" ht="16.5" thickTop="1" thickBot="1" x14ac:dyDescent="0.3">
      <c r="A323" s="1"/>
      <c r="B323" s="83"/>
      <c r="C323" s="10763" t="s">
        <v>69</v>
      </c>
      <c r="D323" s="10764"/>
      <c r="E323" s="47">
        <f>SUM(E324:E326)</f>
        <v>0</v>
      </c>
      <c r="F323" s="47">
        <f>SUM(F324:F326)</f>
        <v>0</v>
      </c>
      <c r="G323" s="47">
        <f>SUM(G324:G326)</f>
        <v>0</v>
      </c>
      <c r="H323" s="47">
        <f>SUM(H324:H326)</f>
        <v>0</v>
      </c>
      <c r="I323" s="47">
        <f t="shared" ref="I323:I337" si="5">SUM(E323:H323)</f>
        <v>0</v>
      </c>
      <c r="J323" s="1"/>
    </row>
    <row r="324" spans="1:10" ht="16.5" thickTop="1" thickBot="1" x14ac:dyDescent="0.3">
      <c r="A324" s="1"/>
      <c r="B324" s="83"/>
      <c r="C324" s="56"/>
      <c r="D324" s="82" t="s">
        <v>70</v>
      </c>
      <c r="E324" s="53"/>
      <c r="F324" s="53"/>
      <c r="G324" s="53"/>
      <c r="H324" s="53"/>
      <c r="I324" s="62">
        <f t="shared" si="5"/>
        <v>0</v>
      </c>
      <c r="J324" s="1"/>
    </row>
    <row r="325" spans="1:10" ht="16.5" thickTop="1" thickBot="1" x14ac:dyDescent="0.3">
      <c r="A325" s="1"/>
      <c r="B325" s="83"/>
      <c r="C325" s="56"/>
      <c r="D325" s="84" t="s">
        <v>71</v>
      </c>
      <c r="E325" s="53"/>
      <c r="F325" s="53"/>
      <c r="G325" s="53"/>
      <c r="H325" s="53"/>
      <c r="I325" s="62">
        <f t="shared" si="5"/>
        <v>0</v>
      </c>
      <c r="J325" s="1"/>
    </row>
    <row r="326" spans="1:10" ht="16.5" thickTop="1" thickBot="1" x14ac:dyDescent="0.3">
      <c r="A326" s="1"/>
      <c r="B326" s="83"/>
      <c r="C326" s="61"/>
      <c r="D326" s="85" t="s">
        <v>72</v>
      </c>
      <c r="E326" s="53"/>
      <c r="F326" s="53"/>
      <c r="G326" s="53"/>
      <c r="H326" s="53"/>
      <c r="I326" s="81">
        <f t="shared" si="5"/>
        <v>0</v>
      </c>
      <c r="J326" s="1"/>
    </row>
    <row r="327" spans="1:10" ht="19.5" thickTop="1" thickBot="1" x14ac:dyDescent="0.3">
      <c r="A327" s="1"/>
      <c r="B327" s="10825" t="s">
        <v>73</v>
      </c>
      <c r="C327" s="10826"/>
      <c r="D327" s="10826"/>
      <c r="E327" s="10826"/>
      <c r="F327" s="10826"/>
      <c r="G327" s="10826"/>
      <c r="H327" s="10827"/>
      <c r="I327" s="86">
        <f>(G498-I317)</f>
        <v>153</v>
      </c>
      <c r="J327" s="1"/>
    </row>
    <row r="328" spans="1:10" ht="17.25" thickTop="1" thickBot="1" x14ac:dyDescent="0.3">
      <c r="A328" s="1"/>
      <c r="B328" s="17"/>
      <c r="C328" s="10828" t="s">
        <v>74</v>
      </c>
      <c r="D328" s="10829"/>
      <c r="E328" s="87"/>
      <c r="F328" s="87"/>
      <c r="G328" s="87"/>
      <c r="H328" s="87"/>
      <c r="I328" s="88">
        <f>SUM(E328:H328)</f>
        <v>0</v>
      </c>
      <c r="J328" s="1"/>
    </row>
    <row r="329" spans="1:10" ht="17.25" thickTop="1" thickBot="1" x14ac:dyDescent="0.3">
      <c r="A329" s="1"/>
      <c r="B329" s="17"/>
      <c r="C329" s="10828" t="s">
        <v>75</v>
      </c>
      <c r="D329" s="10829"/>
      <c r="E329" s="89">
        <f>(E330+E331+E332+E333+E334+E335+E336+E337)</f>
        <v>6</v>
      </c>
      <c r="F329" s="89">
        <f>(F330+F331+F332+F333+F334+F335+F336+F337)</f>
        <v>0</v>
      </c>
      <c r="G329" s="89">
        <f>(G330+G331+G332+G333+G334+G335+G336+G337)</f>
        <v>0</v>
      </c>
      <c r="H329" s="89">
        <f>(H330+H331+H332+H333+H334+H335+H336+H337)</f>
        <v>0</v>
      </c>
      <c r="I329" s="90">
        <f>SUM(E329:H329)</f>
        <v>6</v>
      </c>
      <c r="J329" s="1"/>
    </row>
    <row r="330" spans="1:10" ht="16.5" thickTop="1" thickBot="1" x14ac:dyDescent="0.3">
      <c r="A330" s="1"/>
      <c r="B330" s="17"/>
      <c r="C330" s="56"/>
      <c r="D330" s="82" t="s">
        <v>76</v>
      </c>
      <c r="E330" s="87"/>
      <c r="F330" s="87"/>
      <c r="G330" s="87"/>
      <c r="H330" s="87"/>
      <c r="I330" s="91">
        <f t="shared" si="5"/>
        <v>0</v>
      </c>
      <c r="J330" s="1"/>
    </row>
    <row r="331" spans="1:10" ht="16.5" thickTop="1" thickBot="1" x14ac:dyDescent="0.3">
      <c r="A331" s="1"/>
      <c r="B331" s="17"/>
      <c r="C331" s="56"/>
      <c r="D331" s="84" t="s">
        <v>77</v>
      </c>
      <c r="E331" s="87">
        <v>4</v>
      </c>
      <c r="F331" s="87"/>
      <c r="G331" s="87"/>
      <c r="H331" s="87"/>
      <c r="I331" s="92">
        <f>SUM(E331:H331)</f>
        <v>4</v>
      </c>
      <c r="J331" s="1"/>
    </row>
    <row r="332" spans="1:10" ht="16.5" thickTop="1" thickBot="1" x14ac:dyDescent="0.3">
      <c r="A332" s="1"/>
      <c r="B332" s="17"/>
      <c r="C332" s="56"/>
      <c r="D332" s="84" t="s">
        <v>78</v>
      </c>
      <c r="E332" s="87"/>
      <c r="F332" s="87"/>
      <c r="G332" s="87"/>
      <c r="H332" s="87"/>
      <c r="I332" s="92">
        <f t="shared" si="5"/>
        <v>0</v>
      </c>
      <c r="J332" s="1"/>
    </row>
    <row r="333" spans="1:10" ht="16.5" thickTop="1" thickBot="1" x14ac:dyDescent="0.3">
      <c r="A333" s="1"/>
      <c r="B333" s="17"/>
      <c r="C333" s="56"/>
      <c r="D333" s="84" t="s">
        <v>79</v>
      </c>
      <c r="E333" s="87">
        <v>1</v>
      </c>
      <c r="F333" s="87"/>
      <c r="G333" s="87"/>
      <c r="H333" s="87"/>
      <c r="I333" s="92">
        <f t="shared" si="5"/>
        <v>1</v>
      </c>
      <c r="J333" s="1"/>
    </row>
    <row r="334" spans="1:10" ht="16.5" thickTop="1" thickBot="1" x14ac:dyDescent="0.3">
      <c r="A334" s="1"/>
      <c r="B334" s="17"/>
      <c r="C334" s="56"/>
      <c r="D334" s="84" t="s">
        <v>80</v>
      </c>
      <c r="E334" s="87"/>
      <c r="F334" s="87"/>
      <c r="G334" s="87"/>
      <c r="H334" s="87"/>
      <c r="I334" s="92">
        <f t="shared" si="5"/>
        <v>0</v>
      </c>
      <c r="J334" s="1"/>
    </row>
    <row r="335" spans="1:10" ht="16.5" thickTop="1" thickBot="1" x14ac:dyDescent="0.3">
      <c r="A335" s="1"/>
      <c r="B335" s="17"/>
      <c r="C335" s="56"/>
      <c r="D335" s="84" t="s">
        <v>81</v>
      </c>
      <c r="E335" s="87"/>
      <c r="F335" s="87"/>
      <c r="G335" s="87"/>
      <c r="H335" s="87"/>
      <c r="I335" s="92">
        <f t="shared" si="5"/>
        <v>0</v>
      </c>
      <c r="J335" s="1"/>
    </row>
    <row r="336" spans="1:10" ht="16.5" thickTop="1" thickBot="1" x14ac:dyDescent="0.3">
      <c r="A336" s="1"/>
      <c r="B336" s="17"/>
      <c r="C336" s="56"/>
      <c r="D336" s="84" t="s">
        <v>82</v>
      </c>
      <c r="E336" s="87">
        <v>1</v>
      </c>
      <c r="F336" s="87"/>
      <c r="G336" s="87"/>
      <c r="H336" s="87"/>
      <c r="I336" s="92">
        <f t="shared" si="5"/>
        <v>1</v>
      </c>
      <c r="J336" s="1"/>
    </row>
    <row r="337" spans="1:10" ht="39.75" thickTop="1" thickBot="1" x14ac:dyDescent="0.3">
      <c r="A337" s="1"/>
      <c r="B337" s="17"/>
      <c r="C337" s="56"/>
      <c r="D337" s="57" t="s">
        <v>83</v>
      </c>
      <c r="E337" s="87"/>
      <c r="F337" s="87"/>
      <c r="G337" s="87"/>
      <c r="H337" s="87"/>
      <c r="I337" s="92">
        <f t="shared" si="5"/>
        <v>0</v>
      </c>
      <c r="J337" s="1"/>
    </row>
    <row r="338" spans="1:10" ht="16.5" thickTop="1" thickBot="1" x14ac:dyDescent="0.3">
      <c r="A338" s="1"/>
      <c r="B338" s="93" t="s">
        <v>84</v>
      </c>
      <c r="C338" s="55"/>
      <c r="D338" s="1"/>
      <c r="E338" s="17"/>
      <c r="F338" s="17"/>
      <c r="G338" s="17"/>
      <c r="H338" s="17"/>
      <c r="I338" s="17"/>
      <c r="J338" s="17"/>
    </row>
    <row r="339" spans="1:10" ht="16.5" thickTop="1" thickBot="1" x14ac:dyDescent="0.3">
      <c r="A339" s="1"/>
      <c r="B339" s="10767" t="s">
        <v>85</v>
      </c>
      <c r="C339" s="10768"/>
      <c r="D339" s="10768"/>
      <c r="E339" s="10768"/>
      <c r="F339" s="10769"/>
      <c r="G339" s="10759" t="s">
        <v>11</v>
      </c>
      <c r="H339" s="10760"/>
      <c r="I339" s="1"/>
      <c r="J339" s="1"/>
    </row>
    <row r="340" spans="1:10" ht="16.5" thickTop="1" thickBot="1" x14ac:dyDescent="0.3">
      <c r="A340" s="1"/>
      <c r="B340" s="10770"/>
      <c r="C340" s="10771"/>
      <c r="D340" s="10771"/>
      <c r="E340" s="10771"/>
      <c r="F340" s="10772"/>
      <c r="G340" s="10830">
        <f>SUM(G342:H345)</f>
        <v>2</v>
      </c>
      <c r="H340" s="10830"/>
      <c r="I340" s="1"/>
      <c r="J340" s="1"/>
    </row>
    <row r="341" spans="1:10" ht="16.5" thickTop="1" thickBot="1" x14ac:dyDescent="0.3">
      <c r="A341" s="1"/>
      <c r="B341" s="10773"/>
      <c r="C341" s="10774"/>
      <c r="D341" s="10774"/>
      <c r="E341" s="10774"/>
      <c r="F341" s="10775"/>
      <c r="G341" s="10830"/>
      <c r="H341" s="10830"/>
      <c r="I341" s="1"/>
      <c r="J341" s="1"/>
    </row>
    <row r="342" spans="1:10" ht="16.5" thickTop="1" thickBot="1" x14ac:dyDescent="0.3">
      <c r="A342" s="1"/>
      <c r="B342" s="55"/>
      <c r="C342" s="17"/>
      <c r="D342" s="10820" t="s">
        <v>86</v>
      </c>
      <c r="E342" s="10821"/>
      <c r="F342" s="94">
        <v>1</v>
      </c>
      <c r="G342" s="10822">
        <f>SUM(E342:F342)</f>
        <v>1</v>
      </c>
      <c r="H342" s="10822"/>
      <c r="I342" s="1"/>
      <c r="J342" s="17"/>
    </row>
    <row r="343" spans="1:10" ht="27" thickTop="1" thickBot="1" x14ac:dyDescent="0.3">
      <c r="A343" s="1"/>
      <c r="B343" s="55"/>
      <c r="C343" s="17"/>
      <c r="D343" s="95" t="s">
        <v>87</v>
      </c>
      <c r="E343" s="96"/>
      <c r="F343" s="94"/>
      <c r="G343" s="10822">
        <f>SUM(E343:F343)</f>
        <v>0</v>
      </c>
      <c r="H343" s="10822"/>
      <c r="I343" s="1"/>
      <c r="J343" s="17"/>
    </row>
    <row r="344" spans="1:10" ht="39.75" thickTop="1" thickBot="1" x14ac:dyDescent="0.3">
      <c r="A344" s="1"/>
      <c r="B344" s="55"/>
      <c r="C344" s="17"/>
      <c r="D344" s="95" t="s">
        <v>88</v>
      </c>
      <c r="E344" s="96"/>
      <c r="F344" s="94">
        <v>1</v>
      </c>
      <c r="G344" s="10822">
        <f>SUM(E344:F344)</f>
        <v>1</v>
      </c>
      <c r="H344" s="10822"/>
      <c r="I344" s="1"/>
      <c r="J344" s="17"/>
    </row>
    <row r="345" spans="1:10" ht="16.5" thickTop="1" thickBot="1" x14ac:dyDescent="0.3">
      <c r="A345" s="1"/>
      <c r="B345" s="93" t="s">
        <v>18</v>
      </c>
      <c r="C345" s="1"/>
      <c r="D345" s="10823" t="s">
        <v>89</v>
      </c>
      <c r="E345" s="10824"/>
      <c r="F345" s="97"/>
      <c r="G345" s="10822">
        <f>SUM(E345:F345)</f>
        <v>0</v>
      </c>
      <c r="H345" s="10822"/>
      <c r="I345" s="1"/>
      <c r="J345" s="17"/>
    </row>
    <row r="346" spans="1:10" ht="16.5" thickTop="1" thickBot="1" x14ac:dyDescent="0.3">
      <c r="A346" s="1"/>
      <c r="B346" s="10806" t="s">
        <v>90</v>
      </c>
      <c r="C346" s="10807"/>
      <c r="D346" s="10807"/>
      <c r="E346" s="10807"/>
      <c r="F346" s="10807"/>
      <c r="G346" s="10808"/>
      <c r="H346" s="10815" t="s">
        <v>11</v>
      </c>
      <c r="I346" s="10816"/>
      <c r="J346" s="1"/>
    </row>
    <row r="347" spans="1:10" ht="15.75" thickTop="1" x14ac:dyDescent="0.25">
      <c r="A347" s="1"/>
      <c r="B347" s="10809"/>
      <c r="C347" s="10810"/>
      <c r="D347" s="10810"/>
      <c r="E347" s="10810"/>
      <c r="F347" s="10810"/>
      <c r="G347" s="10811"/>
      <c r="H347" s="10798">
        <f>(H349+H388+H424+H462+H466+H469+H474+H478+H483+H488+H493)</f>
        <v>46</v>
      </c>
      <c r="I347" s="10799"/>
      <c r="J347" s="1"/>
    </row>
    <row r="348" spans="1:10" ht="15.75" thickBot="1" x14ac:dyDescent="0.3">
      <c r="A348" s="1"/>
      <c r="B348" s="10812"/>
      <c r="C348" s="10813"/>
      <c r="D348" s="10813"/>
      <c r="E348" s="10813"/>
      <c r="F348" s="10813"/>
      <c r="G348" s="10814"/>
      <c r="H348" s="10800"/>
      <c r="I348" s="10801"/>
      <c r="J348" s="1"/>
    </row>
    <row r="349" spans="1:10" ht="16.5" thickTop="1" thickBot="1" x14ac:dyDescent="0.3">
      <c r="A349" s="1"/>
      <c r="B349" s="98"/>
      <c r="C349" s="99">
        <v>7.1</v>
      </c>
      <c r="D349" s="100" t="s">
        <v>91</v>
      </c>
      <c r="E349" s="24"/>
      <c r="F349" s="24"/>
      <c r="G349" s="24"/>
      <c r="H349" s="10781">
        <f>(H350+H356+H362+H368+H372+H376+H382)</f>
        <v>5</v>
      </c>
      <c r="I349" s="10781"/>
      <c r="J349" s="1"/>
    </row>
    <row r="350" spans="1:10" ht="39.75" thickTop="1" thickBot="1" x14ac:dyDescent="0.3">
      <c r="A350" s="1"/>
      <c r="B350" s="83"/>
      <c r="C350" s="83"/>
      <c r="D350" s="101" t="s">
        <v>92</v>
      </c>
      <c r="E350" s="102"/>
      <c r="F350" s="102"/>
      <c r="G350" s="102"/>
      <c r="H350" s="10817">
        <f>(H351+H352+H353+H354+H355)</f>
        <v>0</v>
      </c>
      <c r="I350" s="10818"/>
      <c r="J350" s="1"/>
    </row>
    <row r="351" spans="1:10" ht="16.5" thickTop="1" thickBot="1" x14ac:dyDescent="0.3">
      <c r="A351" s="1"/>
      <c r="B351" s="17"/>
      <c r="C351" s="17"/>
      <c r="D351" s="103" t="s">
        <v>93</v>
      </c>
      <c r="E351" s="104"/>
      <c r="F351" s="104"/>
      <c r="G351" s="105"/>
      <c r="H351" s="10819"/>
      <c r="I351" s="10819"/>
      <c r="J351" s="1"/>
    </row>
    <row r="352" spans="1:10" ht="16.5" thickTop="1" thickBot="1" x14ac:dyDescent="0.3">
      <c r="A352" s="1"/>
      <c r="B352" s="17"/>
      <c r="C352" s="106"/>
      <c r="D352" s="107" t="s">
        <v>94</v>
      </c>
      <c r="E352" s="108"/>
      <c r="F352" s="108"/>
      <c r="G352" s="109"/>
      <c r="H352" s="10831"/>
      <c r="I352" s="10832"/>
      <c r="J352" s="17"/>
    </row>
    <row r="353" spans="1:10" ht="16.5" thickTop="1" thickBot="1" x14ac:dyDescent="0.3">
      <c r="A353" s="1"/>
      <c r="B353" s="17"/>
      <c r="C353" s="17"/>
      <c r="D353" s="107" t="s">
        <v>95</v>
      </c>
      <c r="E353" s="108"/>
      <c r="F353" s="108"/>
      <c r="G353" s="109"/>
      <c r="H353" s="10831"/>
      <c r="I353" s="10832"/>
      <c r="J353" s="17"/>
    </row>
    <row r="354" spans="1:10" ht="16.5" thickTop="1" thickBot="1" x14ac:dyDescent="0.3">
      <c r="A354" s="1"/>
      <c r="B354" s="17"/>
      <c r="C354" s="17"/>
      <c r="D354" s="107" t="s">
        <v>96</v>
      </c>
      <c r="E354" s="108"/>
      <c r="F354" s="108"/>
      <c r="G354" s="109"/>
      <c r="H354" s="10831"/>
      <c r="I354" s="10832"/>
      <c r="J354" s="17"/>
    </row>
    <row r="355" spans="1:10" ht="16.5" thickTop="1" thickBot="1" x14ac:dyDescent="0.3">
      <c r="A355" s="1"/>
      <c r="B355" s="17"/>
      <c r="C355" s="17"/>
      <c r="D355" s="110" t="s">
        <v>97</v>
      </c>
      <c r="E355" s="98"/>
      <c r="F355" s="98"/>
      <c r="G355" s="98"/>
      <c r="H355" s="10833"/>
      <c r="I355" s="10833"/>
      <c r="J355" s="17"/>
    </row>
    <row r="356" spans="1:10" ht="16.5" thickTop="1" thickBot="1" x14ac:dyDescent="0.3">
      <c r="A356" s="1"/>
      <c r="B356" s="17"/>
      <c r="C356" s="17"/>
      <c r="D356" s="111" t="s">
        <v>98</v>
      </c>
      <c r="E356" s="112"/>
      <c r="F356" s="112"/>
      <c r="G356" s="112"/>
      <c r="H356" s="10822">
        <f>SUM(H357:I361)</f>
        <v>0</v>
      </c>
      <c r="I356" s="10822"/>
      <c r="J356" s="17"/>
    </row>
    <row r="357" spans="1:10" ht="16.5" thickTop="1" thickBot="1" x14ac:dyDescent="0.3">
      <c r="A357" s="1"/>
      <c r="B357" s="17"/>
      <c r="C357" s="106"/>
      <c r="D357" s="103" t="s">
        <v>93</v>
      </c>
      <c r="E357" s="104"/>
      <c r="F357" s="104"/>
      <c r="G357" s="105"/>
      <c r="H357" s="10819"/>
      <c r="I357" s="10819"/>
      <c r="J357" s="17"/>
    </row>
    <row r="358" spans="1:10" ht="16.5" thickTop="1" thickBot="1" x14ac:dyDescent="0.3">
      <c r="A358" s="1"/>
      <c r="B358" s="17"/>
      <c r="C358" s="106"/>
      <c r="D358" s="107" t="s">
        <v>94</v>
      </c>
      <c r="E358" s="108"/>
      <c r="F358" s="108"/>
      <c r="G358" s="109"/>
      <c r="H358" s="10831"/>
      <c r="I358" s="10832"/>
      <c r="J358" s="17"/>
    </row>
    <row r="359" spans="1:10" ht="16.5" thickTop="1" thickBot="1" x14ac:dyDescent="0.3">
      <c r="A359" s="1"/>
      <c r="B359" s="17"/>
      <c r="C359" s="106"/>
      <c r="D359" s="107" t="s">
        <v>95</v>
      </c>
      <c r="E359" s="108"/>
      <c r="F359" s="108"/>
      <c r="G359" s="109"/>
      <c r="H359" s="10831"/>
      <c r="I359" s="10832"/>
      <c r="J359" s="17"/>
    </row>
    <row r="360" spans="1:10" ht="16.5" thickTop="1" thickBot="1" x14ac:dyDescent="0.3">
      <c r="A360" s="1"/>
      <c r="B360" s="17"/>
      <c r="C360" s="106"/>
      <c r="D360" s="107" t="s">
        <v>96</v>
      </c>
      <c r="E360" s="108"/>
      <c r="F360" s="108"/>
      <c r="G360" s="109"/>
      <c r="H360" s="10831"/>
      <c r="I360" s="10832"/>
      <c r="J360" s="17"/>
    </row>
    <row r="361" spans="1:10" ht="16.5" thickTop="1" thickBot="1" x14ac:dyDescent="0.3">
      <c r="A361" s="1"/>
      <c r="B361" s="17"/>
      <c r="C361" s="106"/>
      <c r="D361" s="113" t="s">
        <v>97</v>
      </c>
      <c r="E361" s="114"/>
      <c r="F361" s="114"/>
      <c r="G361" s="115"/>
      <c r="H361" s="10833"/>
      <c r="I361" s="10833"/>
      <c r="J361" s="17"/>
    </row>
    <row r="362" spans="1:10" ht="39.75" thickTop="1" thickBot="1" x14ac:dyDescent="0.3">
      <c r="A362" s="1"/>
      <c r="B362" s="17"/>
      <c r="C362" s="106"/>
      <c r="D362" s="116" t="s">
        <v>99</v>
      </c>
      <c r="E362" s="112"/>
      <c r="F362" s="112"/>
      <c r="G362" s="117"/>
      <c r="H362" s="10834">
        <f>(H363+H364+H365+H366+H367)</f>
        <v>0</v>
      </c>
      <c r="I362" s="10835"/>
      <c r="J362" s="17"/>
    </row>
    <row r="363" spans="1:10" ht="16.5" thickTop="1" thickBot="1" x14ac:dyDescent="0.3">
      <c r="A363" s="1"/>
      <c r="B363" s="17"/>
      <c r="C363" s="106"/>
      <c r="D363" s="103" t="s">
        <v>93</v>
      </c>
      <c r="E363" s="104"/>
      <c r="F363" s="104"/>
      <c r="G363" s="105"/>
      <c r="H363" s="10819"/>
      <c r="I363" s="10819"/>
      <c r="J363" s="17"/>
    </row>
    <row r="364" spans="1:10" ht="16.5" thickTop="1" thickBot="1" x14ac:dyDescent="0.3">
      <c r="A364" s="1"/>
      <c r="B364" s="17"/>
      <c r="C364" s="106"/>
      <c r="D364" s="107" t="s">
        <v>94</v>
      </c>
      <c r="E364" s="108"/>
      <c r="F364" s="108"/>
      <c r="G364" s="109"/>
      <c r="H364" s="10831"/>
      <c r="I364" s="10832"/>
      <c r="J364" s="17"/>
    </row>
    <row r="365" spans="1:10" ht="16.5" thickTop="1" thickBot="1" x14ac:dyDescent="0.3">
      <c r="A365" s="1"/>
      <c r="B365" s="17"/>
      <c r="C365" s="106"/>
      <c r="D365" s="107" t="s">
        <v>95</v>
      </c>
      <c r="E365" s="108"/>
      <c r="F365" s="108"/>
      <c r="G365" s="109"/>
      <c r="H365" s="10831"/>
      <c r="I365" s="10832"/>
      <c r="J365" s="17"/>
    </row>
    <row r="366" spans="1:10" ht="16.5" thickTop="1" thickBot="1" x14ac:dyDescent="0.3">
      <c r="A366" s="1"/>
      <c r="B366" s="17"/>
      <c r="C366" s="106"/>
      <c r="D366" s="107" t="s">
        <v>96</v>
      </c>
      <c r="E366" s="108"/>
      <c r="F366" s="108"/>
      <c r="G366" s="109"/>
      <c r="H366" s="10831"/>
      <c r="I366" s="10832"/>
      <c r="J366" s="17"/>
    </row>
    <row r="367" spans="1:10" ht="16.5" thickTop="1" thickBot="1" x14ac:dyDescent="0.3">
      <c r="A367" s="1"/>
      <c r="B367" s="17"/>
      <c r="C367" s="106"/>
      <c r="D367" s="110" t="s">
        <v>97</v>
      </c>
      <c r="E367" s="98"/>
      <c r="F367" s="98"/>
      <c r="G367" s="98"/>
      <c r="H367" s="10833"/>
      <c r="I367" s="10833"/>
      <c r="J367" s="17"/>
    </row>
    <row r="368" spans="1:10" ht="39.75" thickTop="1" thickBot="1" x14ac:dyDescent="0.3">
      <c r="A368" s="1"/>
      <c r="B368" s="17"/>
      <c r="C368" s="106"/>
      <c r="D368" s="116" t="s">
        <v>100</v>
      </c>
      <c r="E368" s="112"/>
      <c r="F368" s="112"/>
      <c r="G368" s="117"/>
      <c r="H368" s="10834">
        <f>H370+H371+H369</f>
        <v>0</v>
      </c>
      <c r="I368" s="10835"/>
      <c r="J368" s="17"/>
    </row>
    <row r="369" spans="1:10" ht="16.5" thickTop="1" thickBot="1" x14ac:dyDescent="0.3">
      <c r="A369" s="1"/>
      <c r="B369" s="17"/>
      <c r="C369" s="106"/>
      <c r="D369" s="118" t="s">
        <v>101</v>
      </c>
      <c r="E369" s="119"/>
      <c r="F369" s="119"/>
      <c r="G369" s="119"/>
      <c r="H369" s="10819"/>
      <c r="I369" s="10819"/>
      <c r="J369" s="17"/>
    </row>
    <row r="370" spans="1:10" ht="16.5" thickTop="1" thickBot="1" x14ac:dyDescent="0.3">
      <c r="A370" s="1"/>
      <c r="B370" s="17"/>
      <c r="C370" s="106"/>
      <c r="D370" s="118" t="s">
        <v>102</v>
      </c>
      <c r="E370" s="120"/>
      <c r="F370" s="120"/>
      <c r="G370" s="120"/>
      <c r="H370" s="10831"/>
      <c r="I370" s="10832"/>
      <c r="J370" s="17"/>
    </row>
    <row r="371" spans="1:10" ht="16.5" thickTop="1" thickBot="1" x14ac:dyDescent="0.3">
      <c r="A371" s="1"/>
      <c r="B371" s="17"/>
      <c r="C371" s="106"/>
      <c r="D371" s="103" t="s">
        <v>103</v>
      </c>
      <c r="E371" s="120"/>
      <c r="F371" s="120"/>
      <c r="G371" s="121"/>
      <c r="H371" s="10833"/>
      <c r="I371" s="10833"/>
      <c r="J371" s="17"/>
    </row>
    <row r="372" spans="1:10" ht="39.75" thickTop="1" thickBot="1" x14ac:dyDescent="0.3">
      <c r="A372" s="1"/>
      <c r="B372" s="17"/>
      <c r="C372" s="106"/>
      <c r="D372" s="116" t="s">
        <v>104</v>
      </c>
      <c r="E372" s="112"/>
      <c r="F372" s="112"/>
      <c r="G372" s="112"/>
      <c r="H372" s="10834">
        <f>H374+H375+H373</f>
        <v>0</v>
      </c>
      <c r="I372" s="10835"/>
      <c r="J372" s="17"/>
    </row>
    <row r="373" spans="1:10" ht="16.5" thickTop="1" thickBot="1" x14ac:dyDescent="0.3">
      <c r="A373" s="1"/>
      <c r="B373" s="17"/>
      <c r="C373" s="106"/>
      <c r="D373" s="118" t="s">
        <v>105</v>
      </c>
      <c r="E373" s="119"/>
      <c r="F373" s="119"/>
      <c r="G373" s="119"/>
      <c r="H373" s="10819"/>
      <c r="I373" s="10819"/>
      <c r="J373" s="17"/>
    </row>
    <row r="374" spans="1:10" ht="16.5" thickTop="1" thickBot="1" x14ac:dyDescent="0.3">
      <c r="A374" s="1"/>
      <c r="B374" s="17"/>
      <c r="C374" s="106"/>
      <c r="D374" s="118" t="s">
        <v>102</v>
      </c>
      <c r="E374" s="120"/>
      <c r="F374" s="120"/>
      <c r="G374" s="120"/>
      <c r="H374" s="10831"/>
      <c r="I374" s="10832"/>
      <c r="J374" s="17"/>
    </row>
    <row r="375" spans="1:10" ht="16.5" thickTop="1" thickBot="1" x14ac:dyDescent="0.3">
      <c r="A375" s="1"/>
      <c r="B375" s="17"/>
      <c r="C375" s="106"/>
      <c r="D375" s="103" t="s">
        <v>103</v>
      </c>
      <c r="E375" s="120"/>
      <c r="F375" s="120"/>
      <c r="G375" s="121"/>
      <c r="H375" s="10833"/>
      <c r="I375" s="10833"/>
      <c r="J375" s="17"/>
    </row>
    <row r="376" spans="1:10" ht="52.5" thickTop="1" thickBot="1" x14ac:dyDescent="0.3">
      <c r="A376" s="1"/>
      <c r="B376" s="17"/>
      <c r="C376" s="106"/>
      <c r="D376" s="116" t="s">
        <v>106</v>
      </c>
      <c r="E376" s="112"/>
      <c r="F376" s="112"/>
      <c r="G376" s="112"/>
      <c r="H376" s="10822">
        <f>(H377+H378+H379+H380+H381)</f>
        <v>2</v>
      </c>
      <c r="I376" s="10822"/>
      <c r="J376" s="17"/>
    </row>
    <row r="377" spans="1:10" ht="16.5" thickTop="1" thickBot="1" x14ac:dyDescent="0.3">
      <c r="A377" s="1"/>
      <c r="B377" s="17"/>
      <c r="C377" s="106"/>
      <c r="D377" s="103" t="s">
        <v>93</v>
      </c>
      <c r="E377" s="104"/>
      <c r="F377" s="104"/>
      <c r="G377" s="105"/>
      <c r="H377" s="10819"/>
      <c r="I377" s="10819"/>
      <c r="J377" s="17"/>
    </row>
    <row r="378" spans="1:10" ht="16.5" thickTop="1" thickBot="1" x14ac:dyDescent="0.3">
      <c r="A378" s="1"/>
      <c r="B378" s="17"/>
      <c r="C378" s="106"/>
      <c r="D378" s="107" t="s">
        <v>94</v>
      </c>
      <c r="E378" s="108"/>
      <c r="F378" s="108"/>
      <c r="G378" s="109"/>
      <c r="H378" s="10831"/>
      <c r="I378" s="10832"/>
      <c r="J378" s="17"/>
    </row>
    <row r="379" spans="1:10" ht="16.5" thickTop="1" thickBot="1" x14ac:dyDescent="0.3">
      <c r="A379" s="1"/>
      <c r="B379" s="17"/>
      <c r="C379" s="106"/>
      <c r="D379" s="107" t="s">
        <v>95</v>
      </c>
      <c r="E379" s="108"/>
      <c r="F379" s="108"/>
      <c r="G379" s="109"/>
      <c r="H379" s="10831">
        <v>1</v>
      </c>
      <c r="I379" s="10832"/>
      <c r="J379" s="17"/>
    </row>
    <row r="380" spans="1:10" ht="16.5" thickTop="1" thickBot="1" x14ac:dyDescent="0.3">
      <c r="A380" s="1"/>
      <c r="B380" s="17"/>
      <c r="C380" s="106"/>
      <c r="D380" s="107" t="s">
        <v>96</v>
      </c>
      <c r="E380" s="108"/>
      <c r="F380" s="108"/>
      <c r="G380" s="109"/>
      <c r="H380" s="10831"/>
      <c r="I380" s="10832"/>
      <c r="J380" s="17"/>
    </row>
    <row r="381" spans="1:10" ht="16.5" thickTop="1" thickBot="1" x14ac:dyDescent="0.3">
      <c r="A381" s="1"/>
      <c r="B381" s="17"/>
      <c r="C381" s="106"/>
      <c r="D381" s="110" t="s">
        <v>97</v>
      </c>
      <c r="E381" s="98"/>
      <c r="F381" s="98"/>
      <c r="G381" s="98"/>
      <c r="H381" s="10833">
        <v>1</v>
      </c>
      <c r="I381" s="10833"/>
      <c r="J381" s="17"/>
    </row>
    <row r="382" spans="1:10" ht="16.5" thickTop="1" thickBot="1" x14ac:dyDescent="0.3">
      <c r="A382" s="1"/>
      <c r="B382" s="17"/>
      <c r="C382" s="106"/>
      <c r="D382" s="122" t="s">
        <v>107</v>
      </c>
      <c r="E382" s="112"/>
      <c r="F382" s="112"/>
      <c r="G382" s="112"/>
      <c r="H382" s="10822">
        <f>(H383+H384++H385+H386+H387)</f>
        <v>3</v>
      </c>
      <c r="I382" s="10822"/>
      <c r="J382" s="17"/>
    </row>
    <row r="383" spans="1:10" ht="16.5" thickTop="1" thickBot="1" x14ac:dyDescent="0.3">
      <c r="A383" s="1"/>
      <c r="B383" s="17"/>
      <c r="C383" s="106"/>
      <c r="D383" s="103" t="s">
        <v>105</v>
      </c>
      <c r="E383" s="104"/>
      <c r="F383" s="104"/>
      <c r="G383" s="105"/>
      <c r="H383" s="10833">
        <v>2</v>
      </c>
      <c r="I383" s="10833"/>
      <c r="J383" s="17"/>
    </row>
    <row r="384" spans="1:10" ht="16.5" thickTop="1" thickBot="1" x14ac:dyDescent="0.3">
      <c r="A384" s="1"/>
      <c r="B384" s="17"/>
      <c r="C384" s="106"/>
      <c r="D384" s="107" t="s">
        <v>94</v>
      </c>
      <c r="E384" s="108"/>
      <c r="F384" s="108"/>
      <c r="G384" s="109"/>
      <c r="H384" s="10833"/>
      <c r="I384" s="10833"/>
      <c r="J384" s="17"/>
    </row>
    <row r="385" spans="1:10" ht="16.5" thickTop="1" thickBot="1" x14ac:dyDescent="0.3">
      <c r="A385" s="1"/>
      <c r="B385" s="17"/>
      <c r="C385" s="106"/>
      <c r="D385" s="107" t="s">
        <v>102</v>
      </c>
      <c r="E385" s="108"/>
      <c r="F385" s="108"/>
      <c r="G385" s="109"/>
      <c r="H385" s="10833">
        <v>1</v>
      </c>
      <c r="I385" s="10833"/>
      <c r="J385" s="17"/>
    </row>
    <row r="386" spans="1:10" ht="16.5" thickTop="1" thickBot="1" x14ac:dyDescent="0.3">
      <c r="A386" s="1"/>
      <c r="B386" s="17"/>
      <c r="C386" s="106"/>
      <c r="D386" s="123" t="s">
        <v>103</v>
      </c>
      <c r="E386" s="120"/>
      <c r="F386" s="120"/>
      <c r="G386" s="120"/>
      <c r="H386" s="10833"/>
      <c r="I386" s="10833"/>
      <c r="J386" s="17"/>
    </row>
    <row r="387" spans="1:10" ht="16.5" thickTop="1" thickBot="1" x14ac:dyDescent="0.3">
      <c r="A387" s="1"/>
      <c r="B387" s="17"/>
      <c r="C387" s="106"/>
      <c r="D387" s="110" t="s">
        <v>108</v>
      </c>
      <c r="E387" s="98"/>
      <c r="F387" s="98"/>
      <c r="G387" s="98"/>
      <c r="H387" s="10833"/>
      <c r="I387" s="10833"/>
      <c r="J387" s="17"/>
    </row>
    <row r="388" spans="1:10" ht="16.5" thickTop="1" thickBot="1" x14ac:dyDescent="0.3">
      <c r="A388" s="1"/>
      <c r="B388" s="17"/>
      <c r="C388" s="124" t="s">
        <v>109</v>
      </c>
      <c r="D388" s="125"/>
      <c r="E388" s="126"/>
      <c r="F388" s="127"/>
      <c r="G388" s="127"/>
      <c r="H388" s="10804">
        <f>(H389+H394+H399+H404+H409+H414+H419)</f>
        <v>0</v>
      </c>
      <c r="I388" s="10805"/>
      <c r="J388" s="17"/>
    </row>
    <row r="389" spans="1:10" ht="27" thickTop="1" thickBot="1" x14ac:dyDescent="0.3">
      <c r="A389" s="1"/>
      <c r="B389" s="17"/>
      <c r="C389" s="128"/>
      <c r="D389" s="129" t="s">
        <v>110</v>
      </c>
      <c r="E389" s="112"/>
      <c r="F389" s="112"/>
      <c r="G389" s="117"/>
      <c r="H389" s="10834">
        <f>(H390+H391+H392+H393)</f>
        <v>0</v>
      </c>
      <c r="I389" s="10835"/>
      <c r="J389" s="17"/>
    </row>
    <row r="390" spans="1:10" ht="16.5" thickTop="1" thickBot="1" x14ac:dyDescent="0.3">
      <c r="A390" s="1"/>
      <c r="B390" s="17"/>
      <c r="C390" s="130"/>
      <c r="D390" s="131" t="s">
        <v>93</v>
      </c>
      <c r="E390" s="120"/>
      <c r="F390" s="120"/>
      <c r="G390" s="121"/>
      <c r="H390" s="10833"/>
      <c r="I390" s="10833"/>
      <c r="J390" s="17"/>
    </row>
    <row r="391" spans="1:10" ht="16.5" thickTop="1" thickBot="1" x14ac:dyDescent="0.3">
      <c r="A391" s="1"/>
      <c r="B391" s="17"/>
      <c r="C391" s="130"/>
      <c r="D391" s="131" t="s">
        <v>94</v>
      </c>
      <c r="E391" s="120"/>
      <c r="F391" s="120"/>
      <c r="G391" s="121"/>
      <c r="H391" s="10833"/>
      <c r="I391" s="10833"/>
      <c r="J391" s="17"/>
    </row>
    <row r="392" spans="1:10" ht="16.5" thickTop="1" thickBot="1" x14ac:dyDescent="0.3">
      <c r="A392" s="1"/>
      <c r="B392" s="17"/>
      <c r="C392" s="130"/>
      <c r="D392" s="131" t="s">
        <v>95</v>
      </c>
      <c r="E392" s="120"/>
      <c r="F392" s="120"/>
      <c r="G392" s="121"/>
      <c r="H392" s="10833"/>
      <c r="I392" s="10833"/>
      <c r="J392" s="17"/>
    </row>
    <row r="393" spans="1:10" ht="16.5" thickTop="1" thickBot="1" x14ac:dyDescent="0.3">
      <c r="A393" s="1"/>
      <c r="B393" s="17"/>
      <c r="C393" s="130"/>
      <c r="D393" s="131" t="s">
        <v>96</v>
      </c>
      <c r="E393" s="132"/>
      <c r="F393" s="132"/>
      <c r="G393" s="133"/>
      <c r="H393" s="10833"/>
      <c r="I393" s="10833"/>
      <c r="J393" s="17"/>
    </row>
    <row r="394" spans="1:10" ht="16.5" thickTop="1" thickBot="1" x14ac:dyDescent="0.3">
      <c r="A394" s="1"/>
      <c r="B394" s="17"/>
      <c r="C394" s="130"/>
      <c r="D394" s="134" t="s">
        <v>111</v>
      </c>
      <c r="E394" s="135"/>
      <c r="F394" s="135"/>
      <c r="G394" s="135"/>
      <c r="H394" s="10836">
        <f>(H395+H396+H397+H398)</f>
        <v>0</v>
      </c>
      <c r="I394" s="10836"/>
      <c r="J394" s="17"/>
    </row>
    <row r="395" spans="1:10" ht="16.5" thickTop="1" thickBot="1" x14ac:dyDescent="0.3">
      <c r="A395" s="1"/>
      <c r="B395" s="17"/>
      <c r="C395" s="130"/>
      <c r="D395" s="131" t="s">
        <v>93</v>
      </c>
      <c r="E395" s="120"/>
      <c r="F395" s="120"/>
      <c r="G395" s="121"/>
      <c r="H395" s="10833"/>
      <c r="I395" s="10833"/>
      <c r="J395" s="17"/>
    </row>
    <row r="396" spans="1:10" ht="16.5" thickTop="1" thickBot="1" x14ac:dyDescent="0.3">
      <c r="A396" s="1"/>
      <c r="B396" s="17"/>
      <c r="C396" s="130"/>
      <c r="D396" s="131" t="s">
        <v>94</v>
      </c>
      <c r="E396" s="120"/>
      <c r="F396" s="120"/>
      <c r="G396" s="121"/>
      <c r="H396" s="10833"/>
      <c r="I396" s="10833"/>
      <c r="J396" s="17"/>
    </row>
    <row r="397" spans="1:10" ht="16.5" thickTop="1" thickBot="1" x14ac:dyDescent="0.3">
      <c r="A397" s="1"/>
      <c r="B397" s="17"/>
      <c r="C397" s="130"/>
      <c r="D397" s="131" t="s">
        <v>95</v>
      </c>
      <c r="E397" s="120"/>
      <c r="F397" s="120"/>
      <c r="G397" s="121"/>
      <c r="H397" s="10833"/>
      <c r="I397" s="10833"/>
      <c r="J397" s="17"/>
    </row>
    <row r="398" spans="1:10" ht="16.5" thickTop="1" thickBot="1" x14ac:dyDescent="0.3">
      <c r="A398" s="1"/>
      <c r="B398" s="17"/>
      <c r="C398" s="130"/>
      <c r="D398" s="131" t="s">
        <v>96</v>
      </c>
      <c r="E398" s="132"/>
      <c r="F398" s="132"/>
      <c r="G398" s="133"/>
      <c r="H398" s="10833"/>
      <c r="I398" s="10833"/>
      <c r="J398" s="17"/>
    </row>
    <row r="399" spans="1:10" ht="27" thickTop="1" thickBot="1" x14ac:dyDescent="0.3">
      <c r="A399" s="1"/>
      <c r="B399" s="17"/>
      <c r="C399" s="130"/>
      <c r="D399" s="129" t="s">
        <v>112</v>
      </c>
      <c r="E399" s="112"/>
      <c r="F399" s="112"/>
      <c r="G399" s="117"/>
      <c r="H399" s="10834">
        <f>(H400+H401+H402+H403)</f>
        <v>0</v>
      </c>
      <c r="I399" s="10835"/>
      <c r="J399" s="17"/>
    </row>
    <row r="400" spans="1:10" ht="16.5" thickTop="1" thickBot="1" x14ac:dyDescent="0.3">
      <c r="A400" s="1"/>
      <c r="B400" s="17"/>
      <c r="C400" s="130"/>
      <c r="D400" s="131" t="s">
        <v>93</v>
      </c>
      <c r="E400" s="120"/>
      <c r="F400" s="120"/>
      <c r="G400" s="121"/>
      <c r="H400" s="10833"/>
      <c r="I400" s="10833"/>
      <c r="J400" s="17"/>
    </row>
    <row r="401" spans="1:10" ht="16.5" thickTop="1" thickBot="1" x14ac:dyDescent="0.3">
      <c r="A401" s="1"/>
      <c r="B401" s="17"/>
      <c r="C401" s="130"/>
      <c r="D401" s="131" t="s">
        <v>94</v>
      </c>
      <c r="E401" s="120"/>
      <c r="F401" s="120"/>
      <c r="G401" s="121"/>
      <c r="H401" s="10833"/>
      <c r="I401" s="10833"/>
      <c r="J401" s="17"/>
    </row>
    <row r="402" spans="1:10" ht="16.5" thickTop="1" thickBot="1" x14ac:dyDescent="0.3">
      <c r="A402" s="1"/>
      <c r="B402" s="17"/>
      <c r="C402" s="130"/>
      <c r="D402" s="131" t="s">
        <v>95</v>
      </c>
      <c r="E402" s="120"/>
      <c r="F402" s="120"/>
      <c r="G402" s="121"/>
      <c r="H402" s="10833"/>
      <c r="I402" s="10833"/>
      <c r="J402" s="17"/>
    </row>
    <row r="403" spans="1:10" ht="16.5" thickTop="1" thickBot="1" x14ac:dyDescent="0.3">
      <c r="A403" s="1"/>
      <c r="B403" s="17"/>
      <c r="C403" s="130"/>
      <c r="D403" s="131" t="s">
        <v>96</v>
      </c>
      <c r="E403" s="132"/>
      <c r="F403" s="132"/>
      <c r="G403" s="133"/>
      <c r="H403" s="10833"/>
      <c r="I403" s="10833"/>
      <c r="J403" s="17"/>
    </row>
    <row r="404" spans="1:10" ht="16.5" thickTop="1" thickBot="1" x14ac:dyDescent="0.3">
      <c r="A404" s="1"/>
      <c r="B404" s="17"/>
      <c r="C404" s="130"/>
      <c r="D404" s="136" t="s">
        <v>113</v>
      </c>
      <c r="E404" s="112"/>
      <c r="F404" s="112"/>
      <c r="G404" s="117"/>
      <c r="H404" s="10836">
        <f>(H405+H406+H407+H408)</f>
        <v>0</v>
      </c>
      <c r="I404" s="10836"/>
      <c r="J404" s="17"/>
    </row>
    <row r="405" spans="1:10" ht="16.5" thickTop="1" thickBot="1" x14ac:dyDescent="0.3">
      <c r="A405" s="1"/>
      <c r="B405" s="17"/>
      <c r="C405" s="130"/>
      <c r="D405" s="137" t="s">
        <v>114</v>
      </c>
      <c r="E405" s="104"/>
      <c r="F405" s="104"/>
      <c r="G405" s="105"/>
      <c r="H405" s="10833"/>
      <c r="I405" s="10833"/>
      <c r="J405" s="17"/>
    </row>
    <row r="406" spans="1:10" ht="16.5" thickTop="1" thickBot="1" x14ac:dyDescent="0.3">
      <c r="A406" s="1"/>
      <c r="B406" s="17"/>
      <c r="C406" s="130"/>
      <c r="D406" s="137" t="s">
        <v>94</v>
      </c>
      <c r="E406" s="104"/>
      <c r="F406" s="104"/>
      <c r="G406" s="105"/>
      <c r="H406" s="10833"/>
      <c r="I406" s="10833"/>
      <c r="J406" s="17"/>
    </row>
    <row r="407" spans="1:10" ht="16.5" thickTop="1" thickBot="1" x14ac:dyDescent="0.3">
      <c r="A407" s="1"/>
      <c r="B407" s="17"/>
      <c r="C407" s="130"/>
      <c r="D407" s="137" t="s">
        <v>102</v>
      </c>
      <c r="E407" s="104"/>
      <c r="F407" s="104"/>
      <c r="G407" s="105"/>
      <c r="H407" s="10833"/>
      <c r="I407" s="10833"/>
      <c r="J407" s="17"/>
    </row>
    <row r="408" spans="1:10" ht="16.5" thickTop="1" thickBot="1" x14ac:dyDescent="0.3">
      <c r="A408" s="55"/>
      <c r="B408" s="17"/>
      <c r="C408" s="130"/>
      <c r="D408" s="137" t="s">
        <v>103</v>
      </c>
      <c r="E408" s="104"/>
      <c r="F408" s="104"/>
      <c r="G408" s="105"/>
      <c r="H408" s="10833"/>
      <c r="I408" s="10833"/>
      <c r="J408" s="17"/>
    </row>
    <row r="409" spans="1:10" ht="16.5" thickTop="1" thickBot="1" x14ac:dyDescent="0.3">
      <c r="A409" s="55"/>
      <c r="B409" s="17"/>
      <c r="C409" s="130"/>
      <c r="D409" s="138" t="s">
        <v>115</v>
      </c>
      <c r="E409" s="112"/>
      <c r="F409" s="112"/>
      <c r="G409" s="117"/>
      <c r="H409" s="10836">
        <f>(H410+H411+H412+H413)</f>
        <v>0</v>
      </c>
      <c r="I409" s="10836"/>
      <c r="J409" s="17"/>
    </row>
    <row r="410" spans="1:10" ht="16.5" thickTop="1" thickBot="1" x14ac:dyDescent="0.3">
      <c r="A410" s="55"/>
      <c r="B410" s="17"/>
      <c r="C410" s="130"/>
      <c r="D410" s="137" t="s">
        <v>105</v>
      </c>
      <c r="E410" s="104"/>
      <c r="F410" s="104"/>
      <c r="G410" s="105"/>
      <c r="H410" s="10833"/>
      <c r="I410" s="10833"/>
      <c r="J410" s="17"/>
    </row>
    <row r="411" spans="1:10" ht="16.5" thickTop="1" thickBot="1" x14ac:dyDescent="0.3">
      <c r="A411" s="55"/>
      <c r="B411" s="17"/>
      <c r="C411" s="130"/>
      <c r="D411" s="137" t="s">
        <v>94</v>
      </c>
      <c r="E411" s="104"/>
      <c r="F411" s="104"/>
      <c r="G411" s="105"/>
      <c r="H411" s="10833"/>
      <c r="I411" s="10833"/>
      <c r="J411" s="17"/>
    </row>
    <row r="412" spans="1:10" ht="16.5" thickTop="1" thickBot="1" x14ac:dyDescent="0.3">
      <c r="A412" s="55"/>
      <c r="B412" s="17"/>
      <c r="C412" s="130"/>
      <c r="D412" s="137" t="s">
        <v>102</v>
      </c>
      <c r="E412" s="104"/>
      <c r="F412" s="104"/>
      <c r="G412" s="105"/>
      <c r="H412" s="10833"/>
      <c r="I412" s="10833"/>
      <c r="J412" s="17"/>
    </row>
    <row r="413" spans="1:10" ht="16.5" thickTop="1" thickBot="1" x14ac:dyDescent="0.3">
      <c r="A413" s="55"/>
      <c r="B413" s="17"/>
      <c r="C413" s="130"/>
      <c r="D413" s="137" t="s">
        <v>103</v>
      </c>
      <c r="E413" s="104"/>
      <c r="F413" s="104"/>
      <c r="G413" s="105"/>
      <c r="H413" s="10833"/>
      <c r="I413" s="10833"/>
      <c r="J413" s="17"/>
    </row>
    <row r="414" spans="1:10" ht="16.5" thickTop="1" thickBot="1" x14ac:dyDescent="0.3">
      <c r="A414" s="55"/>
      <c r="B414" s="17"/>
      <c r="C414" s="130"/>
      <c r="D414" s="138" t="s">
        <v>116</v>
      </c>
      <c r="E414" s="139"/>
      <c r="F414" s="139"/>
      <c r="G414" s="140"/>
      <c r="H414" s="10836">
        <f>(H415+H416+H417+H418)</f>
        <v>0</v>
      </c>
      <c r="I414" s="10836"/>
      <c r="J414" s="17"/>
    </row>
    <row r="415" spans="1:10" ht="16.5" thickTop="1" thickBot="1" x14ac:dyDescent="0.3">
      <c r="A415" s="55"/>
      <c r="B415" s="17"/>
      <c r="C415" s="130"/>
      <c r="D415" s="137" t="s">
        <v>105</v>
      </c>
      <c r="E415" s="104"/>
      <c r="F415" s="104"/>
      <c r="G415" s="105"/>
      <c r="H415" s="10833"/>
      <c r="I415" s="10833"/>
      <c r="J415" s="17"/>
    </row>
    <row r="416" spans="1:10" ht="16.5" thickTop="1" thickBot="1" x14ac:dyDescent="0.3">
      <c r="A416" s="55"/>
      <c r="B416" s="17"/>
      <c r="C416" s="130"/>
      <c r="D416" s="137" t="s">
        <v>94</v>
      </c>
      <c r="E416" s="104"/>
      <c r="F416" s="104"/>
      <c r="G416" s="105"/>
      <c r="H416" s="10837"/>
      <c r="I416" s="10837"/>
      <c r="J416" s="17"/>
    </row>
    <row r="417" spans="1:10" ht="16.5" thickTop="1" thickBot="1" x14ac:dyDescent="0.3">
      <c r="A417" s="55"/>
      <c r="B417" s="17"/>
      <c r="C417" s="130"/>
      <c r="D417" s="137" t="s">
        <v>102</v>
      </c>
      <c r="E417" s="104"/>
      <c r="F417" s="104"/>
      <c r="G417" s="105"/>
      <c r="H417" s="10833"/>
      <c r="I417" s="10833"/>
      <c r="J417" s="17"/>
    </row>
    <row r="418" spans="1:10" ht="16.5" thickTop="1" thickBot="1" x14ac:dyDescent="0.3">
      <c r="A418" s="55"/>
      <c r="B418" s="17"/>
      <c r="C418" s="130"/>
      <c r="D418" s="137" t="s">
        <v>103</v>
      </c>
      <c r="E418" s="104"/>
      <c r="F418" s="104"/>
      <c r="G418" s="105"/>
      <c r="H418" s="10833"/>
      <c r="I418" s="10833"/>
      <c r="J418" s="17"/>
    </row>
    <row r="419" spans="1:10" ht="16.5" thickTop="1" thickBot="1" x14ac:dyDescent="0.3">
      <c r="A419" s="55"/>
      <c r="B419" s="17"/>
      <c r="C419" s="130"/>
      <c r="D419" s="138" t="s">
        <v>117</v>
      </c>
      <c r="E419" s="139"/>
      <c r="F419" s="139"/>
      <c r="G419" s="140"/>
      <c r="H419" s="10836">
        <f>(H420+H421+H422+H423)</f>
        <v>0</v>
      </c>
      <c r="I419" s="10836"/>
      <c r="J419" s="17"/>
    </row>
    <row r="420" spans="1:10" ht="16.5" thickTop="1" thickBot="1" x14ac:dyDescent="0.3">
      <c r="A420" s="55"/>
      <c r="B420" s="17"/>
      <c r="C420" s="130"/>
      <c r="D420" s="137" t="s">
        <v>105</v>
      </c>
      <c r="E420" s="104"/>
      <c r="F420" s="104"/>
      <c r="G420" s="105"/>
      <c r="H420" s="10833"/>
      <c r="I420" s="10833"/>
      <c r="J420" s="17"/>
    </row>
    <row r="421" spans="1:10" ht="16.5" thickTop="1" thickBot="1" x14ac:dyDescent="0.3">
      <c r="A421" s="55"/>
      <c r="B421" s="17"/>
      <c r="C421" s="130"/>
      <c r="D421" s="137" t="s">
        <v>94</v>
      </c>
      <c r="E421" s="104"/>
      <c r="F421" s="104"/>
      <c r="G421" s="105"/>
      <c r="H421" s="10833"/>
      <c r="I421" s="10833"/>
      <c r="J421" s="17"/>
    </row>
    <row r="422" spans="1:10" ht="16.5" thickTop="1" thickBot="1" x14ac:dyDescent="0.3">
      <c r="A422" s="55"/>
      <c r="B422" s="17"/>
      <c r="C422" s="130"/>
      <c r="D422" s="137" t="s">
        <v>102</v>
      </c>
      <c r="E422" s="104"/>
      <c r="F422" s="104"/>
      <c r="G422" s="105"/>
      <c r="H422" s="10833"/>
      <c r="I422" s="10833"/>
      <c r="J422" s="17"/>
    </row>
    <row r="423" spans="1:10" ht="16.5" thickTop="1" thickBot="1" x14ac:dyDescent="0.3">
      <c r="A423" s="55"/>
      <c r="B423" s="17"/>
      <c r="C423" s="141"/>
      <c r="D423" s="137" t="s">
        <v>103</v>
      </c>
      <c r="E423" s="104"/>
      <c r="F423" s="104"/>
      <c r="G423" s="105"/>
      <c r="H423" s="10833"/>
      <c r="I423" s="10833"/>
      <c r="J423" s="17"/>
    </row>
    <row r="424" spans="1:10" ht="16.5" thickTop="1" thickBot="1" x14ac:dyDescent="0.3">
      <c r="A424" s="1"/>
      <c r="B424" s="17"/>
      <c r="C424" s="45" t="s">
        <v>118</v>
      </c>
      <c r="D424" s="142"/>
      <c r="E424" s="127"/>
      <c r="F424" s="127"/>
      <c r="G424" s="143"/>
      <c r="H424" s="10781">
        <f>SUM(H425:I461)</f>
        <v>6</v>
      </c>
      <c r="I424" s="10781"/>
      <c r="J424" s="17"/>
    </row>
    <row r="425" spans="1:10" ht="27" thickTop="1" thickBot="1" x14ac:dyDescent="0.3">
      <c r="A425" s="1"/>
      <c r="B425" s="1"/>
      <c r="C425" s="144"/>
      <c r="D425" s="145" t="s">
        <v>31</v>
      </c>
      <c r="E425" s="145"/>
      <c r="F425" s="145"/>
      <c r="G425" s="146"/>
      <c r="H425" s="10833"/>
      <c r="I425" s="10833"/>
      <c r="J425" s="17"/>
    </row>
    <row r="426" spans="1:10" ht="16.5" thickTop="1" thickBot="1" x14ac:dyDescent="0.3">
      <c r="A426" s="1"/>
      <c r="B426" s="1"/>
      <c r="C426" s="144"/>
      <c r="D426" s="145" t="s">
        <v>119</v>
      </c>
      <c r="E426" s="104"/>
      <c r="F426" s="104"/>
      <c r="G426" s="105"/>
      <c r="H426" s="10833"/>
      <c r="I426" s="10833"/>
      <c r="J426" s="17"/>
    </row>
    <row r="427" spans="1:10" ht="27" thickTop="1" thickBot="1" x14ac:dyDescent="0.3">
      <c r="A427" s="1"/>
      <c r="B427" s="1"/>
      <c r="C427" s="144"/>
      <c r="D427" s="145" t="s">
        <v>120</v>
      </c>
      <c r="E427" s="147"/>
      <c r="F427" s="104"/>
      <c r="G427" s="105"/>
      <c r="H427" s="10833"/>
      <c r="I427" s="10833"/>
      <c r="J427" s="17"/>
    </row>
    <row r="428" spans="1:10" ht="27" thickTop="1" thickBot="1" x14ac:dyDescent="0.3">
      <c r="A428" s="1"/>
      <c r="B428" s="17"/>
      <c r="C428" s="144"/>
      <c r="D428" s="145" t="s">
        <v>121</v>
      </c>
      <c r="E428" s="104"/>
      <c r="F428" s="104"/>
      <c r="G428" s="105"/>
      <c r="H428" s="10833"/>
      <c r="I428" s="10833"/>
      <c r="J428" s="17"/>
    </row>
    <row r="429" spans="1:10" ht="16.5" thickTop="1" thickBot="1" x14ac:dyDescent="0.3">
      <c r="A429" s="1"/>
      <c r="B429" s="17"/>
      <c r="C429" s="144"/>
      <c r="D429" s="145" t="s">
        <v>70</v>
      </c>
      <c r="E429" s="104"/>
      <c r="F429" s="104"/>
      <c r="G429" s="105"/>
      <c r="H429" s="10833"/>
      <c r="I429" s="10833"/>
      <c r="J429" s="17"/>
    </row>
    <row r="430" spans="1:10" ht="39.75" thickTop="1" thickBot="1" x14ac:dyDescent="0.3">
      <c r="A430" s="1"/>
      <c r="B430" s="17"/>
      <c r="C430" s="144"/>
      <c r="D430" s="148" t="s">
        <v>122</v>
      </c>
      <c r="E430" s="104"/>
      <c r="F430" s="104"/>
      <c r="G430" s="105"/>
      <c r="H430" s="10833"/>
      <c r="I430" s="10833"/>
      <c r="J430" s="17"/>
    </row>
    <row r="431" spans="1:10" ht="27" thickTop="1" thickBot="1" x14ac:dyDescent="0.3">
      <c r="A431" s="1"/>
      <c r="B431" s="17"/>
      <c r="C431" s="149"/>
      <c r="D431" s="145" t="s">
        <v>123</v>
      </c>
      <c r="E431" s="104"/>
      <c r="F431" s="104"/>
      <c r="G431" s="105"/>
      <c r="H431" s="10833"/>
      <c r="I431" s="10833"/>
      <c r="J431" s="17"/>
    </row>
    <row r="432" spans="1:10" ht="39.75" thickTop="1" thickBot="1" x14ac:dyDescent="0.3">
      <c r="A432" s="1"/>
      <c r="B432" s="17"/>
      <c r="C432" s="144"/>
      <c r="D432" s="145" t="s">
        <v>34</v>
      </c>
      <c r="E432" s="104"/>
      <c r="F432" s="104"/>
      <c r="G432" s="105"/>
      <c r="H432" s="10833"/>
      <c r="I432" s="10833"/>
      <c r="J432" s="17"/>
    </row>
    <row r="433" spans="1:10" ht="39.75" thickTop="1" thickBot="1" x14ac:dyDescent="0.3">
      <c r="A433" s="1"/>
      <c r="B433" s="17"/>
      <c r="C433" s="149"/>
      <c r="D433" s="150" t="s">
        <v>124</v>
      </c>
      <c r="E433" s="104"/>
      <c r="F433" s="104"/>
      <c r="G433" s="105"/>
      <c r="H433" s="10833">
        <v>2</v>
      </c>
      <c r="I433" s="10833"/>
      <c r="J433" s="17"/>
    </row>
    <row r="434" spans="1:10" ht="52.5" thickTop="1" thickBot="1" x14ac:dyDescent="0.3">
      <c r="A434" s="1"/>
      <c r="B434" s="17"/>
      <c r="C434" s="144"/>
      <c r="D434" s="145" t="s">
        <v>125</v>
      </c>
      <c r="E434" s="104"/>
      <c r="F434" s="104"/>
      <c r="G434" s="105"/>
      <c r="H434" s="10833"/>
      <c r="I434" s="10833"/>
      <c r="J434" s="17"/>
    </row>
    <row r="435" spans="1:10" ht="27" thickTop="1" thickBot="1" x14ac:dyDescent="0.3">
      <c r="A435" s="1"/>
      <c r="B435" s="17"/>
      <c r="C435" s="144"/>
      <c r="D435" s="145" t="s">
        <v>126</v>
      </c>
      <c r="E435" s="104"/>
      <c r="F435" s="104"/>
      <c r="G435" s="105"/>
      <c r="H435" s="10833">
        <v>1</v>
      </c>
      <c r="I435" s="10833"/>
      <c r="J435" s="17"/>
    </row>
    <row r="436" spans="1:10" ht="27" thickTop="1" thickBot="1" x14ac:dyDescent="0.3">
      <c r="A436" s="1"/>
      <c r="B436" s="17"/>
      <c r="C436" s="144"/>
      <c r="D436" s="151" t="s">
        <v>37</v>
      </c>
      <c r="E436" s="98"/>
      <c r="F436" s="98"/>
      <c r="G436" s="98"/>
      <c r="H436" s="10833"/>
      <c r="I436" s="10833"/>
      <c r="J436" s="17"/>
    </row>
    <row r="437" spans="1:10" ht="65.25" thickTop="1" thickBot="1" x14ac:dyDescent="0.3">
      <c r="A437" s="1"/>
      <c r="B437" s="17"/>
      <c r="C437" s="144"/>
      <c r="D437" s="152" t="s">
        <v>127</v>
      </c>
      <c r="E437" s="104"/>
      <c r="F437" s="104"/>
      <c r="G437" s="105"/>
      <c r="H437" s="10833"/>
      <c r="I437" s="10833"/>
      <c r="J437" s="17"/>
    </row>
    <row r="438" spans="1:10" ht="27" thickTop="1" thickBot="1" x14ac:dyDescent="0.3">
      <c r="A438" s="1"/>
      <c r="B438" s="17"/>
      <c r="C438" s="144"/>
      <c r="D438" s="145" t="s">
        <v>128</v>
      </c>
      <c r="E438" s="98"/>
      <c r="F438" s="98"/>
      <c r="G438" s="98"/>
      <c r="H438" s="10833"/>
      <c r="I438" s="10833"/>
      <c r="J438" s="17"/>
    </row>
    <row r="439" spans="1:10" ht="39.75" thickTop="1" thickBot="1" x14ac:dyDescent="0.3">
      <c r="A439" s="1"/>
      <c r="B439" s="17"/>
      <c r="C439" s="144"/>
      <c r="D439" s="145" t="s">
        <v>129</v>
      </c>
      <c r="E439" s="104"/>
      <c r="F439" s="104"/>
      <c r="G439" s="105"/>
      <c r="H439" s="10833"/>
      <c r="I439" s="10833"/>
      <c r="J439" s="17"/>
    </row>
    <row r="440" spans="1:10" ht="52.5" thickTop="1" thickBot="1" x14ac:dyDescent="0.3">
      <c r="A440" s="1"/>
      <c r="B440" s="17"/>
      <c r="C440" s="144"/>
      <c r="D440" s="145" t="s">
        <v>130</v>
      </c>
      <c r="E440" s="104"/>
      <c r="F440" s="104"/>
      <c r="G440" s="105"/>
      <c r="H440" s="10833">
        <v>1</v>
      </c>
      <c r="I440" s="10833"/>
      <c r="J440" s="17"/>
    </row>
    <row r="441" spans="1:10" ht="39.75" thickTop="1" thickBot="1" x14ac:dyDescent="0.3">
      <c r="A441" s="1"/>
      <c r="B441" s="17"/>
      <c r="C441" s="144"/>
      <c r="D441" s="145" t="s">
        <v>131</v>
      </c>
      <c r="E441" s="147"/>
      <c r="F441" s="104"/>
      <c r="G441" s="105"/>
      <c r="H441" s="10833"/>
      <c r="I441" s="10833"/>
      <c r="J441" s="17"/>
    </row>
    <row r="442" spans="1:10" ht="27" thickTop="1" thickBot="1" x14ac:dyDescent="0.3">
      <c r="A442" s="1"/>
      <c r="B442" s="1"/>
      <c r="C442" s="149"/>
      <c r="D442" s="145" t="s">
        <v>132</v>
      </c>
      <c r="E442" s="147"/>
      <c r="F442" s="104"/>
      <c r="G442" s="105"/>
      <c r="H442" s="10833"/>
      <c r="I442" s="10833"/>
      <c r="J442" s="17"/>
    </row>
    <row r="443" spans="1:10" ht="52.5" thickTop="1" thickBot="1" x14ac:dyDescent="0.3">
      <c r="A443" s="1"/>
      <c r="B443" s="1"/>
      <c r="C443" s="149"/>
      <c r="D443" s="145" t="s">
        <v>52</v>
      </c>
      <c r="E443" s="147"/>
      <c r="F443" s="104"/>
      <c r="G443" s="105"/>
      <c r="H443" s="10833"/>
      <c r="I443" s="10833"/>
      <c r="J443" s="17"/>
    </row>
    <row r="444" spans="1:10" ht="27" thickTop="1" thickBot="1" x14ac:dyDescent="0.3">
      <c r="A444" s="1"/>
      <c r="B444" s="1"/>
      <c r="C444" s="144"/>
      <c r="D444" s="153" t="s">
        <v>133</v>
      </c>
      <c r="E444" s="98"/>
      <c r="F444" s="98"/>
      <c r="G444" s="98"/>
      <c r="H444" s="10833"/>
      <c r="I444" s="10833"/>
      <c r="J444" s="17"/>
    </row>
    <row r="445" spans="1:10" ht="27" thickTop="1" thickBot="1" x14ac:dyDescent="0.3">
      <c r="A445" s="1"/>
      <c r="B445" s="1"/>
      <c r="C445" s="144"/>
      <c r="D445" s="153" t="s">
        <v>47</v>
      </c>
      <c r="E445" s="104"/>
      <c r="F445" s="104"/>
      <c r="G445" s="105"/>
      <c r="H445" s="10833"/>
      <c r="I445" s="10833"/>
      <c r="J445" s="17"/>
    </row>
    <row r="446" spans="1:10" ht="52.5" thickTop="1" thickBot="1" x14ac:dyDescent="0.3">
      <c r="A446" s="1"/>
      <c r="B446" s="1"/>
      <c r="C446" s="144"/>
      <c r="D446" s="154" t="s">
        <v>61</v>
      </c>
      <c r="E446" s="98"/>
      <c r="F446" s="98"/>
      <c r="G446" s="98"/>
      <c r="H446" s="10833"/>
      <c r="I446" s="10833"/>
      <c r="J446" s="17"/>
    </row>
    <row r="447" spans="1:10" ht="52.5" thickTop="1" thickBot="1" x14ac:dyDescent="0.3">
      <c r="A447" s="1"/>
      <c r="B447" s="1"/>
      <c r="C447" s="144"/>
      <c r="D447" s="153" t="s">
        <v>134</v>
      </c>
      <c r="E447" s="104"/>
      <c r="F447" s="104"/>
      <c r="G447" s="105"/>
      <c r="H447" s="10833"/>
      <c r="I447" s="10833"/>
      <c r="J447" s="17"/>
    </row>
    <row r="448" spans="1:10" ht="27" thickTop="1" thickBot="1" x14ac:dyDescent="0.3">
      <c r="A448" s="1"/>
      <c r="B448" s="1"/>
      <c r="C448" s="149"/>
      <c r="D448" s="153" t="s">
        <v>60</v>
      </c>
      <c r="E448" s="104"/>
      <c r="F448" s="104"/>
      <c r="G448" s="105"/>
      <c r="H448" s="10833"/>
      <c r="I448" s="10833"/>
      <c r="J448" s="17"/>
    </row>
    <row r="449" spans="1:10" ht="16.5" thickTop="1" thickBot="1" x14ac:dyDescent="0.3">
      <c r="A449" s="1"/>
      <c r="B449" s="1"/>
      <c r="C449" s="149"/>
      <c r="D449" s="155" t="s">
        <v>135</v>
      </c>
      <c r="E449" s="104"/>
      <c r="F449" s="104"/>
      <c r="G449" s="105"/>
      <c r="H449" s="10833"/>
      <c r="I449" s="10833"/>
      <c r="J449" s="17"/>
    </row>
    <row r="450" spans="1:10" ht="39.75" thickTop="1" thickBot="1" x14ac:dyDescent="0.3">
      <c r="A450" s="1"/>
      <c r="B450" s="1"/>
      <c r="C450" s="149"/>
      <c r="D450" s="153" t="s">
        <v>58</v>
      </c>
      <c r="E450" s="104"/>
      <c r="F450" s="104"/>
      <c r="G450" s="105"/>
      <c r="H450" s="10833"/>
      <c r="I450" s="10833"/>
      <c r="J450" s="17"/>
    </row>
    <row r="451" spans="1:10" ht="27" thickTop="1" thickBot="1" x14ac:dyDescent="0.3">
      <c r="A451" s="1"/>
      <c r="B451" s="1"/>
      <c r="C451" s="149"/>
      <c r="D451" s="153" t="s">
        <v>136</v>
      </c>
      <c r="E451" s="104"/>
      <c r="F451" s="104"/>
      <c r="G451" s="105"/>
      <c r="H451" s="10833"/>
      <c r="I451" s="10833"/>
      <c r="J451" s="17"/>
    </row>
    <row r="452" spans="1:10" ht="16.5" thickTop="1" thickBot="1" x14ac:dyDescent="0.3">
      <c r="A452" s="1"/>
      <c r="B452" s="1"/>
      <c r="C452" s="149"/>
      <c r="D452" s="153" t="s">
        <v>137</v>
      </c>
      <c r="E452" s="104"/>
      <c r="F452" s="104"/>
      <c r="G452" s="105"/>
      <c r="H452" s="10833"/>
      <c r="I452" s="10833"/>
      <c r="J452" s="17"/>
    </row>
    <row r="453" spans="1:10" ht="16.5" thickTop="1" thickBot="1" x14ac:dyDescent="0.3">
      <c r="A453" s="1"/>
      <c r="B453" s="1"/>
      <c r="C453" s="149"/>
      <c r="D453" s="153" t="s">
        <v>138</v>
      </c>
      <c r="E453" s="104"/>
      <c r="F453" s="104"/>
      <c r="G453" s="105"/>
      <c r="H453" s="10833"/>
      <c r="I453" s="10833"/>
      <c r="J453" s="17"/>
    </row>
    <row r="454" spans="1:10" ht="16.5" thickTop="1" thickBot="1" x14ac:dyDescent="0.3">
      <c r="A454" s="1"/>
      <c r="B454" s="1"/>
      <c r="C454" s="149"/>
      <c r="D454" s="153" t="s">
        <v>139</v>
      </c>
      <c r="E454" s="104"/>
      <c r="F454" s="104"/>
      <c r="G454" s="105"/>
      <c r="H454" s="10833"/>
      <c r="I454" s="10833"/>
      <c r="J454" s="17"/>
    </row>
    <row r="455" spans="1:10" ht="16.5" thickTop="1" thickBot="1" x14ac:dyDescent="0.3">
      <c r="A455" s="1"/>
      <c r="B455" s="1"/>
      <c r="C455" s="149"/>
      <c r="D455" s="153" t="s">
        <v>140</v>
      </c>
      <c r="E455" s="104"/>
      <c r="F455" s="104"/>
      <c r="G455" s="105"/>
      <c r="H455" s="10833"/>
      <c r="I455" s="10833"/>
      <c r="J455" s="17"/>
    </row>
    <row r="456" spans="1:10" ht="39.75" thickTop="1" thickBot="1" x14ac:dyDescent="0.3">
      <c r="A456" s="1"/>
      <c r="B456" s="1"/>
      <c r="C456" s="149"/>
      <c r="D456" s="154" t="s">
        <v>141</v>
      </c>
      <c r="E456" s="104"/>
      <c r="F456" s="104"/>
      <c r="G456" s="105"/>
      <c r="H456" s="10833"/>
      <c r="I456" s="10833"/>
      <c r="J456" s="17"/>
    </row>
    <row r="457" spans="1:10" ht="27" thickTop="1" thickBot="1" x14ac:dyDescent="0.3">
      <c r="A457" s="1"/>
      <c r="B457" s="1"/>
      <c r="C457" s="144"/>
      <c r="D457" s="120" t="s">
        <v>142</v>
      </c>
      <c r="E457" s="98"/>
      <c r="F457" s="98"/>
      <c r="G457" s="98"/>
      <c r="H457" s="10833">
        <v>1</v>
      </c>
      <c r="I457" s="10833"/>
      <c r="J457" s="17"/>
    </row>
    <row r="458" spans="1:10" ht="39.75" thickTop="1" thickBot="1" x14ac:dyDescent="0.3">
      <c r="A458" s="1"/>
      <c r="B458" s="1"/>
      <c r="C458" s="156"/>
      <c r="D458" s="153" t="s">
        <v>143</v>
      </c>
      <c r="E458" s="104"/>
      <c r="F458" s="104"/>
      <c r="G458" s="105"/>
      <c r="H458" s="10833"/>
      <c r="I458" s="10833"/>
      <c r="J458" s="17"/>
    </row>
    <row r="459" spans="1:10" ht="39.75" thickTop="1" thickBot="1" x14ac:dyDescent="0.3">
      <c r="A459" s="1"/>
      <c r="B459" s="1"/>
      <c r="C459" s="149"/>
      <c r="D459" s="120" t="s">
        <v>144</v>
      </c>
      <c r="E459" s="104"/>
      <c r="F459" s="104"/>
      <c r="G459" s="105"/>
      <c r="H459" s="10838"/>
      <c r="I459" s="10838"/>
      <c r="J459" s="17"/>
    </row>
    <row r="460" spans="1:10" ht="27" thickTop="1" thickBot="1" x14ac:dyDescent="0.3">
      <c r="A460" s="1"/>
      <c r="B460" s="1"/>
      <c r="C460" s="149"/>
      <c r="D460" s="153" t="s">
        <v>145</v>
      </c>
      <c r="E460" s="104"/>
      <c r="F460" s="104"/>
      <c r="G460" s="105"/>
      <c r="H460" s="10838">
        <v>1</v>
      </c>
      <c r="I460" s="10838"/>
      <c r="J460" s="17"/>
    </row>
    <row r="461" spans="1:10" ht="16.5" thickTop="1" thickBot="1" x14ac:dyDescent="0.3">
      <c r="A461" s="1"/>
      <c r="B461" s="1"/>
      <c r="C461" s="157"/>
      <c r="D461" s="158" t="s">
        <v>146</v>
      </c>
      <c r="E461" s="104"/>
      <c r="F461" s="104"/>
      <c r="G461" s="105"/>
      <c r="H461" s="10838"/>
      <c r="I461" s="10838"/>
      <c r="J461" s="17"/>
    </row>
    <row r="462" spans="1:10" ht="16.5" thickTop="1" thickBot="1" x14ac:dyDescent="0.3">
      <c r="A462" s="1"/>
      <c r="B462" s="1"/>
      <c r="C462" s="159" t="s">
        <v>147</v>
      </c>
      <c r="D462" s="160"/>
      <c r="E462" s="161"/>
      <c r="F462" s="161"/>
      <c r="G462" s="162"/>
      <c r="H462" s="10782">
        <f>SUM(H463:I465)</f>
        <v>5</v>
      </c>
      <c r="I462" s="10797"/>
      <c r="J462" s="17"/>
    </row>
    <row r="463" spans="1:10" ht="16.5" thickTop="1" thickBot="1" x14ac:dyDescent="0.3">
      <c r="A463" s="1"/>
      <c r="B463" s="1"/>
      <c r="C463" s="163"/>
      <c r="D463" s="137" t="s">
        <v>148</v>
      </c>
      <c r="E463" s="104"/>
      <c r="F463" s="104"/>
      <c r="G463" s="105"/>
      <c r="H463" s="10838">
        <v>5</v>
      </c>
      <c r="I463" s="10838"/>
      <c r="J463" s="17"/>
    </row>
    <row r="464" spans="1:10" ht="16.5" thickTop="1" thickBot="1" x14ac:dyDescent="0.3">
      <c r="A464" s="1"/>
      <c r="B464" s="1"/>
      <c r="C464" s="164"/>
      <c r="D464" s="137" t="s">
        <v>149</v>
      </c>
      <c r="E464" s="104"/>
      <c r="F464" s="104"/>
      <c r="G464" s="105"/>
      <c r="H464" s="10838"/>
      <c r="I464" s="10838"/>
      <c r="J464" s="17"/>
    </row>
    <row r="465" spans="1:10" ht="16.5" thickTop="1" thickBot="1" x14ac:dyDescent="0.3">
      <c r="A465" s="1"/>
      <c r="B465" s="1"/>
      <c r="C465" s="164"/>
      <c r="D465" s="137" t="s">
        <v>150</v>
      </c>
      <c r="E465" s="108"/>
      <c r="F465" s="108"/>
      <c r="G465" s="109"/>
      <c r="H465" s="10839"/>
      <c r="I465" s="10840"/>
      <c r="J465" s="17"/>
    </row>
    <row r="466" spans="1:10" ht="16.5" thickTop="1" thickBot="1" x14ac:dyDescent="0.3">
      <c r="A466" s="1"/>
      <c r="B466" s="1"/>
      <c r="C466" s="55"/>
      <c r="D466" s="165" t="s">
        <v>151</v>
      </c>
      <c r="E466" s="166"/>
      <c r="F466" s="166"/>
      <c r="G466" s="167"/>
      <c r="H466" s="10822">
        <f>(H467+H468)</f>
        <v>0</v>
      </c>
      <c r="I466" s="10822"/>
      <c r="J466" s="17"/>
    </row>
    <row r="467" spans="1:10" ht="16.5" thickTop="1" thickBot="1" x14ac:dyDescent="0.3">
      <c r="A467" s="1"/>
      <c r="B467" s="1"/>
      <c r="C467" s="164"/>
      <c r="D467" s="168" t="s">
        <v>152</v>
      </c>
      <c r="E467" s="104"/>
      <c r="F467" s="104"/>
      <c r="G467" s="105"/>
      <c r="H467" s="10838"/>
      <c r="I467" s="10838"/>
      <c r="J467" s="17"/>
    </row>
    <row r="468" spans="1:10" ht="16.5" thickTop="1" thickBot="1" x14ac:dyDescent="0.3">
      <c r="B468" s="1"/>
      <c r="C468" s="169"/>
      <c r="D468" s="170" t="s">
        <v>153</v>
      </c>
      <c r="E468" s="171"/>
      <c r="F468" s="171"/>
      <c r="G468" s="172"/>
      <c r="H468" s="10841"/>
      <c r="I468" s="10841"/>
      <c r="J468" s="17"/>
    </row>
    <row r="469" spans="1:10" ht="16.5" thickTop="1" thickBot="1" x14ac:dyDescent="0.3">
      <c r="A469" s="1"/>
      <c r="B469" s="1"/>
      <c r="C469" s="164"/>
      <c r="D469" s="173" t="s">
        <v>154</v>
      </c>
      <c r="E469" s="174"/>
      <c r="F469" s="174"/>
      <c r="G469" s="175"/>
      <c r="H469" s="10822">
        <f>(H470+H471+H472+H473)</f>
        <v>0</v>
      </c>
      <c r="I469" s="10822"/>
      <c r="J469" s="17"/>
    </row>
    <row r="470" spans="1:10" ht="16.5" thickTop="1" thickBot="1" x14ac:dyDescent="0.3">
      <c r="A470" s="1"/>
      <c r="B470" s="1"/>
      <c r="C470" s="164"/>
      <c r="D470" s="176" t="s">
        <v>155</v>
      </c>
      <c r="E470" s="131"/>
      <c r="F470" s="131"/>
      <c r="G470" s="177"/>
      <c r="H470" s="10842"/>
      <c r="I470" s="10843"/>
      <c r="J470" s="17"/>
    </row>
    <row r="471" spans="1:10" ht="16.5" thickTop="1" thickBot="1" x14ac:dyDescent="0.3">
      <c r="A471" s="1"/>
      <c r="B471" s="1"/>
      <c r="C471" s="164"/>
      <c r="D471" s="176" t="s">
        <v>156</v>
      </c>
      <c r="E471" s="131"/>
      <c r="F471" s="131"/>
      <c r="G471" s="177"/>
      <c r="H471" s="10839"/>
      <c r="I471" s="10840"/>
      <c r="J471" s="17"/>
    </row>
    <row r="472" spans="1:10" ht="16.5" thickTop="1" thickBot="1" x14ac:dyDescent="0.3">
      <c r="A472" s="1"/>
      <c r="B472" s="1"/>
      <c r="C472" s="164"/>
      <c r="D472" s="176" t="s">
        <v>157</v>
      </c>
      <c r="E472" s="131"/>
      <c r="F472" s="131"/>
      <c r="G472" s="177"/>
      <c r="H472" s="10839"/>
      <c r="I472" s="10840"/>
      <c r="J472" s="17"/>
    </row>
    <row r="473" spans="1:10" ht="16.5" thickTop="1" thickBot="1" x14ac:dyDescent="0.3">
      <c r="A473" s="1"/>
      <c r="B473" s="1"/>
      <c r="C473" s="164"/>
      <c r="D473" s="155" t="s">
        <v>158</v>
      </c>
      <c r="E473" s="104"/>
      <c r="F473" s="104"/>
      <c r="G473" s="105"/>
      <c r="H473" s="10839"/>
      <c r="I473" s="10840"/>
      <c r="J473" s="17"/>
    </row>
    <row r="474" spans="1:10" ht="16.5" thickTop="1" thickBot="1" x14ac:dyDescent="0.3">
      <c r="A474" s="1"/>
      <c r="B474" s="1"/>
      <c r="C474" s="178" t="s">
        <v>159</v>
      </c>
      <c r="D474" s="160"/>
      <c r="E474" s="160"/>
      <c r="F474" s="160"/>
      <c r="G474" s="179"/>
      <c r="H474" s="10782">
        <f>(H475+H476+H477)</f>
        <v>8</v>
      </c>
      <c r="I474" s="10797"/>
      <c r="J474" s="17"/>
    </row>
    <row r="475" spans="1:10" ht="16.5" thickTop="1" thickBot="1" x14ac:dyDescent="0.3">
      <c r="A475" s="1"/>
      <c r="B475" s="1"/>
      <c r="C475" s="164"/>
      <c r="D475" s="180" t="s">
        <v>160</v>
      </c>
      <c r="E475" s="98"/>
      <c r="F475" s="98"/>
      <c r="G475" s="98"/>
      <c r="H475" s="10841">
        <v>2</v>
      </c>
      <c r="I475" s="10841"/>
      <c r="J475" s="17"/>
    </row>
    <row r="476" spans="1:10" ht="16.5" thickTop="1" thickBot="1" x14ac:dyDescent="0.3">
      <c r="A476" s="1"/>
      <c r="B476" s="1"/>
      <c r="C476" s="164"/>
      <c r="D476" s="137" t="s">
        <v>161</v>
      </c>
      <c r="E476" s="104"/>
      <c r="F476" s="104"/>
      <c r="G476" s="105"/>
      <c r="H476" s="10838"/>
      <c r="I476" s="10838"/>
      <c r="J476" s="17"/>
    </row>
    <row r="477" spans="1:10" ht="16.5" thickTop="1" thickBot="1" x14ac:dyDescent="0.3">
      <c r="A477" s="1"/>
      <c r="B477" s="1"/>
      <c r="C477" s="164"/>
      <c r="D477" s="181" t="s">
        <v>162</v>
      </c>
      <c r="E477" s="108"/>
      <c r="F477" s="108"/>
      <c r="G477" s="109"/>
      <c r="H477" s="10838">
        <v>6</v>
      </c>
      <c r="I477" s="10838"/>
      <c r="J477" s="17"/>
    </row>
    <row r="478" spans="1:10" ht="16.5" thickTop="1" thickBot="1" x14ac:dyDescent="0.3">
      <c r="A478" s="1"/>
      <c r="B478" s="1"/>
      <c r="C478" s="178" t="s">
        <v>163</v>
      </c>
      <c r="D478" s="160"/>
      <c r="E478" s="160"/>
      <c r="F478" s="160"/>
      <c r="G478" s="179"/>
      <c r="H478" s="10782">
        <f>(H479+H480+H481+H482)</f>
        <v>10</v>
      </c>
      <c r="I478" s="10797"/>
      <c r="J478" s="17"/>
    </row>
    <row r="479" spans="1:10" ht="16.5" thickTop="1" thickBot="1" x14ac:dyDescent="0.3">
      <c r="A479" s="1"/>
      <c r="B479" s="1"/>
      <c r="C479" s="163"/>
      <c r="D479" s="137" t="s">
        <v>160</v>
      </c>
      <c r="E479" s="104"/>
      <c r="F479" s="104"/>
      <c r="G479" s="105"/>
      <c r="H479" s="10839">
        <v>4</v>
      </c>
      <c r="I479" s="10840"/>
      <c r="J479" s="17"/>
    </row>
    <row r="480" spans="1:10" ht="16.5" thickTop="1" thickBot="1" x14ac:dyDescent="0.3">
      <c r="A480" s="1"/>
      <c r="B480" s="1"/>
      <c r="C480" s="164"/>
      <c r="D480" s="137" t="s">
        <v>161</v>
      </c>
      <c r="E480" s="104"/>
      <c r="F480" s="104"/>
      <c r="G480" s="105"/>
      <c r="H480" s="10839"/>
      <c r="I480" s="10840"/>
      <c r="J480" s="17"/>
    </row>
    <row r="481" spans="1:10" ht="16.5" thickTop="1" thickBot="1" x14ac:dyDescent="0.3">
      <c r="A481" s="1"/>
      <c r="B481" s="1"/>
      <c r="C481" s="164"/>
      <c r="D481" s="181" t="s">
        <v>162</v>
      </c>
      <c r="E481" s="108"/>
      <c r="F481" s="108"/>
      <c r="G481" s="109"/>
      <c r="H481" s="10839">
        <v>6</v>
      </c>
      <c r="I481" s="10840"/>
      <c r="J481" s="17"/>
    </row>
    <row r="482" spans="1:10" ht="16.5" thickTop="1" thickBot="1" x14ac:dyDescent="0.3">
      <c r="A482" s="1"/>
      <c r="B482" s="1"/>
      <c r="C482" s="164"/>
      <c r="D482" s="181" t="s">
        <v>164</v>
      </c>
      <c r="E482" s="108"/>
      <c r="F482" s="108"/>
      <c r="G482" s="109"/>
      <c r="H482" s="10839"/>
      <c r="I482" s="10840"/>
      <c r="J482" s="17"/>
    </row>
    <row r="483" spans="1:10" ht="16.5" thickTop="1" thickBot="1" x14ac:dyDescent="0.3">
      <c r="A483" s="1"/>
      <c r="B483" s="1"/>
      <c r="C483" s="164"/>
      <c r="D483" s="10853" t="s">
        <v>165</v>
      </c>
      <c r="E483" s="10854"/>
      <c r="F483" s="10854"/>
      <c r="G483" s="10855"/>
      <c r="H483" s="10822">
        <f>(H484+H485+H486+H487)</f>
        <v>6</v>
      </c>
      <c r="I483" s="10822"/>
      <c r="J483" s="17"/>
    </row>
    <row r="484" spans="1:10" ht="16.5" thickTop="1" thickBot="1" x14ac:dyDescent="0.3">
      <c r="A484" s="1"/>
      <c r="B484" s="1"/>
      <c r="C484" s="164"/>
      <c r="D484" s="180" t="s">
        <v>160</v>
      </c>
      <c r="E484" s="98"/>
      <c r="F484" s="98"/>
      <c r="G484" s="98"/>
      <c r="H484" s="10839">
        <v>1</v>
      </c>
      <c r="I484" s="10840"/>
      <c r="J484" s="17"/>
    </row>
    <row r="485" spans="1:10" ht="16.5" thickTop="1" thickBot="1" x14ac:dyDescent="0.3">
      <c r="A485" s="1"/>
      <c r="B485" s="1"/>
      <c r="C485" s="164"/>
      <c r="D485" s="137" t="s">
        <v>161</v>
      </c>
      <c r="E485" s="104"/>
      <c r="F485" s="104"/>
      <c r="G485" s="105"/>
      <c r="H485" s="10839"/>
      <c r="I485" s="10840"/>
      <c r="J485" s="17"/>
    </row>
    <row r="486" spans="1:10" ht="16.5" thickTop="1" thickBot="1" x14ac:dyDescent="0.3">
      <c r="A486" s="1"/>
      <c r="B486" s="1"/>
      <c r="C486" s="164"/>
      <c r="D486" s="181" t="s">
        <v>162</v>
      </c>
      <c r="E486" s="108"/>
      <c r="F486" s="108"/>
      <c r="G486" s="109"/>
      <c r="H486" s="10839"/>
      <c r="I486" s="10840"/>
      <c r="J486" s="17"/>
    </row>
    <row r="487" spans="1:10" ht="16.5" thickTop="1" thickBot="1" x14ac:dyDescent="0.3">
      <c r="A487" s="1"/>
      <c r="B487" s="1"/>
      <c r="C487" s="164"/>
      <c r="D487" s="137" t="s">
        <v>114</v>
      </c>
      <c r="E487" s="108"/>
      <c r="F487" s="108"/>
      <c r="G487" s="109"/>
      <c r="H487" s="10839">
        <v>5</v>
      </c>
      <c r="I487" s="10840"/>
      <c r="J487" s="17"/>
    </row>
    <row r="488" spans="1:10" ht="16.5" thickTop="1" thickBot="1" x14ac:dyDescent="0.3">
      <c r="A488" s="1"/>
      <c r="B488" s="182"/>
      <c r="C488" s="183" t="s">
        <v>166</v>
      </c>
      <c r="D488" s="125"/>
      <c r="E488" s="184"/>
      <c r="F488" s="127"/>
      <c r="G488" s="143"/>
      <c r="H488" s="10759">
        <f>(H489+H490+H491+H492)</f>
        <v>6</v>
      </c>
      <c r="I488" s="10759"/>
      <c r="J488" s="1"/>
    </row>
    <row r="489" spans="1:10" ht="16.5" thickTop="1" thickBot="1" x14ac:dyDescent="0.3">
      <c r="A489" s="1"/>
      <c r="B489" s="4"/>
      <c r="C489" s="185"/>
      <c r="D489" s="186" t="s">
        <v>167</v>
      </c>
      <c r="E489" s="171"/>
      <c r="F489" s="171"/>
      <c r="G489" s="172"/>
      <c r="H489" s="10838">
        <v>2</v>
      </c>
      <c r="I489" s="10838"/>
      <c r="J489" s="1"/>
    </row>
    <row r="490" spans="1:10" ht="16.5" thickTop="1" thickBot="1" x14ac:dyDescent="0.3">
      <c r="A490" s="1"/>
      <c r="B490" s="187"/>
      <c r="C490" s="182"/>
      <c r="D490" s="171" t="s">
        <v>168</v>
      </c>
      <c r="E490" s="171"/>
      <c r="F490" s="171"/>
      <c r="G490" s="171"/>
      <c r="H490" s="10841">
        <v>2</v>
      </c>
      <c r="I490" s="10841"/>
      <c r="J490" s="1"/>
    </row>
    <row r="491" spans="1:10" ht="16.5" thickTop="1" thickBot="1" x14ac:dyDescent="0.3">
      <c r="A491" s="1"/>
      <c r="B491" s="187"/>
      <c r="C491" s="182"/>
      <c r="D491" s="188" t="s">
        <v>169</v>
      </c>
      <c r="E491" s="171"/>
      <c r="F491" s="171"/>
      <c r="G491" s="172"/>
      <c r="H491" s="10838">
        <v>2</v>
      </c>
      <c r="I491" s="10838"/>
      <c r="J491" s="1"/>
    </row>
    <row r="492" spans="1:10" ht="16.5" thickTop="1" thickBot="1" x14ac:dyDescent="0.3">
      <c r="A492" s="1"/>
      <c r="B492" s="187"/>
      <c r="C492" s="182"/>
      <c r="D492" s="188" t="s">
        <v>170</v>
      </c>
      <c r="E492" s="171"/>
      <c r="F492" s="171"/>
      <c r="G492" s="172"/>
      <c r="H492" s="10838"/>
      <c r="I492" s="10838"/>
      <c r="J492" s="1"/>
    </row>
    <row r="493" spans="1:10" ht="16.5" thickTop="1" thickBot="1" x14ac:dyDescent="0.3">
      <c r="A493" s="1"/>
      <c r="B493" s="93"/>
      <c r="C493" s="164"/>
      <c r="D493" s="165" t="s">
        <v>171</v>
      </c>
      <c r="E493" s="166"/>
      <c r="F493" s="166"/>
      <c r="G493" s="167"/>
      <c r="H493" s="10822">
        <f>H494+H495+H496</f>
        <v>0</v>
      </c>
      <c r="I493" s="10822"/>
      <c r="J493" s="1"/>
    </row>
    <row r="494" spans="1:10" ht="16.5" thickTop="1" thickBot="1" x14ac:dyDescent="0.3">
      <c r="A494" s="1"/>
      <c r="B494" s="1"/>
      <c r="C494" s="164"/>
      <c r="D494" s="189" t="s">
        <v>172</v>
      </c>
      <c r="E494" s="104"/>
      <c r="F494" s="104"/>
      <c r="G494" s="105"/>
      <c r="H494" s="10838"/>
      <c r="I494" s="10838"/>
      <c r="J494" s="1"/>
    </row>
    <row r="495" spans="1:10" ht="16.5" thickTop="1" thickBot="1" x14ac:dyDescent="0.3">
      <c r="A495" s="1"/>
      <c r="B495" s="93"/>
      <c r="C495" s="164"/>
      <c r="D495" s="190" t="s">
        <v>173</v>
      </c>
      <c r="E495" s="171"/>
      <c r="F495" s="171"/>
      <c r="G495" s="172"/>
      <c r="H495" s="10841"/>
      <c r="I495" s="10841"/>
      <c r="J495" s="1"/>
    </row>
    <row r="496" spans="1:10" ht="16.5" thickTop="1" thickBot="1" x14ac:dyDescent="0.3">
      <c r="A496" s="1"/>
      <c r="B496" s="93"/>
      <c r="C496" s="164"/>
      <c r="D496" s="191" t="s">
        <v>174</v>
      </c>
      <c r="E496" s="171"/>
      <c r="F496" s="171"/>
      <c r="G496" s="172"/>
      <c r="H496" s="10838"/>
      <c r="I496" s="10838"/>
      <c r="J496" s="55"/>
    </row>
    <row r="497" spans="1:10" ht="17.25" thickTop="1" thickBot="1" x14ac:dyDescent="0.3">
      <c r="A497" s="1"/>
      <c r="B497" s="192" t="s">
        <v>175</v>
      </c>
      <c r="C497" s="193"/>
      <c r="D497" s="193"/>
      <c r="E497" s="193"/>
      <c r="F497" s="194"/>
      <c r="G497" s="10782" t="s">
        <v>11</v>
      </c>
      <c r="H497" s="10844"/>
      <c r="I497" s="10797"/>
      <c r="J497" s="1"/>
    </row>
    <row r="498" spans="1:10" ht="16.5" thickTop="1" x14ac:dyDescent="0.25">
      <c r="A498" s="1"/>
      <c r="B498" s="195"/>
      <c r="C498" s="196"/>
      <c r="D498" s="196"/>
      <c r="E498" s="196"/>
      <c r="F498" s="197"/>
      <c r="G498" s="10845">
        <f>(E261+I266-E272+I328-G340)</f>
        <v>160</v>
      </c>
      <c r="H498" s="10846"/>
      <c r="I498" s="10847"/>
      <c r="J498" s="1"/>
    </row>
    <row r="499" spans="1:10" ht="16.5" thickBot="1" x14ac:dyDescent="0.3">
      <c r="A499" s="55"/>
      <c r="B499" s="198"/>
      <c r="C499" s="199"/>
      <c r="D499" s="199"/>
      <c r="E499" s="199"/>
      <c r="F499" s="200"/>
      <c r="G499" s="10848"/>
      <c r="H499" s="10849"/>
      <c r="I499" s="10850"/>
      <c r="J499" s="55"/>
    </row>
    <row r="500" spans="1:10" ht="15.75" thickTop="1" x14ac:dyDescent="0.25"/>
    <row r="501" spans="1:10" ht="15.75" thickBot="1" x14ac:dyDescent="0.3">
      <c r="A501" s="1"/>
      <c r="B501" s="1"/>
      <c r="C501" s="1"/>
      <c r="D501" s="1"/>
      <c r="E501" s="2"/>
      <c r="F501" s="3"/>
      <c r="G501" s="3" t="s">
        <v>0</v>
      </c>
      <c r="H501" s="3"/>
      <c r="I501" s="1"/>
      <c r="J501" s="1"/>
    </row>
    <row r="502" spans="1:10" ht="17.25" thickTop="1" thickBot="1" x14ac:dyDescent="0.3">
      <c r="A502" s="2"/>
      <c r="B502" s="4"/>
      <c r="C502" s="4"/>
      <c r="D502" s="4"/>
      <c r="E502" s="4"/>
      <c r="F502" s="1"/>
      <c r="G502" s="5" t="s">
        <v>1</v>
      </c>
      <c r="H502" s="6"/>
      <c r="I502" s="7" t="s">
        <v>3</v>
      </c>
      <c r="J502" s="4"/>
    </row>
    <row r="503" spans="1:10" ht="17.25" thickTop="1" thickBot="1" x14ac:dyDescent="0.3">
      <c r="A503" s="4"/>
      <c r="B503" s="4"/>
      <c r="C503" s="2"/>
      <c r="D503" s="2"/>
      <c r="E503" s="2"/>
      <c r="F503" s="1"/>
      <c r="G503" s="8" t="s">
        <v>2</v>
      </c>
      <c r="H503" s="9"/>
      <c r="I503" s="7"/>
      <c r="J503" s="4"/>
    </row>
    <row r="504" spans="1:10" ht="16.5" thickTop="1" thickBot="1" x14ac:dyDescent="0.3">
      <c r="A504" s="4"/>
      <c r="B504" s="4"/>
      <c r="C504" s="4"/>
      <c r="D504" s="10"/>
      <c r="E504" s="11"/>
      <c r="F504" s="10"/>
      <c r="G504" s="10"/>
      <c r="H504" s="10"/>
      <c r="I504" s="10"/>
      <c r="J504" s="10"/>
    </row>
    <row r="505" spans="1:10" ht="17.25" thickTop="1" thickBot="1" x14ac:dyDescent="0.3">
      <c r="A505" s="5" t="s">
        <v>4</v>
      </c>
      <c r="B505" s="10753"/>
      <c r="C505" s="10754"/>
      <c r="D505" s="10754"/>
      <c r="E505" s="10754"/>
      <c r="F505" s="10754"/>
      <c r="G505" s="10755"/>
      <c r="H505" s="1"/>
      <c r="I505" s="1"/>
      <c r="J505" s="1"/>
    </row>
    <row r="506" spans="1:10" ht="17.25" thickTop="1" thickBot="1" x14ac:dyDescent="0.3">
      <c r="A506" s="5" t="s">
        <v>5</v>
      </c>
      <c r="B506" s="10753" t="s">
        <v>177</v>
      </c>
      <c r="C506" s="10754"/>
      <c r="D506" s="10754"/>
      <c r="E506" s="10754"/>
      <c r="F506" s="10754"/>
      <c r="G506" s="10755"/>
      <c r="H506" s="1"/>
      <c r="I506" s="1"/>
      <c r="J506" s="1"/>
    </row>
    <row r="507" spans="1:10" ht="17.25" thickTop="1" thickBot="1" x14ac:dyDescent="0.3">
      <c r="A507" s="12" t="s">
        <v>7</v>
      </c>
      <c r="B507" s="10756" t="s">
        <v>8</v>
      </c>
      <c r="C507" s="10757"/>
      <c r="D507" s="15"/>
      <c r="E507" s="14"/>
      <c r="F507" s="14"/>
      <c r="G507" s="15"/>
      <c r="H507" s="1"/>
      <c r="I507" s="1"/>
      <c r="J507" s="1"/>
    </row>
    <row r="508" spans="1:10" ht="16.5" thickTop="1" thickBot="1" x14ac:dyDescent="0.3">
      <c r="A508" s="4"/>
      <c r="B508" s="4"/>
      <c r="C508" s="4"/>
      <c r="D508" s="4"/>
      <c r="E508" s="4"/>
      <c r="F508" s="4"/>
      <c r="G508" s="16"/>
      <c r="H508" s="4"/>
      <c r="I508" s="4"/>
      <c r="J508" s="4"/>
    </row>
    <row r="509" spans="1:10" ht="16.5" thickTop="1" thickBot="1" x14ac:dyDescent="0.3">
      <c r="A509" s="1"/>
      <c r="B509" s="10758" t="s">
        <v>9</v>
      </c>
      <c r="C509" s="10758"/>
      <c r="D509" s="10758"/>
      <c r="E509" s="10759" t="s">
        <v>10</v>
      </c>
      <c r="F509" s="10760"/>
      <c r="G509" s="10759" t="s">
        <v>11</v>
      </c>
      <c r="H509" s="10760"/>
      <c r="I509" s="1"/>
      <c r="J509" s="1"/>
    </row>
    <row r="510" spans="1:10" ht="16.5" thickTop="1" thickBot="1" x14ac:dyDescent="0.3">
      <c r="A510" s="1"/>
      <c r="B510" s="10758"/>
      <c r="C510" s="10758"/>
      <c r="D510" s="10758"/>
      <c r="E510" s="10761">
        <v>50</v>
      </c>
      <c r="F510" s="10761"/>
      <c r="G510" s="10762">
        <f>SUM(E510:F511)</f>
        <v>50</v>
      </c>
      <c r="H510" s="10762"/>
      <c r="I510" s="1"/>
      <c r="J510" s="1"/>
    </row>
    <row r="511" spans="1:10" ht="16.5" thickTop="1" thickBot="1" x14ac:dyDescent="0.3">
      <c r="A511" s="1"/>
      <c r="B511" s="10758"/>
      <c r="C511" s="10758"/>
      <c r="D511" s="10758"/>
      <c r="E511" s="10761"/>
      <c r="F511" s="10761"/>
      <c r="G511" s="10762"/>
      <c r="H511" s="10762"/>
      <c r="I511" s="1"/>
      <c r="J511" s="1"/>
    </row>
    <row r="512" spans="1:10" ht="16.5" thickTop="1" thickBot="1" x14ac:dyDescent="0.3">
      <c r="A512" s="1"/>
      <c r="B512" s="17"/>
      <c r="C512" s="17"/>
      <c r="D512" s="17"/>
      <c r="E512" s="17"/>
      <c r="F512" s="17"/>
      <c r="G512" s="17"/>
      <c r="H512" s="17"/>
      <c r="I512" s="17"/>
      <c r="J512" s="17"/>
    </row>
    <row r="513" spans="1:10" ht="16.5" thickTop="1" thickBot="1" x14ac:dyDescent="0.3">
      <c r="A513" s="1"/>
      <c r="B513" s="10788" t="s">
        <v>12</v>
      </c>
      <c r="C513" s="10789"/>
      <c r="D513" s="10789"/>
      <c r="E513" s="10789"/>
      <c r="F513" s="10790"/>
      <c r="G513" s="10782" t="s">
        <v>11</v>
      </c>
      <c r="H513" s="10797"/>
      <c r="I513" s="10798" t="s">
        <v>13</v>
      </c>
      <c r="J513" s="10799"/>
    </row>
    <row r="514" spans="1:10" ht="16.5" thickTop="1" thickBot="1" x14ac:dyDescent="0.3">
      <c r="A514" s="1"/>
      <c r="B514" s="10791"/>
      <c r="C514" s="10792"/>
      <c r="D514" s="10792"/>
      <c r="E514" s="10792"/>
      <c r="F514" s="10793"/>
      <c r="G514" s="18" t="s">
        <v>14</v>
      </c>
      <c r="H514" s="18" t="s">
        <v>15</v>
      </c>
      <c r="I514" s="10800"/>
      <c r="J514" s="10801"/>
    </row>
    <row r="515" spans="1:10" ht="16.5" thickTop="1" thickBot="1" x14ac:dyDescent="0.3">
      <c r="A515" s="1"/>
      <c r="B515" s="10794"/>
      <c r="C515" s="10795"/>
      <c r="D515" s="10795"/>
      <c r="E515" s="10795"/>
      <c r="F515" s="10796"/>
      <c r="G515" s="19">
        <f>SUM(G516:G517)</f>
        <v>3</v>
      </c>
      <c r="H515" s="19">
        <f>SUM(H516:H517)</f>
        <v>1</v>
      </c>
      <c r="I515" s="10802">
        <f>G515+H515</f>
        <v>4</v>
      </c>
      <c r="J515" s="10802"/>
    </row>
    <row r="516" spans="1:10" ht="16.5" thickTop="1" thickBot="1" x14ac:dyDescent="0.3">
      <c r="A516" s="1"/>
      <c r="B516" s="10779" t="s">
        <v>16</v>
      </c>
      <c r="C516" s="10780"/>
      <c r="D516" s="10780"/>
      <c r="E516" s="10780"/>
      <c r="F516" s="10803"/>
      <c r="G516" s="20">
        <v>3</v>
      </c>
      <c r="H516" s="20">
        <v>1</v>
      </c>
      <c r="I516" s="10804">
        <f>(G516+H516)</f>
        <v>4</v>
      </c>
      <c r="J516" s="10805"/>
    </row>
    <row r="517" spans="1:10" ht="16.5" thickTop="1" thickBot="1" x14ac:dyDescent="0.3">
      <c r="A517" s="1"/>
      <c r="B517" s="10779" t="s">
        <v>17</v>
      </c>
      <c r="C517" s="10780"/>
      <c r="D517" s="10780"/>
      <c r="E517" s="10780"/>
      <c r="F517" s="10780"/>
      <c r="G517" s="20"/>
      <c r="H517" s="20"/>
      <c r="I517" s="10781">
        <f>(G517+H517)</f>
        <v>0</v>
      </c>
      <c r="J517" s="10781"/>
    </row>
    <row r="518" spans="1:10" ht="16.5" thickTop="1" thickBot="1" x14ac:dyDescent="0.3">
      <c r="A518" s="1"/>
      <c r="B518" s="21" t="s">
        <v>18</v>
      </c>
      <c r="C518" s="22"/>
      <c r="D518" s="23"/>
      <c r="E518" s="24"/>
      <c r="F518" s="24"/>
      <c r="G518" s="24"/>
      <c r="H518" s="25"/>
      <c r="I518" s="26"/>
      <c r="J518" s="1"/>
    </row>
    <row r="519" spans="1:10" ht="16.5" thickTop="1" thickBot="1" x14ac:dyDescent="0.3">
      <c r="A519" s="1"/>
      <c r="B519" s="27"/>
      <c r="C519" s="28"/>
      <c r="D519" s="28"/>
      <c r="E519" s="10759" t="s">
        <v>19</v>
      </c>
      <c r="F519" s="10759"/>
      <c r="G519" s="10759"/>
      <c r="H519" s="10782"/>
      <c r="I519" s="18" t="s">
        <v>11</v>
      </c>
      <c r="J519" s="1"/>
    </row>
    <row r="520" spans="1:10" ht="16.5" thickTop="1" thickBot="1" x14ac:dyDescent="0.3">
      <c r="A520" s="1"/>
      <c r="B520" s="27"/>
      <c r="C520" s="28" t="s">
        <v>20</v>
      </c>
      <c r="D520" s="28"/>
      <c r="E520" s="29" t="s">
        <v>21</v>
      </c>
      <c r="F520" s="29" t="s">
        <v>22</v>
      </c>
      <c r="G520" s="29" t="s">
        <v>23</v>
      </c>
      <c r="H520" s="30" t="s">
        <v>24</v>
      </c>
      <c r="I520" s="31"/>
      <c r="J520" s="1"/>
    </row>
    <row r="521" spans="1:10" ht="16.5" thickTop="1" thickBot="1" x14ac:dyDescent="0.3">
      <c r="A521" s="1"/>
      <c r="B521" s="32"/>
      <c r="C521" s="33"/>
      <c r="D521" s="33"/>
      <c r="E521" s="10783">
        <f>(I523+I528+I535+I538+I559+I560+I561+I563)</f>
        <v>1</v>
      </c>
      <c r="F521" s="10783"/>
      <c r="G521" s="10783"/>
      <c r="H521" s="10784"/>
      <c r="I521" s="10785">
        <f>(I523+I528+I534+I538+I543+I555+I570+I572+I578)</f>
        <v>5</v>
      </c>
      <c r="J521" s="1"/>
    </row>
    <row r="522" spans="1:10" ht="16.5" thickTop="1" thickBot="1" x14ac:dyDescent="0.3">
      <c r="A522" s="1"/>
      <c r="B522" s="34"/>
      <c r="C522" s="35"/>
      <c r="D522" s="35"/>
      <c r="E522" s="36">
        <f>(E523+E528+E534+E538+E543+E555+E570+E572+E577+E578)</f>
        <v>3</v>
      </c>
      <c r="F522" s="36">
        <f>(F523+F528+F534+F538+F543+F555+F570+F572+F577+F578)</f>
        <v>2</v>
      </c>
      <c r="G522" s="36">
        <f>(G523+G528+G534+G538+G543+G555+G570+G572+G577+G578)</f>
        <v>0</v>
      </c>
      <c r="H522" s="36">
        <f>(H523+H528+H534+H538+H543+H555+H570+H572+H577+H578)</f>
        <v>0</v>
      </c>
      <c r="I522" s="10785"/>
      <c r="J522" s="1"/>
    </row>
    <row r="523" spans="1:10" ht="17.25" thickTop="1" thickBot="1" x14ac:dyDescent="0.3">
      <c r="A523" s="1"/>
      <c r="B523" s="37"/>
      <c r="C523" s="10786" t="s">
        <v>25</v>
      </c>
      <c r="D523" s="10787"/>
      <c r="E523" s="38">
        <f>SUM(E524:E527)</f>
        <v>0</v>
      </c>
      <c r="F523" s="38">
        <f>SUM(F524:F527)</f>
        <v>0</v>
      </c>
      <c r="G523" s="38">
        <f>SUM(G524:G527)</f>
        <v>0</v>
      </c>
      <c r="H523" s="39">
        <f>SUM(H524:H527)</f>
        <v>0</v>
      </c>
      <c r="I523" s="40">
        <f t="shared" ref="I523:I533" si="6">SUM(E523:H523)</f>
        <v>0</v>
      </c>
      <c r="J523" s="1"/>
    </row>
    <row r="524" spans="1:10" ht="16.5" thickTop="1" thickBot="1" x14ac:dyDescent="0.3">
      <c r="A524" s="1"/>
      <c r="B524" s="37"/>
      <c r="C524" s="41"/>
      <c r="D524" s="42" t="s">
        <v>26</v>
      </c>
      <c r="E524" s="43"/>
      <c r="F524" s="43"/>
      <c r="G524" s="43"/>
      <c r="H524" s="43"/>
      <c r="I524" s="44">
        <f t="shared" si="6"/>
        <v>0</v>
      </c>
      <c r="J524" s="1"/>
    </row>
    <row r="525" spans="1:10" ht="16.5" thickTop="1" thickBot="1" x14ac:dyDescent="0.3">
      <c r="A525" s="1"/>
      <c r="B525" s="37"/>
      <c r="C525" s="41"/>
      <c r="D525" s="42" t="s">
        <v>27</v>
      </c>
      <c r="E525" s="43"/>
      <c r="F525" s="43"/>
      <c r="G525" s="43"/>
      <c r="H525" s="43"/>
      <c r="I525" s="44">
        <f t="shared" si="6"/>
        <v>0</v>
      </c>
      <c r="J525" s="1"/>
    </row>
    <row r="526" spans="1:10" ht="16.5" thickTop="1" thickBot="1" x14ac:dyDescent="0.3">
      <c r="A526" s="1"/>
      <c r="B526" s="37"/>
      <c r="C526" s="41"/>
      <c r="D526" s="42" t="s">
        <v>28</v>
      </c>
      <c r="E526" s="43"/>
      <c r="F526" s="43"/>
      <c r="G526" s="43"/>
      <c r="H526" s="43"/>
      <c r="I526" s="44">
        <f t="shared" si="6"/>
        <v>0</v>
      </c>
      <c r="J526" s="1"/>
    </row>
    <row r="527" spans="1:10" ht="27" thickTop="1" thickBot="1" x14ac:dyDescent="0.3">
      <c r="A527" s="1"/>
      <c r="B527" s="37"/>
      <c r="C527" s="41"/>
      <c r="D527" s="42" t="s">
        <v>29</v>
      </c>
      <c r="E527" s="43"/>
      <c r="F527" s="43"/>
      <c r="G527" s="43"/>
      <c r="H527" s="43"/>
      <c r="I527" s="44">
        <f t="shared" si="6"/>
        <v>0</v>
      </c>
      <c r="J527" s="1"/>
    </row>
    <row r="528" spans="1:10" ht="17.25" thickTop="1" thickBot="1" x14ac:dyDescent="0.3">
      <c r="A528" s="1"/>
      <c r="B528" s="37"/>
      <c r="C528" s="45" t="s">
        <v>30</v>
      </c>
      <c r="D528" s="46"/>
      <c r="E528" s="47">
        <f>SUM(E529:E533)</f>
        <v>0</v>
      </c>
      <c r="F528" s="47">
        <f>SUM(F529:F533)</f>
        <v>1</v>
      </c>
      <c r="G528" s="47">
        <f>SUM(G529:G533)</f>
        <v>0</v>
      </c>
      <c r="H528" s="47">
        <f>SUM(H529:H533)</f>
        <v>0</v>
      </c>
      <c r="I528" s="48">
        <f t="shared" si="6"/>
        <v>1</v>
      </c>
      <c r="J528" s="1"/>
    </row>
    <row r="529" spans="1:10" ht="27" thickTop="1" thickBot="1" x14ac:dyDescent="0.3">
      <c r="A529" s="1"/>
      <c r="B529" s="37"/>
      <c r="C529" s="41"/>
      <c r="D529" s="42" t="s">
        <v>31</v>
      </c>
      <c r="E529" s="43"/>
      <c r="F529" s="43"/>
      <c r="G529" s="43"/>
      <c r="H529" s="43"/>
      <c r="I529" s="44">
        <f t="shared" si="6"/>
        <v>0</v>
      </c>
      <c r="J529" s="1"/>
    </row>
    <row r="530" spans="1:10" ht="16.5" thickTop="1" thickBot="1" x14ac:dyDescent="0.3">
      <c r="A530" s="1"/>
      <c r="B530" s="37"/>
      <c r="C530" s="41"/>
      <c r="D530" s="42" t="s">
        <v>32</v>
      </c>
      <c r="E530" s="43"/>
      <c r="F530" s="43">
        <v>1</v>
      </c>
      <c r="G530" s="43"/>
      <c r="H530" s="43"/>
      <c r="I530" s="44">
        <f t="shared" si="6"/>
        <v>1</v>
      </c>
      <c r="J530" s="1"/>
    </row>
    <row r="531" spans="1:10" ht="52.5" thickTop="1" thickBot="1" x14ac:dyDescent="0.3">
      <c r="A531" s="1"/>
      <c r="B531" s="37"/>
      <c r="C531" s="41"/>
      <c r="D531" s="42" t="s">
        <v>33</v>
      </c>
      <c r="E531" s="43"/>
      <c r="F531" s="43"/>
      <c r="G531" s="43"/>
      <c r="H531" s="43"/>
      <c r="I531" s="44">
        <f t="shared" si="6"/>
        <v>0</v>
      </c>
      <c r="J531" s="1"/>
    </row>
    <row r="532" spans="1:10" ht="39.75" thickTop="1" thickBot="1" x14ac:dyDescent="0.3">
      <c r="A532" s="1"/>
      <c r="B532" s="37"/>
      <c r="C532" s="41"/>
      <c r="D532" s="42" t="s">
        <v>34</v>
      </c>
      <c r="E532" s="43"/>
      <c r="F532" s="43"/>
      <c r="G532" s="43"/>
      <c r="H532" s="43"/>
      <c r="I532" s="44">
        <f t="shared" si="6"/>
        <v>0</v>
      </c>
      <c r="J532" s="1"/>
    </row>
    <row r="533" spans="1:10" ht="39.75" thickTop="1" thickBot="1" x14ac:dyDescent="0.3">
      <c r="A533" s="1"/>
      <c r="B533" s="37"/>
      <c r="C533" s="41"/>
      <c r="D533" s="42" t="s">
        <v>35</v>
      </c>
      <c r="E533" s="43"/>
      <c r="F533" s="43"/>
      <c r="G533" s="43"/>
      <c r="H533" s="43"/>
      <c r="I533" s="44">
        <f t="shared" si="6"/>
        <v>0</v>
      </c>
      <c r="J533" s="1"/>
    </row>
    <row r="534" spans="1:10" ht="17.25" thickTop="1" thickBot="1" x14ac:dyDescent="0.3">
      <c r="A534" s="1"/>
      <c r="B534" s="37"/>
      <c r="C534" s="10763" t="s">
        <v>36</v>
      </c>
      <c r="D534" s="10764"/>
      <c r="E534" s="49">
        <f>SUM(E535:E537)</f>
        <v>1</v>
      </c>
      <c r="F534" s="49">
        <f>SUM(F535:F537)</f>
        <v>0</v>
      </c>
      <c r="G534" s="49">
        <f>SUM(G535:G537)</f>
        <v>0</v>
      </c>
      <c r="H534" s="49">
        <f>SUM(H535:H537)</f>
        <v>0</v>
      </c>
      <c r="I534" s="40">
        <f>SUM(E534:H534)</f>
        <v>1</v>
      </c>
      <c r="J534" s="1"/>
    </row>
    <row r="535" spans="1:10" ht="27" thickTop="1" thickBot="1" x14ac:dyDescent="0.3">
      <c r="A535" s="1"/>
      <c r="B535" s="37"/>
      <c r="C535" s="41"/>
      <c r="D535" s="50" t="s">
        <v>37</v>
      </c>
      <c r="E535" s="51"/>
      <c r="F535" s="51"/>
      <c r="G535" s="51"/>
      <c r="H535" s="51"/>
      <c r="I535" s="52">
        <f t="shared" ref="I535:I554" si="7">SUM(E535:H535)</f>
        <v>0</v>
      </c>
      <c r="J535" s="1"/>
    </row>
    <row r="536" spans="1:10" ht="39.75" thickTop="1" thickBot="1" x14ac:dyDescent="0.3">
      <c r="A536" s="1"/>
      <c r="B536" s="37"/>
      <c r="C536" s="41"/>
      <c r="D536" s="50" t="s">
        <v>38</v>
      </c>
      <c r="E536" s="53">
        <v>1</v>
      </c>
      <c r="F536" s="53"/>
      <c r="G536" s="53"/>
      <c r="H536" s="53"/>
      <c r="I536" s="52">
        <f>SUM(E536:H536)</f>
        <v>1</v>
      </c>
      <c r="J536" s="1"/>
    </row>
    <row r="537" spans="1:10" ht="52.5" thickTop="1" thickBot="1" x14ac:dyDescent="0.3">
      <c r="A537" s="1"/>
      <c r="B537" s="37"/>
      <c r="C537" s="41"/>
      <c r="D537" s="54" t="s">
        <v>39</v>
      </c>
      <c r="E537" s="53"/>
      <c r="F537" s="53"/>
      <c r="G537" s="53"/>
      <c r="H537" s="53"/>
      <c r="I537" s="52">
        <f>SUM(E537:H537)</f>
        <v>0</v>
      </c>
      <c r="J537" s="1"/>
    </row>
    <row r="538" spans="1:10" ht="17.25" thickTop="1" thickBot="1" x14ac:dyDescent="0.3">
      <c r="A538" s="1"/>
      <c r="B538" s="55"/>
      <c r="C538" s="10763" t="s">
        <v>40</v>
      </c>
      <c r="D538" s="10764"/>
      <c r="E538" s="47">
        <f>SUM(E539:E542)</f>
        <v>0</v>
      </c>
      <c r="F538" s="47">
        <f>SUM(F539:F542)</f>
        <v>0</v>
      </c>
      <c r="G538" s="47">
        <f>SUM(G539:G542)</f>
        <v>0</v>
      </c>
      <c r="H538" s="47">
        <f>SUM(H539:H542)</f>
        <v>0</v>
      </c>
      <c r="I538" s="40">
        <f t="shared" si="7"/>
        <v>0</v>
      </c>
      <c r="J538" s="1"/>
    </row>
    <row r="539" spans="1:10" ht="16.5" thickTop="1" thickBot="1" x14ac:dyDescent="0.3">
      <c r="A539" s="1"/>
      <c r="B539" s="55"/>
      <c r="C539" s="56"/>
      <c r="D539" s="57" t="s">
        <v>41</v>
      </c>
      <c r="E539" s="43"/>
      <c r="F539" s="43"/>
      <c r="G539" s="43"/>
      <c r="H539" s="43"/>
      <c r="I539" s="52">
        <f t="shared" si="7"/>
        <v>0</v>
      </c>
      <c r="J539" s="1"/>
    </row>
    <row r="540" spans="1:10" ht="39.75" thickTop="1" thickBot="1" x14ac:dyDescent="0.3">
      <c r="A540" s="1"/>
      <c r="B540" s="55"/>
      <c r="C540" s="56"/>
      <c r="D540" s="57" t="s">
        <v>42</v>
      </c>
      <c r="E540" s="53"/>
      <c r="F540" s="53"/>
      <c r="G540" s="53"/>
      <c r="H540" s="53"/>
      <c r="I540" s="52">
        <f t="shared" si="7"/>
        <v>0</v>
      </c>
      <c r="J540" s="1"/>
    </row>
    <row r="541" spans="1:10" ht="65.25" thickTop="1" thickBot="1" x14ac:dyDescent="0.3">
      <c r="A541" s="1"/>
      <c r="B541" s="55"/>
      <c r="C541" s="56"/>
      <c r="D541" s="57" t="s">
        <v>43</v>
      </c>
      <c r="E541" s="53"/>
      <c r="F541" s="53"/>
      <c r="G541" s="53"/>
      <c r="H541" s="53"/>
      <c r="I541" s="52">
        <f t="shared" si="7"/>
        <v>0</v>
      </c>
      <c r="J541" s="1"/>
    </row>
    <row r="542" spans="1:10" ht="52.5" thickTop="1" thickBot="1" x14ac:dyDescent="0.3">
      <c r="A542" s="1"/>
      <c r="B542" s="55"/>
      <c r="C542" s="56"/>
      <c r="D542" s="54" t="s">
        <v>44</v>
      </c>
      <c r="E542" s="53"/>
      <c r="F542" s="53"/>
      <c r="G542" s="53"/>
      <c r="H542" s="53"/>
      <c r="I542" s="52">
        <f t="shared" si="7"/>
        <v>0</v>
      </c>
      <c r="J542" s="1"/>
    </row>
    <row r="543" spans="1:10" ht="17.25" thickTop="1" thickBot="1" x14ac:dyDescent="0.3">
      <c r="A543" s="1"/>
      <c r="B543" s="55"/>
      <c r="C543" s="10763" t="s">
        <v>45</v>
      </c>
      <c r="D543" s="10764"/>
      <c r="E543" s="47">
        <f>SUM(E544:E554)</f>
        <v>0</v>
      </c>
      <c r="F543" s="47">
        <f>SUM(F544:F554)</f>
        <v>1</v>
      </c>
      <c r="G543" s="47">
        <f>SUM(G544:G554)</f>
        <v>0</v>
      </c>
      <c r="H543" s="47">
        <f>SUM(H544:H554)</f>
        <v>0</v>
      </c>
      <c r="I543" s="58">
        <f>SUM(E543:H543)</f>
        <v>1</v>
      </c>
      <c r="J543" s="1"/>
    </row>
    <row r="544" spans="1:10" ht="39.75" thickTop="1" thickBot="1" x14ac:dyDescent="0.3">
      <c r="A544" s="1"/>
      <c r="B544" s="55"/>
      <c r="C544" s="59"/>
      <c r="D544" s="57" t="s">
        <v>46</v>
      </c>
      <c r="E544" s="53"/>
      <c r="F544" s="53"/>
      <c r="G544" s="53"/>
      <c r="H544" s="53"/>
      <c r="I544" s="52">
        <f>SUM(E544:H544)</f>
        <v>0</v>
      </c>
      <c r="J544" s="1"/>
    </row>
    <row r="545" spans="1:10" ht="27" thickTop="1" thickBot="1" x14ac:dyDescent="0.3">
      <c r="A545" s="1"/>
      <c r="B545" s="55"/>
      <c r="C545" s="59"/>
      <c r="D545" s="57" t="s">
        <v>47</v>
      </c>
      <c r="E545" s="53"/>
      <c r="F545" s="53"/>
      <c r="G545" s="53"/>
      <c r="H545" s="53"/>
      <c r="I545" s="52">
        <f t="shared" si="7"/>
        <v>0</v>
      </c>
      <c r="J545" s="1"/>
    </row>
    <row r="546" spans="1:10" ht="52.5" thickTop="1" thickBot="1" x14ac:dyDescent="0.3">
      <c r="A546" s="1"/>
      <c r="B546" s="55"/>
      <c r="C546" s="56"/>
      <c r="D546" s="60" t="s">
        <v>48</v>
      </c>
      <c r="E546" s="53"/>
      <c r="F546" s="53"/>
      <c r="G546" s="53"/>
      <c r="H546" s="53"/>
      <c r="I546" s="52">
        <f>SUM(E546:H546)</f>
        <v>0</v>
      </c>
      <c r="J546" s="1"/>
    </row>
    <row r="547" spans="1:10" ht="39.75" thickTop="1" thickBot="1" x14ac:dyDescent="0.3">
      <c r="A547" s="1"/>
      <c r="B547" s="55"/>
      <c r="C547" s="61"/>
      <c r="D547" s="57" t="s">
        <v>49</v>
      </c>
      <c r="E547" s="53"/>
      <c r="F547" s="53"/>
      <c r="G547" s="53"/>
      <c r="H547" s="53"/>
      <c r="I547" s="52">
        <f t="shared" si="7"/>
        <v>0</v>
      </c>
      <c r="J547" s="1"/>
    </row>
    <row r="548" spans="1:10" ht="52.5" thickTop="1" thickBot="1" x14ac:dyDescent="0.3">
      <c r="A548" s="1"/>
      <c r="B548" s="55"/>
      <c r="C548" s="56"/>
      <c r="D548" s="57" t="s">
        <v>50</v>
      </c>
      <c r="E548" s="53"/>
      <c r="F548" s="53"/>
      <c r="G548" s="53"/>
      <c r="H548" s="53"/>
      <c r="I548" s="62">
        <f t="shared" si="7"/>
        <v>0</v>
      </c>
      <c r="J548" s="1"/>
    </row>
    <row r="549" spans="1:10" ht="27" thickTop="1" thickBot="1" x14ac:dyDescent="0.3">
      <c r="A549" s="1"/>
      <c r="B549" s="55"/>
      <c r="C549" s="63"/>
      <c r="D549" s="57" t="s">
        <v>51</v>
      </c>
      <c r="E549" s="53"/>
      <c r="F549" s="53"/>
      <c r="G549" s="53"/>
      <c r="H549" s="53"/>
      <c r="I549" s="62">
        <f t="shared" si="7"/>
        <v>0</v>
      </c>
      <c r="J549" s="1"/>
    </row>
    <row r="550" spans="1:10" ht="52.5" thickTop="1" thickBot="1" x14ac:dyDescent="0.3">
      <c r="A550" s="1"/>
      <c r="B550" s="55"/>
      <c r="C550" s="63"/>
      <c r="D550" s="57" t="s">
        <v>52</v>
      </c>
      <c r="E550" s="53"/>
      <c r="F550" s="53">
        <v>1</v>
      </c>
      <c r="G550" s="53"/>
      <c r="H550" s="53"/>
      <c r="I550" s="62">
        <f t="shared" si="7"/>
        <v>1</v>
      </c>
      <c r="J550" s="1"/>
    </row>
    <row r="551" spans="1:10" ht="78" thickTop="1" thickBot="1" x14ac:dyDescent="0.3">
      <c r="A551" s="1"/>
      <c r="B551" s="55"/>
      <c r="C551" s="63"/>
      <c r="D551" s="57" t="s">
        <v>53</v>
      </c>
      <c r="E551" s="53"/>
      <c r="F551" s="53"/>
      <c r="G551" s="53"/>
      <c r="H551" s="53"/>
      <c r="I551" s="62">
        <f t="shared" si="7"/>
        <v>0</v>
      </c>
      <c r="J551" s="1"/>
    </row>
    <row r="552" spans="1:10" ht="27" thickTop="1" thickBot="1" x14ac:dyDescent="0.3">
      <c r="A552" s="1"/>
      <c r="B552" s="55"/>
      <c r="C552" s="63"/>
      <c r="D552" s="57" t="s">
        <v>54</v>
      </c>
      <c r="E552" s="53"/>
      <c r="F552" s="53"/>
      <c r="G552" s="53"/>
      <c r="H552" s="53"/>
      <c r="I552" s="62">
        <f t="shared" si="7"/>
        <v>0</v>
      </c>
      <c r="J552" s="1"/>
    </row>
    <row r="553" spans="1:10" ht="52.5" thickTop="1" thickBot="1" x14ac:dyDescent="0.3">
      <c r="A553" s="1"/>
      <c r="B553" s="55"/>
      <c r="C553" s="63"/>
      <c r="D553" s="64" t="s">
        <v>55</v>
      </c>
      <c r="E553" s="53"/>
      <c r="F553" s="53"/>
      <c r="G553" s="53"/>
      <c r="H553" s="53"/>
      <c r="I553" s="62">
        <f t="shared" si="7"/>
        <v>0</v>
      </c>
      <c r="J553" s="1"/>
    </row>
    <row r="554" spans="1:10" ht="39.75" thickTop="1" thickBot="1" x14ac:dyDescent="0.3">
      <c r="A554" s="1"/>
      <c r="B554" s="55"/>
      <c r="C554" s="65"/>
      <c r="D554" s="57" t="s">
        <v>56</v>
      </c>
      <c r="E554" s="53"/>
      <c r="F554" s="53"/>
      <c r="G554" s="53"/>
      <c r="H554" s="53"/>
      <c r="I554" s="62">
        <f t="shared" si="7"/>
        <v>0</v>
      </c>
      <c r="J554" s="1"/>
    </row>
    <row r="555" spans="1:10" ht="17.25" thickTop="1" thickBot="1" x14ac:dyDescent="0.3">
      <c r="A555" s="1"/>
      <c r="B555" s="55"/>
      <c r="C555" s="10765" t="s">
        <v>57</v>
      </c>
      <c r="D555" s="10766"/>
      <c r="E555" s="66">
        <f>SUM(E556:E564)</f>
        <v>0</v>
      </c>
      <c r="F555" s="66">
        <f>SUM(F556:F564)</f>
        <v>0</v>
      </c>
      <c r="G555" s="66">
        <f>SUM(G556:G564)</f>
        <v>0</v>
      </c>
      <c r="H555" s="66">
        <f>SUM(H556:H564)</f>
        <v>0</v>
      </c>
      <c r="I555" s="58">
        <f>SUM(E555:E555:H555)</f>
        <v>0</v>
      </c>
      <c r="J555" s="1"/>
    </row>
    <row r="556" spans="1:10" ht="39.75" thickTop="1" thickBot="1" x14ac:dyDescent="0.3">
      <c r="A556" s="1"/>
      <c r="B556" s="55"/>
      <c r="C556" s="67"/>
      <c r="D556" s="57" t="s">
        <v>58</v>
      </c>
      <c r="E556" s="53"/>
      <c r="F556" s="53"/>
      <c r="G556" s="53"/>
      <c r="H556" s="53"/>
      <c r="I556" s="29">
        <f>SUM(E556:E556:H556)</f>
        <v>0</v>
      </c>
      <c r="J556" s="1"/>
    </row>
    <row r="557" spans="1:10" ht="52.5" thickTop="1" thickBot="1" x14ac:dyDescent="0.3">
      <c r="A557" s="1"/>
      <c r="B557" s="55"/>
      <c r="C557" s="59"/>
      <c r="D557" s="57" t="s">
        <v>59</v>
      </c>
      <c r="E557" s="53"/>
      <c r="F557" s="53"/>
      <c r="G557" s="53"/>
      <c r="H557" s="53"/>
      <c r="I557" s="29">
        <f>(H557+G557+F557+E557)</f>
        <v>0</v>
      </c>
      <c r="J557" s="1"/>
    </row>
    <row r="558" spans="1:10" ht="27" thickTop="1" thickBot="1" x14ac:dyDescent="0.3">
      <c r="A558" s="1"/>
      <c r="B558" s="55"/>
      <c r="C558" s="59"/>
      <c r="D558" s="57" t="s">
        <v>47</v>
      </c>
      <c r="E558" s="53"/>
      <c r="F558" s="53"/>
      <c r="G558" s="53"/>
      <c r="H558" s="53"/>
      <c r="I558" s="29">
        <f>(H558+G558+F558+E558)</f>
        <v>0</v>
      </c>
      <c r="J558" s="1"/>
    </row>
    <row r="559" spans="1:10" ht="27" thickTop="1" thickBot="1" x14ac:dyDescent="0.3">
      <c r="A559" s="1"/>
      <c r="B559" s="55"/>
      <c r="C559" s="59"/>
      <c r="D559" s="57" t="s">
        <v>60</v>
      </c>
      <c r="E559" s="53"/>
      <c r="F559" s="53"/>
      <c r="G559" s="53"/>
      <c r="H559" s="53"/>
      <c r="I559" s="29">
        <f>(H559+G559+F559+E559)</f>
        <v>0</v>
      </c>
      <c r="J559" s="1"/>
    </row>
    <row r="560" spans="1:10" ht="52.5" thickTop="1" thickBot="1" x14ac:dyDescent="0.3">
      <c r="A560" s="1"/>
      <c r="B560" s="55"/>
      <c r="C560" s="68"/>
      <c r="D560" s="57" t="s">
        <v>61</v>
      </c>
      <c r="E560" s="53"/>
      <c r="F560" s="53"/>
      <c r="G560" s="53"/>
      <c r="H560" s="53"/>
      <c r="I560" s="29">
        <f>SUM(E560:E560:H560)</f>
        <v>0</v>
      </c>
      <c r="J560" s="1"/>
    </row>
    <row r="561" spans="1:10" ht="16.5" thickTop="1" thickBot="1" x14ac:dyDescent="0.3">
      <c r="A561" s="1"/>
      <c r="B561" s="55"/>
      <c r="C561" s="68"/>
      <c r="D561" s="69" t="s">
        <v>62</v>
      </c>
      <c r="E561" s="53"/>
      <c r="F561" s="53"/>
      <c r="G561" s="53"/>
      <c r="H561" s="53"/>
      <c r="I561" s="29">
        <f>SUM(E561:E561:H561)</f>
        <v>0</v>
      </c>
      <c r="J561" s="1"/>
    </row>
    <row r="562" spans="1:10" ht="27" thickTop="1" thickBot="1" x14ac:dyDescent="0.3">
      <c r="A562" s="1"/>
      <c r="B562" s="55"/>
      <c r="C562" s="68"/>
      <c r="D562" s="57" t="s">
        <v>63</v>
      </c>
      <c r="E562" s="53"/>
      <c r="F562" s="53"/>
      <c r="G562" s="53"/>
      <c r="H562" s="53"/>
      <c r="I562" s="29">
        <f>SUM(E562:E562:H562)</f>
        <v>0</v>
      </c>
      <c r="J562" s="1"/>
    </row>
    <row r="563" spans="1:10" ht="16.5" thickTop="1" thickBot="1" x14ac:dyDescent="0.3">
      <c r="A563" s="1"/>
      <c r="B563" s="55"/>
      <c r="C563" s="68"/>
      <c r="D563" s="69" t="s">
        <v>64</v>
      </c>
      <c r="E563" s="53"/>
      <c r="F563" s="53"/>
      <c r="G563" s="53"/>
      <c r="H563" s="53"/>
      <c r="I563" s="29">
        <f>SUM(E563:E563:H563)</f>
        <v>0</v>
      </c>
      <c r="J563" s="1"/>
    </row>
    <row r="564" spans="1:10" ht="16.5" thickTop="1" thickBot="1" x14ac:dyDescent="0.3">
      <c r="A564" s="1"/>
      <c r="B564" s="55"/>
      <c r="C564" s="59"/>
      <c r="D564" s="69" t="s">
        <v>65</v>
      </c>
      <c r="E564" s="53"/>
      <c r="F564" s="53"/>
      <c r="G564" s="53"/>
      <c r="H564" s="53"/>
      <c r="I564" s="29">
        <f>SUM(E564:E564:H564)</f>
        <v>0</v>
      </c>
      <c r="J564" s="55"/>
    </row>
    <row r="565" spans="1:10" ht="16.5" thickTop="1" thickBot="1" x14ac:dyDescent="0.3">
      <c r="A565" s="70"/>
      <c r="B565" s="71"/>
      <c r="C565" s="72"/>
      <c r="D565" s="73"/>
      <c r="E565" s="74"/>
      <c r="F565" s="74"/>
      <c r="G565" s="74"/>
      <c r="H565" s="75"/>
      <c r="I565" s="76"/>
      <c r="J565" s="71"/>
    </row>
    <row r="566" spans="1:10" ht="15.75" thickTop="1" x14ac:dyDescent="0.25">
      <c r="A566" s="1"/>
      <c r="B566" s="10767" t="s">
        <v>66</v>
      </c>
      <c r="C566" s="10768"/>
      <c r="D566" s="10768"/>
      <c r="E566" s="10768"/>
      <c r="F566" s="10768"/>
      <c r="G566" s="10768"/>
      <c r="H566" s="10769"/>
      <c r="I566" s="10776">
        <f>(I571+I573+I574+I575+I579+I580+I581+I582+I584+I586+I537+I548+I550+I551+I554+I556+I557+I558+I562)</f>
        <v>2</v>
      </c>
      <c r="J566" s="1"/>
    </row>
    <row r="567" spans="1:10" x14ac:dyDescent="0.25">
      <c r="A567" s="1"/>
      <c r="B567" s="10770"/>
      <c r="C567" s="10771"/>
      <c r="D567" s="10771"/>
      <c r="E567" s="10771"/>
      <c r="F567" s="10771"/>
      <c r="G567" s="10771"/>
      <c r="H567" s="10772"/>
      <c r="I567" s="10777"/>
      <c r="J567" s="1"/>
    </row>
    <row r="568" spans="1:10" ht="15.75" thickBot="1" x14ac:dyDescent="0.3">
      <c r="A568" s="1"/>
      <c r="B568" s="10773"/>
      <c r="C568" s="10774"/>
      <c r="D568" s="10774"/>
      <c r="E568" s="10774"/>
      <c r="F568" s="10774"/>
      <c r="G568" s="10774"/>
      <c r="H568" s="10775"/>
      <c r="I568" s="10778"/>
      <c r="J568" s="55"/>
    </row>
    <row r="569" spans="1:10" ht="16.5" thickTop="1" thickBot="1" x14ac:dyDescent="0.3">
      <c r="A569" s="77"/>
      <c r="B569" s="78"/>
      <c r="C569" s="78"/>
      <c r="D569" s="78"/>
      <c r="E569" s="79"/>
      <c r="F569" s="79"/>
      <c r="G569" s="79"/>
      <c r="H569" s="80"/>
      <c r="I569" s="81"/>
      <c r="J569" s="1"/>
    </row>
    <row r="570" spans="1:10" ht="16.5" thickTop="1" thickBot="1" x14ac:dyDescent="0.3">
      <c r="A570" s="77"/>
      <c r="B570" s="78"/>
      <c r="C570" s="10763" t="s">
        <v>67</v>
      </c>
      <c r="D570" s="10764"/>
      <c r="E570" s="47">
        <f>(E571)</f>
        <v>0</v>
      </c>
      <c r="F570" s="47">
        <f>(F571)</f>
        <v>0</v>
      </c>
      <c r="G570" s="47">
        <f>(G571)</f>
        <v>0</v>
      </c>
      <c r="H570" s="47">
        <f>(H571)</f>
        <v>0</v>
      </c>
      <c r="I570" s="47">
        <f>SUM(E570:H570)</f>
        <v>0</v>
      </c>
      <c r="J570" s="1"/>
    </row>
    <row r="571" spans="1:10" ht="16.5" thickTop="1" thickBot="1" x14ac:dyDescent="0.3">
      <c r="A571" s="77"/>
      <c r="B571" s="78"/>
      <c r="C571" s="56"/>
      <c r="D571" s="82" t="s">
        <v>68</v>
      </c>
      <c r="E571" s="53"/>
      <c r="F571" s="53"/>
      <c r="G571" s="53"/>
      <c r="H571" s="53"/>
      <c r="I571" s="62">
        <f>SUM(E571:H571)</f>
        <v>0</v>
      </c>
      <c r="J571" s="1"/>
    </row>
    <row r="572" spans="1:10" ht="16.5" thickTop="1" thickBot="1" x14ac:dyDescent="0.3">
      <c r="A572" s="1"/>
      <c r="B572" s="83"/>
      <c r="C572" s="10763" t="s">
        <v>69</v>
      </c>
      <c r="D572" s="10764"/>
      <c r="E572" s="47">
        <f>SUM(E573:E575)</f>
        <v>0</v>
      </c>
      <c r="F572" s="47">
        <f>SUM(F573:F575)</f>
        <v>0</v>
      </c>
      <c r="G572" s="47">
        <f>SUM(G573:G575)</f>
        <v>0</v>
      </c>
      <c r="H572" s="47">
        <f>SUM(H573:H575)</f>
        <v>0</v>
      </c>
      <c r="I572" s="47">
        <f t="shared" ref="I572:I586" si="8">SUM(E572:H572)</f>
        <v>0</v>
      </c>
      <c r="J572" s="1"/>
    </row>
    <row r="573" spans="1:10" ht="16.5" thickTop="1" thickBot="1" x14ac:dyDescent="0.3">
      <c r="A573" s="1"/>
      <c r="B573" s="83"/>
      <c r="C573" s="56"/>
      <c r="D573" s="82" t="s">
        <v>70</v>
      </c>
      <c r="E573" s="53"/>
      <c r="F573" s="53"/>
      <c r="G573" s="53"/>
      <c r="H573" s="53"/>
      <c r="I573" s="62">
        <f t="shared" si="8"/>
        <v>0</v>
      </c>
      <c r="J573" s="1"/>
    </row>
    <row r="574" spans="1:10" ht="16.5" thickTop="1" thickBot="1" x14ac:dyDescent="0.3">
      <c r="A574" s="1"/>
      <c r="B574" s="83"/>
      <c r="C574" s="56"/>
      <c r="D574" s="84" t="s">
        <v>71</v>
      </c>
      <c r="E574" s="53"/>
      <c r="F574" s="53"/>
      <c r="G574" s="53"/>
      <c r="H574" s="53"/>
      <c r="I574" s="62">
        <f t="shared" si="8"/>
        <v>0</v>
      </c>
      <c r="J574" s="1"/>
    </row>
    <row r="575" spans="1:10" ht="16.5" thickTop="1" thickBot="1" x14ac:dyDescent="0.3">
      <c r="A575" s="1"/>
      <c r="B575" s="83"/>
      <c r="C575" s="61"/>
      <c r="D575" s="85" t="s">
        <v>72</v>
      </c>
      <c r="E575" s="53"/>
      <c r="F575" s="53"/>
      <c r="G575" s="53"/>
      <c r="H575" s="53"/>
      <c r="I575" s="81">
        <f t="shared" si="8"/>
        <v>0</v>
      </c>
      <c r="J575" s="1"/>
    </row>
    <row r="576" spans="1:10" ht="19.5" thickTop="1" thickBot="1" x14ac:dyDescent="0.3">
      <c r="A576" s="1"/>
      <c r="B576" s="10825" t="s">
        <v>73</v>
      </c>
      <c r="C576" s="10826"/>
      <c r="D576" s="10826"/>
      <c r="E576" s="10826"/>
      <c r="F576" s="10826"/>
      <c r="G576" s="10826"/>
      <c r="H576" s="10827"/>
      <c r="I576" s="86">
        <f>(G747-I566)</f>
        <v>51</v>
      </c>
      <c r="J576" s="1"/>
    </row>
    <row r="577" spans="1:10" ht="17.25" thickTop="1" thickBot="1" x14ac:dyDescent="0.3">
      <c r="A577" s="1"/>
      <c r="B577" s="17"/>
      <c r="C577" s="10828" t="s">
        <v>74</v>
      </c>
      <c r="D577" s="10829"/>
      <c r="E577" s="87"/>
      <c r="F577" s="87"/>
      <c r="G577" s="87"/>
      <c r="H577" s="87"/>
      <c r="I577" s="88">
        <f>SUM(E577:H577)</f>
        <v>0</v>
      </c>
      <c r="J577" s="1"/>
    </row>
    <row r="578" spans="1:10" ht="17.25" thickTop="1" thickBot="1" x14ac:dyDescent="0.3">
      <c r="A578" s="1"/>
      <c r="B578" s="17"/>
      <c r="C578" s="10828" t="s">
        <v>75</v>
      </c>
      <c r="D578" s="10829"/>
      <c r="E578" s="89">
        <f>(E579+E580+E581+E582+E583+E584+E585+E586)</f>
        <v>2</v>
      </c>
      <c r="F578" s="89">
        <f>(F579+F580+F581+F582+F583+F584+F585+F586)</f>
        <v>0</v>
      </c>
      <c r="G578" s="89">
        <f>(G579+G580+G581+G582+G583+G584+G585+G586)</f>
        <v>0</v>
      </c>
      <c r="H578" s="89">
        <f>(H579+H580+H581+H582+H583+H584+H585+H586)</f>
        <v>0</v>
      </c>
      <c r="I578" s="90">
        <f>SUM(E578:H578)</f>
        <v>2</v>
      </c>
      <c r="J578" s="1"/>
    </row>
    <row r="579" spans="1:10" ht="16.5" thickTop="1" thickBot="1" x14ac:dyDescent="0.3">
      <c r="A579" s="1"/>
      <c r="B579" s="17"/>
      <c r="C579" s="56"/>
      <c r="D579" s="82" t="s">
        <v>76</v>
      </c>
      <c r="E579" s="87"/>
      <c r="F579" s="87"/>
      <c r="G579" s="87"/>
      <c r="H579" s="87"/>
      <c r="I579" s="91">
        <f t="shared" si="8"/>
        <v>0</v>
      </c>
      <c r="J579" s="1"/>
    </row>
    <row r="580" spans="1:10" ht="16.5" thickTop="1" thickBot="1" x14ac:dyDescent="0.3">
      <c r="A580" s="1"/>
      <c r="B580" s="17"/>
      <c r="C580" s="56"/>
      <c r="D580" s="84" t="s">
        <v>77</v>
      </c>
      <c r="E580" s="87">
        <v>1</v>
      </c>
      <c r="F580" s="87"/>
      <c r="G580" s="87"/>
      <c r="H580" s="87"/>
      <c r="I580" s="92">
        <f>SUM(E580:H580)</f>
        <v>1</v>
      </c>
      <c r="J580" s="1"/>
    </row>
    <row r="581" spans="1:10" ht="16.5" thickTop="1" thickBot="1" x14ac:dyDescent="0.3">
      <c r="A581" s="1"/>
      <c r="B581" s="17"/>
      <c r="C581" s="56"/>
      <c r="D581" s="84" t="s">
        <v>78</v>
      </c>
      <c r="E581" s="87"/>
      <c r="F581" s="87"/>
      <c r="G581" s="87"/>
      <c r="H581" s="87"/>
      <c r="I581" s="92">
        <f t="shared" si="8"/>
        <v>0</v>
      </c>
      <c r="J581" s="1"/>
    </row>
    <row r="582" spans="1:10" ht="16.5" thickTop="1" thickBot="1" x14ac:dyDescent="0.3">
      <c r="A582" s="1"/>
      <c r="B582" s="17"/>
      <c r="C582" s="56"/>
      <c r="D582" s="84" t="s">
        <v>79</v>
      </c>
      <c r="E582" s="87"/>
      <c r="F582" s="87"/>
      <c r="G582" s="87"/>
      <c r="H582" s="87"/>
      <c r="I582" s="92">
        <f t="shared" si="8"/>
        <v>0</v>
      </c>
      <c r="J582" s="1"/>
    </row>
    <row r="583" spans="1:10" ht="16.5" thickTop="1" thickBot="1" x14ac:dyDescent="0.3">
      <c r="A583" s="1"/>
      <c r="B583" s="17"/>
      <c r="C583" s="56"/>
      <c r="D583" s="84" t="s">
        <v>80</v>
      </c>
      <c r="E583" s="87"/>
      <c r="F583" s="87"/>
      <c r="G583" s="87"/>
      <c r="H583" s="87"/>
      <c r="I583" s="92">
        <f t="shared" si="8"/>
        <v>0</v>
      </c>
      <c r="J583" s="1"/>
    </row>
    <row r="584" spans="1:10" ht="16.5" thickTop="1" thickBot="1" x14ac:dyDescent="0.3">
      <c r="A584" s="1"/>
      <c r="B584" s="17"/>
      <c r="C584" s="56"/>
      <c r="D584" s="84" t="s">
        <v>81</v>
      </c>
      <c r="E584" s="87"/>
      <c r="F584" s="87"/>
      <c r="G584" s="87"/>
      <c r="H584" s="87"/>
      <c r="I584" s="92">
        <f t="shared" si="8"/>
        <v>0</v>
      </c>
      <c r="J584" s="1"/>
    </row>
    <row r="585" spans="1:10" ht="16.5" thickTop="1" thickBot="1" x14ac:dyDescent="0.3">
      <c r="A585" s="1"/>
      <c r="B585" s="17"/>
      <c r="C585" s="56"/>
      <c r="D585" s="84" t="s">
        <v>82</v>
      </c>
      <c r="E585" s="87">
        <v>1</v>
      </c>
      <c r="F585" s="87"/>
      <c r="G585" s="87"/>
      <c r="H585" s="87"/>
      <c r="I585" s="92">
        <f t="shared" si="8"/>
        <v>1</v>
      </c>
      <c r="J585" s="1"/>
    </row>
    <row r="586" spans="1:10" ht="39.75" thickTop="1" thickBot="1" x14ac:dyDescent="0.3">
      <c r="A586" s="1"/>
      <c r="B586" s="17"/>
      <c r="C586" s="56"/>
      <c r="D586" s="57" t="s">
        <v>83</v>
      </c>
      <c r="E586" s="87"/>
      <c r="F586" s="87"/>
      <c r="G586" s="87"/>
      <c r="H586" s="87"/>
      <c r="I586" s="92">
        <f t="shared" si="8"/>
        <v>0</v>
      </c>
      <c r="J586" s="1"/>
    </row>
    <row r="587" spans="1:10" ht="16.5" thickTop="1" thickBot="1" x14ac:dyDescent="0.3">
      <c r="A587" s="1"/>
      <c r="B587" s="93" t="s">
        <v>84</v>
      </c>
      <c r="C587" s="55"/>
      <c r="D587" s="1"/>
      <c r="E587" s="17"/>
      <c r="F587" s="17"/>
      <c r="G587" s="17"/>
      <c r="H587" s="17"/>
      <c r="I587" s="17"/>
      <c r="J587" s="17"/>
    </row>
    <row r="588" spans="1:10" ht="16.5" thickTop="1" thickBot="1" x14ac:dyDescent="0.3">
      <c r="A588" s="1"/>
      <c r="B588" s="10767" t="s">
        <v>85</v>
      </c>
      <c r="C588" s="10768"/>
      <c r="D588" s="10768"/>
      <c r="E588" s="10768"/>
      <c r="F588" s="10769"/>
      <c r="G588" s="10759" t="s">
        <v>11</v>
      </c>
      <c r="H588" s="10760"/>
      <c r="I588" s="1"/>
      <c r="J588" s="1"/>
    </row>
    <row r="589" spans="1:10" ht="16.5" thickTop="1" thickBot="1" x14ac:dyDescent="0.3">
      <c r="A589" s="1"/>
      <c r="B589" s="10770"/>
      <c r="C589" s="10771"/>
      <c r="D589" s="10771"/>
      <c r="E589" s="10771"/>
      <c r="F589" s="10772"/>
      <c r="G589" s="10830">
        <f>SUM(G591:H594)</f>
        <v>0</v>
      </c>
      <c r="H589" s="10830"/>
      <c r="I589" s="1"/>
      <c r="J589" s="1"/>
    </row>
    <row r="590" spans="1:10" ht="16.5" thickTop="1" thickBot="1" x14ac:dyDescent="0.3">
      <c r="A590" s="1"/>
      <c r="B590" s="10773"/>
      <c r="C590" s="10774"/>
      <c r="D590" s="10774"/>
      <c r="E590" s="10774"/>
      <c r="F590" s="10775"/>
      <c r="G590" s="10830"/>
      <c r="H590" s="10830"/>
      <c r="I590" s="1"/>
      <c r="J590" s="1"/>
    </row>
    <row r="591" spans="1:10" ht="16.5" thickTop="1" thickBot="1" x14ac:dyDescent="0.3">
      <c r="A591" s="1"/>
      <c r="B591" s="55"/>
      <c r="C591" s="17"/>
      <c r="D591" s="10820" t="s">
        <v>86</v>
      </c>
      <c r="E591" s="10821"/>
      <c r="F591" s="94"/>
      <c r="G591" s="10822">
        <f>SUM(E591:F591)</f>
        <v>0</v>
      </c>
      <c r="H591" s="10822"/>
      <c r="I591" s="1"/>
      <c r="J591" s="17"/>
    </row>
    <row r="592" spans="1:10" ht="27" thickTop="1" thickBot="1" x14ac:dyDescent="0.3">
      <c r="A592" s="1"/>
      <c r="B592" s="55"/>
      <c r="C592" s="17"/>
      <c r="D592" s="95" t="s">
        <v>87</v>
      </c>
      <c r="E592" s="96"/>
      <c r="F592" s="94"/>
      <c r="G592" s="10822">
        <f>SUM(E592:F592)</f>
        <v>0</v>
      </c>
      <c r="H592" s="10822"/>
      <c r="I592" s="1"/>
      <c r="J592" s="17"/>
    </row>
    <row r="593" spans="1:10" ht="39.75" thickTop="1" thickBot="1" x14ac:dyDescent="0.3">
      <c r="A593" s="1"/>
      <c r="B593" s="55"/>
      <c r="C593" s="17"/>
      <c r="D593" s="95" t="s">
        <v>88</v>
      </c>
      <c r="E593" s="96"/>
      <c r="F593" s="94"/>
      <c r="G593" s="10822">
        <f>SUM(E593:F593)</f>
        <v>0</v>
      </c>
      <c r="H593" s="10822"/>
      <c r="I593" s="1"/>
      <c r="J593" s="17"/>
    </row>
    <row r="594" spans="1:10" ht="16.5" thickTop="1" thickBot="1" x14ac:dyDescent="0.3">
      <c r="A594" s="1"/>
      <c r="B594" s="93" t="s">
        <v>18</v>
      </c>
      <c r="C594" s="1"/>
      <c r="D594" s="10823" t="s">
        <v>89</v>
      </c>
      <c r="E594" s="10824"/>
      <c r="F594" s="97"/>
      <c r="G594" s="10822">
        <f>SUM(E594:F594)</f>
        <v>0</v>
      </c>
      <c r="H594" s="10822"/>
      <c r="I594" s="1"/>
      <c r="J594" s="17"/>
    </row>
    <row r="595" spans="1:10" ht="16.5" thickTop="1" thickBot="1" x14ac:dyDescent="0.3">
      <c r="A595" s="1"/>
      <c r="B595" s="10806" t="s">
        <v>90</v>
      </c>
      <c r="C595" s="10807"/>
      <c r="D595" s="10807"/>
      <c r="E595" s="10807"/>
      <c r="F595" s="10807"/>
      <c r="G595" s="10808"/>
      <c r="H595" s="10815" t="s">
        <v>11</v>
      </c>
      <c r="I595" s="10816"/>
      <c r="J595" s="1"/>
    </row>
    <row r="596" spans="1:10" ht="15.75" thickTop="1" x14ac:dyDescent="0.25">
      <c r="A596" s="1"/>
      <c r="B596" s="10809"/>
      <c r="C596" s="10810"/>
      <c r="D596" s="10810"/>
      <c r="E596" s="10810"/>
      <c r="F596" s="10810"/>
      <c r="G596" s="10811"/>
      <c r="H596" s="10798">
        <f>(H598+H637+H673+H711+H715+H718+H723+H727+H732+H737+H742)</f>
        <v>15</v>
      </c>
      <c r="I596" s="10799"/>
      <c r="J596" s="1"/>
    </row>
    <row r="597" spans="1:10" ht="15.75" thickBot="1" x14ac:dyDescent="0.3">
      <c r="A597" s="1"/>
      <c r="B597" s="10812"/>
      <c r="C597" s="10813"/>
      <c r="D597" s="10813"/>
      <c r="E597" s="10813"/>
      <c r="F597" s="10813"/>
      <c r="G597" s="10814"/>
      <c r="H597" s="10800"/>
      <c r="I597" s="10801"/>
      <c r="J597" s="1"/>
    </row>
    <row r="598" spans="1:10" ht="16.5" thickTop="1" thickBot="1" x14ac:dyDescent="0.3">
      <c r="A598" s="1"/>
      <c r="B598" s="98"/>
      <c r="C598" s="99">
        <v>7.1</v>
      </c>
      <c r="D598" s="100" t="s">
        <v>91</v>
      </c>
      <c r="E598" s="24"/>
      <c r="F598" s="24"/>
      <c r="G598" s="24"/>
      <c r="H598" s="10781">
        <f>(H599+H605+H611+H617+H621+H625+H631)</f>
        <v>2</v>
      </c>
      <c r="I598" s="10781"/>
      <c r="J598" s="1"/>
    </row>
    <row r="599" spans="1:10" ht="39.75" thickTop="1" thickBot="1" x14ac:dyDescent="0.3">
      <c r="A599" s="1"/>
      <c r="B599" s="83"/>
      <c r="C599" s="83"/>
      <c r="D599" s="101" t="s">
        <v>92</v>
      </c>
      <c r="E599" s="102"/>
      <c r="F599" s="102"/>
      <c r="G599" s="102"/>
      <c r="H599" s="10817">
        <f>(H600+H601+H602+H603+H604)</f>
        <v>0</v>
      </c>
      <c r="I599" s="10818"/>
      <c r="J599" s="1"/>
    </row>
    <row r="600" spans="1:10" ht="16.5" thickTop="1" thickBot="1" x14ac:dyDescent="0.3">
      <c r="A600" s="1"/>
      <c r="B600" s="17"/>
      <c r="C600" s="17"/>
      <c r="D600" s="103" t="s">
        <v>93</v>
      </c>
      <c r="E600" s="104"/>
      <c r="F600" s="104"/>
      <c r="G600" s="105"/>
      <c r="H600" s="10819"/>
      <c r="I600" s="10819"/>
      <c r="J600" s="1"/>
    </row>
    <row r="601" spans="1:10" ht="16.5" thickTop="1" thickBot="1" x14ac:dyDescent="0.3">
      <c r="A601" s="1"/>
      <c r="B601" s="17"/>
      <c r="C601" s="106"/>
      <c r="D601" s="107" t="s">
        <v>94</v>
      </c>
      <c r="E601" s="108"/>
      <c r="F601" s="108"/>
      <c r="G601" s="109"/>
      <c r="H601" s="10831"/>
      <c r="I601" s="10832"/>
      <c r="J601" s="17"/>
    </row>
    <row r="602" spans="1:10" ht="16.5" thickTop="1" thickBot="1" x14ac:dyDescent="0.3">
      <c r="A602" s="1"/>
      <c r="B602" s="17"/>
      <c r="C602" s="17"/>
      <c r="D602" s="107" t="s">
        <v>95</v>
      </c>
      <c r="E602" s="108"/>
      <c r="F602" s="108"/>
      <c r="G602" s="109"/>
      <c r="H602" s="10831"/>
      <c r="I602" s="10832"/>
      <c r="J602" s="17"/>
    </row>
    <row r="603" spans="1:10" ht="16.5" thickTop="1" thickBot="1" x14ac:dyDescent="0.3">
      <c r="A603" s="1"/>
      <c r="B603" s="17"/>
      <c r="C603" s="17"/>
      <c r="D603" s="107" t="s">
        <v>96</v>
      </c>
      <c r="E603" s="108"/>
      <c r="F603" s="108"/>
      <c r="G603" s="109"/>
      <c r="H603" s="10831"/>
      <c r="I603" s="10832"/>
      <c r="J603" s="17"/>
    </row>
    <row r="604" spans="1:10" ht="16.5" thickTop="1" thickBot="1" x14ac:dyDescent="0.3">
      <c r="A604" s="1"/>
      <c r="B604" s="17"/>
      <c r="C604" s="17"/>
      <c r="D604" s="110" t="s">
        <v>97</v>
      </c>
      <c r="E604" s="98"/>
      <c r="F604" s="98"/>
      <c r="G604" s="98"/>
      <c r="H604" s="10833"/>
      <c r="I604" s="10833"/>
      <c r="J604" s="17"/>
    </row>
    <row r="605" spans="1:10" ht="16.5" thickTop="1" thickBot="1" x14ac:dyDescent="0.3">
      <c r="A605" s="1"/>
      <c r="B605" s="17"/>
      <c r="C605" s="17"/>
      <c r="D605" s="111" t="s">
        <v>98</v>
      </c>
      <c r="E605" s="112"/>
      <c r="F605" s="112"/>
      <c r="G605" s="112"/>
      <c r="H605" s="10822">
        <f>SUM(H606:I610)</f>
        <v>1</v>
      </c>
      <c r="I605" s="10822"/>
      <c r="J605" s="17"/>
    </row>
    <row r="606" spans="1:10" ht="16.5" thickTop="1" thickBot="1" x14ac:dyDescent="0.3">
      <c r="A606" s="1"/>
      <c r="B606" s="17"/>
      <c r="C606" s="106"/>
      <c r="D606" s="103" t="s">
        <v>93</v>
      </c>
      <c r="E606" s="104"/>
      <c r="F606" s="104"/>
      <c r="G606" s="105"/>
      <c r="H606" s="10819"/>
      <c r="I606" s="10819"/>
      <c r="J606" s="17"/>
    </row>
    <row r="607" spans="1:10" ht="16.5" thickTop="1" thickBot="1" x14ac:dyDescent="0.3">
      <c r="A607" s="1"/>
      <c r="B607" s="17"/>
      <c r="C607" s="106"/>
      <c r="D607" s="107" t="s">
        <v>94</v>
      </c>
      <c r="E607" s="108"/>
      <c r="F607" s="108"/>
      <c r="G607" s="109"/>
      <c r="H607" s="10831"/>
      <c r="I607" s="10832"/>
      <c r="J607" s="17"/>
    </row>
    <row r="608" spans="1:10" ht="16.5" thickTop="1" thickBot="1" x14ac:dyDescent="0.3">
      <c r="A608" s="1"/>
      <c r="B608" s="17"/>
      <c r="C608" s="106"/>
      <c r="D608" s="107" t="s">
        <v>95</v>
      </c>
      <c r="E608" s="108"/>
      <c r="F608" s="108"/>
      <c r="G608" s="109"/>
      <c r="H608" s="10831"/>
      <c r="I608" s="10832"/>
      <c r="J608" s="17"/>
    </row>
    <row r="609" spans="1:10" ht="16.5" thickTop="1" thickBot="1" x14ac:dyDescent="0.3">
      <c r="A609" s="1"/>
      <c r="B609" s="17"/>
      <c r="C609" s="106"/>
      <c r="D609" s="107" t="s">
        <v>96</v>
      </c>
      <c r="E609" s="108"/>
      <c r="F609" s="108"/>
      <c r="G609" s="109"/>
      <c r="H609" s="10831">
        <v>1</v>
      </c>
      <c r="I609" s="10832"/>
      <c r="J609" s="17"/>
    </row>
    <row r="610" spans="1:10" ht="16.5" thickTop="1" thickBot="1" x14ac:dyDescent="0.3">
      <c r="A610" s="1"/>
      <c r="B610" s="17"/>
      <c r="C610" s="106"/>
      <c r="D610" s="113" t="s">
        <v>97</v>
      </c>
      <c r="E610" s="114"/>
      <c r="F610" s="114"/>
      <c r="G610" s="115"/>
      <c r="H610" s="10833"/>
      <c r="I610" s="10833"/>
      <c r="J610" s="17"/>
    </row>
    <row r="611" spans="1:10" ht="39.75" thickTop="1" thickBot="1" x14ac:dyDescent="0.3">
      <c r="A611" s="1"/>
      <c r="B611" s="17"/>
      <c r="C611" s="106"/>
      <c r="D611" s="116" t="s">
        <v>99</v>
      </c>
      <c r="E611" s="112"/>
      <c r="F611" s="112"/>
      <c r="G611" s="117"/>
      <c r="H611" s="10834">
        <f>(H612+H613+H614+H615+H616)</f>
        <v>0</v>
      </c>
      <c r="I611" s="10835"/>
      <c r="J611" s="17"/>
    </row>
    <row r="612" spans="1:10" ht="16.5" thickTop="1" thickBot="1" x14ac:dyDescent="0.3">
      <c r="A612" s="1"/>
      <c r="B612" s="17"/>
      <c r="C612" s="106"/>
      <c r="D612" s="103" t="s">
        <v>93</v>
      </c>
      <c r="E612" s="104"/>
      <c r="F612" s="104"/>
      <c r="G612" s="105"/>
      <c r="H612" s="10819"/>
      <c r="I612" s="10819"/>
      <c r="J612" s="17"/>
    </row>
    <row r="613" spans="1:10" ht="16.5" thickTop="1" thickBot="1" x14ac:dyDescent="0.3">
      <c r="A613" s="1"/>
      <c r="B613" s="17"/>
      <c r="C613" s="106"/>
      <c r="D613" s="107" t="s">
        <v>94</v>
      </c>
      <c r="E613" s="108"/>
      <c r="F613" s="108"/>
      <c r="G613" s="109"/>
      <c r="H613" s="10831"/>
      <c r="I613" s="10832"/>
      <c r="J613" s="17"/>
    </row>
    <row r="614" spans="1:10" ht="16.5" thickTop="1" thickBot="1" x14ac:dyDescent="0.3">
      <c r="A614" s="1"/>
      <c r="B614" s="17"/>
      <c r="C614" s="106"/>
      <c r="D614" s="107" t="s">
        <v>95</v>
      </c>
      <c r="E614" s="108"/>
      <c r="F614" s="108"/>
      <c r="G614" s="109"/>
      <c r="H614" s="10831"/>
      <c r="I614" s="10832"/>
      <c r="J614" s="17"/>
    </row>
    <row r="615" spans="1:10" ht="16.5" thickTop="1" thickBot="1" x14ac:dyDescent="0.3">
      <c r="A615" s="1"/>
      <c r="B615" s="17"/>
      <c r="C615" s="106"/>
      <c r="D615" s="107" t="s">
        <v>96</v>
      </c>
      <c r="E615" s="108"/>
      <c r="F615" s="108"/>
      <c r="G615" s="109"/>
      <c r="H615" s="10831"/>
      <c r="I615" s="10832"/>
      <c r="J615" s="17"/>
    </row>
    <row r="616" spans="1:10" ht="16.5" thickTop="1" thickBot="1" x14ac:dyDescent="0.3">
      <c r="A616" s="1"/>
      <c r="B616" s="17"/>
      <c r="C616" s="106"/>
      <c r="D616" s="110" t="s">
        <v>97</v>
      </c>
      <c r="E616" s="98"/>
      <c r="F616" s="98"/>
      <c r="G616" s="98"/>
      <c r="H616" s="10833"/>
      <c r="I616" s="10833"/>
      <c r="J616" s="17"/>
    </row>
    <row r="617" spans="1:10" ht="39.75" thickTop="1" thickBot="1" x14ac:dyDescent="0.3">
      <c r="A617" s="1"/>
      <c r="B617" s="17"/>
      <c r="C617" s="106"/>
      <c r="D617" s="116" t="s">
        <v>100</v>
      </c>
      <c r="E617" s="112"/>
      <c r="F617" s="112"/>
      <c r="G617" s="117"/>
      <c r="H617" s="10834">
        <f>H619+H620+H618</f>
        <v>0</v>
      </c>
      <c r="I617" s="10835"/>
      <c r="J617" s="17"/>
    </row>
    <row r="618" spans="1:10" ht="16.5" thickTop="1" thickBot="1" x14ac:dyDescent="0.3">
      <c r="A618" s="1"/>
      <c r="B618" s="17"/>
      <c r="C618" s="106"/>
      <c r="D618" s="118" t="s">
        <v>101</v>
      </c>
      <c r="E618" s="119"/>
      <c r="F618" s="119"/>
      <c r="G618" s="119"/>
      <c r="H618" s="10819"/>
      <c r="I618" s="10819"/>
      <c r="J618" s="17"/>
    </row>
    <row r="619" spans="1:10" ht="16.5" thickTop="1" thickBot="1" x14ac:dyDescent="0.3">
      <c r="A619" s="1"/>
      <c r="B619" s="17"/>
      <c r="C619" s="106"/>
      <c r="D619" s="118" t="s">
        <v>102</v>
      </c>
      <c r="E619" s="120"/>
      <c r="F619" s="120"/>
      <c r="G619" s="120"/>
      <c r="H619" s="10831"/>
      <c r="I619" s="10832"/>
      <c r="J619" s="17"/>
    </row>
    <row r="620" spans="1:10" ht="16.5" thickTop="1" thickBot="1" x14ac:dyDescent="0.3">
      <c r="A620" s="1"/>
      <c r="B620" s="17"/>
      <c r="C620" s="106"/>
      <c r="D620" s="103" t="s">
        <v>103</v>
      </c>
      <c r="E620" s="120"/>
      <c r="F620" s="120"/>
      <c r="G620" s="121"/>
      <c r="H620" s="10833"/>
      <c r="I620" s="10833"/>
      <c r="J620" s="17"/>
    </row>
    <row r="621" spans="1:10" ht="39.75" thickTop="1" thickBot="1" x14ac:dyDescent="0.3">
      <c r="A621" s="1"/>
      <c r="B621" s="17"/>
      <c r="C621" s="106"/>
      <c r="D621" s="116" t="s">
        <v>104</v>
      </c>
      <c r="E621" s="112"/>
      <c r="F621" s="112"/>
      <c r="G621" s="112"/>
      <c r="H621" s="10834">
        <f>H623+H624+H622</f>
        <v>0</v>
      </c>
      <c r="I621" s="10835"/>
      <c r="J621" s="17"/>
    </row>
    <row r="622" spans="1:10" ht="16.5" thickTop="1" thickBot="1" x14ac:dyDescent="0.3">
      <c r="A622" s="1"/>
      <c r="B622" s="17"/>
      <c r="C622" s="106"/>
      <c r="D622" s="118" t="s">
        <v>105</v>
      </c>
      <c r="E622" s="119"/>
      <c r="F622" s="119"/>
      <c r="G622" s="119"/>
      <c r="H622" s="10819"/>
      <c r="I622" s="10819"/>
      <c r="J622" s="17"/>
    </row>
    <row r="623" spans="1:10" ht="16.5" thickTop="1" thickBot="1" x14ac:dyDescent="0.3">
      <c r="A623" s="1"/>
      <c r="B623" s="17"/>
      <c r="C623" s="106"/>
      <c r="D623" s="118" t="s">
        <v>102</v>
      </c>
      <c r="E623" s="120"/>
      <c r="F623" s="120"/>
      <c r="G623" s="120"/>
      <c r="H623" s="10831"/>
      <c r="I623" s="10832"/>
      <c r="J623" s="17"/>
    </row>
    <row r="624" spans="1:10" ht="16.5" thickTop="1" thickBot="1" x14ac:dyDescent="0.3">
      <c r="A624" s="1"/>
      <c r="B624" s="17"/>
      <c r="C624" s="106"/>
      <c r="D624" s="103" t="s">
        <v>103</v>
      </c>
      <c r="E624" s="120"/>
      <c r="F624" s="120"/>
      <c r="G624" s="121"/>
      <c r="H624" s="10833"/>
      <c r="I624" s="10833"/>
      <c r="J624" s="17"/>
    </row>
    <row r="625" spans="1:10" ht="52.5" thickTop="1" thickBot="1" x14ac:dyDescent="0.3">
      <c r="A625" s="1"/>
      <c r="B625" s="17"/>
      <c r="C625" s="106"/>
      <c r="D625" s="116" t="s">
        <v>106</v>
      </c>
      <c r="E625" s="112"/>
      <c r="F625" s="112"/>
      <c r="G625" s="112"/>
      <c r="H625" s="10822">
        <f>(H626+H627+H628+H629+H630)</f>
        <v>1</v>
      </c>
      <c r="I625" s="10822"/>
      <c r="J625" s="17"/>
    </row>
    <row r="626" spans="1:10" ht="16.5" thickTop="1" thickBot="1" x14ac:dyDescent="0.3">
      <c r="A626" s="1"/>
      <c r="B626" s="17"/>
      <c r="C626" s="106"/>
      <c r="D626" s="103" t="s">
        <v>93</v>
      </c>
      <c r="E626" s="104"/>
      <c r="F626" s="104"/>
      <c r="G626" s="105"/>
      <c r="H626" s="10819">
        <v>1</v>
      </c>
      <c r="I626" s="10819"/>
      <c r="J626" s="17"/>
    </row>
    <row r="627" spans="1:10" ht="16.5" thickTop="1" thickBot="1" x14ac:dyDescent="0.3">
      <c r="A627" s="1"/>
      <c r="B627" s="17"/>
      <c r="C627" s="106"/>
      <c r="D627" s="107" t="s">
        <v>94</v>
      </c>
      <c r="E627" s="108"/>
      <c r="F627" s="108"/>
      <c r="G627" s="109"/>
      <c r="H627" s="10831"/>
      <c r="I627" s="10832"/>
      <c r="J627" s="17"/>
    </row>
    <row r="628" spans="1:10" ht="16.5" thickTop="1" thickBot="1" x14ac:dyDescent="0.3">
      <c r="A628" s="1"/>
      <c r="B628" s="17"/>
      <c r="C628" s="106"/>
      <c r="D628" s="107" t="s">
        <v>95</v>
      </c>
      <c r="E628" s="108"/>
      <c r="F628" s="108"/>
      <c r="G628" s="109"/>
      <c r="H628" s="10831"/>
      <c r="I628" s="10832"/>
      <c r="J628" s="17"/>
    </row>
    <row r="629" spans="1:10" ht="16.5" thickTop="1" thickBot="1" x14ac:dyDescent="0.3">
      <c r="A629" s="1"/>
      <c r="B629" s="17"/>
      <c r="C629" s="106"/>
      <c r="D629" s="107" t="s">
        <v>96</v>
      </c>
      <c r="E629" s="108"/>
      <c r="F629" s="108"/>
      <c r="G629" s="109"/>
      <c r="H629" s="10831"/>
      <c r="I629" s="10832"/>
      <c r="J629" s="17"/>
    </row>
    <row r="630" spans="1:10" ht="16.5" thickTop="1" thickBot="1" x14ac:dyDescent="0.3">
      <c r="A630" s="1"/>
      <c r="B630" s="17"/>
      <c r="C630" s="106"/>
      <c r="D630" s="110" t="s">
        <v>97</v>
      </c>
      <c r="E630" s="98"/>
      <c r="F630" s="98"/>
      <c r="G630" s="98"/>
      <c r="H630" s="10833"/>
      <c r="I630" s="10833"/>
      <c r="J630" s="17"/>
    </row>
    <row r="631" spans="1:10" ht="16.5" thickTop="1" thickBot="1" x14ac:dyDescent="0.3">
      <c r="A631" s="1"/>
      <c r="B631" s="17"/>
      <c r="C631" s="106"/>
      <c r="D631" s="122" t="s">
        <v>107</v>
      </c>
      <c r="E631" s="112"/>
      <c r="F631" s="112"/>
      <c r="G631" s="112"/>
      <c r="H631" s="10822">
        <f>(H632+H633++H634+H635+H636)</f>
        <v>0</v>
      </c>
      <c r="I631" s="10822"/>
      <c r="J631" s="17"/>
    </row>
    <row r="632" spans="1:10" ht="16.5" thickTop="1" thickBot="1" x14ac:dyDescent="0.3">
      <c r="A632" s="1"/>
      <c r="B632" s="17"/>
      <c r="C632" s="106"/>
      <c r="D632" s="103" t="s">
        <v>105</v>
      </c>
      <c r="E632" s="104"/>
      <c r="F632" s="104"/>
      <c r="G632" s="105"/>
      <c r="H632" s="10833"/>
      <c r="I632" s="10833"/>
      <c r="J632" s="17"/>
    </row>
    <row r="633" spans="1:10" ht="16.5" thickTop="1" thickBot="1" x14ac:dyDescent="0.3">
      <c r="A633" s="1"/>
      <c r="B633" s="17"/>
      <c r="C633" s="106"/>
      <c r="D633" s="107" t="s">
        <v>94</v>
      </c>
      <c r="E633" s="108"/>
      <c r="F633" s="108"/>
      <c r="G633" s="109"/>
      <c r="H633" s="10833"/>
      <c r="I633" s="10833"/>
      <c r="J633" s="17"/>
    </row>
    <row r="634" spans="1:10" ht="16.5" thickTop="1" thickBot="1" x14ac:dyDescent="0.3">
      <c r="A634" s="1"/>
      <c r="B634" s="17"/>
      <c r="C634" s="106"/>
      <c r="D634" s="107" t="s">
        <v>102</v>
      </c>
      <c r="E634" s="108"/>
      <c r="F634" s="108"/>
      <c r="G634" s="109"/>
      <c r="H634" s="10833"/>
      <c r="I634" s="10833"/>
      <c r="J634" s="17"/>
    </row>
    <row r="635" spans="1:10" ht="16.5" thickTop="1" thickBot="1" x14ac:dyDescent="0.3">
      <c r="A635" s="1"/>
      <c r="B635" s="17"/>
      <c r="C635" s="106"/>
      <c r="D635" s="123" t="s">
        <v>103</v>
      </c>
      <c r="E635" s="120"/>
      <c r="F635" s="120"/>
      <c r="G635" s="120"/>
      <c r="H635" s="10833"/>
      <c r="I635" s="10833"/>
      <c r="J635" s="17"/>
    </row>
    <row r="636" spans="1:10" ht="16.5" thickTop="1" thickBot="1" x14ac:dyDescent="0.3">
      <c r="A636" s="1"/>
      <c r="B636" s="17"/>
      <c r="C636" s="106"/>
      <c r="D636" s="110" t="s">
        <v>108</v>
      </c>
      <c r="E636" s="98"/>
      <c r="F636" s="98"/>
      <c r="G636" s="98"/>
      <c r="H636" s="10833"/>
      <c r="I636" s="10833"/>
      <c r="J636" s="17"/>
    </row>
    <row r="637" spans="1:10" ht="16.5" thickTop="1" thickBot="1" x14ac:dyDescent="0.3">
      <c r="A637" s="1"/>
      <c r="B637" s="17"/>
      <c r="C637" s="124" t="s">
        <v>109</v>
      </c>
      <c r="D637" s="125"/>
      <c r="E637" s="126"/>
      <c r="F637" s="127"/>
      <c r="G637" s="127"/>
      <c r="H637" s="10804">
        <f>(H638+H643+H648+H653+H658+H663+H668)</f>
        <v>0</v>
      </c>
      <c r="I637" s="10805"/>
      <c r="J637" s="17"/>
    </row>
    <row r="638" spans="1:10" ht="27" thickTop="1" thickBot="1" x14ac:dyDescent="0.3">
      <c r="A638" s="1"/>
      <c r="B638" s="17"/>
      <c r="C638" s="128"/>
      <c r="D638" s="129" t="s">
        <v>110</v>
      </c>
      <c r="E638" s="112"/>
      <c r="F638" s="112"/>
      <c r="G638" s="117"/>
      <c r="H638" s="10834">
        <f>(H639+H640+H641+H642)</f>
        <v>0</v>
      </c>
      <c r="I638" s="10835"/>
      <c r="J638" s="17"/>
    </row>
    <row r="639" spans="1:10" ht="16.5" thickTop="1" thickBot="1" x14ac:dyDescent="0.3">
      <c r="A639" s="1"/>
      <c r="B639" s="17"/>
      <c r="C639" s="130"/>
      <c r="D639" s="131" t="s">
        <v>93</v>
      </c>
      <c r="E639" s="120"/>
      <c r="F639" s="120"/>
      <c r="G639" s="121"/>
      <c r="H639" s="10833"/>
      <c r="I639" s="10833"/>
      <c r="J639" s="17"/>
    </row>
    <row r="640" spans="1:10" ht="16.5" thickTop="1" thickBot="1" x14ac:dyDescent="0.3">
      <c r="A640" s="1"/>
      <c r="B640" s="17"/>
      <c r="C640" s="130"/>
      <c r="D640" s="131" t="s">
        <v>94</v>
      </c>
      <c r="E640" s="120"/>
      <c r="F640" s="120"/>
      <c r="G640" s="121"/>
      <c r="H640" s="10833"/>
      <c r="I640" s="10833"/>
      <c r="J640" s="17"/>
    </row>
    <row r="641" spans="1:10" ht="16.5" thickTop="1" thickBot="1" x14ac:dyDescent="0.3">
      <c r="A641" s="1"/>
      <c r="B641" s="17"/>
      <c r="C641" s="130"/>
      <c r="D641" s="131" t="s">
        <v>95</v>
      </c>
      <c r="E641" s="120"/>
      <c r="F641" s="120"/>
      <c r="G641" s="121"/>
      <c r="H641" s="10833"/>
      <c r="I641" s="10833"/>
      <c r="J641" s="17"/>
    </row>
    <row r="642" spans="1:10" ht="16.5" thickTop="1" thickBot="1" x14ac:dyDescent="0.3">
      <c r="A642" s="1"/>
      <c r="B642" s="17"/>
      <c r="C642" s="130"/>
      <c r="D642" s="131" t="s">
        <v>96</v>
      </c>
      <c r="E642" s="132"/>
      <c r="F642" s="132"/>
      <c r="G642" s="133"/>
      <c r="H642" s="10833"/>
      <c r="I642" s="10833"/>
      <c r="J642" s="17"/>
    </row>
    <row r="643" spans="1:10" ht="16.5" thickTop="1" thickBot="1" x14ac:dyDescent="0.3">
      <c r="A643" s="1"/>
      <c r="B643" s="17"/>
      <c r="C643" s="130"/>
      <c r="D643" s="134" t="s">
        <v>111</v>
      </c>
      <c r="E643" s="135"/>
      <c r="F643" s="135"/>
      <c r="G643" s="135"/>
      <c r="H643" s="10836">
        <f>(H644+H645+H646+H647)</f>
        <v>0</v>
      </c>
      <c r="I643" s="10836"/>
      <c r="J643" s="17"/>
    </row>
    <row r="644" spans="1:10" ht="16.5" thickTop="1" thickBot="1" x14ac:dyDescent="0.3">
      <c r="A644" s="1"/>
      <c r="B644" s="17"/>
      <c r="C644" s="130"/>
      <c r="D644" s="131" t="s">
        <v>93</v>
      </c>
      <c r="E644" s="120"/>
      <c r="F644" s="120"/>
      <c r="G644" s="121"/>
      <c r="H644" s="10833"/>
      <c r="I644" s="10833"/>
      <c r="J644" s="17"/>
    </row>
    <row r="645" spans="1:10" ht="16.5" thickTop="1" thickBot="1" x14ac:dyDescent="0.3">
      <c r="A645" s="1"/>
      <c r="B645" s="17"/>
      <c r="C645" s="130"/>
      <c r="D645" s="131" t="s">
        <v>94</v>
      </c>
      <c r="E645" s="120"/>
      <c r="F645" s="120"/>
      <c r="G645" s="121"/>
      <c r="H645" s="10833"/>
      <c r="I645" s="10833"/>
      <c r="J645" s="17"/>
    </row>
    <row r="646" spans="1:10" ht="16.5" thickTop="1" thickBot="1" x14ac:dyDescent="0.3">
      <c r="A646" s="1"/>
      <c r="B646" s="17"/>
      <c r="C646" s="130"/>
      <c r="D646" s="131" t="s">
        <v>95</v>
      </c>
      <c r="E646" s="120"/>
      <c r="F646" s="120"/>
      <c r="G646" s="121"/>
      <c r="H646" s="10833"/>
      <c r="I646" s="10833"/>
      <c r="J646" s="17"/>
    </row>
    <row r="647" spans="1:10" ht="16.5" thickTop="1" thickBot="1" x14ac:dyDescent="0.3">
      <c r="A647" s="1"/>
      <c r="B647" s="17"/>
      <c r="C647" s="130"/>
      <c r="D647" s="131" t="s">
        <v>96</v>
      </c>
      <c r="E647" s="132"/>
      <c r="F647" s="132"/>
      <c r="G647" s="133"/>
      <c r="H647" s="10833"/>
      <c r="I647" s="10833"/>
      <c r="J647" s="17"/>
    </row>
    <row r="648" spans="1:10" ht="27" thickTop="1" thickBot="1" x14ac:dyDescent="0.3">
      <c r="A648" s="1"/>
      <c r="B648" s="17"/>
      <c r="C648" s="130"/>
      <c r="D648" s="129" t="s">
        <v>112</v>
      </c>
      <c r="E648" s="112"/>
      <c r="F648" s="112"/>
      <c r="G648" s="117"/>
      <c r="H648" s="10834">
        <f>(H649+H650+H651+H652)</f>
        <v>0</v>
      </c>
      <c r="I648" s="10835"/>
      <c r="J648" s="17"/>
    </row>
    <row r="649" spans="1:10" ht="16.5" thickTop="1" thickBot="1" x14ac:dyDescent="0.3">
      <c r="A649" s="1"/>
      <c r="B649" s="17"/>
      <c r="C649" s="130"/>
      <c r="D649" s="131" t="s">
        <v>93</v>
      </c>
      <c r="E649" s="120"/>
      <c r="F649" s="120"/>
      <c r="G649" s="121"/>
      <c r="H649" s="10833"/>
      <c r="I649" s="10833"/>
      <c r="J649" s="17"/>
    </row>
    <row r="650" spans="1:10" ht="16.5" thickTop="1" thickBot="1" x14ac:dyDescent="0.3">
      <c r="A650" s="1"/>
      <c r="B650" s="17"/>
      <c r="C650" s="130"/>
      <c r="D650" s="131" t="s">
        <v>94</v>
      </c>
      <c r="E650" s="120"/>
      <c r="F650" s="120"/>
      <c r="G650" s="121"/>
      <c r="H650" s="10833"/>
      <c r="I650" s="10833"/>
      <c r="J650" s="17"/>
    </row>
    <row r="651" spans="1:10" ht="16.5" thickTop="1" thickBot="1" x14ac:dyDescent="0.3">
      <c r="A651" s="1"/>
      <c r="B651" s="17"/>
      <c r="C651" s="130"/>
      <c r="D651" s="131" t="s">
        <v>95</v>
      </c>
      <c r="E651" s="120"/>
      <c r="F651" s="120"/>
      <c r="G651" s="121"/>
      <c r="H651" s="10833"/>
      <c r="I651" s="10833"/>
      <c r="J651" s="17"/>
    </row>
    <row r="652" spans="1:10" ht="16.5" thickTop="1" thickBot="1" x14ac:dyDescent="0.3">
      <c r="A652" s="1"/>
      <c r="B652" s="17"/>
      <c r="C652" s="130"/>
      <c r="D652" s="131" t="s">
        <v>96</v>
      </c>
      <c r="E652" s="132"/>
      <c r="F652" s="132"/>
      <c r="G652" s="133"/>
      <c r="H652" s="10833"/>
      <c r="I652" s="10833"/>
      <c r="J652" s="17"/>
    </row>
    <row r="653" spans="1:10" ht="16.5" thickTop="1" thickBot="1" x14ac:dyDescent="0.3">
      <c r="A653" s="1"/>
      <c r="B653" s="17"/>
      <c r="C653" s="130"/>
      <c r="D653" s="136" t="s">
        <v>113</v>
      </c>
      <c r="E653" s="112"/>
      <c r="F653" s="112"/>
      <c r="G653" s="117"/>
      <c r="H653" s="10836">
        <f>(H654+H655+H656+H657)</f>
        <v>0</v>
      </c>
      <c r="I653" s="10836"/>
      <c r="J653" s="17"/>
    </row>
    <row r="654" spans="1:10" ht="16.5" thickTop="1" thickBot="1" x14ac:dyDescent="0.3">
      <c r="A654" s="1"/>
      <c r="B654" s="17"/>
      <c r="C654" s="130"/>
      <c r="D654" s="137" t="s">
        <v>114</v>
      </c>
      <c r="E654" s="104"/>
      <c r="F654" s="104"/>
      <c r="G654" s="105"/>
      <c r="H654" s="10833"/>
      <c r="I654" s="10833"/>
      <c r="J654" s="17"/>
    </row>
    <row r="655" spans="1:10" ht="16.5" thickTop="1" thickBot="1" x14ac:dyDescent="0.3">
      <c r="A655" s="1"/>
      <c r="B655" s="17"/>
      <c r="C655" s="130"/>
      <c r="D655" s="137" t="s">
        <v>94</v>
      </c>
      <c r="E655" s="104"/>
      <c r="F655" s="104"/>
      <c r="G655" s="105"/>
      <c r="H655" s="10833"/>
      <c r="I655" s="10833"/>
      <c r="J655" s="17"/>
    </row>
    <row r="656" spans="1:10" ht="16.5" thickTop="1" thickBot="1" x14ac:dyDescent="0.3">
      <c r="A656" s="1"/>
      <c r="B656" s="17"/>
      <c r="C656" s="130"/>
      <c r="D656" s="137" t="s">
        <v>102</v>
      </c>
      <c r="E656" s="104"/>
      <c r="F656" s="104"/>
      <c r="G656" s="105"/>
      <c r="H656" s="10833"/>
      <c r="I656" s="10833"/>
      <c r="J656" s="17"/>
    </row>
    <row r="657" spans="1:10" ht="16.5" thickTop="1" thickBot="1" x14ac:dyDescent="0.3">
      <c r="A657" s="55"/>
      <c r="B657" s="17"/>
      <c r="C657" s="130"/>
      <c r="D657" s="137" t="s">
        <v>103</v>
      </c>
      <c r="E657" s="104"/>
      <c r="F657" s="104"/>
      <c r="G657" s="105"/>
      <c r="H657" s="10833"/>
      <c r="I657" s="10833"/>
      <c r="J657" s="17"/>
    </row>
    <row r="658" spans="1:10" ht="16.5" thickTop="1" thickBot="1" x14ac:dyDescent="0.3">
      <c r="A658" s="55"/>
      <c r="B658" s="17"/>
      <c r="C658" s="130"/>
      <c r="D658" s="138" t="s">
        <v>115</v>
      </c>
      <c r="E658" s="112"/>
      <c r="F658" s="112"/>
      <c r="G658" s="117"/>
      <c r="H658" s="10836">
        <f>(H659+H660+H661+H662)</f>
        <v>0</v>
      </c>
      <c r="I658" s="10836"/>
      <c r="J658" s="17"/>
    </row>
    <row r="659" spans="1:10" ht="16.5" thickTop="1" thickBot="1" x14ac:dyDescent="0.3">
      <c r="A659" s="55"/>
      <c r="B659" s="17"/>
      <c r="C659" s="130"/>
      <c r="D659" s="137" t="s">
        <v>105</v>
      </c>
      <c r="E659" s="104"/>
      <c r="F659" s="104"/>
      <c r="G659" s="105"/>
      <c r="H659" s="10833"/>
      <c r="I659" s="10833"/>
      <c r="J659" s="17"/>
    </row>
    <row r="660" spans="1:10" ht="16.5" thickTop="1" thickBot="1" x14ac:dyDescent="0.3">
      <c r="A660" s="55"/>
      <c r="B660" s="17"/>
      <c r="C660" s="130"/>
      <c r="D660" s="137" t="s">
        <v>94</v>
      </c>
      <c r="E660" s="104"/>
      <c r="F660" s="104"/>
      <c r="G660" s="105"/>
      <c r="H660" s="10833"/>
      <c r="I660" s="10833"/>
      <c r="J660" s="17"/>
    </row>
    <row r="661" spans="1:10" ht="16.5" thickTop="1" thickBot="1" x14ac:dyDescent="0.3">
      <c r="A661" s="55"/>
      <c r="B661" s="17"/>
      <c r="C661" s="130"/>
      <c r="D661" s="137" t="s">
        <v>102</v>
      </c>
      <c r="E661" s="104"/>
      <c r="F661" s="104"/>
      <c r="G661" s="105"/>
      <c r="H661" s="10833"/>
      <c r="I661" s="10833"/>
      <c r="J661" s="17"/>
    </row>
    <row r="662" spans="1:10" ht="16.5" thickTop="1" thickBot="1" x14ac:dyDescent="0.3">
      <c r="A662" s="55"/>
      <c r="B662" s="17"/>
      <c r="C662" s="130"/>
      <c r="D662" s="137" t="s">
        <v>103</v>
      </c>
      <c r="E662" s="104"/>
      <c r="F662" s="104"/>
      <c r="G662" s="105"/>
      <c r="H662" s="10833"/>
      <c r="I662" s="10833"/>
      <c r="J662" s="17"/>
    </row>
    <row r="663" spans="1:10" ht="16.5" thickTop="1" thickBot="1" x14ac:dyDescent="0.3">
      <c r="A663" s="55"/>
      <c r="B663" s="17"/>
      <c r="C663" s="130"/>
      <c r="D663" s="138" t="s">
        <v>116</v>
      </c>
      <c r="E663" s="139"/>
      <c r="F663" s="139"/>
      <c r="G663" s="140"/>
      <c r="H663" s="10836">
        <f>(H664+H665+H666+H667)</f>
        <v>0</v>
      </c>
      <c r="I663" s="10836"/>
      <c r="J663" s="17"/>
    </row>
    <row r="664" spans="1:10" ht="16.5" thickTop="1" thickBot="1" x14ac:dyDescent="0.3">
      <c r="A664" s="55"/>
      <c r="B664" s="17"/>
      <c r="C664" s="130"/>
      <c r="D664" s="137" t="s">
        <v>105</v>
      </c>
      <c r="E664" s="104"/>
      <c r="F664" s="104"/>
      <c r="G664" s="105"/>
      <c r="H664" s="10833"/>
      <c r="I664" s="10833"/>
      <c r="J664" s="17"/>
    </row>
    <row r="665" spans="1:10" ht="16.5" thickTop="1" thickBot="1" x14ac:dyDescent="0.3">
      <c r="A665" s="55"/>
      <c r="B665" s="17"/>
      <c r="C665" s="130"/>
      <c r="D665" s="137" t="s">
        <v>94</v>
      </c>
      <c r="E665" s="104"/>
      <c r="F665" s="104"/>
      <c r="G665" s="105"/>
      <c r="H665" s="10837"/>
      <c r="I665" s="10837"/>
      <c r="J665" s="17"/>
    </row>
    <row r="666" spans="1:10" ht="16.5" thickTop="1" thickBot="1" x14ac:dyDescent="0.3">
      <c r="A666" s="55"/>
      <c r="B666" s="17"/>
      <c r="C666" s="130"/>
      <c r="D666" s="137" t="s">
        <v>102</v>
      </c>
      <c r="E666" s="104"/>
      <c r="F666" s="104"/>
      <c r="G666" s="105"/>
      <c r="H666" s="10833"/>
      <c r="I666" s="10833"/>
      <c r="J666" s="17"/>
    </row>
    <row r="667" spans="1:10" ht="16.5" thickTop="1" thickBot="1" x14ac:dyDescent="0.3">
      <c r="A667" s="55"/>
      <c r="B667" s="17"/>
      <c r="C667" s="130"/>
      <c r="D667" s="137" t="s">
        <v>103</v>
      </c>
      <c r="E667" s="104"/>
      <c r="F667" s="104"/>
      <c r="G667" s="105"/>
      <c r="H667" s="10833"/>
      <c r="I667" s="10833"/>
      <c r="J667" s="17"/>
    </row>
    <row r="668" spans="1:10" ht="16.5" thickTop="1" thickBot="1" x14ac:dyDescent="0.3">
      <c r="A668" s="55"/>
      <c r="B668" s="17"/>
      <c r="C668" s="130"/>
      <c r="D668" s="138" t="s">
        <v>117</v>
      </c>
      <c r="E668" s="139"/>
      <c r="F668" s="139"/>
      <c r="G668" s="140"/>
      <c r="H668" s="10836">
        <f>(H669+H670+H671+H672)</f>
        <v>0</v>
      </c>
      <c r="I668" s="10836"/>
      <c r="J668" s="17"/>
    </row>
    <row r="669" spans="1:10" ht="16.5" thickTop="1" thickBot="1" x14ac:dyDescent="0.3">
      <c r="A669" s="55"/>
      <c r="B669" s="17"/>
      <c r="C669" s="130"/>
      <c r="D669" s="137" t="s">
        <v>105</v>
      </c>
      <c r="E669" s="104"/>
      <c r="F669" s="104"/>
      <c r="G669" s="105"/>
      <c r="H669" s="10833"/>
      <c r="I669" s="10833"/>
      <c r="J669" s="17"/>
    </row>
    <row r="670" spans="1:10" ht="16.5" thickTop="1" thickBot="1" x14ac:dyDescent="0.3">
      <c r="A670" s="55"/>
      <c r="B670" s="17"/>
      <c r="C670" s="130"/>
      <c r="D670" s="137" t="s">
        <v>94</v>
      </c>
      <c r="E670" s="104"/>
      <c r="F670" s="104"/>
      <c r="G670" s="105"/>
      <c r="H670" s="10833"/>
      <c r="I670" s="10833"/>
      <c r="J670" s="17"/>
    </row>
    <row r="671" spans="1:10" ht="16.5" thickTop="1" thickBot="1" x14ac:dyDescent="0.3">
      <c r="A671" s="55"/>
      <c r="B671" s="17"/>
      <c r="C671" s="130"/>
      <c r="D671" s="137" t="s">
        <v>102</v>
      </c>
      <c r="E671" s="104"/>
      <c r="F671" s="104"/>
      <c r="G671" s="105"/>
      <c r="H671" s="10833"/>
      <c r="I671" s="10833"/>
      <c r="J671" s="17"/>
    </row>
    <row r="672" spans="1:10" ht="16.5" thickTop="1" thickBot="1" x14ac:dyDescent="0.3">
      <c r="A672" s="55"/>
      <c r="B672" s="17"/>
      <c r="C672" s="141"/>
      <c r="D672" s="137" t="s">
        <v>103</v>
      </c>
      <c r="E672" s="104"/>
      <c r="F672" s="104"/>
      <c r="G672" s="105"/>
      <c r="H672" s="10833"/>
      <c r="I672" s="10833"/>
      <c r="J672" s="17"/>
    </row>
    <row r="673" spans="1:10" ht="16.5" thickTop="1" thickBot="1" x14ac:dyDescent="0.3">
      <c r="A673" s="1"/>
      <c r="B673" s="17"/>
      <c r="C673" s="45" t="s">
        <v>118</v>
      </c>
      <c r="D673" s="142"/>
      <c r="E673" s="127"/>
      <c r="F673" s="127"/>
      <c r="G673" s="143"/>
      <c r="H673" s="10781">
        <f>SUM(H674:I710)</f>
        <v>1</v>
      </c>
      <c r="I673" s="10781"/>
      <c r="J673" s="17"/>
    </row>
    <row r="674" spans="1:10" ht="27" thickTop="1" thickBot="1" x14ac:dyDescent="0.3">
      <c r="A674" s="1"/>
      <c r="B674" s="1"/>
      <c r="C674" s="144"/>
      <c r="D674" s="145" t="s">
        <v>31</v>
      </c>
      <c r="E674" s="145"/>
      <c r="F674" s="145"/>
      <c r="G674" s="146"/>
      <c r="H674" s="10833"/>
      <c r="I674" s="10833"/>
      <c r="J674" s="17"/>
    </row>
    <row r="675" spans="1:10" ht="16.5" thickTop="1" thickBot="1" x14ac:dyDescent="0.3">
      <c r="A675" s="1"/>
      <c r="B675" s="1"/>
      <c r="C675" s="144"/>
      <c r="D675" s="145" t="s">
        <v>119</v>
      </c>
      <c r="E675" s="104"/>
      <c r="F675" s="104"/>
      <c r="G675" s="105"/>
      <c r="H675" s="10833"/>
      <c r="I675" s="10833"/>
      <c r="J675" s="17"/>
    </row>
    <row r="676" spans="1:10" ht="27" thickTop="1" thickBot="1" x14ac:dyDescent="0.3">
      <c r="A676" s="1"/>
      <c r="B676" s="1"/>
      <c r="C676" s="144"/>
      <c r="D676" s="145" t="s">
        <v>120</v>
      </c>
      <c r="E676" s="147"/>
      <c r="F676" s="104"/>
      <c r="G676" s="105"/>
      <c r="H676" s="10833"/>
      <c r="I676" s="10833"/>
      <c r="J676" s="17"/>
    </row>
    <row r="677" spans="1:10" ht="27" thickTop="1" thickBot="1" x14ac:dyDescent="0.3">
      <c r="A677" s="1"/>
      <c r="B677" s="17"/>
      <c r="C677" s="144"/>
      <c r="D677" s="145" t="s">
        <v>121</v>
      </c>
      <c r="E677" s="104"/>
      <c r="F677" s="104"/>
      <c r="G677" s="105"/>
      <c r="H677" s="10833"/>
      <c r="I677" s="10833"/>
      <c r="J677" s="17"/>
    </row>
    <row r="678" spans="1:10" ht="16.5" thickTop="1" thickBot="1" x14ac:dyDescent="0.3">
      <c r="A678" s="1"/>
      <c r="B678" s="17"/>
      <c r="C678" s="144"/>
      <c r="D678" s="145" t="s">
        <v>70</v>
      </c>
      <c r="E678" s="104"/>
      <c r="F678" s="104"/>
      <c r="G678" s="105"/>
      <c r="H678" s="10833"/>
      <c r="I678" s="10833"/>
      <c r="J678" s="17"/>
    </row>
    <row r="679" spans="1:10" ht="39.75" thickTop="1" thickBot="1" x14ac:dyDescent="0.3">
      <c r="A679" s="1"/>
      <c r="B679" s="17"/>
      <c r="C679" s="144"/>
      <c r="D679" s="148" t="s">
        <v>122</v>
      </c>
      <c r="E679" s="104"/>
      <c r="F679" s="104"/>
      <c r="G679" s="105"/>
      <c r="H679" s="10833"/>
      <c r="I679" s="10833"/>
      <c r="J679" s="17"/>
    </row>
    <row r="680" spans="1:10" ht="27" thickTop="1" thickBot="1" x14ac:dyDescent="0.3">
      <c r="A680" s="1"/>
      <c r="B680" s="17"/>
      <c r="C680" s="149"/>
      <c r="D680" s="145" t="s">
        <v>123</v>
      </c>
      <c r="E680" s="104"/>
      <c r="F680" s="104"/>
      <c r="G680" s="105"/>
      <c r="H680" s="10833"/>
      <c r="I680" s="10833"/>
      <c r="J680" s="17"/>
    </row>
    <row r="681" spans="1:10" ht="39.75" thickTop="1" thickBot="1" x14ac:dyDescent="0.3">
      <c r="A681" s="1"/>
      <c r="B681" s="17"/>
      <c r="C681" s="144"/>
      <c r="D681" s="145" t="s">
        <v>34</v>
      </c>
      <c r="E681" s="104"/>
      <c r="F681" s="104"/>
      <c r="G681" s="105"/>
      <c r="H681" s="10833"/>
      <c r="I681" s="10833"/>
      <c r="J681" s="17"/>
    </row>
    <row r="682" spans="1:10" ht="39.75" thickTop="1" thickBot="1" x14ac:dyDescent="0.3">
      <c r="A682" s="1"/>
      <c r="B682" s="17"/>
      <c r="C682" s="149"/>
      <c r="D682" s="150" t="s">
        <v>124</v>
      </c>
      <c r="E682" s="104"/>
      <c r="F682" s="104"/>
      <c r="G682" s="105"/>
      <c r="H682" s="10833"/>
      <c r="I682" s="10833"/>
      <c r="J682" s="17"/>
    </row>
    <row r="683" spans="1:10" ht="52.5" thickTop="1" thickBot="1" x14ac:dyDescent="0.3">
      <c r="A683" s="1"/>
      <c r="B683" s="17"/>
      <c r="C683" s="144"/>
      <c r="D683" s="145" t="s">
        <v>125</v>
      </c>
      <c r="E683" s="104"/>
      <c r="F683" s="104"/>
      <c r="G683" s="105"/>
      <c r="H683" s="10833"/>
      <c r="I683" s="10833"/>
      <c r="J683" s="17"/>
    </row>
    <row r="684" spans="1:10" ht="27" thickTop="1" thickBot="1" x14ac:dyDescent="0.3">
      <c r="A684" s="1"/>
      <c r="B684" s="17"/>
      <c r="C684" s="144"/>
      <c r="D684" s="145" t="s">
        <v>126</v>
      </c>
      <c r="E684" s="104"/>
      <c r="F684" s="104"/>
      <c r="G684" s="105"/>
      <c r="H684" s="10833"/>
      <c r="I684" s="10833"/>
      <c r="J684" s="17"/>
    </row>
    <row r="685" spans="1:10" ht="27" thickTop="1" thickBot="1" x14ac:dyDescent="0.3">
      <c r="A685" s="1"/>
      <c r="B685" s="17"/>
      <c r="C685" s="144"/>
      <c r="D685" s="151" t="s">
        <v>37</v>
      </c>
      <c r="E685" s="98"/>
      <c r="F685" s="98"/>
      <c r="G685" s="98"/>
      <c r="H685" s="10833"/>
      <c r="I685" s="10833"/>
      <c r="J685" s="17"/>
    </row>
    <row r="686" spans="1:10" ht="65.25" thickTop="1" thickBot="1" x14ac:dyDescent="0.3">
      <c r="A686" s="1"/>
      <c r="B686" s="17"/>
      <c r="C686" s="144"/>
      <c r="D686" s="152" t="s">
        <v>127</v>
      </c>
      <c r="E686" s="104"/>
      <c r="F686" s="104"/>
      <c r="G686" s="105"/>
      <c r="H686" s="10833"/>
      <c r="I686" s="10833"/>
      <c r="J686" s="17"/>
    </row>
    <row r="687" spans="1:10" ht="27" thickTop="1" thickBot="1" x14ac:dyDescent="0.3">
      <c r="A687" s="1"/>
      <c r="B687" s="17"/>
      <c r="C687" s="144"/>
      <c r="D687" s="145" t="s">
        <v>128</v>
      </c>
      <c r="E687" s="98"/>
      <c r="F687" s="98"/>
      <c r="G687" s="98"/>
      <c r="H687" s="10833"/>
      <c r="I687" s="10833"/>
      <c r="J687" s="17"/>
    </row>
    <row r="688" spans="1:10" ht="39.75" thickTop="1" thickBot="1" x14ac:dyDescent="0.3">
      <c r="A688" s="1"/>
      <c r="B688" s="17"/>
      <c r="C688" s="144"/>
      <c r="D688" s="145" t="s">
        <v>129</v>
      </c>
      <c r="E688" s="104"/>
      <c r="F688" s="104"/>
      <c r="G688" s="105"/>
      <c r="H688" s="10833"/>
      <c r="I688" s="10833"/>
      <c r="J688" s="17"/>
    </row>
    <row r="689" spans="1:10" ht="52.5" thickTop="1" thickBot="1" x14ac:dyDescent="0.3">
      <c r="A689" s="1"/>
      <c r="B689" s="17"/>
      <c r="C689" s="144"/>
      <c r="D689" s="145" t="s">
        <v>130</v>
      </c>
      <c r="E689" s="104"/>
      <c r="F689" s="104"/>
      <c r="G689" s="105"/>
      <c r="H689" s="10833"/>
      <c r="I689" s="10833"/>
      <c r="J689" s="17"/>
    </row>
    <row r="690" spans="1:10" ht="39.75" thickTop="1" thickBot="1" x14ac:dyDescent="0.3">
      <c r="A690" s="1"/>
      <c r="B690" s="17"/>
      <c r="C690" s="144"/>
      <c r="D690" s="145" t="s">
        <v>131</v>
      </c>
      <c r="E690" s="147"/>
      <c r="F690" s="104"/>
      <c r="G690" s="105"/>
      <c r="H690" s="10833"/>
      <c r="I690" s="10833"/>
      <c r="J690" s="17"/>
    </row>
    <row r="691" spans="1:10" ht="27" thickTop="1" thickBot="1" x14ac:dyDescent="0.3">
      <c r="A691" s="1"/>
      <c r="B691" s="1"/>
      <c r="C691" s="149"/>
      <c r="D691" s="145" t="s">
        <v>132</v>
      </c>
      <c r="E691" s="147"/>
      <c r="F691" s="104"/>
      <c r="G691" s="105"/>
      <c r="H691" s="10833"/>
      <c r="I691" s="10833"/>
      <c r="J691" s="17"/>
    </row>
    <row r="692" spans="1:10" ht="52.5" thickTop="1" thickBot="1" x14ac:dyDescent="0.3">
      <c r="A692" s="1"/>
      <c r="B692" s="1"/>
      <c r="C692" s="149"/>
      <c r="D692" s="145" t="s">
        <v>52</v>
      </c>
      <c r="E692" s="147"/>
      <c r="F692" s="104"/>
      <c r="G692" s="105"/>
      <c r="H692" s="10833"/>
      <c r="I692" s="10833"/>
      <c r="J692" s="17"/>
    </row>
    <row r="693" spans="1:10" ht="27" thickTop="1" thickBot="1" x14ac:dyDescent="0.3">
      <c r="A693" s="1"/>
      <c r="B693" s="1"/>
      <c r="C693" s="144"/>
      <c r="D693" s="153" t="s">
        <v>133</v>
      </c>
      <c r="E693" s="98"/>
      <c r="F693" s="98"/>
      <c r="G693" s="98"/>
      <c r="H693" s="10833"/>
      <c r="I693" s="10833"/>
      <c r="J693" s="17"/>
    </row>
    <row r="694" spans="1:10" ht="27" thickTop="1" thickBot="1" x14ac:dyDescent="0.3">
      <c r="A694" s="1"/>
      <c r="B694" s="1"/>
      <c r="C694" s="144"/>
      <c r="D694" s="153" t="s">
        <v>47</v>
      </c>
      <c r="E694" s="104"/>
      <c r="F694" s="104"/>
      <c r="G694" s="105"/>
      <c r="H694" s="10833"/>
      <c r="I694" s="10833"/>
      <c r="J694" s="17"/>
    </row>
    <row r="695" spans="1:10" ht="52.5" thickTop="1" thickBot="1" x14ac:dyDescent="0.3">
      <c r="A695" s="1"/>
      <c r="B695" s="1"/>
      <c r="C695" s="144"/>
      <c r="D695" s="154" t="s">
        <v>61</v>
      </c>
      <c r="E695" s="98"/>
      <c r="F695" s="98"/>
      <c r="G695" s="98"/>
      <c r="H695" s="10833"/>
      <c r="I695" s="10833"/>
      <c r="J695" s="17"/>
    </row>
    <row r="696" spans="1:10" ht="52.5" thickTop="1" thickBot="1" x14ac:dyDescent="0.3">
      <c r="A696" s="1"/>
      <c r="B696" s="1"/>
      <c r="C696" s="144"/>
      <c r="D696" s="153" t="s">
        <v>134</v>
      </c>
      <c r="E696" s="104"/>
      <c r="F696" s="104"/>
      <c r="G696" s="105"/>
      <c r="H696" s="10833"/>
      <c r="I696" s="10833"/>
      <c r="J696" s="17"/>
    </row>
    <row r="697" spans="1:10" ht="27" thickTop="1" thickBot="1" x14ac:dyDescent="0.3">
      <c r="A697" s="1"/>
      <c r="B697" s="1"/>
      <c r="C697" s="149"/>
      <c r="D697" s="153" t="s">
        <v>60</v>
      </c>
      <c r="E697" s="104"/>
      <c r="F697" s="104"/>
      <c r="G697" s="105"/>
      <c r="H697" s="10833"/>
      <c r="I697" s="10833"/>
      <c r="J697" s="17"/>
    </row>
    <row r="698" spans="1:10" ht="16.5" thickTop="1" thickBot="1" x14ac:dyDescent="0.3">
      <c r="A698" s="1"/>
      <c r="B698" s="1"/>
      <c r="C698" s="149"/>
      <c r="D698" s="155" t="s">
        <v>135</v>
      </c>
      <c r="E698" s="104"/>
      <c r="F698" s="104"/>
      <c r="G698" s="105"/>
      <c r="H698" s="10833"/>
      <c r="I698" s="10833"/>
      <c r="J698" s="17"/>
    </row>
    <row r="699" spans="1:10" ht="39.75" thickTop="1" thickBot="1" x14ac:dyDescent="0.3">
      <c r="A699" s="1"/>
      <c r="B699" s="1"/>
      <c r="C699" s="149"/>
      <c r="D699" s="153" t="s">
        <v>58</v>
      </c>
      <c r="E699" s="104"/>
      <c r="F699" s="104"/>
      <c r="G699" s="105"/>
      <c r="H699" s="10833"/>
      <c r="I699" s="10833"/>
      <c r="J699" s="17"/>
    </row>
    <row r="700" spans="1:10" ht="27" thickTop="1" thickBot="1" x14ac:dyDescent="0.3">
      <c r="A700" s="1"/>
      <c r="B700" s="1"/>
      <c r="C700" s="149"/>
      <c r="D700" s="153" t="s">
        <v>136</v>
      </c>
      <c r="E700" s="104"/>
      <c r="F700" s="104"/>
      <c r="G700" s="105"/>
      <c r="H700" s="10833"/>
      <c r="I700" s="10833"/>
      <c r="J700" s="17"/>
    </row>
    <row r="701" spans="1:10" ht="16.5" thickTop="1" thickBot="1" x14ac:dyDescent="0.3">
      <c r="A701" s="1"/>
      <c r="B701" s="1"/>
      <c r="C701" s="149"/>
      <c r="D701" s="153" t="s">
        <v>137</v>
      </c>
      <c r="E701" s="104"/>
      <c r="F701" s="104"/>
      <c r="G701" s="105"/>
      <c r="H701" s="10833"/>
      <c r="I701" s="10833"/>
      <c r="J701" s="17"/>
    </row>
    <row r="702" spans="1:10" ht="16.5" thickTop="1" thickBot="1" x14ac:dyDescent="0.3">
      <c r="A702" s="1"/>
      <c r="B702" s="1"/>
      <c r="C702" s="149"/>
      <c r="D702" s="153" t="s">
        <v>138</v>
      </c>
      <c r="E702" s="104"/>
      <c r="F702" s="104"/>
      <c r="G702" s="105"/>
      <c r="H702" s="10833"/>
      <c r="I702" s="10833"/>
      <c r="J702" s="17"/>
    </row>
    <row r="703" spans="1:10" ht="16.5" thickTop="1" thickBot="1" x14ac:dyDescent="0.3">
      <c r="A703" s="1"/>
      <c r="B703" s="1"/>
      <c r="C703" s="149"/>
      <c r="D703" s="153" t="s">
        <v>139</v>
      </c>
      <c r="E703" s="104"/>
      <c r="F703" s="104"/>
      <c r="G703" s="105"/>
      <c r="H703" s="10833"/>
      <c r="I703" s="10833"/>
      <c r="J703" s="17"/>
    </row>
    <row r="704" spans="1:10" ht="16.5" thickTop="1" thickBot="1" x14ac:dyDescent="0.3">
      <c r="A704" s="1"/>
      <c r="B704" s="1"/>
      <c r="C704" s="149"/>
      <c r="D704" s="153" t="s">
        <v>140</v>
      </c>
      <c r="E704" s="104"/>
      <c r="F704" s="104"/>
      <c r="G704" s="105"/>
      <c r="H704" s="10833"/>
      <c r="I704" s="10833"/>
      <c r="J704" s="17"/>
    </row>
    <row r="705" spans="1:10" ht="39.75" thickTop="1" thickBot="1" x14ac:dyDescent="0.3">
      <c r="A705" s="1"/>
      <c r="B705" s="1"/>
      <c r="C705" s="149"/>
      <c r="D705" s="154" t="s">
        <v>141</v>
      </c>
      <c r="E705" s="104"/>
      <c r="F705" s="104"/>
      <c r="G705" s="105"/>
      <c r="H705" s="10833"/>
      <c r="I705" s="10833"/>
      <c r="J705" s="17"/>
    </row>
    <row r="706" spans="1:10" ht="27" thickTop="1" thickBot="1" x14ac:dyDescent="0.3">
      <c r="A706" s="1"/>
      <c r="B706" s="1"/>
      <c r="C706" s="144"/>
      <c r="D706" s="120" t="s">
        <v>142</v>
      </c>
      <c r="E706" s="98"/>
      <c r="F706" s="98"/>
      <c r="G706" s="98"/>
      <c r="H706" s="10833"/>
      <c r="I706" s="10833"/>
      <c r="J706" s="17"/>
    </row>
    <row r="707" spans="1:10" ht="39.75" thickTop="1" thickBot="1" x14ac:dyDescent="0.3">
      <c r="A707" s="1"/>
      <c r="B707" s="1"/>
      <c r="C707" s="156"/>
      <c r="D707" s="153" t="s">
        <v>143</v>
      </c>
      <c r="E707" s="104"/>
      <c r="F707" s="104"/>
      <c r="G707" s="105"/>
      <c r="H707" s="10833"/>
      <c r="I707" s="10833"/>
      <c r="J707" s="17"/>
    </row>
    <row r="708" spans="1:10" ht="39.75" thickTop="1" thickBot="1" x14ac:dyDescent="0.3">
      <c r="A708" s="1"/>
      <c r="B708" s="1"/>
      <c r="C708" s="149"/>
      <c r="D708" s="120" t="s">
        <v>144</v>
      </c>
      <c r="E708" s="104"/>
      <c r="F708" s="104"/>
      <c r="G708" s="105"/>
      <c r="H708" s="10838"/>
      <c r="I708" s="10838"/>
      <c r="J708" s="17"/>
    </row>
    <row r="709" spans="1:10" ht="27" thickTop="1" thickBot="1" x14ac:dyDescent="0.3">
      <c r="A709" s="1"/>
      <c r="B709" s="1"/>
      <c r="C709" s="149"/>
      <c r="D709" s="153" t="s">
        <v>145</v>
      </c>
      <c r="E709" s="104"/>
      <c r="F709" s="104"/>
      <c r="G709" s="105"/>
      <c r="H709" s="10838"/>
      <c r="I709" s="10838"/>
      <c r="J709" s="17"/>
    </row>
    <row r="710" spans="1:10" ht="16.5" thickTop="1" thickBot="1" x14ac:dyDescent="0.3">
      <c r="A710" s="1"/>
      <c r="B710" s="1"/>
      <c r="C710" s="157"/>
      <c r="D710" s="158" t="s">
        <v>146</v>
      </c>
      <c r="E710" s="104"/>
      <c r="F710" s="104"/>
      <c r="G710" s="105"/>
      <c r="H710" s="10838">
        <v>1</v>
      </c>
      <c r="I710" s="10838"/>
      <c r="J710" s="17"/>
    </row>
    <row r="711" spans="1:10" ht="16.5" thickTop="1" thickBot="1" x14ac:dyDescent="0.3">
      <c r="A711" s="1"/>
      <c r="B711" s="1"/>
      <c r="C711" s="159" t="s">
        <v>147</v>
      </c>
      <c r="D711" s="160"/>
      <c r="E711" s="161"/>
      <c r="F711" s="161"/>
      <c r="G711" s="162"/>
      <c r="H711" s="10782">
        <f>SUM(H712:I714)</f>
        <v>5</v>
      </c>
      <c r="I711" s="10797"/>
      <c r="J711" s="17"/>
    </row>
    <row r="712" spans="1:10" ht="16.5" thickTop="1" thickBot="1" x14ac:dyDescent="0.3">
      <c r="A712" s="1"/>
      <c r="B712" s="1"/>
      <c r="C712" s="163"/>
      <c r="D712" s="137" t="s">
        <v>148</v>
      </c>
      <c r="E712" s="104"/>
      <c r="F712" s="104"/>
      <c r="G712" s="105"/>
      <c r="H712" s="10838">
        <v>4</v>
      </c>
      <c r="I712" s="10838"/>
      <c r="J712" s="17"/>
    </row>
    <row r="713" spans="1:10" ht="16.5" thickTop="1" thickBot="1" x14ac:dyDescent="0.3">
      <c r="A713" s="1"/>
      <c r="B713" s="1"/>
      <c r="C713" s="164"/>
      <c r="D713" s="137" t="s">
        <v>149</v>
      </c>
      <c r="E713" s="104"/>
      <c r="F713" s="104"/>
      <c r="G713" s="105"/>
      <c r="H713" s="10838"/>
      <c r="I713" s="10838"/>
      <c r="J713" s="17"/>
    </row>
    <row r="714" spans="1:10" ht="16.5" thickTop="1" thickBot="1" x14ac:dyDescent="0.3">
      <c r="A714" s="1"/>
      <c r="B714" s="1"/>
      <c r="C714" s="164"/>
      <c r="D714" s="137" t="s">
        <v>150</v>
      </c>
      <c r="E714" s="108"/>
      <c r="F714" s="108"/>
      <c r="G714" s="109"/>
      <c r="H714" s="10839">
        <v>1</v>
      </c>
      <c r="I714" s="10840"/>
      <c r="J714" s="17"/>
    </row>
    <row r="715" spans="1:10" ht="16.5" thickTop="1" thickBot="1" x14ac:dyDescent="0.3">
      <c r="A715" s="1"/>
      <c r="B715" s="1"/>
      <c r="C715" s="55"/>
      <c r="D715" s="165" t="s">
        <v>151</v>
      </c>
      <c r="E715" s="166"/>
      <c r="F715" s="166"/>
      <c r="G715" s="167"/>
      <c r="H715" s="10822">
        <f>(H716+H717)</f>
        <v>0</v>
      </c>
      <c r="I715" s="10822"/>
      <c r="J715" s="17"/>
    </row>
    <row r="716" spans="1:10" ht="16.5" thickTop="1" thickBot="1" x14ac:dyDescent="0.3">
      <c r="A716" s="1"/>
      <c r="B716" s="1"/>
      <c r="C716" s="164"/>
      <c r="D716" s="168" t="s">
        <v>152</v>
      </c>
      <c r="E716" s="104"/>
      <c r="F716" s="104"/>
      <c r="G716" s="105"/>
      <c r="H716" s="10838"/>
      <c r="I716" s="10838"/>
      <c r="J716" s="17"/>
    </row>
    <row r="717" spans="1:10" ht="16.5" thickTop="1" thickBot="1" x14ac:dyDescent="0.3">
      <c r="B717" s="1"/>
      <c r="C717" s="169"/>
      <c r="D717" s="170" t="s">
        <v>153</v>
      </c>
      <c r="E717" s="171"/>
      <c r="F717" s="171"/>
      <c r="G717" s="172"/>
      <c r="H717" s="10841"/>
      <c r="I717" s="10841"/>
      <c r="J717" s="17"/>
    </row>
    <row r="718" spans="1:10" ht="16.5" thickTop="1" thickBot="1" x14ac:dyDescent="0.3">
      <c r="A718" s="1"/>
      <c r="B718" s="1"/>
      <c r="C718" s="164"/>
      <c r="D718" s="173" t="s">
        <v>154</v>
      </c>
      <c r="E718" s="174"/>
      <c r="F718" s="174"/>
      <c r="G718" s="175"/>
      <c r="H718" s="10822">
        <f>(H719+H720+H721+H722)</f>
        <v>0</v>
      </c>
      <c r="I718" s="10822"/>
      <c r="J718" s="17"/>
    </row>
    <row r="719" spans="1:10" ht="16.5" thickTop="1" thickBot="1" x14ac:dyDescent="0.3">
      <c r="A719" s="1"/>
      <c r="B719" s="1"/>
      <c r="C719" s="164"/>
      <c r="D719" s="176" t="s">
        <v>155</v>
      </c>
      <c r="E719" s="131"/>
      <c r="F719" s="131"/>
      <c r="G719" s="177"/>
      <c r="H719" s="10842"/>
      <c r="I719" s="10843"/>
      <c r="J719" s="17"/>
    </row>
    <row r="720" spans="1:10" ht="16.5" thickTop="1" thickBot="1" x14ac:dyDescent="0.3">
      <c r="A720" s="1"/>
      <c r="B720" s="1"/>
      <c r="C720" s="164"/>
      <c r="D720" s="176" t="s">
        <v>156</v>
      </c>
      <c r="E720" s="131"/>
      <c r="F720" s="131"/>
      <c r="G720" s="177"/>
      <c r="H720" s="10839"/>
      <c r="I720" s="10840"/>
      <c r="J720" s="17"/>
    </row>
    <row r="721" spans="1:10" ht="16.5" thickTop="1" thickBot="1" x14ac:dyDescent="0.3">
      <c r="A721" s="1"/>
      <c r="B721" s="1"/>
      <c r="C721" s="164"/>
      <c r="D721" s="176" t="s">
        <v>157</v>
      </c>
      <c r="E721" s="131"/>
      <c r="F721" s="131"/>
      <c r="G721" s="177"/>
      <c r="H721" s="10839"/>
      <c r="I721" s="10840"/>
      <c r="J721" s="17"/>
    </row>
    <row r="722" spans="1:10" ht="16.5" thickTop="1" thickBot="1" x14ac:dyDescent="0.3">
      <c r="A722" s="1"/>
      <c r="B722" s="1"/>
      <c r="C722" s="164"/>
      <c r="D722" s="155" t="s">
        <v>158</v>
      </c>
      <c r="E722" s="104"/>
      <c r="F722" s="104"/>
      <c r="G722" s="105"/>
      <c r="H722" s="10839"/>
      <c r="I722" s="10840"/>
      <c r="J722" s="17"/>
    </row>
    <row r="723" spans="1:10" ht="16.5" thickTop="1" thickBot="1" x14ac:dyDescent="0.3">
      <c r="A723" s="1"/>
      <c r="B723" s="1"/>
      <c r="C723" s="178" t="s">
        <v>159</v>
      </c>
      <c r="D723" s="160"/>
      <c r="E723" s="160"/>
      <c r="F723" s="160"/>
      <c r="G723" s="179"/>
      <c r="H723" s="10782">
        <f>(H724+H725+H726)</f>
        <v>3</v>
      </c>
      <c r="I723" s="10797"/>
      <c r="J723" s="17"/>
    </row>
    <row r="724" spans="1:10" ht="16.5" thickTop="1" thickBot="1" x14ac:dyDescent="0.3">
      <c r="A724" s="1"/>
      <c r="B724" s="1"/>
      <c r="C724" s="164"/>
      <c r="D724" s="180" t="s">
        <v>160</v>
      </c>
      <c r="E724" s="98"/>
      <c r="F724" s="98"/>
      <c r="G724" s="98"/>
      <c r="H724" s="10841">
        <v>1</v>
      </c>
      <c r="I724" s="10841"/>
      <c r="J724" s="17"/>
    </row>
    <row r="725" spans="1:10" ht="16.5" thickTop="1" thickBot="1" x14ac:dyDescent="0.3">
      <c r="A725" s="1"/>
      <c r="B725" s="1"/>
      <c r="C725" s="164"/>
      <c r="D725" s="137" t="s">
        <v>161</v>
      </c>
      <c r="E725" s="104"/>
      <c r="F725" s="104"/>
      <c r="G725" s="105"/>
      <c r="H725" s="10838"/>
      <c r="I725" s="10838"/>
      <c r="J725" s="17"/>
    </row>
    <row r="726" spans="1:10" ht="16.5" thickTop="1" thickBot="1" x14ac:dyDescent="0.3">
      <c r="A726" s="1"/>
      <c r="B726" s="1"/>
      <c r="C726" s="164"/>
      <c r="D726" s="181" t="s">
        <v>162</v>
      </c>
      <c r="E726" s="108"/>
      <c r="F726" s="108"/>
      <c r="G726" s="109"/>
      <c r="H726" s="10838">
        <v>2</v>
      </c>
      <c r="I726" s="10838"/>
      <c r="J726" s="17"/>
    </row>
    <row r="727" spans="1:10" ht="16.5" thickTop="1" thickBot="1" x14ac:dyDescent="0.3">
      <c r="A727" s="1"/>
      <c r="B727" s="1"/>
      <c r="C727" s="178" t="s">
        <v>163</v>
      </c>
      <c r="D727" s="160"/>
      <c r="E727" s="160"/>
      <c r="F727" s="160"/>
      <c r="G727" s="179"/>
      <c r="H727" s="10782">
        <f>(H728+H729+H730+H731)</f>
        <v>0</v>
      </c>
      <c r="I727" s="10797"/>
      <c r="J727" s="17"/>
    </row>
    <row r="728" spans="1:10" ht="16.5" thickTop="1" thickBot="1" x14ac:dyDescent="0.3">
      <c r="A728" s="1"/>
      <c r="B728" s="1"/>
      <c r="C728" s="163"/>
      <c r="D728" s="137" t="s">
        <v>160</v>
      </c>
      <c r="E728" s="104"/>
      <c r="F728" s="104"/>
      <c r="G728" s="105"/>
      <c r="H728" s="10839"/>
      <c r="I728" s="10840"/>
      <c r="J728" s="17"/>
    </row>
    <row r="729" spans="1:10" ht="16.5" thickTop="1" thickBot="1" x14ac:dyDescent="0.3">
      <c r="A729" s="1"/>
      <c r="B729" s="1"/>
      <c r="C729" s="164"/>
      <c r="D729" s="137" t="s">
        <v>161</v>
      </c>
      <c r="E729" s="104"/>
      <c r="F729" s="104"/>
      <c r="G729" s="105"/>
      <c r="H729" s="10839"/>
      <c r="I729" s="10840"/>
      <c r="J729" s="17"/>
    </row>
    <row r="730" spans="1:10" ht="16.5" thickTop="1" thickBot="1" x14ac:dyDescent="0.3">
      <c r="A730" s="1"/>
      <c r="B730" s="1"/>
      <c r="C730" s="164"/>
      <c r="D730" s="181" t="s">
        <v>162</v>
      </c>
      <c r="E730" s="108"/>
      <c r="F730" s="108"/>
      <c r="G730" s="109"/>
      <c r="H730" s="10839"/>
      <c r="I730" s="10840"/>
      <c r="J730" s="17"/>
    </row>
    <row r="731" spans="1:10" ht="16.5" thickTop="1" thickBot="1" x14ac:dyDescent="0.3">
      <c r="A731" s="1"/>
      <c r="B731" s="1"/>
      <c r="C731" s="164"/>
      <c r="D731" s="181" t="s">
        <v>164</v>
      </c>
      <c r="E731" s="108"/>
      <c r="F731" s="108"/>
      <c r="G731" s="109"/>
      <c r="H731" s="10839"/>
      <c r="I731" s="10840"/>
      <c r="J731" s="17"/>
    </row>
    <row r="732" spans="1:10" ht="16.5" thickTop="1" thickBot="1" x14ac:dyDescent="0.3">
      <c r="A732" s="1"/>
      <c r="B732" s="1"/>
      <c r="C732" s="164"/>
      <c r="D732" s="10853" t="s">
        <v>165</v>
      </c>
      <c r="E732" s="10854"/>
      <c r="F732" s="10854"/>
      <c r="G732" s="10855"/>
      <c r="H732" s="10822">
        <f>(H733+H734+H735+H736)</f>
        <v>3</v>
      </c>
      <c r="I732" s="10822"/>
      <c r="J732" s="17"/>
    </row>
    <row r="733" spans="1:10" ht="16.5" thickTop="1" thickBot="1" x14ac:dyDescent="0.3">
      <c r="A733" s="1"/>
      <c r="B733" s="1"/>
      <c r="C733" s="164"/>
      <c r="D733" s="180" t="s">
        <v>160</v>
      </c>
      <c r="E733" s="98"/>
      <c r="F733" s="98"/>
      <c r="G733" s="98"/>
      <c r="H733" s="10839"/>
      <c r="I733" s="10840"/>
      <c r="J733" s="17"/>
    </row>
    <row r="734" spans="1:10" ht="16.5" thickTop="1" thickBot="1" x14ac:dyDescent="0.3">
      <c r="A734" s="1"/>
      <c r="B734" s="1"/>
      <c r="C734" s="164"/>
      <c r="D734" s="137" t="s">
        <v>161</v>
      </c>
      <c r="E734" s="104"/>
      <c r="F734" s="104"/>
      <c r="G734" s="105"/>
      <c r="H734" s="10839"/>
      <c r="I734" s="10840"/>
      <c r="J734" s="17"/>
    </row>
    <row r="735" spans="1:10" ht="16.5" thickTop="1" thickBot="1" x14ac:dyDescent="0.3">
      <c r="A735" s="1"/>
      <c r="B735" s="1"/>
      <c r="C735" s="164"/>
      <c r="D735" s="181" t="s">
        <v>162</v>
      </c>
      <c r="E735" s="108"/>
      <c r="F735" s="108"/>
      <c r="G735" s="109"/>
      <c r="H735" s="10839">
        <v>1</v>
      </c>
      <c r="I735" s="10840"/>
      <c r="J735" s="17"/>
    </row>
    <row r="736" spans="1:10" ht="16.5" thickTop="1" thickBot="1" x14ac:dyDescent="0.3">
      <c r="A736" s="1"/>
      <c r="B736" s="1"/>
      <c r="C736" s="164"/>
      <c r="D736" s="137" t="s">
        <v>114</v>
      </c>
      <c r="E736" s="108"/>
      <c r="F736" s="108"/>
      <c r="G736" s="109"/>
      <c r="H736" s="10839">
        <v>2</v>
      </c>
      <c r="I736" s="10840"/>
      <c r="J736" s="17"/>
    </row>
    <row r="737" spans="1:10" ht="16.5" thickTop="1" thickBot="1" x14ac:dyDescent="0.3">
      <c r="A737" s="1"/>
      <c r="B737" s="182"/>
      <c r="C737" s="183" t="s">
        <v>166</v>
      </c>
      <c r="D737" s="125"/>
      <c r="E737" s="184"/>
      <c r="F737" s="127"/>
      <c r="G737" s="143"/>
      <c r="H737" s="10759">
        <f>(H738+H739+H740+H741)</f>
        <v>1</v>
      </c>
      <c r="I737" s="10759"/>
      <c r="J737" s="1"/>
    </row>
    <row r="738" spans="1:10" ht="16.5" thickTop="1" thickBot="1" x14ac:dyDescent="0.3">
      <c r="A738" s="1"/>
      <c r="B738" s="4"/>
      <c r="C738" s="185"/>
      <c r="D738" s="186" t="s">
        <v>167</v>
      </c>
      <c r="E738" s="171"/>
      <c r="F738" s="171"/>
      <c r="G738" s="172"/>
      <c r="H738" s="10838">
        <v>1</v>
      </c>
      <c r="I738" s="10838"/>
      <c r="J738" s="1"/>
    </row>
    <row r="739" spans="1:10" ht="16.5" thickTop="1" thickBot="1" x14ac:dyDescent="0.3">
      <c r="A739" s="1"/>
      <c r="B739" s="187"/>
      <c r="C739" s="182"/>
      <c r="D739" s="171" t="s">
        <v>168</v>
      </c>
      <c r="E739" s="171"/>
      <c r="F739" s="171"/>
      <c r="G739" s="171"/>
      <c r="H739" s="10841"/>
      <c r="I739" s="10841"/>
      <c r="J739" s="1"/>
    </row>
    <row r="740" spans="1:10" ht="16.5" thickTop="1" thickBot="1" x14ac:dyDescent="0.3">
      <c r="A740" s="1"/>
      <c r="B740" s="187"/>
      <c r="C740" s="182"/>
      <c r="D740" s="188" t="s">
        <v>169</v>
      </c>
      <c r="E740" s="171"/>
      <c r="F740" s="171"/>
      <c r="G740" s="172"/>
      <c r="H740" s="10838"/>
      <c r="I740" s="10838"/>
      <c r="J740" s="1"/>
    </row>
    <row r="741" spans="1:10" ht="16.5" thickTop="1" thickBot="1" x14ac:dyDescent="0.3">
      <c r="A741" s="1"/>
      <c r="B741" s="187"/>
      <c r="C741" s="182"/>
      <c r="D741" s="188" t="s">
        <v>170</v>
      </c>
      <c r="E741" s="171"/>
      <c r="F741" s="171"/>
      <c r="G741" s="172"/>
      <c r="H741" s="10838"/>
      <c r="I741" s="10838"/>
      <c r="J741" s="1"/>
    </row>
    <row r="742" spans="1:10" ht="16.5" thickTop="1" thickBot="1" x14ac:dyDescent="0.3">
      <c r="A742" s="1"/>
      <c r="B742" s="93"/>
      <c r="C742" s="164"/>
      <c r="D742" s="165" t="s">
        <v>171</v>
      </c>
      <c r="E742" s="166"/>
      <c r="F742" s="166"/>
      <c r="G742" s="167"/>
      <c r="H742" s="10822">
        <f>H743+H744+H745</f>
        <v>0</v>
      </c>
      <c r="I742" s="10822"/>
      <c r="J742" s="1"/>
    </row>
    <row r="743" spans="1:10" ht="16.5" thickTop="1" thickBot="1" x14ac:dyDescent="0.3">
      <c r="A743" s="1"/>
      <c r="B743" s="1"/>
      <c r="C743" s="164"/>
      <c r="D743" s="189" t="s">
        <v>172</v>
      </c>
      <c r="E743" s="104"/>
      <c r="F743" s="104"/>
      <c r="G743" s="105"/>
      <c r="H743" s="10838"/>
      <c r="I743" s="10838"/>
      <c r="J743" s="1"/>
    </row>
    <row r="744" spans="1:10" ht="16.5" thickTop="1" thickBot="1" x14ac:dyDescent="0.3">
      <c r="A744" s="1"/>
      <c r="B744" s="93"/>
      <c r="C744" s="164"/>
      <c r="D744" s="190" t="s">
        <v>173</v>
      </c>
      <c r="E744" s="171"/>
      <c r="F744" s="171"/>
      <c r="G744" s="172"/>
      <c r="H744" s="10841"/>
      <c r="I744" s="10841"/>
      <c r="J744" s="1"/>
    </row>
    <row r="745" spans="1:10" ht="16.5" thickTop="1" thickBot="1" x14ac:dyDescent="0.3">
      <c r="A745" s="1"/>
      <c r="B745" s="93"/>
      <c r="C745" s="164"/>
      <c r="D745" s="191" t="s">
        <v>174</v>
      </c>
      <c r="E745" s="171"/>
      <c r="F745" s="171"/>
      <c r="G745" s="172"/>
      <c r="H745" s="10838"/>
      <c r="I745" s="10838"/>
      <c r="J745" s="55"/>
    </row>
    <row r="746" spans="1:10" ht="17.25" thickTop="1" thickBot="1" x14ac:dyDescent="0.3">
      <c r="A746" s="1"/>
      <c r="B746" s="192" t="s">
        <v>175</v>
      </c>
      <c r="C746" s="193"/>
      <c r="D746" s="193"/>
      <c r="E746" s="193"/>
      <c r="F746" s="194"/>
      <c r="G746" s="10782" t="s">
        <v>11</v>
      </c>
      <c r="H746" s="10844"/>
      <c r="I746" s="10797"/>
      <c r="J746" s="1"/>
    </row>
    <row r="747" spans="1:10" ht="16.5" thickTop="1" x14ac:dyDescent="0.25">
      <c r="A747" s="1"/>
      <c r="B747" s="195"/>
      <c r="C747" s="196"/>
      <c r="D747" s="196"/>
      <c r="E747" s="196"/>
      <c r="F747" s="197"/>
      <c r="G747" s="10845">
        <f>(E510+I515-E521+I577-G589)</f>
        <v>53</v>
      </c>
      <c r="H747" s="10846"/>
      <c r="I747" s="10847"/>
      <c r="J747" s="1"/>
    </row>
    <row r="748" spans="1:10" ht="16.5" thickBot="1" x14ac:dyDescent="0.3">
      <c r="A748" s="55"/>
      <c r="B748" s="198"/>
      <c r="C748" s="199"/>
      <c r="D748" s="199"/>
      <c r="E748" s="199"/>
      <c r="F748" s="200"/>
      <c r="G748" s="10848"/>
      <c r="H748" s="10849"/>
      <c r="I748" s="10850"/>
      <c r="J748" s="55"/>
    </row>
    <row r="749" spans="1:10" ht="15.75" thickTop="1" x14ac:dyDescent="0.25"/>
    <row r="750" spans="1:10" ht="15.75" thickBot="1" x14ac:dyDescent="0.3">
      <c r="A750" s="1"/>
      <c r="B750" s="1"/>
      <c r="C750" s="1"/>
      <c r="D750" s="1"/>
      <c r="E750" s="2"/>
      <c r="F750" s="3"/>
      <c r="G750" s="3" t="s">
        <v>0</v>
      </c>
      <c r="H750" s="3"/>
      <c r="I750" s="1"/>
      <c r="J750" s="1"/>
    </row>
    <row r="751" spans="1:10" ht="17.25" thickTop="1" thickBot="1" x14ac:dyDescent="0.3">
      <c r="A751" s="2"/>
      <c r="B751" s="4"/>
      <c r="C751" s="4"/>
      <c r="D751" s="4"/>
      <c r="E751" s="4"/>
      <c r="F751" s="1"/>
      <c r="G751" s="5" t="s">
        <v>1</v>
      </c>
      <c r="H751" s="6"/>
      <c r="I751" s="7"/>
      <c r="J751" s="4"/>
    </row>
    <row r="752" spans="1:10" ht="17.25" thickTop="1" thickBot="1" x14ac:dyDescent="0.3">
      <c r="A752" s="4"/>
      <c r="B752" s="4"/>
      <c r="C752" s="2"/>
      <c r="D752" s="2"/>
      <c r="E752" s="2"/>
      <c r="F752" s="1"/>
      <c r="G752" s="8" t="s">
        <v>2</v>
      </c>
      <c r="H752" s="9"/>
      <c r="I752" s="7" t="s">
        <v>3</v>
      </c>
      <c r="J752" s="4"/>
    </row>
    <row r="753" spans="1:10" ht="16.5" thickTop="1" thickBot="1" x14ac:dyDescent="0.3">
      <c r="A753" s="4"/>
      <c r="B753" s="4"/>
      <c r="C753" s="4"/>
      <c r="D753" s="10"/>
      <c r="E753" s="11"/>
      <c r="F753" s="10"/>
      <c r="G753" s="10"/>
      <c r="H753" s="10"/>
      <c r="I753" s="10"/>
      <c r="J753" s="10"/>
    </row>
    <row r="754" spans="1:10" ht="17.25" thickTop="1" thickBot="1" x14ac:dyDescent="0.3">
      <c r="A754" s="5" t="s">
        <v>4</v>
      </c>
      <c r="B754" s="10753"/>
      <c r="C754" s="10754"/>
      <c r="D754" s="10754"/>
      <c r="E754" s="10754"/>
      <c r="F754" s="10754"/>
      <c r="G754" s="10755"/>
      <c r="H754" s="1"/>
      <c r="I754" s="1"/>
      <c r="J754" s="1"/>
    </row>
    <row r="755" spans="1:10" ht="17.25" thickTop="1" thickBot="1" x14ac:dyDescent="0.3">
      <c r="A755" s="5" t="s">
        <v>5</v>
      </c>
      <c r="B755" s="10753" t="s">
        <v>178</v>
      </c>
      <c r="C755" s="10754"/>
      <c r="D755" s="10754"/>
      <c r="E755" s="10754"/>
      <c r="F755" s="10754"/>
      <c r="G755" s="10755"/>
      <c r="H755" s="1"/>
      <c r="I755" s="1"/>
      <c r="J755" s="1"/>
    </row>
    <row r="756" spans="1:10" ht="17.25" thickTop="1" thickBot="1" x14ac:dyDescent="0.3">
      <c r="A756" s="12" t="s">
        <v>7</v>
      </c>
      <c r="B756" s="10756" t="s">
        <v>179</v>
      </c>
      <c r="C756" s="10757"/>
      <c r="D756" s="15"/>
      <c r="E756" s="14"/>
      <c r="F756" s="14"/>
      <c r="G756" s="15"/>
      <c r="H756" s="1"/>
      <c r="I756" s="1"/>
      <c r="J756" s="1"/>
    </row>
    <row r="757" spans="1:10" ht="16.5" thickTop="1" thickBot="1" x14ac:dyDescent="0.3">
      <c r="A757" s="4"/>
      <c r="B757" s="4"/>
      <c r="C757" s="4"/>
      <c r="D757" s="4"/>
      <c r="E757" s="4"/>
      <c r="F757" s="4"/>
      <c r="G757" s="16"/>
      <c r="H757" s="4"/>
      <c r="I757" s="4"/>
      <c r="J757" s="4"/>
    </row>
    <row r="758" spans="1:10" ht="16.5" thickTop="1" thickBot="1" x14ac:dyDescent="0.3">
      <c r="A758" s="1"/>
      <c r="B758" s="10758" t="s">
        <v>9</v>
      </c>
      <c r="C758" s="10758"/>
      <c r="D758" s="10758"/>
      <c r="E758" s="10759" t="s">
        <v>10</v>
      </c>
      <c r="F758" s="10760"/>
      <c r="G758" s="10759" t="s">
        <v>11</v>
      </c>
      <c r="H758" s="10760"/>
      <c r="I758" s="1"/>
      <c r="J758" s="1"/>
    </row>
    <row r="759" spans="1:10" ht="16.5" thickTop="1" thickBot="1" x14ac:dyDescent="0.3">
      <c r="A759" s="1"/>
      <c r="B759" s="10758"/>
      <c r="C759" s="10758"/>
      <c r="D759" s="10758"/>
      <c r="E759" s="10761">
        <v>1554</v>
      </c>
      <c r="F759" s="10761"/>
      <c r="G759" s="10762">
        <f>SUM(E759:F760)</f>
        <v>1554</v>
      </c>
      <c r="H759" s="10762"/>
      <c r="I759" s="1"/>
      <c r="J759" s="1"/>
    </row>
    <row r="760" spans="1:10" ht="16.5" thickTop="1" thickBot="1" x14ac:dyDescent="0.3">
      <c r="A760" s="1"/>
      <c r="B760" s="10758"/>
      <c r="C760" s="10758"/>
      <c r="D760" s="10758"/>
      <c r="E760" s="10761"/>
      <c r="F760" s="10761"/>
      <c r="G760" s="10762"/>
      <c r="H760" s="10762"/>
      <c r="I760" s="1"/>
      <c r="J760" s="1"/>
    </row>
    <row r="761" spans="1:10" ht="16.5" thickTop="1" thickBot="1" x14ac:dyDescent="0.3">
      <c r="A761" s="1"/>
      <c r="B761" s="17"/>
      <c r="C761" s="17"/>
      <c r="D761" s="17"/>
      <c r="E761" s="17"/>
      <c r="F761" s="17"/>
      <c r="G761" s="17"/>
      <c r="H761" s="17"/>
      <c r="I761" s="17"/>
      <c r="J761" s="17"/>
    </row>
    <row r="762" spans="1:10" ht="16.5" thickTop="1" thickBot="1" x14ac:dyDescent="0.3">
      <c r="A762" s="1"/>
      <c r="B762" s="10788" t="s">
        <v>12</v>
      </c>
      <c r="C762" s="10789"/>
      <c r="D762" s="10789"/>
      <c r="E762" s="10789"/>
      <c r="F762" s="10790"/>
      <c r="G762" s="10782" t="s">
        <v>11</v>
      </c>
      <c r="H762" s="10797"/>
      <c r="I762" s="10798" t="s">
        <v>13</v>
      </c>
      <c r="J762" s="10799"/>
    </row>
    <row r="763" spans="1:10" ht="16.5" thickTop="1" thickBot="1" x14ac:dyDescent="0.3">
      <c r="A763" s="1"/>
      <c r="B763" s="10791"/>
      <c r="C763" s="10792"/>
      <c r="D763" s="10792"/>
      <c r="E763" s="10792"/>
      <c r="F763" s="10793"/>
      <c r="G763" s="18" t="s">
        <v>14</v>
      </c>
      <c r="H763" s="18" t="s">
        <v>15</v>
      </c>
      <c r="I763" s="10800"/>
      <c r="J763" s="10801"/>
    </row>
    <row r="764" spans="1:10" ht="16.5" thickTop="1" thickBot="1" x14ac:dyDescent="0.3">
      <c r="A764" s="1"/>
      <c r="B764" s="10794"/>
      <c r="C764" s="10795"/>
      <c r="D764" s="10795"/>
      <c r="E764" s="10795"/>
      <c r="F764" s="10796"/>
      <c r="G764" s="19">
        <f>SUM(G765:G766)</f>
        <v>19</v>
      </c>
      <c r="H764" s="19">
        <f>SUM(H765:H766)</f>
        <v>1</v>
      </c>
      <c r="I764" s="10802">
        <f>G764+H764</f>
        <v>20</v>
      </c>
      <c r="J764" s="10802"/>
    </row>
    <row r="765" spans="1:10" ht="16.5" thickTop="1" thickBot="1" x14ac:dyDescent="0.3">
      <c r="A765" s="1"/>
      <c r="B765" s="10779" t="s">
        <v>16</v>
      </c>
      <c r="C765" s="10780"/>
      <c r="D765" s="10780"/>
      <c r="E765" s="10780"/>
      <c r="F765" s="10803"/>
      <c r="G765" s="20">
        <v>19</v>
      </c>
      <c r="H765" s="20">
        <v>1</v>
      </c>
      <c r="I765" s="10804">
        <f>(G765+H765)</f>
        <v>20</v>
      </c>
      <c r="J765" s="10805"/>
    </row>
    <row r="766" spans="1:10" ht="16.5" thickTop="1" thickBot="1" x14ac:dyDescent="0.3">
      <c r="A766" s="1"/>
      <c r="B766" s="10779" t="s">
        <v>17</v>
      </c>
      <c r="C766" s="10780"/>
      <c r="D766" s="10780"/>
      <c r="E766" s="10780"/>
      <c r="F766" s="10780"/>
      <c r="G766" s="20"/>
      <c r="H766" s="20"/>
      <c r="I766" s="10781">
        <f>(G766+H766)</f>
        <v>0</v>
      </c>
      <c r="J766" s="10781"/>
    </row>
    <row r="767" spans="1:10" ht="16.5" thickTop="1" thickBot="1" x14ac:dyDescent="0.3">
      <c r="A767" s="1"/>
      <c r="B767" s="21" t="s">
        <v>18</v>
      </c>
      <c r="C767" s="22"/>
      <c r="D767" s="23"/>
      <c r="E767" s="24"/>
      <c r="F767" s="24"/>
      <c r="G767" s="24"/>
      <c r="H767" s="25"/>
      <c r="I767" s="26"/>
      <c r="J767" s="1"/>
    </row>
    <row r="768" spans="1:10" ht="16.5" thickTop="1" thickBot="1" x14ac:dyDescent="0.3">
      <c r="A768" s="1"/>
      <c r="B768" s="27"/>
      <c r="C768" s="28"/>
      <c r="D768" s="28"/>
      <c r="E768" s="10759" t="s">
        <v>19</v>
      </c>
      <c r="F768" s="10759"/>
      <c r="G768" s="10759"/>
      <c r="H768" s="10782"/>
      <c r="I768" s="18" t="s">
        <v>11</v>
      </c>
      <c r="J768" s="1"/>
    </row>
    <row r="769" spans="1:10" ht="16.5" thickTop="1" thickBot="1" x14ac:dyDescent="0.3">
      <c r="A769" s="1"/>
      <c r="B769" s="27"/>
      <c r="C769" s="28" t="s">
        <v>20</v>
      </c>
      <c r="D769" s="28"/>
      <c r="E769" s="29" t="s">
        <v>21</v>
      </c>
      <c r="F769" s="29" t="s">
        <v>22</v>
      </c>
      <c r="G769" s="29" t="s">
        <v>23</v>
      </c>
      <c r="H769" s="30" t="s">
        <v>24</v>
      </c>
      <c r="I769" s="31"/>
      <c r="J769" s="1"/>
    </row>
    <row r="770" spans="1:10" ht="16.5" thickTop="1" thickBot="1" x14ac:dyDescent="0.3">
      <c r="A770" s="1"/>
      <c r="B770" s="32"/>
      <c r="C770" s="33"/>
      <c r="D770" s="33"/>
      <c r="E770" s="10783">
        <f>(I772+I777+I784+I787+I808+I809+I810+I812)</f>
        <v>16</v>
      </c>
      <c r="F770" s="10783"/>
      <c r="G770" s="10783"/>
      <c r="H770" s="10784"/>
      <c r="I770" s="10785">
        <f>(I772+I777+I783+I787+I792+I804+I819+I821+I827)</f>
        <v>45</v>
      </c>
      <c r="J770" s="1"/>
    </row>
    <row r="771" spans="1:10" ht="16.5" thickTop="1" thickBot="1" x14ac:dyDescent="0.3">
      <c r="A771" s="1"/>
      <c r="B771" s="34"/>
      <c r="C771" s="35"/>
      <c r="D771" s="35"/>
      <c r="E771" s="36">
        <f>(E772+E777+E783+E787+E792+E804+E819+E821+E826+E827)</f>
        <v>26</v>
      </c>
      <c r="F771" s="36">
        <f>(F772+F777+F783+F787+F792+F804+F819+F821+F826+F827)</f>
        <v>8</v>
      </c>
      <c r="G771" s="36">
        <f>(G772+G777+G783+G787+G792+G804+G819+G821+G826+G827)</f>
        <v>1</v>
      </c>
      <c r="H771" s="36">
        <f>(H772+H777+H783+H787+H792+H804+H819+H821+H826+H827)</f>
        <v>10</v>
      </c>
      <c r="I771" s="10785"/>
      <c r="J771" s="1"/>
    </row>
    <row r="772" spans="1:10" ht="17.25" thickTop="1" thickBot="1" x14ac:dyDescent="0.3">
      <c r="A772" s="1"/>
      <c r="B772" s="37"/>
      <c r="C772" s="10786" t="s">
        <v>25</v>
      </c>
      <c r="D772" s="10787"/>
      <c r="E772" s="38">
        <f>SUM(E773:E776)</f>
        <v>0</v>
      </c>
      <c r="F772" s="38">
        <f>SUM(F773:F776)</f>
        <v>0</v>
      </c>
      <c r="G772" s="38">
        <f>SUM(G773:G776)</f>
        <v>0</v>
      </c>
      <c r="H772" s="39">
        <f>SUM(H773:H776)</f>
        <v>0</v>
      </c>
      <c r="I772" s="40">
        <f t="shared" ref="I772:I782" si="9">SUM(E772:H772)</f>
        <v>0</v>
      </c>
      <c r="J772" s="1"/>
    </row>
    <row r="773" spans="1:10" ht="16.5" thickTop="1" thickBot="1" x14ac:dyDescent="0.3">
      <c r="A773" s="1"/>
      <c r="B773" s="37"/>
      <c r="C773" s="41"/>
      <c r="D773" s="42" t="s">
        <v>26</v>
      </c>
      <c r="E773" s="43"/>
      <c r="F773" s="43"/>
      <c r="G773" s="43"/>
      <c r="H773" s="43"/>
      <c r="I773" s="44">
        <f t="shared" si="9"/>
        <v>0</v>
      </c>
      <c r="J773" s="1"/>
    </row>
    <row r="774" spans="1:10" ht="16.5" thickTop="1" thickBot="1" x14ac:dyDescent="0.3">
      <c r="A774" s="1"/>
      <c r="B774" s="37"/>
      <c r="C774" s="41"/>
      <c r="D774" s="42" t="s">
        <v>27</v>
      </c>
      <c r="E774" s="43"/>
      <c r="F774" s="43"/>
      <c r="G774" s="43"/>
      <c r="H774" s="43"/>
      <c r="I774" s="44">
        <f t="shared" si="9"/>
        <v>0</v>
      </c>
      <c r="J774" s="1"/>
    </row>
    <row r="775" spans="1:10" ht="16.5" thickTop="1" thickBot="1" x14ac:dyDescent="0.3">
      <c r="A775" s="1"/>
      <c r="B775" s="37"/>
      <c r="C775" s="41"/>
      <c r="D775" s="42" t="s">
        <v>28</v>
      </c>
      <c r="E775" s="43"/>
      <c r="F775" s="43"/>
      <c r="G775" s="43"/>
      <c r="H775" s="43"/>
      <c r="I775" s="44">
        <f t="shared" si="9"/>
        <v>0</v>
      </c>
      <c r="J775" s="1"/>
    </row>
    <row r="776" spans="1:10" ht="27" thickTop="1" thickBot="1" x14ac:dyDescent="0.3">
      <c r="A776" s="1"/>
      <c r="B776" s="37"/>
      <c r="C776" s="41"/>
      <c r="D776" s="42" t="s">
        <v>29</v>
      </c>
      <c r="E776" s="43"/>
      <c r="F776" s="43"/>
      <c r="G776" s="43"/>
      <c r="H776" s="43"/>
      <c r="I776" s="44">
        <f t="shared" si="9"/>
        <v>0</v>
      </c>
      <c r="J776" s="1"/>
    </row>
    <row r="777" spans="1:10" ht="17.25" thickTop="1" thickBot="1" x14ac:dyDescent="0.3">
      <c r="A777" s="1"/>
      <c r="B777" s="37"/>
      <c r="C777" s="45" t="s">
        <v>30</v>
      </c>
      <c r="D777" s="46"/>
      <c r="E777" s="47">
        <f>SUM(E778:E782)</f>
        <v>5</v>
      </c>
      <c r="F777" s="47">
        <f>SUM(F778:F782)</f>
        <v>1</v>
      </c>
      <c r="G777" s="47">
        <f>SUM(G778:G782)</f>
        <v>0</v>
      </c>
      <c r="H777" s="47">
        <f>SUM(H778:H782)</f>
        <v>7</v>
      </c>
      <c r="I777" s="48">
        <f t="shared" si="9"/>
        <v>13</v>
      </c>
      <c r="J777" s="1"/>
    </row>
    <row r="778" spans="1:10" ht="27" thickTop="1" thickBot="1" x14ac:dyDescent="0.3">
      <c r="A778" s="1"/>
      <c r="B778" s="37"/>
      <c r="C778" s="41"/>
      <c r="D778" s="42" t="s">
        <v>31</v>
      </c>
      <c r="E778" s="43"/>
      <c r="F778" s="43"/>
      <c r="G778" s="43"/>
      <c r="H778" s="43"/>
      <c r="I778" s="44">
        <f t="shared" si="9"/>
        <v>0</v>
      </c>
      <c r="J778" s="1"/>
    </row>
    <row r="779" spans="1:10" ht="16.5" thickTop="1" thickBot="1" x14ac:dyDescent="0.3">
      <c r="A779" s="1"/>
      <c r="B779" s="37"/>
      <c r="C779" s="41"/>
      <c r="D779" s="42" t="s">
        <v>32</v>
      </c>
      <c r="E779" s="43">
        <v>1</v>
      </c>
      <c r="F779" s="43"/>
      <c r="G779" s="43"/>
      <c r="H779" s="43">
        <v>7</v>
      </c>
      <c r="I779" s="44">
        <f t="shared" si="9"/>
        <v>8</v>
      </c>
      <c r="J779" s="1"/>
    </row>
    <row r="780" spans="1:10" ht="52.5" thickTop="1" thickBot="1" x14ac:dyDescent="0.3">
      <c r="A780" s="1"/>
      <c r="B780" s="37"/>
      <c r="C780" s="41"/>
      <c r="D780" s="42" t="s">
        <v>33</v>
      </c>
      <c r="E780" s="43">
        <v>3</v>
      </c>
      <c r="F780" s="43"/>
      <c r="G780" s="43"/>
      <c r="H780" s="43"/>
      <c r="I780" s="44">
        <f t="shared" si="9"/>
        <v>3</v>
      </c>
      <c r="J780" s="1"/>
    </row>
    <row r="781" spans="1:10" ht="39.75" thickTop="1" thickBot="1" x14ac:dyDescent="0.3">
      <c r="A781" s="1"/>
      <c r="B781" s="37"/>
      <c r="C781" s="41"/>
      <c r="D781" s="42" t="s">
        <v>34</v>
      </c>
      <c r="E781" s="43"/>
      <c r="F781" s="43"/>
      <c r="G781" s="43"/>
      <c r="H781" s="43"/>
      <c r="I781" s="44">
        <f t="shared" si="9"/>
        <v>0</v>
      </c>
      <c r="J781" s="1"/>
    </row>
    <row r="782" spans="1:10" ht="39.75" thickTop="1" thickBot="1" x14ac:dyDescent="0.3">
      <c r="A782" s="1"/>
      <c r="B782" s="37"/>
      <c r="C782" s="41"/>
      <c r="D782" s="42" t="s">
        <v>35</v>
      </c>
      <c r="E782" s="43">
        <v>1</v>
      </c>
      <c r="F782" s="43">
        <v>1</v>
      </c>
      <c r="G782" s="43"/>
      <c r="H782" s="43"/>
      <c r="I782" s="44">
        <f t="shared" si="9"/>
        <v>2</v>
      </c>
      <c r="J782" s="1"/>
    </row>
    <row r="783" spans="1:10" ht="17.25" thickTop="1" thickBot="1" x14ac:dyDescent="0.3">
      <c r="A783" s="1"/>
      <c r="B783" s="37"/>
      <c r="C783" s="10763" t="s">
        <v>36</v>
      </c>
      <c r="D783" s="10764"/>
      <c r="E783" s="49">
        <f>SUM(E784:E786)</f>
        <v>12</v>
      </c>
      <c r="F783" s="49">
        <f>SUM(F784:F786)</f>
        <v>0</v>
      </c>
      <c r="G783" s="49">
        <f>SUM(G784:G786)</f>
        <v>0</v>
      </c>
      <c r="H783" s="49">
        <f>SUM(H784:H786)</f>
        <v>0</v>
      </c>
      <c r="I783" s="40">
        <f>SUM(E783:H783)</f>
        <v>12</v>
      </c>
      <c r="J783" s="1"/>
    </row>
    <row r="784" spans="1:10" ht="27" thickTop="1" thickBot="1" x14ac:dyDescent="0.3">
      <c r="A784" s="1"/>
      <c r="B784" s="37"/>
      <c r="C784" s="41"/>
      <c r="D784" s="50" t="s">
        <v>37</v>
      </c>
      <c r="E784" s="51"/>
      <c r="F784" s="51"/>
      <c r="G784" s="51"/>
      <c r="H784" s="51"/>
      <c r="I784" s="52">
        <f t="shared" ref="I784:I803" si="10">SUM(E784:H784)</f>
        <v>0</v>
      </c>
      <c r="J784" s="1"/>
    </row>
    <row r="785" spans="1:10" ht="39.75" thickTop="1" thickBot="1" x14ac:dyDescent="0.3">
      <c r="A785" s="1"/>
      <c r="B785" s="37"/>
      <c r="C785" s="41"/>
      <c r="D785" s="50" t="s">
        <v>38</v>
      </c>
      <c r="E785" s="53">
        <v>5</v>
      </c>
      <c r="F785" s="53"/>
      <c r="G785" s="53"/>
      <c r="H785" s="53"/>
      <c r="I785" s="52">
        <f>SUM(E785:H785)</f>
        <v>5</v>
      </c>
      <c r="J785" s="1"/>
    </row>
    <row r="786" spans="1:10" ht="52.5" thickTop="1" thickBot="1" x14ac:dyDescent="0.3">
      <c r="A786" s="1"/>
      <c r="B786" s="37"/>
      <c r="C786" s="41"/>
      <c r="D786" s="54" t="s">
        <v>39</v>
      </c>
      <c r="E786" s="53">
        <v>7</v>
      </c>
      <c r="F786" s="53"/>
      <c r="G786" s="53"/>
      <c r="H786" s="53"/>
      <c r="I786" s="52">
        <f>SUM(E786:H786)</f>
        <v>7</v>
      </c>
      <c r="J786" s="1"/>
    </row>
    <row r="787" spans="1:10" ht="17.25" thickTop="1" thickBot="1" x14ac:dyDescent="0.3">
      <c r="A787" s="1"/>
      <c r="B787" s="55"/>
      <c r="C787" s="10763" t="s">
        <v>40</v>
      </c>
      <c r="D787" s="10764"/>
      <c r="E787" s="47">
        <f>SUM(E788:E791)</f>
        <v>0</v>
      </c>
      <c r="F787" s="47">
        <f>SUM(F788:F791)</f>
        <v>0</v>
      </c>
      <c r="G787" s="47">
        <f>SUM(G788:G791)</f>
        <v>0</v>
      </c>
      <c r="H787" s="47">
        <f>SUM(H788:H791)</f>
        <v>0</v>
      </c>
      <c r="I787" s="40">
        <f t="shared" si="10"/>
        <v>0</v>
      </c>
      <c r="J787" s="1"/>
    </row>
    <row r="788" spans="1:10" ht="16.5" thickTop="1" thickBot="1" x14ac:dyDescent="0.3">
      <c r="A788" s="1"/>
      <c r="B788" s="55"/>
      <c r="C788" s="56"/>
      <c r="D788" s="57" t="s">
        <v>41</v>
      </c>
      <c r="E788" s="43"/>
      <c r="F788" s="43"/>
      <c r="G788" s="43"/>
      <c r="H788" s="43"/>
      <c r="I788" s="52">
        <f t="shared" si="10"/>
        <v>0</v>
      </c>
      <c r="J788" s="1"/>
    </row>
    <row r="789" spans="1:10" ht="39.75" thickTop="1" thickBot="1" x14ac:dyDescent="0.3">
      <c r="A789" s="1"/>
      <c r="B789" s="55"/>
      <c r="C789" s="56"/>
      <c r="D789" s="57" t="s">
        <v>42</v>
      </c>
      <c r="E789" s="53"/>
      <c r="F789" s="53"/>
      <c r="G789" s="53"/>
      <c r="H789" s="53"/>
      <c r="I789" s="52">
        <f t="shared" si="10"/>
        <v>0</v>
      </c>
      <c r="J789" s="1"/>
    </row>
    <row r="790" spans="1:10" ht="65.25" thickTop="1" thickBot="1" x14ac:dyDescent="0.3">
      <c r="A790" s="1"/>
      <c r="B790" s="55"/>
      <c r="C790" s="56"/>
      <c r="D790" s="57" t="s">
        <v>43</v>
      </c>
      <c r="E790" s="53"/>
      <c r="F790" s="53"/>
      <c r="G790" s="53"/>
      <c r="H790" s="53"/>
      <c r="I790" s="52">
        <f t="shared" si="10"/>
        <v>0</v>
      </c>
      <c r="J790" s="1"/>
    </row>
    <row r="791" spans="1:10" ht="52.5" thickTop="1" thickBot="1" x14ac:dyDescent="0.3">
      <c r="A791" s="1"/>
      <c r="B791" s="55"/>
      <c r="C791" s="56"/>
      <c r="D791" s="54" t="s">
        <v>44</v>
      </c>
      <c r="E791" s="53"/>
      <c r="F791" s="53"/>
      <c r="G791" s="53"/>
      <c r="H791" s="53"/>
      <c r="I791" s="52">
        <f t="shared" si="10"/>
        <v>0</v>
      </c>
      <c r="J791" s="1"/>
    </row>
    <row r="792" spans="1:10" ht="17.25" thickTop="1" thickBot="1" x14ac:dyDescent="0.3">
      <c r="A792" s="1"/>
      <c r="B792" s="55"/>
      <c r="C792" s="10763" t="s">
        <v>45</v>
      </c>
      <c r="D792" s="10764"/>
      <c r="E792" s="47">
        <f>SUM(E793:E803)</f>
        <v>0</v>
      </c>
      <c r="F792" s="47">
        <f>SUM(F793:F803)</f>
        <v>4</v>
      </c>
      <c r="G792" s="47">
        <f>SUM(G793:G803)</f>
        <v>0</v>
      </c>
      <c r="H792" s="47">
        <f>SUM(H793:H803)</f>
        <v>3</v>
      </c>
      <c r="I792" s="58">
        <f>SUM(E792:H792)</f>
        <v>7</v>
      </c>
      <c r="J792" s="1"/>
    </row>
    <row r="793" spans="1:10" ht="39.75" thickTop="1" thickBot="1" x14ac:dyDescent="0.3">
      <c r="A793" s="1"/>
      <c r="B793" s="55"/>
      <c r="C793" s="59"/>
      <c r="D793" s="57" t="s">
        <v>46</v>
      </c>
      <c r="E793" s="53"/>
      <c r="F793" s="53">
        <v>1</v>
      </c>
      <c r="G793" s="53"/>
      <c r="H793" s="53"/>
      <c r="I793" s="52">
        <f>SUM(E793:H793)</f>
        <v>1</v>
      </c>
      <c r="J793" s="1"/>
    </row>
    <row r="794" spans="1:10" ht="27" thickTop="1" thickBot="1" x14ac:dyDescent="0.3">
      <c r="A794" s="1"/>
      <c r="B794" s="55"/>
      <c r="C794" s="59"/>
      <c r="D794" s="57" t="s">
        <v>47</v>
      </c>
      <c r="E794" s="53"/>
      <c r="F794" s="53"/>
      <c r="G794" s="53"/>
      <c r="H794" s="53"/>
      <c r="I794" s="52">
        <f t="shared" si="10"/>
        <v>0</v>
      </c>
      <c r="J794" s="1"/>
    </row>
    <row r="795" spans="1:10" ht="52.5" thickTop="1" thickBot="1" x14ac:dyDescent="0.3">
      <c r="A795" s="1"/>
      <c r="B795" s="55"/>
      <c r="C795" s="56"/>
      <c r="D795" s="60" t="s">
        <v>48</v>
      </c>
      <c r="E795" s="53"/>
      <c r="F795" s="53"/>
      <c r="G795" s="53"/>
      <c r="H795" s="53"/>
      <c r="I795" s="52">
        <f>SUM(E795:H795)</f>
        <v>0</v>
      </c>
      <c r="J795" s="1"/>
    </row>
    <row r="796" spans="1:10" ht="39.75" thickTop="1" thickBot="1" x14ac:dyDescent="0.3">
      <c r="A796" s="1"/>
      <c r="B796" s="55"/>
      <c r="C796" s="61"/>
      <c r="D796" s="57" t="s">
        <v>49</v>
      </c>
      <c r="E796" s="53"/>
      <c r="F796" s="53"/>
      <c r="G796" s="53"/>
      <c r="H796" s="53"/>
      <c r="I796" s="52">
        <f t="shared" si="10"/>
        <v>0</v>
      </c>
      <c r="J796" s="1"/>
    </row>
    <row r="797" spans="1:10" ht="52.5" thickTop="1" thickBot="1" x14ac:dyDescent="0.3">
      <c r="A797" s="1"/>
      <c r="B797" s="55"/>
      <c r="C797" s="56"/>
      <c r="D797" s="57" t="s">
        <v>50</v>
      </c>
      <c r="E797" s="53"/>
      <c r="F797" s="53">
        <v>2</v>
      </c>
      <c r="G797" s="53"/>
      <c r="H797" s="53">
        <v>3</v>
      </c>
      <c r="I797" s="62">
        <f t="shared" si="10"/>
        <v>5</v>
      </c>
      <c r="J797" s="1"/>
    </row>
    <row r="798" spans="1:10" ht="27" thickTop="1" thickBot="1" x14ac:dyDescent="0.3">
      <c r="A798" s="1"/>
      <c r="B798" s="55"/>
      <c r="C798" s="63"/>
      <c r="D798" s="57" t="s">
        <v>51</v>
      </c>
      <c r="E798" s="53"/>
      <c r="F798" s="53"/>
      <c r="G798" s="53"/>
      <c r="H798" s="53"/>
      <c r="I798" s="62">
        <f t="shared" si="10"/>
        <v>0</v>
      </c>
      <c r="J798" s="1"/>
    </row>
    <row r="799" spans="1:10" ht="52.5" thickTop="1" thickBot="1" x14ac:dyDescent="0.3">
      <c r="A799" s="1"/>
      <c r="B799" s="55"/>
      <c r="C799" s="63"/>
      <c r="D799" s="57" t="s">
        <v>52</v>
      </c>
      <c r="E799" s="53"/>
      <c r="F799" s="53">
        <v>1</v>
      </c>
      <c r="G799" s="53"/>
      <c r="H799" s="53"/>
      <c r="I799" s="62">
        <f t="shared" si="10"/>
        <v>1</v>
      </c>
      <c r="J799" s="1"/>
    </row>
    <row r="800" spans="1:10" ht="78" thickTop="1" thickBot="1" x14ac:dyDescent="0.3">
      <c r="A800" s="1"/>
      <c r="B800" s="55"/>
      <c r="C800" s="63"/>
      <c r="D800" s="57" t="s">
        <v>53</v>
      </c>
      <c r="E800" s="53"/>
      <c r="F800" s="53"/>
      <c r="G800" s="53"/>
      <c r="H800" s="53"/>
      <c r="I800" s="62">
        <f t="shared" si="10"/>
        <v>0</v>
      </c>
      <c r="J800" s="1"/>
    </row>
    <row r="801" spans="1:10" ht="27" thickTop="1" thickBot="1" x14ac:dyDescent="0.3">
      <c r="A801" s="1"/>
      <c r="B801" s="55"/>
      <c r="C801" s="63"/>
      <c r="D801" s="57" t="s">
        <v>54</v>
      </c>
      <c r="E801" s="53"/>
      <c r="F801" s="53"/>
      <c r="G801" s="53"/>
      <c r="H801" s="53"/>
      <c r="I801" s="62">
        <f t="shared" si="10"/>
        <v>0</v>
      </c>
      <c r="J801" s="1"/>
    </row>
    <row r="802" spans="1:10" ht="52.5" thickTop="1" thickBot="1" x14ac:dyDescent="0.3">
      <c r="A802" s="1"/>
      <c r="B802" s="55"/>
      <c r="C802" s="63"/>
      <c r="D802" s="64" t="s">
        <v>55</v>
      </c>
      <c r="E802" s="53"/>
      <c r="F802" s="53"/>
      <c r="G802" s="53"/>
      <c r="H802" s="53"/>
      <c r="I802" s="62">
        <f t="shared" si="10"/>
        <v>0</v>
      </c>
      <c r="J802" s="1"/>
    </row>
    <row r="803" spans="1:10" ht="39.75" thickTop="1" thickBot="1" x14ac:dyDescent="0.3">
      <c r="A803" s="1"/>
      <c r="B803" s="55"/>
      <c r="C803" s="65"/>
      <c r="D803" s="57" t="s">
        <v>56</v>
      </c>
      <c r="E803" s="53"/>
      <c r="F803" s="53"/>
      <c r="G803" s="53">
        <v>0</v>
      </c>
      <c r="H803" s="53"/>
      <c r="I803" s="62">
        <f t="shared" si="10"/>
        <v>0</v>
      </c>
      <c r="J803" s="1"/>
    </row>
    <row r="804" spans="1:10" ht="17.25" thickTop="1" thickBot="1" x14ac:dyDescent="0.3">
      <c r="A804" s="1"/>
      <c r="B804" s="55"/>
      <c r="C804" s="10765" t="s">
        <v>57</v>
      </c>
      <c r="D804" s="10766"/>
      <c r="E804" s="66">
        <f>SUM(E805:E813)</f>
        <v>0</v>
      </c>
      <c r="F804" s="66">
        <f>SUM(F805:F813)</f>
        <v>3</v>
      </c>
      <c r="G804" s="66">
        <f>SUM(G805:G813)</f>
        <v>0</v>
      </c>
      <c r="H804" s="66">
        <f>SUM(H805:H813)</f>
        <v>0</v>
      </c>
      <c r="I804" s="58">
        <f>SUM(E804:E804:H804)</f>
        <v>3</v>
      </c>
      <c r="J804" s="1"/>
    </row>
    <row r="805" spans="1:10" ht="39.75" thickTop="1" thickBot="1" x14ac:dyDescent="0.3">
      <c r="A805" s="1"/>
      <c r="B805" s="55"/>
      <c r="C805" s="67"/>
      <c r="D805" s="57" t="s">
        <v>58</v>
      </c>
      <c r="E805" s="53"/>
      <c r="F805" s="53"/>
      <c r="G805" s="53"/>
      <c r="H805" s="53"/>
      <c r="I805" s="29">
        <f>SUM(E805:E805:H805)</f>
        <v>0</v>
      </c>
      <c r="J805" s="1"/>
    </row>
    <row r="806" spans="1:10" ht="52.5" thickTop="1" thickBot="1" x14ac:dyDescent="0.3">
      <c r="A806" s="1"/>
      <c r="B806" s="55"/>
      <c r="C806" s="59"/>
      <c r="D806" s="57" t="s">
        <v>59</v>
      </c>
      <c r="E806" s="53"/>
      <c r="F806" s="53"/>
      <c r="G806" s="53"/>
      <c r="H806" s="53"/>
      <c r="I806" s="29">
        <f>(H806+G806+F806+E806)</f>
        <v>0</v>
      </c>
      <c r="J806" s="1"/>
    </row>
    <row r="807" spans="1:10" ht="27" thickTop="1" thickBot="1" x14ac:dyDescent="0.3">
      <c r="A807" s="1"/>
      <c r="B807" s="55"/>
      <c r="C807" s="59"/>
      <c r="D807" s="57" t="s">
        <v>47</v>
      </c>
      <c r="E807" s="53"/>
      <c r="F807" s="53"/>
      <c r="G807" s="53"/>
      <c r="H807" s="53"/>
      <c r="I807" s="29">
        <f>(H807+G807+F807+E807)</f>
        <v>0</v>
      </c>
      <c r="J807" s="1"/>
    </row>
    <row r="808" spans="1:10" ht="27" thickTop="1" thickBot="1" x14ac:dyDescent="0.3">
      <c r="A808" s="1"/>
      <c r="B808" s="55"/>
      <c r="C808" s="59"/>
      <c r="D808" s="57" t="s">
        <v>60</v>
      </c>
      <c r="E808" s="53"/>
      <c r="F808" s="53">
        <v>3</v>
      </c>
      <c r="G808" s="53"/>
      <c r="H808" s="53"/>
      <c r="I808" s="29">
        <f>(H808+G808+F808+E808)</f>
        <v>3</v>
      </c>
      <c r="J808" s="1"/>
    </row>
    <row r="809" spans="1:10" ht="52.5" thickTop="1" thickBot="1" x14ac:dyDescent="0.3">
      <c r="A809" s="1"/>
      <c r="B809" s="55"/>
      <c r="C809" s="68"/>
      <c r="D809" s="57" t="s">
        <v>61</v>
      </c>
      <c r="E809" s="53"/>
      <c r="F809" s="53"/>
      <c r="G809" s="53"/>
      <c r="H809" s="53"/>
      <c r="I809" s="29">
        <f>SUM(E809:E809:H809)</f>
        <v>0</v>
      </c>
      <c r="J809" s="1"/>
    </row>
    <row r="810" spans="1:10" ht="16.5" thickTop="1" thickBot="1" x14ac:dyDescent="0.3">
      <c r="A810" s="1"/>
      <c r="B810" s="55"/>
      <c r="C810" s="68"/>
      <c r="D810" s="69" t="s">
        <v>62</v>
      </c>
      <c r="E810" s="53"/>
      <c r="F810" s="53"/>
      <c r="G810" s="53"/>
      <c r="H810" s="53"/>
      <c r="I810" s="29">
        <f>SUM(E810:E810:H810)</f>
        <v>0</v>
      </c>
      <c r="J810" s="1"/>
    </row>
    <row r="811" spans="1:10" ht="27" thickTop="1" thickBot="1" x14ac:dyDescent="0.3">
      <c r="A811" s="1"/>
      <c r="B811" s="55"/>
      <c r="C811" s="68"/>
      <c r="D811" s="57" t="s">
        <v>63</v>
      </c>
      <c r="E811" s="53"/>
      <c r="F811" s="53"/>
      <c r="G811" s="53"/>
      <c r="H811" s="53"/>
      <c r="I811" s="29">
        <f>SUM(E811:E811:H811)</f>
        <v>0</v>
      </c>
      <c r="J811" s="1"/>
    </row>
    <row r="812" spans="1:10" ht="16.5" thickTop="1" thickBot="1" x14ac:dyDescent="0.3">
      <c r="A812" s="1"/>
      <c r="B812" s="55"/>
      <c r="C812" s="68"/>
      <c r="D812" s="69" t="s">
        <v>64</v>
      </c>
      <c r="E812" s="53"/>
      <c r="F812" s="53"/>
      <c r="G812" s="53"/>
      <c r="H812" s="53"/>
      <c r="I812" s="29">
        <f>SUM(E812:E812:H812)</f>
        <v>0</v>
      </c>
      <c r="J812" s="1"/>
    </row>
    <row r="813" spans="1:10" ht="16.5" thickTop="1" thickBot="1" x14ac:dyDescent="0.3">
      <c r="A813" s="1"/>
      <c r="B813" s="55"/>
      <c r="C813" s="59"/>
      <c r="D813" s="69" t="s">
        <v>65</v>
      </c>
      <c r="E813" s="53"/>
      <c r="F813" s="53"/>
      <c r="G813" s="53"/>
      <c r="H813" s="53"/>
      <c r="I813" s="29">
        <f>SUM(E813:E813:H813)</f>
        <v>0</v>
      </c>
      <c r="J813" s="55"/>
    </row>
    <row r="814" spans="1:10" ht="16.5" thickTop="1" thickBot="1" x14ac:dyDescent="0.3">
      <c r="A814" s="70"/>
      <c r="B814" s="71"/>
      <c r="C814" s="72"/>
      <c r="D814" s="73"/>
      <c r="E814" s="74"/>
      <c r="F814" s="74"/>
      <c r="G814" s="74"/>
      <c r="H814" s="75"/>
      <c r="I814" s="76"/>
      <c r="J814" s="71"/>
    </row>
    <row r="815" spans="1:10" ht="15.75" thickTop="1" x14ac:dyDescent="0.25">
      <c r="A815" s="1"/>
      <c r="B815" s="10767" t="s">
        <v>66</v>
      </c>
      <c r="C815" s="10768"/>
      <c r="D815" s="10768"/>
      <c r="E815" s="10768"/>
      <c r="F815" s="10768"/>
      <c r="G815" s="10768"/>
      <c r="H815" s="10769"/>
      <c r="I815" s="10776">
        <f>(I820+I822+I823+I824+I828+I829+I830+I831+I833+I835+I786+I797+I799+I800+I803+I805+I806+I807+I811)</f>
        <v>22</v>
      </c>
      <c r="J815" s="1"/>
    </row>
    <row r="816" spans="1:10" x14ac:dyDescent="0.25">
      <c r="A816" s="1"/>
      <c r="B816" s="10770"/>
      <c r="C816" s="10771"/>
      <c r="D816" s="10771"/>
      <c r="E816" s="10771"/>
      <c r="F816" s="10771"/>
      <c r="G816" s="10771"/>
      <c r="H816" s="10772"/>
      <c r="I816" s="10777"/>
      <c r="J816" s="1"/>
    </row>
    <row r="817" spans="1:10" ht="15.75" thickBot="1" x14ac:dyDescent="0.3">
      <c r="A817" s="1"/>
      <c r="B817" s="10773"/>
      <c r="C817" s="10774"/>
      <c r="D817" s="10774"/>
      <c r="E817" s="10774"/>
      <c r="F817" s="10774"/>
      <c r="G817" s="10774"/>
      <c r="H817" s="10775"/>
      <c r="I817" s="10778"/>
      <c r="J817" s="55"/>
    </row>
    <row r="818" spans="1:10" ht="16.5" thickTop="1" thickBot="1" x14ac:dyDescent="0.3">
      <c r="A818" s="77"/>
      <c r="B818" s="78"/>
      <c r="C818" s="78"/>
      <c r="D818" s="78"/>
      <c r="E818" s="79"/>
      <c r="F818" s="79"/>
      <c r="G818" s="79"/>
      <c r="H818" s="80"/>
      <c r="I818" s="81"/>
      <c r="J818" s="1"/>
    </row>
    <row r="819" spans="1:10" ht="16.5" thickTop="1" thickBot="1" x14ac:dyDescent="0.3">
      <c r="A819" s="77"/>
      <c r="B819" s="78"/>
      <c r="C819" s="10763" t="s">
        <v>67</v>
      </c>
      <c r="D819" s="10764"/>
      <c r="E819" s="47">
        <f>(E820)</f>
        <v>1</v>
      </c>
      <c r="F819" s="47">
        <f>(F820)</f>
        <v>0</v>
      </c>
      <c r="G819" s="47">
        <f>(G820)</f>
        <v>0</v>
      </c>
      <c r="H819" s="47">
        <f>(H820)</f>
        <v>0</v>
      </c>
      <c r="I819" s="47">
        <f>SUM(E819:H819)</f>
        <v>1</v>
      </c>
      <c r="J819" s="1"/>
    </row>
    <row r="820" spans="1:10" ht="16.5" thickTop="1" thickBot="1" x14ac:dyDescent="0.3">
      <c r="A820" s="77"/>
      <c r="B820" s="78"/>
      <c r="C820" s="56"/>
      <c r="D820" s="82" t="s">
        <v>68</v>
      </c>
      <c r="E820" s="53">
        <v>1</v>
      </c>
      <c r="F820" s="53">
        <v>0</v>
      </c>
      <c r="G820" s="53"/>
      <c r="H820" s="53"/>
      <c r="I820" s="62">
        <f>SUM(E820:H820)</f>
        <v>1</v>
      </c>
      <c r="J820" s="1"/>
    </row>
    <row r="821" spans="1:10" ht="16.5" thickTop="1" thickBot="1" x14ac:dyDescent="0.3">
      <c r="A821" s="1"/>
      <c r="B821" s="83"/>
      <c r="C821" s="10763" t="s">
        <v>69</v>
      </c>
      <c r="D821" s="10764"/>
      <c r="E821" s="47">
        <f>SUM(E822:E824)</f>
        <v>1</v>
      </c>
      <c r="F821" s="47">
        <f>SUM(F822:F824)</f>
        <v>0</v>
      </c>
      <c r="G821" s="47">
        <f>SUM(G822:G824)</f>
        <v>0</v>
      </c>
      <c r="H821" s="47">
        <f>SUM(H822:H824)</f>
        <v>0</v>
      </c>
      <c r="I821" s="47">
        <f t="shared" ref="I821:I835" si="11">SUM(E821:H821)</f>
        <v>1</v>
      </c>
      <c r="J821" s="1"/>
    </row>
    <row r="822" spans="1:10" ht="16.5" thickTop="1" thickBot="1" x14ac:dyDescent="0.3">
      <c r="A822" s="1"/>
      <c r="B822" s="83"/>
      <c r="C822" s="56"/>
      <c r="D822" s="82" t="s">
        <v>70</v>
      </c>
      <c r="E822" s="53"/>
      <c r="F822" s="53"/>
      <c r="G822" s="53"/>
      <c r="H822" s="53"/>
      <c r="I822" s="62">
        <f t="shared" si="11"/>
        <v>0</v>
      </c>
      <c r="J822" s="1"/>
    </row>
    <row r="823" spans="1:10" ht="16.5" thickTop="1" thickBot="1" x14ac:dyDescent="0.3">
      <c r="A823" s="1"/>
      <c r="B823" s="83"/>
      <c r="C823" s="56"/>
      <c r="D823" s="84" t="s">
        <v>71</v>
      </c>
      <c r="E823" s="53"/>
      <c r="F823" s="53"/>
      <c r="G823" s="53"/>
      <c r="H823" s="53"/>
      <c r="I823" s="62">
        <f t="shared" si="11"/>
        <v>0</v>
      </c>
      <c r="J823" s="1"/>
    </row>
    <row r="824" spans="1:10" ht="16.5" thickTop="1" thickBot="1" x14ac:dyDescent="0.3">
      <c r="A824" s="1"/>
      <c r="B824" s="83"/>
      <c r="C824" s="61"/>
      <c r="D824" s="85" t="s">
        <v>72</v>
      </c>
      <c r="E824" s="53">
        <v>1</v>
      </c>
      <c r="F824" s="53"/>
      <c r="G824" s="53"/>
      <c r="H824" s="53"/>
      <c r="I824" s="81">
        <f t="shared" si="11"/>
        <v>1</v>
      </c>
      <c r="J824" s="1"/>
    </row>
    <row r="825" spans="1:10" ht="19.5" thickTop="1" thickBot="1" x14ac:dyDescent="0.3">
      <c r="A825" s="1"/>
      <c r="B825" s="10825" t="s">
        <v>73</v>
      </c>
      <c r="C825" s="10826"/>
      <c r="D825" s="10826"/>
      <c r="E825" s="10826"/>
      <c r="F825" s="10826"/>
      <c r="G825" s="10826"/>
      <c r="H825" s="10827"/>
      <c r="I825" s="86">
        <f>(G996-I815)</f>
        <v>1535</v>
      </c>
      <c r="J825" s="1"/>
    </row>
    <row r="826" spans="1:10" ht="17.25" thickTop="1" thickBot="1" x14ac:dyDescent="0.3">
      <c r="A826" s="1"/>
      <c r="B826" s="17"/>
      <c r="C826" s="10828" t="s">
        <v>74</v>
      </c>
      <c r="D826" s="10829"/>
      <c r="E826" s="87"/>
      <c r="F826" s="87"/>
      <c r="G826" s="87"/>
      <c r="H826" s="87"/>
      <c r="I826" s="88">
        <f>SUM(E826:H826)</f>
        <v>0</v>
      </c>
      <c r="J826" s="1"/>
    </row>
    <row r="827" spans="1:10" ht="17.25" thickTop="1" thickBot="1" x14ac:dyDescent="0.3">
      <c r="A827" s="1"/>
      <c r="B827" s="17"/>
      <c r="C827" s="10828" t="s">
        <v>75</v>
      </c>
      <c r="D827" s="10829"/>
      <c r="E827" s="89">
        <f>(E828+E829+E830+E831+E832+E833+E834+E835)</f>
        <v>7</v>
      </c>
      <c r="F827" s="89">
        <f>(F828+F829+F830+F831+F832+F833+F834+F835)</f>
        <v>0</v>
      </c>
      <c r="G827" s="89">
        <f>(G828+G829+G830+G831+G832+G833+G834+G835)</f>
        <v>1</v>
      </c>
      <c r="H827" s="89">
        <f>(H828+H829+H830+H831+H832+H833+H834+H835)</f>
        <v>0</v>
      </c>
      <c r="I827" s="90">
        <f>SUM(E827:H827)</f>
        <v>8</v>
      </c>
      <c r="J827" s="1"/>
    </row>
    <row r="828" spans="1:10" ht="16.5" thickTop="1" thickBot="1" x14ac:dyDescent="0.3">
      <c r="A828" s="1"/>
      <c r="B828" s="17"/>
      <c r="C828" s="56"/>
      <c r="D828" s="82" t="s">
        <v>76</v>
      </c>
      <c r="E828" s="87"/>
      <c r="F828" s="87"/>
      <c r="G828" s="87"/>
      <c r="H828" s="87"/>
      <c r="I828" s="91">
        <f t="shared" si="11"/>
        <v>0</v>
      </c>
      <c r="J828" s="1"/>
    </row>
    <row r="829" spans="1:10" ht="16.5" thickTop="1" thickBot="1" x14ac:dyDescent="0.3">
      <c r="A829" s="1"/>
      <c r="B829" s="17"/>
      <c r="C829" s="56"/>
      <c r="D829" s="84" t="s">
        <v>77</v>
      </c>
      <c r="E829" s="87">
        <v>4</v>
      </c>
      <c r="F829" s="87"/>
      <c r="G829" s="87">
        <v>1</v>
      </c>
      <c r="H829" s="87"/>
      <c r="I829" s="92">
        <f>SUM(E829:H829)</f>
        <v>5</v>
      </c>
      <c r="J829" s="1"/>
    </row>
    <row r="830" spans="1:10" ht="16.5" thickTop="1" thickBot="1" x14ac:dyDescent="0.3">
      <c r="A830" s="1"/>
      <c r="B830" s="17"/>
      <c r="C830" s="56"/>
      <c r="D830" s="84" t="s">
        <v>78</v>
      </c>
      <c r="E830" s="87"/>
      <c r="F830" s="87"/>
      <c r="G830" s="87"/>
      <c r="H830" s="87"/>
      <c r="I830" s="92">
        <f t="shared" si="11"/>
        <v>0</v>
      </c>
      <c r="J830" s="1"/>
    </row>
    <row r="831" spans="1:10" ht="16.5" thickTop="1" thickBot="1" x14ac:dyDescent="0.3">
      <c r="A831" s="1"/>
      <c r="B831" s="17"/>
      <c r="C831" s="56"/>
      <c r="D831" s="84" t="s">
        <v>79</v>
      </c>
      <c r="E831" s="87"/>
      <c r="F831" s="87"/>
      <c r="G831" s="87"/>
      <c r="H831" s="87"/>
      <c r="I831" s="92">
        <f t="shared" si="11"/>
        <v>0</v>
      </c>
      <c r="J831" s="1"/>
    </row>
    <row r="832" spans="1:10" ht="16.5" thickTop="1" thickBot="1" x14ac:dyDescent="0.3">
      <c r="A832" s="1"/>
      <c r="B832" s="17"/>
      <c r="C832" s="56"/>
      <c r="D832" s="84" t="s">
        <v>80</v>
      </c>
      <c r="E832" s="87"/>
      <c r="F832" s="87"/>
      <c r="G832" s="87"/>
      <c r="H832" s="87"/>
      <c r="I832" s="92">
        <f t="shared" si="11"/>
        <v>0</v>
      </c>
      <c r="J832" s="1"/>
    </row>
    <row r="833" spans="1:10" ht="16.5" thickTop="1" thickBot="1" x14ac:dyDescent="0.3">
      <c r="A833" s="1"/>
      <c r="B833" s="17"/>
      <c r="C833" s="56"/>
      <c r="D833" s="84" t="s">
        <v>81</v>
      </c>
      <c r="E833" s="87">
        <v>2</v>
      </c>
      <c r="F833" s="87"/>
      <c r="G833" s="87"/>
      <c r="H833" s="87"/>
      <c r="I833" s="92">
        <f t="shared" si="11"/>
        <v>2</v>
      </c>
      <c r="J833" s="1"/>
    </row>
    <row r="834" spans="1:10" ht="16.5" thickTop="1" thickBot="1" x14ac:dyDescent="0.3">
      <c r="A834" s="1"/>
      <c r="B834" s="17"/>
      <c r="C834" s="56"/>
      <c r="D834" s="84" t="s">
        <v>82</v>
      </c>
      <c r="E834" s="87">
        <v>1</v>
      </c>
      <c r="F834" s="87"/>
      <c r="G834" s="87"/>
      <c r="H834" s="87"/>
      <c r="I834" s="92">
        <f t="shared" si="11"/>
        <v>1</v>
      </c>
      <c r="J834" s="1"/>
    </row>
    <row r="835" spans="1:10" ht="39.75" thickTop="1" thickBot="1" x14ac:dyDescent="0.3">
      <c r="A835" s="1"/>
      <c r="B835" s="17"/>
      <c r="C835" s="56"/>
      <c r="D835" s="57" t="s">
        <v>83</v>
      </c>
      <c r="E835" s="87"/>
      <c r="F835" s="87"/>
      <c r="G835" s="87"/>
      <c r="H835" s="87"/>
      <c r="I835" s="92">
        <f t="shared" si="11"/>
        <v>0</v>
      </c>
      <c r="J835" s="1"/>
    </row>
    <row r="836" spans="1:10" ht="16.5" thickTop="1" thickBot="1" x14ac:dyDescent="0.3">
      <c r="A836" s="1"/>
      <c r="B836" s="93" t="s">
        <v>84</v>
      </c>
      <c r="C836" s="55"/>
      <c r="D836" s="1"/>
      <c r="E836" s="17"/>
      <c r="F836" s="17"/>
      <c r="G836" s="17"/>
      <c r="H836" s="17"/>
      <c r="I836" s="17"/>
      <c r="J836" s="17"/>
    </row>
    <row r="837" spans="1:10" ht="16.5" thickTop="1" thickBot="1" x14ac:dyDescent="0.3">
      <c r="A837" s="1"/>
      <c r="B837" s="10767" t="s">
        <v>85</v>
      </c>
      <c r="C837" s="10768"/>
      <c r="D837" s="10768"/>
      <c r="E837" s="10768"/>
      <c r="F837" s="10769"/>
      <c r="G837" s="10759" t="s">
        <v>11</v>
      </c>
      <c r="H837" s="10760"/>
      <c r="I837" s="1"/>
      <c r="J837" s="1"/>
    </row>
    <row r="838" spans="1:10" ht="16.5" thickTop="1" thickBot="1" x14ac:dyDescent="0.3">
      <c r="A838" s="1"/>
      <c r="B838" s="10770"/>
      <c r="C838" s="10771"/>
      <c r="D838" s="10771"/>
      <c r="E838" s="10771"/>
      <c r="F838" s="10772"/>
      <c r="G838" s="10830">
        <f>SUM(G840:H843)</f>
        <v>1</v>
      </c>
      <c r="H838" s="10830"/>
      <c r="I838" s="1"/>
      <c r="J838" s="1"/>
    </row>
    <row r="839" spans="1:10" ht="16.5" thickTop="1" thickBot="1" x14ac:dyDescent="0.3">
      <c r="A839" s="1"/>
      <c r="B839" s="10773"/>
      <c r="C839" s="10774"/>
      <c r="D839" s="10774"/>
      <c r="E839" s="10774"/>
      <c r="F839" s="10775"/>
      <c r="G839" s="10830"/>
      <c r="H839" s="10830"/>
      <c r="I839" s="1"/>
      <c r="J839" s="1"/>
    </row>
    <row r="840" spans="1:10" ht="16.5" thickTop="1" thickBot="1" x14ac:dyDescent="0.3">
      <c r="A840" s="1"/>
      <c r="B840" s="55"/>
      <c r="C840" s="17"/>
      <c r="D840" s="10820" t="s">
        <v>86</v>
      </c>
      <c r="E840" s="10821"/>
      <c r="F840" s="94">
        <v>1</v>
      </c>
      <c r="G840" s="10822">
        <f>SUM(E840:F840)</f>
        <v>1</v>
      </c>
      <c r="H840" s="10822"/>
      <c r="I840" s="1"/>
      <c r="J840" s="17"/>
    </row>
    <row r="841" spans="1:10" ht="27" thickTop="1" thickBot="1" x14ac:dyDescent="0.3">
      <c r="A841" s="1"/>
      <c r="B841" s="55"/>
      <c r="C841" s="17"/>
      <c r="D841" s="95" t="s">
        <v>87</v>
      </c>
      <c r="E841" s="96"/>
      <c r="F841" s="94"/>
      <c r="G841" s="10822">
        <f>SUM(E841:F841)</f>
        <v>0</v>
      </c>
      <c r="H841" s="10822"/>
      <c r="I841" s="1"/>
      <c r="J841" s="17"/>
    </row>
    <row r="842" spans="1:10" ht="39.75" thickTop="1" thickBot="1" x14ac:dyDescent="0.3">
      <c r="A842" s="1"/>
      <c r="B842" s="55"/>
      <c r="C842" s="17"/>
      <c r="D842" s="95" t="s">
        <v>88</v>
      </c>
      <c r="E842" s="96"/>
      <c r="F842" s="94"/>
      <c r="G842" s="10822">
        <f>SUM(E842:F842)</f>
        <v>0</v>
      </c>
      <c r="H842" s="10822"/>
      <c r="I842" s="1"/>
      <c r="J842" s="17"/>
    </row>
    <row r="843" spans="1:10" ht="16.5" thickTop="1" thickBot="1" x14ac:dyDescent="0.3">
      <c r="A843" s="1"/>
      <c r="B843" s="93" t="s">
        <v>18</v>
      </c>
      <c r="C843" s="1"/>
      <c r="D843" s="10823" t="s">
        <v>89</v>
      </c>
      <c r="E843" s="10824"/>
      <c r="F843" s="97"/>
      <c r="G843" s="10822">
        <f>SUM(E843:F843)</f>
        <v>0</v>
      </c>
      <c r="H843" s="10822"/>
      <c r="I843" s="1"/>
      <c r="J843" s="17"/>
    </row>
    <row r="844" spans="1:10" ht="16.5" thickTop="1" thickBot="1" x14ac:dyDescent="0.3">
      <c r="A844" s="1"/>
      <c r="B844" s="10806" t="s">
        <v>90</v>
      </c>
      <c r="C844" s="10807"/>
      <c r="D844" s="10807"/>
      <c r="E844" s="10807"/>
      <c r="F844" s="10807"/>
      <c r="G844" s="10808"/>
      <c r="H844" s="10815" t="s">
        <v>11</v>
      </c>
      <c r="I844" s="10816"/>
      <c r="J844" s="1"/>
    </row>
    <row r="845" spans="1:10" ht="15.75" thickTop="1" x14ac:dyDescent="0.25">
      <c r="A845" s="1"/>
      <c r="B845" s="10809"/>
      <c r="C845" s="10810"/>
      <c r="D845" s="10810"/>
      <c r="E845" s="10810"/>
      <c r="F845" s="10810"/>
      <c r="G845" s="10811"/>
      <c r="H845" s="10798">
        <f>(H847+H886+H922+H960+H964+H967+H972+H976+H981+H986+H991)</f>
        <v>144</v>
      </c>
      <c r="I845" s="10799"/>
      <c r="J845" s="1"/>
    </row>
    <row r="846" spans="1:10" ht="15.75" thickBot="1" x14ac:dyDescent="0.3">
      <c r="A846" s="1"/>
      <c r="B846" s="10812"/>
      <c r="C846" s="10813"/>
      <c r="D846" s="10813"/>
      <c r="E846" s="10813"/>
      <c r="F846" s="10813"/>
      <c r="G846" s="10814"/>
      <c r="H846" s="10800"/>
      <c r="I846" s="10801"/>
      <c r="J846" s="1"/>
    </row>
    <row r="847" spans="1:10" ht="16.5" thickTop="1" thickBot="1" x14ac:dyDescent="0.3">
      <c r="A847" s="1"/>
      <c r="B847" s="98"/>
      <c r="C847" s="99">
        <v>7.1</v>
      </c>
      <c r="D847" s="100" t="s">
        <v>91</v>
      </c>
      <c r="E847" s="24"/>
      <c r="F847" s="24"/>
      <c r="G847" s="24"/>
      <c r="H847" s="10781">
        <f>(H848+H854+H860+H866+H870+H874+H880)</f>
        <v>5</v>
      </c>
      <c r="I847" s="10781"/>
      <c r="J847" s="1"/>
    </row>
    <row r="848" spans="1:10" ht="39.75" thickTop="1" thickBot="1" x14ac:dyDescent="0.3">
      <c r="A848" s="1"/>
      <c r="B848" s="83"/>
      <c r="C848" s="83"/>
      <c r="D848" s="101" t="s">
        <v>92</v>
      </c>
      <c r="E848" s="102"/>
      <c r="F848" s="102"/>
      <c r="G848" s="102"/>
      <c r="H848" s="10817">
        <f>(H849+H850+H851+H852+H853)</f>
        <v>0</v>
      </c>
      <c r="I848" s="10818"/>
      <c r="J848" s="1"/>
    </row>
    <row r="849" spans="1:10" ht="16.5" thickTop="1" thickBot="1" x14ac:dyDescent="0.3">
      <c r="A849" s="1"/>
      <c r="B849" s="17"/>
      <c r="C849" s="17"/>
      <c r="D849" s="103" t="s">
        <v>93</v>
      </c>
      <c r="E849" s="104"/>
      <c r="F849" s="104"/>
      <c r="G849" s="105"/>
      <c r="H849" s="10819"/>
      <c r="I849" s="10819"/>
      <c r="J849" s="1"/>
    </row>
    <row r="850" spans="1:10" ht="16.5" thickTop="1" thickBot="1" x14ac:dyDescent="0.3">
      <c r="A850" s="1"/>
      <c r="B850" s="17"/>
      <c r="C850" s="106"/>
      <c r="D850" s="107" t="s">
        <v>94</v>
      </c>
      <c r="E850" s="108"/>
      <c r="F850" s="108"/>
      <c r="G850" s="109"/>
      <c r="H850" s="10831"/>
      <c r="I850" s="10832"/>
      <c r="J850" s="17"/>
    </row>
    <row r="851" spans="1:10" ht="16.5" thickTop="1" thickBot="1" x14ac:dyDescent="0.3">
      <c r="A851" s="1"/>
      <c r="B851" s="17"/>
      <c r="C851" s="17"/>
      <c r="D851" s="107" t="s">
        <v>95</v>
      </c>
      <c r="E851" s="108"/>
      <c r="F851" s="108"/>
      <c r="G851" s="109"/>
      <c r="H851" s="10831"/>
      <c r="I851" s="10832"/>
      <c r="J851" s="17"/>
    </row>
    <row r="852" spans="1:10" ht="16.5" thickTop="1" thickBot="1" x14ac:dyDescent="0.3">
      <c r="A852" s="1"/>
      <c r="B852" s="17"/>
      <c r="C852" s="17"/>
      <c r="D852" s="107" t="s">
        <v>96</v>
      </c>
      <c r="E852" s="108"/>
      <c r="F852" s="108"/>
      <c r="G852" s="109"/>
      <c r="H852" s="10831"/>
      <c r="I852" s="10832"/>
      <c r="J852" s="17"/>
    </row>
    <row r="853" spans="1:10" ht="16.5" thickTop="1" thickBot="1" x14ac:dyDescent="0.3">
      <c r="A853" s="1"/>
      <c r="B853" s="17"/>
      <c r="C853" s="17"/>
      <c r="D853" s="110" t="s">
        <v>97</v>
      </c>
      <c r="E853" s="98"/>
      <c r="F853" s="98"/>
      <c r="G853" s="98"/>
      <c r="H853" s="10833"/>
      <c r="I853" s="10833"/>
      <c r="J853" s="17"/>
    </row>
    <row r="854" spans="1:10" ht="16.5" thickTop="1" thickBot="1" x14ac:dyDescent="0.3">
      <c r="A854" s="1"/>
      <c r="B854" s="17"/>
      <c r="C854" s="17"/>
      <c r="D854" s="111" t="s">
        <v>98</v>
      </c>
      <c r="E854" s="112"/>
      <c r="F854" s="112"/>
      <c r="G854" s="112"/>
      <c r="H854" s="10822">
        <f>SUM(H855:I859)</f>
        <v>1</v>
      </c>
      <c r="I854" s="10822"/>
      <c r="J854" s="17"/>
    </row>
    <row r="855" spans="1:10" ht="16.5" thickTop="1" thickBot="1" x14ac:dyDescent="0.3">
      <c r="A855" s="1"/>
      <c r="B855" s="17"/>
      <c r="C855" s="106"/>
      <c r="D855" s="103" t="s">
        <v>93</v>
      </c>
      <c r="E855" s="104"/>
      <c r="F855" s="104"/>
      <c r="G855" s="105"/>
      <c r="H855" s="10819">
        <v>1</v>
      </c>
      <c r="I855" s="10819"/>
      <c r="J855" s="17"/>
    </row>
    <row r="856" spans="1:10" ht="16.5" thickTop="1" thickBot="1" x14ac:dyDescent="0.3">
      <c r="A856" s="1"/>
      <c r="B856" s="17"/>
      <c r="C856" s="106"/>
      <c r="D856" s="107" t="s">
        <v>94</v>
      </c>
      <c r="E856" s="108"/>
      <c r="F856" s="108"/>
      <c r="G856" s="109"/>
      <c r="H856" s="10831"/>
      <c r="I856" s="10832"/>
      <c r="J856" s="17"/>
    </row>
    <row r="857" spans="1:10" ht="16.5" thickTop="1" thickBot="1" x14ac:dyDescent="0.3">
      <c r="A857" s="1"/>
      <c r="B857" s="17"/>
      <c r="C857" s="106"/>
      <c r="D857" s="107" t="s">
        <v>95</v>
      </c>
      <c r="E857" s="108"/>
      <c r="F857" s="108"/>
      <c r="G857" s="109"/>
      <c r="H857" s="10831"/>
      <c r="I857" s="10832"/>
      <c r="J857" s="17"/>
    </row>
    <row r="858" spans="1:10" ht="16.5" thickTop="1" thickBot="1" x14ac:dyDescent="0.3">
      <c r="A858" s="1"/>
      <c r="B858" s="17"/>
      <c r="C858" s="106"/>
      <c r="D858" s="107" t="s">
        <v>96</v>
      </c>
      <c r="E858" s="108"/>
      <c r="F858" s="108"/>
      <c r="G858" s="109"/>
      <c r="H858" s="10831"/>
      <c r="I858" s="10832"/>
      <c r="J858" s="17"/>
    </row>
    <row r="859" spans="1:10" ht="16.5" thickTop="1" thickBot="1" x14ac:dyDescent="0.3">
      <c r="A859" s="1"/>
      <c r="B859" s="17"/>
      <c r="C859" s="106"/>
      <c r="D859" s="113" t="s">
        <v>97</v>
      </c>
      <c r="E859" s="114"/>
      <c r="F859" s="114"/>
      <c r="G859" s="115"/>
      <c r="H859" s="10833"/>
      <c r="I859" s="10833"/>
      <c r="J859" s="17"/>
    </row>
    <row r="860" spans="1:10" ht="39.75" thickTop="1" thickBot="1" x14ac:dyDescent="0.3">
      <c r="A860" s="1"/>
      <c r="B860" s="17"/>
      <c r="C860" s="106"/>
      <c r="D860" s="116" t="s">
        <v>99</v>
      </c>
      <c r="E860" s="112"/>
      <c r="F860" s="112"/>
      <c r="G860" s="117"/>
      <c r="H860" s="10834">
        <f>(H861+H862+H863+H864+H865)</f>
        <v>0</v>
      </c>
      <c r="I860" s="10835"/>
      <c r="J860" s="17"/>
    </row>
    <row r="861" spans="1:10" ht="16.5" thickTop="1" thickBot="1" x14ac:dyDescent="0.3">
      <c r="A861" s="1"/>
      <c r="B861" s="17"/>
      <c r="C861" s="106"/>
      <c r="D861" s="103" t="s">
        <v>93</v>
      </c>
      <c r="E861" s="104"/>
      <c r="F861" s="104"/>
      <c r="G861" s="105"/>
      <c r="H861" s="10819"/>
      <c r="I861" s="10819"/>
      <c r="J861" s="17"/>
    </row>
    <row r="862" spans="1:10" ht="16.5" thickTop="1" thickBot="1" x14ac:dyDescent="0.3">
      <c r="A862" s="1"/>
      <c r="B862" s="17"/>
      <c r="C862" s="106"/>
      <c r="D862" s="107" t="s">
        <v>94</v>
      </c>
      <c r="E862" s="108"/>
      <c r="F862" s="108"/>
      <c r="G862" s="109"/>
      <c r="H862" s="10831"/>
      <c r="I862" s="10832"/>
      <c r="J862" s="17"/>
    </row>
    <row r="863" spans="1:10" ht="16.5" thickTop="1" thickBot="1" x14ac:dyDescent="0.3">
      <c r="A863" s="1"/>
      <c r="B863" s="17"/>
      <c r="C863" s="106"/>
      <c r="D863" s="107" t="s">
        <v>95</v>
      </c>
      <c r="E863" s="108"/>
      <c r="F863" s="108"/>
      <c r="G863" s="109"/>
      <c r="H863" s="10831"/>
      <c r="I863" s="10832"/>
      <c r="J863" s="17"/>
    </row>
    <row r="864" spans="1:10" ht="16.5" thickTop="1" thickBot="1" x14ac:dyDescent="0.3">
      <c r="A864" s="1"/>
      <c r="B864" s="17"/>
      <c r="C864" s="106"/>
      <c r="D864" s="107" t="s">
        <v>96</v>
      </c>
      <c r="E864" s="108"/>
      <c r="F864" s="108"/>
      <c r="G864" s="109"/>
      <c r="H864" s="10831"/>
      <c r="I864" s="10832"/>
      <c r="J864" s="17"/>
    </row>
    <row r="865" spans="1:10" ht="16.5" thickTop="1" thickBot="1" x14ac:dyDescent="0.3">
      <c r="A865" s="1"/>
      <c r="B865" s="17"/>
      <c r="C865" s="106"/>
      <c r="D865" s="110" t="s">
        <v>97</v>
      </c>
      <c r="E865" s="98"/>
      <c r="F865" s="98"/>
      <c r="G865" s="98"/>
      <c r="H865" s="10833"/>
      <c r="I865" s="10833"/>
      <c r="J865" s="17"/>
    </row>
    <row r="866" spans="1:10" ht="39.75" thickTop="1" thickBot="1" x14ac:dyDescent="0.3">
      <c r="A866" s="1"/>
      <c r="B866" s="17"/>
      <c r="C866" s="106"/>
      <c r="D866" s="116" t="s">
        <v>100</v>
      </c>
      <c r="E866" s="112"/>
      <c r="F866" s="112"/>
      <c r="G866" s="117"/>
      <c r="H866" s="10834">
        <f>H868+H869+H867</f>
        <v>0</v>
      </c>
      <c r="I866" s="10835"/>
      <c r="J866" s="17"/>
    </row>
    <row r="867" spans="1:10" ht="16.5" thickTop="1" thickBot="1" x14ac:dyDescent="0.3">
      <c r="A867" s="1"/>
      <c r="B867" s="17"/>
      <c r="C867" s="106"/>
      <c r="D867" s="118" t="s">
        <v>101</v>
      </c>
      <c r="E867" s="119"/>
      <c r="F867" s="119"/>
      <c r="G867" s="119"/>
      <c r="H867" s="10819"/>
      <c r="I867" s="10819"/>
      <c r="J867" s="17"/>
    </row>
    <row r="868" spans="1:10" ht="16.5" thickTop="1" thickBot="1" x14ac:dyDescent="0.3">
      <c r="A868" s="1"/>
      <c r="B868" s="17"/>
      <c r="C868" s="106"/>
      <c r="D868" s="118" t="s">
        <v>102</v>
      </c>
      <c r="E868" s="120"/>
      <c r="F868" s="120"/>
      <c r="G868" s="120"/>
      <c r="H868" s="10831"/>
      <c r="I868" s="10832"/>
      <c r="J868" s="17"/>
    </row>
    <row r="869" spans="1:10" ht="16.5" thickTop="1" thickBot="1" x14ac:dyDescent="0.3">
      <c r="A869" s="1"/>
      <c r="B869" s="17"/>
      <c r="C869" s="106"/>
      <c r="D869" s="103" t="s">
        <v>103</v>
      </c>
      <c r="E869" s="120"/>
      <c r="F869" s="120"/>
      <c r="G869" s="121"/>
      <c r="H869" s="10833"/>
      <c r="I869" s="10833"/>
      <c r="J869" s="17"/>
    </row>
    <row r="870" spans="1:10" ht="39.75" thickTop="1" thickBot="1" x14ac:dyDescent="0.3">
      <c r="A870" s="1"/>
      <c r="B870" s="17"/>
      <c r="C870" s="106"/>
      <c r="D870" s="116" t="s">
        <v>104</v>
      </c>
      <c r="E870" s="112"/>
      <c r="F870" s="112"/>
      <c r="G870" s="112"/>
      <c r="H870" s="10834">
        <f>H872+H873+H871</f>
        <v>0</v>
      </c>
      <c r="I870" s="10835"/>
      <c r="J870" s="17"/>
    </row>
    <row r="871" spans="1:10" ht="16.5" thickTop="1" thickBot="1" x14ac:dyDescent="0.3">
      <c r="A871" s="1"/>
      <c r="B871" s="17"/>
      <c r="C871" s="106"/>
      <c r="D871" s="118" t="s">
        <v>105</v>
      </c>
      <c r="E871" s="119"/>
      <c r="F871" s="119"/>
      <c r="G871" s="119"/>
      <c r="H871" s="10819"/>
      <c r="I871" s="10819"/>
      <c r="J871" s="17"/>
    </row>
    <row r="872" spans="1:10" ht="16.5" thickTop="1" thickBot="1" x14ac:dyDescent="0.3">
      <c r="A872" s="1"/>
      <c r="B872" s="17"/>
      <c r="C872" s="106"/>
      <c r="D872" s="118" t="s">
        <v>102</v>
      </c>
      <c r="E872" s="120"/>
      <c r="F872" s="120"/>
      <c r="G872" s="120"/>
      <c r="H872" s="10831"/>
      <c r="I872" s="10832"/>
      <c r="J872" s="17"/>
    </row>
    <row r="873" spans="1:10" ht="16.5" thickTop="1" thickBot="1" x14ac:dyDescent="0.3">
      <c r="A873" s="1"/>
      <c r="B873" s="17"/>
      <c r="C873" s="106"/>
      <c r="D873" s="103" t="s">
        <v>103</v>
      </c>
      <c r="E873" s="120"/>
      <c r="F873" s="120"/>
      <c r="G873" s="121"/>
      <c r="H873" s="10833"/>
      <c r="I873" s="10833"/>
      <c r="J873" s="17"/>
    </row>
    <row r="874" spans="1:10" ht="52.5" thickTop="1" thickBot="1" x14ac:dyDescent="0.3">
      <c r="A874" s="1"/>
      <c r="B874" s="17"/>
      <c r="C874" s="106"/>
      <c r="D874" s="116" t="s">
        <v>106</v>
      </c>
      <c r="E874" s="112"/>
      <c r="F874" s="112"/>
      <c r="G874" s="112"/>
      <c r="H874" s="10822">
        <f>(H875+H876+H877+H878+H879)</f>
        <v>3</v>
      </c>
      <c r="I874" s="10822"/>
      <c r="J874" s="17"/>
    </row>
    <row r="875" spans="1:10" ht="16.5" thickTop="1" thickBot="1" x14ac:dyDescent="0.3">
      <c r="A875" s="1"/>
      <c r="B875" s="17"/>
      <c r="C875" s="106"/>
      <c r="D875" s="103" t="s">
        <v>93</v>
      </c>
      <c r="E875" s="104"/>
      <c r="F875" s="104"/>
      <c r="G875" s="105"/>
      <c r="H875" s="10819"/>
      <c r="I875" s="10819"/>
      <c r="J875" s="17"/>
    </row>
    <row r="876" spans="1:10" ht="16.5" thickTop="1" thickBot="1" x14ac:dyDescent="0.3">
      <c r="A876" s="1"/>
      <c r="B876" s="17"/>
      <c r="C876" s="106"/>
      <c r="D876" s="107" t="s">
        <v>94</v>
      </c>
      <c r="E876" s="108"/>
      <c r="F876" s="108"/>
      <c r="G876" s="109"/>
      <c r="H876" s="10831"/>
      <c r="I876" s="10832"/>
      <c r="J876" s="17"/>
    </row>
    <row r="877" spans="1:10" ht="16.5" thickTop="1" thickBot="1" x14ac:dyDescent="0.3">
      <c r="A877" s="1"/>
      <c r="B877" s="17"/>
      <c r="C877" s="106"/>
      <c r="D877" s="107" t="s">
        <v>95</v>
      </c>
      <c r="E877" s="108"/>
      <c r="F877" s="108"/>
      <c r="G877" s="109"/>
      <c r="H877" s="10831">
        <v>1</v>
      </c>
      <c r="I877" s="10832"/>
      <c r="J877" s="17"/>
    </row>
    <row r="878" spans="1:10" ht="16.5" thickTop="1" thickBot="1" x14ac:dyDescent="0.3">
      <c r="A878" s="1"/>
      <c r="B878" s="17"/>
      <c r="C878" s="106"/>
      <c r="D878" s="107" t="s">
        <v>96</v>
      </c>
      <c r="E878" s="108"/>
      <c r="F878" s="108"/>
      <c r="G878" s="109"/>
      <c r="H878" s="10831">
        <v>2</v>
      </c>
      <c r="I878" s="10832"/>
      <c r="J878" s="17"/>
    </row>
    <row r="879" spans="1:10" ht="16.5" thickTop="1" thickBot="1" x14ac:dyDescent="0.3">
      <c r="A879" s="1"/>
      <c r="B879" s="17"/>
      <c r="C879" s="106"/>
      <c r="D879" s="110" t="s">
        <v>97</v>
      </c>
      <c r="E879" s="98"/>
      <c r="F879" s="98"/>
      <c r="G879" s="98"/>
      <c r="H879" s="10833">
        <v>0</v>
      </c>
      <c r="I879" s="10833"/>
      <c r="J879" s="17"/>
    </row>
    <row r="880" spans="1:10" ht="16.5" thickTop="1" thickBot="1" x14ac:dyDescent="0.3">
      <c r="A880" s="1"/>
      <c r="B880" s="17"/>
      <c r="C880" s="106"/>
      <c r="D880" s="122" t="s">
        <v>107</v>
      </c>
      <c r="E880" s="112"/>
      <c r="F880" s="112"/>
      <c r="G880" s="112"/>
      <c r="H880" s="10822">
        <f>(H881+H882++H883+H884+H885)</f>
        <v>1</v>
      </c>
      <c r="I880" s="10822"/>
      <c r="J880" s="17"/>
    </row>
    <row r="881" spans="1:10" ht="16.5" thickTop="1" thickBot="1" x14ac:dyDescent="0.3">
      <c r="A881" s="1"/>
      <c r="B881" s="17"/>
      <c r="C881" s="106"/>
      <c r="D881" s="103" t="s">
        <v>105</v>
      </c>
      <c r="E881" s="104"/>
      <c r="F881" s="104"/>
      <c r="G881" s="105"/>
      <c r="H881" s="10831"/>
      <c r="I881" s="10832"/>
      <c r="J881" s="17"/>
    </row>
    <row r="882" spans="1:10" ht="16.5" thickTop="1" thickBot="1" x14ac:dyDescent="0.3">
      <c r="A882" s="1"/>
      <c r="B882" s="17"/>
      <c r="C882" s="106"/>
      <c r="D882" s="107" t="s">
        <v>94</v>
      </c>
      <c r="E882" s="108"/>
      <c r="F882" s="108"/>
      <c r="G882" s="109"/>
      <c r="H882" s="10831"/>
      <c r="I882" s="10832"/>
      <c r="J882" s="17"/>
    </row>
    <row r="883" spans="1:10" ht="16.5" thickTop="1" thickBot="1" x14ac:dyDescent="0.3">
      <c r="A883" s="1"/>
      <c r="B883" s="17"/>
      <c r="C883" s="106"/>
      <c r="D883" s="107" t="s">
        <v>102</v>
      </c>
      <c r="E883" s="108"/>
      <c r="F883" s="108"/>
      <c r="G883" s="109"/>
      <c r="H883" s="10831"/>
      <c r="I883" s="10832"/>
      <c r="J883" s="17"/>
    </row>
    <row r="884" spans="1:10" ht="16.5" thickTop="1" thickBot="1" x14ac:dyDescent="0.3">
      <c r="A884" s="1"/>
      <c r="B884" s="17"/>
      <c r="C884" s="106"/>
      <c r="D884" s="123" t="s">
        <v>103</v>
      </c>
      <c r="E884" s="120"/>
      <c r="F884" s="120"/>
      <c r="G884" s="120"/>
      <c r="H884" s="10831">
        <v>1</v>
      </c>
      <c r="I884" s="10832"/>
      <c r="J884" s="17"/>
    </row>
    <row r="885" spans="1:10" ht="16.5" thickTop="1" thickBot="1" x14ac:dyDescent="0.3">
      <c r="A885" s="1"/>
      <c r="B885" s="17"/>
      <c r="C885" s="106"/>
      <c r="D885" s="110" t="s">
        <v>108</v>
      </c>
      <c r="E885" s="98"/>
      <c r="F885" s="98"/>
      <c r="G885" s="98"/>
      <c r="H885" s="10831"/>
      <c r="I885" s="10832"/>
      <c r="J885" s="17"/>
    </row>
    <row r="886" spans="1:10" ht="16.5" thickTop="1" thickBot="1" x14ac:dyDescent="0.3">
      <c r="A886" s="1"/>
      <c r="B886" s="17"/>
      <c r="C886" s="124" t="s">
        <v>109</v>
      </c>
      <c r="D886" s="125"/>
      <c r="E886" s="126"/>
      <c r="F886" s="127"/>
      <c r="G886" s="127"/>
      <c r="H886" s="10804">
        <f>(H887+H892+H897+H902+H907+H912+H917)</f>
        <v>0</v>
      </c>
      <c r="I886" s="10805"/>
      <c r="J886" s="17"/>
    </row>
    <row r="887" spans="1:10" ht="27" thickTop="1" thickBot="1" x14ac:dyDescent="0.3">
      <c r="A887" s="1"/>
      <c r="B887" s="17"/>
      <c r="C887" s="128"/>
      <c r="D887" s="129" t="s">
        <v>110</v>
      </c>
      <c r="E887" s="112"/>
      <c r="F887" s="112"/>
      <c r="G887" s="117"/>
      <c r="H887" s="10834">
        <f>(H888+H889+H890+H891)</f>
        <v>0</v>
      </c>
      <c r="I887" s="10835"/>
      <c r="J887" s="17"/>
    </row>
    <row r="888" spans="1:10" ht="16.5" thickTop="1" thickBot="1" x14ac:dyDescent="0.3">
      <c r="A888" s="1"/>
      <c r="B888" s="17"/>
      <c r="C888" s="130"/>
      <c r="D888" s="131" t="s">
        <v>93</v>
      </c>
      <c r="E888" s="120"/>
      <c r="F888" s="120"/>
      <c r="G888" s="121"/>
      <c r="H888" s="10833"/>
      <c r="I888" s="10833"/>
      <c r="J888" s="17"/>
    </row>
    <row r="889" spans="1:10" ht="16.5" thickTop="1" thickBot="1" x14ac:dyDescent="0.3">
      <c r="A889" s="1"/>
      <c r="B889" s="17"/>
      <c r="C889" s="130"/>
      <c r="D889" s="131" t="s">
        <v>94</v>
      </c>
      <c r="E889" s="120"/>
      <c r="F889" s="120"/>
      <c r="G889" s="121"/>
      <c r="H889" s="10833"/>
      <c r="I889" s="10833"/>
      <c r="J889" s="17"/>
    </row>
    <row r="890" spans="1:10" ht="16.5" thickTop="1" thickBot="1" x14ac:dyDescent="0.3">
      <c r="A890" s="1"/>
      <c r="B890" s="17"/>
      <c r="C890" s="130"/>
      <c r="D890" s="131" t="s">
        <v>95</v>
      </c>
      <c r="E890" s="120"/>
      <c r="F890" s="120"/>
      <c r="G890" s="121"/>
      <c r="H890" s="10833"/>
      <c r="I890" s="10833"/>
      <c r="J890" s="17"/>
    </row>
    <row r="891" spans="1:10" ht="16.5" thickTop="1" thickBot="1" x14ac:dyDescent="0.3">
      <c r="A891" s="1"/>
      <c r="B891" s="17"/>
      <c r="C891" s="130"/>
      <c r="D891" s="131" t="s">
        <v>96</v>
      </c>
      <c r="E891" s="132"/>
      <c r="F891" s="132"/>
      <c r="G891" s="133"/>
      <c r="H891" s="10833"/>
      <c r="I891" s="10833"/>
      <c r="J891" s="17"/>
    </row>
    <row r="892" spans="1:10" ht="16.5" thickTop="1" thickBot="1" x14ac:dyDescent="0.3">
      <c r="A892" s="1"/>
      <c r="B892" s="17"/>
      <c r="C892" s="130"/>
      <c r="D892" s="134" t="s">
        <v>111</v>
      </c>
      <c r="E892" s="135"/>
      <c r="F892" s="135"/>
      <c r="G892" s="135"/>
      <c r="H892" s="10836">
        <f>(H893+H894+H895+H896)</f>
        <v>0</v>
      </c>
      <c r="I892" s="10836"/>
      <c r="J892" s="17"/>
    </row>
    <row r="893" spans="1:10" ht="16.5" thickTop="1" thickBot="1" x14ac:dyDescent="0.3">
      <c r="A893" s="1"/>
      <c r="B893" s="17"/>
      <c r="C893" s="130"/>
      <c r="D893" s="131" t="s">
        <v>93</v>
      </c>
      <c r="E893" s="120"/>
      <c r="F893" s="120"/>
      <c r="G893" s="121"/>
      <c r="H893" s="10833"/>
      <c r="I893" s="10833"/>
      <c r="J893" s="17"/>
    </row>
    <row r="894" spans="1:10" ht="16.5" thickTop="1" thickBot="1" x14ac:dyDescent="0.3">
      <c r="A894" s="1"/>
      <c r="B894" s="17"/>
      <c r="C894" s="130"/>
      <c r="D894" s="131" t="s">
        <v>94</v>
      </c>
      <c r="E894" s="120"/>
      <c r="F894" s="120"/>
      <c r="G894" s="121"/>
      <c r="H894" s="10833"/>
      <c r="I894" s="10833"/>
      <c r="J894" s="17"/>
    </row>
    <row r="895" spans="1:10" ht="16.5" thickTop="1" thickBot="1" x14ac:dyDescent="0.3">
      <c r="A895" s="1"/>
      <c r="B895" s="17"/>
      <c r="C895" s="130"/>
      <c r="D895" s="131" t="s">
        <v>95</v>
      </c>
      <c r="E895" s="120"/>
      <c r="F895" s="120"/>
      <c r="G895" s="121"/>
      <c r="H895" s="10833"/>
      <c r="I895" s="10833"/>
      <c r="J895" s="17"/>
    </row>
    <row r="896" spans="1:10" ht="16.5" thickTop="1" thickBot="1" x14ac:dyDescent="0.3">
      <c r="A896" s="1"/>
      <c r="B896" s="17"/>
      <c r="C896" s="130"/>
      <c r="D896" s="131" t="s">
        <v>96</v>
      </c>
      <c r="E896" s="132"/>
      <c r="F896" s="132"/>
      <c r="G896" s="133"/>
      <c r="H896" s="10833"/>
      <c r="I896" s="10833"/>
      <c r="J896" s="17"/>
    </row>
    <row r="897" spans="1:10" ht="27" thickTop="1" thickBot="1" x14ac:dyDescent="0.3">
      <c r="A897" s="1"/>
      <c r="B897" s="17"/>
      <c r="C897" s="130"/>
      <c r="D897" s="129" t="s">
        <v>112</v>
      </c>
      <c r="E897" s="112"/>
      <c r="F897" s="112"/>
      <c r="G897" s="117"/>
      <c r="H897" s="10834">
        <f>(H898+H899+H900+H901)</f>
        <v>0</v>
      </c>
      <c r="I897" s="10835"/>
      <c r="J897" s="17"/>
    </row>
    <row r="898" spans="1:10" ht="16.5" thickTop="1" thickBot="1" x14ac:dyDescent="0.3">
      <c r="A898" s="1"/>
      <c r="B898" s="17"/>
      <c r="C898" s="130"/>
      <c r="D898" s="131" t="s">
        <v>93</v>
      </c>
      <c r="E898" s="120"/>
      <c r="F898" s="120"/>
      <c r="G898" s="121"/>
      <c r="H898" s="10833"/>
      <c r="I898" s="10833"/>
      <c r="J898" s="17"/>
    </row>
    <row r="899" spans="1:10" ht="16.5" thickTop="1" thickBot="1" x14ac:dyDescent="0.3">
      <c r="A899" s="1"/>
      <c r="B899" s="17"/>
      <c r="C899" s="130"/>
      <c r="D899" s="131" t="s">
        <v>94</v>
      </c>
      <c r="E899" s="120"/>
      <c r="F899" s="120"/>
      <c r="G899" s="121"/>
      <c r="H899" s="10833"/>
      <c r="I899" s="10833"/>
      <c r="J899" s="17"/>
    </row>
    <row r="900" spans="1:10" ht="16.5" thickTop="1" thickBot="1" x14ac:dyDescent="0.3">
      <c r="A900" s="1"/>
      <c r="B900" s="17"/>
      <c r="C900" s="130"/>
      <c r="D900" s="131" t="s">
        <v>95</v>
      </c>
      <c r="E900" s="120"/>
      <c r="F900" s="120"/>
      <c r="G900" s="121"/>
      <c r="H900" s="10833"/>
      <c r="I900" s="10833"/>
      <c r="J900" s="17"/>
    </row>
    <row r="901" spans="1:10" ht="16.5" thickTop="1" thickBot="1" x14ac:dyDescent="0.3">
      <c r="A901" s="1"/>
      <c r="B901" s="17"/>
      <c r="C901" s="130"/>
      <c r="D901" s="131" t="s">
        <v>96</v>
      </c>
      <c r="E901" s="132"/>
      <c r="F901" s="132"/>
      <c r="G901" s="133"/>
      <c r="H901" s="10833"/>
      <c r="I901" s="10833"/>
      <c r="J901" s="17"/>
    </row>
    <row r="902" spans="1:10" ht="16.5" thickTop="1" thickBot="1" x14ac:dyDescent="0.3">
      <c r="A902" s="1"/>
      <c r="B902" s="17"/>
      <c r="C902" s="130"/>
      <c r="D902" s="136" t="s">
        <v>113</v>
      </c>
      <c r="E902" s="112"/>
      <c r="F902" s="112"/>
      <c r="G902" s="117"/>
      <c r="H902" s="10836">
        <f>(H903+H904+H905+H906)</f>
        <v>0</v>
      </c>
      <c r="I902" s="10836"/>
      <c r="J902" s="17"/>
    </row>
    <row r="903" spans="1:10" ht="16.5" thickTop="1" thickBot="1" x14ac:dyDescent="0.3">
      <c r="A903" s="1"/>
      <c r="B903" s="17"/>
      <c r="C903" s="130"/>
      <c r="D903" s="137" t="s">
        <v>114</v>
      </c>
      <c r="E903" s="104"/>
      <c r="F903" s="104"/>
      <c r="G903" s="105"/>
      <c r="H903" s="10833"/>
      <c r="I903" s="10833"/>
      <c r="J903" s="17"/>
    </row>
    <row r="904" spans="1:10" ht="16.5" thickTop="1" thickBot="1" x14ac:dyDescent="0.3">
      <c r="A904" s="1"/>
      <c r="B904" s="17"/>
      <c r="C904" s="130"/>
      <c r="D904" s="137" t="s">
        <v>94</v>
      </c>
      <c r="E904" s="104"/>
      <c r="F904" s="104"/>
      <c r="G904" s="105"/>
      <c r="H904" s="10833"/>
      <c r="I904" s="10833"/>
      <c r="J904" s="17"/>
    </row>
    <row r="905" spans="1:10" ht="16.5" thickTop="1" thickBot="1" x14ac:dyDescent="0.3">
      <c r="A905" s="1"/>
      <c r="B905" s="17"/>
      <c r="C905" s="130"/>
      <c r="D905" s="137" t="s">
        <v>102</v>
      </c>
      <c r="E905" s="104"/>
      <c r="F905" s="104"/>
      <c r="G905" s="105"/>
      <c r="H905" s="10833"/>
      <c r="I905" s="10833"/>
      <c r="J905" s="17"/>
    </row>
    <row r="906" spans="1:10" ht="16.5" thickTop="1" thickBot="1" x14ac:dyDescent="0.3">
      <c r="A906" s="55"/>
      <c r="B906" s="17"/>
      <c r="C906" s="130"/>
      <c r="D906" s="137" t="s">
        <v>103</v>
      </c>
      <c r="E906" s="104"/>
      <c r="F906" s="104"/>
      <c r="G906" s="105"/>
      <c r="H906" s="10833"/>
      <c r="I906" s="10833"/>
      <c r="J906" s="17"/>
    </row>
    <row r="907" spans="1:10" ht="16.5" thickTop="1" thickBot="1" x14ac:dyDescent="0.3">
      <c r="A907" s="55"/>
      <c r="B907" s="17"/>
      <c r="C907" s="130"/>
      <c r="D907" s="138" t="s">
        <v>115</v>
      </c>
      <c r="E907" s="112"/>
      <c r="F907" s="112"/>
      <c r="G907" s="117"/>
      <c r="H907" s="10836">
        <f>(H908+H909+H910+H911)</f>
        <v>0</v>
      </c>
      <c r="I907" s="10836"/>
      <c r="J907" s="17"/>
    </row>
    <row r="908" spans="1:10" ht="16.5" thickTop="1" thickBot="1" x14ac:dyDescent="0.3">
      <c r="A908" s="55"/>
      <c r="B908" s="17"/>
      <c r="C908" s="130"/>
      <c r="D908" s="137" t="s">
        <v>105</v>
      </c>
      <c r="E908" s="104"/>
      <c r="F908" s="104"/>
      <c r="G908" s="105"/>
      <c r="H908" s="10833"/>
      <c r="I908" s="10833"/>
      <c r="J908" s="17"/>
    </row>
    <row r="909" spans="1:10" ht="16.5" thickTop="1" thickBot="1" x14ac:dyDescent="0.3">
      <c r="A909" s="55"/>
      <c r="B909" s="17"/>
      <c r="C909" s="130"/>
      <c r="D909" s="137" t="s">
        <v>94</v>
      </c>
      <c r="E909" s="104"/>
      <c r="F909" s="104"/>
      <c r="G909" s="105"/>
      <c r="H909" s="10833"/>
      <c r="I909" s="10833"/>
      <c r="J909" s="17"/>
    </row>
    <row r="910" spans="1:10" ht="16.5" thickTop="1" thickBot="1" x14ac:dyDescent="0.3">
      <c r="A910" s="55"/>
      <c r="B910" s="17"/>
      <c r="C910" s="130"/>
      <c r="D910" s="137" t="s">
        <v>102</v>
      </c>
      <c r="E910" s="104"/>
      <c r="F910" s="104"/>
      <c r="G910" s="105"/>
      <c r="H910" s="10833"/>
      <c r="I910" s="10833"/>
      <c r="J910" s="17"/>
    </row>
    <row r="911" spans="1:10" ht="16.5" thickTop="1" thickBot="1" x14ac:dyDescent="0.3">
      <c r="A911" s="55"/>
      <c r="B911" s="17"/>
      <c r="C911" s="130"/>
      <c r="D911" s="137" t="s">
        <v>103</v>
      </c>
      <c r="E911" s="104"/>
      <c r="F911" s="104"/>
      <c r="G911" s="105"/>
      <c r="H911" s="10833"/>
      <c r="I911" s="10833"/>
      <c r="J911" s="17"/>
    </row>
    <row r="912" spans="1:10" ht="16.5" thickTop="1" thickBot="1" x14ac:dyDescent="0.3">
      <c r="A912" s="55"/>
      <c r="B912" s="17"/>
      <c r="C912" s="130"/>
      <c r="D912" s="138" t="s">
        <v>116</v>
      </c>
      <c r="E912" s="139"/>
      <c r="F912" s="139"/>
      <c r="G912" s="140"/>
      <c r="H912" s="10836">
        <f>(H913+H914+H915+H916)</f>
        <v>0</v>
      </c>
      <c r="I912" s="10836"/>
      <c r="J912" s="17"/>
    </row>
    <row r="913" spans="1:10" ht="16.5" thickTop="1" thickBot="1" x14ac:dyDescent="0.3">
      <c r="A913" s="55"/>
      <c r="B913" s="17"/>
      <c r="C913" s="130"/>
      <c r="D913" s="137" t="s">
        <v>105</v>
      </c>
      <c r="E913" s="104"/>
      <c r="F913" s="104"/>
      <c r="G913" s="105"/>
      <c r="H913" s="10833"/>
      <c r="I913" s="10833"/>
      <c r="J913" s="17"/>
    </row>
    <row r="914" spans="1:10" ht="16.5" thickTop="1" thickBot="1" x14ac:dyDescent="0.3">
      <c r="A914" s="55"/>
      <c r="B914" s="17"/>
      <c r="C914" s="130"/>
      <c r="D914" s="137" t="s">
        <v>94</v>
      </c>
      <c r="E914" s="104"/>
      <c r="F914" s="104"/>
      <c r="G914" s="105"/>
      <c r="H914" s="10837"/>
      <c r="I914" s="10837"/>
      <c r="J914" s="17"/>
    </row>
    <row r="915" spans="1:10" ht="16.5" thickTop="1" thickBot="1" x14ac:dyDescent="0.3">
      <c r="A915" s="55"/>
      <c r="B915" s="17"/>
      <c r="C915" s="130"/>
      <c r="D915" s="137" t="s">
        <v>102</v>
      </c>
      <c r="E915" s="104"/>
      <c r="F915" s="104"/>
      <c r="G915" s="105"/>
      <c r="H915" s="10833"/>
      <c r="I915" s="10833"/>
      <c r="J915" s="17"/>
    </row>
    <row r="916" spans="1:10" ht="16.5" thickTop="1" thickBot="1" x14ac:dyDescent="0.3">
      <c r="A916" s="55"/>
      <c r="B916" s="17"/>
      <c r="C916" s="130"/>
      <c r="D916" s="137" t="s">
        <v>103</v>
      </c>
      <c r="E916" s="104"/>
      <c r="F916" s="104"/>
      <c r="G916" s="105"/>
      <c r="H916" s="10833"/>
      <c r="I916" s="10833"/>
      <c r="J916" s="17"/>
    </row>
    <row r="917" spans="1:10" ht="16.5" thickTop="1" thickBot="1" x14ac:dyDescent="0.3">
      <c r="A917" s="55"/>
      <c r="B917" s="17"/>
      <c r="C917" s="130"/>
      <c r="D917" s="138" t="s">
        <v>117</v>
      </c>
      <c r="E917" s="139"/>
      <c r="F917" s="139"/>
      <c r="G917" s="140"/>
      <c r="H917" s="10836">
        <f>(H918+H919+H920+H921)</f>
        <v>0</v>
      </c>
      <c r="I917" s="10836"/>
      <c r="J917" s="17"/>
    </row>
    <row r="918" spans="1:10" ht="16.5" thickTop="1" thickBot="1" x14ac:dyDescent="0.3">
      <c r="A918" s="55"/>
      <c r="B918" s="17"/>
      <c r="C918" s="130"/>
      <c r="D918" s="137" t="s">
        <v>105</v>
      </c>
      <c r="E918" s="104"/>
      <c r="F918" s="104"/>
      <c r="G918" s="105"/>
      <c r="H918" s="10833"/>
      <c r="I918" s="10833"/>
      <c r="J918" s="17"/>
    </row>
    <row r="919" spans="1:10" ht="16.5" thickTop="1" thickBot="1" x14ac:dyDescent="0.3">
      <c r="A919" s="55"/>
      <c r="B919" s="17"/>
      <c r="C919" s="130"/>
      <c r="D919" s="137" t="s">
        <v>94</v>
      </c>
      <c r="E919" s="104"/>
      <c r="F919" s="104"/>
      <c r="G919" s="105"/>
      <c r="H919" s="10833"/>
      <c r="I919" s="10833"/>
      <c r="J919" s="17"/>
    </row>
    <row r="920" spans="1:10" ht="16.5" thickTop="1" thickBot="1" x14ac:dyDescent="0.3">
      <c r="A920" s="55"/>
      <c r="B920" s="17"/>
      <c r="C920" s="130"/>
      <c r="D920" s="137" t="s">
        <v>102</v>
      </c>
      <c r="E920" s="104"/>
      <c r="F920" s="104"/>
      <c r="G920" s="105"/>
      <c r="H920" s="10833"/>
      <c r="I920" s="10833"/>
      <c r="J920" s="17"/>
    </row>
    <row r="921" spans="1:10" ht="16.5" thickTop="1" thickBot="1" x14ac:dyDescent="0.3">
      <c r="A921" s="55"/>
      <c r="B921" s="17"/>
      <c r="C921" s="141"/>
      <c r="D921" s="137" t="s">
        <v>103</v>
      </c>
      <c r="E921" s="104"/>
      <c r="F921" s="104"/>
      <c r="G921" s="105"/>
      <c r="H921" s="10833"/>
      <c r="I921" s="10833"/>
      <c r="J921" s="17"/>
    </row>
    <row r="922" spans="1:10" ht="16.5" thickTop="1" thickBot="1" x14ac:dyDescent="0.3">
      <c r="A922" s="1"/>
      <c r="B922" s="17"/>
      <c r="C922" s="45" t="s">
        <v>118</v>
      </c>
      <c r="D922" s="142"/>
      <c r="E922" s="127"/>
      <c r="F922" s="127"/>
      <c r="G922" s="143"/>
      <c r="H922" s="10781">
        <f>SUM(H923:I959)</f>
        <v>4</v>
      </c>
      <c r="I922" s="10781"/>
      <c r="J922" s="17"/>
    </row>
    <row r="923" spans="1:10" ht="27" thickTop="1" thickBot="1" x14ac:dyDescent="0.3">
      <c r="A923" s="1"/>
      <c r="B923" s="1"/>
      <c r="C923" s="144"/>
      <c r="D923" s="145" t="s">
        <v>31</v>
      </c>
      <c r="E923" s="145"/>
      <c r="F923" s="145"/>
      <c r="G923" s="146"/>
      <c r="H923" s="10833"/>
      <c r="I923" s="10833"/>
      <c r="J923" s="17"/>
    </row>
    <row r="924" spans="1:10" ht="16.5" thickTop="1" thickBot="1" x14ac:dyDescent="0.3">
      <c r="A924" s="1"/>
      <c r="B924" s="1"/>
      <c r="C924" s="144"/>
      <c r="D924" s="145" t="s">
        <v>119</v>
      </c>
      <c r="E924" s="104"/>
      <c r="F924" s="104"/>
      <c r="G924" s="105"/>
      <c r="H924" s="10833"/>
      <c r="I924" s="10833"/>
      <c r="J924" s="17"/>
    </row>
    <row r="925" spans="1:10" ht="27" thickTop="1" thickBot="1" x14ac:dyDescent="0.3">
      <c r="A925" s="1"/>
      <c r="B925" s="1"/>
      <c r="C925" s="144"/>
      <c r="D925" s="145" t="s">
        <v>120</v>
      </c>
      <c r="E925" s="147"/>
      <c r="F925" s="104"/>
      <c r="G925" s="105"/>
      <c r="H925" s="10833"/>
      <c r="I925" s="10833"/>
      <c r="J925" s="17"/>
    </row>
    <row r="926" spans="1:10" ht="27" thickTop="1" thickBot="1" x14ac:dyDescent="0.3">
      <c r="A926" s="1"/>
      <c r="B926" s="17"/>
      <c r="C926" s="144"/>
      <c r="D926" s="145" t="s">
        <v>121</v>
      </c>
      <c r="E926" s="104"/>
      <c r="F926" s="104"/>
      <c r="G926" s="105"/>
      <c r="H926" s="10833"/>
      <c r="I926" s="10833"/>
      <c r="J926" s="17"/>
    </row>
    <row r="927" spans="1:10" ht="16.5" thickTop="1" thickBot="1" x14ac:dyDescent="0.3">
      <c r="A927" s="1"/>
      <c r="B927" s="17"/>
      <c r="C927" s="144"/>
      <c r="D927" s="145" t="s">
        <v>70</v>
      </c>
      <c r="E927" s="104"/>
      <c r="F927" s="104"/>
      <c r="G927" s="105"/>
      <c r="H927" s="10833"/>
      <c r="I927" s="10833"/>
      <c r="J927" s="17"/>
    </row>
    <row r="928" spans="1:10" ht="39.75" thickTop="1" thickBot="1" x14ac:dyDescent="0.3">
      <c r="A928" s="1"/>
      <c r="B928" s="17"/>
      <c r="C928" s="144"/>
      <c r="D928" s="148" t="s">
        <v>122</v>
      </c>
      <c r="E928" s="104"/>
      <c r="F928" s="104"/>
      <c r="G928" s="105"/>
      <c r="H928" s="10833"/>
      <c r="I928" s="10833"/>
      <c r="J928" s="17"/>
    </row>
    <row r="929" spans="1:10" ht="27" thickTop="1" thickBot="1" x14ac:dyDescent="0.3">
      <c r="A929" s="1"/>
      <c r="B929" s="17"/>
      <c r="C929" s="149"/>
      <c r="D929" s="145" t="s">
        <v>123</v>
      </c>
      <c r="E929" s="104"/>
      <c r="F929" s="104"/>
      <c r="G929" s="105"/>
      <c r="H929" s="10833"/>
      <c r="I929" s="10833"/>
      <c r="J929" s="17"/>
    </row>
    <row r="930" spans="1:10" ht="39.75" thickTop="1" thickBot="1" x14ac:dyDescent="0.3">
      <c r="A930" s="1"/>
      <c r="B930" s="17"/>
      <c r="C930" s="144"/>
      <c r="D930" s="145" t="s">
        <v>34</v>
      </c>
      <c r="E930" s="104"/>
      <c r="F930" s="104"/>
      <c r="G930" s="105"/>
      <c r="H930" s="10833"/>
      <c r="I930" s="10833"/>
      <c r="J930" s="17"/>
    </row>
    <row r="931" spans="1:10" ht="39.75" thickTop="1" thickBot="1" x14ac:dyDescent="0.3">
      <c r="A931" s="1"/>
      <c r="B931" s="17"/>
      <c r="C931" s="149"/>
      <c r="D931" s="150" t="s">
        <v>124</v>
      </c>
      <c r="E931" s="104"/>
      <c r="F931" s="104"/>
      <c r="G931" s="105"/>
      <c r="H931" s="10833"/>
      <c r="I931" s="10833"/>
      <c r="J931" s="17"/>
    </row>
    <row r="932" spans="1:10" ht="52.5" thickTop="1" thickBot="1" x14ac:dyDescent="0.3">
      <c r="A932" s="1"/>
      <c r="B932" s="17"/>
      <c r="C932" s="144"/>
      <c r="D932" s="145" t="s">
        <v>125</v>
      </c>
      <c r="E932" s="104"/>
      <c r="F932" s="104"/>
      <c r="G932" s="105"/>
      <c r="H932" s="10833">
        <v>1</v>
      </c>
      <c r="I932" s="10833"/>
      <c r="J932" s="17"/>
    </row>
    <row r="933" spans="1:10" ht="27" thickTop="1" thickBot="1" x14ac:dyDescent="0.3">
      <c r="A933" s="1"/>
      <c r="B933" s="17"/>
      <c r="C933" s="144"/>
      <c r="D933" s="145" t="s">
        <v>126</v>
      </c>
      <c r="E933" s="104"/>
      <c r="F933" s="104"/>
      <c r="G933" s="105"/>
      <c r="H933" s="10833"/>
      <c r="I933" s="10833"/>
      <c r="J933" s="17"/>
    </row>
    <row r="934" spans="1:10" ht="27" thickTop="1" thickBot="1" x14ac:dyDescent="0.3">
      <c r="A934" s="1"/>
      <c r="B934" s="17"/>
      <c r="C934" s="144"/>
      <c r="D934" s="151" t="s">
        <v>37</v>
      </c>
      <c r="E934" s="98"/>
      <c r="F934" s="98"/>
      <c r="G934" s="98"/>
      <c r="H934" s="10833"/>
      <c r="I934" s="10833"/>
      <c r="J934" s="17"/>
    </row>
    <row r="935" spans="1:10" ht="65.25" thickTop="1" thickBot="1" x14ac:dyDescent="0.3">
      <c r="A935" s="1"/>
      <c r="B935" s="17"/>
      <c r="C935" s="144"/>
      <c r="D935" s="152" t="s">
        <v>127</v>
      </c>
      <c r="E935" s="104"/>
      <c r="F935" s="104"/>
      <c r="G935" s="105"/>
      <c r="H935" s="10833"/>
      <c r="I935" s="10833"/>
      <c r="J935" s="17"/>
    </row>
    <row r="936" spans="1:10" ht="27" thickTop="1" thickBot="1" x14ac:dyDescent="0.3">
      <c r="A936" s="1"/>
      <c r="B936" s="17"/>
      <c r="C936" s="144"/>
      <c r="D936" s="145" t="s">
        <v>128</v>
      </c>
      <c r="E936" s="98"/>
      <c r="F936" s="98"/>
      <c r="G936" s="98"/>
      <c r="H936" s="10833"/>
      <c r="I936" s="10833"/>
      <c r="J936" s="17"/>
    </row>
    <row r="937" spans="1:10" ht="39.75" thickTop="1" thickBot="1" x14ac:dyDescent="0.3">
      <c r="A937" s="1"/>
      <c r="B937" s="17"/>
      <c r="C937" s="144"/>
      <c r="D937" s="145" t="s">
        <v>129</v>
      </c>
      <c r="E937" s="104"/>
      <c r="F937" s="104"/>
      <c r="G937" s="105"/>
      <c r="H937" s="10833">
        <v>3</v>
      </c>
      <c r="I937" s="10833"/>
      <c r="J937" s="17"/>
    </row>
    <row r="938" spans="1:10" ht="52.5" thickTop="1" thickBot="1" x14ac:dyDescent="0.3">
      <c r="A938" s="1"/>
      <c r="B938" s="17"/>
      <c r="C938" s="144"/>
      <c r="D938" s="145" t="s">
        <v>130</v>
      </c>
      <c r="E938" s="104"/>
      <c r="F938" s="104"/>
      <c r="G938" s="105"/>
      <c r="H938" s="10833"/>
      <c r="I938" s="10833"/>
      <c r="J938" s="17"/>
    </row>
    <row r="939" spans="1:10" ht="39.75" thickTop="1" thickBot="1" x14ac:dyDescent="0.3">
      <c r="A939" s="1"/>
      <c r="B939" s="17"/>
      <c r="C939" s="144"/>
      <c r="D939" s="145" t="s">
        <v>131</v>
      </c>
      <c r="E939" s="147"/>
      <c r="F939" s="104"/>
      <c r="G939" s="105"/>
      <c r="H939" s="10833"/>
      <c r="I939" s="10833"/>
      <c r="J939" s="17"/>
    </row>
    <row r="940" spans="1:10" ht="27" thickTop="1" thickBot="1" x14ac:dyDescent="0.3">
      <c r="A940" s="1"/>
      <c r="B940" s="1"/>
      <c r="C940" s="149"/>
      <c r="D940" s="145" t="s">
        <v>132</v>
      </c>
      <c r="E940" s="147"/>
      <c r="F940" s="104"/>
      <c r="G940" s="105"/>
      <c r="H940" s="10833"/>
      <c r="I940" s="10833"/>
      <c r="J940" s="17"/>
    </row>
    <row r="941" spans="1:10" ht="52.5" thickTop="1" thickBot="1" x14ac:dyDescent="0.3">
      <c r="A941" s="1"/>
      <c r="B941" s="1"/>
      <c r="C941" s="149"/>
      <c r="D941" s="145" t="s">
        <v>52</v>
      </c>
      <c r="E941" s="147"/>
      <c r="F941" s="104"/>
      <c r="G941" s="105"/>
      <c r="H941" s="10833"/>
      <c r="I941" s="10833"/>
      <c r="J941" s="17"/>
    </row>
    <row r="942" spans="1:10" ht="27" thickTop="1" thickBot="1" x14ac:dyDescent="0.3">
      <c r="A942" s="1"/>
      <c r="B942" s="1"/>
      <c r="C942" s="144"/>
      <c r="D942" s="153" t="s">
        <v>133</v>
      </c>
      <c r="E942" s="98"/>
      <c r="F942" s="98"/>
      <c r="G942" s="98"/>
      <c r="H942" s="10833"/>
      <c r="I942" s="10833"/>
      <c r="J942" s="17"/>
    </row>
    <row r="943" spans="1:10" ht="27" thickTop="1" thickBot="1" x14ac:dyDescent="0.3">
      <c r="A943" s="1"/>
      <c r="B943" s="1"/>
      <c r="C943" s="144"/>
      <c r="D943" s="153" t="s">
        <v>47</v>
      </c>
      <c r="E943" s="104"/>
      <c r="F943" s="104"/>
      <c r="G943" s="105"/>
      <c r="H943" s="10833"/>
      <c r="I943" s="10833"/>
      <c r="J943" s="17"/>
    </row>
    <row r="944" spans="1:10" ht="52.5" thickTop="1" thickBot="1" x14ac:dyDescent="0.3">
      <c r="A944" s="1"/>
      <c r="B944" s="1"/>
      <c r="C944" s="144"/>
      <c r="D944" s="154" t="s">
        <v>61</v>
      </c>
      <c r="E944" s="98"/>
      <c r="F944" s="98"/>
      <c r="G944" s="98"/>
      <c r="H944" s="10833"/>
      <c r="I944" s="10833"/>
      <c r="J944" s="17"/>
    </row>
    <row r="945" spans="1:10" ht="52.5" thickTop="1" thickBot="1" x14ac:dyDescent="0.3">
      <c r="A945" s="1"/>
      <c r="B945" s="1"/>
      <c r="C945" s="144"/>
      <c r="D945" s="153" t="s">
        <v>134</v>
      </c>
      <c r="E945" s="104"/>
      <c r="F945" s="104"/>
      <c r="G945" s="105"/>
      <c r="H945" s="10833"/>
      <c r="I945" s="10833"/>
      <c r="J945" s="17"/>
    </row>
    <row r="946" spans="1:10" ht="27" thickTop="1" thickBot="1" x14ac:dyDescent="0.3">
      <c r="A946" s="1"/>
      <c r="B946" s="1"/>
      <c r="C946" s="149"/>
      <c r="D946" s="153" t="s">
        <v>60</v>
      </c>
      <c r="E946" s="104"/>
      <c r="F946" s="104"/>
      <c r="G946" s="105"/>
      <c r="H946" s="10833"/>
      <c r="I946" s="10833"/>
      <c r="J946" s="17"/>
    </row>
    <row r="947" spans="1:10" ht="16.5" thickTop="1" thickBot="1" x14ac:dyDescent="0.3">
      <c r="A947" s="1"/>
      <c r="B947" s="1"/>
      <c r="C947" s="149"/>
      <c r="D947" s="155" t="s">
        <v>135</v>
      </c>
      <c r="E947" s="104"/>
      <c r="F947" s="104"/>
      <c r="G947" s="105"/>
      <c r="H947" s="10833"/>
      <c r="I947" s="10833"/>
      <c r="J947" s="17"/>
    </row>
    <row r="948" spans="1:10" ht="39.75" thickTop="1" thickBot="1" x14ac:dyDescent="0.3">
      <c r="A948" s="1"/>
      <c r="B948" s="1"/>
      <c r="C948" s="149"/>
      <c r="D948" s="153" t="s">
        <v>58</v>
      </c>
      <c r="E948" s="104"/>
      <c r="F948" s="104"/>
      <c r="G948" s="105"/>
      <c r="H948" s="10833"/>
      <c r="I948" s="10833"/>
      <c r="J948" s="17"/>
    </row>
    <row r="949" spans="1:10" ht="27" thickTop="1" thickBot="1" x14ac:dyDescent="0.3">
      <c r="A949" s="1"/>
      <c r="B949" s="1"/>
      <c r="C949" s="149"/>
      <c r="D949" s="153" t="s">
        <v>136</v>
      </c>
      <c r="E949" s="104"/>
      <c r="F949" s="104"/>
      <c r="G949" s="105"/>
      <c r="H949" s="10833"/>
      <c r="I949" s="10833"/>
      <c r="J949" s="17"/>
    </row>
    <row r="950" spans="1:10" ht="16.5" thickTop="1" thickBot="1" x14ac:dyDescent="0.3">
      <c r="A950" s="1"/>
      <c r="B950" s="1"/>
      <c r="C950" s="149"/>
      <c r="D950" s="153" t="s">
        <v>137</v>
      </c>
      <c r="E950" s="104"/>
      <c r="F950" s="104"/>
      <c r="G950" s="105"/>
      <c r="H950" s="10833"/>
      <c r="I950" s="10833"/>
      <c r="J950" s="17"/>
    </row>
    <row r="951" spans="1:10" ht="16.5" thickTop="1" thickBot="1" x14ac:dyDescent="0.3">
      <c r="A951" s="1"/>
      <c r="B951" s="1"/>
      <c r="C951" s="149"/>
      <c r="D951" s="153" t="s">
        <v>138</v>
      </c>
      <c r="E951" s="104"/>
      <c r="F951" s="104"/>
      <c r="G951" s="105"/>
      <c r="H951" s="10833"/>
      <c r="I951" s="10833"/>
      <c r="J951" s="17"/>
    </row>
    <row r="952" spans="1:10" ht="16.5" thickTop="1" thickBot="1" x14ac:dyDescent="0.3">
      <c r="A952" s="1"/>
      <c r="B952" s="1"/>
      <c r="C952" s="149"/>
      <c r="D952" s="153" t="s">
        <v>139</v>
      </c>
      <c r="E952" s="104"/>
      <c r="F952" s="104"/>
      <c r="G952" s="105"/>
      <c r="H952" s="10833"/>
      <c r="I952" s="10833"/>
      <c r="J952" s="17"/>
    </row>
    <row r="953" spans="1:10" ht="16.5" thickTop="1" thickBot="1" x14ac:dyDescent="0.3">
      <c r="A953" s="1"/>
      <c r="B953" s="1"/>
      <c r="C953" s="149"/>
      <c r="D953" s="153" t="s">
        <v>140</v>
      </c>
      <c r="E953" s="104"/>
      <c r="F953" s="104"/>
      <c r="G953" s="105"/>
      <c r="H953" s="10833"/>
      <c r="I953" s="10833"/>
      <c r="J953" s="17"/>
    </row>
    <row r="954" spans="1:10" ht="39.75" thickTop="1" thickBot="1" x14ac:dyDescent="0.3">
      <c r="A954" s="1"/>
      <c r="B954" s="1"/>
      <c r="C954" s="149"/>
      <c r="D954" s="154" t="s">
        <v>141</v>
      </c>
      <c r="E954" s="104"/>
      <c r="F954" s="104"/>
      <c r="G954" s="105"/>
      <c r="H954" s="10833"/>
      <c r="I954" s="10833"/>
      <c r="J954" s="17"/>
    </row>
    <row r="955" spans="1:10" ht="27" thickTop="1" thickBot="1" x14ac:dyDescent="0.3">
      <c r="A955" s="1"/>
      <c r="B955" s="1"/>
      <c r="C955" s="144"/>
      <c r="D955" s="120" t="s">
        <v>142</v>
      </c>
      <c r="E955" s="98"/>
      <c r="F955" s="98"/>
      <c r="G955" s="98"/>
      <c r="H955" s="10833"/>
      <c r="I955" s="10833"/>
      <c r="J955" s="17"/>
    </row>
    <row r="956" spans="1:10" ht="39.75" thickTop="1" thickBot="1" x14ac:dyDescent="0.3">
      <c r="A956" s="1"/>
      <c r="B956" s="1"/>
      <c r="C956" s="156"/>
      <c r="D956" s="153" t="s">
        <v>143</v>
      </c>
      <c r="E956" s="104"/>
      <c r="F956" s="104"/>
      <c r="G956" s="105"/>
      <c r="H956" s="10833"/>
      <c r="I956" s="10833"/>
      <c r="J956" s="17"/>
    </row>
    <row r="957" spans="1:10" ht="39.75" thickTop="1" thickBot="1" x14ac:dyDescent="0.3">
      <c r="A957" s="1"/>
      <c r="B957" s="1"/>
      <c r="C957" s="149"/>
      <c r="D957" s="120" t="s">
        <v>144</v>
      </c>
      <c r="E957" s="104"/>
      <c r="F957" s="104"/>
      <c r="G957" s="105"/>
      <c r="H957" s="10838"/>
      <c r="I957" s="10838"/>
      <c r="J957" s="17"/>
    </row>
    <row r="958" spans="1:10" ht="27" thickTop="1" thickBot="1" x14ac:dyDescent="0.3">
      <c r="A958" s="1"/>
      <c r="B958" s="1"/>
      <c r="C958" s="149"/>
      <c r="D958" s="153" t="s">
        <v>145</v>
      </c>
      <c r="E958" s="104"/>
      <c r="F958" s="104"/>
      <c r="G958" s="105"/>
      <c r="H958" s="10838"/>
      <c r="I958" s="10838"/>
      <c r="J958" s="17"/>
    </row>
    <row r="959" spans="1:10" ht="16.5" thickTop="1" thickBot="1" x14ac:dyDescent="0.3">
      <c r="A959" s="1"/>
      <c r="B959" s="1"/>
      <c r="C959" s="157"/>
      <c r="D959" s="158" t="s">
        <v>146</v>
      </c>
      <c r="E959" s="104"/>
      <c r="F959" s="104"/>
      <c r="G959" s="105"/>
      <c r="H959" s="10838"/>
      <c r="I959" s="10838"/>
      <c r="J959" s="17"/>
    </row>
    <row r="960" spans="1:10" ht="16.5" thickTop="1" thickBot="1" x14ac:dyDescent="0.3">
      <c r="A960" s="1"/>
      <c r="B960" s="1"/>
      <c r="C960" s="159" t="s">
        <v>147</v>
      </c>
      <c r="D960" s="160"/>
      <c r="E960" s="161"/>
      <c r="F960" s="161"/>
      <c r="G960" s="162"/>
      <c r="H960" s="10782">
        <f>SUM(H961:I963)</f>
        <v>22</v>
      </c>
      <c r="I960" s="10797"/>
      <c r="J960" s="17"/>
    </row>
    <row r="961" spans="1:10" ht="16.5" thickTop="1" thickBot="1" x14ac:dyDescent="0.3">
      <c r="A961" s="1"/>
      <c r="B961" s="1"/>
      <c r="C961" s="163"/>
      <c r="D961" s="137" t="s">
        <v>148</v>
      </c>
      <c r="E961" s="104"/>
      <c r="F961" s="104"/>
      <c r="G961" s="105"/>
      <c r="H961" s="10838">
        <v>18</v>
      </c>
      <c r="I961" s="10838"/>
      <c r="J961" s="17"/>
    </row>
    <row r="962" spans="1:10" ht="16.5" thickTop="1" thickBot="1" x14ac:dyDescent="0.3">
      <c r="A962" s="1"/>
      <c r="B962" s="1"/>
      <c r="C962" s="164"/>
      <c r="D962" s="137" t="s">
        <v>149</v>
      </c>
      <c r="E962" s="104"/>
      <c r="F962" s="104"/>
      <c r="G962" s="105"/>
      <c r="H962" s="10838"/>
      <c r="I962" s="10838"/>
      <c r="J962" s="17"/>
    </row>
    <row r="963" spans="1:10" ht="16.5" thickTop="1" thickBot="1" x14ac:dyDescent="0.3">
      <c r="A963" s="1"/>
      <c r="B963" s="1"/>
      <c r="C963" s="164"/>
      <c r="D963" s="137" t="s">
        <v>150</v>
      </c>
      <c r="E963" s="108"/>
      <c r="F963" s="108"/>
      <c r="G963" s="109"/>
      <c r="H963" s="10839">
        <v>4</v>
      </c>
      <c r="I963" s="10840"/>
      <c r="J963" s="17"/>
    </row>
    <row r="964" spans="1:10" ht="16.5" thickTop="1" thickBot="1" x14ac:dyDescent="0.3">
      <c r="A964" s="1"/>
      <c r="B964" s="1"/>
      <c r="C964" s="55"/>
      <c r="D964" s="165" t="s">
        <v>151</v>
      </c>
      <c r="E964" s="166"/>
      <c r="F964" s="166"/>
      <c r="G964" s="167"/>
      <c r="H964" s="10822">
        <f>(H965+H966)</f>
        <v>0</v>
      </c>
      <c r="I964" s="10822"/>
      <c r="J964" s="17"/>
    </row>
    <row r="965" spans="1:10" ht="16.5" thickTop="1" thickBot="1" x14ac:dyDescent="0.3">
      <c r="A965" s="1"/>
      <c r="B965" s="1"/>
      <c r="C965" s="164"/>
      <c r="D965" s="168" t="s">
        <v>152</v>
      </c>
      <c r="E965" s="104"/>
      <c r="F965" s="104"/>
      <c r="G965" s="105"/>
      <c r="H965" s="10838"/>
      <c r="I965" s="10838"/>
      <c r="J965" s="17"/>
    </row>
    <row r="966" spans="1:10" ht="16.5" thickTop="1" thickBot="1" x14ac:dyDescent="0.3">
      <c r="B966" s="1"/>
      <c r="C966" s="169"/>
      <c r="D966" s="170" t="s">
        <v>153</v>
      </c>
      <c r="E966" s="171"/>
      <c r="F966" s="171"/>
      <c r="G966" s="172"/>
      <c r="H966" s="10841"/>
      <c r="I966" s="10841"/>
      <c r="J966" s="17"/>
    </row>
    <row r="967" spans="1:10" ht="16.5" thickTop="1" thickBot="1" x14ac:dyDescent="0.3">
      <c r="A967" s="1"/>
      <c r="B967" s="1"/>
      <c r="C967" s="164"/>
      <c r="D967" s="173" t="s">
        <v>154</v>
      </c>
      <c r="E967" s="174"/>
      <c r="F967" s="174"/>
      <c r="G967" s="175"/>
      <c r="H967" s="10822">
        <f>(H968+H969+H970+H971)</f>
        <v>6</v>
      </c>
      <c r="I967" s="10822"/>
      <c r="J967" s="17"/>
    </row>
    <row r="968" spans="1:10" ht="16.5" thickTop="1" thickBot="1" x14ac:dyDescent="0.3">
      <c r="A968" s="1"/>
      <c r="B968" s="1"/>
      <c r="C968" s="164"/>
      <c r="D968" s="176" t="s">
        <v>155</v>
      </c>
      <c r="E968" s="131"/>
      <c r="F968" s="131"/>
      <c r="G968" s="177"/>
      <c r="H968" s="10842"/>
      <c r="I968" s="10843"/>
      <c r="J968" s="17"/>
    </row>
    <row r="969" spans="1:10" ht="16.5" thickTop="1" thickBot="1" x14ac:dyDescent="0.3">
      <c r="A969" s="1"/>
      <c r="B969" s="1"/>
      <c r="C969" s="164"/>
      <c r="D969" s="176" t="s">
        <v>156</v>
      </c>
      <c r="E969" s="131"/>
      <c r="F969" s="131"/>
      <c r="G969" s="177"/>
      <c r="H969" s="10839"/>
      <c r="I969" s="10840"/>
      <c r="J969" s="17"/>
    </row>
    <row r="970" spans="1:10" ht="16.5" thickTop="1" thickBot="1" x14ac:dyDescent="0.3">
      <c r="A970" s="1"/>
      <c r="B970" s="1"/>
      <c r="C970" s="164"/>
      <c r="D970" s="176" t="s">
        <v>157</v>
      </c>
      <c r="E970" s="131"/>
      <c r="F970" s="131"/>
      <c r="G970" s="177"/>
      <c r="H970" s="10839">
        <v>6</v>
      </c>
      <c r="I970" s="10840"/>
      <c r="J970" s="17"/>
    </row>
    <row r="971" spans="1:10" ht="16.5" thickTop="1" thickBot="1" x14ac:dyDescent="0.3">
      <c r="A971" s="1"/>
      <c r="B971" s="1"/>
      <c r="C971" s="164"/>
      <c r="D971" s="155" t="s">
        <v>158</v>
      </c>
      <c r="E971" s="104"/>
      <c r="F971" s="104"/>
      <c r="G971" s="105"/>
      <c r="H971" s="10839"/>
      <c r="I971" s="10840"/>
      <c r="J971" s="17"/>
    </row>
    <row r="972" spans="1:10" ht="16.5" thickTop="1" thickBot="1" x14ac:dyDescent="0.3">
      <c r="A972" s="1"/>
      <c r="B972" s="1"/>
      <c r="C972" s="178" t="s">
        <v>159</v>
      </c>
      <c r="D972" s="160"/>
      <c r="E972" s="160"/>
      <c r="F972" s="160"/>
      <c r="G972" s="179"/>
      <c r="H972" s="10782">
        <f>(H973+H974+H975)</f>
        <v>18</v>
      </c>
      <c r="I972" s="10797"/>
      <c r="J972" s="17"/>
    </row>
    <row r="973" spans="1:10" ht="16.5" thickTop="1" thickBot="1" x14ac:dyDescent="0.3">
      <c r="A973" s="1"/>
      <c r="B973" s="1"/>
      <c r="C973" s="164"/>
      <c r="D973" s="180" t="s">
        <v>160</v>
      </c>
      <c r="E973" s="98"/>
      <c r="F973" s="98"/>
      <c r="G973" s="98"/>
      <c r="H973" s="10839">
        <v>7</v>
      </c>
      <c r="I973" s="10840"/>
      <c r="J973" s="17"/>
    </row>
    <row r="974" spans="1:10" ht="16.5" thickTop="1" thickBot="1" x14ac:dyDescent="0.3">
      <c r="A974" s="1"/>
      <c r="B974" s="1"/>
      <c r="C974" s="164"/>
      <c r="D974" s="137" t="s">
        <v>161</v>
      </c>
      <c r="E974" s="104"/>
      <c r="F974" s="104"/>
      <c r="G974" s="105"/>
      <c r="H974" s="10839"/>
      <c r="I974" s="10840"/>
      <c r="J974" s="17"/>
    </row>
    <row r="975" spans="1:10" ht="16.5" thickTop="1" thickBot="1" x14ac:dyDescent="0.3">
      <c r="A975" s="1"/>
      <c r="B975" s="1"/>
      <c r="C975" s="164"/>
      <c r="D975" s="181" t="s">
        <v>162</v>
      </c>
      <c r="E975" s="108"/>
      <c r="F975" s="108"/>
      <c r="G975" s="109"/>
      <c r="H975" s="10839">
        <v>11</v>
      </c>
      <c r="I975" s="10840"/>
      <c r="J975" s="17"/>
    </row>
    <row r="976" spans="1:10" ht="16.5" thickTop="1" thickBot="1" x14ac:dyDescent="0.3">
      <c r="A976" s="1"/>
      <c r="B976" s="1"/>
      <c r="C976" s="178" t="s">
        <v>163</v>
      </c>
      <c r="D976" s="160"/>
      <c r="E976" s="160"/>
      <c r="F976" s="160"/>
      <c r="G976" s="179"/>
      <c r="H976" s="10782">
        <f>(H977+H978+H979+H980)</f>
        <v>34</v>
      </c>
      <c r="I976" s="10797"/>
      <c r="J976" s="17"/>
    </row>
    <row r="977" spans="1:10" ht="16.5" thickTop="1" thickBot="1" x14ac:dyDescent="0.3">
      <c r="A977" s="1"/>
      <c r="B977" s="1"/>
      <c r="C977" s="163"/>
      <c r="D977" s="137" t="s">
        <v>160</v>
      </c>
      <c r="E977" s="104"/>
      <c r="F977" s="104"/>
      <c r="G977" s="105"/>
      <c r="H977" s="10839">
        <v>18</v>
      </c>
      <c r="I977" s="10840"/>
      <c r="J977" s="17"/>
    </row>
    <row r="978" spans="1:10" ht="16.5" thickTop="1" thickBot="1" x14ac:dyDescent="0.3">
      <c r="A978" s="1"/>
      <c r="B978" s="1"/>
      <c r="C978" s="164"/>
      <c r="D978" s="137" t="s">
        <v>161</v>
      </c>
      <c r="E978" s="104"/>
      <c r="F978" s="104"/>
      <c r="G978" s="105"/>
      <c r="H978" s="10839"/>
      <c r="I978" s="10840"/>
      <c r="J978" s="17"/>
    </row>
    <row r="979" spans="1:10" ht="16.5" thickTop="1" thickBot="1" x14ac:dyDescent="0.3">
      <c r="A979" s="1"/>
      <c r="B979" s="1"/>
      <c r="C979" s="164"/>
      <c r="D979" s="181" t="s">
        <v>162</v>
      </c>
      <c r="E979" s="108"/>
      <c r="F979" s="108"/>
      <c r="G979" s="109"/>
      <c r="H979" s="10839">
        <v>16</v>
      </c>
      <c r="I979" s="10840"/>
      <c r="J979" s="17"/>
    </row>
    <row r="980" spans="1:10" ht="16.5" thickTop="1" thickBot="1" x14ac:dyDescent="0.3">
      <c r="A980" s="1"/>
      <c r="B980" s="1"/>
      <c r="C980" s="164"/>
      <c r="D980" s="181" t="s">
        <v>164</v>
      </c>
      <c r="E980" s="108"/>
      <c r="F980" s="108"/>
      <c r="G980" s="109"/>
      <c r="H980" s="10839"/>
      <c r="I980" s="10840"/>
      <c r="J980" s="17"/>
    </row>
    <row r="981" spans="1:10" ht="16.5" thickTop="1" thickBot="1" x14ac:dyDescent="0.3">
      <c r="A981" s="1"/>
      <c r="B981" s="1"/>
      <c r="C981" s="164"/>
      <c r="D981" s="10853" t="s">
        <v>165</v>
      </c>
      <c r="E981" s="10854"/>
      <c r="F981" s="10854"/>
      <c r="G981" s="10855"/>
      <c r="H981" s="10822">
        <f>(H982+H983+H984+H985)</f>
        <v>14</v>
      </c>
      <c r="I981" s="10822"/>
      <c r="J981" s="17"/>
    </row>
    <row r="982" spans="1:10" ht="16.5" thickTop="1" thickBot="1" x14ac:dyDescent="0.3">
      <c r="A982" s="1"/>
      <c r="B982" s="1"/>
      <c r="C982" s="164"/>
      <c r="D982" s="180" t="s">
        <v>160</v>
      </c>
      <c r="E982" s="98"/>
      <c r="F982" s="98"/>
      <c r="G982" s="98"/>
      <c r="H982" s="10839">
        <v>2</v>
      </c>
      <c r="I982" s="10840"/>
      <c r="J982" s="17"/>
    </row>
    <row r="983" spans="1:10" ht="16.5" thickTop="1" thickBot="1" x14ac:dyDescent="0.3">
      <c r="A983" s="1"/>
      <c r="B983" s="1"/>
      <c r="C983" s="164"/>
      <c r="D983" s="137" t="s">
        <v>161</v>
      </c>
      <c r="E983" s="104"/>
      <c r="F983" s="104"/>
      <c r="G983" s="105"/>
      <c r="H983" s="10839"/>
      <c r="I983" s="10840"/>
      <c r="J983" s="17"/>
    </row>
    <row r="984" spans="1:10" ht="16.5" thickTop="1" thickBot="1" x14ac:dyDescent="0.3">
      <c r="A984" s="1"/>
      <c r="B984" s="1"/>
      <c r="C984" s="164"/>
      <c r="D984" s="181" t="s">
        <v>162</v>
      </c>
      <c r="E984" s="108"/>
      <c r="F984" s="108"/>
      <c r="G984" s="109"/>
      <c r="H984" s="10839">
        <v>4</v>
      </c>
      <c r="I984" s="10840"/>
      <c r="J984" s="17"/>
    </row>
    <row r="985" spans="1:10" ht="16.5" thickTop="1" thickBot="1" x14ac:dyDescent="0.3">
      <c r="A985" s="1"/>
      <c r="B985" s="1"/>
      <c r="C985" s="164"/>
      <c r="D985" s="137" t="s">
        <v>114</v>
      </c>
      <c r="E985" s="108"/>
      <c r="F985" s="108"/>
      <c r="G985" s="109"/>
      <c r="H985" s="10839">
        <v>8</v>
      </c>
      <c r="I985" s="10840"/>
      <c r="J985" s="17"/>
    </row>
    <row r="986" spans="1:10" ht="16.5" thickTop="1" thickBot="1" x14ac:dyDescent="0.3">
      <c r="A986" s="1"/>
      <c r="B986" s="182"/>
      <c r="C986" s="183" t="s">
        <v>166</v>
      </c>
      <c r="D986" s="125"/>
      <c r="E986" s="184"/>
      <c r="F986" s="127"/>
      <c r="G986" s="143"/>
      <c r="H986" s="10759">
        <f>(H987+H988+H989+H990)</f>
        <v>37</v>
      </c>
      <c r="I986" s="10759"/>
      <c r="J986" s="1"/>
    </row>
    <row r="987" spans="1:10" ht="16.5" thickTop="1" thickBot="1" x14ac:dyDescent="0.3">
      <c r="A987" s="1"/>
      <c r="B987" s="4"/>
      <c r="C987" s="185"/>
      <c r="D987" s="186" t="s">
        <v>167</v>
      </c>
      <c r="E987" s="171"/>
      <c r="F987" s="171"/>
      <c r="G987" s="172"/>
      <c r="H987" s="10839">
        <v>3</v>
      </c>
      <c r="I987" s="10840"/>
      <c r="J987" s="1"/>
    </row>
    <row r="988" spans="1:10" ht="16.5" thickTop="1" thickBot="1" x14ac:dyDescent="0.3">
      <c r="A988" s="1"/>
      <c r="B988" s="187"/>
      <c r="C988" s="182"/>
      <c r="D988" s="171" t="s">
        <v>168</v>
      </c>
      <c r="E988" s="171"/>
      <c r="F988" s="171"/>
      <c r="G988" s="171"/>
      <c r="H988" s="10839">
        <v>7</v>
      </c>
      <c r="I988" s="10840"/>
      <c r="J988" s="1"/>
    </row>
    <row r="989" spans="1:10" ht="16.5" thickTop="1" thickBot="1" x14ac:dyDescent="0.3">
      <c r="A989" s="1"/>
      <c r="B989" s="187"/>
      <c r="C989" s="182"/>
      <c r="D989" s="188" t="s">
        <v>169</v>
      </c>
      <c r="E989" s="171"/>
      <c r="F989" s="171"/>
      <c r="G989" s="172"/>
      <c r="H989" s="10839">
        <v>23</v>
      </c>
      <c r="I989" s="10840"/>
      <c r="J989" s="1"/>
    </row>
    <row r="990" spans="1:10" ht="16.5" thickTop="1" thickBot="1" x14ac:dyDescent="0.3">
      <c r="A990" s="1"/>
      <c r="B990" s="187"/>
      <c r="C990" s="182"/>
      <c r="D990" s="188" t="s">
        <v>170</v>
      </c>
      <c r="E990" s="171"/>
      <c r="F990" s="171"/>
      <c r="G990" s="172"/>
      <c r="H990" s="10839">
        <v>4</v>
      </c>
      <c r="I990" s="10840"/>
      <c r="J990" s="1"/>
    </row>
    <row r="991" spans="1:10" ht="16.5" thickTop="1" thickBot="1" x14ac:dyDescent="0.3">
      <c r="A991" s="1"/>
      <c r="B991" s="93"/>
      <c r="C991" s="164"/>
      <c r="D991" s="165" t="s">
        <v>171</v>
      </c>
      <c r="E991" s="166"/>
      <c r="F991" s="166"/>
      <c r="G991" s="167"/>
      <c r="H991" s="10822">
        <f>H992+H993+H994</f>
        <v>4</v>
      </c>
      <c r="I991" s="10822"/>
      <c r="J991" s="1"/>
    </row>
    <row r="992" spans="1:10" ht="16.5" thickTop="1" thickBot="1" x14ac:dyDescent="0.3">
      <c r="A992" s="1"/>
      <c r="B992" s="1"/>
      <c r="C992" s="164"/>
      <c r="D992" s="189" t="s">
        <v>172</v>
      </c>
      <c r="E992" s="104"/>
      <c r="F992" s="104"/>
      <c r="G992" s="105"/>
      <c r="H992" s="10838"/>
      <c r="I992" s="10838"/>
      <c r="J992" s="1"/>
    </row>
    <row r="993" spans="1:10" ht="16.5" thickTop="1" thickBot="1" x14ac:dyDescent="0.3">
      <c r="A993" s="1"/>
      <c r="B993" s="93"/>
      <c r="C993" s="164"/>
      <c r="D993" s="190" t="s">
        <v>173</v>
      </c>
      <c r="E993" s="171"/>
      <c r="F993" s="171"/>
      <c r="G993" s="172"/>
      <c r="H993" s="10841">
        <v>4</v>
      </c>
      <c r="I993" s="10841"/>
      <c r="J993" s="1"/>
    </row>
    <row r="994" spans="1:10" ht="16.5" thickTop="1" thickBot="1" x14ac:dyDescent="0.3">
      <c r="A994" s="1"/>
      <c r="B994" s="93"/>
      <c r="C994" s="164"/>
      <c r="D994" s="191" t="s">
        <v>174</v>
      </c>
      <c r="E994" s="171"/>
      <c r="F994" s="171"/>
      <c r="G994" s="172"/>
      <c r="H994" s="10838"/>
      <c r="I994" s="10838"/>
      <c r="J994" s="55"/>
    </row>
    <row r="995" spans="1:10" ht="17.25" thickTop="1" thickBot="1" x14ac:dyDescent="0.3">
      <c r="A995" s="1"/>
      <c r="B995" s="192" t="s">
        <v>175</v>
      </c>
      <c r="C995" s="193"/>
      <c r="D995" s="193"/>
      <c r="E995" s="193"/>
      <c r="F995" s="194"/>
      <c r="G995" s="10782" t="s">
        <v>11</v>
      </c>
      <c r="H995" s="10844"/>
      <c r="I995" s="10797"/>
      <c r="J995" s="1"/>
    </row>
    <row r="996" spans="1:10" ht="16.5" thickTop="1" x14ac:dyDescent="0.25">
      <c r="A996" s="1"/>
      <c r="B996" s="195"/>
      <c r="C996" s="196"/>
      <c r="D996" s="196"/>
      <c r="E996" s="196"/>
      <c r="F996" s="197"/>
      <c r="G996" s="10845">
        <f>(E759+I764-E770+I826-G838)</f>
        <v>1557</v>
      </c>
      <c r="H996" s="10846"/>
      <c r="I996" s="10847"/>
      <c r="J996" s="1"/>
    </row>
    <row r="997" spans="1:10" ht="16.5" thickBot="1" x14ac:dyDescent="0.3">
      <c r="A997" s="55"/>
      <c r="B997" s="198"/>
      <c r="C997" s="199"/>
      <c r="D997" s="199"/>
      <c r="E997" s="199"/>
      <c r="F997" s="200"/>
      <c r="G997" s="10848"/>
      <c r="H997" s="10849"/>
      <c r="I997" s="10850"/>
      <c r="J997" s="55"/>
    </row>
    <row r="998" spans="1:10" ht="16.5" thickTop="1" thickBot="1" x14ac:dyDescent="0.3">
      <c r="A998" s="1"/>
      <c r="B998" s="1"/>
      <c r="C998" s="1"/>
      <c r="D998" s="1"/>
      <c r="E998" s="2"/>
      <c r="F998" s="3"/>
      <c r="G998" s="3" t="s">
        <v>0</v>
      </c>
      <c r="H998" s="3"/>
      <c r="I998" s="1"/>
      <c r="J998" s="1"/>
    </row>
    <row r="999" spans="1:10" ht="17.25" thickTop="1" thickBot="1" x14ac:dyDescent="0.3">
      <c r="A999" s="2"/>
      <c r="B999" s="4"/>
      <c r="C999" s="4"/>
      <c r="D999" s="4"/>
      <c r="E999" s="4"/>
      <c r="F999" s="1"/>
      <c r="G999" s="5" t="s">
        <v>1</v>
      </c>
      <c r="H999" s="6"/>
      <c r="I999" s="7" t="s">
        <v>180</v>
      </c>
      <c r="J999" s="4"/>
    </row>
    <row r="1000" spans="1:10" ht="17.25" thickTop="1" thickBot="1" x14ac:dyDescent="0.3">
      <c r="A1000" s="4"/>
      <c r="B1000" s="4"/>
      <c r="C1000" s="2"/>
      <c r="D1000" s="2"/>
      <c r="E1000" s="2"/>
      <c r="F1000" s="1"/>
      <c r="G1000" s="8" t="s">
        <v>2</v>
      </c>
      <c r="H1000" s="9"/>
      <c r="I1000" s="7" t="s">
        <v>181</v>
      </c>
      <c r="J1000" s="4"/>
    </row>
    <row r="1001" spans="1:10" ht="16.5" thickTop="1" thickBot="1" x14ac:dyDescent="0.3">
      <c r="A1001" s="4"/>
      <c r="B1001" s="4"/>
      <c r="C1001" s="4"/>
      <c r="D1001" s="10"/>
      <c r="E1001" s="11"/>
      <c r="F1001" s="10"/>
      <c r="G1001" s="10"/>
      <c r="H1001" s="10"/>
      <c r="I1001" s="10"/>
      <c r="J1001" s="10"/>
    </row>
    <row r="1002" spans="1:10" ht="17.25" thickTop="1" thickBot="1" x14ac:dyDescent="0.3">
      <c r="A1002" s="5" t="s">
        <v>4</v>
      </c>
      <c r="B1002" s="10753"/>
      <c r="C1002" s="10754"/>
      <c r="D1002" s="10754"/>
      <c r="E1002" s="10754"/>
      <c r="F1002" s="10754"/>
      <c r="G1002" s="10755"/>
      <c r="H1002" s="1"/>
      <c r="I1002" s="1"/>
      <c r="J1002" s="1"/>
    </row>
    <row r="1003" spans="1:10" ht="17.25" thickTop="1" thickBot="1" x14ac:dyDescent="0.3">
      <c r="A1003" s="5" t="s">
        <v>5</v>
      </c>
      <c r="B1003" s="10753" t="s">
        <v>182</v>
      </c>
      <c r="C1003" s="10754"/>
      <c r="D1003" s="10754"/>
      <c r="E1003" s="10754"/>
      <c r="F1003" s="10754"/>
      <c r="G1003" s="10755"/>
      <c r="H1003" s="1"/>
      <c r="I1003" s="1"/>
      <c r="J1003" s="1"/>
    </row>
    <row r="1004" spans="1:10" ht="17.25" thickTop="1" thickBot="1" x14ac:dyDescent="0.3">
      <c r="A1004" s="12" t="s">
        <v>7</v>
      </c>
      <c r="B1004" s="10756" t="s">
        <v>179</v>
      </c>
      <c r="C1004" s="10757"/>
      <c r="D1004" s="15"/>
      <c r="E1004" s="14"/>
      <c r="F1004" s="14"/>
      <c r="G1004" s="15"/>
      <c r="H1004" s="1"/>
      <c r="I1004" s="1"/>
      <c r="J1004" s="1"/>
    </row>
    <row r="1005" spans="1:10" ht="16.5" thickTop="1" thickBot="1" x14ac:dyDescent="0.3">
      <c r="A1005" s="4"/>
      <c r="B1005" s="4"/>
      <c r="C1005" s="4"/>
      <c r="D1005" s="4"/>
      <c r="E1005" s="4"/>
      <c r="F1005" s="4"/>
      <c r="G1005" s="16"/>
      <c r="H1005" s="4"/>
      <c r="I1005" s="4"/>
      <c r="J1005" s="4"/>
    </row>
    <row r="1006" spans="1:10" ht="16.5" thickTop="1" thickBot="1" x14ac:dyDescent="0.3">
      <c r="A1006" s="1"/>
      <c r="B1006" s="10758" t="s">
        <v>9</v>
      </c>
      <c r="C1006" s="10758"/>
      <c r="D1006" s="10758"/>
      <c r="E1006" s="10759" t="s">
        <v>10</v>
      </c>
      <c r="F1006" s="10760"/>
      <c r="G1006" s="10759" t="s">
        <v>11</v>
      </c>
      <c r="H1006" s="10760"/>
      <c r="I1006" s="1"/>
      <c r="J1006" s="1"/>
    </row>
    <row r="1007" spans="1:10" ht="16.5" thickTop="1" thickBot="1" x14ac:dyDescent="0.3">
      <c r="A1007" s="1"/>
      <c r="B1007" s="10758"/>
      <c r="C1007" s="10758"/>
      <c r="D1007" s="10758"/>
      <c r="E1007" s="10761">
        <v>17</v>
      </c>
      <c r="F1007" s="10761"/>
      <c r="G1007" s="10762">
        <f>SUM(E1007:F1008)</f>
        <v>17</v>
      </c>
      <c r="H1007" s="10762"/>
      <c r="I1007" s="1"/>
      <c r="J1007" s="1"/>
    </row>
    <row r="1008" spans="1:10" ht="16.5" thickTop="1" thickBot="1" x14ac:dyDescent="0.3">
      <c r="A1008" s="1"/>
      <c r="B1008" s="10758"/>
      <c r="C1008" s="10758"/>
      <c r="D1008" s="10758"/>
      <c r="E1008" s="10761"/>
      <c r="F1008" s="10761"/>
      <c r="G1008" s="10762"/>
      <c r="H1008" s="10762"/>
      <c r="I1008" s="1"/>
      <c r="J1008" s="1"/>
    </row>
    <row r="1009" spans="1:10" ht="16.5" thickTop="1" thickBot="1" x14ac:dyDescent="0.3">
      <c r="A1009" s="1"/>
      <c r="B1009" s="17"/>
      <c r="C1009" s="17"/>
      <c r="D1009" s="17"/>
      <c r="E1009" s="17"/>
      <c r="F1009" s="17"/>
      <c r="G1009" s="17"/>
      <c r="H1009" s="17"/>
      <c r="I1009" s="17"/>
      <c r="J1009" s="17"/>
    </row>
    <row r="1010" spans="1:10" ht="16.5" thickTop="1" thickBot="1" x14ac:dyDescent="0.3">
      <c r="A1010" s="1"/>
      <c r="B1010" s="10788" t="s">
        <v>12</v>
      </c>
      <c r="C1010" s="10789"/>
      <c r="D1010" s="10789"/>
      <c r="E1010" s="10789"/>
      <c r="F1010" s="10790"/>
      <c r="G1010" s="10782" t="s">
        <v>11</v>
      </c>
      <c r="H1010" s="10797"/>
      <c r="I1010" s="10798" t="s">
        <v>13</v>
      </c>
      <c r="J1010" s="10799"/>
    </row>
    <row r="1011" spans="1:10" ht="16.5" thickTop="1" thickBot="1" x14ac:dyDescent="0.3">
      <c r="A1011" s="1"/>
      <c r="B1011" s="10791"/>
      <c r="C1011" s="10792"/>
      <c r="D1011" s="10792"/>
      <c r="E1011" s="10792"/>
      <c r="F1011" s="10793"/>
      <c r="G1011" s="18" t="s">
        <v>14</v>
      </c>
      <c r="H1011" s="18" t="s">
        <v>15</v>
      </c>
      <c r="I1011" s="10800"/>
      <c r="J1011" s="10801"/>
    </row>
    <row r="1012" spans="1:10" ht="16.5" thickTop="1" thickBot="1" x14ac:dyDescent="0.3">
      <c r="A1012" s="1"/>
      <c r="B1012" s="10794"/>
      <c r="C1012" s="10795"/>
      <c r="D1012" s="10795"/>
      <c r="E1012" s="10795"/>
      <c r="F1012" s="10796"/>
      <c r="G1012" s="19">
        <f>SUM(G1013:G1014)</f>
        <v>0</v>
      </c>
      <c r="H1012" s="19">
        <f>SUM(H1013:H1014)</f>
        <v>0</v>
      </c>
      <c r="I1012" s="10802">
        <f>G1012+H1012</f>
        <v>0</v>
      </c>
      <c r="J1012" s="10802"/>
    </row>
    <row r="1013" spans="1:10" ht="16.5" thickTop="1" thickBot="1" x14ac:dyDescent="0.3">
      <c r="A1013" s="1"/>
      <c r="B1013" s="10779" t="s">
        <v>16</v>
      </c>
      <c r="C1013" s="10780"/>
      <c r="D1013" s="10780"/>
      <c r="E1013" s="10780"/>
      <c r="F1013" s="10803"/>
      <c r="G1013" s="20"/>
      <c r="H1013" s="20"/>
      <c r="I1013" s="10804">
        <f>(G1013+H1013)</f>
        <v>0</v>
      </c>
      <c r="J1013" s="10805"/>
    </row>
    <row r="1014" spans="1:10" ht="16.5" thickTop="1" thickBot="1" x14ac:dyDescent="0.3">
      <c r="A1014" s="1"/>
      <c r="B1014" s="10779" t="s">
        <v>17</v>
      </c>
      <c r="C1014" s="10780"/>
      <c r="D1014" s="10780"/>
      <c r="E1014" s="10780"/>
      <c r="F1014" s="10780"/>
      <c r="G1014" s="20"/>
      <c r="H1014" s="20"/>
      <c r="I1014" s="10781">
        <f>(G1014+H1014)</f>
        <v>0</v>
      </c>
      <c r="J1014" s="10781"/>
    </row>
    <row r="1015" spans="1:10" ht="16.5" thickTop="1" thickBot="1" x14ac:dyDescent="0.3">
      <c r="A1015" s="1"/>
      <c r="B1015" s="21" t="s">
        <v>18</v>
      </c>
      <c r="C1015" s="22"/>
      <c r="D1015" s="23"/>
      <c r="E1015" s="24"/>
      <c r="F1015" s="24"/>
      <c r="G1015" s="24"/>
      <c r="H1015" s="25"/>
      <c r="I1015" s="26"/>
      <c r="J1015" s="1"/>
    </row>
    <row r="1016" spans="1:10" ht="16.5" thickTop="1" thickBot="1" x14ac:dyDescent="0.3">
      <c r="A1016" s="1"/>
      <c r="B1016" s="27"/>
      <c r="C1016" s="28"/>
      <c r="D1016" s="28"/>
      <c r="E1016" s="10759" t="s">
        <v>19</v>
      </c>
      <c r="F1016" s="10759"/>
      <c r="G1016" s="10759"/>
      <c r="H1016" s="10782"/>
      <c r="I1016" s="18" t="s">
        <v>11</v>
      </c>
      <c r="J1016" s="1"/>
    </row>
    <row r="1017" spans="1:10" ht="16.5" thickTop="1" thickBot="1" x14ac:dyDescent="0.3">
      <c r="A1017" s="1"/>
      <c r="B1017" s="27"/>
      <c r="C1017" s="28" t="s">
        <v>20</v>
      </c>
      <c r="D1017" s="28"/>
      <c r="E1017" s="29" t="s">
        <v>21</v>
      </c>
      <c r="F1017" s="29" t="s">
        <v>22</v>
      </c>
      <c r="G1017" s="29" t="s">
        <v>23</v>
      </c>
      <c r="H1017" s="30" t="s">
        <v>24</v>
      </c>
      <c r="I1017" s="31"/>
      <c r="J1017" s="1"/>
    </row>
    <row r="1018" spans="1:10" ht="16.5" thickTop="1" thickBot="1" x14ac:dyDescent="0.3">
      <c r="A1018" s="1"/>
      <c r="B1018" s="32"/>
      <c r="C1018" s="33"/>
      <c r="D1018" s="33"/>
      <c r="E1018" s="10783">
        <f>(I1020+I1025+I1032+I1035+I1056+I1057+I1058+I1060)</f>
        <v>0</v>
      </c>
      <c r="F1018" s="10783"/>
      <c r="G1018" s="10783"/>
      <c r="H1018" s="10784"/>
      <c r="I1018" s="10785">
        <f>(I1020+I1025+I1031+I1035+I1040+I1052+I1067+I1069+I1075)</f>
        <v>3</v>
      </c>
      <c r="J1018" s="1"/>
    </row>
    <row r="1019" spans="1:10" ht="16.5" thickTop="1" thickBot="1" x14ac:dyDescent="0.3">
      <c r="A1019" s="1"/>
      <c r="B1019" s="34"/>
      <c r="C1019" s="35"/>
      <c r="D1019" s="35"/>
      <c r="E1019" s="36">
        <f>(E1020+E1025+E1031+E1035+E1040+E1052+E1067+E1069+E1074+E1075)</f>
        <v>2</v>
      </c>
      <c r="F1019" s="36">
        <f>(F1020+F1025+F1031+F1035+F1040+F1052+F1067+F1069+F1074+F1075)</f>
        <v>1</v>
      </c>
      <c r="G1019" s="36">
        <f>(G1020+G1025+G1031+G1035+G1040+G1052+G1067+G1069+G1074+G1075)</f>
        <v>0</v>
      </c>
      <c r="H1019" s="36">
        <f>(H1020+H1025+H1031+H1035+H1040+H1052+H1067+H1069+H1074+H1075)</f>
        <v>0</v>
      </c>
      <c r="I1019" s="10785"/>
      <c r="J1019" s="1"/>
    </row>
    <row r="1020" spans="1:10" ht="17.25" thickTop="1" thickBot="1" x14ac:dyDescent="0.3">
      <c r="A1020" s="1"/>
      <c r="B1020" s="37"/>
      <c r="C1020" s="10786" t="s">
        <v>25</v>
      </c>
      <c r="D1020" s="10787"/>
      <c r="E1020" s="38">
        <f>SUM(E1021:E1024)</f>
        <v>0</v>
      </c>
      <c r="F1020" s="38">
        <f>SUM(F1021:F1024)</f>
        <v>0</v>
      </c>
      <c r="G1020" s="38">
        <f>SUM(G1021:G1024)</f>
        <v>0</v>
      </c>
      <c r="H1020" s="39">
        <f>SUM(H1021:H1024)</f>
        <v>0</v>
      </c>
      <c r="I1020" s="40">
        <f t="shared" ref="I1020:I1030" si="12">SUM(E1020:H1020)</f>
        <v>0</v>
      </c>
      <c r="J1020" s="1"/>
    </row>
    <row r="1021" spans="1:10" ht="16.5" thickTop="1" thickBot="1" x14ac:dyDescent="0.3">
      <c r="A1021" s="1"/>
      <c r="B1021" s="37"/>
      <c r="C1021" s="41"/>
      <c r="D1021" s="42" t="s">
        <v>26</v>
      </c>
      <c r="E1021" s="43">
        <f>('[1]Defensor-1'!E1021+'[1]Defensor-2'!E1021+'[1]Dfensor-3'!E1021)</f>
        <v>0</v>
      </c>
      <c r="F1021" s="43">
        <f>('[1]Defensor-1'!F1021+'[1]Defensor-2'!F1021+'[1]Dfensor-3'!F1021)</f>
        <v>0</v>
      </c>
      <c r="G1021" s="43">
        <f>('[1]Defensor-1'!G1021+'[1]Defensor-2'!G1021+'[1]Dfensor-3'!G1021)</f>
        <v>0</v>
      </c>
      <c r="H1021" s="43">
        <f>('[1]Defensor-1'!H1021+'[1]Defensor-2'!H1021+'[1]Dfensor-3'!H1021)</f>
        <v>0</v>
      </c>
      <c r="I1021" s="44">
        <f t="shared" si="12"/>
        <v>0</v>
      </c>
      <c r="J1021" s="1"/>
    </row>
    <row r="1022" spans="1:10" ht="16.5" thickTop="1" thickBot="1" x14ac:dyDescent="0.3">
      <c r="A1022" s="1"/>
      <c r="B1022" s="37"/>
      <c r="C1022" s="41"/>
      <c r="D1022" s="42" t="s">
        <v>27</v>
      </c>
      <c r="E1022" s="43">
        <f>('[1]Defensor-1'!E1022+'[1]Defensor-2'!E1022+'[1]Dfensor-3'!E1022)</f>
        <v>0</v>
      </c>
      <c r="F1022" s="43">
        <f>('[1]Defensor-1'!F1022+'[1]Defensor-2'!F1022+'[1]Dfensor-3'!F1022)</f>
        <v>0</v>
      </c>
      <c r="G1022" s="43">
        <f>('[1]Defensor-1'!G1022+'[1]Defensor-2'!G1022+'[1]Dfensor-3'!G1022)</f>
        <v>0</v>
      </c>
      <c r="H1022" s="43">
        <f>('[1]Defensor-1'!H1022+'[1]Defensor-2'!H1022+'[1]Dfensor-3'!H1022)</f>
        <v>0</v>
      </c>
      <c r="I1022" s="44">
        <f t="shared" si="12"/>
        <v>0</v>
      </c>
      <c r="J1022" s="1"/>
    </row>
    <row r="1023" spans="1:10" ht="16.5" thickTop="1" thickBot="1" x14ac:dyDescent="0.3">
      <c r="A1023" s="1"/>
      <c r="B1023" s="37"/>
      <c r="C1023" s="41"/>
      <c r="D1023" s="42" t="s">
        <v>28</v>
      </c>
      <c r="E1023" s="43">
        <f>('[1]Defensor-1'!E1023+'[1]Defensor-2'!E1023+'[1]Dfensor-3'!E1023)</f>
        <v>0</v>
      </c>
      <c r="F1023" s="43">
        <f>('[1]Defensor-1'!F1023+'[1]Defensor-2'!F1023+'[1]Dfensor-3'!F1023)</f>
        <v>0</v>
      </c>
      <c r="G1023" s="43">
        <f>('[1]Defensor-1'!G1023+'[1]Defensor-2'!G1023+'[1]Dfensor-3'!G1023)</f>
        <v>0</v>
      </c>
      <c r="H1023" s="43">
        <f>('[1]Defensor-1'!H1023+'[1]Defensor-2'!H1023+'[1]Dfensor-3'!H1023)</f>
        <v>0</v>
      </c>
      <c r="I1023" s="44">
        <f t="shared" si="12"/>
        <v>0</v>
      </c>
      <c r="J1023" s="1"/>
    </row>
    <row r="1024" spans="1:10" ht="27" thickTop="1" thickBot="1" x14ac:dyDescent="0.3">
      <c r="A1024" s="1"/>
      <c r="B1024" s="37"/>
      <c r="C1024" s="41"/>
      <c r="D1024" s="42" t="s">
        <v>29</v>
      </c>
      <c r="E1024" s="43">
        <f>('[1]Defensor-1'!E1024+'[1]Defensor-2'!E1024+'[1]Dfensor-3'!E1024)</f>
        <v>0</v>
      </c>
      <c r="F1024" s="43">
        <f>('[1]Defensor-1'!F1024+'[1]Defensor-2'!F1024+'[1]Dfensor-3'!F1024)</f>
        <v>0</v>
      </c>
      <c r="G1024" s="43">
        <f>('[1]Defensor-1'!G1024+'[1]Defensor-2'!G1024+'[1]Dfensor-3'!G1024)</f>
        <v>0</v>
      </c>
      <c r="H1024" s="43">
        <f>('[1]Defensor-1'!H1024+'[1]Defensor-2'!H1024+'[1]Dfensor-3'!H1024)</f>
        <v>0</v>
      </c>
      <c r="I1024" s="44">
        <f t="shared" si="12"/>
        <v>0</v>
      </c>
      <c r="J1024" s="1"/>
    </row>
    <row r="1025" spans="1:10" ht="17.25" thickTop="1" thickBot="1" x14ac:dyDescent="0.3">
      <c r="A1025" s="1"/>
      <c r="B1025" s="37"/>
      <c r="C1025" s="45" t="s">
        <v>30</v>
      </c>
      <c r="D1025" s="46"/>
      <c r="E1025" s="47">
        <f>SUM(E1026:E1030)</f>
        <v>0</v>
      </c>
      <c r="F1025" s="47">
        <f>SUM(F1026:F1030)</f>
        <v>0</v>
      </c>
      <c r="G1025" s="47">
        <f>SUM(G1026:G1030)</f>
        <v>0</v>
      </c>
      <c r="H1025" s="47">
        <f>SUM(H1026:H1030)</f>
        <v>0</v>
      </c>
      <c r="I1025" s="48">
        <f t="shared" si="12"/>
        <v>0</v>
      </c>
      <c r="J1025" s="1"/>
    </row>
    <row r="1026" spans="1:10" ht="27" thickTop="1" thickBot="1" x14ac:dyDescent="0.3">
      <c r="A1026" s="1"/>
      <c r="B1026" s="37"/>
      <c r="C1026" s="41"/>
      <c r="D1026" s="42" t="s">
        <v>31</v>
      </c>
      <c r="E1026" s="43">
        <f>('[1]Defensor-1'!E1026+'[1]Defensor-2'!E1026+'[1]Dfensor-3'!E1026)</f>
        <v>0</v>
      </c>
      <c r="F1026" s="43">
        <f>('[1]Defensor-1'!F1026+'[1]Defensor-2'!F1026+'[1]Dfensor-3'!F1026)</f>
        <v>0</v>
      </c>
      <c r="G1026" s="43">
        <f>('[1]Defensor-1'!G1026+'[1]Defensor-2'!G1026+'[1]Dfensor-3'!G1026)</f>
        <v>0</v>
      </c>
      <c r="H1026" s="43">
        <f>('[1]Defensor-1'!H1026+'[1]Defensor-2'!H1026+'[1]Dfensor-3'!H1026)</f>
        <v>0</v>
      </c>
      <c r="I1026" s="44">
        <f t="shared" si="12"/>
        <v>0</v>
      </c>
      <c r="J1026" s="1"/>
    </row>
    <row r="1027" spans="1:10" ht="16.5" thickTop="1" thickBot="1" x14ac:dyDescent="0.3">
      <c r="A1027" s="1"/>
      <c r="B1027" s="37"/>
      <c r="C1027" s="41"/>
      <c r="D1027" s="42" t="s">
        <v>32</v>
      </c>
      <c r="E1027" s="43"/>
      <c r="F1027" s="43"/>
      <c r="G1027" s="43">
        <f>('[1]Defensor-1'!G1027+'[1]Defensor-2'!G1027+'[1]Dfensor-3'!G1027)</f>
        <v>0</v>
      </c>
      <c r="H1027" s="43">
        <f>('[1]Defensor-1'!H1027+'[1]Defensor-2'!H1027+'[1]Dfensor-3'!H1027)</f>
        <v>0</v>
      </c>
      <c r="I1027" s="44">
        <f t="shared" si="12"/>
        <v>0</v>
      </c>
      <c r="J1027" s="1"/>
    </row>
    <row r="1028" spans="1:10" ht="52.5" thickTop="1" thickBot="1" x14ac:dyDescent="0.3">
      <c r="A1028" s="1"/>
      <c r="B1028" s="37"/>
      <c r="C1028" s="41"/>
      <c r="D1028" s="42" t="s">
        <v>33</v>
      </c>
      <c r="E1028" s="43"/>
      <c r="F1028" s="43">
        <f>('[1]Defensor-1'!F1028+'[1]Defensor-2'!F1028+'[1]Dfensor-3'!F1028)</f>
        <v>0</v>
      </c>
      <c r="G1028" s="43">
        <f>('[1]Defensor-1'!G1028+'[1]Defensor-2'!G1028+'[1]Dfensor-3'!G1028)</f>
        <v>0</v>
      </c>
      <c r="H1028" s="43">
        <f>('[1]Defensor-1'!H1028+'[1]Defensor-2'!H1028+'[1]Dfensor-3'!H1028)</f>
        <v>0</v>
      </c>
      <c r="I1028" s="44">
        <f t="shared" si="12"/>
        <v>0</v>
      </c>
      <c r="J1028" s="1"/>
    </row>
    <row r="1029" spans="1:10" ht="39.75" thickTop="1" thickBot="1" x14ac:dyDescent="0.3">
      <c r="A1029" s="1"/>
      <c r="B1029" s="37"/>
      <c r="C1029" s="41"/>
      <c r="D1029" s="42" t="s">
        <v>34</v>
      </c>
      <c r="E1029" s="43">
        <f>('[1]Defensor-1'!E1029+'[1]Defensor-2'!E1029+'[1]Dfensor-3'!E1029)</f>
        <v>0</v>
      </c>
      <c r="F1029" s="43">
        <f>('[1]Defensor-1'!F1029+'[1]Defensor-2'!F1029+'[1]Dfensor-3'!F1029)</f>
        <v>0</v>
      </c>
      <c r="G1029" s="43">
        <f>('[1]Defensor-1'!G1029+'[1]Defensor-2'!G1029+'[1]Dfensor-3'!G1029)</f>
        <v>0</v>
      </c>
      <c r="H1029" s="43">
        <f>('[1]Defensor-1'!H1029+'[1]Defensor-2'!H1029+'[1]Dfensor-3'!H1029)</f>
        <v>0</v>
      </c>
      <c r="I1029" s="44">
        <f t="shared" si="12"/>
        <v>0</v>
      </c>
      <c r="J1029" s="1"/>
    </row>
    <row r="1030" spans="1:10" ht="39.75" thickTop="1" thickBot="1" x14ac:dyDescent="0.3">
      <c r="A1030" s="1"/>
      <c r="B1030" s="37"/>
      <c r="C1030" s="41"/>
      <c r="D1030" s="42" t="s">
        <v>35</v>
      </c>
      <c r="E1030" s="43">
        <f>('[1]Defensor-1'!E1030+'[1]Defensor-2'!E1030+'[1]Dfensor-3'!E1030)</f>
        <v>0</v>
      </c>
      <c r="F1030" s="43">
        <f>('[1]Defensor-1'!F1030+'[1]Defensor-2'!F1030+'[1]Dfensor-3'!F1030)</f>
        <v>0</v>
      </c>
      <c r="G1030" s="43">
        <f>('[1]Defensor-1'!G1030+'[1]Defensor-2'!G1030+'[1]Dfensor-3'!G1030)</f>
        <v>0</v>
      </c>
      <c r="H1030" s="43">
        <f>('[1]Defensor-1'!H1030+'[1]Defensor-2'!H1030+'[1]Dfensor-3'!H1030)</f>
        <v>0</v>
      </c>
      <c r="I1030" s="44">
        <f t="shared" si="12"/>
        <v>0</v>
      </c>
      <c r="J1030" s="1"/>
    </row>
    <row r="1031" spans="1:10" ht="17.25" thickTop="1" thickBot="1" x14ac:dyDescent="0.3">
      <c r="A1031" s="1"/>
      <c r="B1031" s="37"/>
      <c r="C1031" s="10763" t="s">
        <v>36</v>
      </c>
      <c r="D1031" s="10764"/>
      <c r="E1031" s="49">
        <f>SUM(E1032:E1034)</f>
        <v>0</v>
      </c>
      <c r="F1031" s="49">
        <f>SUM(F1032:F1034)</f>
        <v>0</v>
      </c>
      <c r="G1031" s="49">
        <f>SUM(G1032:G1034)</f>
        <v>0</v>
      </c>
      <c r="H1031" s="49">
        <f>SUM(H1032:H1034)</f>
        <v>0</v>
      </c>
      <c r="I1031" s="40">
        <f>SUM(E1031:H1031)</f>
        <v>0</v>
      </c>
      <c r="J1031" s="1"/>
    </row>
    <row r="1032" spans="1:10" ht="27" thickTop="1" thickBot="1" x14ac:dyDescent="0.3">
      <c r="A1032" s="1"/>
      <c r="B1032" s="37"/>
      <c r="C1032" s="41"/>
      <c r="D1032" s="50" t="s">
        <v>37</v>
      </c>
      <c r="E1032" s="51"/>
      <c r="F1032" s="51"/>
      <c r="G1032" s="51"/>
      <c r="H1032" s="51"/>
      <c r="I1032" s="52">
        <f t="shared" ref="I1032:I1051" si="13">SUM(E1032:H1032)</f>
        <v>0</v>
      </c>
      <c r="J1032" s="1"/>
    </row>
    <row r="1033" spans="1:10" ht="39.75" thickTop="1" thickBot="1" x14ac:dyDescent="0.3">
      <c r="A1033" s="1"/>
      <c r="B1033" s="37"/>
      <c r="C1033" s="41"/>
      <c r="D1033" s="50" t="s">
        <v>38</v>
      </c>
      <c r="E1033" s="53"/>
      <c r="F1033" s="53"/>
      <c r="G1033" s="53"/>
      <c r="H1033" s="53"/>
      <c r="I1033" s="52">
        <f>SUM(E1033:H1033)</f>
        <v>0</v>
      </c>
      <c r="J1033" s="1"/>
    </row>
    <row r="1034" spans="1:10" ht="52.5" thickTop="1" thickBot="1" x14ac:dyDescent="0.3">
      <c r="A1034" s="1"/>
      <c r="B1034" s="37"/>
      <c r="C1034" s="41"/>
      <c r="D1034" s="54" t="s">
        <v>39</v>
      </c>
      <c r="E1034" s="53"/>
      <c r="F1034" s="53"/>
      <c r="G1034" s="53"/>
      <c r="H1034" s="53"/>
      <c r="I1034" s="52">
        <f>SUM(E1034:H1034)</f>
        <v>0</v>
      </c>
      <c r="J1034" s="1"/>
    </row>
    <row r="1035" spans="1:10" ht="17.25" thickTop="1" thickBot="1" x14ac:dyDescent="0.3">
      <c r="A1035" s="1"/>
      <c r="B1035" s="55"/>
      <c r="C1035" s="10763" t="s">
        <v>40</v>
      </c>
      <c r="D1035" s="10764"/>
      <c r="E1035" s="47">
        <f>SUM(E1036:E1039)</f>
        <v>0</v>
      </c>
      <c r="F1035" s="47">
        <f>SUM(F1036:F1039)</f>
        <v>0</v>
      </c>
      <c r="G1035" s="47">
        <f>SUM(G1036:G1039)</f>
        <v>0</v>
      </c>
      <c r="H1035" s="47">
        <f>SUM(H1036:H1039)</f>
        <v>0</v>
      </c>
      <c r="I1035" s="40">
        <f t="shared" si="13"/>
        <v>0</v>
      </c>
      <c r="J1035" s="1"/>
    </row>
    <row r="1036" spans="1:10" ht="16.5" thickTop="1" thickBot="1" x14ac:dyDescent="0.3">
      <c r="A1036" s="1"/>
      <c r="B1036" s="55"/>
      <c r="C1036" s="56"/>
      <c r="D1036" s="57" t="s">
        <v>41</v>
      </c>
      <c r="E1036" s="43"/>
      <c r="F1036" s="43"/>
      <c r="G1036" s="43"/>
      <c r="H1036" s="43"/>
      <c r="I1036" s="52">
        <f t="shared" si="13"/>
        <v>0</v>
      </c>
      <c r="J1036" s="1"/>
    </row>
    <row r="1037" spans="1:10" ht="39.75" thickTop="1" thickBot="1" x14ac:dyDescent="0.3">
      <c r="A1037" s="1"/>
      <c r="B1037" s="55"/>
      <c r="C1037" s="56"/>
      <c r="D1037" s="57" t="s">
        <v>42</v>
      </c>
      <c r="E1037" s="53"/>
      <c r="F1037" s="53"/>
      <c r="G1037" s="53"/>
      <c r="H1037" s="53"/>
      <c r="I1037" s="52">
        <f t="shared" si="13"/>
        <v>0</v>
      </c>
      <c r="J1037" s="1"/>
    </row>
    <row r="1038" spans="1:10" ht="65.25" thickTop="1" thickBot="1" x14ac:dyDescent="0.3">
      <c r="A1038" s="1"/>
      <c r="B1038" s="55"/>
      <c r="C1038" s="56"/>
      <c r="D1038" s="57" t="s">
        <v>43</v>
      </c>
      <c r="E1038" s="53"/>
      <c r="F1038" s="53"/>
      <c r="G1038" s="53"/>
      <c r="H1038" s="53"/>
      <c r="I1038" s="52">
        <f t="shared" si="13"/>
        <v>0</v>
      </c>
      <c r="J1038" s="1"/>
    </row>
    <row r="1039" spans="1:10" ht="52.5" thickTop="1" thickBot="1" x14ac:dyDescent="0.3">
      <c r="A1039" s="1"/>
      <c r="B1039" s="55"/>
      <c r="C1039" s="56"/>
      <c r="D1039" s="54" t="s">
        <v>44</v>
      </c>
      <c r="E1039" s="53"/>
      <c r="F1039" s="53"/>
      <c r="G1039" s="53"/>
      <c r="H1039" s="53"/>
      <c r="I1039" s="52">
        <f t="shared" si="13"/>
        <v>0</v>
      </c>
      <c r="J1039" s="1"/>
    </row>
    <row r="1040" spans="1:10" ht="17.25" thickTop="1" thickBot="1" x14ac:dyDescent="0.3">
      <c r="A1040" s="1"/>
      <c r="B1040" s="55"/>
      <c r="C1040" s="10763" t="s">
        <v>45</v>
      </c>
      <c r="D1040" s="10764"/>
      <c r="E1040" s="47">
        <f>SUM(E1041:E1051)</f>
        <v>0</v>
      </c>
      <c r="F1040" s="47">
        <f>SUM(F1041:F1051)</f>
        <v>1</v>
      </c>
      <c r="G1040" s="47">
        <f>SUM(G1041:G1051)</f>
        <v>0</v>
      </c>
      <c r="H1040" s="47">
        <f>SUM(H1041:H1051)</f>
        <v>0</v>
      </c>
      <c r="I1040" s="58">
        <f>SUM(E1040:H1040)</f>
        <v>1</v>
      </c>
      <c r="J1040" s="1"/>
    </row>
    <row r="1041" spans="1:10" ht="39.75" thickTop="1" thickBot="1" x14ac:dyDescent="0.3">
      <c r="A1041" s="1"/>
      <c r="B1041" s="55"/>
      <c r="C1041" s="59"/>
      <c r="D1041" s="57" t="s">
        <v>46</v>
      </c>
      <c r="E1041" s="53"/>
      <c r="F1041" s="53"/>
      <c r="G1041" s="53"/>
      <c r="H1041" s="53"/>
      <c r="I1041" s="52">
        <f>SUM(E1041:H1041)</f>
        <v>0</v>
      </c>
      <c r="J1041" s="1"/>
    </row>
    <row r="1042" spans="1:10" ht="27" thickTop="1" thickBot="1" x14ac:dyDescent="0.3">
      <c r="A1042" s="1"/>
      <c r="B1042" s="55"/>
      <c r="C1042" s="59"/>
      <c r="D1042" s="57" t="s">
        <v>47</v>
      </c>
      <c r="E1042" s="53"/>
      <c r="F1042" s="53"/>
      <c r="G1042" s="53"/>
      <c r="H1042" s="53"/>
      <c r="I1042" s="52">
        <f t="shared" si="13"/>
        <v>0</v>
      </c>
      <c r="J1042" s="1"/>
    </row>
    <row r="1043" spans="1:10" ht="52.5" thickTop="1" thickBot="1" x14ac:dyDescent="0.3">
      <c r="A1043" s="1"/>
      <c r="B1043" s="55"/>
      <c r="C1043" s="56"/>
      <c r="D1043" s="60" t="s">
        <v>48</v>
      </c>
      <c r="E1043" s="53"/>
      <c r="F1043" s="53"/>
      <c r="G1043" s="53"/>
      <c r="H1043" s="53"/>
      <c r="I1043" s="52">
        <f>SUM(E1043:H1043)</f>
        <v>0</v>
      </c>
      <c r="J1043" s="1"/>
    </row>
    <row r="1044" spans="1:10" ht="39.75" thickTop="1" thickBot="1" x14ac:dyDescent="0.3">
      <c r="A1044" s="1"/>
      <c r="B1044" s="55"/>
      <c r="C1044" s="61"/>
      <c r="D1044" s="57" t="s">
        <v>49</v>
      </c>
      <c r="E1044" s="53"/>
      <c r="F1044" s="53"/>
      <c r="G1044" s="53"/>
      <c r="H1044" s="53"/>
      <c r="I1044" s="52">
        <f t="shared" si="13"/>
        <v>0</v>
      </c>
      <c r="J1044" s="1"/>
    </row>
    <row r="1045" spans="1:10" ht="52.5" thickTop="1" thickBot="1" x14ac:dyDescent="0.3">
      <c r="A1045" s="1"/>
      <c r="B1045" s="55"/>
      <c r="C1045" s="56"/>
      <c r="D1045" s="57" t="s">
        <v>50</v>
      </c>
      <c r="E1045" s="53"/>
      <c r="F1045" s="53"/>
      <c r="G1045" s="53"/>
      <c r="H1045" s="53"/>
      <c r="I1045" s="62">
        <f t="shared" si="13"/>
        <v>0</v>
      </c>
      <c r="J1045" s="1"/>
    </row>
    <row r="1046" spans="1:10" ht="27" thickTop="1" thickBot="1" x14ac:dyDescent="0.3">
      <c r="A1046" s="1"/>
      <c r="B1046" s="55"/>
      <c r="C1046" s="63"/>
      <c r="D1046" s="57" t="s">
        <v>51</v>
      </c>
      <c r="E1046" s="53"/>
      <c r="F1046" s="53"/>
      <c r="G1046" s="53"/>
      <c r="H1046" s="53"/>
      <c r="I1046" s="62">
        <f t="shared" si="13"/>
        <v>0</v>
      </c>
      <c r="J1046" s="1"/>
    </row>
    <row r="1047" spans="1:10" ht="52.5" thickTop="1" thickBot="1" x14ac:dyDescent="0.3">
      <c r="A1047" s="1"/>
      <c r="B1047" s="55"/>
      <c r="C1047" s="63"/>
      <c r="D1047" s="57" t="s">
        <v>52</v>
      </c>
      <c r="E1047" s="53"/>
      <c r="F1047" s="53"/>
      <c r="G1047" s="53"/>
      <c r="H1047" s="53"/>
      <c r="I1047" s="62">
        <f t="shared" si="13"/>
        <v>0</v>
      </c>
      <c r="J1047" s="1"/>
    </row>
    <row r="1048" spans="1:10" ht="78" thickTop="1" thickBot="1" x14ac:dyDescent="0.3">
      <c r="A1048" s="1"/>
      <c r="B1048" s="55"/>
      <c r="C1048" s="63"/>
      <c r="D1048" s="57" t="s">
        <v>53</v>
      </c>
      <c r="E1048" s="53"/>
      <c r="F1048" s="53"/>
      <c r="G1048" s="53"/>
      <c r="H1048" s="53"/>
      <c r="I1048" s="62">
        <f t="shared" si="13"/>
        <v>0</v>
      </c>
      <c r="J1048" s="1"/>
    </row>
    <row r="1049" spans="1:10" ht="27" thickTop="1" thickBot="1" x14ac:dyDescent="0.3">
      <c r="A1049" s="1"/>
      <c r="B1049" s="55"/>
      <c r="C1049" s="63"/>
      <c r="D1049" s="57" t="s">
        <v>54</v>
      </c>
      <c r="E1049" s="53"/>
      <c r="F1049" s="53"/>
      <c r="G1049" s="53"/>
      <c r="H1049" s="53"/>
      <c r="I1049" s="62">
        <f t="shared" si="13"/>
        <v>0</v>
      </c>
      <c r="J1049" s="1"/>
    </row>
    <row r="1050" spans="1:10" ht="52.5" thickTop="1" thickBot="1" x14ac:dyDescent="0.3">
      <c r="A1050" s="1"/>
      <c r="B1050" s="55"/>
      <c r="C1050" s="63"/>
      <c r="D1050" s="64" t="s">
        <v>55</v>
      </c>
      <c r="E1050" s="53"/>
      <c r="F1050" s="53">
        <v>1</v>
      </c>
      <c r="G1050" s="53"/>
      <c r="H1050" s="53"/>
      <c r="I1050" s="62">
        <f t="shared" si="13"/>
        <v>1</v>
      </c>
      <c r="J1050" s="1"/>
    </row>
    <row r="1051" spans="1:10" ht="39.75" thickTop="1" thickBot="1" x14ac:dyDescent="0.3">
      <c r="A1051" s="1"/>
      <c r="B1051" s="55"/>
      <c r="C1051" s="65"/>
      <c r="D1051" s="57" t="s">
        <v>56</v>
      </c>
      <c r="E1051" s="53"/>
      <c r="F1051" s="53"/>
      <c r="G1051" s="53"/>
      <c r="H1051" s="53"/>
      <c r="I1051" s="62">
        <f t="shared" si="13"/>
        <v>0</v>
      </c>
      <c r="J1051" s="1"/>
    </row>
    <row r="1052" spans="1:10" ht="17.25" thickTop="1" thickBot="1" x14ac:dyDescent="0.3">
      <c r="A1052" s="1"/>
      <c r="B1052" s="55"/>
      <c r="C1052" s="10765" t="s">
        <v>57</v>
      </c>
      <c r="D1052" s="10766"/>
      <c r="E1052" s="66">
        <f>SUM(E1053:E1061)</f>
        <v>0</v>
      </c>
      <c r="F1052" s="66">
        <f>SUM(F1053:F1061)</f>
        <v>0</v>
      </c>
      <c r="G1052" s="66">
        <f>SUM(G1053:G1061)</f>
        <v>0</v>
      </c>
      <c r="H1052" s="66">
        <f>SUM(H1053:H1061)</f>
        <v>0</v>
      </c>
      <c r="I1052" s="58">
        <f>SUM(E1052:E1052:H1052)</f>
        <v>0</v>
      </c>
      <c r="J1052" s="1"/>
    </row>
    <row r="1053" spans="1:10" ht="39.75" thickTop="1" thickBot="1" x14ac:dyDescent="0.3">
      <c r="A1053" s="1"/>
      <c r="B1053" s="55"/>
      <c r="C1053" s="67"/>
      <c r="D1053" s="57" t="s">
        <v>58</v>
      </c>
      <c r="E1053" s="53"/>
      <c r="F1053" s="53"/>
      <c r="G1053" s="53"/>
      <c r="H1053" s="53"/>
      <c r="I1053" s="29">
        <f>SUM(E1053:E1053:H1053)</f>
        <v>0</v>
      </c>
      <c r="J1053" s="1"/>
    </row>
    <row r="1054" spans="1:10" ht="52.5" thickTop="1" thickBot="1" x14ac:dyDescent="0.3">
      <c r="A1054" s="1"/>
      <c r="B1054" s="55"/>
      <c r="C1054" s="59"/>
      <c r="D1054" s="57" t="s">
        <v>59</v>
      </c>
      <c r="E1054" s="53"/>
      <c r="F1054" s="53"/>
      <c r="G1054" s="53"/>
      <c r="H1054" s="53"/>
      <c r="I1054" s="29">
        <f>(H1054+G1054+F1054+E1054)</f>
        <v>0</v>
      </c>
      <c r="J1054" s="1"/>
    </row>
    <row r="1055" spans="1:10" ht="27" thickTop="1" thickBot="1" x14ac:dyDescent="0.3">
      <c r="A1055" s="1"/>
      <c r="B1055" s="55"/>
      <c r="C1055" s="59"/>
      <c r="D1055" s="57" t="s">
        <v>47</v>
      </c>
      <c r="E1055" s="53"/>
      <c r="F1055" s="53"/>
      <c r="G1055" s="53"/>
      <c r="H1055" s="53"/>
      <c r="I1055" s="29">
        <f>(H1055+G1055+F1055+E1055)</f>
        <v>0</v>
      </c>
      <c r="J1055" s="1"/>
    </row>
    <row r="1056" spans="1:10" ht="27" thickTop="1" thickBot="1" x14ac:dyDescent="0.3">
      <c r="A1056" s="1"/>
      <c r="B1056" s="55"/>
      <c r="C1056" s="59"/>
      <c r="D1056" s="57" t="s">
        <v>60</v>
      </c>
      <c r="E1056" s="53"/>
      <c r="F1056" s="53"/>
      <c r="G1056" s="53"/>
      <c r="H1056" s="53"/>
      <c r="I1056" s="29">
        <f>(H1056+G1056+F1056+E1056)</f>
        <v>0</v>
      </c>
      <c r="J1056" s="1"/>
    </row>
    <row r="1057" spans="1:10" ht="52.5" thickTop="1" thickBot="1" x14ac:dyDescent="0.3">
      <c r="A1057" s="1"/>
      <c r="B1057" s="55"/>
      <c r="C1057" s="68"/>
      <c r="D1057" s="57" t="s">
        <v>61</v>
      </c>
      <c r="E1057" s="53"/>
      <c r="F1057" s="53"/>
      <c r="G1057" s="53"/>
      <c r="H1057" s="53"/>
      <c r="I1057" s="29">
        <f>SUM(E1057:E1057:H1057)</f>
        <v>0</v>
      </c>
      <c r="J1057" s="1"/>
    </row>
    <row r="1058" spans="1:10" ht="16.5" thickTop="1" thickBot="1" x14ac:dyDescent="0.3">
      <c r="A1058" s="1"/>
      <c r="B1058" s="55"/>
      <c r="C1058" s="68"/>
      <c r="D1058" s="69" t="s">
        <v>62</v>
      </c>
      <c r="E1058" s="53"/>
      <c r="F1058" s="53"/>
      <c r="G1058" s="53"/>
      <c r="H1058" s="53"/>
      <c r="I1058" s="29">
        <f>SUM(E1058:E1058:H1058)</f>
        <v>0</v>
      </c>
      <c r="J1058" s="1"/>
    </row>
    <row r="1059" spans="1:10" ht="27" thickTop="1" thickBot="1" x14ac:dyDescent="0.3">
      <c r="A1059" s="1"/>
      <c r="B1059" s="55"/>
      <c r="C1059" s="68"/>
      <c r="D1059" s="57" t="s">
        <v>63</v>
      </c>
      <c r="E1059" s="53"/>
      <c r="F1059" s="53"/>
      <c r="G1059" s="53"/>
      <c r="H1059" s="53"/>
      <c r="I1059" s="29">
        <f>SUM(E1059:E1059:H1059)</f>
        <v>0</v>
      </c>
      <c r="J1059" s="1"/>
    </row>
    <row r="1060" spans="1:10" ht="16.5" thickTop="1" thickBot="1" x14ac:dyDescent="0.3">
      <c r="A1060" s="1"/>
      <c r="B1060" s="55"/>
      <c r="C1060" s="68"/>
      <c r="D1060" s="69" t="s">
        <v>64</v>
      </c>
      <c r="E1060" s="53"/>
      <c r="F1060" s="53"/>
      <c r="G1060" s="53"/>
      <c r="H1060" s="53"/>
      <c r="I1060" s="29">
        <f>SUM(E1060:E1060:H1060)</f>
        <v>0</v>
      </c>
      <c r="J1060" s="1"/>
    </row>
    <row r="1061" spans="1:10" ht="16.5" thickTop="1" thickBot="1" x14ac:dyDescent="0.3">
      <c r="A1061" s="1"/>
      <c r="B1061" s="55"/>
      <c r="C1061" s="59"/>
      <c r="D1061" s="69" t="s">
        <v>65</v>
      </c>
      <c r="E1061" s="53"/>
      <c r="F1061" s="53"/>
      <c r="G1061" s="53"/>
      <c r="H1061" s="53"/>
      <c r="I1061" s="29">
        <f>SUM(E1061:E1061:H1061)</f>
        <v>0</v>
      </c>
      <c r="J1061" s="55"/>
    </row>
    <row r="1062" spans="1:10" ht="16.5" thickTop="1" thickBot="1" x14ac:dyDescent="0.3">
      <c r="A1062" s="70"/>
      <c r="B1062" s="71"/>
      <c r="C1062" s="72"/>
      <c r="D1062" s="73"/>
      <c r="E1062" s="74"/>
      <c r="F1062" s="74"/>
      <c r="G1062" s="74"/>
      <c r="H1062" s="75"/>
      <c r="I1062" s="76"/>
      <c r="J1062" s="71"/>
    </row>
    <row r="1063" spans="1:10" ht="15.75" thickTop="1" x14ac:dyDescent="0.25">
      <c r="A1063" s="1"/>
      <c r="B1063" s="10767" t="s">
        <v>66</v>
      </c>
      <c r="C1063" s="10768"/>
      <c r="D1063" s="10768"/>
      <c r="E1063" s="10768"/>
      <c r="F1063" s="10768"/>
      <c r="G1063" s="10768"/>
      <c r="H1063" s="10769"/>
      <c r="I1063" s="10776">
        <f>(I1068+I1070+I1071+I1072+I1076+I1077+I1078+I1079+I1081+I1083+I1034+I1045+I1047+I1048+I1051+I1053+I1054+I1055+I1059)</f>
        <v>2</v>
      </c>
      <c r="J1063" s="1"/>
    </row>
    <row r="1064" spans="1:10" x14ac:dyDescent="0.25">
      <c r="A1064" s="1"/>
      <c r="B1064" s="10770"/>
      <c r="C1064" s="10771"/>
      <c r="D1064" s="10771"/>
      <c r="E1064" s="10771"/>
      <c r="F1064" s="10771"/>
      <c r="G1064" s="10771"/>
      <c r="H1064" s="10772"/>
      <c r="I1064" s="10777"/>
      <c r="J1064" s="1"/>
    </row>
    <row r="1065" spans="1:10" ht="15.75" thickBot="1" x14ac:dyDescent="0.3">
      <c r="A1065" s="1"/>
      <c r="B1065" s="10773"/>
      <c r="C1065" s="10774"/>
      <c r="D1065" s="10774"/>
      <c r="E1065" s="10774"/>
      <c r="F1065" s="10774"/>
      <c r="G1065" s="10774"/>
      <c r="H1065" s="10775"/>
      <c r="I1065" s="10778"/>
      <c r="J1065" s="55"/>
    </row>
    <row r="1066" spans="1:10" ht="16.5" thickTop="1" thickBot="1" x14ac:dyDescent="0.3">
      <c r="A1066" s="77"/>
      <c r="B1066" s="78"/>
      <c r="C1066" s="78"/>
      <c r="D1066" s="78"/>
      <c r="E1066" s="79"/>
      <c r="F1066" s="79"/>
      <c r="G1066" s="79"/>
      <c r="H1066" s="80"/>
      <c r="I1066" s="81"/>
      <c r="J1066" s="1"/>
    </row>
    <row r="1067" spans="1:10" ht="16.5" thickTop="1" thickBot="1" x14ac:dyDescent="0.3">
      <c r="A1067" s="77"/>
      <c r="B1067" s="78"/>
      <c r="C1067" s="10763" t="s">
        <v>67</v>
      </c>
      <c r="D1067" s="10764"/>
      <c r="E1067" s="47">
        <f>(E1068)</f>
        <v>0</v>
      </c>
      <c r="F1067" s="47">
        <f>(F1068)</f>
        <v>0</v>
      </c>
      <c r="G1067" s="47">
        <f>(G1068)</f>
        <v>0</v>
      </c>
      <c r="H1067" s="47">
        <f>(H1068)</f>
        <v>0</v>
      </c>
      <c r="I1067" s="47">
        <f>SUM(E1067:H1067)</f>
        <v>0</v>
      </c>
      <c r="J1067" s="1"/>
    </row>
    <row r="1068" spans="1:10" ht="16.5" thickTop="1" thickBot="1" x14ac:dyDescent="0.3">
      <c r="A1068" s="77"/>
      <c r="B1068" s="78"/>
      <c r="C1068" s="56"/>
      <c r="D1068" s="82" t="s">
        <v>68</v>
      </c>
      <c r="E1068" s="53"/>
      <c r="F1068" s="53"/>
      <c r="G1068" s="53"/>
      <c r="H1068" s="53"/>
      <c r="I1068" s="62">
        <f>SUM(E1068:H1068)</f>
        <v>0</v>
      </c>
      <c r="J1068" s="1"/>
    </row>
    <row r="1069" spans="1:10" ht="16.5" thickTop="1" thickBot="1" x14ac:dyDescent="0.3">
      <c r="A1069" s="1"/>
      <c r="B1069" s="83"/>
      <c r="C1069" s="10763" t="s">
        <v>69</v>
      </c>
      <c r="D1069" s="10764"/>
      <c r="E1069" s="47">
        <f>SUM(E1070:E1072)</f>
        <v>0</v>
      </c>
      <c r="F1069" s="47">
        <f>SUM(F1070:F1072)</f>
        <v>0</v>
      </c>
      <c r="G1069" s="47">
        <f>SUM(G1070:G1072)</f>
        <v>0</v>
      </c>
      <c r="H1069" s="47">
        <f>SUM(H1070:H1072)</f>
        <v>0</v>
      </c>
      <c r="I1069" s="47">
        <f t="shared" ref="I1069:I1083" si="14">SUM(E1069:H1069)</f>
        <v>0</v>
      </c>
      <c r="J1069" s="1"/>
    </row>
    <row r="1070" spans="1:10" ht="16.5" thickTop="1" thickBot="1" x14ac:dyDescent="0.3">
      <c r="A1070" s="1"/>
      <c r="B1070" s="83"/>
      <c r="C1070" s="56"/>
      <c r="D1070" s="82" t="s">
        <v>70</v>
      </c>
      <c r="E1070" s="53"/>
      <c r="F1070" s="53"/>
      <c r="G1070" s="53"/>
      <c r="H1070" s="53"/>
      <c r="I1070" s="62">
        <f t="shared" si="14"/>
        <v>0</v>
      </c>
      <c r="J1070" s="1"/>
    </row>
    <row r="1071" spans="1:10" ht="16.5" thickTop="1" thickBot="1" x14ac:dyDescent="0.3">
      <c r="A1071" s="1"/>
      <c r="B1071" s="83"/>
      <c r="C1071" s="56"/>
      <c r="D1071" s="84" t="s">
        <v>71</v>
      </c>
      <c r="E1071" s="53"/>
      <c r="F1071" s="53"/>
      <c r="G1071" s="53"/>
      <c r="H1071" s="53"/>
      <c r="I1071" s="62">
        <f t="shared" si="14"/>
        <v>0</v>
      </c>
      <c r="J1071" s="1"/>
    </row>
    <row r="1072" spans="1:10" ht="16.5" thickTop="1" thickBot="1" x14ac:dyDescent="0.3">
      <c r="A1072" s="1"/>
      <c r="B1072" s="83"/>
      <c r="C1072" s="61"/>
      <c r="D1072" s="85" t="s">
        <v>72</v>
      </c>
      <c r="E1072" s="53"/>
      <c r="F1072" s="53"/>
      <c r="G1072" s="53"/>
      <c r="H1072" s="53"/>
      <c r="I1072" s="81">
        <f t="shared" si="14"/>
        <v>0</v>
      </c>
      <c r="J1072" s="1"/>
    </row>
    <row r="1073" spans="1:10" ht="19.5" thickTop="1" thickBot="1" x14ac:dyDescent="0.3">
      <c r="A1073" s="1"/>
      <c r="B1073" s="10825" t="s">
        <v>73</v>
      </c>
      <c r="C1073" s="10826"/>
      <c r="D1073" s="10826"/>
      <c r="E1073" s="10826"/>
      <c r="F1073" s="10826"/>
      <c r="G1073" s="10826"/>
      <c r="H1073" s="10827"/>
      <c r="I1073" s="86">
        <f>(G1244-I1063)</f>
        <v>15</v>
      </c>
      <c r="J1073" s="1"/>
    </row>
    <row r="1074" spans="1:10" ht="17.25" thickTop="1" thickBot="1" x14ac:dyDescent="0.3">
      <c r="A1074" s="1"/>
      <c r="B1074" s="17"/>
      <c r="C1074" s="10828" t="s">
        <v>74</v>
      </c>
      <c r="D1074" s="10829"/>
      <c r="E1074" s="87"/>
      <c r="F1074" s="87"/>
      <c r="G1074" s="87"/>
      <c r="H1074" s="87"/>
      <c r="I1074" s="88">
        <f>SUM(E1074:H1074)</f>
        <v>0</v>
      </c>
      <c r="J1074" s="1"/>
    </row>
    <row r="1075" spans="1:10" ht="17.25" thickTop="1" thickBot="1" x14ac:dyDescent="0.3">
      <c r="A1075" s="1"/>
      <c r="B1075" s="17"/>
      <c r="C1075" s="10828" t="s">
        <v>75</v>
      </c>
      <c r="D1075" s="10829"/>
      <c r="E1075" s="89">
        <f>(E1076+E1077+E1078+E1079+E1080+E1081+E1082+E1083)</f>
        <v>2</v>
      </c>
      <c r="F1075" s="89">
        <f>(F1076+F1077+F1078+F1079+F1080+F1081+F1082+F1083)</f>
        <v>0</v>
      </c>
      <c r="G1075" s="89">
        <f>(G1076+G1077+G1078+G1079+G1080+G1081+G1082+G1083)</f>
        <v>0</v>
      </c>
      <c r="H1075" s="89">
        <f>(H1076+H1077+H1078+H1079+H1080+H1081+H1082+H1083)</f>
        <v>0</v>
      </c>
      <c r="I1075" s="90">
        <f>SUM(E1075:H1075)</f>
        <v>2</v>
      </c>
      <c r="J1075" s="1"/>
    </row>
    <row r="1076" spans="1:10" ht="16.5" thickTop="1" thickBot="1" x14ac:dyDescent="0.3">
      <c r="A1076" s="1"/>
      <c r="B1076" s="17"/>
      <c r="C1076" s="56"/>
      <c r="D1076" s="82" t="s">
        <v>76</v>
      </c>
      <c r="E1076" s="87"/>
      <c r="F1076" s="87"/>
      <c r="G1076" s="87"/>
      <c r="H1076" s="87"/>
      <c r="I1076" s="91">
        <f t="shared" si="14"/>
        <v>0</v>
      </c>
      <c r="J1076" s="1"/>
    </row>
    <row r="1077" spans="1:10" ht="16.5" thickTop="1" thickBot="1" x14ac:dyDescent="0.3">
      <c r="A1077" s="1"/>
      <c r="B1077" s="17"/>
      <c r="C1077" s="56"/>
      <c r="D1077" s="84" t="s">
        <v>77</v>
      </c>
      <c r="E1077" s="87"/>
      <c r="F1077" s="87"/>
      <c r="G1077" s="87"/>
      <c r="H1077" s="87"/>
      <c r="I1077" s="92">
        <f>SUM(E1077:H1077)</f>
        <v>0</v>
      </c>
      <c r="J1077" s="1"/>
    </row>
    <row r="1078" spans="1:10" ht="16.5" thickTop="1" thickBot="1" x14ac:dyDescent="0.3">
      <c r="A1078" s="1"/>
      <c r="B1078" s="17"/>
      <c r="C1078" s="56"/>
      <c r="D1078" s="84" t="s">
        <v>78</v>
      </c>
      <c r="E1078" s="87"/>
      <c r="F1078" s="87"/>
      <c r="G1078" s="87"/>
      <c r="H1078" s="87"/>
      <c r="I1078" s="92">
        <f t="shared" si="14"/>
        <v>0</v>
      </c>
      <c r="J1078" s="1"/>
    </row>
    <row r="1079" spans="1:10" ht="16.5" thickTop="1" thickBot="1" x14ac:dyDescent="0.3">
      <c r="A1079" s="1"/>
      <c r="B1079" s="17"/>
      <c r="C1079" s="56"/>
      <c r="D1079" s="84" t="s">
        <v>79</v>
      </c>
      <c r="E1079" s="87"/>
      <c r="F1079" s="87"/>
      <c r="G1079" s="87"/>
      <c r="H1079" s="87"/>
      <c r="I1079" s="92">
        <f t="shared" si="14"/>
        <v>0</v>
      </c>
      <c r="J1079" s="1"/>
    </row>
    <row r="1080" spans="1:10" ht="16.5" thickTop="1" thickBot="1" x14ac:dyDescent="0.3">
      <c r="A1080" s="1"/>
      <c r="B1080" s="17"/>
      <c r="C1080" s="56"/>
      <c r="D1080" s="84" t="s">
        <v>80</v>
      </c>
      <c r="E1080" s="87"/>
      <c r="F1080" s="87"/>
      <c r="G1080" s="87"/>
      <c r="H1080" s="87"/>
      <c r="I1080" s="92">
        <f t="shared" si="14"/>
        <v>0</v>
      </c>
      <c r="J1080" s="1"/>
    </row>
    <row r="1081" spans="1:10" ht="16.5" thickTop="1" thickBot="1" x14ac:dyDescent="0.3">
      <c r="A1081" s="1"/>
      <c r="B1081" s="17"/>
      <c r="C1081" s="56"/>
      <c r="D1081" s="84" t="s">
        <v>81</v>
      </c>
      <c r="E1081" s="87"/>
      <c r="F1081" s="87"/>
      <c r="G1081" s="87"/>
      <c r="H1081" s="87"/>
      <c r="I1081" s="92">
        <f t="shared" si="14"/>
        <v>0</v>
      </c>
      <c r="J1081" s="1"/>
    </row>
    <row r="1082" spans="1:10" ht="16.5" thickTop="1" thickBot="1" x14ac:dyDescent="0.3">
      <c r="A1082" s="1"/>
      <c r="B1082" s="17"/>
      <c r="C1082" s="56"/>
      <c r="D1082" s="84" t="s">
        <v>82</v>
      </c>
      <c r="E1082" s="87"/>
      <c r="F1082" s="87"/>
      <c r="G1082" s="87"/>
      <c r="H1082" s="87"/>
      <c r="I1082" s="92">
        <f t="shared" si="14"/>
        <v>0</v>
      </c>
      <c r="J1082" s="1"/>
    </row>
    <row r="1083" spans="1:10" ht="39.75" thickTop="1" thickBot="1" x14ac:dyDescent="0.3">
      <c r="A1083" s="1"/>
      <c r="B1083" s="17"/>
      <c r="C1083" s="56"/>
      <c r="D1083" s="57" t="s">
        <v>83</v>
      </c>
      <c r="E1083" s="87">
        <v>2</v>
      </c>
      <c r="F1083" s="87"/>
      <c r="G1083" s="87"/>
      <c r="H1083" s="87"/>
      <c r="I1083" s="92">
        <f t="shared" si="14"/>
        <v>2</v>
      </c>
      <c r="J1083" s="1"/>
    </row>
    <row r="1084" spans="1:10" ht="16.5" thickTop="1" thickBot="1" x14ac:dyDescent="0.3">
      <c r="A1084" s="1"/>
      <c r="B1084" s="93" t="s">
        <v>84</v>
      </c>
      <c r="C1084" s="55"/>
      <c r="D1084" s="1"/>
      <c r="E1084" s="17"/>
      <c r="F1084" s="17"/>
      <c r="G1084" s="17"/>
      <c r="H1084" s="17"/>
      <c r="I1084" s="17"/>
      <c r="J1084" s="17"/>
    </row>
    <row r="1085" spans="1:10" ht="16.5" thickTop="1" thickBot="1" x14ac:dyDescent="0.3">
      <c r="A1085" s="1"/>
      <c r="B1085" s="10767" t="s">
        <v>85</v>
      </c>
      <c r="C1085" s="10768"/>
      <c r="D1085" s="10768"/>
      <c r="E1085" s="10768"/>
      <c r="F1085" s="10769"/>
      <c r="G1085" s="10759" t="s">
        <v>11</v>
      </c>
      <c r="H1085" s="10760"/>
      <c r="I1085" s="1"/>
      <c r="J1085" s="1"/>
    </row>
    <row r="1086" spans="1:10" ht="16.5" thickTop="1" thickBot="1" x14ac:dyDescent="0.3">
      <c r="A1086" s="1"/>
      <c r="B1086" s="10770"/>
      <c r="C1086" s="10771"/>
      <c r="D1086" s="10771"/>
      <c r="E1086" s="10771"/>
      <c r="F1086" s="10772"/>
      <c r="G1086" s="10830">
        <f>SUM(G1088:H1091)</f>
        <v>0</v>
      </c>
      <c r="H1086" s="10830"/>
      <c r="I1086" s="1"/>
      <c r="J1086" s="1"/>
    </row>
    <row r="1087" spans="1:10" ht="16.5" thickTop="1" thickBot="1" x14ac:dyDescent="0.3">
      <c r="A1087" s="1"/>
      <c r="B1087" s="10773"/>
      <c r="C1087" s="10774"/>
      <c r="D1087" s="10774"/>
      <c r="E1087" s="10774"/>
      <c r="F1087" s="10775"/>
      <c r="G1087" s="10830"/>
      <c r="H1087" s="10830"/>
      <c r="I1087" s="1"/>
      <c r="J1087" s="1"/>
    </row>
    <row r="1088" spans="1:10" ht="16.5" thickTop="1" thickBot="1" x14ac:dyDescent="0.3">
      <c r="A1088" s="1"/>
      <c r="B1088" s="55"/>
      <c r="C1088" s="17"/>
      <c r="D1088" s="10820" t="s">
        <v>86</v>
      </c>
      <c r="E1088" s="10821"/>
      <c r="F1088" s="94"/>
      <c r="G1088" s="10822">
        <f>SUM(E1088:F1088)</f>
        <v>0</v>
      </c>
      <c r="H1088" s="10822"/>
      <c r="I1088" s="1"/>
      <c r="J1088" s="17"/>
    </row>
    <row r="1089" spans="1:10" ht="27" thickTop="1" thickBot="1" x14ac:dyDescent="0.3">
      <c r="A1089" s="1"/>
      <c r="B1089" s="55"/>
      <c r="C1089" s="17"/>
      <c r="D1089" s="95" t="s">
        <v>87</v>
      </c>
      <c r="E1089" s="96"/>
      <c r="F1089" s="94"/>
      <c r="G1089" s="10822">
        <f>SUM(E1089:F1089)</f>
        <v>0</v>
      </c>
      <c r="H1089" s="10822"/>
      <c r="I1089" s="1"/>
      <c r="J1089" s="17"/>
    </row>
    <row r="1090" spans="1:10" ht="39.75" thickTop="1" thickBot="1" x14ac:dyDescent="0.3">
      <c r="A1090" s="1"/>
      <c r="B1090" s="55"/>
      <c r="C1090" s="17"/>
      <c r="D1090" s="95" t="s">
        <v>88</v>
      </c>
      <c r="E1090" s="96"/>
      <c r="F1090" s="94"/>
      <c r="G1090" s="10822">
        <f>SUM(E1090:F1090)</f>
        <v>0</v>
      </c>
      <c r="H1090" s="10822"/>
      <c r="I1090" s="1"/>
      <c r="J1090" s="17"/>
    </row>
    <row r="1091" spans="1:10" ht="16.5" thickTop="1" thickBot="1" x14ac:dyDescent="0.3">
      <c r="A1091" s="1"/>
      <c r="B1091" s="93" t="s">
        <v>18</v>
      </c>
      <c r="C1091" s="1"/>
      <c r="D1091" s="10823" t="s">
        <v>89</v>
      </c>
      <c r="E1091" s="10824"/>
      <c r="F1091" s="97"/>
      <c r="G1091" s="10822">
        <f>SUM(E1091:F1091)</f>
        <v>0</v>
      </c>
      <c r="H1091" s="10822"/>
      <c r="I1091" s="1"/>
      <c r="J1091" s="17"/>
    </row>
    <row r="1092" spans="1:10" ht="16.5" thickTop="1" thickBot="1" x14ac:dyDescent="0.3">
      <c r="A1092" s="1"/>
      <c r="B1092" s="10806" t="s">
        <v>90</v>
      </c>
      <c r="C1092" s="10807"/>
      <c r="D1092" s="10807"/>
      <c r="E1092" s="10807"/>
      <c r="F1092" s="10807"/>
      <c r="G1092" s="10808"/>
      <c r="H1092" s="10815" t="s">
        <v>11</v>
      </c>
      <c r="I1092" s="10816"/>
      <c r="J1092" s="1"/>
    </row>
    <row r="1093" spans="1:10" ht="15.75" thickTop="1" x14ac:dyDescent="0.25">
      <c r="A1093" s="1"/>
      <c r="B1093" s="10809"/>
      <c r="C1093" s="10810"/>
      <c r="D1093" s="10810"/>
      <c r="E1093" s="10810"/>
      <c r="F1093" s="10810"/>
      <c r="G1093" s="10811"/>
      <c r="H1093" s="10798">
        <f>(H1095+H1134+H1170+H1208+H1212+H1215+H1220+H1224+H1229+H1234+H1239)</f>
        <v>17</v>
      </c>
      <c r="I1093" s="10799"/>
      <c r="J1093" s="1"/>
    </row>
    <row r="1094" spans="1:10" ht="15.75" thickBot="1" x14ac:dyDescent="0.3">
      <c r="A1094" s="1"/>
      <c r="B1094" s="10812"/>
      <c r="C1094" s="10813"/>
      <c r="D1094" s="10813"/>
      <c r="E1094" s="10813"/>
      <c r="F1094" s="10813"/>
      <c r="G1094" s="10814"/>
      <c r="H1094" s="10800"/>
      <c r="I1094" s="10801"/>
      <c r="J1094" s="1"/>
    </row>
    <row r="1095" spans="1:10" ht="16.5" thickTop="1" thickBot="1" x14ac:dyDescent="0.3">
      <c r="A1095" s="1"/>
      <c r="B1095" s="98"/>
      <c r="C1095" s="99">
        <v>7.1</v>
      </c>
      <c r="D1095" s="100" t="s">
        <v>91</v>
      </c>
      <c r="E1095" s="24"/>
      <c r="F1095" s="24"/>
      <c r="G1095" s="24"/>
      <c r="H1095" s="10781">
        <f>(H1096+H1102+H1108+H1114+H1118+H1122+H1128)</f>
        <v>0</v>
      </c>
      <c r="I1095" s="10781"/>
      <c r="J1095" s="1"/>
    </row>
    <row r="1096" spans="1:10" ht="39.75" thickTop="1" thickBot="1" x14ac:dyDescent="0.3">
      <c r="A1096" s="1"/>
      <c r="B1096" s="83"/>
      <c r="C1096" s="83"/>
      <c r="D1096" s="101" t="s">
        <v>92</v>
      </c>
      <c r="E1096" s="102"/>
      <c r="F1096" s="102"/>
      <c r="G1096" s="102"/>
      <c r="H1096" s="10817">
        <f>(H1097+H1098+H1099+H1100+H1101)</f>
        <v>0</v>
      </c>
      <c r="I1096" s="10818"/>
      <c r="J1096" s="1"/>
    </row>
    <row r="1097" spans="1:10" ht="16.5" thickTop="1" thickBot="1" x14ac:dyDescent="0.3">
      <c r="A1097" s="1"/>
      <c r="B1097" s="17"/>
      <c r="C1097" s="17"/>
      <c r="D1097" s="103" t="s">
        <v>93</v>
      </c>
      <c r="E1097" s="104"/>
      <c r="F1097" s="104"/>
      <c r="G1097" s="105"/>
      <c r="H1097" s="10819"/>
      <c r="I1097" s="10819"/>
      <c r="J1097" s="1"/>
    </row>
    <row r="1098" spans="1:10" ht="16.5" thickTop="1" thickBot="1" x14ac:dyDescent="0.3">
      <c r="A1098" s="1"/>
      <c r="B1098" s="17"/>
      <c r="C1098" s="106"/>
      <c r="D1098" s="107" t="s">
        <v>94</v>
      </c>
      <c r="E1098" s="108"/>
      <c r="F1098" s="108"/>
      <c r="G1098" s="109"/>
      <c r="H1098" s="10831"/>
      <c r="I1098" s="10832"/>
      <c r="J1098" s="17"/>
    </row>
    <row r="1099" spans="1:10" ht="16.5" thickTop="1" thickBot="1" x14ac:dyDescent="0.3">
      <c r="A1099" s="1"/>
      <c r="B1099" s="17"/>
      <c r="C1099" s="17"/>
      <c r="D1099" s="107" t="s">
        <v>95</v>
      </c>
      <c r="E1099" s="108"/>
      <c r="F1099" s="108"/>
      <c r="G1099" s="109"/>
      <c r="H1099" s="10831"/>
      <c r="I1099" s="10832"/>
      <c r="J1099" s="17"/>
    </row>
    <row r="1100" spans="1:10" ht="16.5" thickTop="1" thickBot="1" x14ac:dyDescent="0.3">
      <c r="A1100" s="1"/>
      <c r="B1100" s="17"/>
      <c r="C1100" s="17"/>
      <c r="D1100" s="107" t="s">
        <v>96</v>
      </c>
      <c r="E1100" s="108"/>
      <c r="F1100" s="108"/>
      <c r="G1100" s="109"/>
      <c r="H1100" s="10831"/>
      <c r="I1100" s="10832"/>
      <c r="J1100" s="17"/>
    </row>
    <row r="1101" spans="1:10" ht="16.5" thickTop="1" thickBot="1" x14ac:dyDescent="0.3">
      <c r="A1101" s="1"/>
      <c r="B1101" s="17"/>
      <c r="C1101" s="17"/>
      <c r="D1101" s="110" t="s">
        <v>97</v>
      </c>
      <c r="E1101" s="98"/>
      <c r="F1101" s="98"/>
      <c r="G1101" s="98"/>
      <c r="H1101" s="10833"/>
      <c r="I1101" s="10833"/>
      <c r="J1101" s="17"/>
    </row>
    <row r="1102" spans="1:10" ht="16.5" thickTop="1" thickBot="1" x14ac:dyDescent="0.3">
      <c r="A1102" s="1"/>
      <c r="B1102" s="17"/>
      <c r="C1102" s="17"/>
      <c r="D1102" s="111" t="s">
        <v>98</v>
      </c>
      <c r="E1102" s="112"/>
      <c r="F1102" s="112"/>
      <c r="G1102" s="112"/>
      <c r="H1102" s="10822">
        <f>SUM(H1103:I1107)</f>
        <v>0</v>
      </c>
      <c r="I1102" s="10822"/>
      <c r="J1102" s="17"/>
    </row>
    <row r="1103" spans="1:10" ht="16.5" thickTop="1" thickBot="1" x14ac:dyDescent="0.3">
      <c r="A1103" s="1"/>
      <c r="B1103" s="17"/>
      <c r="C1103" s="106"/>
      <c r="D1103" s="103" t="s">
        <v>93</v>
      </c>
      <c r="E1103" s="104"/>
      <c r="F1103" s="104"/>
      <c r="G1103" s="105"/>
      <c r="H1103" s="10819"/>
      <c r="I1103" s="10819"/>
      <c r="J1103" s="17"/>
    </row>
    <row r="1104" spans="1:10" ht="16.5" thickTop="1" thickBot="1" x14ac:dyDescent="0.3">
      <c r="A1104" s="1"/>
      <c r="B1104" s="17"/>
      <c r="C1104" s="106"/>
      <c r="D1104" s="107" t="s">
        <v>94</v>
      </c>
      <c r="E1104" s="108"/>
      <c r="F1104" s="108"/>
      <c r="G1104" s="109"/>
      <c r="H1104" s="10831"/>
      <c r="I1104" s="10832"/>
      <c r="J1104" s="17"/>
    </row>
    <row r="1105" spans="1:10" ht="16.5" thickTop="1" thickBot="1" x14ac:dyDescent="0.3">
      <c r="A1105" s="1"/>
      <c r="B1105" s="17"/>
      <c r="C1105" s="106"/>
      <c r="D1105" s="107" t="s">
        <v>95</v>
      </c>
      <c r="E1105" s="108"/>
      <c r="F1105" s="108"/>
      <c r="G1105" s="109"/>
      <c r="H1105" s="10831"/>
      <c r="I1105" s="10832"/>
      <c r="J1105" s="17"/>
    </row>
    <row r="1106" spans="1:10" ht="16.5" thickTop="1" thickBot="1" x14ac:dyDescent="0.3">
      <c r="A1106" s="1"/>
      <c r="B1106" s="17"/>
      <c r="C1106" s="106"/>
      <c r="D1106" s="107" t="s">
        <v>96</v>
      </c>
      <c r="E1106" s="108"/>
      <c r="F1106" s="108"/>
      <c r="G1106" s="109"/>
      <c r="H1106" s="10831"/>
      <c r="I1106" s="10832"/>
      <c r="J1106" s="17"/>
    </row>
    <row r="1107" spans="1:10" ht="16.5" thickTop="1" thickBot="1" x14ac:dyDescent="0.3">
      <c r="A1107" s="1"/>
      <c r="B1107" s="17"/>
      <c r="C1107" s="106"/>
      <c r="D1107" s="113" t="s">
        <v>97</v>
      </c>
      <c r="E1107" s="114"/>
      <c r="F1107" s="114"/>
      <c r="G1107" s="115"/>
      <c r="H1107" s="10833"/>
      <c r="I1107" s="10833"/>
      <c r="J1107" s="17"/>
    </row>
    <row r="1108" spans="1:10" ht="39.75" thickTop="1" thickBot="1" x14ac:dyDescent="0.3">
      <c r="A1108" s="1"/>
      <c r="B1108" s="17"/>
      <c r="C1108" s="106"/>
      <c r="D1108" s="116" t="s">
        <v>99</v>
      </c>
      <c r="E1108" s="112"/>
      <c r="F1108" s="112"/>
      <c r="G1108" s="117"/>
      <c r="H1108" s="10834">
        <f>(H1109+H1110+H1111+H1112+H1113)</f>
        <v>0</v>
      </c>
      <c r="I1108" s="10835"/>
      <c r="J1108" s="17"/>
    </row>
    <row r="1109" spans="1:10" ht="16.5" thickTop="1" thickBot="1" x14ac:dyDescent="0.3">
      <c r="A1109" s="1"/>
      <c r="B1109" s="17"/>
      <c r="C1109" s="106"/>
      <c r="D1109" s="103" t="s">
        <v>93</v>
      </c>
      <c r="E1109" s="104"/>
      <c r="F1109" s="104"/>
      <c r="G1109" s="105"/>
      <c r="H1109" s="10819"/>
      <c r="I1109" s="10819"/>
      <c r="J1109" s="17"/>
    </row>
    <row r="1110" spans="1:10" ht="16.5" thickTop="1" thickBot="1" x14ac:dyDescent="0.3">
      <c r="A1110" s="1"/>
      <c r="B1110" s="17"/>
      <c r="C1110" s="106"/>
      <c r="D1110" s="107" t="s">
        <v>94</v>
      </c>
      <c r="E1110" s="108"/>
      <c r="F1110" s="108"/>
      <c r="G1110" s="109"/>
      <c r="H1110" s="10831"/>
      <c r="I1110" s="10832"/>
      <c r="J1110" s="17"/>
    </row>
    <row r="1111" spans="1:10" ht="16.5" thickTop="1" thickBot="1" x14ac:dyDescent="0.3">
      <c r="A1111" s="1"/>
      <c r="B1111" s="17"/>
      <c r="C1111" s="106"/>
      <c r="D1111" s="107" t="s">
        <v>95</v>
      </c>
      <c r="E1111" s="108"/>
      <c r="F1111" s="108"/>
      <c r="G1111" s="109"/>
      <c r="H1111" s="10831"/>
      <c r="I1111" s="10832"/>
      <c r="J1111" s="17"/>
    </row>
    <row r="1112" spans="1:10" ht="16.5" thickTop="1" thickBot="1" x14ac:dyDescent="0.3">
      <c r="A1112" s="1"/>
      <c r="B1112" s="17"/>
      <c r="C1112" s="106"/>
      <c r="D1112" s="107" t="s">
        <v>96</v>
      </c>
      <c r="E1112" s="108"/>
      <c r="F1112" s="108"/>
      <c r="G1112" s="109"/>
      <c r="H1112" s="10831"/>
      <c r="I1112" s="10832"/>
      <c r="J1112" s="17"/>
    </row>
    <row r="1113" spans="1:10" ht="16.5" thickTop="1" thickBot="1" x14ac:dyDescent="0.3">
      <c r="A1113" s="1"/>
      <c r="B1113" s="17"/>
      <c r="C1113" s="106"/>
      <c r="D1113" s="110" t="s">
        <v>97</v>
      </c>
      <c r="E1113" s="98"/>
      <c r="F1113" s="98"/>
      <c r="G1113" s="98"/>
      <c r="H1113" s="10833"/>
      <c r="I1113" s="10833"/>
      <c r="J1113" s="17"/>
    </row>
    <row r="1114" spans="1:10" ht="39.75" thickTop="1" thickBot="1" x14ac:dyDescent="0.3">
      <c r="A1114" s="1"/>
      <c r="B1114" s="17"/>
      <c r="C1114" s="106"/>
      <c r="D1114" s="116" t="s">
        <v>100</v>
      </c>
      <c r="E1114" s="112"/>
      <c r="F1114" s="112"/>
      <c r="G1114" s="117"/>
      <c r="H1114" s="10834">
        <f>H1116+H1117+H1115</f>
        <v>0</v>
      </c>
      <c r="I1114" s="10835"/>
      <c r="J1114" s="17"/>
    </row>
    <row r="1115" spans="1:10" ht="16.5" thickTop="1" thickBot="1" x14ac:dyDescent="0.3">
      <c r="A1115" s="1"/>
      <c r="B1115" s="17"/>
      <c r="C1115" s="106"/>
      <c r="D1115" s="118" t="s">
        <v>101</v>
      </c>
      <c r="E1115" s="119"/>
      <c r="F1115" s="119"/>
      <c r="G1115" s="119"/>
      <c r="H1115" s="10819"/>
      <c r="I1115" s="10819"/>
      <c r="J1115" s="17"/>
    </row>
    <row r="1116" spans="1:10" ht="16.5" thickTop="1" thickBot="1" x14ac:dyDescent="0.3">
      <c r="A1116" s="1"/>
      <c r="B1116" s="17"/>
      <c r="C1116" s="106"/>
      <c r="D1116" s="118" t="s">
        <v>102</v>
      </c>
      <c r="E1116" s="120"/>
      <c r="F1116" s="120"/>
      <c r="G1116" s="120"/>
      <c r="H1116" s="10831"/>
      <c r="I1116" s="10832"/>
      <c r="J1116" s="17"/>
    </row>
    <row r="1117" spans="1:10" ht="16.5" thickTop="1" thickBot="1" x14ac:dyDescent="0.3">
      <c r="A1117" s="1"/>
      <c r="B1117" s="17"/>
      <c r="C1117" s="106"/>
      <c r="D1117" s="103" t="s">
        <v>103</v>
      </c>
      <c r="E1117" s="120"/>
      <c r="F1117" s="120"/>
      <c r="G1117" s="121"/>
      <c r="H1117" s="10833"/>
      <c r="I1117" s="10833"/>
      <c r="J1117" s="17"/>
    </row>
    <row r="1118" spans="1:10" ht="39.75" thickTop="1" thickBot="1" x14ac:dyDescent="0.3">
      <c r="A1118" s="1"/>
      <c r="B1118" s="17"/>
      <c r="C1118" s="106"/>
      <c r="D1118" s="116" t="s">
        <v>104</v>
      </c>
      <c r="E1118" s="112"/>
      <c r="F1118" s="112"/>
      <c r="G1118" s="112"/>
      <c r="H1118" s="10834">
        <f>H1120+H1121+H1119</f>
        <v>0</v>
      </c>
      <c r="I1118" s="10835"/>
      <c r="J1118" s="17"/>
    </row>
    <row r="1119" spans="1:10" ht="16.5" thickTop="1" thickBot="1" x14ac:dyDescent="0.3">
      <c r="A1119" s="1"/>
      <c r="B1119" s="17"/>
      <c r="C1119" s="106"/>
      <c r="D1119" s="118" t="s">
        <v>105</v>
      </c>
      <c r="E1119" s="119"/>
      <c r="F1119" s="119"/>
      <c r="G1119" s="119"/>
      <c r="H1119" s="10819"/>
      <c r="I1119" s="10819"/>
      <c r="J1119" s="17"/>
    </row>
    <row r="1120" spans="1:10" ht="16.5" thickTop="1" thickBot="1" x14ac:dyDescent="0.3">
      <c r="A1120" s="1"/>
      <c r="B1120" s="17"/>
      <c r="C1120" s="106"/>
      <c r="D1120" s="118" t="s">
        <v>102</v>
      </c>
      <c r="E1120" s="120"/>
      <c r="F1120" s="120"/>
      <c r="G1120" s="120"/>
      <c r="H1120" s="10831"/>
      <c r="I1120" s="10832"/>
      <c r="J1120" s="17"/>
    </row>
    <row r="1121" spans="1:10" ht="16.5" thickTop="1" thickBot="1" x14ac:dyDescent="0.3">
      <c r="A1121" s="1"/>
      <c r="B1121" s="17"/>
      <c r="C1121" s="106"/>
      <c r="D1121" s="103" t="s">
        <v>103</v>
      </c>
      <c r="E1121" s="120"/>
      <c r="F1121" s="120"/>
      <c r="G1121" s="121"/>
      <c r="H1121" s="10833"/>
      <c r="I1121" s="10833"/>
      <c r="J1121" s="17"/>
    </row>
    <row r="1122" spans="1:10" ht="52.5" thickTop="1" thickBot="1" x14ac:dyDescent="0.3">
      <c r="A1122" s="1"/>
      <c r="B1122" s="17"/>
      <c r="C1122" s="106"/>
      <c r="D1122" s="116" t="s">
        <v>106</v>
      </c>
      <c r="E1122" s="112"/>
      <c r="F1122" s="112"/>
      <c r="G1122" s="112"/>
      <c r="H1122" s="10822">
        <f>(H1123+H1124+H1125+H1126+H1127)</f>
        <v>0</v>
      </c>
      <c r="I1122" s="10822"/>
      <c r="J1122" s="17"/>
    </row>
    <row r="1123" spans="1:10" ht="16.5" thickTop="1" thickBot="1" x14ac:dyDescent="0.3">
      <c r="A1123" s="1"/>
      <c r="B1123" s="17"/>
      <c r="C1123" s="106"/>
      <c r="D1123" s="103" t="s">
        <v>93</v>
      </c>
      <c r="E1123" s="104"/>
      <c r="F1123" s="104"/>
      <c r="G1123" s="105"/>
      <c r="H1123" s="10819"/>
      <c r="I1123" s="10819"/>
      <c r="J1123" s="17"/>
    </row>
    <row r="1124" spans="1:10" ht="16.5" thickTop="1" thickBot="1" x14ac:dyDescent="0.3">
      <c r="A1124" s="1"/>
      <c r="B1124" s="17"/>
      <c r="C1124" s="106"/>
      <c r="D1124" s="107" t="s">
        <v>94</v>
      </c>
      <c r="E1124" s="108"/>
      <c r="F1124" s="108"/>
      <c r="G1124" s="109"/>
      <c r="H1124" s="10831"/>
      <c r="I1124" s="10832"/>
      <c r="J1124" s="17"/>
    </row>
    <row r="1125" spans="1:10" ht="16.5" thickTop="1" thickBot="1" x14ac:dyDescent="0.3">
      <c r="A1125" s="1"/>
      <c r="B1125" s="17"/>
      <c r="C1125" s="106"/>
      <c r="D1125" s="107" t="s">
        <v>95</v>
      </c>
      <c r="E1125" s="108"/>
      <c r="F1125" s="108"/>
      <c r="G1125" s="109"/>
      <c r="H1125" s="10831"/>
      <c r="I1125" s="10832"/>
      <c r="J1125" s="17"/>
    </row>
    <row r="1126" spans="1:10" ht="16.5" thickTop="1" thickBot="1" x14ac:dyDescent="0.3">
      <c r="A1126" s="1"/>
      <c r="B1126" s="17"/>
      <c r="C1126" s="106"/>
      <c r="D1126" s="107" t="s">
        <v>96</v>
      </c>
      <c r="E1126" s="108"/>
      <c r="F1126" s="108"/>
      <c r="G1126" s="109"/>
      <c r="H1126" s="10831"/>
      <c r="I1126" s="10832"/>
      <c r="J1126" s="17"/>
    </row>
    <row r="1127" spans="1:10" ht="16.5" thickTop="1" thickBot="1" x14ac:dyDescent="0.3">
      <c r="A1127" s="1"/>
      <c r="B1127" s="17"/>
      <c r="C1127" s="106"/>
      <c r="D1127" s="110" t="s">
        <v>97</v>
      </c>
      <c r="E1127" s="98"/>
      <c r="F1127" s="98"/>
      <c r="G1127" s="98"/>
      <c r="H1127" s="10833"/>
      <c r="I1127" s="10833"/>
      <c r="J1127" s="17"/>
    </row>
    <row r="1128" spans="1:10" ht="16.5" thickTop="1" thickBot="1" x14ac:dyDescent="0.3">
      <c r="A1128" s="1"/>
      <c r="B1128" s="17"/>
      <c r="C1128" s="106"/>
      <c r="D1128" s="122" t="s">
        <v>107</v>
      </c>
      <c r="E1128" s="112"/>
      <c r="F1128" s="112"/>
      <c r="G1128" s="112"/>
      <c r="H1128" s="10822">
        <f>(H1129+H1130++H1131+H1132+H1133)</f>
        <v>0</v>
      </c>
      <c r="I1128" s="10822"/>
      <c r="J1128" s="17"/>
    </row>
    <row r="1129" spans="1:10" ht="16.5" thickTop="1" thickBot="1" x14ac:dyDescent="0.3">
      <c r="A1129" s="1"/>
      <c r="B1129" s="17"/>
      <c r="C1129" s="106"/>
      <c r="D1129" s="103" t="s">
        <v>105</v>
      </c>
      <c r="E1129" s="104"/>
      <c r="F1129" s="104"/>
      <c r="G1129" s="105"/>
      <c r="H1129" s="10833"/>
      <c r="I1129" s="10833"/>
      <c r="J1129" s="17"/>
    </row>
    <row r="1130" spans="1:10" ht="16.5" thickTop="1" thickBot="1" x14ac:dyDescent="0.3">
      <c r="A1130" s="1"/>
      <c r="B1130" s="17"/>
      <c r="C1130" s="106"/>
      <c r="D1130" s="107" t="s">
        <v>94</v>
      </c>
      <c r="E1130" s="108"/>
      <c r="F1130" s="108"/>
      <c r="G1130" s="109"/>
      <c r="H1130" s="10833"/>
      <c r="I1130" s="10833"/>
      <c r="J1130" s="17"/>
    </row>
    <row r="1131" spans="1:10" ht="16.5" thickTop="1" thickBot="1" x14ac:dyDescent="0.3">
      <c r="A1131" s="1"/>
      <c r="B1131" s="17"/>
      <c r="C1131" s="106"/>
      <c r="D1131" s="107" t="s">
        <v>102</v>
      </c>
      <c r="E1131" s="108"/>
      <c r="F1131" s="108"/>
      <c r="G1131" s="109"/>
      <c r="H1131" s="10833"/>
      <c r="I1131" s="10833"/>
      <c r="J1131" s="17"/>
    </row>
    <row r="1132" spans="1:10" ht="16.5" thickTop="1" thickBot="1" x14ac:dyDescent="0.3">
      <c r="A1132" s="1"/>
      <c r="B1132" s="17"/>
      <c r="C1132" s="106"/>
      <c r="D1132" s="123" t="s">
        <v>103</v>
      </c>
      <c r="E1132" s="120"/>
      <c r="F1132" s="120"/>
      <c r="G1132" s="120"/>
      <c r="H1132" s="10833"/>
      <c r="I1132" s="10833"/>
      <c r="J1132" s="17"/>
    </row>
    <row r="1133" spans="1:10" ht="16.5" thickTop="1" thickBot="1" x14ac:dyDescent="0.3">
      <c r="A1133" s="1"/>
      <c r="B1133" s="17"/>
      <c r="C1133" s="106"/>
      <c r="D1133" s="110" t="s">
        <v>108</v>
      </c>
      <c r="E1133" s="98"/>
      <c r="F1133" s="98"/>
      <c r="G1133" s="98"/>
      <c r="H1133" s="10833"/>
      <c r="I1133" s="10833"/>
      <c r="J1133" s="17"/>
    </row>
    <row r="1134" spans="1:10" ht="16.5" thickTop="1" thickBot="1" x14ac:dyDescent="0.3">
      <c r="A1134" s="1"/>
      <c r="B1134" s="17"/>
      <c r="C1134" s="124" t="s">
        <v>109</v>
      </c>
      <c r="D1134" s="125"/>
      <c r="E1134" s="126"/>
      <c r="F1134" s="127"/>
      <c r="G1134" s="127"/>
      <c r="H1134" s="10804">
        <f>(H1135+H1140+H1145+H1150+H1155+H1160+H1165)</f>
        <v>0</v>
      </c>
      <c r="I1134" s="10805"/>
      <c r="J1134" s="17"/>
    </row>
    <row r="1135" spans="1:10" ht="27" thickTop="1" thickBot="1" x14ac:dyDescent="0.3">
      <c r="A1135" s="1"/>
      <c r="B1135" s="17"/>
      <c r="C1135" s="128"/>
      <c r="D1135" s="129" t="s">
        <v>110</v>
      </c>
      <c r="E1135" s="112"/>
      <c r="F1135" s="112"/>
      <c r="G1135" s="117"/>
      <c r="H1135" s="10834">
        <f>(H1136+H1137+H1138+H1139)</f>
        <v>0</v>
      </c>
      <c r="I1135" s="10835"/>
      <c r="J1135" s="17"/>
    </row>
    <row r="1136" spans="1:10" ht="16.5" thickTop="1" thickBot="1" x14ac:dyDescent="0.3">
      <c r="A1136" s="1"/>
      <c r="B1136" s="17"/>
      <c r="C1136" s="130"/>
      <c r="D1136" s="131" t="s">
        <v>93</v>
      </c>
      <c r="E1136" s="120"/>
      <c r="F1136" s="120"/>
      <c r="G1136" s="121"/>
      <c r="H1136" s="10833"/>
      <c r="I1136" s="10833"/>
      <c r="J1136" s="17"/>
    </row>
    <row r="1137" spans="1:10" ht="16.5" thickTop="1" thickBot="1" x14ac:dyDescent="0.3">
      <c r="A1137" s="1"/>
      <c r="B1137" s="17"/>
      <c r="C1137" s="130"/>
      <c r="D1137" s="131" t="s">
        <v>94</v>
      </c>
      <c r="E1137" s="120"/>
      <c r="F1137" s="120"/>
      <c r="G1137" s="121"/>
      <c r="H1137" s="10833"/>
      <c r="I1137" s="10833"/>
      <c r="J1137" s="17"/>
    </row>
    <row r="1138" spans="1:10" ht="16.5" thickTop="1" thickBot="1" x14ac:dyDescent="0.3">
      <c r="A1138" s="1"/>
      <c r="B1138" s="17"/>
      <c r="C1138" s="130"/>
      <c r="D1138" s="131" t="s">
        <v>95</v>
      </c>
      <c r="E1138" s="120"/>
      <c r="F1138" s="120"/>
      <c r="G1138" s="121"/>
      <c r="H1138" s="10833"/>
      <c r="I1138" s="10833"/>
      <c r="J1138" s="17"/>
    </row>
    <row r="1139" spans="1:10" ht="16.5" thickTop="1" thickBot="1" x14ac:dyDescent="0.3">
      <c r="A1139" s="1"/>
      <c r="B1139" s="17"/>
      <c r="C1139" s="130"/>
      <c r="D1139" s="131" t="s">
        <v>96</v>
      </c>
      <c r="E1139" s="132"/>
      <c r="F1139" s="132"/>
      <c r="G1139" s="133"/>
      <c r="H1139" s="10833"/>
      <c r="I1139" s="10833"/>
      <c r="J1139" s="17"/>
    </row>
    <row r="1140" spans="1:10" ht="16.5" thickTop="1" thickBot="1" x14ac:dyDescent="0.3">
      <c r="A1140" s="1"/>
      <c r="B1140" s="17"/>
      <c r="C1140" s="130"/>
      <c r="D1140" s="134" t="s">
        <v>111</v>
      </c>
      <c r="E1140" s="135"/>
      <c r="F1140" s="135"/>
      <c r="G1140" s="135"/>
      <c r="H1140" s="10836">
        <f>(H1141+H1142+H1143+H1144)</f>
        <v>0</v>
      </c>
      <c r="I1140" s="10836"/>
      <c r="J1140" s="17"/>
    </row>
    <row r="1141" spans="1:10" ht="16.5" thickTop="1" thickBot="1" x14ac:dyDescent="0.3">
      <c r="A1141" s="1"/>
      <c r="B1141" s="17"/>
      <c r="C1141" s="130"/>
      <c r="D1141" s="131" t="s">
        <v>93</v>
      </c>
      <c r="E1141" s="120"/>
      <c r="F1141" s="120"/>
      <c r="G1141" s="121"/>
      <c r="H1141" s="10833"/>
      <c r="I1141" s="10833"/>
      <c r="J1141" s="17"/>
    </row>
    <row r="1142" spans="1:10" ht="16.5" thickTop="1" thickBot="1" x14ac:dyDescent="0.3">
      <c r="A1142" s="1"/>
      <c r="B1142" s="17"/>
      <c r="C1142" s="130"/>
      <c r="D1142" s="131" t="s">
        <v>94</v>
      </c>
      <c r="E1142" s="120"/>
      <c r="F1142" s="120"/>
      <c r="G1142" s="121"/>
      <c r="H1142" s="10833"/>
      <c r="I1142" s="10833"/>
      <c r="J1142" s="17"/>
    </row>
    <row r="1143" spans="1:10" ht="16.5" thickTop="1" thickBot="1" x14ac:dyDescent="0.3">
      <c r="A1143" s="1"/>
      <c r="B1143" s="17"/>
      <c r="C1143" s="130"/>
      <c r="D1143" s="131" t="s">
        <v>95</v>
      </c>
      <c r="E1143" s="120"/>
      <c r="F1143" s="120"/>
      <c r="G1143" s="121"/>
      <c r="H1143" s="10833"/>
      <c r="I1143" s="10833"/>
      <c r="J1143" s="17"/>
    </row>
    <row r="1144" spans="1:10" ht="16.5" thickTop="1" thickBot="1" x14ac:dyDescent="0.3">
      <c r="A1144" s="1"/>
      <c r="B1144" s="17"/>
      <c r="C1144" s="130"/>
      <c r="D1144" s="131" t="s">
        <v>96</v>
      </c>
      <c r="E1144" s="132"/>
      <c r="F1144" s="132"/>
      <c r="G1144" s="133"/>
      <c r="H1144" s="10833"/>
      <c r="I1144" s="10833"/>
      <c r="J1144" s="17"/>
    </row>
    <row r="1145" spans="1:10" ht="27" thickTop="1" thickBot="1" x14ac:dyDescent="0.3">
      <c r="A1145" s="1"/>
      <c r="B1145" s="17"/>
      <c r="C1145" s="130"/>
      <c r="D1145" s="129" t="s">
        <v>112</v>
      </c>
      <c r="E1145" s="112"/>
      <c r="F1145" s="112"/>
      <c r="G1145" s="117"/>
      <c r="H1145" s="10834">
        <f>(H1146+H1147+H1148+H1149)</f>
        <v>0</v>
      </c>
      <c r="I1145" s="10835"/>
      <c r="J1145" s="17"/>
    </row>
    <row r="1146" spans="1:10" ht="16.5" thickTop="1" thickBot="1" x14ac:dyDescent="0.3">
      <c r="A1146" s="1"/>
      <c r="B1146" s="17"/>
      <c r="C1146" s="130"/>
      <c r="D1146" s="131" t="s">
        <v>93</v>
      </c>
      <c r="E1146" s="120"/>
      <c r="F1146" s="120"/>
      <c r="G1146" s="121"/>
      <c r="H1146" s="10833"/>
      <c r="I1146" s="10833"/>
      <c r="J1146" s="17"/>
    </row>
    <row r="1147" spans="1:10" ht="16.5" thickTop="1" thickBot="1" x14ac:dyDescent="0.3">
      <c r="A1147" s="1"/>
      <c r="B1147" s="17"/>
      <c r="C1147" s="130"/>
      <c r="D1147" s="131" t="s">
        <v>94</v>
      </c>
      <c r="E1147" s="120"/>
      <c r="F1147" s="120"/>
      <c r="G1147" s="121"/>
      <c r="H1147" s="10833"/>
      <c r="I1147" s="10833"/>
      <c r="J1147" s="17"/>
    </row>
    <row r="1148" spans="1:10" ht="16.5" thickTop="1" thickBot="1" x14ac:dyDescent="0.3">
      <c r="A1148" s="1"/>
      <c r="B1148" s="17"/>
      <c r="C1148" s="130"/>
      <c r="D1148" s="131" t="s">
        <v>95</v>
      </c>
      <c r="E1148" s="120"/>
      <c r="F1148" s="120"/>
      <c r="G1148" s="121"/>
      <c r="H1148" s="10833"/>
      <c r="I1148" s="10833"/>
      <c r="J1148" s="17"/>
    </row>
    <row r="1149" spans="1:10" ht="16.5" thickTop="1" thickBot="1" x14ac:dyDescent="0.3">
      <c r="A1149" s="1"/>
      <c r="B1149" s="17"/>
      <c r="C1149" s="130"/>
      <c r="D1149" s="131" t="s">
        <v>96</v>
      </c>
      <c r="E1149" s="132"/>
      <c r="F1149" s="132"/>
      <c r="G1149" s="133"/>
      <c r="H1149" s="10833"/>
      <c r="I1149" s="10833"/>
      <c r="J1149" s="17"/>
    </row>
    <row r="1150" spans="1:10" ht="16.5" thickTop="1" thickBot="1" x14ac:dyDescent="0.3">
      <c r="A1150" s="1"/>
      <c r="B1150" s="17"/>
      <c r="C1150" s="130"/>
      <c r="D1150" s="136" t="s">
        <v>113</v>
      </c>
      <c r="E1150" s="112"/>
      <c r="F1150" s="112"/>
      <c r="G1150" s="117"/>
      <c r="H1150" s="10836">
        <f>(H1151+H1152+H1153+H1154)</f>
        <v>0</v>
      </c>
      <c r="I1150" s="10836"/>
      <c r="J1150" s="17"/>
    </row>
    <row r="1151" spans="1:10" ht="16.5" thickTop="1" thickBot="1" x14ac:dyDescent="0.3">
      <c r="A1151" s="1"/>
      <c r="B1151" s="17"/>
      <c r="C1151" s="130"/>
      <c r="D1151" s="137" t="s">
        <v>114</v>
      </c>
      <c r="E1151" s="104"/>
      <c r="F1151" s="104"/>
      <c r="G1151" s="105"/>
      <c r="H1151" s="10833"/>
      <c r="I1151" s="10833"/>
      <c r="J1151" s="17"/>
    </row>
    <row r="1152" spans="1:10" ht="16.5" thickTop="1" thickBot="1" x14ac:dyDescent="0.3">
      <c r="A1152" s="1"/>
      <c r="B1152" s="17"/>
      <c r="C1152" s="130"/>
      <c r="D1152" s="137" t="s">
        <v>94</v>
      </c>
      <c r="E1152" s="104"/>
      <c r="F1152" s="104"/>
      <c r="G1152" s="105"/>
      <c r="H1152" s="10833"/>
      <c r="I1152" s="10833"/>
      <c r="J1152" s="17"/>
    </row>
    <row r="1153" spans="1:10" ht="16.5" thickTop="1" thickBot="1" x14ac:dyDescent="0.3">
      <c r="A1153" s="1"/>
      <c r="B1153" s="17"/>
      <c r="C1153" s="130"/>
      <c r="D1153" s="137" t="s">
        <v>102</v>
      </c>
      <c r="E1153" s="104"/>
      <c r="F1153" s="104"/>
      <c r="G1153" s="105"/>
      <c r="H1153" s="10833"/>
      <c r="I1153" s="10833"/>
      <c r="J1153" s="17"/>
    </row>
    <row r="1154" spans="1:10" ht="16.5" thickTop="1" thickBot="1" x14ac:dyDescent="0.3">
      <c r="A1154" s="55"/>
      <c r="B1154" s="17"/>
      <c r="C1154" s="130"/>
      <c r="D1154" s="137" t="s">
        <v>103</v>
      </c>
      <c r="E1154" s="104"/>
      <c r="F1154" s="104"/>
      <c r="G1154" s="105"/>
      <c r="H1154" s="10833"/>
      <c r="I1154" s="10833"/>
      <c r="J1154" s="17"/>
    </row>
    <row r="1155" spans="1:10" ht="16.5" thickTop="1" thickBot="1" x14ac:dyDescent="0.3">
      <c r="A1155" s="55"/>
      <c r="B1155" s="17"/>
      <c r="C1155" s="130"/>
      <c r="D1155" s="138" t="s">
        <v>115</v>
      </c>
      <c r="E1155" s="112"/>
      <c r="F1155" s="112"/>
      <c r="G1155" s="117"/>
      <c r="H1155" s="10836">
        <f>(H1156+H1157+H1158+H1159)</f>
        <v>0</v>
      </c>
      <c r="I1155" s="10836"/>
      <c r="J1155" s="17"/>
    </row>
    <row r="1156" spans="1:10" ht="16.5" thickTop="1" thickBot="1" x14ac:dyDescent="0.3">
      <c r="A1156" s="55"/>
      <c r="B1156" s="17"/>
      <c r="C1156" s="130"/>
      <c r="D1156" s="137" t="s">
        <v>105</v>
      </c>
      <c r="E1156" s="104"/>
      <c r="F1156" s="104"/>
      <c r="G1156" s="105"/>
      <c r="H1156" s="10833"/>
      <c r="I1156" s="10833"/>
      <c r="J1156" s="17"/>
    </row>
    <row r="1157" spans="1:10" ht="16.5" thickTop="1" thickBot="1" x14ac:dyDescent="0.3">
      <c r="A1157" s="55"/>
      <c r="B1157" s="17"/>
      <c r="C1157" s="130"/>
      <c r="D1157" s="137" t="s">
        <v>94</v>
      </c>
      <c r="E1157" s="104"/>
      <c r="F1157" s="104"/>
      <c r="G1157" s="105"/>
      <c r="H1157" s="10833"/>
      <c r="I1157" s="10833"/>
      <c r="J1157" s="17"/>
    </row>
    <row r="1158" spans="1:10" ht="16.5" thickTop="1" thickBot="1" x14ac:dyDescent="0.3">
      <c r="A1158" s="55"/>
      <c r="B1158" s="17"/>
      <c r="C1158" s="130"/>
      <c r="D1158" s="137" t="s">
        <v>102</v>
      </c>
      <c r="E1158" s="104"/>
      <c r="F1158" s="104"/>
      <c r="G1158" s="105"/>
      <c r="H1158" s="10833"/>
      <c r="I1158" s="10833"/>
      <c r="J1158" s="17"/>
    </row>
    <row r="1159" spans="1:10" ht="16.5" thickTop="1" thickBot="1" x14ac:dyDescent="0.3">
      <c r="A1159" s="55"/>
      <c r="B1159" s="17"/>
      <c r="C1159" s="130"/>
      <c r="D1159" s="137" t="s">
        <v>103</v>
      </c>
      <c r="E1159" s="104"/>
      <c r="F1159" s="104"/>
      <c r="G1159" s="105"/>
      <c r="H1159" s="10833"/>
      <c r="I1159" s="10833"/>
      <c r="J1159" s="17"/>
    </row>
    <row r="1160" spans="1:10" ht="16.5" thickTop="1" thickBot="1" x14ac:dyDescent="0.3">
      <c r="A1160" s="55"/>
      <c r="B1160" s="17"/>
      <c r="C1160" s="130"/>
      <c r="D1160" s="138" t="s">
        <v>116</v>
      </c>
      <c r="E1160" s="139"/>
      <c r="F1160" s="139"/>
      <c r="G1160" s="140"/>
      <c r="H1160" s="10836">
        <f>(H1161+H1162+H1163+H1164)</f>
        <v>0</v>
      </c>
      <c r="I1160" s="10836"/>
      <c r="J1160" s="17"/>
    </row>
    <row r="1161" spans="1:10" ht="16.5" thickTop="1" thickBot="1" x14ac:dyDescent="0.3">
      <c r="A1161" s="55"/>
      <c r="B1161" s="17"/>
      <c r="C1161" s="130"/>
      <c r="D1161" s="137" t="s">
        <v>105</v>
      </c>
      <c r="E1161" s="104"/>
      <c r="F1161" s="104"/>
      <c r="G1161" s="105"/>
      <c r="H1161" s="10833"/>
      <c r="I1161" s="10833"/>
      <c r="J1161" s="17"/>
    </row>
    <row r="1162" spans="1:10" ht="16.5" thickTop="1" thickBot="1" x14ac:dyDescent="0.3">
      <c r="A1162" s="55"/>
      <c r="B1162" s="17"/>
      <c r="C1162" s="130"/>
      <c r="D1162" s="137" t="s">
        <v>94</v>
      </c>
      <c r="E1162" s="104"/>
      <c r="F1162" s="104"/>
      <c r="G1162" s="105"/>
      <c r="H1162" s="10837"/>
      <c r="I1162" s="10837"/>
      <c r="J1162" s="17"/>
    </row>
    <row r="1163" spans="1:10" ht="16.5" thickTop="1" thickBot="1" x14ac:dyDescent="0.3">
      <c r="A1163" s="55"/>
      <c r="B1163" s="17"/>
      <c r="C1163" s="130"/>
      <c r="D1163" s="137" t="s">
        <v>102</v>
      </c>
      <c r="E1163" s="104"/>
      <c r="F1163" s="104"/>
      <c r="G1163" s="105"/>
      <c r="H1163" s="10833"/>
      <c r="I1163" s="10833"/>
      <c r="J1163" s="17"/>
    </row>
    <row r="1164" spans="1:10" ht="16.5" thickTop="1" thickBot="1" x14ac:dyDescent="0.3">
      <c r="A1164" s="55"/>
      <c r="B1164" s="17"/>
      <c r="C1164" s="130"/>
      <c r="D1164" s="137" t="s">
        <v>103</v>
      </c>
      <c r="E1164" s="104"/>
      <c r="F1164" s="104"/>
      <c r="G1164" s="105"/>
      <c r="H1164" s="10833"/>
      <c r="I1164" s="10833"/>
      <c r="J1164" s="17"/>
    </row>
    <row r="1165" spans="1:10" ht="16.5" thickTop="1" thickBot="1" x14ac:dyDescent="0.3">
      <c r="A1165" s="55"/>
      <c r="B1165" s="17"/>
      <c r="C1165" s="130"/>
      <c r="D1165" s="138" t="s">
        <v>117</v>
      </c>
      <c r="E1165" s="139"/>
      <c r="F1165" s="139"/>
      <c r="G1165" s="140"/>
      <c r="H1165" s="10836">
        <f>(H1166+H1167+H1168+H1169)</f>
        <v>0</v>
      </c>
      <c r="I1165" s="10836"/>
      <c r="J1165" s="17"/>
    </row>
    <row r="1166" spans="1:10" ht="16.5" thickTop="1" thickBot="1" x14ac:dyDescent="0.3">
      <c r="A1166" s="55"/>
      <c r="B1166" s="17"/>
      <c r="C1166" s="130"/>
      <c r="D1166" s="137" t="s">
        <v>105</v>
      </c>
      <c r="E1166" s="104"/>
      <c r="F1166" s="104"/>
      <c r="G1166" s="105"/>
      <c r="H1166" s="10833"/>
      <c r="I1166" s="10833"/>
      <c r="J1166" s="17"/>
    </row>
    <row r="1167" spans="1:10" ht="16.5" thickTop="1" thickBot="1" x14ac:dyDescent="0.3">
      <c r="A1167" s="55"/>
      <c r="B1167" s="17"/>
      <c r="C1167" s="130"/>
      <c r="D1167" s="137" t="s">
        <v>94</v>
      </c>
      <c r="E1167" s="104"/>
      <c r="F1167" s="104"/>
      <c r="G1167" s="105"/>
      <c r="H1167" s="10833"/>
      <c r="I1167" s="10833"/>
      <c r="J1167" s="17"/>
    </row>
    <row r="1168" spans="1:10" ht="16.5" thickTop="1" thickBot="1" x14ac:dyDescent="0.3">
      <c r="A1168" s="55"/>
      <c r="B1168" s="17"/>
      <c r="C1168" s="130"/>
      <c r="D1168" s="137" t="s">
        <v>102</v>
      </c>
      <c r="E1168" s="104"/>
      <c r="F1168" s="104"/>
      <c r="G1168" s="105"/>
      <c r="H1168" s="10833"/>
      <c r="I1168" s="10833"/>
      <c r="J1168" s="17"/>
    </row>
    <row r="1169" spans="1:10" ht="16.5" thickTop="1" thickBot="1" x14ac:dyDescent="0.3">
      <c r="A1169" s="55"/>
      <c r="B1169" s="17"/>
      <c r="C1169" s="141"/>
      <c r="D1169" s="137" t="s">
        <v>103</v>
      </c>
      <c r="E1169" s="104"/>
      <c r="F1169" s="104"/>
      <c r="G1169" s="105"/>
      <c r="H1169" s="10833"/>
      <c r="I1169" s="10833"/>
      <c r="J1169" s="17"/>
    </row>
    <row r="1170" spans="1:10" ht="16.5" thickTop="1" thickBot="1" x14ac:dyDescent="0.3">
      <c r="A1170" s="1"/>
      <c r="B1170" s="17"/>
      <c r="C1170" s="45" t="s">
        <v>118</v>
      </c>
      <c r="D1170" s="142"/>
      <c r="E1170" s="127"/>
      <c r="F1170" s="127"/>
      <c r="G1170" s="143"/>
      <c r="H1170" s="10781">
        <f>SUM(H1171:I1207)</f>
        <v>1</v>
      </c>
      <c r="I1170" s="10781"/>
      <c r="J1170" s="17"/>
    </row>
    <row r="1171" spans="1:10" ht="27" thickTop="1" thickBot="1" x14ac:dyDescent="0.3">
      <c r="A1171" s="1"/>
      <c r="B1171" s="1"/>
      <c r="C1171" s="144"/>
      <c r="D1171" s="145" t="s">
        <v>31</v>
      </c>
      <c r="E1171" s="145"/>
      <c r="F1171" s="145"/>
      <c r="G1171" s="146"/>
      <c r="H1171" s="10833"/>
      <c r="I1171" s="10833"/>
      <c r="J1171" s="17"/>
    </row>
    <row r="1172" spans="1:10" ht="16.5" thickTop="1" thickBot="1" x14ac:dyDescent="0.3">
      <c r="A1172" s="1"/>
      <c r="B1172" s="1"/>
      <c r="C1172" s="144"/>
      <c r="D1172" s="145" t="s">
        <v>119</v>
      </c>
      <c r="E1172" s="104"/>
      <c r="F1172" s="104"/>
      <c r="G1172" s="105"/>
      <c r="H1172" s="10833"/>
      <c r="I1172" s="10833"/>
      <c r="J1172" s="17"/>
    </row>
    <row r="1173" spans="1:10" ht="27" thickTop="1" thickBot="1" x14ac:dyDescent="0.3">
      <c r="A1173" s="1"/>
      <c r="B1173" s="1"/>
      <c r="C1173" s="144"/>
      <c r="D1173" s="145" t="s">
        <v>120</v>
      </c>
      <c r="E1173" s="147"/>
      <c r="F1173" s="104"/>
      <c r="G1173" s="105"/>
      <c r="H1173" s="10833"/>
      <c r="I1173" s="10833"/>
      <c r="J1173" s="17"/>
    </row>
    <row r="1174" spans="1:10" ht="27" thickTop="1" thickBot="1" x14ac:dyDescent="0.3">
      <c r="A1174" s="1"/>
      <c r="B1174" s="17"/>
      <c r="C1174" s="144"/>
      <c r="D1174" s="145" t="s">
        <v>121</v>
      </c>
      <c r="E1174" s="104"/>
      <c r="F1174" s="104"/>
      <c r="G1174" s="105"/>
      <c r="H1174" s="10833"/>
      <c r="I1174" s="10833"/>
      <c r="J1174" s="17"/>
    </row>
    <row r="1175" spans="1:10" ht="16.5" thickTop="1" thickBot="1" x14ac:dyDescent="0.3">
      <c r="A1175" s="1"/>
      <c r="B1175" s="17"/>
      <c r="C1175" s="144"/>
      <c r="D1175" s="145" t="s">
        <v>70</v>
      </c>
      <c r="E1175" s="104"/>
      <c r="F1175" s="104"/>
      <c r="G1175" s="105"/>
      <c r="H1175" s="10833"/>
      <c r="I1175" s="10833"/>
      <c r="J1175" s="17"/>
    </row>
    <row r="1176" spans="1:10" ht="39.75" thickTop="1" thickBot="1" x14ac:dyDescent="0.3">
      <c r="A1176" s="1"/>
      <c r="B1176" s="17"/>
      <c r="C1176" s="144"/>
      <c r="D1176" s="148" t="s">
        <v>122</v>
      </c>
      <c r="E1176" s="104"/>
      <c r="F1176" s="104"/>
      <c r="G1176" s="105"/>
      <c r="H1176" s="10833"/>
      <c r="I1176" s="10833"/>
      <c r="J1176" s="17"/>
    </row>
    <row r="1177" spans="1:10" ht="27" thickTop="1" thickBot="1" x14ac:dyDescent="0.3">
      <c r="A1177" s="1"/>
      <c r="B1177" s="17"/>
      <c r="C1177" s="149"/>
      <c r="D1177" s="145" t="s">
        <v>123</v>
      </c>
      <c r="E1177" s="104"/>
      <c r="F1177" s="104"/>
      <c r="G1177" s="105"/>
      <c r="H1177" s="10833"/>
      <c r="I1177" s="10833"/>
      <c r="J1177" s="17"/>
    </row>
    <row r="1178" spans="1:10" ht="39.75" thickTop="1" thickBot="1" x14ac:dyDescent="0.3">
      <c r="A1178" s="1"/>
      <c r="B1178" s="17"/>
      <c r="C1178" s="144"/>
      <c r="D1178" s="145" t="s">
        <v>34</v>
      </c>
      <c r="E1178" s="104"/>
      <c r="F1178" s="104"/>
      <c r="G1178" s="105"/>
      <c r="H1178" s="10833"/>
      <c r="I1178" s="10833"/>
      <c r="J1178" s="17"/>
    </row>
    <row r="1179" spans="1:10" ht="39.75" thickTop="1" thickBot="1" x14ac:dyDescent="0.3">
      <c r="A1179" s="1"/>
      <c r="B1179" s="17"/>
      <c r="C1179" s="149"/>
      <c r="D1179" s="150" t="s">
        <v>124</v>
      </c>
      <c r="E1179" s="104"/>
      <c r="F1179" s="104"/>
      <c r="G1179" s="105"/>
      <c r="H1179" s="10833">
        <v>1</v>
      </c>
      <c r="I1179" s="10833"/>
      <c r="J1179" s="17"/>
    </row>
    <row r="1180" spans="1:10" ht="52.5" thickTop="1" thickBot="1" x14ac:dyDescent="0.3">
      <c r="A1180" s="1"/>
      <c r="B1180" s="17"/>
      <c r="C1180" s="144"/>
      <c r="D1180" s="145" t="s">
        <v>125</v>
      </c>
      <c r="E1180" s="104"/>
      <c r="F1180" s="104"/>
      <c r="G1180" s="105"/>
      <c r="H1180" s="10833"/>
      <c r="I1180" s="10833"/>
      <c r="J1180" s="17"/>
    </row>
    <row r="1181" spans="1:10" ht="27" thickTop="1" thickBot="1" x14ac:dyDescent="0.3">
      <c r="A1181" s="1"/>
      <c r="B1181" s="17"/>
      <c r="C1181" s="144"/>
      <c r="D1181" s="145" t="s">
        <v>126</v>
      </c>
      <c r="E1181" s="104"/>
      <c r="F1181" s="104"/>
      <c r="G1181" s="105"/>
      <c r="H1181" s="10833"/>
      <c r="I1181" s="10833"/>
      <c r="J1181" s="17"/>
    </row>
    <row r="1182" spans="1:10" ht="27" thickTop="1" thickBot="1" x14ac:dyDescent="0.3">
      <c r="A1182" s="1"/>
      <c r="B1182" s="17"/>
      <c r="C1182" s="144"/>
      <c r="D1182" s="151" t="s">
        <v>37</v>
      </c>
      <c r="E1182" s="98"/>
      <c r="F1182" s="98"/>
      <c r="G1182" s="98"/>
      <c r="H1182" s="10833"/>
      <c r="I1182" s="10833"/>
      <c r="J1182" s="17"/>
    </row>
    <row r="1183" spans="1:10" ht="65.25" thickTop="1" thickBot="1" x14ac:dyDescent="0.3">
      <c r="A1183" s="1"/>
      <c r="B1183" s="17"/>
      <c r="C1183" s="144"/>
      <c r="D1183" s="152" t="s">
        <v>127</v>
      </c>
      <c r="E1183" s="104"/>
      <c r="F1183" s="104"/>
      <c r="G1183" s="105"/>
      <c r="H1183" s="10833"/>
      <c r="I1183" s="10833"/>
      <c r="J1183" s="17"/>
    </row>
    <row r="1184" spans="1:10" ht="27" thickTop="1" thickBot="1" x14ac:dyDescent="0.3">
      <c r="A1184" s="1"/>
      <c r="B1184" s="17"/>
      <c r="C1184" s="144"/>
      <c r="D1184" s="145" t="s">
        <v>128</v>
      </c>
      <c r="E1184" s="98"/>
      <c r="F1184" s="98"/>
      <c r="G1184" s="98"/>
      <c r="H1184" s="10833"/>
      <c r="I1184" s="10833"/>
      <c r="J1184" s="17"/>
    </row>
    <row r="1185" spans="1:10" ht="39.75" thickTop="1" thickBot="1" x14ac:dyDescent="0.3">
      <c r="A1185" s="1"/>
      <c r="B1185" s="17"/>
      <c r="C1185" s="144"/>
      <c r="D1185" s="145" t="s">
        <v>129</v>
      </c>
      <c r="E1185" s="104"/>
      <c r="F1185" s="104"/>
      <c r="G1185" s="105"/>
      <c r="H1185" s="10833"/>
      <c r="I1185" s="10833"/>
      <c r="J1185" s="17"/>
    </row>
    <row r="1186" spans="1:10" ht="52.5" thickTop="1" thickBot="1" x14ac:dyDescent="0.3">
      <c r="A1186" s="1"/>
      <c r="B1186" s="17"/>
      <c r="C1186" s="144"/>
      <c r="D1186" s="145" t="s">
        <v>130</v>
      </c>
      <c r="E1186" s="104"/>
      <c r="F1186" s="104"/>
      <c r="G1186" s="105"/>
      <c r="H1186" s="10833"/>
      <c r="I1186" s="10833"/>
      <c r="J1186" s="17"/>
    </row>
    <row r="1187" spans="1:10" ht="39.75" thickTop="1" thickBot="1" x14ac:dyDescent="0.3">
      <c r="A1187" s="1"/>
      <c r="B1187" s="17"/>
      <c r="C1187" s="144"/>
      <c r="D1187" s="145" t="s">
        <v>131</v>
      </c>
      <c r="E1187" s="147"/>
      <c r="F1187" s="104"/>
      <c r="G1187" s="105"/>
      <c r="H1187" s="10833"/>
      <c r="I1187" s="10833"/>
      <c r="J1187" s="17"/>
    </row>
    <row r="1188" spans="1:10" ht="27" thickTop="1" thickBot="1" x14ac:dyDescent="0.3">
      <c r="A1188" s="1"/>
      <c r="B1188" s="1"/>
      <c r="C1188" s="149"/>
      <c r="D1188" s="145" t="s">
        <v>132</v>
      </c>
      <c r="E1188" s="147"/>
      <c r="F1188" s="104"/>
      <c r="G1188" s="105"/>
      <c r="H1188" s="10833"/>
      <c r="I1188" s="10833"/>
      <c r="J1188" s="17"/>
    </row>
    <row r="1189" spans="1:10" ht="52.5" thickTop="1" thickBot="1" x14ac:dyDescent="0.3">
      <c r="A1189" s="1"/>
      <c r="B1189" s="1"/>
      <c r="C1189" s="149"/>
      <c r="D1189" s="145" t="s">
        <v>52</v>
      </c>
      <c r="E1189" s="147"/>
      <c r="F1189" s="104"/>
      <c r="G1189" s="105"/>
      <c r="H1189" s="10833"/>
      <c r="I1189" s="10833"/>
      <c r="J1189" s="17"/>
    </row>
    <row r="1190" spans="1:10" ht="27" thickTop="1" thickBot="1" x14ac:dyDescent="0.3">
      <c r="A1190" s="1"/>
      <c r="B1190" s="1"/>
      <c r="C1190" s="144"/>
      <c r="D1190" s="153" t="s">
        <v>133</v>
      </c>
      <c r="E1190" s="98"/>
      <c r="F1190" s="98"/>
      <c r="G1190" s="98"/>
      <c r="H1190" s="10833"/>
      <c r="I1190" s="10833"/>
      <c r="J1190" s="17"/>
    </row>
    <row r="1191" spans="1:10" ht="27" thickTop="1" thickBot="1" x14ac:dyDescent="0.3">
      <c r="A1191" s="1"/>
      <c r="B1191" s="1"/>
      <c r="C1191" s="144"/>
      <c r="D1191" s="153" t="s">
        <v>47</v>
      </c>
      <c r="E1191" s="104"/>
      <c r="F1191" s="104"/>
      <c r="G1191" s="105"/>
      <c r="H1191" s="10833"/>
      <c r="I1191" s="10833"/>
      <c r="J1191" s="17"/>
    </row>
    <row r="1192" spans="1:10" ht="52.5" thickTop="1" thickBot="1" x14ac:dyDescent="0.3">
      <c r="A1192" s="1"/>
      <c r="B1192" s="1"/>
      <c r="C1192" s="144"/>
      <c r="D1192" s="154" t="s">
        <v>61</v>
      </c>
      <c r="E1192" s="98"/>
      <c r="F1192" s="98"/>
      <c r="G1192" s="98"/>
      <c r="H1192" s="10833"/>
      <c r="I1192" s="10833"/>
      <c r="J1192" s="17"/>
    </row>
    <row r="1193" spans="1:10" ht="52.5" thickTop="1" thickBot="1" x14ac:dyDescent="0.3">
      <c r="A1193" s="1"/>
      <c r="B1193" s="1"/>
      <c r="C1193" s="144"/>
      <c r="D1193" s="153" t="s">
        <v>134</v>
      </c>
      <c r="E1193" s="104"/>
      <c r="F1193" s="104"/>
      <c r="G1193" s="105"/>
      <c r="H1193" s="10833"/>
      <c r="I1193" s="10833"/>
      <c r="J1193" s="17"/>
    </row>
    <row r="1194" spans="1:10" ht="27" thickTop="1" thickBot="1" x14ac:dyDescent="0.3">
      <c r="A1194" s="1"/>
      <c r="B1194" s="1"/>
      <c r="C1194" s="149"/>
      <c r="D1194" s="153" t="s">
        <v>60</v>
      </c>
      <c r="E1194" s="104"/>
      <c r="F1194" s="104"/>
      <c r="G1194" s="105"/>
      <c r="H1194" s="10833"/>
      <c r="I1194" s="10833"/>
      <c r="J1194" s="17"/>
    </row>
    <row r="1195" spans="1:10" ht="16.5" thickTop="1" thickBot="1" x14ac:dyDescent="0.3">
      <c r="A1195" s="1"/>
      <c r="B1195" s="1"/>
      <c r="C1195" s="149"/>
      <c r="D1195" s="155" t="s">
        <v>135</v>
      </c>
      <c r="E1195" s="104"/>
      <c r="F1195" s="104"/>
      <c r="G1195" s="105"/>
      <c r="H1195" s="10833"/>
      <c r="I1195" s="10833"/>
      <c r="J1195" s="17"/>
    </row>
    <row r="1196" spans="1:10" ht="39.75" thickTop="1" thickBot="1" x14ac:dyDescent="0.3">
      <c r="A1196" s="1"/>
      <c r="B1196" s="1"/>
      <c r="C1196" s="149"/>
      <c r="D1196" s="153" t="s">
        <v>58</v>
      </c>
      <c r="E1196" s="104"/>
      <c r="F1196" s="104"/>
      <c r="G1196" s="105"/>
      <c r="H1196" s="10833"/>
      <c r="I1196" s="10833"/>
      <c r="J1196" s="17"/>
    </row>
    <row r="1197" spans="1:10" ht="27" thickTop="1" thickBot="1" x14ac:dyDescent="0.3">
      <c r="A1197" s="1"/>
      <c r="B1197" s="1"/>
      <c r="C1197" s="149"/>
      <c r="D1197" s="153" t="s">
        <v>136</v>
      </c>
      <c r="E1197" s="104"/>
      <c r="F1197" s="104"/>
      <c r="G1197" s="105"/>
      <c r="H1197" s="10833"/>
      <c r="I1197" s="10833"/>
      <c r="J1197" s="17"/>
    </row>
    <row r="1198" spans="1:10" ht="16.5" thickTop="1" thickBot="1" x14ac:dyDescent="0.3">
      <c r="A1198" s="1"/>
      <c r="B1198" s="1"/>
      <c r="C1198" s="149"/>
      <c r="D1198" s="153" t="s">
        <v>137</v>
      </c>
      <c r="E1198" s="104"/>
      <c r="F1198" s="104"/>
      <c r="G1198" s="105"/>
      <c r="H1198" s="10833"/>
      <c r="I1198" s="10833"/>
      <c r="J1198" s="17"/>
    </row>
    <row r="1199" spans="1:10" ht="16.5" thickTop="1" thickBot="1" x14ac:dyDescent="0.3">
      <c r="A1199" s="1"/>
      <c r="B1199" s="1"/>
      <c r="C1199" s="149"/>
      <c r="D1199" s="153" t="s">
        <v>138</v>
      </c>
      <c r="E1199" s="104"/>
      <c r="F1199" s="104"/>
      <c r="G1199" s="105"/>
      <c r="H1199" s="10833"/>
      <c r="I1199" s="10833"/>
      <c r="J1199" s="17"/>
    </row>
    <row r="1200" spans="1:10" ht="16.5" thickTop="1" thickBot="1" x14ac:dyDescent="0.3">
      <c r="A1200" s="1"/>
      <c r="B1200" s="1"/>
      <c r="C1200" s="149"/>
      <c r="D1200" s="153" t="s">
        <v>139</v>
      </c>
      <c r="E1200" s="104"/>
      <c r="F1200" s="104"/>
      <c r="G1200" s="105"/>
      <c r="H1200" s="10833"/>
      <c r="I1200" s="10833"/>
      <c r="J1200" s="17"/>
    </row>
    <row r="1201" spans="1:10" ht="16.5" thickTop="1" thickBot="1" x14ac:dyDescent="0.3">
      <c r="A1201" s="1"/>
      <c r="B1201" s="1"/>
      <c r="C1201" s="149"/>
      <c r="D1201" s="153" t="s">
        <v>140</v>
      </c>
      <c r="E1201" s="104"/>
      <c r="F1201" s="104"/>
      <c r="G1201" s="105"/>
      <c r="H1201" s="10833"/>
      <c r="I1201" s="10833"/>
      <c r="J1201" s="17"/>
    </row>
    <row r="1202" spans="1:10" ht="39.75" thickTop="1" thickBot="1" x14ac:dyDescent="0.3">
      <c r="A1202" s="1"/>
      <c r="B1202" s="1"/>
      <c r="C1202" s="149"/>
      <c r="D1202" s="154" t="s">
        <v>141</v>
      </c>
      <c r="E1202" s="104"/>
      <c r="F1202" s="104"/>
      <c r="G1202" s="105"/>
      <c r="H1202" s="10833"/>
      <c r="I1202" s="10833"/>
      <c r="J1202" s="17"/>
    </row>
    <row r="1203" spans="1:10" ht="27" thickTop="1" thickBot="1" x14ac:dyDescent="0.3">
      <c r="A1203" s="1"/>
      <c r="B1203" s="1"/>
      <c r="C1203" s="144"/>
      <c r="D1203" s="120" t="s">
        <v>142</v>
      </c>
      <c r="E1203" s="98"/>
      <c r="F1203" s="98"/>
      <c r="G1203" s="98"/>
      <c r="H1203" s="10833"/>
      <c r="I1203" s="10833"/>
      <c r="J1203" s="17"/>
    </row>
    <row r="1204" spans="1:10" ht="39.75" thickTop="1" thickBot="1" x14ac:dyDescent="0.3">
      <c r="A1204" s="1"/>
      <c r="B1204" s="1"/>
      <c r="C1204" s="156"/>
      <c r="D1204" s="153" t="s">
        <v>143</v>
      </c>
      <c r="E1204" s="104"/>
      <c r="F1204" s="104"/>
      <c r="G1204" s="105"/>
      <c r="H1204" s="10833"/>
      <c r="I1204" s="10833"/>
      <c r="J1204" s="17"/>
    </row>
    <row r="1205" spans="1:10" ht="39.75" thickTop="1" thickBot="1" x14ac:dyDescent="0.3">
      <c r="A1205" s="1"/>
      <c r="B1205" s="1"/>
      <c r="C1205" s="149"/>
      <c r="D1205" s="120" t="s">
        <v>144</v>
      </c>
      <c r="E1205" s="104"/>
      <c r="F1205" s="104"/>
      <c r="G1205" s="105"/>
      <c r="H1205" s="10838"/>
      <c r="I1205" s="10838"/>
      <c r="J1205" s="17"/>
    </row>
    <row r="1206" spans="1:10" ht="27" thickTop="1" thickBot="1" x14ac:dyDescent="0.3">
      <c r="A1206" s="1"/>
      <c r="B1206" s="1"/>
      <c r="C1206" s="149"/>
      <c r="D1206" s="153" t="s">
        <v>145</v>
      </c>
      <c r="E1206" s="104"/>
      <c r="F1206" s="104"/>
      <c r="G1206" s="105"/>
      <c r="H1206" s="10838"/>
      <c r="I1206" s="10838"/>
      <c r="J1206" s="17"/>
    </row>
    <row r="1207" spans="1:10" ht="16.5" thickTop="1" thickBot="1" x14ac:dyDescent="0.3">
      <c r="A1207" s="1"/>
      <c r="B1207" s="1"/>
      <c r="C1207" s="157"/>
      <c r="D1207" s="158" t="s">
        <v>146</v>
      </c>
      <c r="E1207" s="104"/>
      <c r="F1207" s="104"/>
      <c r="G1207" s="105"/>
      <c r="H1207" s="10838"/>
      <c r="I1207" s="10838"/>
      <c r="J1207" s="17"/>
    </row>
    <row r="1208" spans="1:10" ht="16.5" thickTop="1" thickBot="1" x14ac:dyDescent="0.3">
      <c r="A1208" s="1"/>
      <c r="B1208" s="1"/>
      <c r="C1208" s="159" t="s">
        <v>147</v>
      </c>
      <c r="D1208" s="160"/>
      <c r="E1208" s="161"/>
      <c r="F1208" s="161"/>
      <c r="G1208" s="162"/>
      <c r="H1208" s="10782">
        <f>SUM(H1209:I1211)</f>
        <v>2</v>
      </c>
      <c r="I1208" s="10797"/>
      <c r="J1208" s="17"/>
    </row>
    <row r="1209" spans="1:10" ht="16.5" thickTop="1" thickBot="1" x14ac:dyDescent="0.3">
      <c r="A1209" s="1"/>
      <c r="B1209" s="1"/>
      <c r="C1209" s="163"/>
      <c r="D1209" s="137" t="s">
        <v>148</v>
      </c>
      <c r="E1209" s="104"/>
      <c r="F1209" s="104"/>
      <c r="G1209" s="105"/>
      <c r="H1209" s="10838">
        <v>2</v>
      </c>
      <c r="I1209" s="10838"/>
      <c r="J1209" s="17"/>
    </row>
    <row r="1210" spans="1:10" ht="16.5" thickTop="1" thickBot="1" x14ac:dyDescent="0.3">
      <c r="A1210" s="1"/>
      <c r="B1210" s="1"/>
      <c r="C1210" s="164"/>
      <c r="D1210" s="137" t="s">
        <v>149</v>
      </c>
      <c r="E1210" s="104"/>
      <c r="F1210" s="104"/>
      <c r="G1210" s="105"/>
      <c r="H1210" s="10838"/>
      <c r="I1210" s="10838"/>
      <c r="J1210" s="17"/>
    </row>
    <row r="1211" spans="1:10" ht="16.5" thickTop="1" thickBot="1" x14ac:dyDescent="0.3">
      <c r="A1211" s="1"/>
      <c r="B1211" s="1"/>
      <c r="C1211" s="164"/>
      <c r="D1211" s="137" t="s">
        <v>150</v>
      </c>
      <c r="E1211" s="108"/>
      <c r="F1211" s="108"/>
      <c r="G1211" s="109"/>
      <c r="H1211" s="10839"/>
      <c r="I1211" s="10840"/>
      <c r="J1211" s="17"/>
    </row>
    <row r="1212" spans="1:10" ht="16.5" thickTop="1" thickBot="1" x14ac:dyDescent="0.3">
      <c r="A1212" s="1"/>
      <c r="B1212" s="1"/>
      <c r="C1212" s="55"/>
      <c r="D1212" s="165" t="s">
        <v>151</v>
      </c>
      <c r="E1212" s="166"/>
      <c r="F1212" s="166"/>
      <c r="G1212" s="167"/>
      <c r="H1212" s="10822">
        <f>(H1213+H1214)</f>
        <v>0</v>
      </c>
      <c r="I1212" s="10822"/>
      <c r="J1212" s="17"/>
    </row>
    <row r="1213" spans="1:10" ht="16.5" thickTop="1" thickBot="1" x14ac:dyDescent="0.3">
      <c r="A1213" s="1"/>
      <c r="B1213" s="1"/>
      <c r="C1213" s="164"/>
      <c r="D1213" s="168" t="s">
        <v>152</v>
      </c>
      <c r="E1213" s="104"/>
      <c r="F1213" s="104"/>
      <c r="G1213" s="105"/>
      <c r="H1213" s="10838"/>
      <c r="I1213" s="10838"/>
      <c r="J1213" s="17"/>
    </row>
    <row r="1214" spans="1:10" ht="16.5" thickTop="1" thickBot="1" x14ac:dyDescent="0.3">
      <c r="B1214" s="1"/>
      <c r="C1214" s="169"/>
      <c r="D1214" s="170" t="s">
        <v>153</v>
      </c>
      <c r="E1214" s="171"/>
      <c r="F1214" s="171"/>
      <c r="G1214" s="172"/>
      <c r="H1214" s="10841"/>
      <c r="I1214" s="10841"/>
      <c r="J1214" s="17"/>
    </row>
    <row r="1215" spans="1:10" ht="16.5" thickTop="1" thickBot="1" x14ac:dyDescent="0.3">
      <c r="A1215" s="1"/>
      <c r="B1215" s="1"/>
      <c r="C1215" s="164"/>
      <c r="D1215" s="173" t="s">
        <v>154</v>
      </c>
      <c r="E1215" s="174"/>
      <c r="F1215" s="174"/>
      <c r="G1215" s="175"/>
      <c r="H1215" s="10822">
        <f>(H1216+H1217+H1218+H1219)</f>
        <v>0</v>
      </c>
      <c r="I1215" s="10822"/>
      <c r="J1215" s="17"/>
    </row>
    <row r="1216" spans="1:10" ht="16.5" thickTop="1" thickBot="1" x14ac:dyDescent="0.3">
      <c r="A1216" s="1"/>
      <c r="B1216" s="1"/>
      <c r="C1216" s="164"/>
      <c r="D1216" s="176" t="s">
        <v>155</v>
      </c>
      <c r="E1216" s="131"/>
      <c r="F1216" s="131"/>
      <c r="G1216" s="177"/>
      <c r="H1216" s="10842"/>
      <c r="I1216" s="10843"/>
      <c r="J1216" s="17"/>
    </row>
    <row r="1217" spans="1:10" ht="16.5" thickTop="1" thickBot="1" x14ac:dyDescent="0.3">
      <c r="A1217" s="1"/>
      <c r="B1217" s="1"/>
      <c r="C1217" s="164"/>
      <c r="D1217" s="176" t="s">
        <v>156</v>
      </c>
      <c r="E1217" s="131"/>
      <c r="F1217" s="131"/>
      <c r="G1217" s="177"/>
      <c r="H1217" s="10839"/>
      <c r="I1217" s="10840"/>
      <c r="J1217" s="17"/>
    </row>
    <row r="1218" spans="1:10" ht="16.5" thickTop="1" thickBot="1" x14ac:dyDescent="0.3">
      <c r="A1218" s="1"/>
      <c r="B1218" s="1"/>
      <c r="C1218" s="164"/>
      <c r="D1218" s="176" t="s">
        <v>157</v>
      </c>
      <c r="E1218" s="131"/>
      <c r="F1218" s="131"/>
      <c r="G1218" s="177"/>
      <c r="H1218" s="10839"/>
      <c r="I1218" s="10840"/>
      <c r="J1218" s="17"/>
    </row>
    <row r="1219" spans="1:10" ht="16.5" thickTop="1" thickBot="1" x14ac:dyDescent="0.3">
      <c r="A1219" s="1"/>
      <c r="B1219" s="1"/>
      <c r="C1219" s="164"/>
      <c r="D1219" s="155" t="s">
        <v>158</v>
      </c>
      <c r="E1219" s="104"/>
      <c r="F1219" s="104"/>
      <c r="G1219" s="105"/>
      <c r="H1219" s="10839"/>
      <c r="I1219" s="10840"/>
      <c r="J1219" s="17"/>
    </row>
    <row r="1220" spans="1:10" ht="16.5" thickTop="1" thickBot="1" x14ac:dyDescent="0.3">
      <c r="A1220" s="1"/>
      <c r="B1220" s="1"/>
      <c r="C1220" s="178" t="s">
        <v>159</v>
      </c>
      <c r="D1220" s="160"/>
      <c r="E1220" s="160"/>
      <c r="F1220" s="160"/>
      <c r="G1220" s="179"/>
      <c r="H1220" s="10782">
        <f>(H1221+H1222+H1223)</f>
        <v>0</v>
      </c>
      <c r="I1220" s="10797"/>
      <c r="J1220" s="17"/>
    </row>
    <row r="1221" spans="1:10" ht="16.5" thickTop="1" thickBot="1" x14ac:dyDescent="0.3">
      <c r="A1221" s="1"/>
      <c r="B1221" s="1"/>
      <c r="C1221" s="164"/>
      <c r="D1221" s="180" t="s">
        <v>160</v>
      </c>
      <c r="E1221" s="98"/>
      <c r="F1221" s="98"/>
      <c r="G1221" s="98"/>
      <c r="H1221" s="10841"/>
      <c r="I1221" s="10841"/>
      <c r="J1221" s="17"/>
    </row>
    <row r="1222" spans="1:10" ht="16.5" thickTop="1" thickBot="1" x14ac:dyDescent="0.3">
      <c r="A1222" s="1"/>
      <c r="B1222" s="1"/>
      <c r="C1222" s="164"/>
      <c r="D1222" s="137" t="s">
        <v>161</v>
      </c>
      <c r="E1222" s="104"/>
      <c r="F1222" s="104"/>
      <c r="G1222" s="105"/>
      <c r="H1222" s="10838"/>
      <c r="I1222" s="10838"/>
      <c r="J1222" s="17"/>
    </row>
    <row r="1223" spans="1:10" ht="16.5" thickTop="1" thickBot="1" x14ac:dyDescent="0.3">
      <c r="A1223" s="1"/>
      <c r="B1223" s="1"/>
      <c r="C1223" s="164"/>
      <c r="D1223" s="181" t="s">
        <v>162</v>
      </c>
      <c r="E1223" s="108"/>
      <c r="F1223" s="108"/>
      <c r="G1223" s="109"/>
      <c r="H1223" s="10838"/>
      <c r="I1223" s="10838"/>
      <c r="J1223" s="17"/>
    </row>
    <row r="1224" spans="1:10" ht="16.5" thickTop="1" thickBot="1" x14ac:dyDescent="0.3">
      <c r="A1224" s="1"/>
      <c r="B1224" s="1"/>
      <c r="C1224" s="178" t="s">
        <v>163</v>
      </c>
      <c r="D1224" s="160"/>
      <c r="E1224" s="160"/>
      <c r="F1224" s="160"/>
      <c r="G1224" s="179"/>
      <c r="H1224" s="10782">
        <f>(H1225+H1226+H1227+H1228)</f>
        <v>2</v>
      </c>
      <c r="I1224" s="10797"/>
      <c r="J1224" s="17"/>
    </row>
    <row r="1225" spans="1:10" ht="16.5" thickTop="1" thickBot="1" x14ac:dyDescent="0.3">
      <c r="A1225" s="1"/>
      <c r="B1225" s="1"/>
      <c r="C1225" s="163"/>
      <c r="D1225" s="137" t="s">
        <v>160</v>
      </c>
      <c r="E1225" s="104"/>
      <c r="F1225" s="104"/>
      <c r="G1225" s="105"/>
      <c r="H1225" s="10839"/>
      <c r="I1225" s="10840"/>
      <c r="J1225" s="17"/>
    </row>
    <row r="1226" spans="1:10" ht="16.5" thickTop="1" thickBot="1" x14ac:dyDescent="0.3">
      <c r="A1226" s="1"/>
      <c r="B1226" s="1"/>
      <c r="C1226" s="164"/>
      <c r="D1226" s="137" t="s">
        <v>161</v>
      </c>
      <c r="E1226" s="104"/>
      <c r="F1226" s="104"/>
      <c r="G1226" s="105"/>
      <c r="H1226" s="10839"/>
      <c r="I1226" s="10840"/>
      <c r="J1226" s="17"/>
    </row>
    <row r="1227" spans="1:10" ht="16.5" thickTop="1" thickBot="1" x14ac:dyDescent="0.3">
      <c r="A1227" s="1"/>
      <c r="B1227" s="1"/>
      <c r="C1227" s="164"/>
      <c r="D1227" s="181" t="s">
        <v>162</v>
      </c>
      <c r="E1227" s="108"/>
      <c r="F1227" s="108"/>
      <c r="G1227" s="109"/>
      <c r="H1227" s="10839">
        <v>2</v>
      </c>
      <c r="I1227" s="10840"/>
      <c r="J1227" s="17"/>
    </row>
    <row r="1228" spans="1:10" ht="16.5" thickTop="1" thickBot="1" x14ac:dyDescent="0.3">
      <c r="A1228" s="1"/>
      <c r="B1228" s="1"/>
      <c r="C1228" s="164"/>
      <c r="D1228" s="181" t="s">
        <v>164</v>
      </c>
      <c r="E1228" s="108"/>
      <c r="F1228" s="108"/>
      <c r="G1228" s="109"/>
      <c r="H1228" s="10839"/>
      <c r="I1228" s="10840"/>
      <c r="J1228" s="17"/>
    </row>
    <row r="1229" spans="1:10" ht="16.5" thickTop="1" thickBot="1" x14ac:dyDescent="0.3">
      <c r="A1229" s="1"/>
      <c r="B1229" s="1"/>
      <c r="C1229" s="164"/>
      <c r="D1229" s="10853" t="s">
        <v>165</v>
      </c>
      <c r="E1229" s="10854"/>
      <c r="F1229" s="10854"/>
      <c r="G1229" s="10855"/>
      <c r="H1229" s="10822">
        <f>(H1230+H1231+H1232+H1233)</f>
        <v>11</v>
      </c>
      <c r="I1229" s="10822"/>
      <c r="J1229" s="17"/>
    </row>
    <row r="1230" spans="1:10" ht="16.5" thickTop="1" thickBot="1" x14ac:dyDescent="0.3">
      <c r="A1230" s="1"/>
      <c r="B1230" s="1"/>
      <c r="C1230" s="164"/>
      <c r="D1230" s="180" t="s">
        <v>160</v>
      </c>
      <c r="E1230" s="98"/>
      <c r="F1230" s="98"/>
      <c r="G1230" s="98"/>
      <c r="H1230" s="10839">
        <v>2</v>
      </c>
      <c r="I1230" s="10840"/>
      <c r="J1230" s="17"/>
    </row>
    <row r="1231" spans="1:10" ht="16.5" thickTop="1" thickBot="1" x14ac:dyDescent="0.3">
      <c r="A1231" s="1"/>
      <c r="B1231" s="1"/>
      <c r="C1231" s="164"/>
      <c r="D1231" s="137" t="s">
        <v>161</v>
      </c>
      <c r="E1231" s="104"/>
      <c r="F1231" s="104"/>
      <c r="G1231" s="105"/>
      <c r="H1231" s="10839"/>
      <c r="I1231" s="10840"/>
      <c r="J1231" s="17"/>
    </row>
    <row r="1232" spans="1:10" ht="16.5" thickTop="1" thickBot="1" x14ac:dyDescent="0.3">
      <c r="A1232" s="1"/>
      <c r="B1232" s="1"/>
      <c r="C1232" s="164"/>
      <c r="D1232" s="181" t="s">
        <v>162</v>
      </c>
      <c r="E1232" s="108"/>
      <c r="F1232" s="108"/>
      <c r="G1232" s="109"/>
      <c r="H1232" s="10839">
        <v>3</v>
      </c>
      <c r="I1232" s="10840"/>
      <c r="J1232" s="17"/>
    </row>
    <row r="1233" spans="1:10" ht="16.5" thickTop="1" thickBot="1" x14ac:dyDescent="0.3">
      <c r="A1233" s="1"/>
      <c r="B1233" s="1"/>
      <c r="C1233" s="164"/>
      <c r="D1233" s="137" t="s">
        <v>114</v>
      </c>
      <c r="E1233" s="108"/>
      <c r="F1233" s="108"/>
      <c r="G1233" s="109"/>
      <c r="H1233" s="10839">
        <v>6</v>
      </c>
      <c r="I1233" s="10840"/>
      <c r="J1233" s="17"/>
    </row>
    <row r="1234" spans="1:10" ht="16.5" thickTop="1" thickBot="1" x14ac:dyDescent="0.3">
      <c r="A1234" s="1"/>
      <c r="B1234" s="182"/>
      <c r="C1234" s="183" t="s">
        <v>166</v>
      </c>
      <c r="D1234" s="125"/>
      <c r="E1234" s="184"/>
      <c r="F1234" s="127"/>
      <c r="G1234" s="143"/>
      <c r="H1234" s="10759">
        <f>(H1235+H1236+H1237+H1238)</f>
        <v>1</v>
      </c>
      <c r="I1234" s="10759"/>
      <c r="J1234" s="1"/>
    </row>
    <row r="1235" spans="1:10" ht="16.5" thickTop="1" thickBot="1" x14ac:dyDescent="0.3">
      <c r="A1235" s="1"/>
      <c r="B1235" s="4"/>
      <c r="C1235" s="185"/>
      <c r="D1235" s="186" t="s">
        <v>167</v>
      </c>
      <c r="E1235" s="171"/>
      <c r="F1235" s="171"/>
      <c r="G1235" s="172"/>
      <c r="H1235" s="10838"/>
      <c r="I1235" s="10838"/>
      <c r="J1235" s="1"/>
    </row>
    <row r="1236" spans="1:10" ht="16.5" thickTop="1" thickBot="1" x14ac:dyDescent="0.3">
      <c r="A1236" s="1"/>
      <c r="B1236" s="187"/>
      <c r="C1236" s="182"/>
      <c r="D1236" s="171" t="s">
        <v>168</v>
      </c>
      <c r="E1236" s="171"/>
      <c r="F1236" s="171"/>
      <c r="G1236" s="171"/>
      <c r="H1236" s="10841"/>
      <c r="I1236" s="10841"/>
      <c r="J1236" s="1"/>
    </row>
    <row r="1237" spans="1:10" ht="16.5" thickTop="1" thickBot="1" x14ac:dyDescent="0.3">
      <c r="A1237" s="1"/>
      <c r="B1237" s="187"/>
      <c r="C1237" s="182"/>
      <c r="D1237" s="188" t="s">
        <v>169</v>
      </c>
      <c r="E1237" s="171"/>
      <c r="F1237" s="171"/>
      <c r="G1237" s="172"/>
      <c r="H1237" s="10838">
        <v>1</v>
      </c>
      <c r="I1237" s="10838"/>
      <c r="J1237" s="1"/>
    </row>
    <row r="1238" spans="1:10" ht="16.5" thickTop="1" thickBot="1" x14ac:dyDescent="0.3">
      <c r="A1238" s="1"/>
      <c r="B1238" s="187"/>
      <c r="C1238" s="182"/>
      <c r="D1238" s="188" t="s">
        <v>170</v>
      </c>
      <c r="E1238" s="171"/>
      <c r="F1238" s="171"/>
      <c r="G1238" s="172"/>
      <c r="H1238" s="10838"/>
      <c r="I1238" s="10838"/>
      <c r="J1238" s="1"/>
    </row>
    <row r="1239" spans="1:10" ht="16.5" thickTop="1" thickBot="1" x14ac:dyDescent="0.3">
      <c r="A1239" s="1"/>
      <c r="B1239" s="93"/>
      <c r="C1239" s="164"/>
      <c r="D1239" s="165" t="s">
        <v>171</v>
      </c>
      <c r="E1239" s="166"/>
      <c r="F1239" s="166"/>
      <c r="G1239" s="167"/>
      <c r="H1239" s="10822">
        <f>H1240+H1241+H1242</f>
        <v>0</v>
      </c>
      <c r="I1239" s="10822"/>
      <c r="J1239" s="1"/>
    </row>
    <row r="1240" spans="1:10" ht="16.5" thickTop="1" thickBot="1" x14ac:dyDescent="0.3">
      <c r="A1240" s="1"/>
      <c r="B1240" s="1"/>
      <c r="C1240" s="164"/>
      <c r="D1240" s="189" t="s">
        <v>172</v>
      </c>
      <c r="E1240" s="104"/>
      <c r="F1240" s="104"/>
      <c r="G1240" s="105"/>
      <c r="H1240" s="10838"/>
      <c r="I1240" s="10838"/>
      <c r="J1240" s="1"/>
    </row>
    <row r="1241" spans="1:10" ht="16.5" thickTop="1" thickBot="1" x14ac:dyDescent="0.3">
      <c r="A1241" s="1"/>
      <c r="B1241" s="93"/>
      <c r="C1241" s="164"/>
      <c r="D1241" s="190" t="s">
        <v>173</v>
      </c>
      <c r="E1241" s="171"/>
      <c r="F1241" s="171"/>
      <c r="G1241" s="172"/>
      <c r="H1241" s="10841"/>
      <c r="I1241" s="10841"/>
      <c r="J1241" s="1"/>
    </row>
    <row r="1242" spans="1:10" ht="16.5" thickTop="1" thickBot="1" x14ac:dyDescent="0.3">
      <c r="A1242" s="1"/>
      <c r="B1242" s="93"/>
      <c r="C1242" s="164"/>
      <c r="D1242" s="191" t="s">
        <v>174</v>
      </c>
      <c r="E1242" s="171"/>
      <c r="F1242" s="171"/>
      <c r="G1242" s="172"/>
      <c r="H1242" s="10838"/>
      <c r="I1242" s="10838"/>
      <c r="J1242" s="55"/>
    </row>
    <row r="1243" spans="1:10" ht="17.25" thickTop="1" thickBot="1" x14ac:dyDescent="0.3">
      <c r="A1243" s="1"/>
      <c r="B1243" s="192" t="s">
        <v>175</v>
      </c>
      <c r="C1243" s="193"/>
      <c r="D1243" s="193"/>
      <c r="E1243" s="193"/>
      <c r="F1243" s="194"/>
      <c r="G1243" s="10782" t="s">
        <v>11</v>
      </c>
      <c r="H1243" s="10844"/>
      <c r="I1243" s="10797"/>
      <c r="J1243" s="1"/>
    </row>
    <row r="1244" spans="1:10" ht="16.5" thickTop="1" x14ac:dyDescent="0.25">
      <c r="A1244" s="1"/>
      <c r="B1244" s="195"/>
      <c r="C1244" s="196"/>
      <c r="D1244" s="196"/>
      <c r="E1244" s="196"/>
      <c r="F1244" s="197"/>
      <c r="G1244" s="10845">
        <f>(E1007+I1012-E1018+I1074-G1086)</f>
        <v>17</v>
      </c>
      <c r="H1244" s="10846"/>
      <c r="I1244" s="10847"/>
      <c r="J1244" s="1"/>
    </row>
    <row r="1245" spans="1:10" ht="16.5" thickBot="1" x14ac:dyDescent="0.3">
      <c r="A1245" s="55"/>
      <c r="B1245" s="198"/>
      <c r="C1245" s="199"/>
      <c r="D1245" s="199"/>
      <c r="E1245" s="199"/>
      <c r="F1245" s="200"/>
      <c r="G1245" s="10848"/>
      <c r="H1245" s="10849"/>
      <c r="I1245" s="10850"/>
      <c r="J1245" s="55"/>
    </row>
    <row r="1246" spans="1:10" ht="15.75" thickTop="1" x14ac:dyDescent="0.25"/>
    <row r="1248" spans="1:10" ht="15.75" thickBot="1" x14ac:dyDescent="0.3">
      <c r="A1248" s="1"/>
      <c r="B1248" s="1"/>
      <c r="C1248" s="1"/>
      <c r="D1248" s="1"/>
      <c r="E1248" s="2"/>
      <c r="F1248" s="3"/>
      <c r="G1248" s="3" t="s">
        <v>0</v>
      </c>
      <c r="H1248" s="3"/>
      <c r="I1248" s="1"/>
      <c r="J1248" s="1"/>
    </row>
    <row r="1249" spans="1:10" ht="17.25" thickTop="1" thickBot="1" x14ac:dyDescent="0.3">
      <c r="A1249" s="2"/>
      <c r="B1249" s="4"/>
      <c r="C1249" s="4"/>
      <c r="D1249" s="4"/>
      <c r="E1249" s="4"/>
      <c r="F1249" s="1"/>
      <c r="G1249" s="5" t="s">
        <v>1</v>
      </c>
      <c r="H1249" s="6"/>
      <c r="I1249" s="7"/>
      <c r="J1249" s="4"/>
    </row>
    <row r="1250" spans="1:10" ht="17.25" thickTop="1" thickBot="1" x14ac:dyDescent="0.3">
      <c r="A1250" s="4"/>
      <c r="B1250" s="4"/>
      <c r="C1250" s="2"/>
      <c r="D1250" s="2"/>
      <c r="E1250" s="2"/>
      <c r="F1250" s="1"/>
      <c r="G1250" s="8" t="s">
        <v>2</v>
      </c>
      <c r="H1250" s="9"/>
      <c r="I1250" s="7" t="s">
        <v>181</v>
      </c>
      <c r="J1250" s="4"/>
    </row>
    <row r="1251" spans="1:10" ht="16.5" thickTop="1" thickBot="1" x14ac:dyDescent="0.3">
      <c r="A1251" s="4"/>
      <c r="B1251" s="4"/>
      <c r="C1251" s="4"/>
      <c r="D1251" s="10"/>
      <c r="E1251" s="11"/>
      <c r="F1251" s="10"/>
      <c r="G1251" s="10"/>
      <c r="H1251" s="10"/>
      <c r="I1251" s="10"/>
      <c r="J1251" s="10"/>
    </row>
    <row r="1252" spans="1:10" ht="17.25" thickTop="1" thickBot="1" x14ac:dyDescent="0.3">
      <c r="A1252" s="5" t="s">
        <v>4</v>
      </c>
      <c r="B1252" s="10753"/>
      <c r="C1252" s="10754"/>
      <c r="D1252" s="10754"/>
      <c r="E1252" s="10754"/>
      <c r="F1252" s="10754"/>
      <c r="G1252" s="10755"/>
      <c r="H1252" s="1"/>
      <c r="I1252" s="1"/>
      <c r="J1252" s="1"/>
    </row>
    <row r="1253" spans="1:10" ht="17.25" thickTop="1" thickBot="1" x14ac:dyDescent="0.3">
      <c r="A1253" s="5" t="s">
        <v>5</v>
      </c>
      <c r="B1253" s="10753" t="s">
        <v>183</v>
      </c>
      <c r="C1253" s="10754"/>
      <c r="D1253" s="10754"/>
      <c r="E1253" s="10754"/>
      <c r="F1253" s="10754"/>
      <c r="G1253" s="10755"/>
      <c r="H1253" s="1"/>
      <c r="I1253" s="1"/>
      <c r="J1253" s="1"/>
    </row>
    <row r="1254" spans="1:10" ht="17.25" thickTop="1" thickBot="1" x14ac:dyDescent="0.3">
      <c r="A1254" s="12" t="s">
        <v>7</v>
      </c>
      <c r="B1254" s="10756" t="s">
        <v>8</v>
      </c>
      <c r="C1254" s="10757"/>
      <c r="D1254" s="15"/>
      <c r="E1254" s="14"/>
      <c r="F1254" s="14"/>
      <c r="G1254" s="15"/>
      <c r="H1254" s="1"/>
      <c r="I1254" s="1"/>
      <c r="J1254" s="1"/>
    </row>
    <row r="1255" spans="1:10" ht="16.5" thickTop="1" thickBot="1" x14ac:dyDescent="0.3">
      <c r="A1255" s="4"/>
      <c r="B1255" s="4"/>
      <c r="C1255" s="4"/>
      <c r="D1255" s="4"/>
      <c r="E1255" s="4"/>
      <c r="F1255" s="4"/>
      <c r="G1255" s="16"/>
      <c r="H1255" s="4"/>
      <c r="I1255" s="4"/>
      <c r="J1255" s="4"/>
    </row>
    <row r="1256" spans="1:10" ht="16.5" thickTop="1" thickBot="1" x14ac:dyDescent="0.3">
      <c r="A1256" s="1"/>
      <c r="B1256" s="10758" t="s">
        <v>9</v>
      </c>
      <c r="C1256" s="10758"/>
      <c r="D1256" s="10758"/>
      <c r="E1256" s="10759" t="s">
        <v>10</v>
      </c>
      <c r="F1256" s="10760"/>
      <c r="G1256" s="10759" t="s">
        <v>11</v>
      </c>
      <c r="H1256" s="10760"/>
      <c r="I1256" s="1"/>
      <c r="J1256" s="1"/>
    </row>
    <row r="1257" spans="1:10" ht="16.5" thickTop="1" thickBot="1" x14ac:dyDescent="0.3">
      <c r="A1257" s="1"/>
      <c r="B1257" s="10758"/>
      <c r="C1257" s="10758"/>
      <c r="D1257" s="10758"/>
      <c r="E1257" s="10761">
        <v>430</v>
      </c>
      <c r="F1257" s="10761"/>
      <c r="G1257" s="10762">
        <f>SUM(E1257:F1258)</f>
        <v>430</v>
      </c>
      <c r="H1257" s="10762"/>
      <c r="I1257" s="1"/>
      <c r="J1257" s="1"/>
    </row>
    <row r="1258" spans="1:10" ht="16.5" thickTop="1" thickBot="1" x14ac:dyDescent="0.3">
      <c r="A1258" s="1"/>
      <c r="B1258" s="10758"/>
      <c r="C1258" s="10758"/>
      <c r="D1258" s="10758"/>
      <c r="E1258" s="10761"/>
      <c r="F1258" s="10761"/>
      <c r="G1258" s="10762"/>
      <c r="H1258" s="10762"/>
      <c r="I1258" s="1"/>
      <c r="J1258" s="1"/>
    </row>
    <row r="1259" spans="1:10" ht="16.5" thickTop="1" thickBot="1" x14ac:dyDescent="0.3">
      <c r="A1259" s="1"/>
      <c r="B1259" s="17"/>
      <c r="C1259" s="17"/>
      <c r="D1259" s="17"/>
      <c r="E1259" s="17"/>
      <c r="F1259" s="17"/>
      <c r="G1259" s="17"/>
      <c r="H1259" s="17"/>
      <c r="I1259" s="17"/>
      <c r="J1259" s="17"/>
    </row>
    <row r="1260" spans="1:10" ht="16.5" thickTop="1" thickBot="1" x14ac:dyDescent="0.3">
      <c r="A1260" s="1"/>
      <c r="B1260" s="10788" t="s">
        <v>12</v>
      </c>
      <c r="C1260" s="10789"/>
      <c r="D1260" s="10789"/>
      <c r="E1260" s="10789"/>
      <c r="F1260" s="10790"/>
      <c r="G1260" s="10782" t="s">
        <v>11</v>
      </c>
      <c r="H1260" s="10797"/>
      <c r="I1260" s="10798" t="s">
        <v>13</v>
      </c>
      <c r="J1260" s="10799"/>
    </row>
    <row r="1261" spans="1:10" ht="16.5" thickTop="1" thickBot="1" x14ac:dyDescent="0.3">
      <c r="A1261" s="1"/>
      <c r="B1261" s="10791"/>
      <c r="C1261" s="10792"/>
      <c r="D1261" s="10792"/>
      <c r="E1261" s="10792"/>
      <c r="F1261" s="10793"/>
      <c r="G1261" s="18" t="s">
        <v>14</v>
      </c>
      <c r="H1261" s="18" t="s">
        <v>15</v>
      </c>
      <c r="I1261" s="10800"/>
      <c r="J1261" s="10801"/>
    </row>
    <row r="1262" spans="1:10" ht="16.5" thickTop="1" thickBot="1" x14ac:dyDescent="0.3">
      <c r="A1262" s="1"/>
      <c r="B1262" s="10794"/>
      <c r="C1262" s="10795"/>
      <c r="D1262" s="10795"/>
      <c r="E1262" s="10795"/>
      <c r="F1262" s="10796"/>
      <c r="G1262" s="19">
        <f>SUM(G1263:G1264)</f>
        <v>2</v>
      </c>
      <c r="H1262" s="19">
        <f>SUM(H1263:H1264)</f>
        <v>0</v>
      </c>
      <c r="I1262" s="10802">
        <f>G1262+H1262</f>
        <v>2</v>
      </c>
      <c r="J1262" s="10802"/>
    </row>
    <row r="1263" spans="1:10" ht="16.5" thickTop="1" thickBot="1" x14ac:dyDescent="0.3">
      <c r="A1263" s="1"/>
      <c r="B1263" s="10779" t="s">
        <v>16</v>
      </c>
      <c r="C1263" s="10780"/>
      <c r="D1263" s="10780"/>
      <c r="E1263" s="10780"/>
      <c r="F1263" s="10803"/>
      <c r="G1263" s="20">
        <v>2</v>
      </c>
      <c r="H1263" s="20"/>
      <c r="I1263" s="10804">
        <f>(G1263+H1263)</f>
        <v>2</v>
      </c>
      <c r="J1263" s="10805"/>
    </row>
    <row r="1264" spans="1:10" ht="16.5" thickTop="1" thickBot="1" x14ac:dyDescent="0.3">
      <c r="A1264" s="1"/>
      <c r="B1264" s="10779" t="s">
        <v>17</v>
      </c>
      <c r="C1264" s="10780"/>
      <c r="D1264" s="10780"/>
      <c r="E1264" s="10780"/>
      <c r="F1264" s="10780"/>
      <c r="G1264" s="20"/>
      <c r="H1264" s="20"/>
      <c r="I1264" s="10781">
        <f>(G1264+H1264)</f>
        <v>0</v>
      </c>
      <c r="J1264" s="10781"/>
    </row>
    <row r="1265" spans="1:10" ht="16.5" thickTop="1" thickBot="1" x14ac:dyDescent="0.3">
      <c r="A1265" s="1"/>
      <c r="B1265" s="21" t="s">
        <v>18</v>
      </c>
      <c r="C1265" s="22"/>
      <c r="D1265" s="23"/>
      <c r="E1265" s="24"/>
      <c r="F1265" s="24"/>
      <c r="G1265" s="24"/>
      <c r="H1265" s="25"/>
      <c r="I1265" s="26"/>
      <c r="J1265" s="1"/>
    </row>
    <row r="1266" spans="1:10" ht="16.5" thickTop="1" thickBot="1" x14ac:dyDescent="0.3">
      <c r="A1266" s="1"/>
      <c r="B1266" s="27"/>
      <c r="C1266" s="28"/>
      <c r="D1266" s="28"/>
      <c r="E1266" s="10759" t="s">
        <v>19</v>
      </c>
      <c r="F1266" s="10759"/>
      <c r="G1266" s="10759"/>
      <c r="H1266" s="10782"/>
      <c r="I1266" s="18" t="s">
        <v>11</v>
      </c>
      <c r="J1266" s="1"/>
    </row>
    <row r="1267" spans="1:10" ht="16.5" thickTop="1" thickBot="1" x14ac:dyDescent="0.3">
      <c r="A1267" s="1"/>
      <c r="B1267" s="27"/>
      <c r="C1267" s="28" t="s">
        <v>20</v>
      </c>
      <c r="D1267" s="28"/>
      <c r="E1267" s="29" t="s">
        <v>21</v>
      </c>
      <c r="F1267" s="29" t="s">
        <v>22</v>
      </c>
      <c r="G1267" s="29" t="s">
        <v>23</v>
      </c>
      <c r="H1267" s="30" t="s">
        <v>24</v>
      </c>
      <c r="I1267" s="31"/>
      <c r="J1267" s="1"/>
    </row>
    <row r="1268" spans="1:10" ht="16.5" thickTop="1" thickBot="1" x14ac:dyDescent="0.3">
      <c r="A1268" s="1"/>
      <c r="B1268" s="32"/>
      <c r="C1268" s="33"/>
      <c r="D1268" s="33"/>
      <c r="E1268" s="10783">
        <f>(I1270+I1275+I1282+I1285+I1306+I1307+I1308+I1310)</f>
        <v>0</v>
      </c>
      <c r="F1268" s="10783"/>
      <c r="G1268" s="10783"/>
      <c r="H1268" s="10784"/>
      <c r="I1268" s="10785">
        <f>(I1270+I1275+I1281+I1285+I1290+I1302+I1317+I1319+I1325)</f>
        <v>0</v>
      </c>
      <c r="J1268" s="1"/>
    </row>
    <row r="1269" spans="1:10" ht="16.5" thickTop="1" thickBot="1" x14ac:dyDescent="0.3">
      <c r="A1269" s="1"/>
      <c r="B1269" s="34"/>
      <c r="C1269" s="35"/>
      <c r="D1269" s="35"/>
      <c r="E1269" s="36">
        <f>(E1270+E1275+E1281+E1285+E1290+E1302+E1317+E1319+E1324+E1325)</f>
        <v>0</v>
      </c>
      <c r="F1269" s="36">
        <f>(F1270+F1275+F1281+F1285+F1290+F1302+F1317+F1319+F1324+F1325)</f>
        <v>0</v>
      </c>
      <c r="G1269" s="36">
        <f>(G1270+G1275+G1281+G1285+G1290+G1302+G1317+G1319+G1324+G1325)</f>
        <v>0</v>
      </c>
      <c r="H1269" s="36">
        <f>(H1270+H1275+H1281+H1285+H1290+H1302+H1317+H1319+H1324+H1325)</f>
        <v>0</v>
      </c>
      <c r="I1269" s="10785"/>
      <c r="J1269" s="1"/>
    </row>
    <row r="1270" spans="1:10" ht="17.25" thickTop="1" thickBot="1" x14ac:dyDescent="0.3">
      <c r="A1270" s="1"/>
      <c r="B1270" s="37"/>
      <c r="C1270" s="10786" t="s">
        <v>25</v>
      </c>
      <c r="D1270" s="10787"/>
      <c r="E1270" s="38">
        <f>SUM(E1271:E1274)</f>
        <v>0</v>
      </c>
      <c r="F1270" s="38">
        <f>SUM(F1271:F1274)</f>
        <v>0</v>
      </c>
      <c r="G1270" s="38">
        <f>SUM(G1271:G1274)</f>
        <v>0</v>
      </c>
      <c r="H1270" s="39">
        <f>SUM(H1271:H1274)</f>
        <v>0</v>
      </c>
      <c r="I1270" s="40">
        <f t="shared" ref="I1270:I1280" si="15">SUM(E1270:H1270)</f>
        <v>0</v>
      </c>
      <c r="J1270" s="1"/>
    </row>
    <row r="1271" spans="1:10" ht="16.5" thickTop="1" thickBot="1" x14ac:dyDescent="0.3">
      <c r="A1271" s="1"/>
      <c r="B1271" s="37"/>
      <c r="C1271" s="41"/>
      <c r="D1271" s="42" t="s">
        <v>26</v>
      </c>
      <c r="E1271" s="43"/>
      <c r="F1271" s="43"/>
      <c r="G1271" s="43"/>
      <c r="H1271" s="43"/>
      <c r="I1271" s="44">
        <f t="shared" si="15"/>
        <v>0</v>
      </c>
      <c r="J1271" s="1"/>
    </row>
    <row r="1272" spans="1:10" ht="16.5" thickTop="1" thickBot="1" x14ac:dyDescent="0.3">
      <c r="A1272" s="1"/>
      <c r="B1272" s="37"/>
      <c r="C1272" s="41"/>
      <c r="D1272" s="42" t="s">
        <v>27</v>
      </c>
      <c r="E1272" s="43"/>
      <c r="F1272" s="43"/>
      <c r="G1272" s="43"/>
      <c r="H1272" s="43"/>
      <c r="I1272" s="44">
        <f t="shared" si="15"/>
        <v>0</v>
      </c>
      <c r="J1272" s="1"/>
    </row>
    <row r="1273" spans="1:10" ht="16.5" thickTop="1" thickBot="1" x14ac:dyDescent="0.3">
      <c r="A1273" s="1"/>
      <c r="B1273" s="37"/>
      <c r="C1273" s="41"/>
      <c r="D1273" s="42" t="s">
        <v>28</v>
      </c>
      <c r="E1273" s="43"/>
      <c r="F1273" s="43"/>
      <c r="G1273" s="43"/>
      <c r="H1273" s="43"/>
      <c r="I1273" s="44">
        <f t="shared" si="15"/>
        <v>0</v>
      </c>
      <c r="J1273" s="1"/>
    </row>
    <row r="1274" spans="1:10" ht="27" thickTop="1" thickBot="1" x14ac:dyDescent="0.3">
      <c r="A1274" s="1"/>
      <c r="B1274" s="37"/>
      <c r="C1274" s="41"/>
      <c r="D1274" s="42" t="s">
        <v>29</v>
      </c>
      <c r="E1274" s="43"/>
      <c r="F1274" s="43"/>
      <c r="G1274" s="43"/>
      <c r="H1274" s="43"/>
      <c r="I1274" s="44">
        <f t="shared" si="15"/>
        <v>0</v>
      </c>
      <c r="J1274" s="1"/>
    </row>
    <row r="1275" spans="1:10" ht="17.25" thickTop="1" thickBot="1" x14ac:dyDescent="0.3">
      <c r="A1275" s="1"/>
      <c r="B1275" s="37"/>
      <c r="C1275" s="45" t="s">
        <v>30</v>
      </c>
      <c r="D1275" s="46"/>
      <c r="E1275" s="47">
        <f>SUM(E1276:E1280)</f>
        <v>0</v>
      </c>
      <c r="F1275" s="47">
        <f>SUM(F1276:F1280)</f>
        <v>0</v>
      </c>
      <c r="G1275" s="47">
        <f>SUM(G1276:G1280)</f>
        <v>0</v>
      </c>
      <c r="H1275" s="47">
        <f>SUM(H1276:H1280)</f>
        <v>0</v>
      </c>
      <c r="I1275" s="48">
        <f t="shared" si="15"/>
        <v>0</v>
      </c>
      <c r="J1275" s="1"/>
    </row>
    <row r="1276" spans="1:10" ht="27" thickTop="1" thickBot="1" x14ac:dyDescent="0.3">
      <c r="A1276" s="1"/>
      <c r="B1276" s="37"/>
      <c r="C1276" s="41"/>
      <c r="D1276" s="42" t="s">
        <v>31</v>
      </c>
      <c r="E1276" s="43"/>
      <c r="F1276" s="43"/>
      <c r="G1276" s="43"/>
      <c r="H1276" s="43"/>
      <c r="I1276" s="44">
        <f t="shared" si="15"/>
        <v>0</v>
      </c>
      <c r="J1276" s="1"/>
    </row>
    <row r="1277" spans="1:10" ht="16.5" thickTop="1" thickBot="1" x14ac:dyDescent="0.3">
      <c r="A1277" s="1"/>
      <c r="B1277" s="37"/>
      <c r="C1277" s="41"/>
      <c r="D1277" s="42" t="s">
        <v>32</v>
      </c>
      <c r="E1277" s="43"/>
      <c r="F1277" s="43"/>
      <c r="G1277" s="43"/>
      <c r="H1277" s="43"/>
      <c r="I1277" s="44">
        <f t="shared" si="15"/>
        <v>0</v>
      </c>
      <c r="J1277" s="1"/>
    </row>
    <row r="1278" spans="1:10" ht="52.5" thickTop="1" thickBot="1" x14ac:dyDescent="0.3">
      <c r="A1278" s="1"/>
      <c r="B1278" s="37"/>
      <c r="C1278" s="41"/>
      <c r="D1278" s="42" t="s">
        <v>33</v>
      </c>
      <c r="E1278" s="43"/>
      <c r="F1278" s="43"/>
      <c r="G1278" s="43"/>
      <c r="H1278" s="43"/>
      <c r="I1278" s="44">
        <f t="shared" si="15"/>
        <v>0</v>
      </c>
      <c r="J1278" s="1"/>
    </row>
    <row r="1279" spans="1:10" ht="39.75" thickTop="1" thickBot="1" x14ac:dyDescent="0.3">
      <c r="A1279" s="1"/>
      <c r="B1279" s="37"/>
      <c r="C1279" s="41"/>
      <c r="D1279" s="42" t="s">
        <v>34</v>
      </c>
      <c r="E1279" s="43"/>
      <c r="F1279" s="43"/>
      <c r="G1279" s="43"/>
      <c r="H1279" s="43"/>
      <c r="I1279" s="44">
        <f t="shared" si="15"/>
        <v>0</v>
      </c>
      <c r="J1279" s="1"/>
    </row>
    <row r="1280" spans="1:10" ht="39.75" thickTop="1" thickBot="1" x14ac:dyDescent="0.3">
      <c r="A1280" s="1"/>
      <c r="B1280" s="37"/>
      <c r="C1280" s="41"/>
      <c r="D1280" s="42" t="s">
        <v>35</v>
      </c>
      <c r="E1280" s="43"/>
      <c r="F1280" s="43"/>
      <c r="G1280" s="43"/>
      <c r="H1280" s="43"/>
      <c r="I1280" s="44">
        <f t="shared" si="15"/>
        <v>0</v>
      </c>
      <c r="J1280" s="1"/>
    </row>
    <row r="1281" spans="1:10" ht="17.25" thickTop="1" thickBot="1" x14ac:dyDescent="0.3">
      <c r="A1281" s="1"/>
      <c r="B1281" s="37"/>
      <c r="C1281" s="10763" t="s">
        <v>36</v>
      </c>
      <c r="D1281" s="10764"/>
      <c r="E1281" s="49">
        <f>SUM(E1282:E1284)</f>
        <v>0</v>
      </c>
      <c r="F1281" s="49">
        <f>SUM(F1282:F1284)</f>
        <v>0</v>
      </c>
      <c r="G1281" s="49">
        <f>SUM(G1282:G1284)</f>
        <v>0</v>
      </c>
      <c r="H1281" s="49">
        <f>SUM(H1282:H1284)</f>
        <v>0</v>
      </c>
      <c r="I1281" s="40">
        <f>SUM(E1281:H1281)</f>
        <v>0</v>
      </c>
      <c r="J1281" s="1"/>
    </row>
    <row r="1282" spans="1:10" ht="27" thickTop="1" thickBot="1" x14ac:dyDescent="0.3">
      <c r="A1282" s="1"/>
      <c r="B1282" s="37"/>
      <c r="C1282" s="41"/>
      <c r="D1282" s="50" t="s">
        <v>37</v>
      </c>
      <c r="E1282" s="51"/>
      <c r="F1282" s="51"/>
      <c r="G1282" s="51"/>
      <c r="H1282" s="51"/>
      <c r="I1282" s="52">
        <f t="shared" ref="I1282:I1301" si="16">SUM(E1282:H1282)</f>
        <v>0</v>
      </c>
      <c r="J1282" s="1"/>
    </row>
    <row r="1283" spans="1:10" ht="39.75" thickTop="1" thickBot="1" x14ac:dyDescent="0.3">
      <c r="A1283" s="1"/>
      <c r="B1283" s="37"/>
      <c r="C1283" s="41"/>
      <c r="D1283" s="50" t="s">
        <v>38</v>
      </c>
      <c r="E1283" s="53"/>
      <c r="F1283" s="53"/>
      <c r="G1283" s="53"/>
      <c r="H1283" s="53"/>
      <c r="I1283" s="52">
        <f>SUM(E1283:H1283)</f>
        <v>0</v>
      </c>
      <c r="J1283" s="1"/>
    </row>
    <row r="1284" spans="1:10" ht="52.5" thickTop="1" thickBot="1" x14ac:dyDescent="0.3">
      <c r="A1284" s="1"/>
      <c r="B1284" s="37"/>
      <c r="C1284" s="41"/>
      <c r="D1284" s="54" t="s">
        <v>39</v>
      </c>
      <c r="E1284" s="53"/>
      <c r="F1284" s="53"/>
      <c r="G1284" s="53"/>
      <c r="H1284" s="53"/>
      <c r="I1284" s="52">
        <f>SUM(E1284:H1284)</f>
        <v>0</v>
      </c>
      <c r="J1284" s="1"/>
    </row>
    <row r="1285" spans="1:10" ht="17.25" thickTop="1" thickBot="1" x14ac:dyDescent="0.3">
      <c r="A1285" s="1"/>
      <c r="B1285" s="55"/>
      <c r="C1285" s="10763" t="s">
        <v>40</v>
      </c>
      <c r="D1285" s="10764"/>
      <c r="E1285" s="47">
        <f>SUM(E1286:E1289)</f>
        <v>0</v>
      </c>
      <c r="F1285" s="47">
        <f>SUM(F1286:F1289)</f>
        <v>0</v>
      </c>
      <c r="G1285" s="47">
        <f>SUM(G1286:G1289)</f>
        <v>0</v>
      </c>
      <c r="H1285" s="47">
        <f>SUM(H1286:H1289)</f>
        <v>0</v>
      </c>
      <c r="I1285" s="40">
        <f t="shared" si="16"/>
        <v>0</v>
      </c>
      <c r="J1285" s="1"/>
    </row>
    <row r="1286" spans="1:10" ht="16.5" thickTop="1" thickBot="1" x14ac:dyDescent="0.3">
      <c r="A1286" s="1"/>
      <c r="B1286" s="55"/>
      <c r="C1286" s="56"/>
      <c r="D1286" s="57" t="s">
        <v>41</v>
      </c>
      <c r="E1286" s="43"/>
      <c r="F1286" s="43"/>
      <c r="G1286" s="43"/>
      <c r="H1286" s="43"/>
      <c r="I1286" s="52">
        <f t="shared" si="16"/>
        <v>0</v>
      </c>
      <c r="J1286" s="1"/>
    </row>
    <row r="1287" spans="1:10" ht="39.75" thickTop="1" thickBot="1" x14ac:dyDescent="0.3">
      <c r="A1287" s="1"/>
      <c r="B1287" s="55"/>
      <c r="C1287" s="56"/>
      <c r="D1287" s="57" t="s">
        <v>42</v>
      </c>
      <c r="E1287" s="53"/>
      <c r="F1287" s="53"/>
      <c r="G1287" s="53"/>
      <c r="H1287" s="53"/>
      <c r="I1287" s="52">
        <f t="shared" si="16"/>
        <v>0</v>
      </c>
      <c r="J1287" s="1"/>
    </row>
    <row r="1288" spans="1:10" ht="65.25" thickTop="1" thickBot="1" x14ac:dyDescent="0.3">
      <c r="A1288" s="1"/>
      <c r="B1288" s="55"/>
      <c r="C1288" s="56"/>
      <c r="D1288" s="57" t="s">
        <v>43</v>
      </c>
      <c r="E1288" s="53"/>
      <c r="F1288" s="53"/>
      <c r="G1288" s="53"/>
      <c r="H1288" s="53"/>
      <c r="I1288" s="52">
        <f t="shared" si="16"/>
        <v>0</v>
      </c>
      <c r="J1288" s="1"/>
    </row>
    <row r="1289" spans="1:10" ht="52.5" thickTop="1" thickBot="1" x14ac:dyDescent="0.3">
      <c r="A1289" s="1"/>
      <c r="B1289" s="55"/>
      <c r="C1289" s="56"/>
      <c r="D1289" s="54" t="s">
        <v>44</v>
      </c>
      <c r="E1289" s="53"/>
      <c r="F1289" s="53"/>
      <c r="G1289" s="53"/>
      <c r="H1289" s="53"/>
      <c r="I1289" s="52">
        <f t="shared" si="16"/>
        <v>0</v>
      </c>
      <c r="J1289" s="1"/>
    </row>
    <row r="1290" spans="1:10" ht="17.25" thickTop="1" thickBot="1" x14ac:dyDescent="0.3">
      <c r="A1290" s="1"/>
      <c r="B1290" s="55"/>
      <c r="C1290" s="10763" t="s">
        <v>45</v>
      </c>
      <c r="D1290" s="10764"/>
      <c r="E1290" s="47">
        <f>SUM(E1291:E1301)</f>
        <v>0</v>
      </c>
      <c r="F1290" s="47">
        <f>SUM(F1291:F1301)</f>
        <v>0</v>
      </c>
      <c r="G1290" s="47">
        <f>SUM(G1291:G1301)</f>
        <v>0</v>
      </c>
      <c r="H1290" s="47">
        <f>SUM(H1291:H1301)</f>
        <v>0</v>
      </c>
      <c r="I1290" s="58">
        <f>SUM(E1290:H1290)</f>
        <v>0</v>
      </c>
      <c r="J1290" s="1"/>
    </row>
    <row r="1291" spans="1:10" ht="39.75" thickTop="1" thickBot="1" x14ac:dyDescent="0.3">
      <c r="A1291" s="1"/>
      <c r="B1291" s="55"/>
      <c r="C1291" s="59"/>
      <c r="D1291" s="57" t="s">
        <v>46</v>
      </c>
      <c r="E1291" s="53"/>
      <c r="F1291" s="53"/>
      <c r="G1291" s="53"/>
      <c r="H1291" s="53"/>
      <c r="I1291" s="52">
        <f>SUM(E1291:H1291)</f>
        <v>0</v>
      </c>
      <c r="J1291" s="1"/>
    </row>
    <row r="1292" spans="1:10" ht="27" thickTop="1" thickBot="1" x14ac:dyDescent="0.3">
      <c r="A1292" s="1"/>
      <c r="B1292" s="55"/>
      <c r="C1292" s="59"/>
      <c r="D1292" s="57" t="s">
        <v>47</v>
      </c>
      <c r="E1292" s="53"/>
      <c r="F1292" s="53"/>
      <c r="G1292" s="53"/>
      <c r="H1292" s="53"/>
      <c r="I1292" s="52">
        <f t="shared" si="16"/>
        <v>0</v>
      </c>
      <c r="J1292" s="1"/>
    </row>
    <row r="1293" spans="1:10" ht="52.5" thickTop="1" thickBot="1" x14ac:dyDescent="0.3">
      <c r="A1293" s="1"/>
      <c r="B1293" s="55"/>
      <c r="C1293" s="56"/>
      <c r="D1293" s="60" t="s">
        <v>48</v>
      </c>
      <c r="E1293" s="53"/>
      <c r="F1293" s="53"/>
      <c r="G1293" s="53"/>
      <c r="H1293" s="53"/>
      <c r="I1293" s="52">
        <f>SUM(E1293:H1293)</f>
        <v>0</v>
      </c>
      <c r="J1293" s="1"/>
    </row>
    <row r="1294" spans="1:10" ht="39.75" thickTop="1" thickBot="1" x14ac:dyDescent="0.3">
      <c r="A1294" s="1"/>
      <c r="B1294" s="55"/>
      <c r="C1294" s="61"/>
      <c r="D1294" s="57" t="s">
        <v>49</v>
      </c>
      <c r="E1294" s="53"/>
      <c r="F1294" s="53"/>
      <c r="G1294" s="53"/>
      <c r="H1294" s="53"/>
      <c r="I1294" s="52">
        <f t="shared" si="16"/>
        <v>0</v>
      </c>
      <c r="J1294" s="1"/>
    </row>
    <row r="1295" spans="1:10" ht="52.5" thickTop="1" thickBot="1" x14ac:dyDescent="0.3">
      <c r="A1295" s="1"/>
      <c r="B1295" s="55"/>
      <c r="C1295" s="56"/>
      <c r="D1295" s="57" t="s">
        <v>50</v>
      </c>
      <c r="E1295" s="53"/>
      <c r="F1295" s="53"/>
      <c r="G1295" s="53"/>
      <c r="H1295" s="53"/>
      <c r="I1295" s="62">
        <f t="shared" si="16"/>
        <v>0</v>
      </c>
      <c r="J1295" s="1"/>
    </row>
    <row r="1296" spans="1:10" ht="27" thickTop="1" thickBot="1" x14ac:dyDescent="0.3">
      <c r="A1296" s="1"/>
      <c r="B1296" s="55"/>
      <c r="C1296" s="63"/>
      <c r="D1296" s="57" t="s">
        <v>51</v>
      </c>
      <c r="E1296" s="53"/>
      <c r="F1296" s="53"/>
      <c r="G1296" s="53"/>
      <c r="H1296" s="53"/>
      <c r="I1296" s="62">
        <f t="shared" si="16"/>
        <v>0</v>
      </c>
      <c r="J1296" s="1"/>
    </row>
    <row r="1297" spans="1:10" ht="52.5" thickTop="1" thickBot="1" x14ac:dyDescent="0.3">
      <c r="A1297" s="1"/>
      <c r="B1297" s="55"/>
      <c r="C1297" s="63"/>
      <c r="D1297" s="57" t="s">
        <v>52</v>
      </c>
      <c r="E1297" s="53"/>
      <c r="F1297" s="53"/>
      <c r="G1297" s="53"/>
      <c r="H1297" s="53"/>
      <c r="I1297" s="62">
        <f t="shared" si="16"/>
        <v>0</v>
      </c>
      <c r="J1297" s="1"/>
    </row>
    <row r="1298" spans="1:10" ht="78" thickTop="1" thickBot="1" x14ac:dyDescent="0.3">
      <c r="A1298" s="1"/>
      <c r="B1298" s="55"/>
      <c r="C1298" s="63"/>
      <c r="D1298" s="57" t="s">
        <v>53</v>
      </c>
      <c r="E1298" s="53"/>
      <c r="F1298" s="53"/>
      <c r="G1298" s="53"/>
      <c r="H1298" s="53"/>
      <c r="I1298" s="62">
        <f t="shared" si="16"/>
        <v>0</v>
      </c>
      <c r="J1298" s="1"/>
    </row>
    <row r="1299" spans="1:10" ht="27" thickTop="1" thickBot="1" x14ac:dyDescent="0.3">
      <c r="A1299" s="1"/>
      <c r="B1299" s="55"/>
      <c r="C1299" s="63"/>
      <c r="D1299" s="57" t="s">
        <v>54</v>
      </c>
      <c r="E1299" s="53"/>
      <c r="F1299" s="53"/>
      <c r="G1299" s="53"/>
      <c r="H1299" s="53"/>
      <c r="I1299" s="62">
        <f t="shared" si="16"/>
        <v>0</v>
      </c>
      <c r="J1299" s="1"/>
    </row>
    <row r="1300" spans="1:10" ht="52.5" thickTop="1" thickBot="1" x14ac:dyDescent="0.3">
      <c r="A1300" s="1"/>
      <c r="B1300" s="55"/>
      <c r="C1300" s="63"/>
      <c r="D1300" s="64" t="s">
        <v>55</v>
      </c>
      <c r="E1300" s="53"/>
      <c r="F1300" s="53"/>
      <c r="G1300" s="53"/>
      <c r="H1300" s="53"/>
      <c r="I1300" s="62">
        <f t="shared" si="16"/>
        <v>0</v>
      </c>
      <c r="J1300" s="1"/>
    </row>
    <row r="1301" spans="1:10" ht="39.75" thickTop="1" thickBot="1" x14ac:dyDescent="0.3">
      <c r="A1301" s="1"/>
      <c r="B1301" s="55"/>
      <c r="C1301" s="65"/>
      <c r="D1301" s="57" t="s">
        <v>56</v>
      </c>
      <c r="E1301" s="53"/>
      <c r="F1301" s="53"/>
      <c r="G1301" s="53"/>
      <c r="H1301" s="53"/>
      <c r="I1301" s="62">
        <f t="shared" si="16"/>
        <v>0</v>
      </c>
      <c r="J1301" s="1"/>
    </row>
    <row r="1302" spans="1:10" ht="17.25" thickTop="1" thickBot="1" x14ac:dyDescent="0.3">
      <c r="A1302" s="1"/>
      <c r="B1302" s="55"/>
      <c r="C1302" s="10765" t="s">
        <v>57</v>
      </c>
      <c r="D1302" s="10766"/>
      <c r="E1302" s="66">
        <f>SUM(E1303:E1311)</f>
        <v>0</v>
      </c>
      <c r="F1302" s="66">
        <f>SUM(F1303:F1311)</f>
        <v>0</v>
      </c>
      <c r="G1302" s="66">
        <f>SUM(G1303:G1311)</f>
        <v>0</v>
      </c>
      <c r="H1302" s="66">
        <f>SUM(H1303:H1311)</f>
        <v>0</v>
      </c>
      <c r="I1302" s="58">
        <f>SUM(E1302:E1302:H1302)</f>
        <v>0</v>
      </c>
      <c r="J1302" s="1"/>
    </row>
    <row r="1303" spans="1:10" ht="39.75" thickTop="1" thickBot="1" x14ac:dyDescent="0.3">
      <c r="A1303" s="1"/>
      <c r="B1303" s="55"/>
      <c r="C1303" s="67"/>
      <c r="D1303" s="57" t="s">
        <v>58</v>
      </c>
      <c r="E1303" s="53"/>
      <c r="F1303" s="53"/>
      <c r="G1303" s="53"/>
      <c r="H1303" s="53"/>
      <c r="I1303" s="29">
        <f>SUM(E1303:E1303:H1303)</f>
        <v>0</v>
      </c>
      <c r="J1303" s="1"/>
    </row>
    <row r="1304" spans="1:10" ht="52.5" thickTop="1" thickBot="1" x14ac:dyDescent="0.3">
      <c r="A1304" s="1"/>
      <c r="B1304" s="55"/>
      <c r="C1304" s="59"/>
      <c r="D1304" s="57" t="s">
        <v>59</v>
      </c>
      <c r="E1304" s="53"/>
      <c r="F1304" s="53"/>
      <c r="G1304" s="53"/>
      <c r="H1304" s="53"/>
      <c r="I1304" s="29">
        <f>(H1304+G1304+F1304+E1304)</f>
        <v>0</v>
      </c>
      <c r="J1304" s="1"/>
    </row>
    <row r="1305" spans="1:10" ht="27" thickTop="1" thickBot="1" x14ac:dyDescent="0.3">
      <c r="A1305" s="1"/>
      <c r="B1305" s="55"/>
      <c r="C1305" s="59"/>
      <c r="D1305" s="57" t="s">
        <v>47</v>
      </c>
      <c r="E1305" s="53"/>
      <c r="F1305" s="53"/>
      <c r="G1305" s="53"/>
      <c r="H1305" s="53"/>
      <c r="I1305" s="29">
        <f>(H1305+G1305+F1305+E1305)</f>
        <v>0</v>
      </c>
      <c r="J1305" s="1"/>
    </row>
    <row r="1306" spans="1:10" ht="27" thickTop="1" thickBot="1" x14ac:dyDescent="0.3">
      <c r="A1306" s="1"/>
      <c r="B1306" s="55"/>
      <c r="C1306" s="59"/>
      <c r="D1306" s="57" t="s">
        <v>60</v>
      </c>
      <c r="E1306" s="53"/>
      <c r="F1306" s="53"/>
      <c r="G1306" s="53"/>
      <c r="H1306" s="53"/>
      <c r="I1306" s="29">
        <f>(H1306+G1306+F1306+E1306)</f>
        <v>0</v>
      </c>
      <c r="J1306" s="1"/>
    </row>
    <row r="1307" spans="1:10" ht="52.5" thickTop="1" thickBot="1" x14ac:dyDescent="0.3">
      <c r="A1307" s="1"/>
      <c r="B1307" s="55"/>
      <c r="C1307" s="68"/>
      <c r="D1307" s="57" t="s">
        <v>61</v>
      </c>
      <c r="E1307" s="53"/>
      <c r="F1307" s="53"/>
      <c r="G1307" s="53"/>
      <c r="H1307" s="53"/>
      <c r="I1307" s="29">
        <f>SUM(E1307:E1307:H1307)</f>
        <v>0</v>
      </c>
      <c r="J1307" s="1"/>
    </row>
    <row r="1308" spans="1:10" ht="16.5" thickTop="1" thickBot="1" x14ac:dyDescent="0.3">
      <c r="A1308" s="1"/>
      <c r="B1308" s="55"/>
      <c r="C1308" s="68"/>
      <c r="D1308" s="69" t="s">
        <v>62</v>
      </c>
      <c r="E1308" s="53"/>
      <c r="F1308" s="53"/>
      <c r="G1308" s="53"/>
      <c r="H1308" s="53"/>
      <c r="I1308" s="29">
        <f>SUM(E1308:E1308:H1308)</f>
        <v>0</v>
      </c>
      <c r="J1308" s="1"/>
    </row>
    <row r="1309" spans="1:10" ht="27" thickTop="1" thickBot="1" x14ac:dyDescent="0.3">
      <c r="A1309" s="1"/>
      <c r="B1309" s="55"/>
      <c r="C1309" s="68"/>
      <c r="D1309" s="57" t="s">
        <v>63</v>
      </c>
      <c r="E1309" s="53"/>
      <c r="F1309" s="53"/>
      <c r="G1309" s="53"/>
      <c r="H1309" s="53"/>
      <c r="I1309" s="29">
        <f>SUM(E1309:E1309:H1309)</f>
        <v>0</v>
      </c>
      <c r="J1309" s="1"/>
    </row>
    <row r="1310" spans="1:10" ht="16.5" thickTop="1" thickBot="1" x14ac:dyDescent="0.3">
      <c r="A1310" s="1"/>
      <c r="B1310" s="55"/>
      <c r="C1310" s="68"/>
      <c r="D1310" s="69" t="s">
        <v>64</v>
      </c>
      <c r="E1310" s="53"/>
      <c r="F1310" s="53"/>
      <c r="G1310" s="53"/>
      <c r="H1310" s="53"/>
      <c r="I1310" s="29">
        <f>SUM(E1310:E1310:H1310)</f>
        <v>0</v>
      </c>
      <c r="J1310" s="1"/>
    </row>
    <row r="1311" spans="1:10" ht="16.5" thickTop="1" thickBot="1" x14ac:dyDescent="0.3">
      <c r="A1311" s="1"/>
      <c r="B1311" s="55"/>
      <c r="C1311" s="59"/>
      <c r="D1311" s="69" t="s">
        <v>65</v>
      </c>
      <c r="E1311" s="53"/>
      <c r="F1311" s="53"/>
      <c r="G1311" s="53"/>
      <c r="H1311" s="53"/>
      <c r="I1311" s="29">
        <f>SUM(E1311:E1311:H1311)</f>
        <v>0</v>
      </c>
      <c r="J1311" s="55"/>
    </row>
    <row r="1312" spans="1:10" ht="16.5" thickTop="1" thickBot="1" x14ac:dyDescent="0.3">
      <c r="A1312" s="70"/>
      <c r="B1312" s="71"/>
      <c r="C1312" s="72"/>
      <c r="D1312" s="73"/>
      <c r="E1312" s="74"/>
      <c r="F1312" s="74"/>
      <c r="G1312" s="74"/>
      <c r="H1312" s="75"/>
      <c r="I1312" s="76"/>
      <c r="J1312" s="71"/>
    </row>
    <row r="1313" spans="1:10" ht="15.75" thickTop="1" x14ac:dyDescent="0.25">
      <c r="A1313" s="1"/>
      <c r="B1313" s="10767" t="s">
        <v>66</v>
      </c>
      <c r="C1313" s="10768"/>
      <c r="D1313" s="10768"/>
      <c r="E1313" s="10768"/>
      <c r="F1313" s="10768"/>
      <c r="G1313" s="10768"/>
      <c r="H1313" s="10769"/>
      <c r="I1313" s="10776">
        <f>(I1318+I1320+I1321+I1322+I1326+I1327+I1328+I1329+I1331+I1333+I1284+I1295+I1297+I1298+I1301+I1303+I1304+I1305+I1309)</f>
        <v>0</v>
      </c>
      <c r="J1313" s="1"/>
    </row>
    <row r="1314" spans="1:10" x14ac:dyDescent="0.25">
      <c r="A1314" s="1"/>
      <c r="B1314" s="10770"/>
      <c r="C1314" s="10771"/>
      <c r="D1314" s="10771"/>
      <c r="E1314" s="10771"/>
      <c r="F1314" s="10771"/>
      <c r="G1314" s="10771"/>
      <c r="H1314" s="10772"/>
      <c r="I1314" s="10777"/>
      <c r="J1314" s="1"/>
    </row>
    <row r="1315" spans="1:10" ht="15.75" thickBot="1" x14ac:dyDescent="0.3">
      <c r="A1315" s="1"/>
      <c r="B1315" s="10773"/>
      <c r="C1315" s="10774"/>
      <c r="D1315" s="10774"/>
      <c r="E1315" s="10774"/>
      <c r="F1315" s="10774"/>
      <c r="G1315" s="10774"/>
      <c r="H1315" s="10775"/>
      <c r="I1315" s="10778"/>
      <c r="J1315" s="55"/>
    </row>
    <row r="1316" spans="1:10" ht="16.5" thickTop="1" thickBot="1" x14ac:dyDescent="0.3">
      <c r="A1316" s="77"/>
      <c r="B1316" s="78"/>
      <c r="C1316" s="78"/>
      <c r="D1316" s="78"/>
      <c r="E1316" s="79"/>
      <c r="F1316" s="79"/>
      <c r="G1316" s="79"/>
      <c r="H1316" s="80"/>
      <c r="I1316" s="81"/>
      <c r="J1316" s="1"/>
    </row>
    <row r="1317" spans="1:10" ht="16.5" thickTop="1" thickBot="1" x14ac:dyDescent="0.3">
      <c r="A1317" s="77"/>
      <c r="B1317" s="78"/>
      <c r="C1317" s="10763" t="s">
        <v>67</v>
      </c>
      <c r="D1317" s="10764"/>
      <c r="E1317" s="47">
        <f>(E1318)</f>
        <v>0</v>
      </c>
      <c r="F1317" s="47">
        <f>(F1318)</f>
        <v>0</v>
      </c>
      <c r="G1317" s="47">
        <f>(G1318)</f>
        <v>0</v>
      </c>
      <c r="H1317" s="47">
        <f>(H1318)</f>
        <v>0</v>
      </c>
      <c r="I1317" s="47">
        <f>SUM(E1317:H1317)</f>
        <v>0</v>
      </c>
      <c r="J1317" s="1"/>
    </row>
    <row r="1318" spans="1:10" ht="16.5" thickTop="1" thickBot="1" x14ac:dyDescent="0.3">
      <c r="A1318" s="77"/>
      <c r="B1318" s="78"/>
      <c r="C1318" s="56"/>
      <c r="D1318" s="82" t="s">
        <v>68</v>
      </c>
      <c r="E1318" s="53"/>
      <c r="F1318" s="53"/>
      <c r="G1318" s="53"/>
      <c r="H1318" s="53"/>
      <c r="I1318" s="62">
        <f>SUM(E1318:H1318)</f>
        <v>0</v>
      </c>
      <c r="J1318" s="1"/>
    </row>
    <row r="1319" spans="1:10" ht="16.5" thickTop="1" thickBot="1" x14ac:dyDescent="0.3">
      <c r="A1319" s="1"/>
      <c r="B1319" s="83"/>
      <c r="C1319" s="10763" t="s">
        <v>69</v>
      </c>
      <c r="D1319" s="10764"/>
      <c r="E1319" s="47">
        <f>SUM(E1320:E1322)</f>
        <v>0</v>
      </c>
      <c r="F1319" s="47">
        <f>SUM(F1320:F1322)</f>
        <v>0</v>
      </c>
      <c r="G1319" s="47">
        <f>SUM(G1320:G1322)</f>
        <v>0</v>
      </c>
      <c r="H1319" s="47">
        <f>SUM(H1320:H1322)</f>
        <v>0</v>
      </c>
      <c r="I1319" s="47">
        <f t="shared" ref="I1319:I1333" si="17">SUM(E1319:H1319)</f>
        <v>0</v>
      </c>
      <c r="J1319" s="1"/>
    </row>
    <row r="1320" spans="1:10" ht="16.5" thickTop="1" thickBot="1" x14ac:dyDescent="0.3">
      <c r="A1320" s="1"/>
      <c r="B1320" s="83"/>
      <c r="C1320" s="56"/>
      <c r="D1320" s="82" t="s">
        <v>70</v>
      </c>
      <c r="E1320" s="53"/>
      <c r="F1320" s="53"/>
      <c r="G1320" s="53"/>
      <c r="H1320" s="53"/>
      <c r="I1320" s="62">
        <f t="shared" si="17"/>
        <v>0</v>
      </c>
      <c r="J1320" s="1"/>
    </row>
    <row r="1321" spans="1:10" ht="16.5" thickTop="1" thickBot="1" x14ac:dyDescent="0.3">
      <c r="A1321" s="1"/>
      <c r="B1321" s="83"/>
      <c r="C1321" s="56"/>
      <c r="D1321" s="84" t="s">
        <v>71</v>
      </c>
      <c r="E1321" s="53"/>
      <c r="F1321" s="53"/>
      <c r="G1321" s="53"/>
      <c r="H1321" s="53"/>
      <c r="I1321" s="62">
        <f t="shared" si="17"/>
        <v>0</v>
      </c>
      <c r="J1321" s="1"/>
    </row>
    <row r="1322" spans="1:10" ht="16.5" thickTop="1" thickBot="1" x14ac:dyDescent="0.3">
      <c r="A1322" s="1"/>
      <c r="B1322" s="83"/>
      <c r="C1322" s="61"/>
      <c r="D1322" s="85" t="s">
        <v>72</v>
      </c>
      <c r="E1322" s="53"/>
      <c r="F1322" s="53"/>
      <c r="G1322" s="53"/>
      <c r="H1322" s="53"/>
      <c r="I1322" s="81">
        <f t="shared" si="17"/>
        <v>0</v>
      </c>
      <c r="J1322" s="1"/>
    </row>
    <row r="1323" spans="1:10" ht="19.5" thickTop="1" thickBot="1" x14ac:dyDescent="0.3">
      <c r="A1323" s="1"/>
      <c r="B1323" s="10825" t="s">
        <v>73</v>
      </c>
      <c r="C1323" s="10826"/>
      <c r="D1323" s="10826"/>
      <c r="E1323" s="10826"/>
      <c r="F1323" s="10826"/>
      <c r="G1323" s="10826"/>
      <c r="H1323" s="10827"/>
      <c r="I1323" s="86">
        <f>(G1494-I1313)</f>
        <v>432</v>
      </c>
      <c r="J1323" s="1"/>
    </row>
    <row r="1324" spans="1:10" ht="17.25" thickTop="1" thickBot="1" x14ac:dyDescent="0.3">
      <c r="A1324" s="1"/>
      <c r="B1324" s="17"/>
      <c r="C1324" s="10828" t="s">
        <v>74</v>
      </c>
      <c r="D1324" s="10829"/>
      <c r="E1324" s="87"/>
      <c r="F1324" s="87"/>
      <c r="G1324" s="87"/>
      <c r="H1324" s="87"/>
      <c r="I1324" s="88">
        <f>SUM(E1324:H1324)</f>
        <v>0</v>
      </c>
      <c r="J1324" s="1"/>
    </row>
    <row r="1325" spans="1:10" ht="17.25" thickTop="1" thickBot="1" x14ac:dyDescent="0.3">
      <c r="A1325" s="1"/>
      <c r="B1325" s="17"/>
      <c r="C1325" s="10828" t="s">
        <v>75</v>
      </c>
      <c r="D1325" s="10829"/>
      <c r="E1325" s="89">
        <f>(E1326+E1327+E1328+E1329+E1330+E1331+E1332+E1333)</f>
        <v>0</v>
      </c>
      <c r="F1325" s="89">
        <f>(F1326+F1327+F1328+F1329+F1330+F1331+F1332+F1333)</f>
        <v>0</v>
      </c>
      <c r="G1325" s="89">
        <f>(G1326+G1327+G1328+G1329+G1330+G1331+G1332+G1333)</f>
        <v>0</v>
      </c>
      <c r="H1325" s="89">
        <f>(H1326+H1327+H1328+H1329+H1330+H1331+H1332+H1333)</f>
        <v>0</v>
      </c>
      <c r="I1325" s="90">
        <f>SUM(E1325:H1325)</f>
        <v>0</v>
      </c>
      <c r="J1325" s="1"/>
    </row>
    <row r="1326" spans="1:10" ht="16.5" thickTop="1" thickBot="1" x14ac:dyDescent="0.3">
      <c r="A1326" s="1"/>
      <c r="B1326" s="17"/>
      <c r="C1326" s="56"/>
      <c r="D1326" s="82" t="s">
        <v>76</v>
      </c>
      <c r="E1326" s="87"/>
      <c r="F1326" s="87"/>
      <c r="G1326" s="87"/>
      <c r="H1326" s="87"/>
      <c r="I1326" s="91">
        <f t="shared" si="17"/>
        <v>0</v>
      </c>
      <c r="J1326" s="1"/>
    </row>
    <row r="1327" spans="1:10" ht="16.5" thickTop="1" thickBot="1" x14ac:dyDescent="0.3">
      <c r="A1327" s="1"/>
      <c r="B1327" s="17"/>
      <c r="C1327" s="56"/>
      <c r="D1327" s="84" t="s">
        <v>77</v>
      </c>
      <c r="E1327" s="87"/>
      <c r="F1327" s="87"/>
      <c r="G1327" s="87"/>
      <c r="H1327" s="87"/>
      <c r="I1327" s="92">
        <f>SUM(E1327:H1327)</f>
        <v>0</v>
      </c>
      <c r="J1327" s="1"/>
    </row>
    <row r="1328" spans="1:10" ht="16.5" thickTop="1" thickBot="1" x14ac:dyDescent="0.3">
      <c r="A1328" s="1"/>
      <c r="B1328" s="17"/>
      <c r="C1328" s="56"/>
      <c r="D1328" s="84" t="s">
        <v>78</v>
      </c>
      <c r="E1328" s="87"/>
      <c r="F1328" s="87"/>
      <c r="G1328" s="87"/>
      <c r="H1328" s="87"/>
      <c r="I1328" s="92">
        <f t="shared" si="17"/>
        <v>0</v>
      </c>
      <c r="J1328" s="1"/>
    </row>
    <row r="1329" spans="1:10" ht="16.5" thickTop="1" thickBot="1" x14ac:dyDescent="0.3">
      <c r="A1329" s="1"/>
      <c r="B1329" s="17"/>
      <c r="C1329" s="56"/>
      <c r="D1329" s="84" t="s">
        <v>79</v>
      </c>
      <c r="E1329" s="87"/>
      <c r="F1329" s="87"/>
      <c r="G1329" s="87"/>
      <c r="H1329" s="87"/>
      <c r="I1329" s="92">
        <f t="shared" si="17"/>
        <v>0</v>
      </c>
      <c r="J1329" s="1"/>
    </row>
    <row r="1330" spans="1:10" ht="16.5" thickTop="1" thickBot="1" x14ac:dyDescent="0.3">
      <c r="A1330" s="1"/>
      <c r="B1330" s="17"/>
      <c r="C1330" s="56"/>
      <c r="D1330" s="84" t="s">
        <v>80</v>
      </c>
      <c r="E1330" s="87"/>
      <c r="F1330" s="87"/>
      <c r="G1330" s="87"/>
      <c r="H1330" s="87"/>
      <c r="I1330" s="92">
        <f t="shared" si="17"/>
        <v>0</v>
      </c>
      <c r="J1330" s="1"/>
    </row>
    <row r="1331" spans="1:10" ht="16.5" thickTop="1" thickBot="1" x14ac:dyDescent="0.3">
      <c r="A1331" s="1"/>
      <c r="B1331" s="17"/>
      <c r="C1331" s="56"/>
      <c r="D1331" s="84" t="s">
        <v>81</v>
      </c>
      <c r="E1331" s="87"/>
      <c r="F1331" s="87"/>
      <c r="G1331" s="87"/>
      <c r="H1331" s="87"/>
      <c r="I1331" s="92">
        <f t="shared" si="17"/>
        <v>0</v>
      </c>
      <c r="J1331" s="1"/>
    </row>
    <row r="1332" spans="1:10" ht="16.5" thickTop="1" thickBot="1" x14ac:dyDescent="0.3">
      <c r="A1332" s="1"/>
      <c r="B1332" s="17"/>
      <c r="C1332" s="56"/>
      <c r="D1332" s="84" t="s">
        <v>82</v>
      </c>
      <c r="E1332" s="87"/>
      <c r="F1332" s="87"/>
      <c r="G1332" s="87"/>
      <c r="H1332" s="87"/>
      <c r="I1332" s="92">
        <f t="shared" si="17"/>
        <v>0</v>
      </c>
      <c r="J1332" s="1"/>
    </row>
    <row r="1333" spans="1:10" ht="39.75" thickTop="1" thickBot="1" x14ac:dyDescent="0.3">
      <c r="A1333" s="1"/>
      <c r="B1333" s="17"/>
      <c r="C1333" s="56"/>
      <c r="D1333" s="57" t="s">
        <v>83</v>
      </c>
      <c r="E1333" s="87"/>
      <c r="F1333" s="87"/>
      <c r="G1333" s="87"/>
      <c r="H1333" s="87"/>
      <c r="I1333" s="92">
        <f t="shared" si="17"/>
        <v>0</v>
      </c>
      <c r="J1333" s="1"/>
    </row>
    <row r="1334" spans="1:10" ht="16.5" thickTop="1" thickBot="1" x14ac:dyDescent="0.3">
      <c r="A1334" s="1"/>
      <c r="B1334" s="93" t="s">
        <v>84</v>
      </c>
      <c r="C1334" s="55"/>
      <c r="D1334" s="1"/>
      <c r="E1334" s="17"/>
      <c r="F1334" s="17"/>
      <c r="G1334" s="17"/>
      <c r="H1334" s="17"/>
      <c r="I1334" s="17"/>
      <c r="J1334" s="17"/>
    </row>
    <row r="1335" spans="1:10" ht="16.5" thickTop="1" thickBot="1" x14ac:dyDescent="0.3">
      <c r="A1335" s="1"/>
      <c r="B1335" s="10767" t="s">
        <v>85</v>
      </c>
      <c r="C1335" s="10768"/>
      <c r="D1335" s="10768"/>
      <c r="E1335" s="10768"/>
      <c r="F1335" s="10769"/>
      <c r="G1335" s="10759" t="s">
        <v>11</v>
      </c>
      <c r="H1335" s="10760"/>
      <c r="I1335" s="1"/>
      <c r="J1335" s="1"/>
    </row>
    <row r="1336" spans="1:10" ht="16.5" thickTop="1" thickBot="1" x14ac:dyDescent="0.3">
      <c r="A1336" s="1"/>
      <c r="B1336" s="10770"/>
      <c r="C1336" s="10771"/>
      <c r="D1336" s="10771"/>
      <c r="E1336" s="10771"/>
      <c r="F1336" s="10772"/>
      <c r="G1336" s="10830">
        <f>SUM(G1338:H1341)</f>
        <v>0</v>
      </c>
      <c r="H1336" s="10830"/>
      <c r="I1336" s="1"/>
      <c r="J1336" s="1"/>
    </row>
    <row r="1337" spans="1:10" ht="16.5" thickTop="1" thickBot="1" x14ac:dyDescent="0.3">
      <c r="A1337" s="1"/>
      <c r="B1337" s="10773"/>
      <c r="C1337" s="10774"/>
      <c r="D1337" s="10774"/>
      <c r="E1337" s="10774"/>
      <c r="F1337" s="10775"/>
      <c r="G1337" s="10830"/>
      <c r="H1337" s="10830"/>
      <c r="I1337" s="1"/>
      <c r="J1337" s="1"/>
    </row>
    <row r="1338" spans="1:10" ht="16.5" thickTop="1" thickBot="1" x14ac:dyDescent="0.3">
      <c r="A1338" s="1"/>
      <c r="B1338" s="55"/>
      <c r="C1338" s="17"/>
      <c r="D1338" s="10820" t="s">
        <v>86</v>
      </c>
      <c r="E1338" s="10821"/>
      <c r="F1338" s="94"/>
      <c r="G1338" s="10822">
        <f>SUM(E1338:F1338)</f>
        <v>0</v>
      </c>
      <c r="H1338" s="10822"/>
      <c r="I1338" s="1"/>
      <c r="J1338" s="17"/>
    </row>
    <row r="1339" spans="1:10" ht="27" thickTop="1" thickBot="1" x14ac:dyDescent="0.3">
      <c r="A1339" s="1"/>
      <c r="B1339" s="55"/>
      <c r="C1339" s="17"/>
      <c r="D1339" s="95" t="s">
        <v>87</v>
      </c>
      <c r="E1339" s="96"/>
      <c r="F1339" s="94"/>
      <c r="G1339" s="10822">
        <f>SUM(E1339:F1339)</f>
        <v>0</v>
      </c>
      <c r="H1339" s="10822"/>
      <c r="I1339" s="1"/>
      <c r="J1339" s="17"/>
    </row>
    <row r="1340" spans="1:10" ht="39.75" thickTop="1" thickBot="1" x14ac:dyDescent="0.3">
      <c r="A1340" s="1"/>
      <c r="B1340" s="55"/>
      <c r="C1340" s="17"/>
      <c r="D1340" s="95" t="s">
        <v>88</v>
      </c>
      <c r="E1340" s="96"/>
      <c r="F1340" s="94"/>
      <c r="G1340" s="10822">
        <f>SUM(E1340:F1340)</f>
        <v>0</v>
      </c>
      <c r="H1340" s="10822"/>
      <c r="I1340" s="1"/>
      <c r="J1340" s="17"/>
    </row>
    <row r="1341" spans="1:10" ht="16.5" thickTop="1" thickBot="1" x14ac:dyDescent="0.3">
      <c r="A1341" s="1"/>
      <c r="B1341" s="93" t="s">
        <v>18</v>
      </c>
      <c r="C1341" s="1"/>
      <c r="D1341" s="10823" t="s">
        <v>89</v>
      </c>
      <c r="E1341" s="10824"/>
      <c r="F1341" s="97"/>
      <c r="G1341" s="10822">
        <f>SUM(E1341:F1341)</f>
        <v>0</v>
      </c>
      <c r="H1341" s="10822"/>
      <c r="I1341" s="1"/>
      <c r="J1341" s="17"/>
    </row>
    <row r="1342" spans="1:10" ht="16.5" thickTop="1" thickBot="1" x14ac:dyDescent="0.3">
      <c r="A1342" s="1"/>
      <c r="B1342" s="10806" t="s">
        <v>90</v>
      </c>
      <c r="C1342" s="10807"/>
      <c r="D1342" s="10807"/>
      <c r="E1342" s="10807"/>
      <c r="F1342" s="10807"/>
      <c r="G1342" s="10808"/>
      <c r="H1342" s="10815" t="s">
        <v>11</v>
      </c>
      <c r="I1342" s="10816"/>
      <c r="J1342" s="1"/>
    </row>
    <row r="1343" spans="1:10" ht="15.75" thickTop="1" x14ac:dyDescent="0.25">
      <c r="A1343" s="1"/>
      <c r="B1343" s="10809"/>
      <c r="C1343" s="10810"/>
      <c r="D1343" s="10810"/>
      <c r="E1343" s="10810"/>
      <c r="F1343" s="10810"/>
      <c r="G1343" s="10811"/>
      <c r="H1343" s="10798">
        <f>(H1345+H1384+H1420+H1458+H1462+H1465+H1470+H1474+H1479+H1484+H1489)</f>
        <v>2</v>
      </c>
      <c r="I1343" s="10799"/>
      <c r="J1343" s="1"/>
    </row>
    <row r="1344" spans="1:10" ht="15.75" thickBot="1" x14ac:dyDescent="0.3">
      <c r="A1344" s="1"/>
      <c r="B1344" s="10812"/>
      <c r="C1344" s="10813"/>
      <c r="D1344" s="10813"/>
      <c r="E1344" s="10813"/>
      <c r="F1344" s="10813"/>
      <c r="G1344" s="10814"/>
      <c r="H1344" s="10800"/>
      <c r="I1344" s="10801"/>
      <c r="J1344" s="1"/>
    </row>
    <row r="1345" spans="1:10" ht="16.5" thickTop="1" thickBot="1" x14ac:dyDescent="0.3">
      <c r="A1345" s="1"/>
      <c r="B1345" s="98"/>
      <c r="C1345" s="99">
        <v>7.1</v>
      </c>
      <c r="D1345" s="100" t="s">
        <v>91</v>
      </c>
      <c r="E1345" s="24"/>
      <c r="F1345" s="24"/>
      <c r="G1345" s="24"/>
      <c r="H1345" s="10781">
        <f>(H1346+H1352+H1358+H1364+H1368+H1372+H1378)</f>
        <v>0</v>
      </c>
      <c r="I1345" s="10781"/>
      <c r="J1345" s="1"/>
    </row>
    <row r="1346" spans="1:10" ht="39.75" thickTop="1" thickBot="1" x14ac:dyDescent="0.3">
      <c r="A1346" s="1"/>
      <c r="B1346" s="83"/>
      <c r="C1346" s="83"/>
      <c r="D1346" s="101" t="s">
        <v>92</v>
      </c>
      <c r="E1346" s="102"/>
      <c r="F1346" s="102"/>
      <c r="G1346" s="102"/>
      <c r="H1346" s="10817">
        <f>(H1347+H1348+H1349+H1350+H1351)</f>
        <v>0</v>
      </c>
      <c r="I1346" s="10818"/>
      <c r="J1346" s="1"/>
    </row>
    <row r="1347" spans="1:10" ht="16.5" thickTop="1" thickBot="1" x14ac:dyDescent="0.3">
      <c r="A1347" s="1"/>
      <c r="B1347" s="17"/>
      <c r="C1347" s="17"/>
      <c r="D1347" s="103" t="s">
        <v>93</v>
      </c>
      <c r="E1347" s="104"/>
      <c r="F1347" s="104"/>
      <c r="G1347" s="105"/>
      <c r="H1347" s="10819"/>
      <c r="I1347" s="10819"/>
      <c r="J1347" s="1"/>
    </row>
    <row r="1348" spans="1:10" ht="16.5" thickTop="1" thickBot="1" x14ac:dyDescent="0.3">
      <c r="A1348" s="1"/>
      <c r="B1348" s="17"/>
      <c r="C1348" s="106"/>
      <c r="D1348" s="107" t="s">
        <v>94</v>
      </c>
      <c r="E1348" s="108"/>
      <c r="F1348" s="108"/>
      <c r="G1348" s="109"/>
      <c r="H1348" s="10831"/>
      <c r="I1348" s="10832"/>
      <c r="J1348" s="17"/>
    </row>
    <row r="1349" spans="1:10" ht="16.5" thickTop="1" thickBot="1" x14ac:dyDescent="0.3">
      <c r="A1349" s="1"/>
      <c r="B1349" s="17"/>
      <c r="C1349" s="17"/>
      <c r="D1349" s="107" t="s">
        <v>95</v>
      </c>
      <c r="E1349" s="108"/>
      <c r="F1349" s="108"/>
      <c r="G1349" s="109"/>
      <c r="H1349" s="10831"/>
      <c r="I1349" s="10832"/>
      <c r="J1349" s="17"/>
    </row>
    <row r="1350" spans="1:10" ht="16.5" thickTop="1" thickBot="1" x14ac:dyDescent="0.3">
      <c r="A1350" s="1"/>
      <c r="B1350" s="17"/>
      <c r="C1350" s="17"/>
      <c r="D1350" s="107" t="s">
        <v>96</v>
      </c>
      <c r="E1350" s="108"/>
      <c r="F1350" s="108"/>
      <c r="G1350" s="109"/>
      <c r="H1350" s="10831"/>
      <c r="I1350" s="10832"/>
      <c r="J1350" s="17"/>
    </row>
    <row r="1351" spans="1:10" ht="16.5" thickTop="1" thickBot="1" x14ac:dyDescent="0.3">
      <c r="A1351" s="1"/>
      <c r="B1351" s="17"/>
      <c r="C1351" s="17"/>
      <c r="D1351" s="110" t="s">
        <v>97</v>
      </c>
      <c r="E1351" s="98"/>
      <c r="F1351" s="98"/>
      <c r="G1351" s="98"/>
      <c r="H1351" s="10833"/>
      <c r="I1351" s="10833"/>
      <c r="J1351" s="17"/>
    </row>
    <row r="1352" spans="1:10" ht="16.5" thickTop="1" thickBot="1" x14ac:dyDescent="0.3">
      <c r="A1352" s="1"/>
      <c r="B1352" s="17"/>
      <c r="C1352" s="17"/>
      <c r="D1352" s="111" t="s">
        <v>98</v>
      </c>
      <c r="E1352" s="112"/>
      <c r="F1352" s="112"/>
      <c r="G1352" s="112"/>
      <c r="H1352" s="10822">
        <f>SUM(H1353:I1357)</f>
        <v>0</v>
      </c>
      <c r="I1352" s="10822"/>
      <c r="J1352" s="17"/>
    </row>
    <row r="1353" spans="1:10" ht="16.5" thickTop="1" thickBot="1" x14ac:dyDescent="0.3">
      <c r="A1353" s="1"/>
      <c r="B1353" s="17"/>
      <c r="C1353" s="106"/>
      <c r="D1353" s="103" t="s">
        <v>93</v>
      </c>
      <c r="E1353" s="104"/>
      <c r="F1353" s="104"/>
      <c r="G1353" s="105"/>
      <c r="H1353" s="10819"/>
      <c r="I1353" s="10819"/>
      <c r="J1353" s="17"/>
    </row>
    <row r="1354" spans="1:10" ht="16.5" thickTop="1" thickBot="1" x14ac:dyDescent="0.3">
      <c r="A1354" s="1"/>
      <c r="B1354" s="17"/>
      <c r="C1354" s="106"/>
      <c r="D1354" s="107" t="s">
        <v>94</v>
      </c>
      <c r="E1354" s="108"/>
      <c r="F1354" s="108"/>
      <c r="G1354" s="109"/>
      <c r="H1354" s="10831"/>
      <c r="I1354" s="10832"/>
      <c r="J1354" s="17"/>
    </row>
    <row r="1355" spans="1:10" ht="16.5" thickTop="1" thickBot="1" x14ac:dyDescent="0.3">
      <c r="A1355" s="1"/>
      <c r="B1355" s="17"/>
      <c r="C1355" s="106"/>
      <c r="D1355" s="107" t="s">
        <v>95</v>
      </c>
      <c r="E1355" s="108"/>
      <c r="F1355" s="108"/>
      <c r="G1355" s="109"/>
      <c r="H1355" s="10831"/>
      <c r="I1355" s="10832"/>
      <c r="J1355" s="17"/>
    </row>
    <row r="1356" spans="1:10" ht="16.5" thickTop="1" thickBot="1" x14ac:dyDescent="0.3">
      <c r="A1356" s="1"/>
      <c r="B1356" s="17"/>
      <c r="C1356" s="106"/>
      <c r="D1356" s="107" t="s">
        <v>96</v>
      </c>
      <c r="E1356" s="108"/>
      <c r="F1356" s="108"/>
      <c r="G1356" s="109"/>
      <c r="H1356" s="10831"/>
      <c r="I1356" s="10832"/>
      <c r="J1356" s="17"/>
    </row>
    <row r="1357" spans="1:10" ht="16.5" thickTop="1" thickBot="1" x14ac:dyDescent="0.3">
      <c r="A1357" s="1"/>
      <c r="B1357" s="17"/>
      <c r="C1357" s="106"/>
      <c r="D1357" s="113" t="s">
        <v>97</v>
      </c>
      <c r="E1357" s="114"/>
      <c r="F1357" s="114"/>
      <c r="G1357" s="115"/>
      <c r="H1357" s="10833"/>
      <c r="I1357" s="10833"/>
      <c r="J1357" s="17"/>
    </row>
    <row r="1358" spans="1:10" ht="39.75" thickTop="1" thickBot="1" x14ac:dyDescent="0.3">
      <c r="A1358" s="1"/>
      <c r="B1358" s="17"/>
      <c r="C1358" s="106"/>
      <c r="D1358" s="116" t="s">
        <v>99</v>
      </c>
      <c r="E1358" s="112"/>
      <c r="F1358" s="112"/>
      <c r="G1358" s="117"/>
      <c r="H1358" s="10834">
        <f>(H1359+H1360+H1361+H1362+H1363)</f>
        <v>0</v>
      </c>
      <c r="I1358" s="10835"/>
      <c r="J1358" s="17"/>
    </row>
    <row r="1359" spans="1:10" ht="16.5" thickTop="1" thickBot="1" x14ac:dyDescent="0.3">
      <c r="A1359" s="1"/>
      <c r="B1359" s="17"/>
      <c r="C1359" s="106"/>
      <c r="D1359" s="103" t="s">
        <v>93</v>
      </c>
      <c r="E1359" s="104"/>
      <c r="F1359" s="104"/>
      <c r="G1359" s="105"/>
      <c r="H1359" s="10819"/>
      <c r="I1359" s="10819"/>
      <c r="J1359" s="17"/>
    </row>
    <row r="1360" spans="1:10" ht="16.5" thickTop="1" thickBot="1" x14ac:dyDescent="0.3">
      <c r="A1360" s="1"/>
      <c r="B1360" s="17"/>
      <c r="C1360" s="106"/>
      <c r="D1360" s="107" t="s">
        <v>94</v>
      </c>
      <c r="E1360" s="108"/>
      <c r="F1360" s="108"/>
      <c r="G1360" s="109"/>
      <c r="H1360" s="10831"/>
      <c r="I1360" s="10832"/>
      <c r="J1360" s="17"/>
    </row>
    <row r="1361" spans="1:10" ht="16.5" thickTop="1" thickBot="1" x14ac:dyDescent="0.3">
      <c r="A1361" s="1"/>
      <c r="B1361" s="17"/>
      <c r="C1361" s="106"/>
      <c r="D1361" s="107" t="s">
        <v>95</v>
      </c>
      <c r="E1361" s="108"/>
      <c r="F1361" s="108"/>
      <c r="G1361" s="109"/>
      <c r="H1361" s="10831"/>
      <c r="I1361" s="10832"/>
      <c r="J1361" s="17"/>
    </row>
    <row r="1362" spans="1:10" ht="16.5" thickTop="1" thickBot="1" x14ac:dyDescent="0.3">
      <c r="A1362" s="1"/>
      <c r="B1362" s="17"/>
      <c r="C1362" s="106"/>
      <c r="D1362" s="107" t="s">
        <v>96</v>
      </c>
      <c r="E1362" s="108"/>
      <c r="F1362" s="108"/>
      <c r="G1362" s="109"/>
      <c r="H1362" s="10831"/>
      <c r="I1362" s="10832"/>
      <c r="J1362" s="17"/>
    </row>
    <row r="1363" spans="1:10" ht="16.5" thickTop="1" thickBot="1" x14ac:dyDescent="0.3">
      <c r="A1363" s="1"/>
      <c r="B1363" s="17"/>
      <c r="C1363" s="106"/>
      <c r="D1363" s="110" t="s">
        <v>97</v>
      </c>
      <c r="E1363" s="98"/>
      <c r="F1363" s="98"/>
      <c r="G1363" s="98"/>
      <c r="H1363" s="10833"/>
      <c r="I1363" s="10833"/>
      <c r="J1363" s="17"/>
    </row>
    <row r="1364" spans="1:10" ht="39.75" thickTop="1" thickBot="1" x14ac:dyDescent="0.3">
      <c r="A1364" s="1"/>
      <c r="B1364" s="17"/>
      <c r="C1364" s="106"/>
      <c r="D1364" s="116" t="s">
        <v>100</v>
      </c>
      <c r="E1364" s="112"/>
      <c r="F1364" s="112"/>
      <c r="G1364" s="117"/>
      <c r="H1364" s="10834">
        <f>H1366+H1367+H1365</f>
        <v>0</v>
      </c>
      <c r="I1364" s="10835"/>
      <c r="J1364" s="17"/>
    </row>
    <row r="1365" spans="1:10" ht="16.5" thickTop="1" thickBot="1" x14ac:dyDescent="0.3">
      <c r="A1365" s="1"/>
      <c r="B1365" s="17"/>
      <c r="C1365" s="106"/>
      <c r="D1365" s="118" t="s">
        <v>101</v>
      </c>
      <c r="E1365" s="119"/>
      <c r="F1365" s="119"/>
      <c r="G1365" s="119"/>
      <c r="H1365" s="10819"/>
      <c r="I1365" s="10819"/>
      <c r="J1365" s="17"/>
    </row>
    <row r="1366" spans="1:10" ht="16.5" thickTop="1" thickBot="1" x14ac:dyDescent="0.3">
      <c r="A1366" s="1"/>
      <c r="B1366" s="17"/>
      <c r="C1366" s="106"/>
      <c r="D1366" s="118" t="s">
        <v>102</v>
      </c>
      <c r="E1366" s="120"/>
      <c r="F1366" s="120"/>
      <c r="G1366" s="120"/>
      <c r="H1366" s="10831"/>
      <c r="I1366" s="10832"/>
      <c r="J1366" s="17"/>
    </row>
    <row r="1367" spans="1:10" ht="16.5" thickTop="1" thickBot="1" x14ac:dyDescent="0.3">
      <c r="A1367" s="1"/>
      <c r="B1367" s="17"/>
      <c r="C1367" s="106"/>
      <c r="D1367" s="103" t="s">
        <v>103</v>
      </c>
      <c r="E1367" s="120"/>
      <c r="F1367" s="120"/>
      <c r="G1367" s="121"/>
      <c r="H1367" s="10833"/>
      <c r="I1367" s="10833"/>
      <c r="J1367" s="17"/>
    </row>
    <row r="1368" spans="1:10" ht="39.75" thickTop="1" thickBot="1" x14ac:dyDescent="0.3">
      <c r="A1368" s="1"/>
      <c r="B1368" s="17"/>
      <c r="C1368" s="106"/>
      <c r="D1368" s="116" t="s">
        <v>104</v>
      </c>
      <c r="E1368" s="112"/>
      <c r="F1368" s="112"/>
      <c r="G1368" s="112"/>
      <c r="H1368" s="10834">
        <f>H1370+H1371+H1369</f>
        <v>0</v>
      </c>
      <c r="I1368" s="10835"/>
      <c r="J1368" s="17"/>
    </row>
    <row r="1369" spans="1:10" ht="16.5" thickTop="1" thickBot="1" x14ac:dyDescent="0.3">
      <c r="A1369" s="1"/>
      <c r="B1369" s="17"/>
      <c r="C1369" s="106"/>
      <c r="D1369" s="118" t="s">
        <v>105</v>
      </c>
      <c r="E1369" s="119"/>
      <c r="F1369" s="119"/>
      <c r="G1369" s="119"/>
      <c r="H1369" s="10819"/>
      <c r="I1369" s="10819"/>
      <c r="J1369" s="17"/>
    </row>
    <row r="1370" spans="1:10" ht="16.5" thickTop="1" thickBot="1" x14ac:dyDescent="0.3">
      <c r="A1370" s="1"/>
      <c r="B1370" s="17"/>
      <c r="C1370" s="106"/>
      <c r="D1370" s="118" t="s">
        <v>102</v>
      </c>
      <c r="E1370" s="120"/>
      <c r="F1370" s="120"/>
      <c r="G1370" s="120"/>
      <c r="H1370" s="10831"/>
      <c r="I1370" s="10832"/>
      <c r="J1370" s="17"/>
    </row>
    <row r="1371" spans="1:10" ht="16.5" thickTop="1" thickBot="1" x14ac:dyDescent="0.3">
      <c r="A1371" s="1"/>
      <c r="B1371" s="17"/>
      <c r="C1371" s="106"/>
      <c r="D1371" s="103" t="s">
        <v>103</v>
      </c>
      <c r="E1371" s="120"/>
      <c r="F1371" s="120"/>
      <c r="G1371" s="121"/>
      <c r="H1371" s="10833"/>
      <c r="I1371" s="10833"/>
      <c r="J1371" s="17"/>
    </row>
    <row r="1372" spans="1:10" ht="52.5" thickTop="1" thickBot="1" x14ac:dyDescent="0.3">
      <c r="A1372" s="1"/>
      <c r="B1372" s="17"/>
      <c r="C1372" s="106"/>
      <c r="D1372" s="116" t="s">
        <v>106</v>
      </c>
      <c r="E1372" s="112"/>
      <c r="F1372" s="112"/>
      <c r="G1372" s="112"/>
      <c r="H1372" s="10822">
        <f>(H1373+H1374+H1375+H1376+H1377)</f>
        <v>0</v>
      </c>
      <c r="I1372" s="10822"/>
      <c r="J1372" s="17"/>
    </row>
    <row r="1373" spans="1:10" ht="16.5" thickTop="1" thickBot="1" x14ac:dyDescent="0.3">
      <c r="A1373" s="1"/>
      <c r="B1373" s="17"/>
      <c r="C1373" s="106"/>
      <c r="D1373" s="103" t="s">
        <v>93</v>
      </c>
      <c r="E1373" s="104"/>
      <c r="F1373" s="104"/>
      <c r="G1373" s="105"/>
      <c r="H1373" s="10819"/>
      <c r="I1373" s="10819"/>
      <c r="J1373" s="17"/>
    </row>
    <row r="1374" spans="1:10" ht="16.5" thickTop="1" thickBot="1" x14ac:dyDescent="0.3">
      <c r="A1374" s="1"/>
      <c r="B1374" s="17"/>
      <c r="C1374" s="106"/>
      <c r="D1374" s="107" t="s">
        <v>94</v>
      </c>
      <c r="E1374" s="108"/>
      <c r="F1374" s="108"/>
      <c r="G1374" s="109"/>
      <c r="H1374" s="10831"/>
      <c r="I1374" s="10832"/>
      <c r="J1374" s="17"/>
    </row>
    <row r="1375" spans="1:10" ht="16.5" thickTop="1" thickBot="1" x14ac:dyDescent="0.3">
      <c r="A1375" s="1"/>
      <c r="B1375" s="17"/>
      <c r="C1375" s="106"/>
      <c r="D1375" s="107" t="s">
        <v>95</v>
      </c>
      <c r="E1375" s="108"/>
      <c r="F1375" s="108"/>
      <c r="G1375" s="109"/>
      <c r="H1375" s="10831"/>
      <c r="I1375" s="10832"/>
      <c r="J1375" s="17"/>
    </row>
    <row r="1376" spans="1:10" ht="16.5" thickTop="1" thickBot="1" x14ac:dyDescent="0.3">
      <c r="A1376" s="1"/>
      <c r="B1376" s="17"/>
      <c r="C1376" s="106"/>
      <c r="D1376" s="107" t="s">
        <v>96</v>
      </c>
      <c r="E1376" s="108"/>
      <c r="F1376" s="108"/>
      <c r="G1376" s="109"/>
      <c r="H1376" s="10831"/>
      <c r="I1376" s="10832"/>
      <c r="J1376" s="17"/>
    </row>
    <row r="1377" spans="1:10" ht="16.5" thickTop="1" thickBot="1" x14ac:dyDescent="0.3">
      <c r="A1377" s="1"/>
      <c r="B1377" s="17"/>
      <c r="C1377" s="106"/>
      <c r="D1377" s="110" t="s">
        <v>97</v>
      </c>
      <c r="E1377" s="98"/>
      <c r="F1377" s="98"/>
      <c r="G1377" s="98"/>
      <c r="H1377" s="10833"/>
      <c r="I1377" s="10833"/>
      <c r="J1377" s="17"/>
    </row>
    <row r="1378" spans="1:10" ht="16.5" thickTop="1" thickBot="1" x14ac:dyDescent="0.3">
      <c r="A1378" s="1"/>
      <c r="B1378" s="17"/>
      <c r="C1378" s="106"/>
      <c r="D1378" s="122" t="s">
        <v>107</v>
      </c>
      <c r="E1378" s="112"/>
      <c r="F1378" s="112"/>
      <c r="G1378" s="112"/>
      <c r="H1378" s="10822">
        <f>(H1379+H1380++H1381+H1382+H1383)</f>
        <v>0</v>
      </c>
      <c r="I1378" s="10822"/>
      <c r="J1378" s="17"/>
    </row>
    <row r="1379" spans="1:10" ht="16.5" thickTop="1" thickBot="1" x14ac:dyDescent="0.3">
      <c r="A1379" s="1"/>
      <c r="B1379" s="17"/>
      <c r="C1379" s="106"/>
      <c r="D1379" s="103" t="s">
        <v>105</v>
      </c>
      <c r="E1379" s="104"/>
      <c r="F1379" s="104"/>
      <c r="G1379" s="105"/>
      <c r="H1379" s="10833"/>
      <c r="I1379" s="10833"/>
      <c r="J1379" s="17"/>
    </row>
    <row r="1380" spans="1:10" ht="16.5" thickTop="1" thickBot="1" x14ac:dyDescent="0.3">
      <c r="A1380" s="1"/>
      <c r="B1380" s="17"/>
      <c r="C1380" s="106"/>
      <c r="D1380" s="107" t="s">
        <v>94</v>
      </c>
      <c r="E1380" s="108"/>
      <c r="F1380" s="108"/>
      <c r="G1380" s="109"/>
      <c r="H1380" s="10833"/>
      <c r="I1380" s="10833"/>
      <c r="J1380" s="17"/>
    </row>
    <row r="1381" spans="1:10" ht="16.5" thickTop="1" thickBot="1" x14ac:dyDescent="0.3">
      <c r="A1381" s="1"/>
      <c r="B1381" s="17"/>
      <c r="C1381" s="106"/>
      <c r="D1381" s="107" t="s">
        <v>102</v>
      </c>
      <c r="E1381" s="108"/>
      <c r="F1381" s="108"/>
      <c r="G1381" s="109"/>
      <c r="H1381" s="10833"/>
      <c r="I1381" s="10833"/>
      <c r="J1381" s="17"/>
    </row>
    <row r="1382" spans="1:10" ht="16.5" thickTop="1" thickBot="1" x14ac:dyDescent="0.3">
      <c r="A1382" s="1"/>
      <c r="B1382" s="17"/>
      <c r="C1382" s="106"/>
      <c r="D1382" s="123" t="s">
        <v>103</v>
      </c>
      <c r="E1382" s="120"/>
      <c r="F1382" s="120"/>
      <c r="G1382" s="120"/>
      <c r="H1382" s="10833"/>
      <c r="I1382" s="10833"/>
      <c r="J1382" s="17"/>
    </row>
    <row r="1383" spans="1:10" ht="16.5" thickTop="1" thickBot="1" x14ac:dyDescent="0.3">
      <c r="A1383" s="1"/>
      <c r="B1383" s="17"/>
      <c r="C1383" s="106"/>
      <c r="D1383" s="110" t="s">
        <v>108</v>
      </c>
      <c r="E1383" s="98"/>
      <c r="F1383" s="98"/>
      <c r="G1383" s="98"/>
      <c r="H1383" s="10833"/>
      <c r="I1383" s="10833"/>
      <c r="J1383" s="17"/>
    </row>
    <row r="1384" spans="1:10" ht="16.5" thickTop="1" thickBot="1" x14ac:dyDescent="0.3">
      <c r="A1384" s="1"/>
      <c r="B1384" s="17"/>
      <c r="C1384" s="124" t="s">
        <v>109</v>
      </c>
      <c r="D1384" s="125"/>
      <c r="E1384" s="126"/>
      <c r="F1384" s="127"/>
      <c r="G1384" s="127"/>
      <c r="H1384" s="10804">
        <f>(H1385+H1390+H1395+H1400+H1405+H1410+H1415)</f>
        <v>0</v>
      </c>
      <c r="I1384" s="10805"/>
      <c r="J1384" s="17"/>
    </row>
    <row r="1385" spans="1:10" ht="27" thickTop="1" thickBot="1" x14ac:dyDescent="0.3">
      <c r="A1385" s="1"/>
      <c r="B1385" s="17"/>
      <c r="C1385" s="128"/>
      <c r="D1385" s="129" t="s">
        <v>110</v>
      </c>
      <c r="E1385" s="112"/>
      <c r="F1385" s="112"/>
      <c r="G1385" s="117"/>
      <c r="H1385" s="10834">
        <f>(H1386+H1387+H1388+H1389)</f>
        <v>0</v>
      </c>
      <c r="I1385" s="10835"/>
      <c r="J1385" s="17"/>
    </row>
    <row r="1386" spans="1:10" ht="16.5" thickTop="1" thickBot="1" x14ac:dyDescent="0.3">
      <c r="A1386" s="1"/>
      <c r="B1386" s="17"/>
      <c r="C1386" s="130"/>
      <c r="D1386" s="131" t="s">
        <v>93</v>
      </c>
      <c r="E1386" s="120"/>
      <c r="F1386" s="120"/>
      <c r="G1386" s="121"/>
      <c r="H1386" s="10833"/>
      <c r="I1386" s="10833"/>
      <c r="J1386" s="17"/>
    </row>
    <row r="1387" spans="1:10" ht="16.5" thickTop="1" thickBot="1" x14ac:dyDescent="0.3">
      <c r="A1387" s="1"/>
      <c r="B1387" s="17"/>
      <c r="C1387" s="130"/>
      <c r="D1387" s="131" t="s">
        <v>94</v>
      </c>
      <c r="E1387" s="120"/>
      <c r="F1387" s="120"/>
      <c r="G1387" s="121"/>
      <c r="H1387" s="10833"/>
      <c r="I1387" s="10833"/>
      <c r="J1387" s="17"/>
    </row>
    <row r="1388" spans="1:10" ht="16.5" thickTop="1" thickBot="1" x14ac:dyDescent="0.3">
      <c r="A1388" s="1"/>
      <c r="B1388" s="17"/>
      <c r="C1388" s="130"/>
      <c r="D1388" s="131" t="s">
        <v>95</v>
      </c>
      <c r="E1388" s="120"/>
      <c r="F1388" s="120"/>
      <c r="G1388" s="121"/>
      <c r="H1388" s="10833"/>
      <c r="I1388" s="10833"/>
      <c r="J1388" s="17"/>
    </row>
    <row r="1389" spans="1:10" ht="16.5" thickTop="1" thickBot="1" x14ac:dyDescent="0.3">
      <c r="A1389" s="1"/>
      <c r="B1389" s="17"/>
      <c r="C1389" s="130"/>
      <c r="D1389" s="131" t="s">
        <v>96</v>
      </c>
      <c r="E1389" s="132"/>
      <c r="F1389" s="132"/>
      <c r="G1389" s="133"/>
      <c r="H1389" s="10833"/>
      <c r="I1389" s="10833"/>
      <c r="J1389" s="17"/>
    </row>
    <row r="1390" spans="1:10" ht="16.5" thickTop="1" thickBot="1" x14ac:dyDescent="0.3">
      <c r="A1390" s="1"/>
      <c r="B1390" s="17"/>
      <c r="C1390" s="130"/>
      <c r="D1390" s="134" t="s">
        <v>111</v>
      </c>
      <c r="E1390" s="135"/>
      <c r="F1390" s="135"/>
      <c r="G1390" s="135"/>
      <c r="H1390" s="10836">
        <f>(H1391+H1392+H1393+H1394)</f>
        <v>0</v>
      </c>
      <c r="I1390" s="10836"/>
      <c r="J1390" s="17"/>
    </row>
    <row r="1391" spans="1:10" ht="16.5" thickTop="1" thickBot="1" x14ac:dyDescent="0.3">
      <c r="A1391" s="1"/>
      <c r="B1391" s="17"/>
      <c r="C1391" s="130"/>
      <c r="D1391" s="131" t="s">
        <v>93</v>
      </c>
      <c r="E1391" s="120"/>
      <c r="F1391" s="120"/>
      <c r="G1391" s="121"/>
      <c r="H1391" s="10833"/>
      <c r="I1391" s="10833"/>
      <c r="J1391" s="17"/>
    </row>
    <row r="1392" spans="1:10" ht="16.5" thickTop="1" thickBot="1" x14ac:dyDescent="0.3">
      <c r="A1392" s="1"/>
      <c r="B1392" s="17"/>
      <c r="C1392" s="130"/>
      <c r="D1392" s="131" t="s">
        <v>94</v>
      </c>
      <c r="E1392" s="120"/>
      <c r="F1392" s="120"/>
      <c r="G1392" s="121"/>
      <c r="H1392" s="10833"/>
      <c r="I1392" s="10833"/>
      <c r="J1392" s="17"/>
    </row>
    <row r="1393" spans="1:10" ht="16.5" thickTop="1" thickBot="1" x14ac:dyDescent="0.3">
      <c r="A1393" s="1"/>
      <c r="B1393" s="17"/>
      <c r="C1393" s="130"/>
      <c r="D1393" s="131" t="s">
        <v>95</v>
      </c>
      <c r="E1393" s="120"/>
      <c r="F1393" s="120"/>
      <c r="G1393" s="121"/>
      <c r="H1393" s="10833"/>
      <c r="I1393" s="10833"/>
      <c r="J1393" s="17"/>
    </row>
    <row r="1394" spans="1:10" ht="16.5" thickTop="1" thickBot="1" x14ac:dyDescent="0.3">
      <c r="A1394" s="1"/>
      <c r="B1394" s="17"/>
      <c r="C1394" s="130"/>
      <c r="D1394" s="131" t="s">
        <v>96</v>
      </c>
      <c r="E1394" s="132"/>
      <c r="F1394" s="132"/>
      <c r="G1394" s="133"/>
      <c r="H1394" s="10833"/>
      <c r="I1394" s="10833"/>
      <c r="J1394" s="17"/>
    </row>
    <row r="1395" spans="1:10" ht="27" thickTop="1" thickBot="1" x14ac:dyDescent="0.3">
      <c r="A1395" s="1"/>
      <c r="B1395" s="17"/>
      <c r="C1395" s="130"/>
      <c r="D1395" s="129" t="s">
        <v>112</v>
      </c>
      <c r="E1395" s="112"/>
      <c r="F1395" s="112"/>
      <c r="G1395" s="117"/>
      <c r="H1395" s="10834">
        <f>(H1396+H1397+H1398+H1399)</f>
        <v>0</v>
      </c>
      <c r="I1395" s="10835"/>
      <c r="J1395" s="17"/>
    </row>
    <row r="1396" spans="1:10" ht="16.5" thickTop="1" thickBot="1" x14ac:dyDescent="0.3">
      <c r="A1396" s="1"/>
      <c r="B1396" s="17"/>
      <c r="C1396" s="130"/>
      <c r="D1396" s="131" t="s">
        <v>93</v>
      </c>
      <c r="E1396" s="120"/>
      <c r="F1396" s="120"/>
      <c r="G1396" s="121"/>
      <c r="H1396" s="10833"/>
      <c r="I1396" s="10833"/>
      <c r="J1396" s="17"/>
    </row>
    <row r="1397" spans="1:10" ht="16.5" thickTop="1" thickBot="1" x14ac:dyDescent="0.3">
      <c r="A1397" s="1"/>
      <c r="B1397" s="17"/>
      <c r="C1397" s="130"/>
      <c r="D1397" s="131" t="s">
        <v>94</v>
      </c>
      <c r="E1397" s="120"/>
      <c r="F1397" s="120"/>
      <c r="G1397" s="121"/>
      <c r="H1397" s="10833"/>
      <c r="I1397" s="10833"/>
      <c r="J1397" s="17"/>
    </row>
    <row r="1398" spans="1:10" ht="16.5" thickTop="1" thickBot="1" x14ac:dyDescent="0.3">
      <c r="A1398" s="1"/>
      <c r="B1398" s="17"/>
      <c r="C1398" s="130"/>
      <c r="D1398" s="131" t="s">
        <v>95</v>
      </c>
      <c r="E1398" s="120"/>
      <c r="F1398" s="120"/>
      <c r="G1398" s="121"/>
      <c r="H1398" s="10833"/>
      <c r="I1398" s="10833"/>
      <c r="J1398" s="17"/>
    </row>
    <row r="1399" spans="1:10" ht="16.5" thickTop="1" thickBot="1" x14ac:dyDescent="0.3">
      <c r="A1399" s="1"/>
      <c r="B1399" s="17"/>
      <c r="C1399" s="130"/>
      <c r="D1399" s="131" t="s">
        <v>96</v>
      </c>
      <c r="E1399" s="132"/>
      <c r="F1399" s="132"/>
      <c r="G1399" s="133"/>
      <c r="H1399" s="10833"/>
      <c r="I1399" s="10833"/>
      <c r="J1399" s="17"/>
    </row>
    <row r="1400" spans="1:10" ht="16.5" thickTop="1" thickBot="1" x14ac:dyDescent="0.3">
      <c r="A1400" s="1"/>
      <c r="B1400" s="17"/>
      <c r="C1400" s="130"/>
      <c r="D1400" s="136" t="s">
        <v>113</v>
      </c>
      <c r="E1400" s="112"/>
      <c r="F1400" s="112"/>
      <c r="G1400" s="117"/>
      <c r="H1400" s="10836">
        <f>(H1401+H1402+H1403+H1404)</f>
        <v>0</v>
      </c>
      <c r="I1400" s="10836"/>
      <c r="J1400" s="17"/>
    </row>
    <row r="1401" spans="1:10" ht="16.5" thickTop="1" thickBot="1" x14ac:dyDescent="0.3">
      <c r="A1401" s="1"/>
      <c r="B1401" s="17"/>
      <c r="C1401" s="130"/>
      <c r="D1401" s="137" t="s">
        <v>114</v>
      </c>
      <c r="E1401" s="104"/>
      <c r="F1401" s="104"/>
      <c r="G1401" s="105"/>
      <c r="H1401" s="10833"/>
      <c r="I1401" s="10833"/>
      <c r="J1401" s="17"/>
    </row>
    <row r="1402" spans="1:10" ht="16.5" thickTop="1" thickBot="1" x14ac:dyDescent="0.3">
      <c r="A1402" s="1"/>
      <c r="B1402" s="17"/>
      <c r="C1402" s="130"/>
      <c r="D1402" s="137" t="s">
        <v>94</v>
      </c>
      <c r="E1402" s="104"/>
      <c r="F1402" s="104"/>
      <c r="G1402" s="105"/>
      <c r="H1402" s="10833"/>
      <c r="I1402" s="10833"/>
      <c r="J1402" s="17"/>
    </row>
    <row r="1403" spans="1:10" ht="16.5" thickTop="1" thickBot="1" x14ac:dyDescent="0.3">
      <c r="A1403" s="1"/>
      <c r="B1403" s="17"/>
      <c r="C1403" s="130"/>
      <c r="D1403" s="137" t="s">
        <v>102</v>
      </c>
      <c r="E1403" s="104"/>
      <c r="F1403" s="104"/>
      <c r="G1403" s="105"/>
      <c r="H1403" s="10833"/>
      <c r="I1403" s="10833"/>
      <c r="J1403" s="17"/>
    </row>
    <row r="1404" spans="1:10" ht="16.5" thickTop="1" thickBot="1" x14ac:dyDescent="0.3">
      <c r="A1404" s="55"/>
      <c r="B1404" s="17"/>
      <c r="C1404" s="130"/>
      <c r="D1404" s="137" t="s">
        <v>103</v>
      </c>
      <c r="E1404" s="104"/>
      <c r="F1404" s="104"/>
      <c r="G1404" s="105"/>
      <c r="H1404" s="10833"/>
      <c r="I1404" s="10833"/>
      <c r="J1404" s="17"/>
    </row>
    <row r="1405" spans="1:10" ht="16.5" thickTop="1" thickBot="1" x14ac:dyDescent="0.3">
      <c r="A1405" s="55"/>
      <c r="B1405" s="17"/>
      <c r="C1405" s="130"/>
      <c r="D1405" s="138" t="s">
        <v>115</v>
      </c>
      <c r="E1405" s="112"/>
      <c r="F1405" s="112"/>
      <c r="G1405" s="117"/>
      <c r="H1405" s="10836">
        <f>(H1406+H1407+H1408+H1409)</f>
        <v>0</v>
      </c>
      <c r="I1405" s="10836"/>
      <c r="J1405" s="17"/>
    </row>
    <row r="1406" spans="1:10" ht="16.5" thickTop="1" thickBot="1" x14ac:dyDescent="0.3">
      <c r="A1406" s="55"/>
      <c r="B1406" s="17"/>
      <c r="C1406" s="130"/>
      <c r="D1406" s="137" t="s">
        <v>105</v>
      </c>
      <c r="E1406" s="104"/>
      <c r="F1406" s="104"/>
      <c r="G1406" s="105"/>
      <c r="H1406" s="10833"/>
      <c r="I1406" s="10833"/>
      <c r="J1406" s="17"/>
    </row>
    <row r="1407" spans="1:10" ht="16.5" thickTop="1" thickBot="1" x14ac:dyDescent="0.3">
      <c r="A1407" s="55"/>
      <c r="B1407" s="17"/>
      <c r="C1407" s="130"/>
      <c r="D1407" s="137" t="s">
        <v>94</v>
      </c>
      <c r="E1407" s="104"/>
      <c r="F1407" s="104"/>
      <c r="G1407" s="105"/>
      <c r="H1407" s="10833"/>
      <c r="I1407" s="10833"/>
      <c r="J1407" s="17"/>
    </row>
    <row r="1408" spans="1:10" ht="16.5" thickTop="1" thickBot="1" x14ac:dyDescent="0.3">
      <c r="A1408" s="55"/>
      <c r="B1408" s="17"/>
      <c r="C1408" s="130"/>
      <c r="D1408" s="137" t="s">
        <v>102</v>
      </c>
      <c r="E1408" s="104"/>
      <c r="F1408" s="104"/>
      <c r="G1408" s="105"/>
      <c r="H1408" s="10833"/>
      <c r="I1408" s="10833"/>
      <c r="J1408" s="17"/>
    </row>
    <row r="1409" spans="1:10" ht="16.5" thickTop="1" thickBot="1" x14ac:dyDescent="0.3">
      <c r="A1409" s="55"/>
      <c r="B1409" s="17"/>
      <c r="C1409" s="130"/>
      <c r="D1409" s="137" t="s">
        <v>103</v>
      </c>
      <c r="E1409" s="104"/>
      <c r="F1409" s="104"/>
      <c r="G1409" s="105"/>
      <c r="H1409" s="10833"/>
      <c r="I1409" s="10833"/>
      <c r="J1409" s="17"/>
    </row>
    <row r="1410" spans="1:10" ht="16.5" thickTop="1" thickBot="1" x14ac:dyDescent="0.3">
      <c r="A1410" s="55"/>
      <c r="B1410" s="17"/>
      <c r="C1410" s="130"/>
      <c r="D1410" s="138" t="s">
        <v>116</v>
      </c>
      <c r="E1410" s="139"/>
      <c r="F1410" s="139"/>
      <c r="G1410" s="140"/>
      <c r="H1410" s="10836">
        <f>(H1411+H1412+H1413+H1414)</f>
        <v>0</v>
      </c>
      <c r="I1410" s="10836"/>
      <c r="J1410" s="17"/>
    </row>
    <row r="1411" spans="1:10" ht="16.5" thickTop="1" thickBot="1" x14ac:dyDescent="0.3">
      <c r="A1411" s="55"/>
      <c r="B1411" s="17"/>
      <c r="C1411" s="130"/>
      <c r="D1411" s="137" t="s">
        <v>105</v>
      </c>
      <c r="E1411" s="104"/>
      <c r="F1411" s="104"/>
      <c r="G1411" s="105"/>
      <c r="H1411" s="10833"/>
      <c r="I1411" s="10833"/>
      <c r="J1411" s="17"/>
    </row>
    <row r="1412" spans="1:10" ht="16.5" thickTop="1" thickBot="1" x14ac:dyDescent="0.3">
      <c r="A1412" s="55"/>
      <c r="B1412" s="17"/>
      <c r="C1412" s="130"/>
      <c r="D1412" s="137" t="s">
        <v>94</v>
      </c>
      <c r="E1412" s="104"/>
      <c r="F1412" s="104"/>
      <c r="G1412" s="105"/>
      <c r="H1412" s="10837"/>
      <c r="I1412" s="10837"/>
      <c r="J1412" s="17"/>
    </row>
    <row r="1413" spans="1:10" ht="16.5" thickTop="1" thickBot="1" x14ac:dyDescent="0.3">
      <c r="A1413" s="55"/>
      <c r="B1413" s="17"/>
      <c r="C1413" s="130"/>
      <c r="D1413" s="137" t="s">
        <v>102</v>
      </c>
      <c r="E1413" s="104"/>
      <c r="F1413" s="104"/>
      <c r="G1413" s="105"/>
      <c r="H1413" s="10833"/>
      <c r="I1413" s="10833"/>
      <c r="J1413" s="17"/>
    </row>
    <row r="1414" spans="1:10" ht="16.5" thickTop="1" thickBot="1" x14ac:dyDescent="0.3">
      <c r="A1414" s="55"/>
      <c r="B1414" s="17"/>
      <c r="C1414" s="130"/>
      <c r="D1414" s="137" t="s">
        <v>103</v>
      </c>
      <c r="E1414" s="104"/>
      <c r="F1414" s="104"/>
      <c r="G1414" s="105"/>
      <c r="H1414" s="10833"/>
      <c r="I1414" s="10833"/>
      <c r="J1414" s="17"/>
    </row>
    <row r="1415" spans="1:10" ht="16.5" thickTop="1" thickBot="1" x14ac:dyDescent="0.3">
      <c r="A1415" s="55"/>
      <c r="B1415" s="17"/>
      <c r="C1415" s="130"/>
      <c r="D1415" s="138" t="s">
        <v>117</v>
      </c>
      <c r="E1415" s="139"/>
      <c r="F1415" s="139"/>
      <c r="G1415" s="140"/>
      <c r="H1415" s="10836">
        <f>(H1416+H1417+H1418+H1419)</f>
        <v>0</v>
      </c>
      <c r="I1415" s="10836"/>
      <c r="J1415" s="17"/>
    </row>
    <row r="1416" spans="1:10" ht="16.5" thickTop="1" thickBot="1" x14ac:dyDescent="0.3">
      <c r="A1416" s="55"/>
      <c r="B1416" s="17"/>
      <c r="C1416" s="130"/>
      <c r="D1416" s="137" t="s">
        <v>105</v>
      </c>
      <c r="E1416" s="104"/>
      <c r="F1416" s="104"/>
      <c r="G1416" s="105"/>
      <c r="H1416" s="10833"/>
      <c r="I1416" s="10833"/>
      <c r="J1416" s="17"/>
    </row>
    <row r="1417" spans="1:10" ht="16.5" thickTop="1" thickBot="1" x14ac:dyDescent="0.3">
      <c r="A1417" s="55"/>
      <c r="B1417" s="17"/>
      <c r="C1417" s="130"/>
      <c r="D1417" s="137" t="s">
        <v>94</v>
      </c>
      <c r="E1417" s="104"/>
      <c r="F1417" s="104"/>
      <c r="G1417" s="105"/>
      <c r="H1417" s="10833"/>
      <c r="I1417" s="10833"/>
      <c r="J1417" s="17"/>
    </row>
    <row r="1418" spans="1:10" ht="16.5" thickTop="1" thickBot="1" x14ac:dyDescent="0.3">
      <c r="A1418" s="55"/>
      <c r="B1418" s="17"/>
      <c r="C1418" s="130"/>
      <c r="D1418" s="137" t="s">
        <v>102</v>
      </c>
      <c r="E1418" s="104"/>
      <c r="F1418" s="104"/>
      <c r="G1418" s="105"/>
      <c r="H1418" s="10833"/>
      <c r="I1418" s="10833"/>
      <c r="J1418" s="17"/>
    </row>
    <row r="1419" spans="1:10" ht="16.5" thickTop="1" thickBot="1" x14ac:dyDescent="0.3">
      <c r="A1419" s="55"/>
      <c r="B1419" s="17"/>
      <c r="C1419" s="141"/>
      <c r="D1419" s="137" t="s">
        <v>103</v>
      </c>
      <c r="E1419" s="104"/>
      <c r="F1419" s="104"/>
      <c r="G1419" s="105"/>
      <c r="H1419" s="10833"/>
      <c r="I1419" s="10833"/>
      <c r="J1419" s="17"/>
    </row>
    <row r="1420" spans="1:10" ht="16.5" thickTop="1" thickBot="1" x14ac:dyDescent="0.3">
      <c r="A1420" s="1"/>
      <c r="B1420" s="17"/>
      <c r="C1420" s="45" t="s">
        <v>118</v>
      </c>
      <c r="D1420" s="142"/>
      <c r="E1420" s="127"/>
      <c r="F1420" s="127"/>
      <c r="G1420" s="143"/>
      <c r="H1420" s="10781">
        <f>SUM(H1421:I1457)</f>
        <v>0</v>
      </c>
      <c r="I1420" s="10781"/>
      <c r="J1420" s="17"/>
    </row>
    <row r="1421" spans="1:10" ht="27" thickTop="1" thickBot="1" x14ac:dyDescent="0.3">
      <c r="A1421" s="1"/>
      <c r="B1421" s="1"/>
      <c r="C1421" s="144"/>
      <c r="D1421" s="145" t="s">
        <v>31</v>
      </c>
      <c r="E1421" s="145"/>
      <c r="F1421" s="145"/>
      <c r="G1421" s="146"/>
      <c r="H1421" s="10833"/>
      <c r="I1421" s="10833"/>
      <c r="J1421" s="17"/>
    </row>
    <row r="1422" spans="1:10" ht="16.5" thickTop="1" thickBot="1" x14ac:dyDescent="0.3">
      <c r="A1422" s="1"/>
      <c r="B1422" s="1"/>
      <c r="C1422" s="144"/>
      <c r="D1422" s="145" t="s">
        <v>119</v>
      </c>
      <c r="E1422" s="104"/>
      <c r="F1422" s="104"/>
      <c r="G1422" s="105"/>
      <c r="H1422" s="10833"/>
      <c r="I1422" s="10833"/>
      <c r="J1422" s="17"/>
    </row>
    <row r="1423" spans="1:10" ht="27" thickTop="1" thickBot="1" x14ac:dyDescent="0.3">
      <c r="A1423" s="1"/>
      <c r="B1423" s="1"/>
      <c r="C1423" s="144"/>
      <c r="D1423" s="145" t="s">
        <v>120</v>
      </c>
      <c r="E1423" s="147"/>
      <c r="F1423" s="104"/>
      <c r="G1423" s="105"/>
      <c r="H1423" s="10833"/>
      <c r="I1423" s="10833"/>
      <c r="J1423" s="17"/>
    </row>
    <row r="1424" spans="1:10" ht="27" thickTop="1" thickBot="1" x14ac:dyDescent="0.3">
      <c r="A1424" s="1"/>
      <c r="B1424" s="17"/>
      <c r="C1424" s="144"/>
      <c r="D1424" s="145" t="s">
        <v>121</v>
      </c>
      <c r="E1424" s="104"/>
      <c r="F1424" s="104"/>
      <c r="G1424" s="105"/>
      <c r="H1424" s="10833"/>
      <c r="I1424" s="10833"/>
      <c r="J1424" s="17"/>
    </row>
    <row r="1425" spans="1:10" ht="16.5" thickTop="1" thickBot="1" x14ac:dyDescent="0.3">
      <c r="A1425" s="1"/>
      <c r="B1425" s="17"/>
      <c r="C1425" s="144"/>
      <c r="D1425" s="145" t="s">
        <v>70</v>
      </c>
      <c r="E1425" s="104"/>
      <c r="F1425" s="104"/>
      <c r="G1425" s="105"/>
      <c r="H1425" s="10833"/>
      <c r="I1425" s="10833"/>
      <c r="J1425" s="17"/>
    </row>
    <row r="1426" spans="1:10" ht="39.75" thickTop="1" thickBot="1" x14ac:dyDescent="0.3">
      <c r="A1426" s="1"/>
      <c r="B1426" s="17"/>
      <c r="C1426" s="144"/>
      <c r="D1426" s="148" t="s">
        <v>122</v>
      </c>
      <c r="E1426" s="104"/>
      <c r="F1426" s="104"/>
      <c r="G1426" s="105"/>
      <c r="H1426" s="10833"/>
      <c r="I1426" s="10833"/>
      <c r="J1426" s="17"/>
    </row>
    <row r="1427" spans="1:10" ht="27" thickTop="1" thickBot="1" x14ac:dyDescent="0.3">
      <c r="A1427" s="1"/>
      <c r="B1427" s="17"/>
      <c r="C1427" s="149"/>
      <c r="D1427" s="145" t="s">
        <v>123</v>
      </c>
      <c r="E1427" s="104"/>
      <c r="F1427" s="104"/>
      <c r="G1427" s="105"/>
      <c r="H1427" s="10833"/>
      <c r="I1427" s="10833"/>
      <c r="J1427" s="17"/>
    </row>
    <row r="1428" spans="1:10" ht="39.75" thickTop="1" thickBot="1" x14ac:dyDescent="0.3">
      <c r="A1428" s="1"/>
      <c r="B1428" s="17"/>
      <c r="C1428" s="144"/>
      <c r="D1428" s="145" t="s">
        <v>34</v>
      </c>
      <c r="E1428" s="104"/>
      <c r="F1428" s="104"/>
      <c r="G1428" s="105"/>
      <c r="H1428" s="10833"/>
      <c r="I1428" s="10833"/>
      <c r="J1428" s="17"/>
    </row>
    <row r="1429" spans="1:10" ht="39.75" thickTop="1" thickBot="1" x14ac:dyDescent="0.3">
      <c r="A1429" s="1"/>
      <c r="B1429" s="17"/>
      <c r="C1429" s="149"/>
      <c r="D1429" s="150" t="s">
        <v>124</v>
      </c>
      <c r="E1429" s="104"/>
      <c r="F1429" s="104"/>
      <c r="G1429" s="105"/>
      <c r="H1429" s="10833"/>
      <c r="I1429" s="10833"/>
      <c r="J1429" s="17"/>
    </row>
    <row r="1430" spans="1:10" ht="52.5" thickTop="1" thickBot="1" x14ac:dyDescent="0.3">
      <c r="A1430" s="1"/>
      <c r="B1430" s="17"/>
      <c r="C1430" s="144"/>
      <c r="D1430" s="145" t="s">
        <v>125</v>
      </c>
      <c r="E1430" s="104"/>
      <c r="F1430" s="104"/>
      <c r="G1430" s="105"/>
      <c r="H1430" s="10833"/>
      <c r="I1430" s="10833"/>
      <c r="J1430" s="17"/>
    </row>
    <row r="1431" spans="1:10" ht="27" thickTop="1" thickBot="1" x14ac:dyDescent="0.3">
      <c r="A1431" s="1"/>
      <c r="B1431" s="17"/>
      <c r="C1431" s="144"/>
      <c r="D1431" s="145" t="s">
        <v>126</v>
      </c>
      <c r="E1431" s="104"/>
      <c r="F1431" s="104"/>
      <c r="G1431" s="105"/>
      <c r="H1431" s="10833"/>
      <c r="I1431" s="10833"/>
      <c r="J1431" s="17"/>
    </row>
    <row r="1432" spans="1:10" ht="27" thickTop="1" thickBot="1" x14ac:dyDescent="0.3">
      <c r="A1432" s="1"/>
      <c r="B1432" s="17"/>
      <c r="C1432" s="144"/>
      <c r="D1432" s="151" t="s">
        <v>37</v>
      </c>
      <c r="E1432" s="98"/>
      <c r="F1432" s="98"/>
      <c r="G1432" s="98"/>
      <c r="H1432" s="10833"/>
      <c r="I1432" s="10833"/>
      <c r="J1432" s="17"/>
    </row>
    <row r="1433" spans="1:10" ht="65.25" thickTop="1" thickBot="1" x14ac:dyDescent="0.3">
      <c r="A1433" s="1"/>
      <c r="B1433" s="17"/>
      <c r="C1433" s="144"/>
      <c r="D1433" s="152" t="s">
        <v>127</v>
      </c>
      <c r="E1433" s="104"/>
      <c r="F1433" s="104"/>
      <c r="G1433" s="105"/>
      <c r="H1433" s="10833"/>
      <c r="I1433" s="10833"/>
      <c r="J1433" s="17"/>
    </row>
    <row r="1434" spans="1:10" ht="27" thickTop="1" thickBot="1" x14ac:dyDescent="0.3">
      <c r="A1434" s="1"/>
      <c r="B1434" s="17"/>
      <c r="C1434" s="144"/>
      <c r="D1434" s="145" t="s">
        <v>128</v>
      </c>
      <c r="E1434" s="98"/>
      <c r="F1434" s="98"/>
      <c r="G1434" s="98"/>
      <c r="H1434" s="10833"/>
      <c r="I1434" s="10833"/>
      <c r="J1434" s="17"/>
    </row>
    <row r="1435" spans="1:10" ht="39.75" thickTop="1" thickBot="1" x14ac:dyDescent="0.3">
      <c r="A1435" s="1"/>
      <c r="B1435" s="17"/>
      <c r="C1435" s="144"/>
      <c r="D1435" s="145" t="s">
        <v>129</v>
      </c>
      <c r="E1435" s="104"/>
      <c r="F1435" s="104"/>
      <c r="G1435" s="105"/>
      <c r="H1435" s="10833"/>
      <c r="I1435" s="10833"/>
      <c r="J1435" s="17"/>
    </row>
    <row r="1436" spans="1:10" ht="52.5" thickTop="1" thickBot="1" x14ac:dyDescent="0.3">
      <c r="A1436" s="1"/>
      <c r="B1436" s="17"/>
      <c r="C1436" s="144"/>
      <c r="D1436" s="145" t="s">
        <v>130</v>
      </c>
      <c r="E1436" s="104"/>
      <c r="F1436" s="104"/>
      <c r="G1436" s="105"/>
      <c r="H1436" s="10833"/>
      <c r="I1436" s="10833"/>
      <c r="J1436" s="17"/>
    </row>
    <row r="1437" spans="1:10" ht="39.75" thickTop="1" thickBot="1" x14ac:dyDescent="0.3">
      <c r="A1437" s="1"/>
      <c r="B1437" s="17"/>
      <c r="C1437" s="144"/>
      <c r="D1437" s="145" t="s">
        <v>131</v>
      </c>
      <c r="E1437" s="147"/>
      <c r="F1437" s="104"/>
      <c r="G1437" s="105"/>
      <c r="H1437" s="10833"/>
      <c r="I1437" s="10833"/>
      <c r="J1437" s="17"/>
    </row>
    <row r="1438" spans="1:10" ht="27" thickTop="1" thickBot="1" x14ac:dyDescent="0.3">
      <c r="A1438" s="1"/>
      <c r="B1438" s="1"/>
      <c r="C1438" s="149"/>
      <c r="D1438" s="145" t="s">
        <v>132</v>
      </c>
      <c r="E1438" s="147"/>
      <c r="F1438" s="104"/>
      <c r="G1438" s="105"/>
      <c r="H1438" s="10833"/>
      <c r="I1438" s="10833"/>
      <c r="J1438" s="17"/>
    </row>
    <row r="1439" spans="1:10" ht="52.5" thickTop="1" thickBot="1" x14ac:dyDescent="0.3">
      <c r="A1439" s="1"/>
      <c r="B1439" s="1"/>
      <c r="C1439" s="149"/>
      <c r="D1439" s="145" t="s">
        <v>52</v>
      </c>
      <c r="E1439" s="147"/>
      <c r="F1439" s="104"/>
      <c r="G1439" s="105"/>
      <c r="H1439" s="10833"/>
      <c r="I1439" s="10833"/>
      <c r="J1439" s="17"/>
    </row>
    <row r="1440" spans="1:10" ht="27" thickTop="1" thickBot="1" x14ac:dyDescent="0.3">
      <c r="A1440" s="1"/>
      <c r="B1440" s="1"/>
      <c r="C1440" s="144"/>
      <c r="D1440" s="153" t="s">
        <v>133</v>
      </c>
      <c r="E1440" s="98"/>
      <c r="F1440" s="98"/>
      <c r="G1440" s="98"/>
      <c r="H1440" s="10833"/>
      <c r="I1440" s="10833"/>
      <c r="J1440" s="17"/>
    </row>
    <row r="1441" spans="1:10" ht="27" thickTop="1" thickBot="1" x14ac:dyDescent="0.3">
      <c r="A1441" s="1"/>
      <c r="B1441" s="1"/>
      <c r="C1441" s="144"/>
      <c r="D1441" s="153" t="s">
        <v>47</v>
      </c>
      <c r="E1441" s="104"/>
      <c r="F1441" s="104"/>
      <c r="G1441" s="105"/>
      <c r="H1441" s="10833"/>
      <c r="I1441" s="10833"/>
      <c r="J1441" s="17"/>
    </row>
    <row r="1442" spans="1:10" ht="52.5" thickTop="1" thickBot="1" x14ac:dyDescent="0.3">
      <c r="A1442" s="1"/>
      <c r="B1442" s="1"/>
      <c r="C1442" s="144"/>
      <c r="D1442" s="154" t="s">
        <v>61</v>
      </c>
      <c r="E1442" s="98"/>
      <c r="F1442" s="98"/>
      <c r="G1442" s="98"/>
      <c r="H1442" s="10833"/>
      <c r="I1442" s="10833"/>
      <c r="J1442" s="17"/>
    </row>
    <row r="1443" spans="1:10" ht="52.5" thickTop="1" thickBot="1" x14ac:dyDescent="0.3">
      <c r="A1443" s="1"/>
      <c r="B1443" s="1"/>
      <c r="C1443" s="144"/>
      <c r="D1443" s="153" t="s">
        <v>134</v>
      </c>
      <c r="E1443" s="104"/>
      <c r="F1443" s="104"/>
      <c r="G1443" s="105"/>
      <c r="H1443" s="10833"/>
      <c r="I1443" s="10833"/>
      <c r="J1443" s="17"/>
    </row>
    <row r="1444" spans="1:10" ht="27" thickTop="1" thickBot="1" x14ac:dyDescent="0.3">
      <c r="A1444" s="1"/>
      <c r="B1444" s="1"/>
      <c r="C1444" s="149"/>
      <c r="D1444" s="153" t="s">
        <v>60</v>
      </c>
      <c r="E1444" s="104"/>
      <c r="F1444" s="104"/>
      <c r="G1444" s="105"/>
      <c r="H1444" s="10833"/>
      <c r="I1444" s="10833"/>
      <c r="J1444" s="17"/>
    </row>
    <row r="1445" spans="1:10" ht="16.5" thickTop="1" thickBot="1" x14ac:dyDescent="0.3">
      <c r="A1445" s="1"/>
      <c r="B1445" s="1"/>
      <c r="C1445" s="149"/>
      <c r="D1445" s="155" t="s">
        <v>135</v>
      </c>
      <c r="E1445" s="104"/>
      <c r="F1445" s="104"/>
      <c r="G1445" s="105"/>
      <c r="H1445" s="10833"/>
      <c r="I1445" s="10833"/>
      <c r="J1445" s="17"/>
    </row>
    <row r="1446" spans="1:10" ht="39.75" thickTop="1" thickBot="1" x14ac:dyDescent="0.3">
      <c r="A1446" s="1"/>
      <c r="B1446" s="1"/>
      <c r="C1446" s="149"/>
      <c r="D1446" s="153" t="s">
        <v>58</v>
      </c>
      <c r="E1446" s="104"/>
      <c r="F1446" s="104"/>
      <c r="G1446" s="105"/>
      <c r="H1446" s="10833"/>
      <c r="I1446" s="10833"/>
      <c r="J1446" s="17"/>
    </row>
    <row r="1447" spans="1:10" ht="27" thickTop="1" thickBot="1" x14ac:dyDescent="0.3">
      <c r="A1447" s="1"/>
      <c r="B1447" s="1"/>
      <c r="C1447" s="149"/>
      <c r="D1447" s="153" t="s">
        <v>136</v>
      </c>
      <c r="E1447" s="104"/>
      <c r="F1447" s="104"/>
      <c r="G1447" s="105"/>
      <c r="H1447" s="10833"/>
      <c r="I1447" s="10833"/>
      <c r="J1447" s="17"/>
    </row>
    <row r="1448" spans="1:10" ht="16.5" thickTop="1" thickBot="1" x14ac:dyDescent="0.3">
      <c r="A1448" s="1"/>
      <c r="B1448" s="1"/>
      <c r="C1448" s="149"/>
      <c r="D1448" s="153" t="s">
        <v>137</v>
      </c>
      <c r="E1448" s="104"/>
      <c r="F1448" s="104"/>
      <c r="G1448" s="105"/>
      <c r="H1448" s="10833"/>
      <c r="I1448" s="10833"/>
      <c r="J1448" s="17"/>
    </row>
    <row r="1449" spans="1:10" ht="16.5" thickTop="1" thickBot="1" x14ac:dyDescent="0.3">
      <c r="A1449" s="1"/>
      <c r="B1449" s="1"/>
      <c r="C1449" s="149"/>
      <c r="D1449" s="153" t="s">
        <v>138</v>
      </c>
      <c r="E1449" s="104"/>
      <c r="F1449" s="104"/>
      <c r="G1449" s="105"/>
      <c r="H1449" s="10833"/>
      <c r="I1449" s="10833"/>
      <c r="J1449" s="17"/>
    </row>
    <row r="1450" spans="1:10" ht="16.5" thickTop="1" thickBot="1" x14ac:dyDescent="0.3">
      <c r="A1450" s="1"/>
      <c r="B1450" s="1"/>
      <c r="C1450" s="149"/>
      <c r="D1450" s="153" t="s">
        <v>139</v>
      </c>
      <c r="E1450" s="104"/>
      <c r="F1450" s="104"/>
      <c r="G1450" s="105"/>
      <c r="H1450" s="10833"/>
      <c r="I1450" s="10833"/>
      <c r="J1450" s="17"/>
    </row>
    <row r="1451" spans="1:10" ht="16.5" thickTop="1" thickBot="1" x14ac:dyDescent="0.3">
      <c r="A1451" s="1"/>
      <c r="B1451" s="1"/>
      <c r="C1451" s="149"/>
      <c r="D1451" s="153" t="s">
        <v>140</v>
      </c>
      <c r="E1451" s="104"/>
      <c r="F1451" s="104"/>
      <c r="G1451" s="105"/>
      <c r="H1451" s="10833"/>
      <c r="I1451" s="10833"/>
      <c r="J1451" s="17"/>
    </row>
    <row r="1452" spans="1:10" ht="39.75" thickTop="1" thickBot="1" x14ac:dyDescent="0.3">
      <c r="A1452" s="1"/>
      <c r="B1452" s="1"/>
      <c r="C1452" s="149"/>
      <c r="D1452" s="154" t="s">
        <v>141</v>
      </c>
      <c r="E1452" s="104"/>
      <c r="F1452" s="104"/>
      <c r="G1452" s="105"/>
      <c r="H1452" s="10833"/>
      <c r="I1452" s="10833"/>
      <c r="J1452" s="17"/>
    </row>
    <row r="1453" spans="1:10" ht="27" thickTop="1" thickBot="1" x14ac:dyDescent="0.3">
      <c r="A1453" s="1"/>
      <c r="B1453" s="1"/>
      <c r="C1453" s="144"/>
      <c r="D1453" s="120" t="s">
        <v>142</v>
      </c>
      <c r="E1453" s="98"/>
      <c r="F1453" s="98"/>
      <c r="G1453" s="98"/>
      <c r="H1453" s="10833"/>
      <c r="I1453" s="10833"/>
      <c r="J1453" s="17"/>
    </row>
    <row r="1454" spans="1:10" ht="39.75" thickTop="1" thickBot="1" x14ac:dyDescent="0.3">
      <c r="A1454" s="1"/>
      <c r="B1454" s="1"/>
      <c r="C1454" s="156"/>
      <c r="D1454" s="153" t="s">
        <v>143</v>
      </c>
      <c r="E1454" s="104"/>
      <c r="F1454" s="104"/>
      <c r="G1454" s="105"/>
      <c r="H1454" s="10833"/>
      <c r="I1454" s="10833"/>
      <c r="J1454" s="17"/>
    </row>
    <row r="1455" spans="1:10" ht="39.75" thickTop="1" thickBot="1" x14ac:dyDescent="0.3">
      <c r="A1455" s="1"/>
      <c r="B1455" s="1"/>
      <c r="C1455" s="149"/>
      <c r="D1455" s="120" t="s">
        <v>144</v>
      </c>
      <c r="E1455" s="104"/>
      <c r="F1455" s="104"/>
      <c r="G1455" s="105"/>
      <c r="H1455" s="10838"/>
      <c r="I1455" s="10838"/>
      <c r="J1455" s="17"/>
    </row>
    <row r="1456" spans="1:10" ht="27" thickTop="1" thickBot="1" x14ac:dyDescent="0.3">
      <c r="A1456" s="1"/>
      <c r="B1456" s="1"/>
      <c r="C1456" s="149"/>
      <c r="D1456" s="153" t="s">
        <v>145</v>
      </c>
      <c r="E1456" s="104"/>
      <c r="F1456" s="104"/>
      <c r="G1456" s="105"/>
      <c r="H1456" s="10838"/>
      <c r="I1456" s="10838"/>
      <c r="J1456" s="17"/>
    </row>
    <row r="1457" spans="1:10" ht="16.5" thickTop="1" thickBot="1" x14ac:dyDescent="0.3">
      <c r="A1457" s="1"/>
      <c r="B1457" s="1"/>
      <c r="C1457" s="157"/>
      <c r="D1457" s="158" t="s">
        <v>146</v>
      </c>
      <c r="E1457" s="104"/>
      <c r="F1457" s="104"/>
      <c r="G1457" s="105"/>
      <c r="H1457" s="10838"/>
      <c r="I1457" s="10838"/>
      <c r="J1457" s="17"/>
    </row>
    <row r="1458" spans="1:10" ht="16.5" thickTop="1" thickBot="1" x14ac:dyDescent="0.3">
      <c r="A1458" s="1"/>
      <c r="B1458" s="1"/>
      <c r="C1458" s="159" t="s">
        <v>147</v>
      </c>
      <c r="D1458" s="160"/>
      <c r="E1458" s="161"/>
      <c r="F1458" s="161"/>
      <c r="G1458" s="162"/>
      <c r="H1458" s="10782">
        <f>SUM(H1459:I1461)</f>
        <v>0</v>
      </c>
      <c r="I1458" s="10797"/>
      <c r="J1458" s="17"/>
    </row>
    <row r="1459" spans="1:10" ht="16.5" thickTop="1" thickBot="1" x14ac:dyDescent="0.3">
      <c r="A1459" s="1"/>
      <c r="B1459" s="1"/>
      <c r="C1459" s="163"/>
      <c r="D1459" s="137" t="s">
        <v>148</v>
      </c>
      <c r="E1459" s="104"/>
      <c r="F1459" s="104"/>
      <c r="G1459" s="105"/>
      <c r="H1459" s="10838"/>
      <c r="I1459" s="10838"/>
      <c r="J1459" s="17"/>
    </row>
    <row r="1460" spans="1:10" ht="16.5" thickTop="1" thickBot="1" x14ac:dyDescent="0.3">
      <c r="A1460" s="1"/>
      <c r="B1460" s="1"/>
      <c r="C1460" s="164"/>
      <c r="D1460" s="137" t="s">
        <v>149</v>
      </c>
      <c r="E1460" s="104"/>
      <c r="F1460" s="104"/>
      <c r="G1460" s="105"/>
      <c r="H1460" s="10838"/>
      <c r="I1460" s="10838"/>
      <c r="J1460" s="17"/>
    </row>
    <row r="1461" spans="1:10" ht="16.5" thickTop="1" thickBot="1" x14ac:dyDescent="0.3">
      <c r="A1461" s="1"/>
      <c r="B1461" s="1"/>
      <c r="C1461" s="164"/>
      <c r="D1461" s="137" t="s">
        <v>150</v>
      </c>
      <c r="E1461" s="108"/>
      <c r="F1461" s="108"/>
      <c r="G1461" s="109"/>
      <c r="H1461" s="10839"/>
      <c r="I1461" s="10840"/>
      <c r="J1461" s="17"/>
    </row>
    <row r="1462" spans="1:10" ht="16.5" thickTop="1" thickBot="1" x14ac:dyDescent="0.3">
      <c r="A1462" s="1"/>
      <c r="B1462" s="1"/>
      <c r="C1462" s="55"/>
      <c r="D1462" s="165" t="s">
        <v>151</v>
      </c>
      <c r="E1462" s="166"/>
      <c r="F1462" s="166"/>
      <c r="G1462" s="167"/>
      <c r="H1462" s="10822">
        <f>(H1463+H1464)</f>
        <v>0</v>
      </c>
      <c r="I1462" s="10822"/>
      <c r="J1462" s="17"/>
    </row>
    <row r="1463" spans="1:10" ht="16.5" thickTop="1" thickBot="1" x14ac:dyDescent="0.3">
      <c r="A1463" s="1"/>
      <c r="B1463" s="1"/>
      <c r="C1463" s="164"/>
      <c r="D1463" s="168" t="s">
        <v>152</v>
      </c>
      <c r="E1463" s="104"/>
      <c r="F1463" s="104"/>
      <c r="G1463" s="105"/>
      <c r="H1463" s="10838"/>
      <c r="I1463" s="10838"/>
      <c r="J1463" s="17"/>
    </row>
    <row r="1464" spans="1:10" ht="16.5" thickTop="1" thickBot="1" x14ac:dyDescent="0.3">
      <c r="B1464" s="1"/>
      <c r="C1464" s="169"/>
      <c r="D1464" s="170" t="s">
        <v>153</v>
      </c>
      <c r="E1464" s="171"/>
      <c r="F1464" s="171"/>
      <c r="G1464" s="172"/>
      <c r="H1464" s="10841"/>
      <c r="I1464" s="10841"/>
      <c r="J1464" s="17"/>
    </row>
    <row r="1465" spans="1:10" ht="16.5" thickTop="1" thickBot="1" x14ac:dyDescent="0.3">
      <c r="A1465" s="1"/>
      <c r="B1465" s="1"/>
      <c r="C1465" s="164"/>
      <c r="D1465" s="173" t="s">
        <v>154</v>
      </c>
      <c r="E1465" s="174"/>
      <c r="F1465" s="174"/>
      <c r="G1465" s="175"/>
      <c r="H1465" s="10822">
        <f>(H1466+H1467+H1468+H1469)</f>
        <v>0</v>
      </c>
      <c r="I1465" s="10822"/>
      <c r="J1465" s="17"/>
    </row>
    <row r="1466" spans="1:10" ht="16.5" thickTop="1" thickBot="1" x14ac:dyDescent="0.3">
      <c r="A1466" s="1"/>
      <c r="B1466" s="1"/>
      <c r="C1466" s="164"/>
      <c r="D1466" s="176" t="s">
        <v>155</v>
      </c>
      <c r="E1466" s="131"/>
      <c r="F1466" s="131"/>
      <c r="G1466" s="177"/>
      <c r="H1466" s="10842"/>
      <c r="I1466" s="10843"/>
      <c r="J1466" s="17"/>
    </row>
    <row r="1467" spans="1:10" ht="16.5" thickTop="1" thickBot="1" x14ac:dyDescent="0.3">
      <c r="A1467" s="1"/>
      <c r="B1467" s="1"/>
      <c r="C1467" s="164"/>
      <c r="D1467" s="176" t="s">
        <v>156</v>
      </c>
      <c r="E1467" s="131"/>
      <c r="F1467" s="131"/>
      <c r="G1467" s="177"/>
      <c r="H1467" s="10839"/>
      <c r="I1467" s="10840"/>
      <c r="J1467" s="17"/>
    </row>
    <row r="1468" spans="1:10" ht="16.5" thickTop="1" thickBot="1" x14ac:dyDescent="0.3">
      <c r="A1468" s="1"/>
      <c r="B1468" s="1"/>
      <c r="C1468" s="164"/>
      <c r="D1468" s="176" t="s">
        <v>157</v>
      </c>
      <c r="E1468" s="131"/>
      <c r="F1468" s="131"/>
      <c r="G1468" s="177"/>
      <c r="H1468" s="10839"/>
      <c r="I1468" s="10840"/>
      <c r="J1468" s="17"/>
    </row>
    <row r="1469" spans="1:10" ht="16.5" thickTop="1" thickBot="1" x14ac:dyDescent="0.3">
      <c r="A1469" s="1"/>
      <c r="B1469" s="1"/>
      <c r="C1469" s="164"/>
      <c r="D1469" s="155" t="s">
        <v>158</v>
      </c>
      <c r="E1469" s="104"/>
      <c r="F1469" s="104"/>
      <c r="G1469" s="105"/>
      <c r="H1469" s="10839"/>
      <c r="I1469" s="10840"/>
      <c r="J1469" s="17"/>
    </row>
    <row r="1470" spans="1:10" ht="16.5" thickTop="1" thickBot="1" x14ac:dyDescent="0.3">
      <c r="A1470" s="1"/>
      <c r="B1470" s="1"/>
      <c r="C1470" s="178" t="s">
        <v>159</v>
      </c>
      <c r="D1470" s="160"/>
      <c r="E1470" s="160"/>
      <c r="F1470" s="160"/>
      <c r="G1470" s="179"/>
      <c r="H1470" s="10782">
        <f>(H1471+H1472+H1473)</f>
        <v>0</v>
      </c>
      <c r="I1470" s="10797"/>
      <c r="J1470" s="17"/>
    </row>
    <row r="1471" spans="1:10" ht="16.5" thickTop="1" thickBot="1" x14ac:dyDescent="0.3">
      <c r="A1471" s="1"/>
      <c r="B1471" s="1"/>
      <c r="C1471" s="164"/>
      <c r="D1471" s="180" t="s">
        <v>160</v>
      </c>
      <c r="E1471" s="98"/>
      <c r="F1471" s="98"/>
      <c r="G1471" s="98"/>
      <c r="H1471" s="10841"/>
      <c r="I1471" s="10841"/>
      <c r="J1471" s="17"/>
    </row>
    <row r="1472" spans="1:10" ht="16.5" thickTop="1" thickBot="1" x14ac:dyDescent="0.3">
      <c r="A1472" s="1"/>
      <c r="B1472" s="1"/>
      <c r="C1472" s="164"/>
      <c r="D1472" s="137" t="s">
        <v>161</v>
      </c>
      <c r="E1472" s="104"/>
      <c r="F1472" s="104"/>
      <c r="G1472" s="105"/>
      <c r="H1472" s="10838"/>
      <c r="I1472" s="10838"/>
      <c r="J1472" s="17"/>
    </row>
    <row r="1473" spans="1:10" ht="16.5" thickTop="1" thickBot="1" x14ac:dyDescent="0.3">
      <c r="A1473" s="1"/>
      <c r="B1473" s="1"/>
      <c r="C1473" s="164"/>
      <c r="D1473" s="181" t="s">
        <v>162</v>
      </c>
      <c r="E1473" s="108"/>
      <c r="F1473" s="108"/>
      <c r="G1473" s="109"/>
      <c r="H1473" s="10838"/>
      <c r="I1473" s="10838"/>
      <c r="J1473" s="17"/>
    </row>
    <row r="1474" spans="1:10" ht="16.5" thickTop="1" thickBot="1" x14ac:dyDescent="0.3">
      <c r="A1474" s="1"/>
      <c r="B1474" s="1"/>
      <c r="C1474" s="178" t="s">
        <v>163</v>
      </c>
      <c r="D1474" s="160"/>
      <c r="E1474" s="160"/>
      <c r="F1474" s="160"/>
      <c r="G1474" s="179"/>
      <c r="H1474" s="10782">
        <f>(H1475+H1476+H1477+H1478)</f>
        <v>0</v>
      </c>
      <c r="I1474" s="10797"/>
      <c r="J1474" s="17"/>
    </row>
    <row r="1475" spans="1:10" ht="16.5" thickTop="1" thickBot="1" x14ac:dyDescent="0.3">
      <c r="A1475" s="1"/>
      <c r="B1475" s="1"/>
      <c r="C1475" s="163"/>
      <c r="D1475" s="137" t="s">
        <v>160</v>
      </c>
      <c r="E1475" s="104"/>
      <c r="F1475" s="104"/>
      <c r="G1475" s="105"/>
      <c r="H1475" s="10839"/>
      <c r="I1475" s="10840"/>
      <c r="J1475" s="17"/>
    </row>
    <row r="1476" spans="1:10" ht="16.5" thickTop="1" thickBot="1" x14ac:dyDescent="0.3">
      <c r="A1476" s="1"/>
      <c r="B1476" s="1"/>
      <c r="C1476" s="164"/>
      <c r="D1476" s="137" t="s">
        <v>161</v>
      </c>
      <c r="E1476" s="104"/>
      <c r="F1476" s="104"/>
      <c r="G1476" s="105"/>
      <c r="H1476" s="10839"/>
      <c r="I1476" s="10840"/>
      <c r="J1476" s="17"/>
    </row>
    <row r="1477" spans="1:10" ht="16.5" thickTop="1" thickBot="1" x14ac:dyDescent="0.3">
      <c r="A1477" s="1"/>
      <c r="B1477" s="1"/>
      <c r="C1477" s="164"/>
      <c r="D1477" s="181" t="s">
        <v>162</v>
      </c>
      <c r="E1477" s="108"/>
      <c r="F1477" s="108"/>
      <c r="G1477" s="109"/>
      <c r="H1477" s="10839"/>
      <c r="I1477" s="10840"/>
      <c r="J1477" s="17"/>
    </row>
    <row r="1478" spans="1:10" ht="16.5" thickTop="1" thickBot="1" x14ac:dyDescent="0.3">
      <c r="A1478" s="1"/>
      <c r="B1478" s="1"/>
      <c r="C1478" s="164"/>
      <c r="D1478" s="181" t="s">
        <v>164</v>
      </c>
      <c r="E1478" s="108"/>
      <c r="F1478" s="108"/>
      <c r="G1478" s="109"/>
      <c r="H1478" s="10839"/>
      <c r="I1478" s="10840"/>
      <c r="J1478" s="17"/>
    </row>
    <row r="1479" spans="1:10" ht="16.5" thickTop="1" thickBot="1" x14ac:dyDescent="0.3">
      <c r="A1479" s="1"/>
      <c r="B1479" s="1"/>
      <c r="C1479" s="164"/>
      <c r="D1479" s="10853" t="s">
        <v>165</v>
      </c>
      <c r="E1479" s="10854"/>
      <c r="F1479" s="10854"/>
      <c r="G1479" s="10855"/>
      <c r="H1479" s="10822">
        <f>(H1480+H1481+H1482+H1483)</f>
        <v>2</v>
      </c>
      <c r="I1479" s="10822"/>
      <c r="J1479" s="17"/>
    </row>
    <row r="1480" spans="1:10" ht="16.5" thickTop="1" thickBot="1" x14ac:dyDescent="0.3">
      <c r="A1480" s="1"/>
      <c r="B1480" s="1"/>
      <c r="C1480" s="164"/>
      <c r="D1480" s="180" t="s">
        <v>160</v>
      </c>
      <c r="E1480" s="98"/>
      <c r="F1480" s="98"/>
      <c r="G1480" s="98"/>
      <c r="H1480" s="10839"/>
      <c r="I1480" s="10840"/>
      <c r="J1480" s="17"/>
    </row>
    <row r="1481" spans="1:10" ht="16.5" thickTop="1" thickBot="1" x14ac:dyDescent="0.3">
      <c r="A1481" s="1"/>
      <c r="B1481" s="1"/>
      <c r="C1481" s="164"/>
      <c r="D1481" s="137" t="s">
        <v>161</v>
      </c>
      <c r="E1481" s="104"/>
      <c r="F1481" s="104"/>
      <c r="G1481" s="105"/>
      <c r="H1481" s="10839"/>
      <c r="I1481" s="10840"/>
      <c r="J1481" s="17"/>
    </row>
    <row r="1482" spans="1:10" ht="16.5" thickTop="1" thickBot="1" x14ac:dyDescent="0.3">
      <c r="A1482" s="1"/>
      <c r="B1482" s="1"/>
      <c r="C1482" s="164"/>
      <c r="D1482" s="181" t="s">
        <v>162</v>
      </c>
      <c r="E1482" s="108"/>
      <c r="F1482" s="108"/>
      <c r="G1482" s="109"/>
      <c r="H1482" s="10839"/>
      <c r="I1482" s="10840"/>
      <c r="J1482" s="17"/>
    </row>
    <row r="1483" spans="1:10" ht="16.5" thickTop="1" thickBot="1" x14ac:dyDescent="0.3">
      <c r="A1483" s="1"/>
      <c r="B1483" s="1"/>
      <c r="C1483" s="164"/>
      <c r="D1483" s="137" t="s">
        <v>114</v>
      </c>
      <c r="E1483" s="108"/>
      <c r="F1483" s="108"/>
      <c r="G1483" s="109"/>
      <c r="H1483" s="10839">
        <v>2</v>
      </c>
      <c r="I1483" s="10840"/>
      <c r="J1483" s="17"/>
    </row>
    <row r="1484" spans="1:10" ht="16.5" thickTop="1" thickBot="1" x14ac:dyDescent="0.3">
      <c r="A1484" s="1"/>
      <c r="B1484" s="182"/>
      <c r="C1484" s="183" t="s">
        <v>166</v>
      </c>
      <c r="D1484" s="125"/>
      <c r="E1484" s="184"/>
      <c r="F1484" s="127"/>
      <c r="G1484" s="143"/>
      <c r="H1484" s="10759">
        <f>(H1485+H1486+H1487+H1488)</f>
        <v>0</v>
      </c>
      <c r="I1484" s="10759"/>
      <c r="J1484" s="1"/>
    </row>
    <row r="1485" spans="1:10" ht="16.5" thickTop="1" thickBot="1" x14ac:dyDescent="0.3">
      <c r="A1485" s="1"/>
      <c r="B1485" s="4"/>
      <c r="C1485" s="185"/>
      <c r="D1485" s="186" t="s">
        <v>167</v>
      </c>
      <c r="E1485" s="171"/>
      <c r="F1485" s="171"/>
      <c r="G1485" s="172"/>
      <c r="H1485" s="10838"/>
      <c r="I1485" s="10838"/>
      <c r="J1485" s="1"/>
    </row>
    <row r="1486" spans="1:10" ht="16.5" thickTop="1" thickBot="1" x14ac:dyDescent="0.3">
      <c r="A1486" s="1"/>
      <c r="B1486" s="187"/>
      <c r="C1486" s="182"/>
      <c r="D1486" s="171" t="s">
        <v>168</v>
      </c>
      <c r="E1486" s="171"/>
      <c r="F1486" s="171"/>
      <c r="G1486" s="171"/>
      <c r="H1486" s="10841"/>
      <c r="I1486" s="10841"/>
      <c r="J1486" s="1"/>
    </row>
    <row r="1487" spans="1:10" ht="16.5" thickTop="1" thickBot="1" x14ac:dyDescent="0.3">
      <c r="A1487" s="1"/>
      <c r="B1487" s="187"/>
      <c r="C1487" s="182"/>
      <c r="D1487" s="188" t="s">
        <v>169</v>
      </c>
      <c r="E1487" s="171"/>
      <c r="F1487" s="171"/>
      <c r="G1487" s="172"/>
      <c r="H1487" s="10838"/>
      <c r="I1487" s="10838"/>
      <c r="J1487" s="1"/>
    </row>
    <row r="1488" spans="1:10" ht="16.5" thickTop="1" thickBot="1" x14ac:dyDescent="0.3">
      <c r="A1488" s="1"/>
      <c r="B1488" s="187"/>
      <c r="C1488" s="182"/>
      <c r="D1488" s="188" t="s">
        <v>170</v>
      </c>
      <c r="E1488" s="171"/>
      <c r="F1488" s="171"/>
      <c r="G1488" s="172"/>
      <c r="H1488" s="10838"/>
      <c r="I1488" s="10838"/>
      <c r="J1488" s="1"/>
    </row>
    <row r="1489" spans="1:10" ht="16.5" thickTop="1" thickBot="1" x14ac:dyDescent="0.3">
      <c r="A1489" s="1"/>
      <c r="B1489" s="93"/>
      <c r="C1489" s="164"/>
      <c r="D1489" s="165" t="s">
        <v>171</v>
      </c>
      <c r="E1489" s="166"/>
      <c r="F1489" s="166"/>
      <c r="G1489" s="167"/>
      <c r="H1489" s="10822">
        <f>H1490+H1491+H1492</f>
        <v>0</v>
      </c>
      <c r="I1489" s="10822"/>
      <c r="J1489" s="1"/>
    </row>
    <row r="1490" spans="1:10" ht="16.5" thickTop="1" thickBot="1" x14ac:dyDescent="0.3">
      <c r="A1490" s="1"/>
      <c r="B1490" s="1"/>
      <c r="C1490" s="164"/>
      <c r="D1490" s="189" t="s">
        <v>172</v>
      </c>
      <c r="E1490" s="104"/>
      <c r="F1490" s="104"/>
      <c r="G1490" s="105"/>
      <c r="H1490" s="10838"/>
      <c r="I1490" s="10838"/>
      <c r="J1490" s="1"/>
    </row>
    <row r="1491" spans="1:10" ht="16.5" thickTop="1" thickBot="1" x14ac:dyDescent="0.3">
      <c r="A1491" s="1"/>
      <c r="B1491" s="93"/>
      <c r="C1491" s="164"/>
      <c r="D1491" s="190" t="s">
        <v>173</v>
      </c>
      <c r="E1491" s="171"/>
      <c r="F1491" s="171"/>
      <c r="G1491" s="172"/>
      <c r="H1491" s="10841"/>
      <c r="I1491" s="10841"/>
      <c r="J1491" s="1"/>
    </row>
    <row r="1492" spans="1:10" ht="16.5" thickTop="1" thickBot="1" x14ac:dyDescent="0.3">
      <c r="A1492" s="1"/>
      <c r="B1492" s="93"/>
      <c r="C1492" s="164"/>
      <c r="D1492" s="191" t="s">
        <v>174</v>
      </c>
      <c r="E1492" s="171"/>
      <c r="F1492" s="171"/>
      <c r="G1492" s="172"/>
      <c r="H1492" s="10838"/>
      <c r="I1492" s="10838"/>
      <c r="J1492" s="55"/>
    </row>
    <row r="1493" spans="1:10" ht="17.25" thickTop="1" thickBot="1" x14ac:dyDescent="0.3">
      <c r="A1493" s="1"/>
      <c r="B1493" s="192" t="s">
        <v>175</v>
      </c>
      <c r="C1493" s="193"/>
      <c r="D1493" s="193"/>
      <c r="E1493" s="193"/>
      <c r="F1493" s="194"/>
      <c r="G1493" s="10782" t="s">
        <v>11</v>
      </c>
      <c r="H1493" s="10844"/>
      <c r="I1493" s="10797"/>
      <c r="J1493" s="1"/>
    </row>
    <row r="1494" spans="1:10" ht="16.5" thickTop="1" x14ac:dyDescent="0.25">
      <c r="A1494" s="1"/>
      <c r="B1494" s="195"/>
      <c r="C1494" s="196"/>
      <c r="D1494" s="196"/>
      <c r="E1494" s="196"/>
      <c r="F1494" s="197"/>
      <c r="G1494" s="10845">
        <f>(E1257+I1262-E1268+I1324-G1336)</f>
        <v>432</v>
      </c>
      <c r="H1494" s="10846"/>
      <c r="I1494" s="10847"/>
      <c r="J1494" s="1"/>
    </row>
    <row r="1495" spans="1:10" ht="16.5" thickBot="1" x14ac:dyDescent="0.3">
      <c r="A1495" s="55"/>
      <c r="B1495" s="198"/>
      <c r="C1495" s="199"/>
      <c r="D1495" s="199"/>
      <c r="E1495" s="199"/>
      <c r="F1495" s="200"/>
      <c r="G1495" s="10848"/>
      <c r="H1495" s="10849"/>
      <c r="I1495" s="10850"/>
      <c r="J1495" s="55"/>
    </row>
    <row r="1496" spans="1:10" ht="15.75" thickTop="1" x14ac:dyDescent="0.25"/>
    <row r="1498" spans="1:10" ht="15.75" thickBot="1" x14ac:dyDescent="0.3">
      <c r="A1498" s="1"/>
      <c r="B1498" s="1"/>
      <c r="C1498" s="1"/>
      <c r="D1498" s="1"/>
      <c r="E1498" s="2"/>
      <c r="F1498" s="3"/>
      <c r="G1498" s="3" t="s">
        <v>0</v>
      </c>
      <c r="H1498" s="3"/>
      <c r="I1498" s="1"/>
      <c r="J1498" s="1"/>
    </row>
    <row r="1499" spans="1:10" ht="17.25" thickTop="1" thickBot="1" x14ac:dyDescent="0.3">
      <c r="A1499" s="2"/>
      <c r="B1499" s="4"/>
      <c r="C1499" s="4"/>
      <c r="D1499" s="4"/>
      <c r="E1499" s="4"/>
      <c r="F1499" s="1"/>
      <c r="G1499" s="5" t="s">
        <v>1</v>
      </c>
      <c r="H1499" s="6"/>
      <c r="I1499" s="7" t="s">
        <v>3</v>
      </c>
      <c r="J1499" s="4"/>
    </row>
    <row r="1500" spans="1:10" ht="17.25" thickTop="1" thickBot="1" x14ac:dyDescent="0.3">
      <c r="A1500" s="4"/>
      <c r="B1500" s="4"/>
      <c r="C1500" s="2"/>
      <c r="D1500" s="2"/>
      <c r="E1500" s="2"/>
      <c r="F1500" s="1"/>
      <c r="G1500" s="8" t="s">
        <v>2</v>
      </c>
      <c r="H1500" s="9"/>
      <c r="I1500" s="7"/>
      <c r="J1500" s="4"/>
    </row>
    <row r="1501" spans="1:10" ht="16.5" thickTop="1" thickBot="1" x14ac:dyDescent="0.3">
      <c r="A1501" s="4"/>
      <c r="B1501" s="4"/>
      <c r="C1501" s="4"/>
      <c r="D1501" s="10"/>
      <c r="E1501" s="11"/>
      <c r="F1501" s="10"/>
      <c r="G1501" s="10"/>
      <c r="H1501" s="10"/>
      <c r="I1501" s="10"/>
      <c r="J1501" s="10"/>
    </row>
    <row r="1502" spans="1:10" ht="17.25" thickTop="1" thickBot="1" x14ac:dyDescent="0.3">
      <c r="A1502" s="5" t="s">
        <v>4</v>
      </c>
      <c r="B1502" s="10753"/>
      <c r="C1502" s="10754"/>
      <c r="D1502" s="10754"/>
      <c r="E1502" s="10754"/>
      <c r="F1502" s="10754"/>
      <c r="G1502" s="10755"/>
      <c r="H1502" s="1"/>
      <c r="I1502" s="1"/>
      <c r="J1502" s="1"/>
    </row>
    <row r="1503" spans="1:10" ht="17.25" thickTop="1" thickBot="1" x14ac:dyDescent="0.3">
      <c r="A1503" s="5" t="s">
        <v>5</v>
      </c>
      <c r="B1503" s="10753" t="s">
        <v>184</v>
      </c>
      <c r="C1503" s="10754"/>
      <c r="D1503" s="10754"/>
      <c r="E1503" s="10754"/>
      <c r="F1503" s="10754"/>
      <c r="G1503" s="10755"/>
      <c r="H1503" s="1"/>
      <c r="I1503" s="1"/>
      <c r="J1503" s="1"/>
    </row>
    <row r="1504" spans="1:10" ht="17.25" thickTop="1" thickBot="1" x14ac:dyDescent="0.3">
      <c r="A1504" s="12" t="s">
        <v>7</v>
      </c>
      <c r="B1504" s="10756" t="s">
        <v>8</v>
      </c>
      <c r="C1504" s="10757"/>
      <c r="D1504" s="15"/>
      <c r="E1504" s="14"/>
      <c r="F1504" s="14"/>
      <c r="G1504" s="15"/>
      <c r="H1504" s="1"/>
      <c r="I1504" s="1"/>
      <c r="J1504" s="1"/>
    </row>
    <row r="1505" spans="1:10" ht="16.5" thickTop="1" thickBot="1" x14ac:dyDescent="0.3">
      <c r="A1505" s="4"/>
      <c r="B1505" s="4"/>
      <c r="C1505" s="4"/>
      <c r="D1505" s="4"/>
      <c r="E1505" s="4"/>
      <c r="F1505" s="4"/>
      <c r="G1505" s="16"/>
      <c r="H1505" s="4"/>
      <c r="I1505" s="4"/>
      <c r="J1505" s="4"/>
    </row>
    <row r="1506" spans="1:10" ht="16.5" thickTop="1" thickBot="1" x14ac:dyDescent="0.3">
      <c r="A1506" s="1"/>
      <c r="B1506" s="10758" t="s">
        <v>9</v>
      </c>
      <c r="C1506" s="10758"/>
      <c r="D1506" s="10758"/>
      <c r="E1506" s="10759" t="s">
        <v>10</v>
      </c>
      <c r="F1506" s="10760"/>
      <c r="G1506" s="10759" t="s">
        <v>11</v>
      </c>
      <c r="H1506" s="10760"/>
      <c r="I1506" s="1"/>
      <c r="J1506" s="1"/>
    </row>
    <row r="1507" spans="1:10" ht="16.5" thickTop="1" thickBot="1" x14ac:dyDescent="0.3">
      <c r="A1507" s="1"/>
      <c r="B1507" s="10758"/>
      <c r="C1507" s="10758"/>
      <c r="D1507" s="10758"/>
      <c r="E1507" s="10761">
        <v>394</v>
      </c>
      <c r="F1507" s="10761"/>
      <c r="G1507" s="10762">
        <f>SUM(E1507:F1508)</f>
        <v>394</v>
      </c>
      <c r="H1507" s="10762"/>
      <c r="I1507" s="1"/>
      <c r="J1507" s="1"/>
    </row>
    <row r="1508" spans="1:10" ht="16.5" thickTop="1" thickBot="1" x14ac:dyDescent="0.3">
      <c r="A1508" s="1"/>
      <c r="B1508" s="10758"/>
      <c r="C1508" s="10758"/>
      <c r="D1508" s="10758"/>
      <c r="E1508" s="10761"/>
      <c r="F1508" s="10761"/>
      <c r="G1508" s="10762"/>
      <c r="H1508" s="10762"/>
      <c r="I1508" s="1"/>
      <c r="J1508" s="1"/>
    </row>
    <row r="1509" spans="1:10" ht="16.5" thickTop="1" thickBot="1" x14ac:dyDescent="0.3">
      <c r="A1509" s="1"/>
      <c r="B1509" s="17"/>
      <c r="C1509" s="17"/>
      <c r="D1509" s="17"/>
      <c r="E1509" s="17"/>
      <c r="F1509" s="17"/>
      <c r="G1509" s="17"/>
      <c r="H1509" s="17"/>
      <c r="I1509" s="17"/>
      <c r="J1509" s="17"/>
    </row>
    <row r="1510" spans="1:10" ht="16.5" thickTop="1" thickBot="1" x14ac:dyDescent="0.3">
      <c r="A1510" s="1"/>
      <c r="B1510" s="10788" t="s">
        <v>12</v>
      </c>
      <c r="C1510" s="10789"/>
      <c r="D1510" s="10789"/>
      <c r="E1510" s="10789"/>
      <c r="F1510" s="10790"/>
      <c r="G1510" s="10782" t="s">
        <v>11</v>
      </c>
      <c r="H1510" s="10797"/>
      <c r="I1510" s="10798" t="s">
        <v>13</v>
      </c>
      <c r="J1510" s="10799"/>
    </row>
    <row r="1511" spans="1:10" ht="16.5" thickTop="1" thickBot="1" x14ac:dyDescent="0.3">
      <c r="A1511" s="1"/>
      <c r="B1511" s="10791"/>
      <c r="C1511" s="10792"/>
      <c r="D1511" s="10792"/>
      <c r="E1511" s="10792"/>
      <c r="F1511" s="10793"/>
      <c r="G1511" s="18" t="s">
        <v>14</v>
      </c>
      <c r="H1511" s="18" t="s">
        <v>15</v>
      </c>
      <c r="I1511" s="10800"/>
      <c r="J1511" s="10801"/>
    </row>
    <row r="1512" spans="1:10" ht="16.5" thickTop="1" thickBot="1" x14ac:dyDescent="0.3">
      <c r="A1512" s="1"/>
      <c r="B1512" s="10794"/>
      <c r="C1512" s="10795"/>
      <c r="D1512" s="10795"/>
      <c r="E1512" s="10795"/>
      <c r="F1512" s="10796"/>
      <c r="G1512" s="19">
        <f>SUM(G1513:G1514)</f>
        <v>7</v>
      </c>
      <c r="H1512" s="19">
        <f>SUM(H1513:H1514)</f>
        <v>1</v>
      </c>
      <c r="I1512" s="10802">
        <f>G1512+H1512</f>
        <v>8</v>
      </c>
      <c r="J1512" s="10802"/>
    </row>
    <row r="1513" spans="1:10" ht="16.5" thickTop="1" thickBot="1" x14ac:dyDescent="0.3">
      <c r="A1513" s="1"/>
      <c r="B1513" s="10779" t="s">
        <v>16</v>
      </c>
      <c r="C1513" s="10780"/>
      <c r="D1513" s="10780"/>
      <c r="E1513" s="10780"/>
      <c r="F1513" s="10803"/>
      <c r="G1513" s="20">
        <v>7</v>
      </c>
      <c r="H1513" s="20">
        <v>1</v>
      </c>
      <c r="I1513" s="10804">
        <f>(G1513+H1513)</f>
        <v>8</v>
      </c>
      <c r="J1513" s="10805"/>
    </row>
    <row r="1514" spans="1:10" ht="16.5" thickTop="1" thickBot="1" x14ac:dyDescent="0.3">
      <c r="A1514" s="1"/>
      <c r="B1514" s="10779" t="s">
        <v>17</v>
      </c>
      <c r="C1514" s="10780"/>
      <c r="D1514" s="10780"/>
      <c r="E1514" s="10780"/>
      <c r="F1514" s="10780"/>
      <c r="G1514" s="20"/>
      <c r="H1514" s="20"/>
      <c r="I1514" s="10781">
        <f>(G1514+H1514)</f>
        <v>0</v>
      </c>
      <c r="J1514" s="10781"/>
    </row>
    <row r="1515" spans="1:10" ht="16.5" thickTop="1" thickBot="1" x14ac:dyDescent="0.3">
      <c r="A1515" s="1"/>
      <c r="B1515" s="21" t="s">
        <v>18</v>
      </c>
      <c r="C1515" s="22"/>
      <c r="D1515" s="23"/>
      <c r="E1515" s="24"/>
      <c r="F1515" s="24"/>
      <c r="G1515" s="24"/>
      <c r="H1515" s="25"/>
      <c r="I1515" s="26"/>
      <c r="J1515" s="1"/>
    </row>
    <row r="1516" spans="1:10" ht="16.5" thickTop="1" thickBot="1" x14ac:dyDescent="0.3">
      <c r="A1516" s="1"/>
      <c r="B1516" s="27"/>
      <c r="C1516" s="28"/>
      <c r="D1516" s="28"/>
      <c r="E1516" s="10759" t="s">
        <v>19</v>
      </c>
      <c r="F1516" s="10759"/>
      <c r="G1516" s="10759"/>
      <c r="H1516" s="10782"/>
      <c r="I1516" s="18" t="s">
        <v>11</v>
      </c>
      <c r="J1516" s="1"/>
    </row>
    <row r="1517" spans="1:10" ht="16.5" thickTop="1" thickBot="1" x14ac:dyDescent="0.3">
      <c r="A1517" s="1"/>
      <c r="B1517" s="27"/>
      <c r="C1517" s="28" t="s">
        <v>20</v>
      </c>
      <c r="D1517" s="28"/>
      <c r="E1517" s="29" t="s">
        <v>21</v>
      </c>
      <c r="F1517" s="29" t="s">
        <v>22</v>
      </c>
      <c r="G1517" s="29" t="s">
        <v>23</v>
      </c>
      <c r="H1517" s="30" t="s">
        <v>24</v>
      </c>
      <c r="I1517" s="31"/>
      <c r="J1517" s="1"/>
    </row>
    <row r="1518" spans="1:10" ht="16.5" thickTop="1" thickBot="1" x14ac:dyDescent="0.3">
      <c r="A1518" s="1"/>
      <c r="B1518" s="32"/>
      <c r="C1518" s="33"/>
      <c r="D1518" s="33"/>
      <c r="E1518" s="10783">
        <f>(I1520+I1525+I1532+I1535+I1556+I1557+I1558+I1560)</f>
        <v>2</v>
      </c>
      <c r="F1518" s="10783"/>
      <c r="G1518" s="10783"/>
      <c r="H1518" s="10784"/>
      <c r="I1518" s="10785">
        <f>(I1520+I1525+I1531+I1535+I1540+I1552+I1567+I1569+I1575)</f>
        <v>12</v>
      </c>
      <c r="J1518" s="1"/>
    </row>
    <row r="1519" spans="1:10" ht="16.5" thickTop="1" thickBot="1" x14ac:dyDescent="0.3">
      <c r="A1519" s="1"/>
      <c r="B1519" s="34"/>
      <c r="C1519" s="35"/>
      <c r="D1519" s="35"/>
      <c r="E1519" s="36">
        <f>(E1520+E1525+E1531+E1535+E1540+E1552+E1567+E1569+E1574+E1575)</f>
        <v>6</v>
      </c>
      <c r="F1519" s="36">
        <f>(F1520+F1525+F1531+F1535+F1540+F1552+F1567+F1569+F1574+F1575)</f>
        <v>6</v>
      </c>
      <c r="G1519" s="36">
        <f>(G1520+G1525+G1531+G1535+G1540+G1552+G1567+G1569+G1574+G1575)</f>
        <v>0</v>
      </c>
      <c r="H1519" s="36">
        <f>(H1520+H1525+H1531+H1535+H1540+H1552+H1567+H1569+H1574+H1575)</f>
        <v>0</v>
      </c>
      <c r="I1519" s="10785"/>
      <c r="J1519" s="1"/>
    </row>
    <row r="1520" spans="1:10" ht="17.25" thickTop="1" thickBot="1" x14ac:dyDescent="0.3">
      <c r="A1520" s="1"/>
      <c r="B1520" s="37"/>
      <c r="C1520" s="10786" t="s">
        <v>25</v>
      </c>
      <c r="D1520" s="10787"/>
      <c r="E1520" s="38">
        <f>SUM(E1521:E1524)</f>
        <v>0</v>
      </c>
      <c r="F1520" s="38">
        <f>SUM(F1521:F1524)</f>
        <v>0</v>
      </c>
      <c r="G1520" s="38">
        <f>SUM(G1521:G1524)</f>
        <v>0</v>
      </c>
      <c r="H1520" s="39">
        <f>SUM(H1521:H1524)</f>
        <v>0</v>
      </c>
      <c r="I1520" s="40">
        <f t="shared" ref="I1520:I1530" si="18">SUM(E1520:H1520)</f>
        <v>0</v>
      </c>
      <c r="J1520" s="1"/>
    </row>
    <row r="1521" spans="1:10" ht="16.5" thickTop="1" thickBot="1" x14ac:dyDescent="0.3">
      <c r="A1521" s="1"/>
      <c r="B1521" s="37"/>
      <c r="C1521" s="41"/>
      <c r="D1521" s="42" t="s">
        <v>26</v>
      </c>
      <c r="E1521" s="43"/>
      <c r="F1521" s="43"/>
      <c r="G1521" s="43"/>
      <c r="H1521" s="43"/>
      <c r="I1521" s="44">
        <f t="shared" si="18"/>
        <v>0</v>
      </c>
      <c r="J1521" s="1"/>
    </row>
    <row r="1522" spans="1:10" ht="16.5" thickTop="1" thickBot="1" x14ac:dyDescent="0.3">
      <c r="A1522" s="1"/>
      <c r="B1522" s="37"/>
      <c r="C1522" s="41"/>
      <c r="D1522" s="42" t="s">
        <v>27</v>
      </c>
      <c r="E1522" s="43"/>
      <c r="F1522" s="43"/>
      <c r="G1522" s="43"/>
      <c r="H1522" s="43"/>
      <c r="I1522" s="44">
        <f t="shared" si="18"/>
        <v>0</v>
      </c>
      <c r="J1522" s="1"/>
    </row>
    <row r="1523" spans="1:10" ht="16.5" thickTop="1" thickBot="1" x14ac:dyDescent="0.3">
      <c r="A1523" s="1"/>
      <c r="B1523" s="37"/>
      <c r="C1523" s="41"/>
      <c r="D1523" s="42" t="s">
        <v>28</v>
      </c>
      <c r="E1523" s="43"/>
      <c r="F1523" s="43"/>
      <c r="G1523" s="43"/>
      <c r="H1523" s="43"/>
      <c r="I1523" s="44">
        <f t="shared" si="18"/>
        <v>0</v>
      </c>
      <c r="J1523" s="1"/>
    </row>
    <row r="1524" spans="1:10" ht="27" thickTop="1" thickBot="1" x14ac:dyDescent="0.3">
      <c r="A1524" s="1"/>
      <c r="B1524" s="37"/>
      <c r="C1524" s="41"/>
      <c r="D1524" s="42" t="s">
        <v>29</v>
      </c>
      <c r="E1524" s="43"/>
      <c r="F1524" s="43"/>
      <c r="G1524" s="43"/>
      <c r="H1524" s="43"/>
      <c r="I1524" s="44">
        <f t="shared" si="18"/>
        <v>0</v>
      </c>
      <c r="J1524" s="1"/>
    </row>
    <row r="1525" spans="1:10" ht="17.25" thickTop="1" thickBot="1" x14ac:dyDescent="0.3">
      <c r="A1525" s="1"/>
      <c r="B1525" s="37"/>
      <c r="C1525" s="45" t="s">
        <v>30</v>
      </c>
      <c r="D1525" s="46"/>
      <c r="E1525" s="47">
        <f>SUM(E1526:E1530)</f>
        <v>0</v>
      </c>
      <c r="F1525" s="47">
        <f>SUM(F1526:F1530)</f>
        <v>0</v>
      </c>
      <c r="G1525" s="47">
        <f>SUM(G1526:G1530)</f>
        <v>0</v>
      </c>
      <c r="H1525" s="47">
        <f>SUM(H1526:H1530)</f>
        <v>0</v>
      </c>
      <c r="I1525" s="48">
        <f t="shared" si="18"/>
        <v>0</v>
      </c>
      <c r="J1525" s="1"/>
    </row>
    <row r="1526" spans="1:10" ht="27" thickTop="1" thickBot="1" x14ac:dyDescent="0.3">
      <c r="A1526" s="1"/>
      <c r="B1526" s="37"/>
      <c r="C1526" s="41"/>
      <c r="D1526" s="42" t="s">
        <v>31</v>
      </c>
      <c r="E1526" s="43"/>
      <c r="F1526" s="43"/>
      <c r="G1526" s="43"/>
      <c r="H1526" s="43"/>
      <c r="I1526" s="44">
        <f t="shared" si="18"/>
        <v>0</v>
      </c>
      <c r="J1526" s="1"/>
    </row>
    <row r="1527" spans="1:10" ht="16.5" thickTop="1" thickBot="1" x14ac:dyDescent="0.3">
      <c r="A1527" s="1"/>
      <c r="B1527" s="37"/>
      <c r="C1527" s="41"/>
      <c r="D1527" s="42" t="s">
        <v>32</v>
      </c>
      <c r="E1527" s="43"/>
      <c r="F1527" s="43"/>
      <c r="G1527" s="43"/>
      <c r="H1527" s="43"/>
      <c r="I1527" s="44">
        <f t="shared" si="18"/>
        <v>0</v>
      </c>
      <c r="J1527" s="1"/>
    </row>
    <row r="1528" spans="1:10" ht="52.5" thickTop="1" thickBot="1" x14ac:dyDescent="0.3">
      <c r="A1528" s="1"/>
      <c r="B1528" s="37"/>
      <c r="C1528" s="41"/>
      <c r="D1528" s="42" t="s">
        <v>33</v>
      </c>
      <c r="E1528" s="43"/>
      <c r="F1528" s="43"/>
      <c r="G1528" s="43"/>
      <c r="H1528" s="43"/>
      <c r="I1528" s="44">
        <f t="shared" si="18"/>
        <v>0</v>
      </c>
      <c r="J1528" s="1"/>
    </row>
    <row r="1529" spans="1:10" ht="39.75" thickTop="1" thickBot="1" x14ac:dyDescent="0.3">
      <c r="A1529" s="1"/>
      <c r="B1529" s="37"/>
      <c r="C1529" s="41"/>
      <c r="D1529" s="42" t="s">
        <v>34</v>
      </c>
      <c r="E1529" s="43"/>
      <c r="F1529" s="43"/>
      <c r="G1529" s="43"/>
      <c r="H1529" s="43"/>
      <c r="I1529" s="44">
        <f t="shared" si="18"/>
        <v>0</v>
      </c>
      <c r="J1529" s="1"/>
    </row>
    <row r="1530" spans="1:10" ht="39.75" thickTop="1" thickBot="1" x14ac:dyDescent="0.3">
      <c r="A1530" s="1"/>
      <c r="B1530" s="37"/>
      <c r="C1530" s="41"/>
      <c r="D1530" s="42" t="s">
        <v>35</v>
      </c>
      <c r="E1530" s="43"/>
      <c r="F1530" s="43"/>
      <c r="G1530" s="43"/>
      <c r="H1530" s="43"/>
      <c r="I1530" s="44">
        <f t="shared" si="18"/>
        <v>0</v>
      </c>
      <c r="J1530" s="1"/>
    </row>
    <row r="1531" spans="1:10" ht="17.25" thickTop="1" thickBot="1" x14ac:dyDescent="0.3">
      <c r="A1531" s="1"/>
      <c r="B1531" s="37"/>
      <c r="C1531" s="10763" t="s">
        <v>36</v>
      </c>
      <c r="D1531" s="10764"/>
      <c r="E1531" s="49">
        <f>SUM(E1532:E1534)</f>
        <v>0</v>
      </c>
      <c r="F1531" s="49">
        <f>SUM(F1532:F1534)</f>
        <v>0</v>
      </c>
      <c r="G1531" s="49">
        <f>SUM(G1532:G1534)</f>
        <v>0</v>
      </c>
      <c r="H1531" s="49">
        <f>SUM(H1532:H1534)</f>
        <v>0</v>
      </c>
      <c r="I1531" s="40">
        <f>SUM(E1531:H1531)</f>
        <v>0</v>
      </c>
      <c r="J1531" s="1"/>
    </row>
    <row r="1532" spans="1:10" ht="27" thickTop="1" thickBot="1" x14ac:dyDescent="0.3">
      <c r="A1532" s="1"/>
      <c r="B1532" s="37"/>
      <c r="C1532" s="41"/>
      <c r="D1532" s="50" t="s">
        <v>37</v>
      </c>
      <c r="E1532" s="51"/>
      <c r="F1532" s="51"/>
      <c r="G1532" s="51"/>
      <c r="H1532" s="51"/>
      <c r="I1532" s="52">
        <f t="shared" ref="I1532:I1551" si="19">SUM(E1532:H1532)</f>
        <v>0</v>
      </c>
      <c r="J1532" s="1"/>
    </row>
    <row r="1533" spans="1:10" ht="39.75" thickTop="1" thickBot="1" x14ac:dyDescent="0.3">
      <c r="A1533" s="1"/>
      <c r="B1533" s="37"/>
      <c r="C1533" s="41"/>
      <c r="D1533" s="50" t="s">
        <v>38</v>
      </c>
      <c r="E1533" s="53"/>
      <c r="F1533" s="53"/>
      <c r="G1533" s="53"/>
      <c r="H1533" s="53"/>
      <c r="I1533" s="52">
        <f>SUM(E1533:H1533)</f>
        <v>0</v>
      </c>
      <c r="J1533" s="1"/>
    </row>
    <row r="1534" spans="1:10" ht="52.5" thickTop="1" thickBot="1" x14ac:dyDescent="0.3">
      <c r="A1534" s="1"/>
      <c r="B1534" s="37"/>
      <c r="C1534" s="41"/>
      <c r="D1534" s="54" t="s">
        <v>39</v>
      </c>
      <c r="E1534" s="53"/>
      <c r="F1534" s="53"/>
      <c r="G1534" s="53"/>
      <c r="H1534" s="53"/>
      <c r="I1534" s="52">
        <f>SUM(E1534:H1534)</f>
        <v>0</v>
      </c>
      <c r="J1534" s="1"/>
    </row>
    <row r="1535" spans="1:10" ht="17.25" thickTop="1" thickBot="1" x14ac:dyDescent="0.3">
      <c r="A1535" s="1"/>
      <c r="B1535" s="55"/>
      <c r="C1535" s="10763" t="s">
        <v>40</v>
      </c>
      <c r="D1535" s="10764"/>
      <c r="E1535" s="47">
        <f>SUM(E1536:E1539)</f>
        <v>0</v>
      </c>
      <c r="F1535" s="47">
        <f>SUM(F1536:F1539)</f>
        <v>2</v>
      </c>
      <c r="G1535" s="47">
        <f>SUM(G1536:G1539)</f>
        <v>0</v>
      </c>
      <c r="H1535" s="47">
        <f>SUM(H1536:H1539)</f>
        <v>0</v>
      </c>
      <c r="I1535" s="40">
        <f t="shared" si="19"/>
        <v>2</v>
      </c>
      <c r="J1535" s="1"/>
    </row>
    <row r="1536" spans="1:10" ht="16.5" thickTop="1" thickBot="1" x14ac:dyDescent="0.3">
      <c r="A1536" s="1"/>
      <c r="B1536" s="55"/>
      <c r="C1536" s="56"/>
      <c r="D1536" s="57" t="s">
        <v>41</v>
      </c>
      <c r="E1536" s="43"/>
      <c r="F1536" s="43">
        <v>2</v>
      </c>
      <c r="G1536" s="43"/>
      <c r="H1536" s="43"/>
      <c r="I1536" s="52">
        <f t="shared" si="19"/>
        <v>2</v>
      </c>
      <c r="J1536" s="1"/>
    </row>
    <row r="1537" spans="1:10" ht="39.75" thickTop="1" thickBot="1" x14ac:dyDescent="0.3">
      <c r="A1537" s="1"/>
      <c r="B1537" s="55"/>
      <c r="C1537" s="56"/>
      <c r="D1537" s="57" t="s">
        <v>42</v>
      </c>
      <c r="E1537" s="53"/>
      <c r="F1537" s="53"/>
      <c r="G1537" s="53"/>
      <c r="H1537" s="53"/>
      <c r="I1537" s="52">
        <f t="shared" si="19"/>
        <v>0</v>
      </c>
      <c r="J1537" s="1"/>
    </row>
    <row r="1538" spans="1:10" ht="65.25" thickTop="1" thickBot="1" x14ac:dyDescent="0.3">
      <c r="A1538" s="1"/>
      <c r="B1538" s="55"/>
      <c r="C1538" s="56"/>
      <c r="D1538" s="57" t="s">
        <v>43</v>
      </c>
      <c r="E1538" s="53"/>
      <c r="F1538" s="53"/>
      <c r="G1538" s="53"/>
      <c r="H1538" s="53"/>
      <c r="I1538" s="52">
        <f t="shared" si="19"/>
        <v>0</v>
      </c>
      <c r="J1538" s="1"/>
    </row>
    <row r="1539" spans="1:10" ht="52.5" thickTop="1" thickBot="1" x14ac:dyDescent="0.3">
      <c r="A1539" s="1"/>
      <c r="B1539" s="55"/>
      <c r="C1539" s="56"/>
      <c r="D1539" s="54" t="s">
        <v>44</v>
      </c>
      <c r="E1539" s="53"/>
      <c r="F1539" s="53"/>
      <c r="G1539" s="53"/>
      <c r="H1539" s="53"/>
      <c r="I1539" s="52">
        <f t="shared" si="19"/>
        <v>0</v>
      </c>
      <c r="J1539" s="1"/>
    </row>
    <row r="1540" spans="1:10" ht="17.25" thickTop="1" thickBot="1" x14ac:dyDescent="0.3">
      <c r="A1540" s="1"/>
      <c r="B1540" s="55"/>
      <c r="C1540" s="10763" t="s">
        <v>45</v>
      </c>
      <c r="D1540" s="10764"/>
      <c r="E1540" s="47">
        <f>SUM(E1541:E1551)</f>
        <v>0</v>
      </c>
      <c r="F1540" s="47">
        <f>SUM(F1541:F1551)</f>
        <v>2</v>
      </c>
      <c r="G1540" s="47">
        <f>SUM(G1541:G1551)</f>
        <v>0</v>
      </c>
      <c r="H1540" s="47">
        <f>SUM(H1541:H1551)</f>
        <v>0</v>
      </c>
      <c r="I1540" s="58">
        <f>SUM(E1540:H1540)</f>
        <v>2</v>
      </c>
      <c r="J1540" s="1"/>
    </row>
    <row r="1541" spans="1:10" ht="39.75" thickTop="1" thickBot="1" x14ac:dyDescent="0.3">
      <c r="A1541" s="1"/>
      <c r="B1541" s="55"/>
      <c r="C1541" s="59"/>
      <c r="D1541" s="57" t="s">
        <v>46</v>
      </c>
      <c r="E1541" s="53"/>
      <c r="F1541" s="53"/>
      <c r="G1541" s="53"/>
      <c r="H1541" s="53"/>
      <c r="I1541" s="52">
        <f>SUM(E1541:H1541)</f>
        <v>0</v>
      </c>
      <c r="J1541" s="1"/>
    </row>
    <row r="1542" spans="1:10" ht="27" thickTop="1" thickBot="1" x14ac:dyDescent="0.3">
      <c r="A1542" s="1"/>
      <c r="B1542" s="55"/>
      <c r="C1542" s="59"/>
      <c r="D1542" s="57" t="s">
        <v>47</v>
      </c>
      <c r="E1542" s="53"/>
      <c r="F1542" s="53">
        <v>1</v>
      </c>
      <c r="G1542" s="53"/>
      <c r="H1542" s="53"/>
      <c r="I1542" s="52">
        <f t="shared" si="19"/>
        <v>1</v>
      </c>
      <c r="J1542" s="1"/>
    </row>
    <row r="1543" spans="1:10" ht="52.5" thickTop="1" thickBot="1" x14ac:dyDescent="0.3">
      <c r="A1543" s="1"/>
      <c r="B1543" s="55"/>
      <c r="C1543" s="56"/>
      <c r="D1543" s="60" t="s">
        <v>48</v>
      </c>
      <c r="E1543" s="53"/>
      <c r="F1543" s="53"/>
      <c r="G1543" s="53"/>
      <c r="H1543" s="53"/>
      <c r="I1543" s="52">
        <f>SUM(E1543:H1543)</f>
        <v>0</v>
      </c>
      <c r="J1543" s="1"/>
    </row>
    <row r="1544" spans="1:10" ht="39.75" thickTop="1" thickBot="1" x14ac:dyDescent="0.3">
      <c r="A1544" s="1"/>
      <c r="B1544" s="55"/>
      <c r="C1544" s="61"/>
      <c r="D1544" s="57" t="s">
        <v>49</v>
      </c>
      <c r="E1544" s="53"/>
      <c r="F1544" s="53"/>
      <c r="G1544" s="53"/>
      <c r="H1544" s="53"/>
      <c r="I1544" s="52">
        <f t="shared" si="19"/>
        <v>0</v>
      </c>
      <c r="J1544" s="1"/>
    </row>
    <row r="1545" spans="1:10" ht="52.5" thickTop="1" thickBot="1" x14ac:dyDescent="0.3">
      <c r="A1545" s="1"/>
      <c r="B1545" s="55"/>
      <c r="C1545" s="56"/>
      <c r="D1545" s="57" t="s">
        <v>50</v>
      </c>
      <c r="E1545" s="53"/>
      <c r="F1545" s="53"/>
      <c r="G1545" s="53"/>
      <c r="H1545" s="53"/>
      <c r="I1545" s="62">
        <f t="shared" si="19"/>
        <v>0</v>
      </c>
      <c r="J1545" s="1"/>
    </row>
    <row r="1546" spans="1:10" ht="27" thickTop="1" thickBot="1" x14ac:dyDescent="0.3">
      <c r="A1546" s="1"/>
      <c r="B1546" s="55"/>
      <c r="C1546" s="63"/>
      <c r="D1546" s="57" t="s">
        <v>51</v>
      </c>
      <c r="E1546" s="53"/>
      <c r="F1546" s="53"/>
      <c r="G1546" s="53"/>
      <c r="H1546" s="53"/>
      <c r="I1546" s="62">
        <f t="shared" si="19"/>
        <v>0</v>
      </c>
      <c r="J1546" s="1"/>
    </row>
    <row r="1547" spans="1:10" ht="52.5" thickTop="1" thickBot="1" x14ac:dyDescent="0.3">
      <c r="A1547" s="1"/>
      <c r="B1547" s="55"/>
      <c r="C1547" s="63"/>
      <c r="D1547" s="57" t="s">
        <v>52</v>
      </c>
      <c r="E1547" s="53"/>
      <c r="F1547" s="53">
        <v>1</v>
      </c>
      <c r="G1547" s="53"/>
      <c r="H1547" s="53"/>
      <c r="I1547" s="62">
        <f t="shared" si="19"/>
        <v>1</v>
      </c>
      <c r="J1547" s="1"/>
    </row>
    <row r="1548" spans="1:10" ht="78" thickTop="1" thickBot="1" x14ac:dyDescent="0.3">
      <c r="A1548" s="1"/>
      <c r="B1548" s="55"/>
      <c r="C1548" s="63"/>
      <c r="D1548" s="57" t="s">
        <v>53</v>
      </c>
      <c r="E1548" s="53"/>
      <c r="F1548" s="53"/>
      <c r="G1548" s="53"/>
      <c r="H1548" s="53"/>
      <c r="I1548" s="62">
        <f t="shared" si="19"/>
        <v>0</v>
      </c>
      <c r="J1548" s="1"/>
    </row>
    <row r="1549" spans="1:10" ht="27" thickTop="1" thickBot="1" x14ac:dyDescent="0.3">
      <c r="A1549" s="1"/>
      <c r="B1549" s="55"/>
      <c r="C1549" s="63"/>
      <c r="D1549" s="57" t="s">
        <v>54</v>
      </c>
      <c r="E1549" s="53"/>
      <c r="F1549" s="53"/>
      <c r="G1549" s="53"/>
      <c r="H1549" s="53"/>
      <c r="I1549" s="62">
        <f t="shared" si="19"/>
        <v>0</v>
      </c>
      <c r="J1549" s="1"/>
    </row>
    <row r="1550" spans="1:10" ht="52.5" thickTop="1" thickBot="1" x14ac:dyDescent="0.3">
      <c r="A1550" s="1"/>
      <c r="B1550" s="55"/>
      <c r="C1550" s="63"/>
      <c r="D1550" s="64" t="s">
        <v>55</v>
      </c>
      <c r="E1550" s="53"/>
      <c r="F1550" s="53"/>
      <c r="G1550" s="53"/>
      <c r="H1550" s="53"/>
      <c r="I1550" s="62">
        <f t="shared" si="19"/>
        <v>0</v>
      </c>
      <c r="J1550" s="1"/>
    </row>
    <row r="1551" spans="1:10" ht="39.75" thickTop="1" thickBot="1" x14ac:dyDescent="0.3">
      <c r="A1551" s="1"/>
      <c r="B1551" s="55"/>
      <c r="C1551" s="65"/>
      <c r="D1551" s="57" t="s">
        <v>56</v>
      </c>
      <c r="E1551" s="53"/>
      <c r="F1551" s="53"/>
      <c r="G1551" s="53"/>
      <c r="H1551" s="53"/>
      <c r="I1551" s="62">
        <f t="shared" si="19"/>
        <v>0</v>
      </c>
      <c r="J1551" s="1"/>
    </row>
    <row r="1552" spans="1:10" ht="17.25" thickTop="1" thickBot="1" x14ac:dyDescent="0.3">
      <c r="A1552" s="1"/>
      <c r="B1552" s="55"/>
      <c r="C1552" s="10765" t="s">
        <v>57</v>
      </c>
      <c r="D1552" s="10766"/>
      <c r="E1552" s="66">
        <f>SUM(E1553:E1561)</f>
        <v>0</v>
      </c>
      <c r="F1552" s="66">
        <f>SUM(F1553:F1561)</f>
        <v>0</v>
      </c>
      <c r="G1552" s="66">
        <f>SUM(G1553:G1561)</f>
        <v>0</v>
      </c>
      <c r="H1552" s="66">
        <f>SUM(H1553:H1561)</f>
        <v>0</v>
      </c>
      <c r="I1552" s="58">
        <f>SUM(E1552:E1552:H1552)</f>
        <v>0</v>
      </c>
      <c r="J1552" s="1"/>
    </row>
    <row r="1553" spans="1:10" ht="39.75" thickTop="1" thickBot="1" x14ac:dyDescent="0.3">
      <c r="A1553" s="1"/>
      <c r="B1553" s="55"/>
      <c r="C1553" s="67"/>
      <c r="D1553" s="57" t="s">
        <v>58</v>
      </c>
      <c r="E1553" s="53"/>
      <c r="F1553" s="53"/>
      <c r="G1553" s="53"/>
      <c r="H1553" s="53"/>
      <c r="I1553" s="29">
        <f>SUM(E1553:E1553:H1553)</f>
        <v>0</v>
      </c>
      <c r="J1553" s="1"/>
    </row>
    <row r="1554" spans="1:10" ht="52.5" thickTop="1" thickBot="1" x14ac:dyDescent="0.3">
      <c r="A1554" s="1"/>
      <c r="B1554" s="55"/>
      <c r="C1554" s="59"/>
      <c r="D1554" s="57" t="s">
        <v>59</v>
      </c>
      <c r="E1554" s="53"/>
      <c r="F1554" s="53"/>
      <c r="G1554" s="53"/>
      <c r="H1554" s="53"/>
      <c r="I1554" s="29">
        <f>(H1554+G1554+F1554+E1554)</f>
        <v>0</v>
      </c>
      <c r="J1554" s="1"/>
    </row>
    <row r="1555" spans="1:10" ht="27" thickTop="1" thickBot="1" x14ac:dyDescent="0.3">
      <c r="A1555" s="1"/>
      <c r="B1555" s="55"/>
      <c r="C1555" s="59"/>
      <c r="D1555" s="57" t="s">
        <v>47</v>
      </c>
      <c r="E1555" s="53"/>
      <c r="F1555" s="53"/>
      <c r="G1555" s="53"/>
      <c r="H1555" s="53"/>
      <c r="I1555" s="29">
        <f>(H1555+G1555+F1555+E1555)</f>
        <v>0</v>
      </c>
      <c r="J1555" s="1"/>
    </row>
    <row r="1556" spans="1:10" ht="27" thickTop="1" thickBot="1" x14ac:dyDescent="0.3">
      <c r="A1556" s="1"/>
      <c r="B1556" s="55"/>
      <c r="C1556" s="59"/>
      <c r="D1556" s="57" t="s">
        <v>60</v>
      </c>
      <c r="E1556" s="53"/>
      <c r="F1556" s="53"/>
      <c r="G1556" s="53"/>
      <c r="H1556" s="53"/>
      <c r="I1556" s="29">
        <f>(H1556+G1556+F1556+E1556)</f>
        <v>0</v>
      </c>
      <c r="J1556" s="1"/>
    </row>
    <row r="1557" spans="1:10" ht="52.5" thickTop="1" thickBot="1" x14ac:dyDescent="0.3">
      <c r="A1557" s="1"/>
      <c r="B1557" s="55"/>
      <c r="C1557" s="68"/>
      <c r="D1557" s="57" t="s">
        <v>61</v>
      </c>
      <c r="E1557" s="53"/>
      <c r="F1557" s="53"/>
      <c r="G1557" s="53"/>
      <c r="H1557" s="53"/>
      <c r="I1557" s="29">
        <f>SUM(E1557:E1557:H1557)</f>
        <v>0</v>
      </c>
      <c r="J1557" s="1"/>
    </row>
    <row r="1558" spans="1:10" ht="16.5" thickTop="1" thickBot="1" x14ac:dyDescent="0.3">
      <c r="A1558" s="1"/>
      <c r="B1558" s="55"/>
      <c r="C1558" s="68"/>
      <c r="D1558" s="69" t="s">
        <v>62</v>
      </c>
      <c r="E1558" s="53"/>
      <c r="F1558" s="53"/>
      <c r="G1558" s="53"/>
      <c r="H1558" s="53"/>
      <c r="I1558" s="29">
        <f>SUM(E1558:E1558:H1558)</f>
        <v>0</v>
      </c>
      <c r="J1558" s="1"/>
    </row>
    <row r="1559" spans="1:10" ht="27" thickTop="1" thickBot="1" x14ac:dyDescent="0.3">
      <c r="A1559" s="1"/>
      <c r="B1559" s="55"/>
      <c r="C1559" s="68"/>
      <c r="D1559" s="57" t="s">
        <v>63</v>
      </c>
      <c r="E1559" s="53"/>
      <c r="F1559" s="53"/>
      <c r="G1559" s="53"/>
      <c r="H1559" s="53"/>
      <c r="I1559" s="29">
        <f>SUM(E1559:E1559:H1559)</f>
        <v>0</v>
      </c>
      <c r="J1559" s="1"/>
    </row>
    <row r="1560" spans="1:10" ht="16.5" thickTop="1" thickBot="1" x14ac:dyDescent="0.3">
      <c r="A1560" s="1"/>
      <c r="B1560" s="55"/>
      <c r="C1560" s="68"/>
      <c r="D1560" s="69" t="s">
        <v>64</v>
      </c>
      <c r="E1560" s="53"/>
      <c r="F1560" s="53"/>
      <c r="G1560" s="53"/>
      <c r="H1560" s="53"/>
      <c r="I1560" s="29">
        <f>SUM(E1560:E1560:H1560)</f>
        <v>0</v>
      </c>
      <c r="J1560" s="1"/>
    </row>
    <row r="1561" spans="1:10" ht="16.5" thickTop="1" thickBot="1" x14ac:dyDescent="0.3">
      <c r="A1561" s="1"/>
      <c r="B1561" s="55"/>
      <c r="C1561" s="59"/>
      <c r="D1561" s="69" t="s">
        <v>65</v>
      </c>
      <c r="E1561" s="53"/>
      <c r="F1561" s="53"/>
      <c r="G1561" s="53"/>
      <c r="H1561" s="53"/>
      <c r="I1561" s="29">
        <f>SUM(E1561:E1561:H1561)</f>
        <v>0</v>
      </c>
      <c r="J1561" s="55"/>
    </row>
    <row r="1562" spans="1:10" ht="16.5" thickTop="1" thickBot="1" x14ac:dyDescent="0.3">
      <c r="A1562" s="70"/>
      <c r="B1562" s="71"/>
      <c r="C1562" s="72"/>
      <c r="D1562" s="73"/>
      <c r="E1562" s="74"/>
      <c r="F1562" s="74"/>
      <c r="G1562" s="74"/>
      <c r="H1562" s="75"/>
      <c r="I1562" s="76"/>
      <c r="J1562" s="71"/>
    </row>
    <row r="1563" spans="1:10" ht="15.75" thickTop="1" x14ac:dyDescent="0.25">
      <c r="A1563" s="1"/>
      <c r="B1563" s="10767" t="s">
        <v>66</v>
      </c>
      <c r="C1563" s="10768"/>
      <c r="D1563" s="10768"/>
      <c r="E1563" s="10768"/>
      <c r="F1563" s="10768"/>
      <c r="G1563" s="10768"/>
      <c r="H1563" s="10769"/>
      <c r="I1563" s="10776">
        <f>(I1568+I1570+I1571+I1572+I1576+I1577+I1578+I1579+I1581+I1583+I1534+I1545+I1547+I1548+I1551+I1553+I1554+I1555+I1559)</f>
        <v>7</v>
      </c>
      <c r="J1563" s="1"/>
    </row>
    <row r="1564" spans="1:10" x14ac:dyDescent="0.25">
      <c r="A1564" s="1"/>
      <c r="B1564" s="10770"/>
      <c r="C1564" s="10771"/>
      <c r="D1564" s="10771"/>
      <c r="E1564" s="10771"/>
      <c r="F1564" s="10771"/>
      <c r="G1564" s="10771"/>
      <c r="H1564" s="10772"/>
      <c r="I1564" s="10777"/>
      <c r="J1564" s="1"/>
    </row>
    <row r="1565" spans="1:10" ht="15.75" thickBot="1" x14ac:dyDescent="0.3">
      <c r="A1565" s="1"/>
      <c r="B1565" s="10773"/>
      <c r="C1565" s="10774"/>
      <c r="D1565" s="10774"/>
      <c r="E1565" s="10774"/>
      <c r="F1565" s="10774"/>
      <c r="G1565" s="10774"/>
      <c r="H1565" s="10775"/>
      <c r="I1565" s="10778"/>
      <c r="J1565" s="55"/>
    </row>
    <row r="1566" spans="1:10" ht="16.5" thickTop="1" thickBot="1" x14ac:dyDescent="0.3">
      <c r="A1566" s="77"/>
      <c r="B1566" s="78"/>
      <c r="C1566" s="78"/>
      <c r="D1566" s="78"/>
      <c r="E1566" s="79"/>
      <c r="F1566" s="79"/>
      <c r="G1566" s="79"/>
      <c r="H1566" s="80"/>
      <c r="I1566" s="81"/>
      <c r="J1566" s="1"/>
    </row>
    <row r="1567" spans="1:10" ht="16.5" thickTop="1" thickBot="1" x14ac:dyDescent="0.3">
      <c r="A1567" s="77"/>
      <c r="B1567" s="78"/>
      <c r="C1567" s="10763" t="s">
        <v>67</v>
      </c>
      <c r="D1567" s="10764"/>
      <c r="E1567" s="47">
        <f>(E1568)</f>
        <v>1</v>
      </c>
      <c r="F1567" s="47">
        <f>(F1568)</f>
        <v>2</v>
      </c>
      <c r="G1567" s="47">
        <f>(G1568)</f>
        <v>0</v>
      </c>
      <c r="H1567" s="47">
        <f>(H1568)</f>
        <v>0</v>
      </c>
      <c r="I1567" s="47">
        <f>SUM(E1567:H1567)</f>
        <v>3</v>
      </c>
      <c r="J1567" s="1"/>
    </row>
    <row r="1568" spans="1:10" ht="16.5" thickTop="1" thickBot="1" x14ac:dyDescent="0.3">
      <c r="A1568" s="77"/>
      <c r="B1568" s="78"/>
      <c r="C1568" s="56"/>
      <c r="D1568" s="82" t="s">
        <v>68</v>
      </c>
      <c r="E1568" s="53">
        <v>1</v>
      </c>
      <c r="F1568" s="53">
        <v>2</v>
      </c>
      <c r="G1568" s="53"/>
      <c r="H1568" s="53"/>
      <c r="I1568" s="62">
        <f>SUM(E1568:H1568)</f>
        <v>3</v>
      </c>
      <c r="J1568" s="1"/>
    </row>
    <row r="1569" spans="1:10" ht="16.5" thickTop="1" thickBot="1" x14ac:dyDescent="0.3">
      <c r="A1569" s="1"/>
      <c r="B1569" s="83"/>
      <c r="C1569" s="10763" t="s">
        <v>69</v>
      </c>
      <c r="D1569" s="10764"/>
      <c r="E1569" s="47">
        <f>SUM(E1570:E1572)</f>
        <v>0</v>
      </c>
      <c r="F1569" s="47">
        <f>SUM(F1570:F1572)</f>
        <v>0</v>
      </c>
      <c r="G1569" s="47">
        <f>SUM(G1570:G1572)</f>
        <v>0</v>
      </c>
      <c r="H1569" s="47">
        <f>SUM(H1570:H1572)</f>
        <v>0</v>
      </c>
      <c r="I1569" s="47">
        <f t="shared" ref="I1569:I1583" si="20">SUM(E1569:H1569)</f>
        <v>0</v>
      </c>
      <c r="J1569" s="1"/>
    </row>
    <row r="1570" spans="1:10" ht="16.5" thickTop="1" thickBot="1" x14ac:dyDescent="0.3">
      <c r="A1570" s="1"/>
      <c r="B1570" s="83"/>
      <c r="C1570" s="56"/>
      <c r="D1570" s="82" t="s">
        <v>70</v>
      </c>
      <c r="E1570" s="53"/>
      <c r="F1570" s="53"/>
      <c r="G1570" s="53"/>
      <c r="H1570" s="53"/>
      <c r="I1570" s="62">
        <f t="shared" si="20"/>
        <v>0</v>
      </c>
      <c r="J1570" s="1"/>
    </row>
    <row r="1571" spans="1:10" ht="16.5" thickTop="1" thickBot="1" x14ac:dyDescent="0.3">
      <c r="A1571" s="1"/>
      <c r="B1571" s="83"/>
      <c r="C1571" s="56"/>
      <c r="D1571" s="84" t="s">
        <v>71</v>
      </c>
      <c r="E1571" s="53"/>
      <c r="F1571" s="53"/>
      <c r="G1571" s="53"/>
      <c r="H1571" s="53"/>
      <c r="I1571" s="62">
        <f t="shared" si="20"/>
        <v>0</v>
      </c>
      <c r="J1571" s="1"/>
    </row>
    <row r="1572" spans="1:10" ht="16.5" thickTop="1" thickBot="1" x14ac:dyDescent="0.3">
      <c r="A1572" s="1"/>
      <c r="B1572" s="83"/>
      <c r="C1572" s="61"/>
      <c r="D1572" s="85" t="s">
        <v>72</v>
      </c>
      <c r="E1572" s="53"/>
      <c r="F1572" s="53"/>
      <c r="G1572" s="53"/>
      <c r="H1572" s="53"/>
      <c r="I1572" s="81">
        <f t="shared" si="20"/>
        <v>0</v>
      </c>
      <c r="J1572" s="1"/>
    </row>
    <row r="1573" spans="1:10" ht="19.5" thickTop="1" thickBot="1" x14ac:dyDescent="0.3">
      <c r="A1573" s="1"/>
      <c r="B1573" s="10825" t="s">
        <v>73</v>
      </c>
      <c r="C1573" s="10826"/>
      <c r="D1573" s="10826"/>
      <c r="E1573" s="10826"/>
      <c r="F1573" s="10826"/>
      <c r="G1573" s="10826"/>
      <c r="H1573" s="10827"/>
      <c r="I1573" s="86">
        <f>(G1744-I1563)</f>
        <v>391</v>
      </c>
      <c r="J1573" s="1"/>
    </row>
    <row r="1574" spans="1:10" ht="17.25" thickTop="1" thickBot="1" x14ac:dyDescent="0.3">
      <c r="A1574" s="1"/>
      <c r="B1574" s="17"/>
      <c r="C1574" s="10828" t="s">
        <v>74</v>
      </c>
      <c r="D1574" s="10829"/>
      <c r="E1574" s="87"/>
      <c r="F1574" s="87"/>
      <c r="G1574" s="87"/>
      <c r="H1574" s="87"/>
      <c r="I1574" s="88">
        <f>SUM(E1574:H1574)</f>
        <v>0</v>
      </c>
      <c r="J1574" s="1"/>
    </row>
    <row r="1575" spans="1:10" ht="17.25" thickTop="1" thickBot="1" x14ac:dyDescent="0.3">
      <c r="A1575" s="1"/>
      <c r="B1575" s="17"/>
      <c r="C1575" s="10828" t="s">
        <v>75</v>
      </c>
      <c r="D1575" s="10829"/>
      <c r="E1575" s="89">
        <f>(E1576+E1577+E1578+E1579+E1580+E1581+E1582+E1583)</f>
        <v>5</v>
      </c>
      <c r="F1575" s="89">
        <f>(F1576+F1577+F1578+F1579+F1580+F1581+F1582+F1583)</f>
        <v>0</v>
      </c>
      <c r="G1575" s="89">
        <f>(G1576+G1577+G1578+G1579+G1580+G1581+G1582+G1583)</f>
        <v>0</v>
      </c>
      <c r="H1575" s="89">
        <f>(H1576+H1577+H1578+H1579+H1580+H1581+H1582+H1583)</f>
        <v>0</v>
      </c>
      <c r="I1575" s="90">
        <f>SUM(E1575:H1575)</f>
        <v>5</v>
      </c>
      <c r="J1575" s="1"/>
    </row>
    <row r="1576" spans="1:10" ht="16.5" thickTop="1" thickBot="1" x14ac:dyDescent="0.3">
      <c r="A1576" s="1"/>
      <c r="B1576" s="17"/>
      <c r="C1576" s="56"/>
      <c r="D1576" s="82" t="s">
        <v>76</v>
      </c>
      <c r="E1576" s="87"/>
      <c r="F1576" s="87"/>
      <c r="G1576" s="87"/>
      <c r="H1576" s="87"/>
      <c r="I1576" s="91">
        <f t="shared" si="20"/>
        <v>0</v>
      </c>
      <c r="J1576" s="1"/>
    </row>
    <row r="1577" spans="1:10" ht="16.5" thickTop="1" thickBot="1" x14ac:dyDescent="0.3">
      <c r="A1577" s="1"/>
      <c r="B1577" s="17"/>
      <c r="C1577" s="56"/>
      <c r="D1577" s="84" t="s">
        <v>77</v>
      </c>
      <c r="E1577" s="87">
        <v>3</v>
      </c>
      <c r="F1577" s="87"/>
      <c r="G1577" s="87"/>
      <c r="H1577" s="87"/>
      <c r="I1577" s="92">
        <f>SUM(E1577:H1577)</f>
        <v>3</v>
      </c>
      <c r="J1577" s="1"/>
    </row>
    <row r="1578" spans="1:10" ht="16.5" thickTop="1" thickBot="1" x14ac:dyDescent="0.3">
      <c r="A1578" s="1"/>
      <c r="B1578" s="17"/>
      <c r="C1578" s="56"/>
      <c r="D1578" s="84" t="s">
        <v>78</v>
      </c>
      <c r="E1578" s="87"/>
      <c r="F1578" s="87"/>
      <c r="G1578" s="87"/>
      <c r="H1578" s="87"/>
      <c r="I1578" s="92">
        <f t="shared" si="20"/>
        <v>0</v>
      </c>
      <c r="J1578" s="1"/>
    </row>
    <row r="1579" spans="1:10" ht="16.5" thickTop="1" thickBot="1" x14ac:dyDescent="0.3">
      <c r="A1579" s="1"/>
      <c r="B1579" s="17"/>
      <c r="C1579" s="56"/>
      <c r="D1579" s="84" t="s">
        <v>79</v>
      </c>
      <c r="E1579" s="87"/>
      <c r="F1579" s="87"/>
      <c r="G1579" s="87"/>
      <c r="H1579" s="87"/>
      <c r="I1579" s="92">
        <f t="shared" si="20"/>
        <v>0</v>
      </c>
      <c r="J1579" s="1"/>
    </row>
    <row r="1580" spans="1:10" ht="16.5" thickTop="1" thickBot="1" x14ac:dyDescent="0.3">
      <c r="A1580" s="1"/>
      <c r="B1580" s="17"/>
      <c r="C1580" s="56"/>
      <c r="D1580" s="84" t="s">
        <v>80</v>
      </c>
      <c r="E1580" s="87">
        <v>1</v>
      </c>
      <c r="F1580" s="87"/>
      <c r="G1580" s="87"/>
      <c r="H1580" s="87"/>
      <c r="I1580" s="92">
        <f t="shared" si="20"/>
        <v>1</v>
      </c>
      <c r="J1580" s="1"/>
    </row>
    <row r="1581" spans="1:10" ht="16.5" thickTop="1" thickBot="1" x14ac:dyDescent="0.3">
      <c r="A1581" s="1"/>
      <c r="B1581" s="17"/>
      <c r="C1581" s="56"/>
      <c r="D1581" s="84" t="s">
        <v>81</v>
      </c>
      <c r="E1581" s="87"/>
      <c r="F1581" s="87"/>
      <c r="G1581" s="87"/>
      <c r="H1581" s="87"/>
      <c r="I1581" s="92">
        <f t="shared" si="20"/>
        <v>0</v>
      </c>
      <c r="J1581" s="1"/>
    </row>
    <row r="1582" spans="1:10" ht="16.5" thickTop="1" thickBot="1" x14ac:dyDescent="0.3">
      <c r="A1582" s="1"/>
      <c r="B1582" s="17"/>
      <c r="C1582" s="56"/>
      <c r="D1582" s="84" t="s">
        <v>82</v>
      </c>
      <c r="E1582" s="87">
        <v>1</v>
      </c>
      <c r="F1582" s="87"/>
      <c r="G1582" s="87"/>
      <c r="H1582" s="87"/>
      <c r="I1582" s="92">
        <f t="shared" si="20"/>
        <v>1</v>
      </c>
      <c r="J1582" s="1"/>
    </row>
    <row r="1583" spans="1:10" ht="39.75" thickTop="1" thickBot="1" x14ac:dyDescent="0.3">
      <c r="A1583" s="1"/>
      <c r="B1583" s="17"/>
      <c r="C1583" s="56"/>
      <c r="D1583" s="57" t="s">
        <v>83</v>
      </c>
      <c r="E1583" s="87"/>
      <c r="F1583" s="87"/>
      <c r="G1583" s="87"/>
      <c r="H1583" s="87"/>
      <c r="I1583" s="92">
        <f t="shared" si="20"/>
        <v>0</v>
      </c>
      <c r="J1583" s="1"/>
    </row>
    <row r="1584" spans="1:10" ht="16.5" thickTop="1" thickBot="1" x14ac:dyDescent="0.3">
      <c r="A1584" s="1"/>
      <c r="B1584" s="93" t="s">
        <v>84</v>
      </c>
      <c r="C1584" s="55"/>
      <c r="D1584" s="1"/>
      <c r="E1584" s="17"/>
      <c r="F1584" s="17"/>
      <c r="G1584" s="17"/>
      <c r="H1584" s="17"/>
      <c r="I1584" s="17"/>
      <c r="J1584" s="17"/>
    </row>
    <row r="1585" spans="1:10" ht="16.5" thickTop="1" thickBot="1" x14ac:dyDescent="0.3">
      <c r="A1585" s="1"/>
      <c r="B1585" s="10767" t="s">
        <v>85</v>
      </c>
      <c r="C1585" s="10768"/>
      <c r="D1585" s="10768"/>
      <c r="E1585" s="10768"/>
      <c r="F1585" s="10769"/>
      <c r="G1585" s="10759" t="s">
        <v>11</v>
      </c>
      <c r="H1585" s="10760"/>
      <c r="I1585" s="1"/>
      <c r="J1585" s="1"/>
    </row>
    <row r="1586" spans="1:10" ht="16.5" thickTop="1" thickBot="1" x14ac:dyDescent="0.3">
      <c r="A1586" s="1"/>
      <c r="B1586" s="10770"/>
      <c r="C1586" s="10771"/>
      <c r="D1586" s="10771"/>
      <c r="E1586" s="10771"/>
      <c r="F1586" s="10772"/>
      <c r="G1586" s="10830">
        <f>SUM(G1588:H1591)</f>
        <v>2</v>
      </c>
      <c r="H1586" s="10830"/>
      <c r="I1586" s="1"/>
      <c r="J1586" s="1"/>
    </row>
    <row r="1587" spans="1:10" ht="16.5" thickTop="1" thickBot="1" x14ac:dyDescent="0.3">
      <c r="A1587" s="1"/>
      <c r="B1587" s="10773"/>
      <c r="C1587" s="10774"/>
      <c r="D1587" s="10774"/>
      <c r="E1587" s="10774"/>
      <c r="F1587" s="10775"/>
      <c r="G1587" s="10830"/>
      <c r="H1587" s="10830"/>
      <c r="I1587" s="1"/>
      <c r="J1587" s="1"/>
    </row>
    <row r="1588" spans="1:10" ht="16.5" thickTop="1" thickBot="1" x14ac:dyDescent="0.3">
      <c r="A1588" s="1"/>
      <c r="B1588" s="55"/>
      <c r="C1588" s="17"/>
      <c r="D1588" s="10820" t="s">
        <v>86</v>
      </c>
      <c r="E1588" s="10821"/>
      <c r="F1588" s="94">
        <v>1</v>
      </c>
      <c r="G1588" s="10822">
        <f>SUM(E1588:F1588)</f>
        <v>1</v>
      </c>
      <c r="H1588" s="10822"/>
      <c r="I1588" s="1"/>
      <c r="J1588" s="17"/>
    </row>
    <row r="1589" spans="1:10" ht="27" thickTop="1" thickBot="1" x14ac:dyDescent="0.3">
      <c r="A1589" s="1"/>
      <c r="B1589" s="55"/>
      <c r="C1589" s="17"/>
      <c r="D1589" s="95" t="s">
        <v>87</v>
      </c>
      <c r="E1589" s="96"/>
      <c r="F1589" s="94">
        <v>1</v>
      </c>
      <c r="G1589" s="10822">
        <f>SUM(E1589:F1589)</f>
        <v>1</v>
      </c>
      <c r="H1589" s="10822"/>
      <c r="I1589" s="1"/>
      <c r="J1589" s="17"/>
    </row>
    <row r="1590" spans="1:10" ht="39.75" thickTop="1" thickBot="1" x14ac:dyDescent="0.3">
      <c r="A1590" s="1"/>
      <c r="B1590" s="55"/>
      <c r="C1590" s="17"/>
      <c r="D1590" s="95" t="s">
        <v>88</v>
      </c>
      <c r="E1590" s="96"/>
      <c r="F1590" s="94"/>
      <c r="G1590" s="10822">
        <f>SUM(E1590:F1590)</f>
        <v>0</v>
      </c>
      <c r="H1590" s="10822"/>
      <c r="I1590" s="1"/>
      <c r="J1590" s="17"/>
    </row>
    <row r="1591" spans="1:10" ht="16.5" thickTop="1" thickBot="1" x14ac:dyDescent="0.3">
      <c r="A1591" s="1"/>
      <c r="B1591" s="93" t="s">
        <v>18</v>
      </c>
      <c r="C1591" s="1"/>
      <c r="D1591" s="10823" t="s">
        <v>89</v>
      </c>
      <c r="E1591" s="10824"/>
      <c r="F1591" s="97"/>
      <c r="G1591" s="10822">
        <f>SUM(E1591:F1591)</f>
        <v>0</v>
      </c>
      <c r="H1591" s="10822"/>
      <c r="I1591" s="1"/>
      <c r="J1591" s="17"/>
    </row>
    <row r="1592" spans="1:10" ht="16.5" thickTop="1" thickBot="1" x14ac:dyDescent="0.3">
      <c r="A1592" s="1"/>
      <c r="B1592" s="10806" t="s">
        <v>90</v>
      </c>
      <c r="C1592" s="10807"/>
      <c r="D1592" s="10807"/>
      <c r="E1592" s="10807"/>
      <c r="F1592" s="10807"/>
      <c r="G1592" s="10808"/>
      <c r="H1592" s="10815" t="s">
        <v>11</v>
      </c>
      <c r="I1592" s="10816"/>
      <c r="J1592" s="1"/>
    </row>
    <row r="1593" spans="1:10" ht="15.75" thickTop="1" x14ac:dyDescent="0.25">
      <c r="A1593" s="1"/>
      <c r="B1593" s="10809"/>
      <c r="C1593" s="10810"/>
      <c r="D1593" s="10810"/>
      <c r="E1593" s="10810"/>
      <c r="F1593" s="10810"/>
      <c r="G1593" s="10811"/>
      <c r="H1593" s="10798">
        <f>(H1595+H1634+H1670+H1708+H1712+H1715+H1720+H1724+H1729+H1734+H1739)</f>
        <v>65</v>
      </c>
      <c r="I1593" s="10799"/>
      <c r="J1593" s="1"/>
    </row>
    <row r="1594" spans="1:10" ht="15.75" thickBot="1" x14ac:dyDescent="0.3">
      <c r="A1594" s="1"/>
      <c r="B1594" s="10812"/>
      <c r="C1594" s="10813"/>
      <c r="D1594" s="10813"/>
      <c r="E1594" s="10813"/>
      <c r="F1594" s="10813"/>
      <c r="G1594" s="10814"/>
      <c r="H1594" s="10800"/>
      <c r="I1594" s="10801"/>
      <c r="J1594" s="1"/>
    </row>
    <row r="1595" spans="1:10" ht="16.5" thickTop="1" thickBot="1" x14ac:dyDescent="0.3">
      <c r="A1595" s="1"/>
      <c r="B1595" s="98"/>
      <c r="C1595" s="99">
        <v>7.1</v>
      </c>
      <c r="D1595" s="100" t="s">
        <v>91</v>
      </c>
      <c r="E1595" s="24"/>
      <c r="F1595" s="24"/>
      <c r="G1595" s="24"/>
      <c r="H1595" s="10781">
        <f>(H1596+H1602+H1608+H1614+H1618+H1622+H1628)</f>
        <v>7</v>
      </c>
      <c r="I1595" s="10781"/>
      <c r="J1595" s="1"/>
    </row>
    <row r="1596" spans="1:10" ht="39.75" thickTop="1" thickBot="1" x14ac:dyDescent="0.3">
      <c r="A1596" s="1"/>
      <c r="B1596" s="83"/>
      <c r="C1596" s="83"/>
      <c r="D1596" s="101" t="s">
        <v>92</v>
      </c>
      <c r="E1596" s="102"/>
      <c r="F1596" s="102"/>
      <c r="G1596" s="102"/>
      <c r="H1596" s="10817">
        <f>(H1597+H1598+H1599+H1600+H1601)</f>
        <v>0</v>
      </c>
      <c r="I1596" s="10818"/>
      <c r="J1596" s="1"/>
    </row>
    <row r="1597" spans="1:10" ht="16.5" thickTop="1" thickBot="1" x14ac:dyDescent="0.3">
      <c r="A1597" s="1"/>
      <c r="B1597" s="17"/>
      <c r="C1597" s="17"/>
      <c r="D1597" s="103" t="s">
        <v>93</v>
      </c>
      <c r="E1597" s="104"/>
      <c r="F1597" s="104"/>
      <c r="G1597" s="105"/>
      <c r="H1597" s="10819"/>
      <c r="I1597" s="10819"/>
      <c r="J1597" s="1"/>
    </row>
    <row r="1598" spans="1:10" ht="16.5" thickTop="1" thickBot="1" x14ac:dyDescent="0.3">
      <c r="A1598" s="1"/>
      <c r="B1598" s="17"/>
      <c r="C1598" s="106"/>
      <c r="D1598" s="107" t="s">
        <v>94</v>
      </c>
      <c r="E1598" s="108"/>
      <c r="F1598" s="108"/>
      <c r="G1598" s="109"/>
      <c r="H1598" s="10831"/>
      <c r="I1598" s="10832"/>
      <c r="J1598" s="17"/>
    </row>
    <row r="1599" spans="1:10" ht="16.5" thickTop="1" thickBot="1" x14ac:dyDescent="0.3">
      <c r="A1599" s="1"/>
      <c r="B1599" s="17"/>
      <c r="C1599" s="17"/>
      <c r="D1599" s="107" t="s">
        <v>95</v>
      </c>
      <c r="E1599" s="108"/>
      <c r="F1599" s="108"/>
      <c r="G1599" s="109"/>
      <c r="H1599" s="10831"/>
      <c r="I1599" s="10832"/>
      <c r="J1599" s="17"/>
    </row>
    <row r="1600" spans="1:10" ht="16.5" thickTop="1" thickBot="1" x14ac:dyDescent="0.3">
      <c r="A1600" s="1"/>
      <c r="B1600" s="17"/>
      <c r="C1600" s="17"/>
      <c r="D1600" s="107" t="s">
        <v>96</v>
      </c>
      <c r="E1600" s="108"/>
      <c r="F1600" s="108"/>
      <c r="G1600" s="109"/>
      <c r="H1600" s="10831"/>
      <c r="I1600" s="10832"/>
      <c r="J1600" s="17"/>
    </row>
    <row r="1601" spans="1:10" ht="16.5" thickTop="1" thickBot="1" x14ac:dyDescent="0.3">
      <c r="A1601" s="1"/>
      <c r="B1601" s="17"/>
      <c r="C1601" s="17"/>
      <c r="D1601" s="110" t="s">
        <v>97</v>
      </c>
      <c r="E1601" s="98"/>
      <c r="F1601" s="98"/>
      <c r="G1601" s="98"/>
      <c r="H1601" s="10833"/>
      <c r="I1601" s="10833"/>
      <c r="J1601" s="17"/>
    </row>
    <row r="1602" spans="1:10" ht="16.5" thickTop="1" thickBot="1" x14ac:dyDescent="0.3">
      <c r="A1602" s="1"/>
      <c r="B1602" s="17"/>
      <c r="C1602" s="17"/>
      <c r="D1602" s="111" t="s">
        <v>98</v>
      </c>
      <c r="E1602" s="112"/>
      <c r="F1602" s="112"/>
      <c r="G1602" s="112"/>
      <c r="H1602" s="10822">
        <f>SUM(H1603:I1607)</f>
        <v>0</v>
      </c>
      <c r="I1602" s="10822"/>
      <c r="J1602" s="17"/>
    </row>
    <row r="1603" spans="1:10" ht="16.5" thickTop="1" thickBot="1" x14ac:dyDescent="0.3">
      <c r="A1603" s="1"/>
      <c r="B1603" s="17"/>
      <c r="C1603" s="106"/>
      <c r="D1603" s="103" t="s">
        <v>93</v>
      </c>
      <c r="E1603" s="104"/>
      <c r="F1603" s="104"/>
      <c r="G1603" s="105"/>
      <c r="H1603" s="10819"/>
      <c r="I1603" s="10819"/>
      <c r="J1603" s="17"/>
    </row>
    <row r="1604" spans="1:10" ht="16.5" thickTop="1" thickBot="1" x14ac:dyDescent="0.3">
      <c r="A1604" s="1"/>
      <c r="B1604" s="17"/>
      <c r="C1604" s="106"/>
      <c r="D1604" s="107" t="s">
        <v>94</v>
      </c>
      <c r="E1604" s="108"/>
      <c r="F1604" s="108"/>
      <c r="G1604" s="109"/>
      <c r="H1604" s="10831"/>
      <c r="I1604" s="10832"/>
      <c r="J1604" s="17"/>
    </row>
    <row r="1605" spans="1:10" ht="16.5" thickTop="1" thickBot="1" x14ac:dyDescent="0.3">
      <c r="A1605" s="1"/>
      <c r="B1605" s="17"/>
      <c r="C1605" s="106"/>
      <c r="D1605" s="107" t="s">
        <v>95</v>
      </c>
      <c r="E1605" s="108"/>
      <c r="F1605" s="108"/>
      <c r="G1605" s="109"/>
      <c r="H1605" s="10831"/>
      <c r="I1605" s="10832"/>
      <c r="J1605" s="17"/>
    </row>
    <row r="1606" spans="1:10" ht="16.5" thickTop="1" thickBot="1" x14ac:dyDescent="0.3">
      <c r="A1606" s="1"/>
      <c r="B1606" s="17"/>
      <c r="C1606" s="106"/>
      <c r="D1606" s="107" t="s">
        <v>96</v>
      </c>
      <c r="E1606" s="108"/>
      <c r="F1606" s="108"/>
      <c r="G1606" s="109"/>
      <c r="H1606" s="10831"/>
      <c r="I1606" s="10832"/>
      <c r="J1606" s="17"/>
    </row>
    <row r="1607" spans="1:10" ht="16.5" thickTop="1" thickBot="1" x14ac:dyDescent="0.3">
      <c r="A1607" s="1"/>
      <c r="B1607" s="17"/>
      <c r="C1607" s="106"/>
      <c r="D1607" s="113" t="s">
        <v>97</v>
      </c>
      <c r="E1607" s="114"/>
      <c r="F1607" s="114"/>
      <c r="G1607" s="115"/>
      <c r="H1607" s="10833"/>
      <c r="I1607" s="10833"/>
      <c r="J1607" s="17"/>
    </row>
    <row r="1608" spans="1:10" ht="39.75" thickTop="1" thickBot="1" x14ac:dyDescent="0.3">
      <c r="A1608" s="1"/>
      <c r="B1608" s="17"/>
      <c r="C1608" s="106"/>
      <c r="D1608" s="116" t="s">
        <v>99</v>
      </c>
      <c r="E1608" s="112"/>
      <c r="F1608" s="112"/>
      <c r="G1608" s="117"/>
      <c r="H1608" s="10834">
        <f>(H1609+H1610+H1611+H1612+H1613)</f>
        <v>0</v>
      </c>
      <c r="I1608" s="10835"/>
      <c r="J1608" s="17"/>
    </row>
    <row r="1609" spans="1:10" ht="16.5" thickTop="1" thickBot="1" x14ac:dyDescent="0.3">
      <c r="A1609" s="1"/>
      <c r="B1609" s="17"/>
      <c r="C1609" s="106"/>
      <c r="D1609" s="103" t="s">
        <v>93</v>
      </c>
      <c r="E1609" s="104"/>
      <c r="F1609" s="104"/>
      <c r="G1609" s="105"/>
      <c r="H1609" s="10819"/>
      <c r="I1609" s="10819"/>
      <c r="J1609" s="17"/>
    </row>
    <row r="1610" spans="1:10" ht="16.5" thickTop="1" thickBot="1" x14ac:dyDescent="0.3">
      <c r="A1610" s="1"/>
      <c r="B1610" s="17"/>
      <c r="C1610" s="106"/>
      <c r="D1610" s="107" t="s">
        <v>94</v>
      </c>
      <c r="E1610" s="108"/>
      <c r="F1610" s="108"/>
      <c r="G1610" s="109"/>
      <c r="H1610" s="10831"/>
      <c r="I1610" s="10832"/>
      <c r="J1610" s="17"/>
    </row>
    <row r="1611" spans="1:10" ht="16.5" thickTop="1" thickBot="1" x14ac:dyDescent="0.3">
      <c r="A1611" s="1"/>
      <c r="B1611" s="17"/>
      <c r="C1611" s="106"/>
      <c r="D1611" s="107" t="s">
        <v>95</v>
      </c>
      <c r="E1611" s="108"/>
      <c r="F1611" s="108"/>
      <c r="G1611" s="109"/>
      <c r="H1611" s="10831"/>
      <c r="I1611" s="10832"/>
      <c r="J1611" s="17"/>
    </row>
    <row r="1612" spans="1:10" ht="16.5" thickTop="1" thickBot="1" x14ac:dyDescent="0.3">
      <c r="A1612" s="1"/>
      <c r="B1612" s="17"/>
      <c r="C1612" s="106"/>
      <c r="D1612" s="107" t="s">
        <v>96</v>
      </c>
      <c r="E1612" s="108"/>
      <c r="F1612" s="108"/>
      <c r="G1612" s="109"/>
      <c r="H1612" s="10831"/>
      <c r="I1612" s="10832"/>
      <c r="J1612" s="17"/>
    </row>
    <row r="1613" spans="1:10" ht="16.5" thickTop="1" thickBot="1" x14ac:dyDescent="0.3">
      <c r="A1613" s="1"/>
      <c r="B1613" s="17"/>
      <c r="C1613" s="106"/>
      <c r="D1613" s="110" t="s">
        <v>97</v>
      </c>
      <c r="E1613" s="98"/>
      <c r="F1613" s="98"/>
      <c r="G1613" s="98"/>
      <c r="H1613" s="10833"/>
      <c r="I1613" s="10833"/>
      <c r="J1613" s="17"/>
    </row>
    <row r="1614" spans="1:10" ht="39.75" thickTop="1" thickBot="1" x14ac:dyDescent="0.3">
      <c r="A1614" s="1"/>
      <c r="B1614" s="17"/>
      <c r="C1614" s="106"/>
      <c r="D1614" s="116" t="s">
        <v>100</v>
      </c>
      <c r="E1614" s="112"/>
      <c r="F1614" s="112"/>
      <c r="G1614" s="117"/>
      <c r="H1614" s="10834">
        <f>H1616+H1617+H1615</f>
        <v>0</v>
      </c>
      <c r="I1614" s="10835"/>
      <c r="J1614" s="17"/>
    </row>
    <row r="1615" spans="1:10" ht="16.5" thickTop="1" thickBot="1" x14ac:dyDescent="0.3">
      <c r="A1615" s="1"/>
      <c r="B1615" s="17"/>
      <c r="C1615" s="106"/>
      <c r="D1615" s="118" t="s">
        <v>101</v>
      </c>
      <c r="E1615" s="119"/>
      <c r="F1615" s="119"/>
      <c r="G1615" s="119"/>
      <c r="H1615" s="10819"/>
      <c r="I1615" s="10819"/>
      <c r="J1615" s="17"/>
    </row>
    <row r="1616" spans="1:10" ht="16.5" thickTop="1" thickBot="1" x14ac:dyDescent="0.3">
      <c r="A1616" s="1"/>
      <c r="B1616" s="17"/>
      <c r="C1616" s="106"/>
      <c r="D1616" s="118" t="s">
        <v>102</v>
      </c>
      <c r="E1616" s="120"/>
      <c r="F1616" s="120"/>
      <c r="G1616" s="120"/>
      <c r="H1616" s="10831"/>
      <c r="I1616" s="10832"/>
      <c r="J1616" s="17"/>
    </row>
    <row r="1617" spans="1:10" ht="16.5" thickTop="1" thickBot="1" x14ac:dyDescent="0.3">
      <c r="A1617" s="1"/>
      <c r="B1617" s="17"/>
      <c r="C1617" s="106"/>
      <c r="D1617" s="103" t="s">
        <v>103</v>
      </c>
      <c r="E1617" s="120"/>
      <c r="F1617" s="120"/>
      <c r="G1617" s="121"/>
      <c r="H1617" s="10833"/>
      <c r="I1617" s="10833"/>
      <c r="J1617" s="17"/>
    </row>
    <row r="1618" spans="1:10" ht="39.75" thickTop="1" thickBot="1" x14ac:dyDescent="0.3">
      <c r="A1618" s="1"/>
      <c r="B1618" s="17"/>
      <c r="C1618" s="106"/>
      <c r="D1618" s="116" t="s">
        <v>104</v>
      </c>
      <c r="E1618" s="112"/>
      <c r="F1618" s="112"/>
      <c r="G1618" s="112"/>
      <c r="H1618" s="10834">
        <f>H1620+H1621+H1619</f>
        <v>0</v>
      </c>
      <c r="I1618" s="10835"/>
      <c r="J1618" s="17"/>
    </row>
    <row r="1619" spans="1:10" ht="16.5" thickTop="1" thickBot="1" x14ac:dyDescent="0.3">
      <c r="A1619" s="1"/>
      <c r="B1619" s="17"/>
      <c r="C1619" s="106"/>
      <c r="D1619" s="118" t="s">
        <v>105</v>
      </c>
      <c r="E1619" s="119"/>
      <c r="F1619" s="119"/>
      <c r="G1619" s="119"/>
      <c r="H1619" s="10819"/>
      <c r="I1619" s="10819"/>
      <c r="J1619" s="17"/>
    </row>
    <row r="1620" spans="1:10" ht="16.5" thickTop="1" thickBot="1" x14ac:dyDescent="0.3">
      <c r="A1620" s="1"/>
      <c r="B1620" s="17"/>
      <c r="C1620" s="106"/>
      <c r="D1620" s="118" t="s">
        <v>102</v>
      </c>
      <c r="E1620" s="120"/>
      <c r="F1620" s="120"/>
      <c r="G1620" s="120"/>
      <c r="H1620" s="10831"/>
      <c r="I1620" s="10832"/>
      <c r="J1620" s="17"/>
    </row>
    <row r="1621" spans="1:10" ht="16.5" thickTop="1" thickBot="1" x14ac:dyDescent="0.3">
      <c r="A1621" s="1"/>
      <c r="B1621" s="17"/>
      <c r="C1621" s="106"/>
      <c r="D1621" s="103" t="s">
        <v>103</v>
      </c>
      <c r="E1621" s="120"/>
      <c r="F1621" s="120"/>
      <c r="G1621" s="121"/>
      <c r="H1621" s="10833"/>
      <c r="I1621" s="10833"/>
      <c r="J1621" s="17"/>
    </row>
    <row r="1622" spans="1:10" ht="52.5" thickTop="1" thickBot="1" x14ac:dyDescent="0.3">
      <c r="A1622" s="1"/>
      <c r="B1622" s="17"/>
      <c r="C1622" s="106"/>
      <c r="D1622" s="116" t="s">
        <v>106</v>
      </c>
      <c r="E1622" s="112"/>
      <c r="F1622" s="112"/>
      <c r="G1622" s="112"/>
      <c r="H1622" s="10822">
        <f>(H1623+H1624+H1625+H1626+H1627)</f>
        <v>2</v>
      </c>
      <c r="I1622" s="10822"/>
      <c r="J1622" s="17"/>
    </row>
    <row r="1623" spans="1:10" ht="16.5" thickTop="1" thickBot="1" x14ac:dyDescent="0.3">
      <c r="A1623" s="1"/>
      <c r="B1623" s="17"/>
      <c r="C1623" s="106"/>
      <c r="D1623" s="103" t="s">
        <v>93</v>
      </c>
      <c r="E1623" s="104"/>
      <c r="F1623" s="104"/>
      <c r="G1623" s="105"/>
      <c r="H1623" s="10819">
        <v>2</v>
      </c>
      <c r="I1623" s="10819"/>
      <c r="J1623" s="17"/>
    </row>
    <row r="1624" spans="1:10" ht="16.5" thickTop="1" thickBot="1" x14ac:dyDescent="0.3">
      <c r="A1624" s="1"/>
      <c r="B1624" s="17"/>
      <c r="C1624" s="106"/>
      <c r="D1624" s="107" t="s">
        <v>94</v>
      </c>
      <c r="E1624" s="108"/>
      <c r="F1624" s="108"/>
      <c r="G1624" s="109"/>
      <c r="H1624" s="10831"/>
      <c r="I1624" s="10832"/>
      <c r="J1624" s="17"/>
    </row>
    <row r="1625" spans="1:10" ht="16.5" thickTop="1" thickBot="1" x14ac:dyDescent="0.3">
      <c r="A1625" s="1"/>
      <c r="B1625" s="17"/>
      <c r="C1625" s="106"/>
      <c r="D1625" s="107" t="s">
        <v>95</v>
      </c>
      <c r="E1625" s="108"/>
      <c r="F1625" s="108"/>
      <c r="G1625" s="109"/>
      <c r="H1625" s="10831"/>
      <c r="I1625" s="10832"/>
      <c r="J1625" s="17"/>
    </row>
    <row r="1626" spans="1:10" ht="16.5" thickTop="1" thickBot="1" x14ac:dyDescent="0.3">
      <c r="A1626" s="1"/>
      <c r="B1626" s="17"/>
      <c r="C1626" s="106"/>
      <c r="D1626" s="107" t="s">
        <v>96</v>
      </c>
      <c r="E1626" s="108"/>
      <c r="F1626" s="108"/>
      <c r="G1626" s="109"/>
      <c r="H1626" s="10831"/>
      <c r="I1626" s="10832"/>
      <c r="J1626" s="17"/>
    </row>
    <row r="1627" spans="1:10" ht="16.5" thickTop="1" thickBot="1" x14ac:dyDescent="0.3">
      <c r="A1627" s="1"/>
      <c r="B1627" s="17"/>
      <c r="C1627" s="106"/>
      <c r="D1627" s="110" t="s">
        <v>97</v>
      </c>
      <c r="E1627" s="98"/>
      <c r="F1627" s="98"/>
      <c r="G1627" s="98"/>
      <c r="H1627" s="10833"/>
      <c r="I1627" s="10833"/>
      <c r="J1627" s="17"/>
    </row>
    <row r="1628" spans="1:10" ht="16.5" thickTop="1" thickBot="1" x14ac:dyDescent="0.3">
      <c r="A1628" s="1"/>
      <c r="B1628" s="17"/>
      <c r="C1628" s="106"/>
      <c r="D1628" s="122" t="s">
        <v>107</v>
      </c>
      <c r="E1628" s="112"/>
      <c r="F1628" s="112"/>
      <c r="G1628" s="112"/>
      <c r="H1628" s="10822">
        <f>(H1629+H1630++H1631+H1632+H1633)</f>
        <v>5</v>
      </c>
      <c r="I1628" s="10822"/>
      <c r="J1628" s="17"/>
    </row>
    <row r="1629" spans="1:10" ht="16.5" thickTop="1" thickBot="1" x14ac:dyDescent="0.3">
      <c r="A1629" s="1"/>
      <c r="B1629" s="17"/>
      <c r="C1629" s="106"/>
      <c r="D1629" s="103" t="s">
        <v>105</v>
      </c>
      <c r="E1629" s="104"/>
      <c r="F1629" s="104"/>
      <c r="G1629" s="105"/>
      <c r="H1629" s="10833">
        <v>1</v>
      </c>
      <c r="I1629" s="10833"/>
      <c r="J1629" s="17"/>
    </row>
    <row r="1630" spans="1:10" ht="16.5" thickTop="1" thickBot="1" x14ac:dyDescent="0.3">
      <c r="A1630" s="1"/>
      <c r="B1630" s="17"/>
      <c r="C1630" s="106"/>
      <c r="D1630" s="107" t="s">
        <v>94</v>
      </c>
      <c r="E1630" s="108"/>
      <c r="F1630" s="108"/>
      <c r="G1630" s="109"/>
      <c r="H1630" s="10833"/>
      <c r="I1630" s="10833"/>
      <c r="J1630" s="17"/>
    </row>
    <row r="1631" spans="1:10" ht="16.5" thickTop="1" thickBot="1" x14ac:dyDescent="0.3">
      <c r="A1631" s="1"/>
      <c r="B1631" s="17"/>
      <c r="C1631" s="106"/>
      <c r="D1631" s="107" t="s">
        <v>102</v>
      </c>
      <c r="E1631" s="108"/>
      <c r="F1631" s="108"/>
      <c r="G1631" s="109"/>
      <c r="H1631" s="10833">
        <v>3</v>
      </c>
      <c r="I1631" s="10833"/>
      <c r="J1631" s="17"/>
    </row>
    <row r="1632" spans="1:10" ht="16.5" thickTop="1" thickBot="1" x14ac:dyDescent="0.3">
      <c r="A1632" s="1"/>
      <c r="B1632" s="17"/>
      <c r="C1632" s="106"/>
      <c r="D1632" s="123" t="s">
        <v>103</v>
      </c>
      <c r="E1632" s="120"/>
      <c r="F1632" s="120"/>
      <c r="G1632" s="120"/>
      <c r="H1632" s="10833"/>
      <c r="I1632" s="10833"/>
      <c r="J1632" s="17"/>
    </row>
    <row r="1633" spans="1:10" ht="16.5" thickTop="1" thickBot="1" x14ac:dyDescent="0.3">
      <c r="A1633" s="1"/>
      <c r="B1633" s="17"/>
      <c r="C1633" s="106"/>
      <c r="D1633" s="110" t="s">
        <v>108</v>
      </c>
      <c r="E1633" s="98"/>
      <c r="F1633" s="98"/>
      <c r="G1633" s="98"/>
      <c r="H1633" s="10833">
        <v>1</v>
      </c>
      <c r="I1633" s="10833"/>
      <c r="J1633" s="17"/>
    </row>
    <row r="1634" spans="1:10" ht="16.5" thickTop="1" thickBot="1" x14ac:dyDescent="0.3">
      <c r="A1634" s="1"/>
      <c r="B1634" s="17"/>
      <c r="C1634" s="124" t="s">
        <v>109</v>
      </c>
      <c r="D1634" s="125"/>
      <c r="E1634" s="126"/>
      <c r="F1634" s="127"/>
      <c r="G1634" s="127"/>
      <c r="H1634" s="10804">
        <f>(H1635+H1640+H1645+H1650+H1655+H1660+H1665)</f>
        <v>0</v>
      </c>
      <c r="I1634" s="10805"/>
      <c r="J1634" s="17"/>
    </row>
    <row r="1635" spans="1:10" ht="27" thickTop="1" thickBot="1" x14ac:dyDescent="0.3">
      <c r="A1635" s="1"/>
      <c r="B1635" s="17"/>
      <c r="C1635" s="128"/>
      <c r="D1635" s="129" t="s">
        <v>110</v>
      </c>
      <c r="E1635" s="112"/>
      <c r="F1635" s="112"/>
      <c r="G1635" s="117"/>
      <c r="H1635" s="10834">
        <f>(H1636+H1637+H1638+H1639)</f>
        <v>0</v>
      </c>
      <c r="I1635" s="10835"/>
      <c r="J1635" s="17"/>
    </row>
    <row r="1636" spans="1:10" ht="16.5" thickTop="1" thickBot="1" x14ac:dyDescent="0.3">
      <c r="A1636" s="1"/>
      <c r="B1636" s="17"/>
      <c r="C1636" s="130"/>
      <c r="D1636" s="131" t="s">
        <v>93</v>
      </c>
      <c r="E1636" s="120"/>
      <c r="F1636" s="120"/>
      <c r="G1636" s="121"/>
      <c r="H1636" s="10833"/>
      <c r="I1636" s="10833"/>
      <c r="J1636" s="17"/>
    </row>
    <row r="1637" spans="1:10" ht="16.5" thickTop="1" thickBot="1" x14ac:dyDescent="0.3">
      <c r="A1637" s="1"/>
      <c r="B1637" s="17"/>
      <c r="C1637" s="130"/>
      <c r="D1637" s="131" t="s">
        <v>94</v>
      </c>
      <c r="E1637" s="120"/>
      <c r="F1637" s="120"/>
      <c r="G1637" s="121"/>
      <c r="H1637" s="10833"/>
      <c r="I1637" s="10833"/>
      <c r="J1637" s="17"/>
    </row>
    <row r="1638" spans="1:10" ht="16.5" thickTop="1" thickBot="1" x14ac:dyDescent="0.3">
      <c r="A1638" s="1"/>
      <c r="B1638" s="17"/>
      <c r="C1638" s="130"/>
      <c r="D1638" s="131" t="s">
        <v>95</v>
      </c>
      <c r="E1638" s="120"/>
      <c r="F1638" s="120"/>
      <c r="G1638" s="121"/>
      <c r="H1638" s="10833"/>
      <c r="I1638" s="10833"/>
      <c r="J1638" s="17"/>
    </row>
    <row r="1639" spans="1:10" ht="16.5" thickTop="1" thickBot="1" x14ac:dyDescent="0.3">
      <c r="A1639" s="1"/>
      <c r="B1639" s="17"/>
      <c r="C1639" s="130"/>
      <c r="D1639" s="131" t="s">
        <v>96</v>
      </c>
      <c r="E1639" s="132"/>
      <c r="F1639" s="132"/>
      <c r="G1639" s="133"/>
      <c r="H1639" s="10833"/>
      <c r="I1639" s="10833"/>
      <c r="J1639" s="17"/>
    </row>
    <row r="1640" spans="1:10" ht="16.5" thickTop="1" thickBot="1" x14ac:dyDescent="0.3">
      <c r="A1640" s="1"/>
      <c r="B1640" s="17"/>
      <c r="C1640" s="130"/>
      <c r="D1640" s="134" t="s">
        <v>111</v>
      </c>
      <c r="E1640" s="135"/>
      <c r="F1640" s="135"/>
      <c r="G1640" s="135"/>
      <c r="H1640" s="10836">
        <f>(H1641+H1642+H1643+H1644)</f>
        <v>0</v>
      </c>
      <c r="I1640" s="10836"/>
      <c r="J1640" s="17"/>
    </row>
    <row r="1641" spans="1:10" ht="16.5" thickTop="1" thickBot="1" x14ac:dyDescent="0.3">
      <c r="A1641" s="1"/>
      <c r="B1641" s="17"/>
      <c r="C1641" s="130"/>
      <c r="D1641" s="131" t="s">
        <v>93</v>
      </c>
      <c r="E1641" s="120"/>
      <c r="F1641" s="120"/>
      <c r="G1641" s="121"/>
      <c r="H1641" s="10833"/>
      <c r="I1641" s="10833"/>
      <c r="J1641" s="17"/>
    </row>
    <row r="1642" spans="1:10" ht="16.5" thickTop="1" thickBot="1" x14ac:dyDescent="0.3">
      <c r="A1642" s="1"/>
      <c r="B1642" s="17"/>
      <c r="C1642" s="130"/>
      <c r="D1642" s="131" t="s">
        <v>94</v>
      </c>
      <c r="E1642" s="120"/>
      <c r="F1642" s="120"/>
      <c r="G1642" s="121"/>
      <c r="H1642" s="10833"/>
      <c r="I1642" s="10833"/>
      <c r="J1642" s="17"/>
    </row>
    <row r="1643" spans="1:10" ht="16.5" thickTop="1" thickBot="1" x14ac:dyDescent="0.3">
      <c r="A1643" s="1"/>
      <c r="B1643" s="17"/>
      <c r="C1643" s="130"/>
      <c r="D1643" s="131" t="s">
        <v>95</v>
      </c>
      <c r="E1643" s="120"/>
      <c r="F1643" s="120"/>
      <c r="G1643" s="121"/>
      <c r="H1643" s="10833"/>
      <c r="I1643" s="10833"/>
      <c r="J1643" s="17"/>
    </row>
    <row r="1644" spans="1:10" ht="16.5" thickTop="1" thickBot="1" x14ac:dyDescent="0.3">
      <c r="A1644" s="1"/>
      <c r="B1644" s="17"/>
      <c r="C1644" s="130"/>
      <c r="D1644" s="131" t="s">
        <v>96</v>
      </c>
      <c r="E1644" s="132"/>
      <c r="F1644" s="132"/>
      <c r="G1644" s="133"/>
      <c r="H1644" s="10833"/>
      <c r="I1644" s="10833"/>
      <c r="J1644" s="17"/>
    </row>
    <row r="1645" spans="1:10" ht="27" thickTop="1" thickBot="1" x14ac:dyDescent="0.3">
      <c r="A1645" s="1"/>
      <c r="B1645" s="17"/>
      <c r="C1645" s="130"/>
      <c r="D1645" s="129" t="s">
        <v>112</v>
      </c>
      <c r="E1645" s="112"/>
      <c r="F1645" s="112"/>
      <c r="G1645" s="117"/>
      <c r="H1645" s="10834">
        <f>(H1646+H1647+H1648+H1649)</f>
        <v>0</v>
      </c>
      <c r="I1645" s="10835"/>
      <c r="J1645" s="17"/>
    </row>
    <row r="1646" spans="1:10" ht="16.5" thickTop="1" thickBot="1" x14ac:dyDescent="0.3">
      <c r="A1646" s="1"/>
      <c r="B1646" s="17"/>
      <c r="C1646" s="130"/>
      <c r="D1646" s="131" t="s">
        <v>93</v>
      </c>
      <c r="E1646" s="120"/>
      <c r="F1646" s="120"/>
      <c r="G1646" s="121"/>
      <c r="H1646" s="10833"/>
      <c r="I1646" s="10833"/>
      <c r="J1646" s="17"/>
    </row>
    <row r="1647" spans="1:10" ht="16.5" thickTop="1" thickBot="1" x14ac:dyDescent="0.3">
      <c r="A1647" s="1"/>
      <c r="B1647" s="17"/>
      <c r="C1647" s="130"/>
      <c r="D1647" s="131" t="s">
        <v>94</v>
      </c>
      <c r="E1647" s="120"/>
      <c r="F1647" s="120"/>
      <c r="G1647" s="121"/>
      <c r="H1647" s="10833"/>
      <c r="I1647" s="10833"/>
      <c r="J1647" s="17"/>
    </row>
    <row r="1648" spans="1:10" ht="16.5" thickTop="1" thickBot="1" x14ac:dyDescent="0.3">
      <c r="A1648" s="1"/>
      <c r="B1648" s="17"/>
      <c r="C1648" s="130"/>
      <c r="D1648" s="131" t="s">
        <v>95</v>
      </c>
      <c r="E1648" s="120"/>
      <c r="F1648" s="120"/>
      <c r="G1648" s="121"/>
      <c r="H1648" s="10833"/>
      <c r="I1648" s="10833"/>
      <c r="J1648" s="17"/>
    </row>
    <row r="1649" spans="1:10" ht="16.5" thickTop="1" thickBot="1" x14ac:dyDescent="0.3">
      <c r="A1649" s="1"/>
      <c r="B1649" s="17"/>
      <c r="C1649" s="130"/>
      <c r="D1649" s="131" t="s">
        <v>96</v>
      </c>
      <c r="E1649" s="132"/>
      <c r="F1649" s="132"/>
      <c r="G1649" s="133"/>
      <c r="H1649" s="10833"/>
      <c r="I1649" s="10833"/>
      <c r="J1649" s="17"/>
    </row>
    <row r="1650" spans="1:10" ht="16.5" thickTop="1" thickBot="1" x14ac:dyDescent="0.3">
      <c r="A1650" s="1"/>
      <c r="B1650" s="17"/>
      <c r="C1650" s="130"/>
      <c r="D1650" s="136" t="s">
        <v>113</v>
      </c>
      <c r="E1650" s="112"/>
      <c r="F1650" s="112"/>
      <c r="G1650" s="117"/>
      <c r="H1650" s="10836">
        <f>(H1651+H1652+H1653+H1654)</f>
        <v>0</v>
      </c>
      <c r="I1650" s="10836"/>
      <c r="J1650" s="17"/>
    </row>
    <row r="1651" spans="1:10" ht="16.5" thickTop="1" thickBot="1" x14ac:dyDescent="0.3">
      <c r="A1651" s="1"/>
      <c r="B1651" s="17"/>
      <c r="C1651" s="130"/>
      <c r="D1651" s="137" t="s">
        <v>114</v>
      </c>
      <c r="E1651" s="104"/>
      <c r="F1651" s="104"/>
      <c r="G1651" s="105"/>
      <c r="H1651" s="10833"/>
      <c r="I1651" s="10833"/>
      <c r="J1651" s="17"/>
    </row>
    <row r="1652" spans="1:10" ht="16.5" thickTop="1" thickBot="1" x14ac:dyDescent="0.3">
      <c r="A1652" s="1"/>
      <c r="B1652" s="17"/>
      <c r="C1652" s="130"/>
      <c r="D1652" s="137" t="s">
        <v>94</v>
      </c>
      <c r="E1652" s="104"/>
      <c r="F1652" s="104"/>
      <c r="G1652" s="105"/>
      <c r="H1652" s="10833"/>
      <c r="I1652" s="10833"/>
      <c r="J1652" s="17"/>
    </row>
    <row r="1653" spans="1:10" ht="16.5" thickTop="1" thickBot="1" x14ac:dyDescent="0.3">
      <c r="A1653" s="1"/>
      <c r="B1653" s="17"/>
      <c r="C1653" s="130"/>
      <c r="D1653" s="137" t="s">
        <v>102</v>
      </c>
      <c r="E1653" s="104"/>
      <c r="F1653" s="104"/>
      <c r="G1653" s="105"/>
      <c r="H1653" s="10833"/>
      <c r="I1653" s="10833"/>
      <c r="J1653" s="17"/>
    </row>
    <row r="1654" spans="1:10" ht="16.5" thickTop="1" thickBot="1" x14ac:dyDescent="0.3">
      <c r="A1654" s="55"/>
      <c r="B1654" s="17"/>
      <c r="C1654" s="130"/>
      <c r="D1654" s="137" t="s">
        <v>103</v>
      </c>
      <c r="E1654" s="104"/>
      <c r="F1654" s="104"/>
      <c r="G1654" s="105"/>
      <c r="H1654" s="10833"/>
      <c r="I1654" s="10833"/>
      <c r="J1654" s="17"/>
    </row>
    <row r="1655" spans="1:10" ht="16.5" thickTop="1" thickBot="1" x14ac:dyDescent="0.3">
      <c r="A1655" s="55"/>
      <c r="B1655" s="17"/>
      <c r="C1655" s="130"/>
      <c r="D1655" s="138" t="s">
        <v>115</v>
      </c>
      <c r="E1655" s="112"/>
      <c r="F1655" s="112"/>
      <c r="G1655" s="117"/>
      <c r="H1655" s="10836">
        <f>(H1656+H1657+H1658+H1659)</f>
        <v>0</v>
      </c>
      <c r="I1655" s="10836"/>
      <c r="J1655" s="17"/>
    </row>
    <row r="1656" spans="1:10" ht="16.5" thickTop="1" thickBot="1" x14ac:dyDescent="0.3">
      <c r="A1656" s="55"/>
      <c r="B1656" s="17"/>
      <c r="C1656" s="130"/>
      <c r="D1656" s="137" t="s">
        <v>105</v>
      </c>
      <c r="E1656" s="104"/>
      <c r="F1656" s="104"/>
      <c r="G1656" s="105"/>
      <c r="H1656" s="10833"/>
      <c r="I1656" s="10833"/>
      <c r="J1656" s="17"/>
    </row>
    <row r="1657" spans="1:10" ht="16.5" thickTop="1" thickBot="1" x14ac:dyDescent="0.3">
      <c r="A1657" s="55"/>
      <c r="B1657" s="17"/>
      <c r="C1657" s="130"/>
      <c r="D1657" s="137" t="s">
        <v>94</v>
      </c>
      <c r="E1657" s="104"/>
      <c r="F1657" s="104"/>
      <c r="G1657" s="105"/>
      <c r="H1657" s="10833"/>
      <c r="I1657" s="10833"/>
      <c r="J1657" s="17"/>
    </row>
    <row r="1658" spans="1:10" ht="16.5" thickTop="1" thickBot="1" x14ac:dyDescent="0.3">
      <c r="A1658" s="55"/>
      <c r="B1658" s="17"/>
      <c r="C1658" s="130"/>
      <c r="D1658" s="137" t="s">
        <v>102</v>
      </c>
      <c r="E1658" s="104"/>
      <c r="F1658" s="104"/>
      <c r="G1658" s="105"/>
      <c r="H1658" s="10833"/>
      <c r="I1658" s="10833"/>
      <c r="J1658" s="17"/>
    </row>
    <row r="1659" spans="1:10" ht="16.5" thickTop="1" thickBot="1" x14ac:dyDescent="0.3">
      <c r="A1659" s="55"/>
      <c r="B1659" s="17"/>
      <c r="C1659" s="130"/>
      <c r="D1659" s="137" t="s">
        <v>103</v>
      </c>
      <c r="E1659" s="104"/>
      <c r="F1659" s="104"/>
      <c r="G1659" s="105"/>
      <c r="H1659" s="10833"/>
      <c r="I1659" s="10833"/>
      <c r="J1659" s="17"/>
    </row>
    <row r="1660" spans="1:10" ht="16.5" thickTop="1" thickBot="1" x14ac:dyDescent="0.3">
      <c r="A1660" s="55"/>
      <c r="B1660" s="17"/>
      <c r="C1660" s="130"/>
      <c r="D1660" s="138" t="s">
        <v>116</v>
      </c>
      <c r="E1660" s="139"/>
      <c r="F1660" s="139"/>
      <c r="G1660" s="140"/>
      <c r="H1660" s="10836">
        <f>(H1661+H1662+H1663+H1664)</f>
        <v>0</v>
      </c>
      <c r="I1660" s="10836"/>
      <c r="J1660" s="17"/>
    </row>
    <row r="1661" spans="1:10" ht="16.5" thickTop="1" thickBot="1" x14ac:dyDescent="0.3">
      <c r="A1661" s="55"/>
      <c r="B1661" s="17"/>
      <c r="C1661" s="130"/>
      <c r="D1661" s="137" t="s">
        <v>105</v>
      </c>
      <c r="E1661" s="104"/>
      <c r="F1661" s="104"/>
      <c r="G1661" s="105"/>
      <c r="H1661" s="10833"/>
      <c r="I1661" s="10833"/>
      <c r="J1661" s="17"/>
    </row>
    <row r="1662" spans="1:10" ht="16.5" thickTop="1" thickBot="1" x14ac:dyDescent="0.3">
      <c r="A1662" s="55"/>
      <c r="B1662" s="17"/>
      <c r="C1662" s="130"/>
      <c r="D1662" s="137" t="s">
        <v>94</v>
      </c>
      <c r="E1662" s="104"/>
      <c r="F1662" s="104"/>
      <c r="G1662" s="105"/>
      <c r="H1662" s="10837"/>
      <c r="I1662" s="10837"/>
      <c r="J1662" s="17"/>
    </row>
    <row r="1663" spans="1:10" ht="16.5" thickTop="1" thickBot="1" x14ac:dyDescent="0.3">
      <c r="A1663" s="55"/>
      <c r="B1663" s="17"/>
      <c r="C1663" s="130"/>
      <c r="D1663" s="137" t="s">
        <v>102</v>
      </c>
      <c r="E1663" s="104"/>
      <c r="F1663" s="104"/>
      <c r="G1663" s="105"/>
      <c r="H1663" s="10833"/>
      <c r="I1663" s="10833"/>
      <c r="J1663" s="17"/>
    </row>
    <row r="1664" spans="1:10" ht="16.5" thickTop="1" thickBot="1" x14ac:dyDescent="0.3">
      <c r="A1664" s="55"/>
      <c r="B1664" s="17"/>
      <c r="C1664" s="130"/>
      <c r="D1664" s="137" t="s">
        <v>103</v>
      </c>
      <c r="E1664" s="104"/>
      <c r="F1664" s="104"/>
      <c r="G1664" s="105"/>
      <c r="H1664" s="10833"/>
      <c r="I1664" s="10833"/>
      <c r="J1664" s="17"/>
    </row>
    <row r="1665" spans="1:10" ht="16.5" thickTop="1" thickBot="1" x14ac:dyDescent="0.3">
      <c r="A1665" s="55"/>
      <c r="B1665" s="17"/>
      <c r="C1665" s="130"/>
      <c r="D1665" s="138" t="s">
        <v>117</v>
      </c>
      <c r="E1665" s="139"/>
      <c r="F1665" s="139"/>
      <c r="G1665" s="140"/>
      <c r="H1665" s="10836">
        <f>(H1666+H1667+H1668+H1669)</f>
        <v>0</v>
      </c>
      <c r="I1665" s="10836"/>
      <c r="J1665" s="17"/>
    </row>
    <row r="1666" spans="1:10" ht="16.5" thickTop="1" thickBot="1" x14ac:dyDescent="0.3">
      <c r="A1666" s="55"/>
      <c r="B1666" s="17"/>
      <c r="C1666" s="130"/>
      <c r="D1666" s="137" t="s">
        <v>105</v>
      </c>
      <c r="E1666" s="104"/>
      <c r="F1666" s="104"/>
      <c r="G1666" s="105"/>
      <c r="H1666" s="10833"/>
      <c r="I1666" s="10833"/>
      <c r="J1666" s="17"/>
    </row>
    <row r="1667" spans="1:10" ht="16.5" thickTop="1" thickBot="1" x14ac:dyDescent="0.3">
      <c r="A1667" s="55"/>
      <c r="B1667" s="17"/>
      <c r="C1667" s="130"/>
      <c r="D1667" s="137" t="s">
        <v>94</v>
      </c>
      <c r="E1667" s="104"/>
      <c r="F1667" s="104"/>
      <c r="G1667" s="105"/>
      <c r="H1667" s="10833"/>
      <c r="I1667" s="10833"/>
      <c r="J1667" s="17"/>
    </row>
    <row r="1668" spans="1:10" ht="16.5" thickTop="1" thickBot="1" x14ac:dyDescent="0.3">
      <c r="A1668" s="55"/>
      <c r="B1668" s="17"/>
      <c r="C1668" s="130"/>
      <c r="D1668" s="137" t="s">
        <v>102</v>
      </c>
      <c r="E1668" s="104"/>
      <c r="F1668" s="104"/>
      <c r="G1668" s="105"/>
      <c r="H1668" s="10833"/>
      <c r="I1668" s="10833"/>
      <c r="J1668" s="17"/>
    </row>
    <row r="1669" spans="1:10" ht="16.5" thickTop="1" thickBot="1" x14ac:dyDescent="0.3">
      <c r="A1669" s="55"/>
      <c r="B1669" s="17"/>
      <c r="C1669" s="141"/>
      <c r="D1669" s="137" t="s">
        <v>103</v>
      </c>
      <c r="E1669" s="104"/>
      <c r="F1669" s="104"/>
      <c r="G1669" s="105"/>
      <c r="H1669" s="10833"/>
      <c r="I1669" s="10833"/>
      <c r="J1669" s="17"/>
    </row>
    <row r="1670" spans="1:10" ht="16.5" thickTop="1" thickBot="1" x14ac:dyDescent="0.3">
      <c r="A1670" s="1"/>
      <c r="B1670" s="17"/>
      <c r="C1670" s="45" t="s">
        <v>118</v>
      </c>
      <c r="D1670" s="142"/>
      <c r="E1670" s="127"/>
      <c r="F1670" s="127"/>
      <c r="G1670" s="143"/>
      <c r="H1670" s="10781">
        <f>SUM(H1671:I1707)</f>
        <v>3</v>
      </c>
      <c r="I1670" s="10781"/>
      <c r="J1670" s="17"/>
    </row>
    <row r="1671" spans="1:10" ht="27" thickTop="1" thickBot="1" x14ac:dyDescent="0.3">
      <c r="A1671" s="1"/>
      <c r="B1671" s="1"/>
      <c r="C1671" s="144"/>
      <c r="D1671" s="145" t="s">
        <v>31</v>
      </c>
      <c r="E1671" s="145"/>
      <c r="F1671" s="145"/>
      <c r="G1671" s="146"/>
      <c r="H1671" s="10833"/>
      <c r="I1671" s="10833"/>
      <c r="J1671" s="17"/>
    </row>
    <row r="1672" spans="1:10" ht="16.5" thickTop="1" thickBot="1" x14ac:dyDescent="0.3">
      <c r="A1672" s="1"/>
      <c r="B1672" s="1"/>
      <c r="C1672" s="144"/>
      <c r="D1672" s="145" t="s">
        <v>119</v>
      </c>
      <c r="E1672" s="104"/>
      <c r="F1672" s="104"/>
      <c r="G1672" s="105"/>
      <c r="H1672" s="10833"/>
      <c r="I1672" s="10833"/>
      <c r="J1672" s="17"/>
    </row>
    <row r="1673" spans="1:10" ht="27" thickTop="1" thickBot="1" x14ac:dyDescent="0.3">
      <c r="A1673" s="1"/>
      <c r="B1673" s="1"/>
      <c r="C1673" s="144"/>
      <c r="D1673" s="145" t="s">
        <v>120</v>
      </c>
      <c r="E1673" s="147"/>
      <c r="F1673" s="104"/>
      <c r="G1673" s="105"/>
      <c r="H1673" s="10833"/>
      <c r="I1673" s="10833"/>
      <c r="J1673" s="17"/>
    </row>
    <row r="1674" spans="1:10" ht="27" thickTop="1" thickBot="1" x14ac:dyDescent="0.3">
      <c r="A1674" s="1"/>
      <c r="B1674" s="17"/>
      <c r="C1674" s="144"/>
      <c r="D1674" s="145" t="s">
        <v>121</v>
      </c>
      <c r="E1674" s="104"/>
      <c r="F1674" s="104"/>
      <c r="G1674" s="105"/>
      <c r="H1674" s="10833"/>
      <c r="I1674" s="10833"/>
      <c r="J1674" s="17"/>
    </row>
    <row r="1675" spans="1:10" ht="16.5" thickTop="1" thickBot="1" x14ac:dyDescent="0.3">
      <c r="A1675" s="1"/>
      <c r="B1675" s="17"/>
      <c r="C1675" s="144"/>
      <c r="D1675" s="145" t="s">
        <v>70</v>
      </c>
      <c r="E1675" s="104"/>
      <c r="F1675" s="104"/>
      <c r="G1675" s="105"/>
      <c r="H1675" s="10833"/>
      <c r="I1675" s="10833"/>
      <c r="J1675" s="17"/>
    </row>
    <row r="1676" spans="1:10" ht="39.75" thickTop="1" thickBot="1" x14ac:dyDescent="0.3">
      <c r="A1676" s="1"/>
      <c r="B1676" s="17"/>
      <c r="C1676" s="144"/>
      <c r="D1676" s="148" t="s">
        <v>122</v>
      </c>
      <c r="E1676" s="104"/>
      <c r="F1676" s="104"/>
      <c r="G1676" s="105"/>
      <c r="H1676" s="10833"/>
      <c r="I1676" s="10833"/>
      <c r="J1676" s="17"/>
    </row>
    <row r="1677" spans="1:10" ht="27" thickTop="1" thickBot="1" x14ac:dyDescent="0.3">
      <c r="A1677" s="1"/>
      <c r="B1677" s="17"/>
      <c r="C1677" s="149"/>
      <c r="D1677" s="145" t="s">
        <v>123</v>
      </c>
      <c r="E1677" s="104"/>
      <c r="F1677" s="104"/>
      <c r="G1677" s="105"/>
      <c r="H1677" s="10833"/>
      <c r="I1677" s="10833"/>
      <c r="J1677" s="17"/>
    </row>
    <row r="1678" spans="1:10" ht="39.75" thickTop="1" thickBot="1" x14ac:dyDescent="0.3">
      <c r="A1678" s="1"/>
      <c r="B1678" s="17"/>
      <c r="C1678" s="144"/>
      <c r="D1678" s="145" t="s">
        <v>34</v>
      </c>
      <c r="E1678" s="104"/>
      <c r="F1678" s="104"/>
      <c r="G1678" s="105"/>
      <c r="H1678" s="10833"/>
      <c r="I1678" s="10833"/>
      <c r="J1678" s="17"/>
    </row>
    <row r="1679" spans="1:10" ht="39.75" thickTop="1" thickBot="1" x14ac:dyDescent="0.3">
      <c r="A1679" s="1"/>
      <c r="B1679" s="17"/>
      <c r="C1679" s="149"/>
      <c r="D1679" s="150" t="s">
        <v>124</v>
      </c>
      <c r="E1679" s="104"/>
      <c r="F1679" s="104"/>
      <c r="G1679" s="105"/>
      <c r="H1679" s="10833"/>
      <c r="I1679" s="10833"/>
      <c r="J1679" s="17"/>
    </row>
    <row r="1680" spans="1:10" ht="52.5" thickTop="1" thickBot="1" x14ac:dyDescent="0.3">
      <c r="A1680" s="1"/>
      <c r="B1680" s="17"/>
      <c r="C1680" s="144"/>
      <c r="D1680" s="145" t="s">
        <v>125</v>
      </c>
      <c r="E1680" s="104"/>
      <c r="F1680" s="104"/>
      <c r="G1680" s="105"/>
      <c r="H1680" s="10833"/>
      <c r="I1680" s="10833"/>
      <c r="J1680" s="17"/>
    </row>
    <row r="1681" spans="1:10" ht="27" thickTop="1" thickBot="1" x14ac:dyDescent="0.3">
      <c r="A1681" s="1"/>
      <c r="B1681" s="17"/>
      <c r="C1681" s="144"/>
      <c r="D1681" s="145" t="s">
        <v>126</v>
      </c>
      <c r="E1681" s="104"/>
      <c r="F1681" s="104"/>
      <c r="G1681" s="105"/>
      <c r="H1681" s="10833"/>
      <c r="I1681" s="10833"/>
      <c r="J1681" s="17"/>
    </row>
    <row r="1682" spans="1:10" ht="27" thickTop="1" thickBot="1" x14ac:dyDescent="0.3">
      <c r="A1682" s="1"/>
      <c r="B1682" s="17"/>
      <c r="C1682" s="144"/>
      <c r="D1682" s="151" t="s">
        <v>37</v>
      </c>
      <c r="E1682" s="98"/>
      <c r="F1682" s="98"/>
      <c r="G1682" s="98"/>
      <c r="H1682" s="10833"/>
      <c r="I1682" s="10833"/>
      <c r="J1682" s="17"/>
    </row>
    <row r="1683" spans="1:10" ht="65.25" thickTop="1" thickBot="1" x14ac:dyDescent="0.3">
      <c r="A1683" s="1"/>
      <c r="B1683" s="17"/>
      <c r="C1683" s="144"/>
      <c r="D1683" s="152" t="s">
        <v>127</v>
      </c>
      <c r="E1683" s="104"/>
      <c r="F1683" s="104"/>
      <c r="G1683" s="105"/>
      <c r="H1683" s="10833"/>
      <c r="I1683" s="10833"/>
      <c r="J1683" s="17"/>
    </row>
    <row r="1684" spans="1:10" ht="27" thickTop="1" thickBot="1" x14ac:dyDescent="0.3">
      <c r="A1684" s="1"/>
      <c r="B1684" s="17"/>
      <c r="C1684" s="144"/>
      <c r="D1684" s="145" t="s">
        <v>128</v>
      </c>
      <c r="E1684" s="98"/>
      <c r="F1684" s="98"/>
      <c r="G1684" s="98"/>
      <c r="H1684" s="10833"/>
      <c r="I1684" s="10833"/>
      <c r="J1684" s="17"/>
    </row>
    <row r="1685" spans="1:10" ht="39.75" thickTop="1" thickBot="1" x14ac:dyDescent="0.3">
      <c r="A1685" s="1"/>
      <c r="B1685" s="17"/>
      <c r="C1685" s="144"/>
      <c r="D1685" s="145" t="s">
        <v>129</v>
      </c>
      <c r="E1685" s="104"/>
      <c r="F1685" s="104"/>
      <c r="G1685" s="105"/>
      <c r="H1685" s="10833"/>
      <c r="I1685" s="10833"/>
      <c r="J1685" s="17"/>
    </row>
    <row r="1686" spans="1:10" ht="52.5" thickTop="1" thickBot="1" x14ac:dyDescent="0.3">
      <c r="A1686" s="1"/>
      <c r="B1686" s="17"/>
      <c r="C1686" s="144"/>
      <c r="D1686" s="145" t="s">
        <v>130</v>
      </c>
      <c r="E1686" s="104"/>
      <c r="F1686" s="104"/>
      <c r="G1686" s="105"/>
      <c r="H1686" s="10833"/>
      <c r="I1686" s="10833"/>
      <c r="J1686" s="17"/>
    </row>
    <row r="1687" spans="1:10" ht="39.75" thickTop="1" thickBot="1" x14ac:dyDescent="0.3">
      <c r="A1687" s="1"/>
      <c r="B1687" s="17"/>
      <c r="C1687" s="144"/>
      <c r="D1687" s="145" t="s">
        <v>131</v>
      </c>
      <c r="E1687" s="147"/>
      <c r="F1687" s="104"/>
      <c r="G1687" s="105"/>
      <c r="H1687" s="10833"/>
      <c r="I1687" s="10833"/>
      <c r="J1687" s="17"/>
    </row>
    <row r="1688" spans="1:10" ht="27" thickTop="1" thickBot="1" x14ac:dyDescent="0.3">
      <c r="A1688" s="1"/>
      <c r="B1688" s="1"/>
      <c r="C1688" s="149"/>
      <c r="D1688" s="145" t="s">
        <v>132</v>
      </c>
      <c r="E1688" s="147"/>
      <c r="F1688" s="104"/>
      <c r="G1688" s="105"/>
      <c r="H1688" s="10833"/>
      <c r="I1688" s="10833"/>
      <c r="J1688" s="17"/>
    </row>
    <row r="1689" spans="1:10" ht="52.5" thickTop="1" thickBot="1" x14ac:dyDescent="0.3">
      <c r="A1689" s="1"/>
      <c r="B1689" s="1"/>
      <c r="C1689" s="149"/>
      <c r="D1689" s="145" t="s">
        <v>52</v>
      </c>
      <c r="E1689" s="147"/>
      <c r="F1689" s="104"/>
      <c r="G1689" s="105"/>
      <c r="H1689" s="10833"/>
      <c r="I1689" s="10833"/>
      <c r="J1689" s="17"/>
    </row>
    <row r="1690" spans="1:10" ht="27" thickTop="1" thickBot="1" x14ac:dyDescent="0.3">
      <c r="A1690" s="1"/>
      <c r="B1690" s="1"/>
      <c r="C1690" s="144"/>
      <c r="D1690" s="153" t="s">
        <v>133</v>
      </c>
      <c r="E1690" s="98"/>
      <c r="F1690" s="98"/>
      <c r="G1690" s="98"/>
      <c r="H1690" s="10833"/>
      <c r="I1690" s="10833"/>
      <c r="J1690" s="17"/>
    </row>
    <row r="1691" spans="1:10" ht="27" thickTop="1" thickBot="1" x14ac:dyDescent="0.3">
      <c r="A1691" s="1"/>
      <c r="B1691" s="1"/>
      <c r="C1691" s="144"/>
      <c r="D1691" s="153" t="s">
        <v>47</v>
      </c>
      <c r="E1691" s="104"/>
      <c r="F1691" s="104"/>
      <c r="G1691" s="105"/>
      <c r="H1691" s="10833">
        <v>1</v>
      </c>
      <c r="I1691" s="10833"/>
      <c r="J1691" s="17"/>
    </row>
    <row r="1692" spans="1:10" ht="52.5" thickTop="1" thickBot="1" x14ac:dyDescent="0.3">
      <c r="A1692" s="1"/>
      <c r="B1692" s="1"/>
      <c r="C1692" s="144"/>
      <c r="D1692" s="154" t="s">
        <v>61</v>
      </c>
      <c r="E1692" s="98"/>
      <c r="F1692" s="98"/>
      <c r="G1692" s="98"/>
      <c r="H1692" s="10833"/>
      <c r="I1692" s="10833"/>
      <c r="J1692" s="17"/>
    </row>
    <row r="1693" spans="1:10" ht="52.5" thickTop="1" thickBot="1" x14ac:dyDescent="0.3">
      <c r="A1693" s="1"/>
      <c r="B1693" s="1"/>
      <c r="C1693" s="144"/>
      <c r="D1693" s="153" t="s">
        <v>134</v>
      </c>
      <c r="E1693" s="104"/>
      <c r="F1693" s="104"/>
      <c r="G1693" s="105"/>
      <c r="H1693" s="10833"/>
      <c r="I1693" s="10833"/>
      <c r="J1693" s="17"/>
    </row>
    <row r="1694" spans="1:10" ht="27" thickTop="1" thickBot="1" x14ac:dyDescent="0.3">
      <c r="A1694" s="1"/>
      <c r="B1694" s="1"/>
      <c r="C1694" s="149"/>
      <c r="D1694" s="153" t="s">
        <v>60</v>
      </c>
      <c r="E1694" s="104"/>
      <c r="F1694" s="104"/>
      <c r="G1694" s="105"/>
      <c r="H1694" s="10833"/>
      <c r="I1694" s="10833"/>
      <c r="J1694" s="17"/>
    </row>
    <row r="1695" spans="1:10" ht="16.5" thickTop="1" thickBot="1" x14ac:dyDescent="0.3">
      <c r="A1695" s="1"/>
      <c r="B1695" s="1"/>
      <c r="C1695" s="149"/>
      <c r="D1695" s="155" t="s">
        <v>135</v>
      </c>
      <c r="E1695" s="104"/>
      <c r="F1695" s="104"/>
      <c r="G1695" s="105"/>
      <c r="H1695" s="10833"/>
      <c r="I1695" s="10833"/>
      <c r="J1695" s="17"/>
    </row>
    <row r="1696" spans="1:10" ht="39.75" thickTop="1" thickBot="1" x14ac:dyDescent="0.3">
      <c r="A1696" s="1"/>
      <c r="B1696" s="1"/>
      <c r="C1696" s="149"/>
      <c r="D1696" s="153" t="s">
        <v>58</v>
      </c>
      <c r="E1696" s="104"/>
      <c r="F1696" s="104"/>
      <c r="G1696" s="105"/>
      <c r="H1696" s="10833"/>
      <c r="I1696" s="10833"/>
      <c r="J1696" s="17"/>
    </row>
    <row r="1697" spans="1:10" ht="27" thickTop="1" thickBot="1" x14ac:dyDescent="0.3">
      <c r="A1697" s="1"/>
      <c r="B1697" s="1"/>
      <c r="C1697" s="149"/>
      <c r="D1697" s="153" t="s">
        <v>136</v>
      </c>
      <c r="E1697" s="104"/>
      <c r="F1697" s="104"/>
      <c r="G1697" s="105"/>
      <c r="H1697" s="10833"/>
      <c r="I1697" s="10833"/>
      <c r="J1697" s="17"/>
    </row>
    <row r="1698" spans="1:10" ht="16.5" thickTop="1" thickBot="1" x14ac:dyDescent="0.3">
      <c r="A1698" s="1"/>
      <c r="B1698" s="1"/>
      <c r="C1698" s="149"/>
      <c r="D1698" s="153" t="s">
        <v>137</v>
      </c>
      <c r="E1698" s="104"/>
      <c r="F1698" s="104"/>
      <c r="G1698" s="105"/>
      <c r="H1698" s="10833"/>
      <c r="I1698" s="10833"/>
      <c r="J1698" s="17"/>
    </row>
    <row r="1699" spans="1:10" ht="16.5" thickTop="1" thickBot="1" x14ac:dyDescent="0.3">
      <c r="A1699" s="1"/>
      <c r="B1699" s="1"/>
      <c r="C1699" s="149"/>
      <c r="D1699" s="153" t="s">
        <v>138</v>
      </c>
      <c r="E1699" s="104"/>
      <c r="F1699" s="104"/>
      <c r="G1699" s="105"/>
      <c r="H1699" s="10833"/>
      <c r="I1699" s="10833"/>
      <c r="J1699" s="17"/>
    </row>
    <row r="1700" spans="1:10" ht="16.5" thickTop="1" thickBot="1" x14ac:dyDescent="0.3">
      <c r="A1700" s="1"/>
      <c r="B1700" s="1"/>
      <c r="C1700" s="149"/>
      <c r="D1700" s="153" t="s">
        <v>139</v>
      </c>
      <c r="E1700" s="104"/>
      <c r="F1700" s="104"/>
      <c r="G1700" s="105"/>
      <c r="H1700" s="10833"/>
      <c r="I1700" s="10833"/>
      <c r="J1700" s="17"/>
    </row>
    <row r="1701" spans="1:10" ht="16.5" thickTop="1" thickBot="1" x14ac:dyDescent="0.3">
      <c r="A1701" s="1"/>
      <c r="B1701" s="1"/>
      <c r="C1701" s="149"/>
      <c r="D1701" s="153" t="s">
        <v>140</v>
      </c>
      <c r="E1701" s="104"/>
      <c r="F1701" s="104"/>
      <c r="G1701" s="105"/>
      <c r="H1701" s="10833"/>
      <c r="I1701" s="10833"/>
      <c r="J1701" s="17"/>
    </row>
    <row r="1702" spans="1:10" ht="39.75" thickTop="1" thickBot="1" x14ac:dyDescent="0.3">
      <c r="A1702" s="1"/>
      <c r="B1702" s="1"/>
      <c r="C1702" s="149"/>
      <c r="D1702" s="154" t="s">
        <v>141</v>
      </c>
      <c r="E1702" s="104"/>
      <c r="F1702" s="104"/>
      <c r="G1702" s="105"/>
      <c r="H1702" s="10833"/>
      <c r="I1702" s="10833"/>
      <c r="J1702" s="17"/>
    </row>
    <row r="1703" spans="1:10" ht="27" thickTop="1" thickBot="1" x14ac:dyDescent="0.3">
      <c r="A1703" s="1"/>
      <c r="B1703" s="1"/>
      <c r="C1703" s="144"/>
      <c r="D1703" s="120" t="s">
        <v>142</v>
      </c>
      <c r="E1703" s="98"/>
      <c r="F1703" s="98"/>
      <c r="G1703" s="98"/>
      <c r="H1703" s="10833"/>
      <c r="I1703" s="10833"/>
      <c r="J1703" s="17"/>
    </row>
    <row r="1704" spans="1:10" ht="39.75" thickTop="1" thickBot="1" x14ac:dyDescent="0.3">
      <c r="A1704" s="1"/>
      <c r="B1704" s="1"/>
      <c r="C1704" s="156"/>
      <c r="D1704" s="153" t="s">
        <v>143</v>
      </c>
      <c r="E1704" s="104"/>
      <c r="F1704" s="104"/>
      <c r="G1704" s="105"/>
      <c r="H1704" s="10833"/>
      <c r="I1704" s="10833"/>
      <c r="J1704" s="17"/>
    </row>
    <row r="1705" spans="1:10" ht="39.75" thickTop="1" thickBot="1" x14ac:dyDescent="0.3">
      <c r="A1705" s="1"/>
      <c r="B1705" s="1"/>
      <c r="C1705" s="149"/>
      <c r="D1705" s="120" t="s">
        <v>144</v>
      </c>
      <c r="E1705" s="104"/>
      <c r="F1705" s="104"/>
      <c r="G1705" s="105"/>
      <c r="H1705" s="10838"/>
      <c r="I1705" s="10838"/>
      <c r="J1705" s="17"/>
    </row>
    <row r="1706" spans="1:10" ht="27" thickTop="1" thickBot="1" x14ac:dyDescent="0.3">
      <c r="A1706" s="1"/>
      <c r="B1706" s="1"/>
      <c r="C1706" s="149"/>
      <c r="D1706" s="153" t="s">
        <v>145</v>
      </c>
      <c r="E1706" s="104"/>
      <c r="F1706" s="104"/>
      <c r="G1706" s="105"/>
      <c r="H1706" s="10838">
        <v>1</v>
      </c>
      <c r="I1706" s="10838"/>
      <c r="J1706" s="17"/>
    </row>
    <row r="1707" spans="1:10" ht="16.5" thickTop="1" thickBot="1" x14ac:dyDescent="0.3">
      <c r="A1707" s="1"/>
      <c r="B1707" s="1"/>
      <c r="C1707" s="157"/>
      <c r="D1707" s="158" t="s">
        <v>146</v>
      </c>
      <c r="E1707" s="104"/>
      <c r="F1707" s="104"/>
      <c r="G1707" s="105"/>
      <c r="H1707" s="10838">
        <v>1</v>
      </c>
      <c r="I1707" s="10838"/>
      <c r="J1707" s="17"/>
    </row>
    <row r="1708" spans="1:10" ht="16.5" thickTop="1" thickBot="1" x14ac:dyDescent="0.3">
      <c r="A1708" s="1"/>
      <c r="B1708" s="1"/>
      <c r="C1708" s="159" t="s">
        <v>147</v>
      </c>
      <c r="D1708" s="160"/>
      <c r="E1708" s="161"/>
      <c r="F1708" s="161"/>
      <c r="G1708" s="162"/>
      <c r="H1708" s="10782">
        <f>SUM(H1709:I1711)</f>
        <v>10</v>
      </c>
      <c r="I1708" s="10797"/>
      <c r="J1708" s="17"/>
    </row>
    <row r="1709" spans="1:10" ht="16.5" thickTop="1" thickBot="1" x14ac:dyDescent="0.3">
      <c r="A1709" s="1"/>
      <c r="B1709" s="1"/>
      <c r="C1709" s="163"/>
      <c r="D1709" s="137" t="s">
        <v>148</v>
      </c>
      <c r="E1709" s="104"/>
      <c r="F1709" s="104"/>
      <c r="G1709" s="105"/>
      <c r="H1709" s="10838">
        <v>8</v>
      </c>
      <c r="I1709" s="10838"/>
      <c r="J1709" s="17"/>
    </row>
    <row r="1710" spans="1:10" ht="16.5" thickTop="1" thickBot="1" x14ac:dyDescent="0.3">
      <c r="A1710" s="1"/>
      <c r="B1710" s="1"/>
      <c r="C1710" s="164"/>
      <c r="D1710" s="137" t="s">
        <v>149</v>
      </c>
      <c r="E1710" s="104"/>
      <c r="F1710" s="104"/>
      <c r="G1710" s="105"/>
      <c r="H1710" s="10838"/>
      <c r="I1710" s="10838"/>
      <c r="J1710" s="17"/>
    </row>
    <row r="1711" spans="1:10" ht="16.5" thickTop="1" thickBot="1" x14ac:dyDescent="0.3">
      <c r="A1711" s="1"/>
      <c r="B1711" s="1"/>
      <c r="C1711" s="164"/>
      <c r="D1711" s="137" t="s">
        <v>150</v>
      </c>
      <c r="E1711" s="108"/>
      <c r="F1711" s="108"/>
      <c r="G1711" s="109"/>
      <c r="H1711" s="10839">
        <v>2</v>
      </c>
      <c r="I1711" s="10840"/>
      <c r="J1711" s="17"/>
    </row>
    <row r="1712" spans="1:10" ht="16.5" thickTop="1" thickBot="1" x14ac:dyDescent="0.3">
      <c r="A1712" s="1"/>
      <c r="B1712" s="1"/>
      <c r="C1712" s="55"/>
      <c r="D1712" s="165" t="s">
        <v>151</v>
      </c>
      <c r="E1712" s="166"/>
      <c r="F1712" s="166"/>
      <c r="G1712" s="167"/>
      <c r="H1712" s="10822">
        <f>(H1713+H1714)</f>
        <v>0</v>
      </c>
      <c r="I1712" s="10822"/>
      <c r="J1712" s="17"/>
    </row>
    <row r="1713" spans="1:10" ht="16.5" thickTop="1" thickBot="1" x14ac:dyDescent="0.3">
      <c r="A1713" s="1"/>
      <c r="B1713" s="1"/>
      <c r="C1713" s="164"/>
      <c r="D1713" s="168" t="s">
        <v>152</v>
      </c>
      <c r="E1713" s="104"/>
      <c r="F1713" s="104"/>
      <c r="G1713" s="105"/>
      <c r="H1713" s="10838"/>
      <c r="I1713" s="10838"/>
      <c r="J1713" s="17"/>
    </row>
    <row r="1714" spans="1:10" ht="16.5" thickTop="1" thickBot="1" x14ac:dyDescent="0.3">
      <c r="B1714" s="1"/>
      <c r="C1714" s="169"/>
      <c r="D1714" s="170" t="s">
        <v>153</v>
      </c>
      <c r="E1714" s="171"/>
      <c r="F1714" s="171"/>
      <c r="G1714" s="172"/>
      <c r="H1714" s="10841"/>
      <c r="I1714" s="10841"/>
      <c r="J1714" s="17"/>
    </row>
    <row r="1715" spans="1:10" ht="16.5" thickTop="1" thickBot="1" x14ac:dyDescent="0.3">
      <c r="A1715" s="1"/>
      <c r="B1715" s="1"/>
      <c r="C1715" s="164"/>
      <c r="D1715" s="173" t="s">
        <v>154</v>
      </c>
      <c r="E1715" s="174"/>
      <c r="F1715" s="174"/>
      <c r="G1715" s="175"/>
      <c r="H1715" s="10822">
        <f>(H1716+H1717+H1718+H1719)</f>
        <v>0</v>
      </c>
      <c r="I1715" s="10822"/>
      <c r="J1715" s="17"/>
    </row>
    <row r="1716" spans="1:10" ht="16.5" thickTop="1" thickBot="1" x14ac:dyDescent="0.3">
      <c r="A1716" s="1"/>
      <c r="B1716" s="1"/>
      <c r="C1716" s="164"/>
      <c r="D1716" s="176" t="s">
        <v>155</v>
      </c>
      <c r="E1716" s="131"/>
      <c r="F1716" s="131"/>
      <c r="G1716" s="177"/>
      <c r="H1716" s="10842"/>
      <c r="I1716" s="10843"/>
      <c r="J1716" s="17"/>
    </row>
    <row r="1717" spans="1:10" ht="16.5" thickTop="1" thickBot="1" x14ac:dyDescent="0.3">
      <c r="A1717" s="1"/>
      <c r="B1717" s="1"/>
      <c r="C1717" s="164"/>
      <c r="D1717" s="176" t="s">
        <v>156</v>
      </c>
      <c r="E1717" s="131"/>
      <c r="F1717" s="131"/>
      <c r="G1717" s="177"/>
      <c r="H1717" s="10839"/>
      <c r="I1717" s="10840"/>
      <c r="J1717" s="17"/>
    </row>
    <row r="1718" spans="1:10" ht="16.5" thickTop="1" thickBot="1" x14ac:dyDescent="0.3">
      <c r="A1718" s="1"/>
      <c r="B1718" s="1"/>
      <c r="C1718" s="164"/>
      <c r="D1718" s="176" t="s">
        <v>157</v>
      </c>
      <c r="E1718" s="131"/>
      <c r="F1718" s="131"/>
      <c r="G1718" s="177"/>
      <c r="H1718" s="10839"/>
      <c r="I1718" s="10840"/>
      <c r="J1718" s="17"/>
    </row>
    <row r="1719" spans="1:10" ht="16.5" thickTop="1" thickBot="1" x14ac:dyDescent="0.3">
      <c r="A1719" s="1"/>
      <c r="B1719" s="1"/>
      <c r="C1719" s="164"/>
      <c r="D1719" s="155" t="s">
        <v>158</v>
      </c>
      <c r="E1719" s="104"/>
      <c r="F1719" s="104"/>
      <c r="G1719" s="105"/>
      <c r="H1719" s="10839"/>
      <c r="I1719" s="10840"/>
      <c r="J1719" s="17"/>
    </row>
    <row r="1720" spans="1:10" ht="16.5" thickTop="1" thickBot="1" x14ac:dyDescent="0.3">
      <c r="A1720" s="1"/>
      <c r="B1720" s="1"/>
      <c r="C1720" s="178" t="s">
        <v>159</v>
      </c>
      <c r="D1720" s="160"/>
      <c r="E1720" s="160"/>
      <c r="F1720" s="160"/>
      <c r="G1720" s="179"/>
      <c r="H1720" s="10782">
        <f>(H1721+H1722+H1723)</f>
        <v>3</v>
      </c>
      <c r="I1720" s="10797"/>
      <c r="J1720" s="17"/>
    </row>
    <row r="1721" spans="1:10" ht="16.5" thickTop="1" thickBot="1" x14ac:dyDescent="0.3">
      <c r="A1721" s="1"/>
      <c r="B1721" s="1"/>
      <c r="C1721" s="164"/>
      <c r="D1721" s="180" t="s">
        <v>160</v>
      </c>
      <c r="E1721" s="98"/>
      <c r="F1721" s="98"/>
      <c r="G1721" s="98"/>
      <c r="H1721" s="10841"/>
      <c r="I1721" s="10841"/>
      <c r="J1721" s="17"/>
    </row>
    <row r="1722" spans="1:10" ht="16.5" thickTop="1" thickBot="1" x14ac:dyDescent="0.3">
      <c r="A1722" s="1"/>
      <c r="B1722" s="1"/>
      <c r="C1722" s="164"/>
      <c r="D1722" s="137" t="s">
        <v>161</v>
      </c>
      <c r="E1722" s="104"/>
      <c r="F1722" s="104"/>
      <c r="G1722" s="105"/>
      <c r="H1722" s="10838"/>
      <c r="I1722" s="10838"/>
      <c r="J1722" s="17"/>
    </row>
    <row r="1723" spans="1:10" ht="16.5" thickTop="1" thickBot="1" x14ac:dyDescent="0.3">
      <c r="A1723" s="1"/>
      <c r="B1723" s="1"/>
      <c r="C1723" s="164"/>
      <c r="D1723" s="181" t="s">
        <v>162</v>
      </c>
      <c r="E1723" s="108"/>
      <c r="F1723" s="108"/>
      <c r="G1723" s="109"/>
      <c r="H1723" s="10838">
        <v>3</v>
      </c>
      <c r="I1723" s="10838"/>
      <c r="J1723" s="17"/>
    </row>
    <row r="1724" spans="1:10" ht="16.5" thickTop="1" thickBot="1" x14ac:dyDescent="0.3">
      <c r="A1724" s="1"/>
      <c r="B1724" s="1"/>
      <c r="C1724" s="178" t="s">
        <v>163</v>
      </c>
      <c r="D1724" s="160"/>
      <c r="E1724" s="160"/>
      <c r="F1724" s="160"/>
      <c r="G1724" s="179"/>
      <c r="H1724" s="10782">
        <f>(H1725+H1726+H1727+H1728)</f>
        <v>28</v>
      </c>
      <c r="I1724" s="10797"/>
      <c r="J1724" s="17"/>
    </row>
    <row r="1725" spans="1:10" ht="16.5" thickTop="1" thickBot="1" x14ac:dyDescent="0.3">
      <c r="A1725" s="1"/>
      <c r="B1725" s="1"/>
      <c r="C1725" s="163"/>
      <c r="D1725" s="137" t="s">
        <v>160</v>
      </c>
      <c r="E1725" s="104"/>
      <c r="F1725" s="104"/>
      <c r="G1725" s="105"/>
      <c r="H1725" s="10839">
        <v>7</v>
      </c>
      <c r="I1725" s="10840"/>
      <c r="J1725" s="17"/>
    </row>
    <row r="1726" spans="1:10" ht="16.5" thickTop="1" thickBot="1" x14ac:dyDescent="0.3">
      <c r="A1726" s="1"/>
      <c r="B1726" s="1"/>
      <c r="C1726" s="164"/>
      <c r="D1726" s="137" t="s">
        <v>161</v>
      </c>
      <c r="E1726" s="104"/>
      <c r="F1726" s="104"/>
      <c r="G1726" s="105"/>
      <c r="H1726" s="10839"/>
      <c r="I1726" s="10840"/>
      <c r="J1726" s="17"/>
    </row>
    <row r="1727" spans="1:10" ht="16.5" thickTop="1" thickBot="1" x14ac:dyDescent="0.3">
      <c r="A1727" s="1"/>
      <c r="B1727" s="1"/>
      <c r="C1727" s="164"/>
      <c r="D1727" s="181" t="s">
        <v>162</v>
      </c>
      <c r="E1727" s="108"/>
      <c r="F1727" s="108"/>
      <c r="G1727" s="109"/>
      <c r="H1727" s="10839">
        <v>21</v>
      </c>
      <c r="I1727" s="10840"/>
      <c r="J1727" s="17"/>
    </row>
    <row r="1728" spans="1:10" ht="16.5" thickTop="1" thickBot="1" x14ac:dyDescent="0.3">
      <c r="A1728" s="1"/>
      <c r="B1728" s="1"/>
      <c r="C1728" s="164"/>
      <c r="D1728" s="181" t="s">
        <v>164</v>
      </c>
      <c r="E1728" s="108"/>
      <c r="F1728" s="108"/>
      <c r="G1728" s="109"/>
      <c r="H1728" s="10839"/>
      <c r="I1728" s="10840"/>
      <c r="J1728" s="17"/>
    </row>
    <row r="1729" spans="1:10" ht="16.5" thickTop="1" thickBot="1" x14ac:dyDescent="0.3">
      <c r="A1729" s="1"/>
      <c r="B1729" s="1"/>
      <c r="C1729" s="164"/>
      <c r="D1729" s="10853" t="s">
        <v>165</v>
      </c>
      <c r="E1729" s="10854"/>
      <c r="F1729" s="10854"/>
      <c r="G1729" s="10855"/>
      <c r="H1729" s="10822">
        <f>(H1730+H1731+H1732+H1733)</f>
        <v>6</v>
      </c>
      <c r="I1729" s="10822"/>
      <c r="J1729" s="17"/>
    </row>
    <row r="1730" spans="1:10" ht="16.5" thickTop="1" thickBot="1" x14ac:dyDescent="0.3">
      <c r="A1730" s="1"/>
      <c r="B1730" s="1"/>
      <c r="C1730" s="164"/>
      <c r="D1730" s="180" t="s">
        <v>160</v>
      </c>
      <c r="E1730" s="98"/>
      <c r="F1730" s="98"/>
      <c r="G1730" s="98"/>
      <c r="H1730" s="10839">
        <v>3</v>
      </c>
      <c r="I1730" s="10840"/>
      <c r="J1730" s="17"/>
    </row>
    <row r="1731" spans="1:10" ht="16.5" thickTop="1" thickBot="1" x14ac:dyDescent="0.3">
      <c r="A1731" s="1"/>
      <c r="B1731" s="1"/>
      <c r="C1731" s="164"/>
      <c r="D1731" s="137" t="s">
        <v>161</v>
      </c>
      <c r="E1731" s="104"/>
      <c r="F1731" s="104"/>
      <c r="G1731" s="105"/>
      <c r="H1731" s="10839"/>
      <c r="I1731" s="10840"/>
      <c r="J1731" s="17"/>
    </row>
    <row r="1732" spans="1:10" ht="16.5" thickTop="1" thickBot="1" x14ac:dyDescent="0.3">
      <c r="A1732" s="1"/>
      <c r="B1732" s="1"/>
      <c r="C1732" s="164"/>
      <c r="D1732" s="181" t="s">
        <v>162</v>
      </c>
      <c r="E1732" s="108"/>
      <c r="F1732" s="108"/>
      <c r="G1732" s="109"/>
      <c r="H1732" s="10839">
        <v>2</v>
      </c>
      <c r="I1732" s="10840"/>
      <c r="J1732" s="17"/>
    </row>
    <row r="1733" spans="1:10" ht="16.5" thickTop="1" thickBot="1" x14ac:dyDescent="0.3">
      <c r="A1733" s="1"/>
      <c r="B1733" s="1"/>
      <c r="C1733" s="164"/>
      <c r="D1733" s="137" t="s">
        <v>114</v>
      </c>
      <c r="E1733" s="108"/>
      <c r="F1733" s="108"/>
      <c r="G1733" s="109"/>
      <c r="H1733" s="10839">
        <v>1</v>
      </c>
      <c r="I1733" s="10840"/>
      <c r="J1733" s="17"/>
    </row>
    <row r="1734" spans="1:10" ht="16.5" thickTop="1" thickBot="1" x14ac:dyDescent="0.3">
      <c r="A1734" s="1"/>
      <c r="B1734" s="182"/>
      <c r="C1734" s="183" t="s">
        <v>166</v>
      </c>
      <c r="D1734" s="125"/>
      <c r="E1734" s="184"/>
      <c r="F1734" s="127"/>
      <c r="G1734" s="143"/>
      <c r="H1734" s="10759">
        <f>(H1735+H1736+H1737+H1738)</f>
        <v>7</v>
      </c>
      <c r="I1734" s="10759"/>
      <c r="J1734" s="1"/>
    </row>
    <row r="1735" spans="1:10" ht="16.5" thickTop="1" thickBot="1" x14ac:dyDescent="0.3">
      <c r="A1735" s="1"/>
      <c r="B1735" s="4"/>
      <c r="C1735" s="185"/>
      <c r="D1735" s="186" t="s">
        <v>167</v>
      </c>
      <c r="E1735" s="171"/>
      <c r="F1735" s="171"/>
      <c r="G1735" s="172"/>
      <c r="H1735" s="10838">
        <v>1</v>
      </c>
      <c r="I1735" s="10838"/>
      <c r="J1735" s="1"/>
    </row>
    <row r="1736" spans="1:10" ht="16.5" thickTop="1" thickBot="1" x14ac:dyDescent="0.3">
      <c r="A1736" s="1"/>
      <c r="B1736" s="187"/>
      <c r="C1736" s="182"/>
      <c r="D1736" s="171" t="s">
        <v>168</v>
      </c>
      <c r="E1736" s="171"/>
      <c r="F1736" s="171"/>
      <c r="G1736" s="171"/>
      <c r="H1736" s="10841">
        <v>2</v>
      </c>
      <c r="I1736" s="10841"/>
      <c r="J1736" s="1"/>
    </row>
    <row r="1737" spans="1:10" ht="16.5" thickTop="1" thickBot="1" x14ac:dyDescent="0.3">
      <c r="A1737" s="1"/>
      <c r="B1737" s="187"/>
      <c r="C1737" s="182"/>
      <c r="D1737" s="188" t="s">
        <v>169</v>
      </c>
      <c r="E1737" s="171"/>
      <c r="F1737" s="171"/>
      <c r="G1737" s="172"/>
      <c r="H1737" s="10838">
        <v>4</v>
      </c>
      <c r="I1737" s="10838"/>
      <c r="J1737" s="1"/>
    </row>
    <row r="1738" spans="1:10" ht="16.5" thickTop="1" thickBot="1" x14ac:dyDescent="0.3">
      <c r="A1738" s="1"/>
      <c r="B1738" s="187"/>
      <c r="C1738" s="182"/>
      <c r="D1738" s="188" t="s">
        <v>170</v>
      </c>
      <c r="E1738" s="171"/>
      <c r="F1738" s="171"/>
      <c r="G1738" s="172"/>
      <c r="H1738" s="10838"/>
      <c r="I1738" s="10838"/>
      <c r="J1738" s="1"/>
    </row>
    <row r="1739" spans="1:10" ht="16.5" thickTop="1" thickBot="1" x14ac:dyDescent="0.3">
      <c r="A1739" s="1"/>
      <c r="B1739" s="93"/>
      <c r="C1739" s="164"/>
      <c r="D1739" s="165" t="s">
        <v>171</v>
      </c>
      <c r="E1739" s="166"/>
      <c r="F1739" s="166"/>
      <c r="G1739" s="167"/>
      <c r="H1739" s="10822">
        <f>H1740+H1741+H1742</f>
        <v>1</v>
      </c>
      <c r="I1739" s="10822"/>
      <c r="J1739" s="1"/>
    </row>
    <row r="1740" spans="1:10" ht="16.5" thickTop="1" thickBot="1" x14ac:dyDescent="0.3">
      <c r="A1740" s="1"/>
      <c r="B1740" s="1"/>
      <c r="C1740" s="164"/>
      <c r="D1740" s="189" t="s">
        <v>172</v>
      </c>
      <c r="E1740" s="104"/>
      <c r="F1740" s="104"/>
      <c r="G1740" s="105"/>
      <c r="H1740" s="10838"/>
      <c r="I1740" s="10838"/>
      <c r="J1740" s="1"/>
    </row>
    <row r="1741" spans="1:10" ht="16.5" thickTop="1" thickBot="1" x14ac:dyDescent="0.3">
      <c r="A1741" s="1"/>
      <c r="B1741" s="93"/>
      <c r="C1741" s="164"/>
      <c r="D1741" s="190" t="s">
        <v>173</v>
      </c>
      <c r="E1741" s="171"/>
      <c r="F1741" s="171"/>
      <c r="G1741" s="172"/>
      <c r="H1741" s="10841">
        <v>1</v>
      </c>
      <c r="I1741" s="10841"/>
      <c r="J1741" s="1"/>
    </row>
    <row r="1742" spans="1:10" ht="16.5" thickTop="1" thickBot="1" x14ac:dyDescent="0.3">
      <c r="A1742" s="1"/>
      <c r="B1742" s="93"/>
      <c r="C1742" s="164"/>
      <c r="D1742" s="191" t="s">
        <v>174</v>
      </c>
      <c r="E1742" s="171"/>
      <c r="F1742" s="171"/>
      <c r="G1742" s="172"/>
      <c r="H1742" s="10838"/>
      <c r="I1742" s="10838"/>
      <c r="J1742" s="55"/>
    </row>
    <row r="1743" spans="1:10" ht="17.25" thickTop="1" thickBot="1" x14ac:dyDescent="0.3">
      <c r="A1743" s="1"/>
      <c r="B1743" s="192" t="s">
        <v>175</v>
      </c>
      <c r="C1743" s="193"/>
      <c r="D1743" s="193"/>
      <c r="E1743" s="193"/>
      <c r="F1743" s="194"/>
      <c r="G1743" s="10782" t="s">
        <v>11</v>
      </c>
      <c r="H1743" s="10844"/>
      <c r="I1743" s="10797"/>
      <c r="J1743" s="1"/>
    </row>
    <row r="1744" spans="1:10" ht="16.5" thickTop="1" x14ac:dyDescent="0.25">
      <c r="A1744" s="1"/>
      <c r="B1744" s="195"/>
      <c r="C1744" s="196"/>
      <c r="D1744" s="196"/>
      <c r="E1744" s="196"/>
      <c r="F1744" s="197"/>
      <c r="G1744" s="10845">
        <f>(E1507+I1512-E1518+I1574-G1586)</f>
        <v>398</v>
      </c>
      <c r="H1744" s="10846"/>
      <c r="I1744" s="10847"/>
      <c r="J1744" s="1"/>
    </row>
    <row r="1745" spans="1:10" ht="16.5" thickBot="1" x14ac:dyDescent="0.3">
      <c r="A1745" s="55"/>
      <c r="B1745" s="198"/>
      <c r="C1745" s="199"/>
      <c r="D1745" s="199"/>
      <c r="E1745" s="199"/>
      <c r="F1745" s="200"/>
      <c r="G1745" s="10848"/>
      <c r="H1745" s="10849"/>
      <c r="I1745" s="10850"/>
      <c r="J1745" s="55"/>
    </row>
    <row r="1746" spans="1:10" ht="15.75" thickTop="1" x14ac:dyDescent="0.25"/>
    <row r="1747" spans="1:10" ht="15.75" thickBot="1" x14ac:dyDescent="0.3">
      <c r="A1747" s="201"/>
      <c r="B1747" s="201"/>
      <c r="C1747" s="201"/>
      <c r="D1747" s="201"/>
      <c r="E1747" s="202"/>
      <c r="F1747" s="203"/>
      <c r="G1747" s="203" t="s">
        <v>0</v>
      </c>
      <c r="H1747" s="203"/>
      <c r="I1747" s="201"/>
      <c r="J1747" s="201"/>
    </row>
    <row r="1748" spans="1:10" ht="17.25" thickTop="1" thickBot="1" x14ac:dyDescent="0.3">
      <c r="A1748" s="202"/>
      <c r="B1748" s="204"/>
      <c r="C1748" s="204"/>
      <c r="D1748" s="204"/>
      <c r="E1748" s="204"/>
      <c r="F1748" s="201"/>
      <c r="G1748" s="205" t="s">
        <v>1</v>
      </c>
      <c r="H1748" s="206"/>
      <c r="I1748" s="207"/>
      <c r="J1748" s="204"/>
    </row>
    <row r="1749" spans="1:10" ht="17.25" thickTop="1" thickBot="1" x14ac:dyDescent="0.3">
      <c r="A1749" s="204"/>
      <c r="B1749" s="204"/>
      <c r="C1749" s="202"/>
      <c r="D1749" s="202"/>
      <c r="E1749" s="202"/>
      <c r="F1749" s="201"/>
      <c r="G1749" s="208" t="s">
        <v>2</v>
      </c>
      <c r="H1749" s="209"/>
      <c r="I1749" s="207" t="s">
        <v>3</v>
      </c>
      <c r="J1749" s="204"/>
    </row>
    <row r="1750" spans="1:10" ht="16.5" thickTop="1" thickBot="1" x14ac:dyDescent="0.3">
      <c r="A1750" s="204"/>
      <c r="B1750" s="204"/>
      <c r="C1750" s="204"/>
      <c r="D1750" s="210"/>
      <c r="E1750" s="211"/>
      <c r="F1750" s="210"/>
      <c r="G1750" s="210"/>
      <c r="H1750" s="210"/>
      <c r="I1750" s="210"/>
      <c r="J1750" s="210"/>
    </row>
    <row r="1751" spans="1:10" ht="17.25" thickTop="1" thickBot="1" x14ac:dyDescent="0.3">
      <c r="A1751" s="205" t="s">
        <v>4</v>
      </c>
      <c r="B1751" s="10962"/>
      <c r="C1751" s="10963"/>
      <c r="D1751" s="10963"/>
      <c r="E1751" s="10963"/>
      <c r="F1751" s="10963"/>
      <c r="G1751" s="10964"/>
      <c r="H1751" s="201"/>
      <c r="I1751" s="201"/>
      <c r="J1751" s="201"/>
    </row>
    <row r="1752" spans="1:10" ht="17.25" thickTop="1" thickBot="1" x14ac:dyDescent="0.3">
      <c r="A1752" s="205" t="s">
        <v>5</v>
      </c>
      <c r="B1752" s="10962" t="s">
        <v>185</v>
      </c>
      <c r="C1752" s="10963"/>
      <c r="D1752" s="10963"/>
      <c r="E1752" s="10963"/>
      <c r="F1752" s="10963"/>
      <c r="G1752" s="10964"/>
      <c r="H1752" s="201"/>
      <c r="I1752" s="201"/>
      <c r="J1752" s="201"/>
    </row>
    <row r="1753" spans="1:10" ht="17.25" thickTop="1" thickBot="1" x14ac:dyDescent="0.3">
      <c r="A1753" s="212" t="s">
        <v>7</v>
      </c>
      <c r="B1753" s="10965" t="s">
        <v>8</v>
      </c>
      <c r="C1753" s="10966"/>
      <c r="D1753" s="213"/>
      <c r="E1753" s="214"/>
      <c r="F1753" s="214"/>
      <c r="G1753" s="213"/>
      <c r="H1753" s="201"/>
      <c r="I1753" s="201"/>
      <c r="J1753" s="201"/>
    </row>
    <row r="1754" spans="1:10" ht="16.5" thickTop="1" thickBot="1" x14ac:dyDescent="0.3">
      <c r="A1754" s="204"/>
      <c r="B1754" s="204"/>
      <c r="C1754" s="204"/>
      <c r="D1754" s="204"/>
      <c r="E1754" s="204"/>
      <c r="F1754" s="204"/>
      <c r="G1754" s="215"/>
      <c r="H1754" s="204"/>
      <c r="I1754" s="204"/>
      <c r="J1754" s="204"/>
    </row>
    <row r="1755" spans="1:10" ht="16.5" thickTop="1" thickBot="1" x14ac:dyDescent="0.3">
      <c r="A1755" s="201"/>
      <c r="B1755" s="10978" t="s">
        <v>9</v>
      </c>
      <c r="C1755" s="10978"/>
      <c r="D1755" s="10978"/>
      <c r="E1755" s="10979" t="s">
        <v>10</v>
      </c>
      <c r="F1755" s="10980"/>
      <c r="G1755" s="10979" t="s">
        <v>11</v>
      </c>
      <c r="H1755" s="10980"/>
      <c r="I1755" s="201"/>
      <c r="J1755" s="201"/>
    </row>
    <row r="1756" spans="1:10" ht="16.5" thickTop="1" thickBot="1" x14ac:dyDescent="0.3">
      <c r="A1756" s="201"/>
      <c r="B1756" s="10978"/>
      <c r="C1756" s="10978"/>
      <c r="D1756" s="10978"/>
      <c r="E1756" s="10981">
        <f>'[2]LA VEGA'!E1756:F1757+[2]CONSTANZA!E1756</f>
        <v>0</v>
      </c>
      <c r="F1756" s="10981"/>
      <c r="G1756" s="10982">
        <f>SUM(E1756:F1757)</f>
        <v>0</v>
      </c>
      <c r="H1756" s="10982"/>
      <c r="I1756" s="201"/>
      <c r="J1756" s="201"/>
    </row>
    <row r="1757" spans="1:10" ht="16.5" thickTop="1" thickBot="1" x14ac:dyDescent="0.3">
      <c r="A1757" s="201"/>
      <c r="B1757" s="10978"/>
      <c r="C1757" s="10978"/>
      <c r="D1757" s="10978"/>
      <c r="E1757" s="10981"/>
      <c r="F1757" s="10981"/>
      <c r="G1757" s="10982"/>
      <c r="H1757" s="10982"/>
      <c r="I1757" s="201"/>
      <c r="J1757" s="201"/>
    </row>
    <row r="1758" spans="1:10" ht="16.5" thickTop="1" thickBot="1" x14ac:dyDescent="0.3">
      <c r="A1758" s="201"/>
      <c r="B1758" s="216"/>
      <c r="C1758" s="216"/>
      <c r="D1758" s="216"/>
      <c r="E1758" s="216"/>
      <c r="F1758" s="216"/>
      <c r="G1758" s="216"/>
      <c r="H1758" s="216"/>
      <c r="I1758" s="216"/>
      <c r="J1758" s="216"/>
    </row>
    <row r="1759" spans="1:10" ht="16.5" thickTop="1" thickBot="1" x14ac:dyDescent="0.3">
      <c r="A1759" s="201"/>
      <c r="B1759" s="10983" t="s">
        <v>12</v>
      </c>
      <c r="C1759" s="10984"/>
      <c r="D1759" s="10984"/>
      <c r="E1759" s="10984"/>
      <c r="F1759" s="10985"/>
      <c r="G1759" s="10992" t="s">
        <v>11</v>
      </c>
      <c r="H1759" s="10993"/>
      <c r="I1759" s="10967" t="s">
        <v>13</v>
      </c>
      <c r="J1759" s="10968"/>
    </row>
    <row r="1760" spans="1:10" ht="16.5" thickTop="1" thickBot="1" x14ac:dyDescent="0.3">
      <c r="A1760" s="201"/>
      <c r="B1760" s="10986"/>
      <c r="C1760" s="10987"/>
      <c r="D1760" s="10987"/>
      <c r="E1760" s="10987"/>
      <c r="F1760" s="10988"/>
      <c r="G1760" s="217" t="s">
        <v>14</v>
      </c>
      <c r="H1760" s="217" t="s">
        <v>15</v>
      </c>
      <c r="I1760" s="10969"/>
      <c r="J1760" s="10970"/>
    </row>
    <row r="1761" spans="1:10" ht="16.5" thickTop="1" thickBot="1" x14ac:dyDescent="0.3">
      <c r="A1761" s="201"/>
      <c r="B1761" s="10989"/>
      <c r="C1761" s="10990"/>
      <c r="D1761" s="10990"/>
      <c r="E1761" s="10990"/>
      <c r="F1761" s="10991"/>
      <c r="G1761" s="218">
        <f>SUM(G1762:G1763)</f>
        <v>0</v>
      </c>
      <c r="H1761" s="218">
        <f>SUM(H1762:H1763)</f>
        <v>0</v>
      </c>
      <c r="I1761" s="10971">
        <f>G1761+H1761</f>
        <v>0</v>
      </c>
      <c r="J1761" s="10971"/>
    </row>
    <row r="1762" spans="1:10" ht="16.5" thickTop="1" thickBot="1" x14ac:dyDescent="0.3">
      <c r="A1762" s="201"/>
      <c r="B1762" s="10972" t="s">
        <v>16</v>
      </c>
      <c r="C1762" s="10973"/>
      <c r="D1762" s="10973"/>
      <c r="E1762" s="10973"/>
      <c r="F1762" s="10974"/>
      <c r="G1762" s="219">
        <f>'[2]LA VEGA'!G1762+[2]CONSTANZA!G1762</f>
        <v>0</v>
      </c>
      <c r="H1762" s="219">
        <f>'[2]LA VEGA'!H1762+[2]CONSTANZA!H1762</f>
        <v>0</v>
      </c>
      <c r="I1762" s="10975">
        <f>(G1762+H1762)</f>
        <v>0</v>
      </c>
      <c r="J1762" s="10976"/>
    </row>
    <row r="1763" spans="1:10" ht="16.5" thickTop="1" thickBot="1" x14ac:dyDescent="0.3">
      <c r="A1763" s="201"/>
      <c r="B1763" s="10972" t="s">
        <v>17</v>
      </c>
      <c r="C1763" s="10973"/>
      <c r="D1763" s="10973"/>
      <c r="E1763" s="10973"/>
      <c r="F1763" s="10973"/>
      <c r="G1763" s="219">
        <f>'[2]LA VEGA'!G1763+[2]CONSTANZA!G1763</f>
        <v>0</v>
      </c>
      <c r="H1763" s="219">
        <f>'[2]LA VEGA'!H1763+[2]CONSTANZA!H1763</f>
        <v>0</v>
      </c>
      <c r="I1763" s="10977">
        <f>(G1763+H1763)</f>
        <v>0</v>
      </c>
      <c r="J1763" s="10977"/>
    </row>
    <row r="1764" spans="1:10" ht="16.5" thickTop="1" thickBot="1" x14ac:dyDescent="0.3">
      <c r="A1764" s="201"/>
      <c r="B1764" s="220" t="s">
        <v>18</v>
      </c>
      <c r="C1764" s="221"/>
      <c r="D1764" s="222"/>
      <c r="E1764" s="223"/>
      <c r="F1764" s="223"/>
      <c r="G1764" s="223"/>
      <c r="H1764" s="224"/>
      <c r="I1764" s="225"/>
      <c r="J1764" s="201"/>
    </row>
    <row r="1765" spans="1:10" ht="16.5" thickTop="1" thickBot="1" x14ac:dyDescent="0.3">
      <c r="A1765" s="201"/>
      <c r="B1765" s="226"/>
      <c r="C1765" s="227"/>
      <c r="D1765" s="227"/>
      <c r="E1765" s="10979" t="s">
        <v>19</v>
      </c>
      <c r="F1765" s="10979"/>
      <c r="G1765" s="10979"/>
      <c r="H1765" s="10992"/>
      <c r="I1765" s="217" t="s">
        <v>11</v>
      </c>
      <c r="J1765" s="201"/>
    </row>
    <row r="1766" spans="1:10" ht="16.5" thickTop="1" thickBot="1" x14ac:dyDescent="0.3">
      <c r="A1766" s="201"/>
      <c r="B1766" s="226"/>
      <c r="C1766" s="227" t="s">
        <v>20</v>
      </c>
      <c r="D1766" s="227"/>
      <c r="E1766" s="228" t="s">
        <v>21</v>
      </c>
      <c r="F1766" s="228" t="s">
        <v>22</v>
      </c>
      <c r="G1766" s="228" t="s">
        <v>23</v>
      </c>
      <c r="H1766" s="229" t="s">
        <v>24</v>
      </c>
      <c r="I1766" s="230"/>
      <c r="J1766" s="201"/>
    </row>
    <row r="1767" spans="1:10" ht="16.5" thickTop="1" thickBot="1" x14ac:dyDescent="0.3">
      <c r="A1767" s="201"/>
      <c r="B1767" s="231"/>
      <c r="C1767" s="232"/>
      <c r="D1767" s="232"/>
      <c r="E1767" s="11008">
        <f>(I1769+I1774+I1781+I1784+I1805+I1806+I1807+I1809)</f>
        <v>0</v>
      </c>
      <c r="F1767" s="11008"/>
      <c r="G1767" s="11008"/>
      <c r="H1767" s="11009"/>
      <c r="I1767" s="11010">
        <f>(I1769+I1774+I1780+I1784+I1789+I1801+I1816+I1818+I1824)</f>
        <v>0</v>
      </c>
      <c r="J1767" s="201"/>
    </row>
    <row r="1768" spans="1:10" ht="16.5" thickTop="1" thickBot="1" x14ac:dyDescent="0.3">
      <c r="A1768" s="201"/>
      <c r="B1768" s="233"/>
      <c r="C1768" s="234"/>
      <c r="D1768" s="234"/>
      <c r="E1768" s="235">
        <f>(E1769+E1774+E1780+E1784+E1789+E1801+E1816+E1818+E1823+E1824)</f>
        <v>0</v>
      </c>
      <c r="F1768" s="235">
        <f>(F1769+F1774+F1780+F1784+F1789+F1801+F1816+F1818+F1823+F1824)</f>
        <v>0</v>
      </c>
      <c r="G1768" s="235">
        <f>(G1769+G1774+G1780+G1784+G1789+G1801+G1816+G1818+G1823+G1824)</f>
        <v>0</v>
      </c>
      <c r="H1768" s="235">
        <f>(H1769+H1774+H1780+H1784+H1789+H1801+H1816+H1818+H1823+H1824)</f>
        <v>0</v>
      </c>
      <c r="I1768" s="11010"/>
      <c r="J1768" s="201"/>
    </row>
    <row r="1769" spans="1:10" ht="17.25" thickTop="1" thickBot="1" x14ac:dyDescent="0.3">
      <c r="A1769" s="201"/>
      <c r="B1769" s="236"/>
      <c r="C1769" s="11011" t="s">
        <v>25</v>
      </c>
      <c r="D1769" s="11012"/>
      <c r="E1769" s="237">
        <f>SUM(E1770:E1773)</f>
        <v>0</v>
      </c>
      <c r="F1769" s="237">
        <f>SUM(F1770:F1773)</f>
        <v>0</v>
      </c>
      <c r="G1769" s="237">
        <f>SUM(G1770:G1773)</f>
        <v>0</v>
      </c>
      <c r="H1769" s="238">
        <f>SUM(H1770:H1773)</f>
        <v>0</v>
      </c>
      <c r="I1769" s="239">
        <f t="shared" ref="I1769:I1779" si="21">SUM(E1769:H1769)</f>
        <v>0</v>
      </c>
      <c r="J1769" s="201"/>
    </row>
    <row r="1770" spans="1:10" ht="16.5" thickTop="1" thickBot="1" x14ac:dyDescent="0.3">
      <c r="A1770" s="201"/>
      <c r="B1770" s="236"/>
      <c r="C1770" s="240"/>
      <c r="D1770" s="241" t="s">
        <v>26</v>
      </c>
      <c r="E1770" s="219">
        <f>'[2]LA VEGA'!E1770+[2]CONSTANZA!E1770</f>
        <v>0</v>
      </c>
      <c r="F1770" s="219">
        <f>'[2]LA VEGA'!F1770+[2]CONSTANZA!F1770</f>
        <v>0</v>
      </c>
      <c r="G1770" s="219">
        <f>'[2]LA VEGA'!G1770+[2]CONSTANZA!G1770</f>
        <v>0</v>
      </c>
      <c r="H1770" s="219">
        <f>'[2]LA VEGA'!H1770+[2]CONSTANZA!H1770</f>
        <v>0</v>
      </c>
      <c r="I1770" s="242">
        <f t="shared" si="21"/>
        <v>0</v>
      </c>
      <c r="J1770" s="201"/>
    </row>
    <row r="1771" spans="1:10" ht="16.5" thickTop="1" thickBot="1" x14ac:dyDescent="0.3">
      <c r="A1771" s="201"/>
      <c r="B1771" s="236"/>
      <c r="C1771" s="240"/>
      <c r="D1771" s="241" t="s">
        <v>27</v>
      </c>
      <c r="E1771" s="219">
        <f>'[2]LA VEGA'!E1771+[2]CONSTANZA!E1771</f>
        <v>0</v>
      </c>
      <c r="F1771" s="219">
        <f>'[2]LA VEGA'!F1771+[2]CONSTANZA!F1771</f>
        <v>0</v>
      </c>
      <c r="G1771" s="219">
        <f>'[2]LA VEGA'!G1771+[2]CONSTANZA!G1771</f>
        <v>0</v>
      </c>
      <c r="H1771" s="219">
        <f>'[2]LA VEGA'!H1771+[2]CONSTANZA!H1771</f>
        <v>0</v>
      </c>
      <c r="I1771" s="242">
        <f t="shared" si="21"/>
        <v>0</v>
      </c>
      <c r="J1771" s="201"/>
    </row>
    <row r="1772" spans="1:10" ht="16.5" thickTop="1" thickBot="1" x14ac:dyDescent="0.3">
      <c r="A1772" s="201"/>
      <c r="B1772" s="236"/>
      <c r="C1772" s="240"/>
      <c r="D1772" s="241" t="s">
        <v>28</v>
      </c>
      <c r="E1772" s="219">
        <f>'[2]LA VEGA'!E1772+[2]CONSTANZA!E1772</f>
        <v>0</v>
      </c>
      <c r="F1772" s="219">
        <f>'[2]LA VEGA'!F1772+[2]CONSTANZA!F1772</f>
        <v>0</v>
      </c>
      <c r="G1772" s="219">
        <f>'[2]LA VEGA'!G1772+[2]CONSTANZA!G1772</f>
        <v>0</v>
      </c>
      <c r="H1772" s="219">
        <f>'[2]LA VEGA'!H1772+[2]CONSTANZA!H1772</f>
        <v>0</v>
      </c>
      <c r="I1772" s="242">
        <f t="shared" si="21"/>
        <v>0</v>
      </c>
      <c r="J1772" s="201"/>
    </row>
    <row r="1773" spans="1:10" ht="27" thickTop="1" thickBot="1" x14ac:dyDescent="0.3">
      <c r="A1773" s="201"/>
      <c r="B1773" s="236"/>
      <c r="C1773" s="240"/>
      <c r="D1773" s="241" t="s">
        <v>29</v>
      </c>
      <c r="E1773" s="219">
        <f>'[2]LA VEGA'!E1773+[2]CONSTANZA!E1773</f>
        <v>0</v>
      </c>
      <c r="F1773" s="219">
        <f>'[2]LA VEGA'!F1773+[2]CONSTANZA!F1773</f>
        <v>0</v>
      </c>
      <c r="G1773" s="219">
        <f>'[2]LA VEGA'!G1773+[2]CONSTANZA!G1773</f>
        <v>0</v>
      </c>
      <c r="H1773" s="219">
        <f>'[2]LA VEGA'!H1773+[2]CONSTANZA!H1773</f>
        <v>0</v>
      </c>
      <c r="I1773" s="242">
        <f t="shared" si="21"/>
        <v>0</v>
      </c>
      <c r="J1773" s="201"/>
    </row>
    <row r="1774" spans="1:10" ht="17.25" thickTop="1" thickBot="1" x14ac:dyDescent="0.3">
      <c r="A1774" s="201"/>
      <c r="B1774" s="236"/>
      <c r="C1774" s="243" t="s">
        <v>30</v>
      </c>
      <c r="D1774" s="244"/>
      <c r="E1774" s="245">
        <f>SUM(E1775:E1779)</f>
        <v>0</v>
      </c>
      <c r="F1774" s="245">
        <f>SUM(F1775:F1779)</f>
        <v>0</v>
      </c>
      <c r="G1774" s="245">
        <f>SUM(G1775:G1779)</f>
        <v>0</v>
      </c>
      <c r="H1774" s="245">
        <f>SUM(H1775:H1779)</f>
        <v>0</v>
      </c>
      <c r="I1774" s="246">
        <f t="shared" si="21"/>
        <v>0</v>
      </c>
      <c r="J1774" s="201"/>
    </row>
    <row r="1775" spans="1:10" ht="27" thickTop="1" thickBot="1" x14ac:dyDescent="0.3">
      <c r="A1775" s="201"/>
      <c r="B1775" s="236"/>
      <c r="C1775" s="240"/>
      <c r="D1775" s="241" t="s">
        <v>31</v>
      </c>
      <c r="E1775" s="219">
        <f>'[2]LA VEGA'!E1775+[2]CONSTANZA!E1775</f>
        <v>0</v>
      </c>
      <c r="F1775" s="219">
        <f>'[2]LA VEGA'!F1775+[2]CONSTANZA!F1775</f>
        <v>0</v>
      </c>
      <c r="G1775" s="219">
        <f>'[2]LA VEGA'!G1775+[2]CONSTANZA!G1775</f>
        <v>0</v>
      </c>
      <c r="H1775" s="219">
        <f>'[2]LA VEGA'!H1775+[2]CONSTANZA!H1775</f>
        <v>0</v>
      </c>
      <c r="I1775" s="242">
        <f t="shared" si="21"/>
        <v>0</v>
      </c>
      <c r="J1775" s="201"/>
    </row>
    <row r="1776" spans="1:10" ht="16.5" thickTop="1" thickBot="1" x14ac:dyDescent="0.3">
      <c r="A1776" s="201"/>
      <c r="B1776" s="236"/>
      <c r="C1776" s="240"/>
      <c r="D1776" s="241" t="s">
        <v>32</v>
      </c>
      <c r="E1776" s="219">
        <f>'[2]LA VEGA'!E1776+[2]CONSTANZA!E1776</f>
        <v>0</v>
      </c>
      <c r="F1776" s="219">
        <f>'[2]LA VEGA'!F1776+[2]CONSTANZA!F1776</f>
        <v>0</v>
      </c>
      <c r="G1776" s="219">
        <f>'[2]LA VEGA'!G1776+[2]CONSTANZA!G1776</f>
        <v>0</v>
      </c>
      <c r="H1776" s="219">
        <f>'[2]LA VEGA'!H1776+[2]CONSTANZA!H1776</f>
        <v>0</v>
      </c>
      <c r="I1776" s="242">
        <f t="shared" si="21"/>
        <v>0</v>
      </c>
      <c r="J1776" s="201"/>
    </row>
    <row r="1777" spans="1:10" ht="52.5" thickTop="1" thickBot="1" x14ac:dyDescent="0.3">
      <c r="A1777" s="201"/>
      <c r="B1777" s="236"/>
      <c r="C1777" s="240"/>
      <c r="D1777" s="241" t="s">
        <v>33</v>
      </c>
      <c r="E1777" s="219">
        <f>'[2]LA VEGA'!E1777+[2]CONSTANZA!E1777</f>
        <v>0</v>
      </c>
      <c r="F1777" s="219">
        <f>'[2]LA VEGA'!F1777+[2]CONSTANZA!F1777</f>
        <v>0</v>
      </c>
      <c r="G1777" s="219">
        <f>'[2]LA VEGA'!G1777+[2]CONSTANZA!G1777</f>
        <v>0</v>
      </c>
      <c r="H1777" s="219">
        <f>'[2]LA VEGA'!H1777+[2]CONSTANZA!H1777</f>
        <v>0</v>
      </c>
      <c r="I1777" s="242">
        <f t="shared" si="21"/>
        <v>0</v>
      </c>
      <c r="J1777" s="201"/>
    </row>
    <row r="1778" spans="1:10" ht="39.75" thickTop="1" thickBot="1" x14ac:dyDescent="0.3">
      <c r="A1778" s="201"/>
      <c r="B1778" s="236"/>
      <c r="C1778" s="240"/>
      <c r="D1778" s="241" t="s">
        <v>34</v>
      </c>
      <c r="E1778" s="219">
        <f>'[2]LA VEGA'!E1778+[2]CONSTANZA!E1778</f>
        <v>0</v>
      </c>
      <c r="F1778" s="219">
        <f>'[2]LA VEGA'!F1778+[2]CONSTANZA!F1778</f>
        <v>0</v>
      </c>
      <c r="G1778" s="219">
        <f>'[2]LA VEGA'!G1778+[2]CONSTANZA!G1778</f>
        <v>0</v>
      </c>
      <c r="H1778" s="219">
        <f>'[2]LA VEGA'!H1778+[2]CONSTANZA!H1778</f>
        <v>0</v>
      </c>
      <c r="I1778" s="242">
        <f t="shared" si="21"/>
        <v>0</v>
      </c>
      <c r="J1778" s="201"/>
    </row>
    <row r="1779" spans="1:10" ht="39.75" thickTop="1" thickBot="1" x14ac:dyDescent="0.3">
      <c r="A1779" s="201"/>
      <c r="B1779" s="236"/>
      <c r="C1779" s="240"/>
      <c r="D1779" s="241" t="s">
        <v>35</v>
      </c>
      <c r="E1779" s="219">
        <f>'[2]LA VEGA'!E1779+[2]CONSTANZA!E1779</f>
        <v>0</v>
      </c>
      <c r="F1779" s="219">
        <f>'[2]LA VEGA'!F1779+[2]CONSTANZA!F1779</f>
        <v>0</v>
      </c>
      <c r="G1779" s="219">
        <f>'[2]LA VEGA'!G1779+[2]CONSTANZA!G1779</f>
        <v>0</v>
      </c>
      <c r="H1779" s="219">
        <f>'[2]LA VEGA'!H1779+[2]CONSTANZA!H1779</f>
        <v>0</v>
      </c>
      <c r="I1779" s="242">
        <f t="shared" si="21"/>
        <v>0</v>
      </c>
      <c r="J1779" s="201"/>
    </row>
    <row r="1780" spans="1:10" ht="17.25" thickTop="1" thickBot="1" x14ac:dyDescent="0.3">
      <c r="A1780" s="201"/>
      <c r="B1780" s="236"/>
      <c r="C1780" s="10972" t="s">
        <v>36</v>
      </c>
      <c r="D1780" s="10974"/>
      <c r="E1780" s="247">
        <f>SUM(E1781:E1783)</f>
        <v>0</v>
      </c>
      <c r="F1780" s="247">
        <f>SUM(F1781:F1783)</f>
        <v>0</v>
      </c>
      <c r="G1780" s="247">
        <f>SUM(G1781:G1783)</f>
        <v>0</v>
      </c>
      <c r="H1780" s="247">
        <f>SUM(H1781:H1783)</f>
        <v>0</v>
      </c>
      <c r="I1780" s="239">
        <f>SUM(E1780:H1780)</f>
        <v>0</v>
      </c>
      <c r="J1780" s="201"/>
    </row>
    <row r="1781" spans="1:10" ht="27" thickTop="1" thickBot="1" x14ac:dyDescent="0.3">
      <c r="A1781" s="201"/>
      <c r="B1781" s="236"/>
      <c r="C1781" s="240"/>
      <c r="D1781" s="248" t="s">
        <v>37</v>
      </c>
      <c r="E1781" s="219">
        <f>'[2]LA VEGA'!E1781+[2]CONSTANZA!E1781</f>
        <v>0</v>
      </c>
      <c r="F1781" s="219">
        <f>'[2]LA VEGA'!F1781+[2]CONSTANZA!F1781</f>
        <v>0</v>
      </c>
      <c r="G1781" s="219">
        <f>'[2]LA VEGA'!G1781+[2]CONSTANZA!G1781</f>
        <v>0</v>
      </c>
      <c r="H1781" s="219">
        <f>'[2]LA VEGA'!H1781+[2]CONSTANZA!H1781</f>
        <v>0</v>
      </c>
      <c r="I1781" s="249">
        <f t="shared" ref="I1781:I1800" si="22">SUM(E1781:H1781)</f>
        <v>0</v>
      </c>
      <c r="J1781" s="201"/>
    </row>
    <row r="1782" spans="1:10" ht="39.75" thickTop="1" thickBot="1" x14ac:dyDescent="0.3">
      <c r="A1782" s="201"/>
      <c r="B1782" s="236"/>
      <c r="C1782" s="240"/>
      <c r="D1782" s="248" t="s">
        <v>38</v>
      </c>
      <c r="E1782" s="219">
        <f>'[2]LA VEGA'!E1782+[2]CONSTANZA!E1782</f>
        <v>0</v>
      </c>
      <c r="F1782" s="219">
        <f>'[2]LA VEGA'!F1782+[2]CONSTANZA!F1782</f>
        <v>0</v>
      </c>
      <c r="G1782" s="219">
        <f>'[2]LA VEGA'!G1782+[2]CONSTANZA!G1782</f>
        <v>0</v>
      </c>
      <c r="H1782" s="219">
        <f>'[2]LA VEGA'!H1782+[2]CONSTANZA!H1782</f>
        <v>0</v>
      </c>
      <c r="I1782" s="249">
        <f>SUM(E1782:H1782)</f>
        <v>0</v>
      </c>
      <c r="J1782" s="201"/>
    </row>
    <row r="1783" spans="1:10" ht="52.5" thickTop="1" thickBot="1" x14ac:dyDescent="0.3">
      <c r="A1783" s="201"/>
      <c r="B1783" s="236"/>
      <c r="C1783" s="240"/>
      <c r="D1783" s="250" t="s">
        <v>39</v>
      </c>
      <c r="E1783" s="219">
        <f>'[2]LA VEGA'!E1783+[2]CONSTANZA!E1783</f>
        <v>0</v>
      </c>
      <c r="F1783" s="219">
        <f>'[2]LA VEGA'!F1783+[2]CONSTANZA!F1783</f>
        <v>0</v>
      </c>
      <c r="G1783" s="219">
        <f>'[2]LA VEGA'!G1783+[2]CONSTANZA!G1783</f>
        <v>0</v>
      </c>
      <c r="H1783" s="219">
        <f>'[2]LA VEGA'!H1783+[2]CONSTANZA!H1783</f>
        <v>0</v>
      </c>
      <c r="I1783" s="249">
        <f>SUM(E1783:H1783)</f>
        <v>0</v>
      </c>
      <c r="J1783" s="201"/>
    </row>
    <row r="1784" spans="1:10" ht="17.25" thickTop="1" thickBot="1" x14ac:dyDescent="0.3">
      <c r="A1784" s="201"/>
      <c r="B1784" s="251"/>
      <c r="C1784" s="10972" t="s">
        <v>40</v>
      </c>
      <c r="D1784" s="10974"/>
      <c r="E1784" s="245">
        <f>SUM(E1785:E1788)</f>
        <v>0</v>
      </c>
      <c r="F1784" s="245">
        <f>SUM(F1785:F1788)</f>
        <v>0</v>
      </c>
      <c r="G1784" s="245">
        <f>SUM(G1785:G1788)</f>
        <v>0</v>
      </c>
      <c r="H1784" s="245">
        <f>SUM(H1785:H1788)</f>
        <v>0</v>
      </c>
      <c r="I1784" s="239">
        <f t="shared" si="22"/>
        <v>0</v>
      </c>
      <c r="J1784" s="201"/>
    </row>
    <row r="1785" spans="1:10" ht="16.5" thickTop="1" thickBot="1" x14ac:dyDescent="0.3">
      <c r="A1785" s="201"/>
      <c r="B1785" s="251"/>
      <c r="C1785" s="252"/>
      <c r="D1785" s="253" t="s">
        <v>41</v>
      </c>
      <c r="E1785" s="219">
        <f>'[2]LA VEGA'!E1785+[2]CONSTANZA!E1785</f>
        <v>0</v>
      </c>
      <c r="F1785" s="219">
        <f>'[2]LA VEGA'!F1785+[2]CONSTANZA!F1785</f>
        <v>0</v>
      </c>
      <c r="G1785" s="219">
        <f>'[2]LA VEGA'!G1785+[2]CONSTANZA!G1785</f>
        <v>0</v>
      </c>
      <c r="H1785" s="219">
        <f>'[2]LA VEGA'!H1785+[2]CONSTANZA!H1785</f>
        <v>0</v>
      </c>
      <c r="I1785" s="249">
        <f t="shared" si="22"/>
        <v>0</v>
      </c>
      <c r="J1785" s="201"/>
    </row>
    <row r="1786" spans="1:10" ht="39.75" thickTop="1" thickBot="1" x14ac:dyDescent="0.3">
      <c r="A1786" s="201"/>
      <c r="B1786" s="251"/>
      <c r="C1786" s="252"/>
      <c r="D1786" s="253" t="s">
        <v>42</v>
      </c>
      <c r="E1786" s="219">
        <f>'[2]LA VEGA'!E1786+[2]CONSTANZA!E1786</f>
        <v>0</v>
      </c>
      <c r="F1786" s="219">
        <f>'[2]LA VEGA'!F1786+[2]CONSTANZA!F1786</f>
        <v>0</v>
      </c>
      <c r="G1786" s="219">
        <f>'[2]LA VEGA'!G1786+[2]CONSTANZA!G1786</f>
        <v>0</v>
      </c>
      <c r="H1786" s="219">
        <f>'[2]LA VEGA'!H1786+[2]CONSTANZA!H1786</f>
        <v>0</v>
      </c>
      <c r="I1786" s="249">
        <f t="shared" si="22"/>
        <v>0</v>
      </c>
      <c r="J1786" s="201"/>
    </row>
    <row r="1787" spans="1:10" ht="65.25" thickTop="1" thickBot="1" x14ac:dyDescent="0.3">
      <c r="A1787" s="201"/>
      <c r="B1787" s="251"/>
      <c r="C1787" s="252"/>
      <c r="D1787" s="253" t="s">
        <v>43</v>
      </c>
      <c r="E1787" s="219">
        <f>'[2]LA VEGA'!E1787+[2]CONSTANZA!E1787</f>
        <v>0</v>
      </c>
      <c r="F1787" s="219">
        <f>'[2]LA VEGA'!F1787+[2]CONSTANZA!F1787</f>
        <v>0</v>
      </c>
      <c r="G1787" s="219">
        <f>'[2]LA VEGA'!G1787+[2]CONSTANZA!G1787</f>
        <v>0</v>
      </c>
      <c r="H1787" s="219">
        <f>'[2]LA VEGA'!H1787+[2]CONSTANZA!H1787</f>
        <v>0</v>
      </c>
      <c r="I1787" s="249">
        <f t="shared" si="22"/>
        <v>0</v>
      </c>
      <c r="J1787" s="201"/>
    </row>
    <row r="1788" spans="1:10" ht="52.5" thickTop="1" thickBot="1" x14ac:dyDescent="0.3">
      <c r="A1788" s="201"/>
      <c r="B1788" s="251"/>
      <c r="C1788" s="252"/>
      <c r="D1788" s="250" t="s">
        <v>44</v>
      </c>
      <c r="E1788" s="219">
        <f>'[2]LA VEGA'!E1788+[2]CONSTANZA!E1788</f>
        <v>0</v>
      </c>
      <c r="F1788" s="219">
        <f>'[2]LA VEGA'!F1788+[2]CONSTANZA!F1788</f>
        <v>0</v>
      </c>
      <c r="G1788" s="219">
        <f>'[2]LA VEGA'!G1788+[2]CONSTANZA!G1788</f>
        <v>0</v>
      </c>
      <c r="H1788" s="219">
        <f>'[2]LA VEGA'!H1788+[2]CONSTANZA!H1788</f>
        <v>0</v>
      </c>
      <c r="I1788" s="249">
        <f t="shared" si="22"/>
        <v>0</v>
      </c>
      <c r="J1788" s="201"/>
    </row>
    <row r="1789" spans="1:10" ht="17.25" thickTop="1" thickBot="1" x14ac:dyDescent="0.3">
      <c r="A1789" s="201"/>
      <c r="B1789" s="251"/>
      <c r="C1789" s="10972" t="s">
        <v>45</v>
      </c>
      <c r="D1789" s="10974"/>
      <c r="E1789" s="245">
        <f>SUM(E1790:E1800)</f>
        <v>0</v>
      </c>
      <c r="F1789" s="245">
        <f>SUM(F1790:F1800)</f>
        <v>0</v>
      </c>
      <c r="G1789" s="245">
        <f>SUM(G1790:G1800)</f>
        <v>0</v>
      </c>
      <c r="H1789" s="245">
        <f>SUM(H1790:H1800)</f>
        <v>0</v>
      </c>
      <c r="I1789" s="254">
        <f>SUM(E1789:H1789)</f>
        <v>0</v>
      </c>
      <c r="J1789" s="201"/>
    </row>
    <row r="1790" spans="1:10" ht="39.75" thickTop="1" thickBot="1" x14ac:dyDescent="0.3">
      <c r="A1790" s="201"/>
      <c r="B1790" s="251"/>
      <c r="C1790" s="255"/>
      <c r="D1790" s="253" t="s">
        <v>46</v>
      </c>
      <c r="E1790" s="219">
        <f>'[2]LA VEGA'!E1790+[2]CONSTANZA!E1790</f>
        <v>0</v>
      </c>
      <c r="F1790" s="219">
        <f>'[2]LA VEGA'!F1790+[2]CONSTANZA!F1790</f>
        <v>0</v>
      </c>
      <c r="G1790" s="219">
        <f>'[2]LA VEGA'!G1790+[2]CONSTANZA!G1790</f>
        <v>0</v>
      </c>
      <c r="H1790" s="219">
        <f>'[2]LA VEGA'!H1790+[2]CONSTANZA!H1790</f>
        <v>0</v>
      </c>
      <c r="I1790" s="249">
        <f>SUM(E1790:H1790)</f>
        <v>0</v>
      </c>
      <c r="J1790" s="201"/>
    </row>
    <row r="1791" spans="1:10" ht="27" thickTop="1" thickBot="1" x14ac:dyDescent="0.3">
      <c r="A1791" s="201"/>
      <c r="B1791" s="251"/>
      <c r="C1791" s="255"/>
      <c r="D1791" s="253" t="s">
        <v>47</v>
      </c>
      <c r="E1791" s="219">
        <f>'[2]LA VEGA'!E1791+[2]CONSTANZA!E1791</f>
        <v>0</v>
      </c>
      <c r="F1791" s="219">
        <f>'[2]LA VEGA'!F1791+[2]CONSTANZA!F1791</f>
        <v>0</v>
      </c>
      <c r="G1791" s="219">
        <f>'[2]LA VEGA'!G1791+[2]CONSTANZA!G1791</f>
        <v>0</v>
      </c>
      <c r="H1791" s="219">
        <f>'[2]LA VEGA'!H1791+[2]CONSTANZA!H1791</f>
        <v>0</v>
      </c>
      <c r="I1791" s="249">
        <f t="shared" si="22"/>
        <v>0</v>
      </c>
      <c r="J1791" s="201"/>
    </row>
    <row r="1792" spans="1:10" ht="52.5" thickTop="1" thickBot="1" x14ac:dyDescent="0.3">
      <c r="A1792" s="201"/>
      <c r="B1792" s="251"/>
      <c r="C1792" s="252"/>
      <c r="D1792" s="256" t="s">
        <v>48</v>
      </c>
      <c r="E1792" s="219">
        <f>'[2]LA VEGA'!E1792+[2]CONSTANZA!E1792</f>
        <v>0</v>
      </c>
      <c r="F1792" s="219">
        <f>'[2]LA VEGA'!F1792+[2]CONSTANZA!F1792</f>
        <v>0</v>
      </c>
      <c r="G1792" s="219">
        <f>'[2]LA VEGA'!G1792+[2]CONSTANZA!G1792</f>
        <v>0</v>
      </c>
      <c r="H1792" s="219">
        <f>'[2]LA VEGA'!H1792+[2]CONSTANZA!H1792</f>
        <v>0</v>
      </c>
      <c r="I1792" s="249">
        <f>SUM(E1792:H1792)</f>
        <v>0</v>
      </c>
      <c r="J1792" s="201"/>
    </row>
    <row r="1793" spans="1:10" ht="39.75" thickTop="1" thickBot="1" x14ac:dyDescent="0.3">
      <c r="A1793" s="201"/>
      <c r="B1793" s="251"/>
      <c r="C1793" s="257"/>
      <c r="D1793" s="253" t="s">
        <v>49</v>
      </c>
      <c r="E1793" s="219">
        <f>'[2]LA VEGA'!E1793+[2]CONSTANZA!E1793</f>
        <v>0</v>
      </c>
      <c r="F1793" s="219">
        <f>'[2]LA VEGA'!F1793+[2]CONSTANZA!F1793</f>
        <v>0</v>
      </c>
      <c r="G1793" s="219">
        <f>'[2]LA VEGA'!G1793+[2]CONSTANZA!G1793</f>
        <v>0</v>
      </c>
      <c r="H1793" s="219">
        <f>'[2]LA VEGA'!H1793+[2]CONSTANZA!H1793</f>
        <v>0</v>
      </c>
      <c r="I1793" s="249">
        <f t="shared" si="22"/>
        <v>0</v>
      </c>
      <c r="J1793" s="201"/>
    </row>
    <row r="1794" spans="1:10" ht="52.5" thickTop="1" thickBot="1" x14ac:dyDescent="0.3">
      <c r="A1794" s="201"/>
      <c r="B1794" s="251"/>
      <c r="C1794" s="252"/>
      <c r="D1794" s="253" t="s">
        <v>50</v>
      </c>
      <c r="E1794" s="219">
        <f>'[2]LA VEGA'!E1794+[2]CONSTANZA!E1794</f>
        <v>0</v>
      </c>
      <c r="F1794" s="219">
        <f>'[2]LA VEGA'!F1794+[2]CONSTANZA!F1794</f>
        <v>0</v>
      </c>
      <c r="G1794" s="219">
        <f>'[2]LA VEGA'!G1794+[2]CONSTANZA!G1794</f>
        <v>0</v>
      </c>
      <c r="H1794" s="219">
        <f>'[2]LA VEGA'!H1794+[2]CONSTANZA!H1794</f>
        <v>0</v>
      </c>
      <c r="I1794" s="258">
        <f t="shared" si="22"/>
        <v>0</v>
      </c>
      <c r="J1794" s="201"/>
    </row>
    <row r="1795" spans="1:10" ht="27" thickTop="1" thickBot="1" x14ac:dyDescent="0.3">
      <c r="A1795" s="201"/>
      <c r="B1795" s="251"/>
      <c r="C1795" s="259"/>
      <c r="D1795" s="253" t="s">
        <v>51</v>
      </c>
      <c r="E1795" s="219">
        <f>'[2]LA VEGA'!E1795+[2]CONSTANZA!E1795</f>
        <v>0</v>
      </c>
      <c r="F1795" s="219">
        <f>'[2]LA VEGA'!F1795+[2]CONSTANZA!F1795</f>
        <v>0</v>
      </c>
      <c r="G1795" s="219">
        <f>'[2]LA VEGA'!G1795+[2]CONSTANZA!G1795</f>
        <v>0</v>
      </c>
      <c r="H1795" s="219">
        <f>'[2]LA VEGA'!H1795+[2]CONSTANZA!H1795</f>
        <v>0</v>
      </c>
      <c r="I1795" s="258">
        <f t="shared" si="22"/>
        <v>0</v>
      </c>
      <c r="J1795" s="201"/>
    </row>
    <row r="1796" spans="1:10" ht="52.5" thickTop="1" thickBot="1" x14ac:dyDescent="0.3">
      <c r="A1796" s="201"/>
      <c r="B1796" s="251"/>
      <c r="C1796" s="259"/>
      <c r="D1796" s="253" t="s">
        <v>52</v>
      </c>
      <c r="E1796" s="219">
        <f>'[2]LA VEGA'!E1796+[2]CONSTANZA!E1796</f>
        <v>0</v>
      </c>
      <c r="F1796" s="219">
        <f>'[2]LA VEGA'!F1796+[2]CONSTANZA!F1796</f>
        <v>0</v>
      </c>
      <c r="G1796" s="219">
        <f>'[2]LA VEGA'!G1796+[2]CONSTANZA!G1796</f>
        <v>0</v>
      </c>
      <c r="H1796" s="219">
        <f>'[2]LA VEGA'!H1796+[2]CONSTANZA!H1796</f>
        <v>0</v>
      </c>
      <c r="I1796" s="258">
        <f t="shared" si="22"/>
        <v>0</v>
      </c>
      <c r="J1796" s="201"/>
    </row>
    <row r="1797" spans="1:10" ht="78" thickTop="1" thickBot="1" x14ac:dyDescent="0.3">
      <c r="A1797" s="201"/>
      <c r="B1797" s="251"/>
      <c r="C1797" s="259"/>
      <c r="D1797" s="253" t="s">
        <v>53</v>
      </c>
      <c r="E1797" s="219">
        <f>'[2]LA VEGA'!E1797+[2]CONSTANZA!E1797</f>
        <v>0</v>
      </c>
      <c r="F1797" s="219">
        <f>'[2]LA VEGA'!F1797+[2]CONSTANZA!F1797</f>
        <v>0</v>
      </c>
      <c r="G1797" s="219">
        <f>'[2]LA VEGA'!G1797+[2]CONSTANZA!G1797</f>
        <v>0</v>
      </c>
      <c r="H1797" s="219">
        <f>'[2]LA VEGA'!H1797+[2]CONSTANZA!H1797</f>
        <v>0</v>
      </c>
      <c r="I1797" s="258">
        <f t="shared" si="22"/>
        <v>0</v>
      </c>
      <c r="J1797" s="201"/>
    </row>
    <row r="1798" spans="1:10" ht="27" thickTop="1" thickBot="1" x14ac:dyDescent="0.3">
      <c r="A1798" s="201"/>
      <c r="B1798" s="251"/>
      <c r="C1798" s="259"/>
      <c r="D1798" s="253" t="s">
        <v>54</v>
      </c>
      <c r="E1798" s="219">
        <f>'[2]LA VEGA'!E1798+[2]CONSTANZA!E1798</f>
        <v>0</v>
      </c>
      <c r="F1798" s="219">
        <f>'[2]LA VEGA'!F1798+[2]CONSTANZA!F1798</f>
        <v>0</v>
      </c>
      <c r="G1798" s="219">
        <f>'[2]LA VEGA'!G1798+[2]CONSTANZA!G1798</f>
        <v>0</v>
      </c>
      <c r="H1798" s="219">
        <f>'[2]LA VEGA'!H1798+[2]CONSTANZA!H1798</f>
        <v>0</v>
      </c>
      <c r="I1798" s="258">
        <f t="shared" si="22"/>
        <v>0</v>
      </c>
      <c r="J1798" s="201"/>
    </row>
    <row r="1799" spans="1:10" ht="52.5" thickTop="1" thickBot="1" x14ac:dyDescent="0.3">
      <c r="A1799" s="201"/>
      <c r="B1799" s="251"/>
      <c r="C1799" s="259"/>
      <c r="D1799" s="260" t="s">
        <v>55</v>
      </c>
      <c r="E1799" s="219">
        <f>'[2]LA VEGA'!E1799+[2]CONSTANZA!E1799</f>
        <v>0</v>
      </c>
      <c r="F1799" s="219">
        <f>'[2]LA VEGA'!F1799+[2]CONSTANZA!F1799</f>
        <v>0</v>
      </c>
      <c r="G1799" s="219">
        <f>'[2]LA VEGA'!G1799+[2]CONSTANZA!G1799</f>
        <v>0</v>
      </c>
      <c r="H1799" s="219">
        <f>'[2]LA VEGA'!H1799+[2]CONSTANZA!H1799</f>
        <v>0</v>
      </c>
      <c r="I1799" s="258">
        <f t="shared" si="22"/>
        <v>0</v>
      </c>
      <c r="J1799" s="201"/>
    </row>
    <row r="1800" spans="1:10" ht="39.75" thickTop="1" thickBot="1" x14ac:dyDescent="0.3">
      <c r="A1800" s="201"/>
      <c r="B1800" s="251"/>
      <c r="C1800" s="261"/>
      <c r="D1800" s="253" t="s">
        <v>56</v>
      </c>
      <c r="E1800" s="219">
        <f>'[2]LA VEGA'!E1800+[2]CONSTANZA!E1800</f>
        <v>0</v>
      </c>
      <c r="F1800" s="219">
        <f>'[2]LA VEGA'!F1800+[2]CONSTANZA!F1800</f>
        <v>0</v>
      </c>
      <c r="G1800" s="219">
        <f>'[2]LA VEGA'!G1800+[2]CONSTANZA!G1800</f>
        <v>0</v>
      </c>
      <c r="H1800" s="219">
        <f>'[2]LA VEGA'!H1800+[2]CONSTANZA!H1800</f>
        <v>0</v>
      </c>
      <c r="I1800" s="258">
        <f t="shared" si="22"/>
        <v>0</v>
      </c>
      <c r="J1800" s="201"/>
    </row>
    <row r="1801" spans="1:10" ht="17.25" thickTop="1" thickBot="1" x14ac:dyDescent="0.3">
      <c r="A1801" s="201"/>
      <c r="B1801" s="251"/>
      <c r="C1801" s="10994" t="s">
        <v>57</v>
      </c>
      <c r="D1801" s="10995"/>
      <c r="E1801" s="262">
        <f>SUM(E1802:E1810)</f>
        <v>0</v>
      </c>
      <c r="F1801" s="262">
        <f>SUM(F1802:F1810)</f>
        <v>0</v>
      </c>
      <c r="G1801" s="262">
        <f>SUM(G1802:G1810)</f>
        <v>0</v>
      </c>
      <c r="H1801" s="262">
        <f>SUM(H1802:H1810)</f>
        <v>0</v>
      </c>
      <c r="I1801" s="254">
        <f>SUM(E1801:E1801:H1801)</f>
        <v>0</v>
      </c>
      <c r="J1801" s="201"/>
    </row>
    <row r="1802" spans="1:10" ht="39.75" thickTop="1" thickBot="1" x14ac:dyDescent="0.3">
      <c r="A1802" s="201"/>
      <c r="B1802" s="251"/>
      <c r="C1802" s="263"/>
      <c r="D1802" s="253" t="s">
        <v>58</v>
      </c>
      <c r="E1802" s="219">
        <f>'[2]LA VEGA'!E1802+[2]CONSTANZA!E1802</f>
        <v>0</v>
      </c>
      <c r="F1802" s="219">
        <f>'[2]LA VEGA'!F1802+[2]CONSTANZA!F1802</f>
        <v>0</v>
      </c>
      <c r="G1802" s="219">
        <f>'[2]LA VEGA'!G1802+[2]CONSTANZA!G1802</f>
        <v>0</v>
      </c>
      <c r="H1802" s="219">
        <f>'[2]LA VEGA'!H1802+[2]CONSTANZA!H1802</f>
        <v>0</v>
      </c>
      <c r="I1802" s="228">
        <f>SUM(E1802:E1802:H1802)</f>
        <v>0</v>
      </c>
      <c r="J1802" s="201"/>
    </row>
    <row r="1803" spans="1:10" ht="52.5" thickTop="1" thickBot="1" x14ac:dyDescent="0.3">
      <c r="A1803" s="201"/>
      <c r="B1803" s="251"/>
      <c r="C1803" s="255"/>
      <c r="D1803" s="253" t="s">
        <v>59</v>
      </c>
      <c r="E1803" s="219">
        <f>'[2]LA VEGA'!E1803+[2]CONSTANZA!E1803</f>
        <v>0</v>
      </c>
      <c r="F1803" s="219">
        <f>'[2]LA VEGA'!F1803+[2]CONSTANZA!F1803</f>
        <v>0</v>
      </c>
      <c r="G1803" s="219">
        <f>'[2]LA VEGA'!G1803+[2]CONSTANZA!G1803</f>
        <v>0</v>
      </c>
      <c r="H1803" s="219">
        <f>'[2]LA VEGA'!H1803+[2]CONSTANZA!H1803</f>
        <v>0</v>
      </c>
      <c r="I1803" s="228">
        <f>(H1803+G1803+F1803+E1803)</f>
        <v>0</v>
      </c>
      <c r="J1803" s="201"/>
    </row>
    <row r="1804" spans="1:10" ht="27" thickTop="1" thickBot="1" x14ac:dyDescent="0.3">
      <c r="A1804" s="201"/>
      <c r="B1804" s="251"/>
      <c r="C1804" s="255"/>
      <c r="D1804" s="253" t="s">
        <v>47</v>
      </c>
      <c r="E1804" s="219">
        <f>'[2]LA VEGA'!E1804+[2]CONSTANZA!E1804</f>
        <v>0</v>
      </c>
      <c r="F1804" s="219">
        <f>'[2]LA VEGA'!F1804+[2]CONSTANZA!F1804</f>
        <v>0</v>
      </c>
      <c r="G1804" s="219">
        <f>'[2]LA VEGA'!G1804+[2]CONSTANZA!G1804</f>
        <v>0</v>
      </c>
      <c r="H1804" s="219">
        <f>'[2]LA VEGA'!H1804+[2]CONSTANZA!H1804</f>
        <v>0</v>
      </c>
      <c r="I1804" s="228">
        <f>(H1804+G1804+F1804+E1804)</f>
        <v>0</v>
      </c>
      <c r="J1804" s="201"/>
    </row>
    <row r="1805" spans="1:10" ht="27" thickTop="1" thickBot="1" x14ac:dyDescent="0.3">
      <c r="A1805" s="201"/>
      <c r="B1805" s="251"/>
      <c r="C1805" s="255"/>
      <c r="D1805" s="253" t="s">
        <v>60</v>
      </c>
      <c r="E1805" s="219">
        <f>'[2]LA VEGA'!E1805+[2]CONSTANZA!E1805</f>
        <v>0</v>
      </c>
      <c r="F1805" s="219">
        <f>'[2]LA VEGA'!F1805+[2]CONSTANZA!F1805</f>
        <v>0</v>
      </c>
      <c r="G1805" s="219">
        <f>'[2]LA VEGA'!G1805+[2]CONSTANZA!G1805</f>
        <v>0</v>
      </c>
      <c r="H1805" s="219">
        <f>'[2]LA VEGA'!H1805+[2]CONSTANZA!H1805</f>
        <v>0</v>
      </c>
      <c r="I1805" s="228">
        <f>(H1805+G1805+F1805+E1805)</f>
        <v>0</v>
      </c>
      <c r="J1805" s="201"/>
    </row>
    <row r="1806" spans="1:10" ht="52.5" thickTop="1" thickBot="1" x14ac:dyDescent="0.3">
      <c r="A1806" s="201"/>
      <c r="B1806" s="251"/>
      <c r="C1806" s="264"/>
      <c r="D1806" s="253" t="s">
        <v>61</v>
      </c>
      <c r="E1806" s="219">
        <f>'[2]LA VEGA'!E1806+[2]CONSTANZA!E1806</f>
        <v>0</v>
      </c>
      <c r="F1806" s="219">
        <f>'[2]LA VEGA'!F1806+[2]CONSTANZA!F1806</f>
        <v>0</v>
      </c>
      <c r="G1806" s="219">
        <f>'[2]LA VEGA'!G1806+[2]CONSTANZA!G1806</f>
        <v>0</v>
      </c>
      <c r="H1806" s="219">
        <f>'[2]LA VEGA'!H1806+[2]CONSTANZA!H1806</f>
        <v>0</v>
      </c>
      <c r="I1806" s="228">
        <f>SUM(E1806:E1806:H1806)</f>
        <v>0</v>
      </c>
      <c r="J1806" s="201"/>
    </row>
    <row r="1807" spans="1:10" ht="16.5" thickTop="1" thickBot="1" x14ac:dyDescent="0.3">
      <c r="A1807" s="201"/>
      <c r="B1807" s="251"/>
      <c r="C1807" s="264"/>
      <c r="D1807" s="265" t="s">
        <v>62</v>
      </c>
      <c r="E1807" s="219">
        <f>'[2]LA VEGA'!E1807+[2]CONSTANZA!E1807</f>
        <v>0</v>
      </c>
      <c r="F1807" s="219">
        <f>'[2]LA VEGA'!F1807+[2]CONSTANZA!F1807</f>
        <v>0</v>
      </c>
      <c r="G1807" s="219">
        <f>'[2]LA VEGA'!G1807+[2]CONSTANZA!G1807</f>
        <v>0</v>
      </c>
      <c r="H1807" s="219">
        <f>'[2]LA VEGA'!H1807+[2]CONSTANZA!H1807</f>
        <v>0</v>
      </c>
      <c r="I1807" s="228">
        <f>SUM(E1807:E1807:H1807)</f>
        <v>0</v>
      </c>
      <c r="J1807" s="201"/>
    </row>
    <row r="1808" spans="1:10" ht="27" thickTop="1" thickBot="1" x14ac:dyDescent="0.3">
      <c r="A1808" s="201"/>
      <c r="B1808" s="251"/>
      <c r="C1808" s="264"/>
      <c r="D1808" s="253" t="s">
        <v>63</v>
      </c>
      <c r="E1808" s="219">
        <f>'[2]LA VEGA'!E1808+[2]CONSTANZA!E1808</f>
        <v>0</v>
      </c>
      <c r="F1808" s="219">
        <f>'[2]LA VEGA'!F1808+[2]CONSTANZA!F1808</f>
        <v>0</v>
      </c>
      <c r="G1808" s="219">
        <f>'[2]LA VEGA'!G1808+[2]CONSTANZA!G1808</f>
        <v>0</v>
      </c>
      <c r="H1808" s="219">
        <f>'[2]LA VEGA'!H1808+[2]CONSTANZA!H1808</f>
        <v>0</v>
      </c>
      <c r="I1808" s="228">
        <f>SUM(E1808:E1808:H1808)</f>
        <v>0</v>
      </c>
      <c r="J1808" s="201"/>
    </row>
    <row r="1809" spans="1:10" ht="16.5" thickTop="1" thickBot="1" x14ac:dyDescent="0.3">
      <c r="A1809" s="201"/>
      <c r="B1809" s="251"/>
      <c r="C1809" s="264"/>
      <c r="D1809" s="265" t="s">
        <v>64</v>
      </c>
      <c r="E1809" s="219">
        <f>'[2]LA VEGA'!E1809+[2]CONSTANZA!E1809</f>
        <v>0</v>
      </c>
      <c r="F1809" s="219">
        <f>'[2]LA VEGA'!F1809+[2]CONSTANZA!F1809</f>
        <v>0</v>
      </c>
      <c r="G1809" s="219">
        <f>'[2]LA VEGA'!G1809+[2]CONSTANZA!G1809</f>
        <v>0</v>
      </c>
      <c r="H1809" s="219">
        <f>'[2]LA VEGA'!H1809+[2]CONSTANZA!H1809</f>
        <v>0</v>
      </c>
      <c r="I1809" s="228">
        <f>SUM(E1809:E1809:H1809)</f>
        <v>0</v>
      </c>
      <c r="J1809" s="201"/>
    </row>
    <row r="1810" spans="1:10" ht="16.5" thickTop="1" thickBot="1" x14ac:dyDescent="0.3">
      <c r="A1810" s="201"/>
      <c r="B1810" s="251"/>
      <c r="C1810" s="255"/>
      <c r="D1810" s="265" t="s">
        <v>65</v>
      </c>
      <c r="E1810" s="219">
        <f>'[2]LA VEGA'!E1810+[2]CONSTANZA!E1810</f>
        <v>0</v>
      </c>
      <c r="F1810" s="219">
        <f>'[2]LA VEGA'!F1810+[2]CONSTANZA!F1810</f>
        <v>0</v>
      </c>
      <c r="G1810" s="219">
        <f>'[2]LA VEGA'!G1810+[2]CONSTANZA!G1810</f>
        <v>0</v>
      </c>
      <c r="H1810" s="219">
        <f>'[2]LA VEGA'!H1810+[2]CONSTANZA!H1810</f>
        <v>0</v>
      </c>
      <c r="I1810" s="228">
        <f>SUM(E1810:E1810:H1810)</f>
        <v>0</v>
      </c>
      <c r="J1810" s="251"/>
    </row>
    <row r="1811" spans="1:10" ht="16.5" thickTop="1" thickBot="1" x14ac:dyDescent="0.3">
      <c r="A1811" s="266"/>
      <c r="B1811" s="267"/>
      <c r="C1811" s="268"/>
      <c r="D1811" s="269"/>
      <c r="E1811" s="270"/>
      <c r="F1811" s="270"/>
      <c r="G1811" s="270"/>
      <c r="H1811" s="271"/>
      <c r="I1811" s="272"/>
      <c r="J1811" s="267"/>
    </row>
    <row r="1812" spans="1:10" ht="15.75" thickTop="1" x14ac:dyDescent="0.25">
      <c r="A1812" s="201"/>
      <c r="B1812" s="10996" t="s">
        <v>66</v>
      </c>
      <c r="C1812" s="10997"/>
      <c r="D1812" s="10997"/>
      <c r="E1812" s="10997"/>
      <c r="F1812" s="10997"/>
      <c r="G1812" s="10997"/>
      <c r="H1812" s="10998"/>
      <c r="I1812" s="11005">
        <f>(I1817+I1819+I1820+I1821+I1825+I1826+I1827+I1828+I1830+I1832+I1783+I1794+I1796+I1797+I1800+I1802+I1803+I1804+I1808)</f>
        <v>0</v>
      </c>
      <c r="J1812" s="201"/>
    </row>
    <row r="1813" spans="1:10" x14ac:dyDescent="0.25">
      <c r="A1813" s="201"/>
      <c r="B1813" s="10999"/>
      <c r="C1813" s="11000"/>
      <c r="D1813" s="11000"/>
      <c r="E1813" s="11000"/>
      <c r="F1813" s="11000"/>
      <c r="G1813" s="11000"/>
      <c r="H1813" s="11001"/>
      <c r="I1813" s="11006"/>
      <c r="J1813" s="201"/>
    </row>
    <row r="1814" spans="1:10" ht="15.75" thickBot="1" x14ac:dyDescent="0.3">
      <c r="A1814" s="201"/>
      <c r="B1814" s="11002"/>
      <c r="C1814" s="11003"/>
      <c r="D1814" s="11003"/>
      <c r="E1814" s="11003"/>
      <c r="F1814" s="11003"/>
      <c r="G1814" s="11003"/>
      <c r="H1814" s="11004"/>
      <c r="I1814" s="11007"/>
      <c r="J1814" s="251"/>
    </row>
    <row r="1815" spans="1:10" ht="16.5" thickTop="1" thickBot="1" x14ac:dyDescent="0.3">
      <c r="A1815" s="273"/>
      <c r="B1815" s="274"/>
      <c r="C1815" s="274"/>
      <c r="D1815" s="274"/>
      <c r="E1815" s="275"/>
      <c r="F1815" s="275"/>
      <c r="G1815" s="275"/>
      <c r="H1815" s="276"/>
      <c r="I1815" s="277"/>
      <c r="J1815" s="201"/>
    </row>
    <row r="1816" spans="1:10" ht="16.5" thickTop="1" thickBot="1" x14ac:dyDescent="0.3">
      <c r="A1816" s="273"/>
      <c r="B1816" s="274"/>
      <c r="C1816" s="10972" t="s">
        <v>67</v>
      </c>
      <c r="D1816" s="10974"/>
      <c r="E1816" s="245">
        <f>(E1817)</f>
        <v>0</v>
      </c>
      <c r="F1816" s="245">
        <f>(F1817)</f>
        <v>0</v>
      </c>
      <c r="G1816" s="245">
        <f>(G1817)</f>
        <v>0</v>
      </c>
      <c r="H1816" s="245">
        <f>(H1817)</f>
        <v>0</v>
      </c>
      <c r="I1816" s="245">
        <f>SUM(E1816:H1816)</f>
        <v>0</v>
      </c>
      <c r="J1816" s="201"/>
    </row>
    <row r="1817" spans="1:10" ht="16.5" thickTop="1" thickBot="1" x14ac:dyDescent="0.3">
      <c r="A1817" s="273"/>
      <c r="B1817" s="274"/>
      <c r="C1817" s="252"/>
      <c r="D1817" s="278" t="s">
        <v>68</v>
      </c>
      <c r="E1817" s="219">
        <f>'[2]LA VEGA'!E1817+[2]CONSTANZA!E1817</f>
        <v>0</v>
      </c>
      <c r="F1817" s="219">
        <f>'[2]LA VEGA'!F1817+[2]CONSTANZA!F1817</f>
        <v>0</v>
      </c>
      <c r="G1817" s="219">
        <f>'[2]LA VEGA'!G1817+[2]CONSTANZA!G1817</f>
        <v>0</v>
      </c>
      <c r="H1817" s="219">
        <f>'[2]LA VEGA'!H1817+[2]CONSTANZA!H1817</f>
        <v>0</v>
      </c>
      <c r="I1817" s="258">
        <f>SUM(E1817:H1817)</f>
        <v>0</v>
      </c>
      <c r="J1817" s="201"/>
    </row>
    <row r="1818" spans="1:10" ht="16.5" thickTop="1" thickBot="1" x14ac:dyDescent="0.3">
      <c r="A1818" s="201"/>
      <c r="B1818" s="279"/>
      <c r="C1818" s="10972" t="s">
        <v>69</v>
      </c>
      <c r="D1818" s="10974"/>
      <c r="E1818" s="245">
        <f>SUM(E1819:E1821)</f>
        <v>0</v>
      </c>
      <c r="F1818" s="245">
        <f>SUM(F1819:F1821)</f>
        <v>0</v>
      </c>
      <c r="G1818" s="245">
        <f>SUM(G1819:G1821)</f>
        <v>0</v>
      </c>
      <c r="H1818" s="245">
        <f>SUM(H1819:H1821)</f>
        <v>0</v>
      </c>
      <c r="I1818" s="245">
        <f t="shared" ref="I1818:I1832" si="23">SUM(E1818:H1818)</f>
        <v>0</v>
      </c>
      <c r="J1818" s="201"/>
    </row>
    <row r="1819" spans="1:10" ht="16.5" thickTop="1" thickBot="1" x14ac:dyDescent="0.3">
      <c r="A1819" s="201"/>
      <c r="B1819" s="279"/>
      <c r="C1819" s="252"/>
      <c r="D1819" s="278" t="s">
        <v>70</v>
      </c>
      <c r="E1819" s="219">
        <f>'[2]LA VEGA'!E1819+[2]CONSTANZA!E1819</f>
        <v>0</v>
      </c>
      <c r="F1819" s="219">
        <f>'[2]LA VEGA'!F1819+[2]CONSTANZA!F1819</f>
        <v>0</v>
      </c>
      <c r="G1819" s="219">
        <f>'[2]LA VEGA'!G1819+[2]CONSTANZA!G1819</f>
        <v>0</v>
      </c>
      <c r="H1819" s="219">
        <f>'[2]LA VEGA'!H1819+[2]CONSTANZA!H1819</f>
        <v>0</v>
      </c>
      <c r="I1819" s="258">
        <f t="shared" si="23"/>
        <v>0</v>
      </c>
      <c r="J1819" s="201"/>
    </row>
    <row r="1820" spans="1:10" ht="16.5" thickTop="1" thickBot="1" x14ac:dyDescent="0.3">
      <c r="A1820" s="201"/>
      <c r="B1820" s="279"/>
      <c r="C1820" s="252"/>
      <c r="D1820" s="280" t="s">
        <v>71</v>
      </c>
      <c r="E1820" s="219">
        <f>'[2]LA VEGA'!E1820+[2]CONSTANZA!E1820</f>
        <v>0</v>
      </c>
      <c r="F1820" s="219">
        <f>'[2]LA VEGA'!F1820+[2]CONSTANZA!F1820</f>
        <v>0</v>
      </c>
      <c r="G1820" s="219">
        <f>'[2]LA VEGA'!G1820+[2]CONSTANZA!G1820</f>
        <v>0</v>
      </c>
      <c r="H1820" s="219">
        <f>'[2]LA VEGA'!H1820+[2]CONSTANZA!H1820</f>
        <v>0</v>
      </c>
      <c r="I1820" s="258">
        <f t="shared" si="23"/>
        <v>0</v>
      </c>
      <c r="J1820" s="201"/>
    </row>
    <row r="1821" spans="1:10" ht="16.5" thickTop="1" thickBot="1" x14ac:dyDescent="0.3">
      <c r="A1821" s="201"/>
      <c r="B1821" s="279"/>
      <c r="C1821" s="257"/>
      <c r="D1821" s="281" t="s">
        <v>72</v>
      </c>
      <c r="E1821" s="219">
        <f>'[2]LA VEGA'!E1821+[2]CONSTANZA!E1821</f>
        <v>0</v>
      </c>
      <c r="F1821" s="219">
        <f>'[2]LA VEGA'!F1821+[2]CONSTANZA!F1821</f>
        <v>0</v>
      </c>
      <c r="G1821" s="219">
        <f>'[2]LA VEGA'!G1821+[2]CONSTANZA!G1821</f>
        <v>0</v>
      </c>
      <c r="H1821" s="219">
        <f>'[2]LA VEGA'!H1821+[2]CONSTANZA!H1821</f>
        <v>0</v>
      </c>
      <c r="I1821" s="277">
        <f t="shared" si="23"/>
        <v>0</v>
      </c>
      <c r="J1821" s="201"/>
    </row>
    <row r="1822" spans="1:10" ht="19.5" thickTop="1" thickBot="1" x14ac:dyDescent="0.3">
      <c r="A1822" s="201"/>
      <c r="B1822" s="11018" t="s">
        <v>73</v>
      </c>
      <c r="C1822" s="11019"/>
      <c r="D1822" s="11019"/>
      <c r="E1822" s="11019"/>
      <c r="F1822" s="11019"/>
      <c r="G1822" s="11019"/>
      <c r="H1822" s="11020"/>
      <c r="I1822" s="282">
        <f>(G1993-I1812)</f>
        <v>0</v>
      </c>
      <c r="J1822" s="201"/>
    </row>
    <row r="1823" spans="1:10" ht="17.25" thickTop="1" thickBot="1" x14ac:dyDescent="0.3">
      <c r="A1823" s="201"/>
      <c r="B1823" s="216"/>
      <c r="C1823" s="11021" t="s">
        <v>74</v>
      </c>
      <c r="D1823" s="11022"/>
      <c r="E1823" s="219">
        <f>'[2]LA VEGA'!E1823+[2]CONSTANZA!E1823</f>
        <v>0</v>
      </c>
      <c r="F1823" s="219">
        <f>'[2]LA VEGA'!F1823+[2]CONSTANZA!F1823</f>
        <v>0</v>
      </c>
      <c r="G1823" s="219">
        <f>'[2]LA VEGA'!G1823+[2]CONSTANZA!G1823</f>
        <v>0</v>
      </c>
      <c r="H1823" s="219">
        <f>'[2]LA VEGA'!H1823+[2]CONSTANZA!H1823</f>
        <v>0</v>
      </c>
      <c r="I1823" s="283">
        <f>SUM(E1823:H1823)</f>
        <v>0</v>
      </c>
      <c r="J1823" s="201"/>
    </row>
    <row r="1824" spans="1:10" ht="17.25" thickTop="1" thickBot="1" x14ac:dyDescent="0.3">
      <c r="A1824" s="201"/>
      <c r="B1824" s="216"/>
      <c r="C1824" s="11021" t="s">
        <v>75</v>
      </c>
      <c r="D1824" s="11022"/>
      <c r="E1824" s="284">
        <f>(E1825+E1826+E1827+E1828+E1829+E1830+E1831+E1832)</f>
        <v>0</v>
      </c>
      <c r="F1824" s="284">
        <f>(F1825+F1826+F1827+F1828+F1829+F1830+F1831+F1832)</f>
        <v>0</v>
      </c>
      <c r="G1824" s="284">
        <f>(G1825+G1826+G1827+G1828+G1829+G1830+G1831+G1832)</f>
        <v>0</v>
      </c>
      <c r="H1824" s="284">
        <f>(H1825+H1826+H1827+H1828+H1829+H1830+H1831+H1832)</f>
        <v>0</v>
      </c>
      <c r="I1824" s="285">
        <f>SUM(E1824:H1824)</f>
        <v>0</v>
      </c>
      <c r="J1824" s="201"/>
    </row>
    <row r="1825" spans="1:10" ht="16.5" thickTop="1" thickBot="1" x14ac:dyDescent="0.3">
      <c r="A1825" s="201"/>
      <c r="B1825" s="216"/>
      <c r="C1825" s="252"/>
      <c r="D1825" s="278" t="s">
        <v>76</v>
      </c>
      <c r="E1825" s="219">
        <f>'[2]LA VEGA'!E1825+[2]CONSTANZA!E1825</f>
        <v>0</v>
      </c>
      <c r="F1825" s="219">
        <f>'[2]LA VEGA'!F1825+[2]CONSTANZA!F1825</f>
        <v>0</v>
      </c>
      <c r="G1825" s="219">
        <f>'[2]LA VEGA'!G1825+[2]CONSTANZA!G1825</f>
        <v>0</v>
      </c>
      <c r="H1825" s="219">
        <f>'[2]LA VEGA'!H1825+[2]CONSTANZA!H1825</f>
        <v>0</v>
      </c>
      <c r="I1825" s="286">
        <f t="shared" si="23"/>
        <v>0</v>
      </c>
      <c r="J1825" s="201"/>
    </row>
    <row r="1826" spans="1:10" ht="16.5" thickTop="1" thickBot="1" x14ac:dyDescent="0.3">
      <c r="A1826" s="201"/>
      <c r="B1826" s="216"/>
      <c r="C1826" s="252"/>
      <c r="D1826" s="280" t="s">
        <v>77</v>
      </c>
      <c r="E1826" s="219">
        <f>'[2]LA VEGA'!E1826+[2]CONSTANZA!E1826</f>
        <v>0</v>
      </c>
      <c r="F1826" s="219">
        <f>'[2]LA VEGA'!F1826+[2]CONSTANZA!F1826</f>
        <v>0</v>
      </c>
      <c r="G1826" s="219">
        <f>'[2]LA VEGA'!G1826+[2]CONSTANZA!G1826</f>
        <v>0</v>
      </c>
      <c r="H1826" s="219">
        <f>'[2]LA VEGA'!H1826+[2]CONSTANZA!H1826</f>
        <v>0</v>
      </c>
      <c r="I1826" s="287">
        <f>SUM(E1826:H1826)</f>
        <v>0</v>
      </c>
      <c r="J1826" s="201"/>
    </row>
    <row r="1827" spans="1:10" ht="16.5" thickTop="1" thickBot="1" x14ac:dyDescent="0.3">
      <c r="A1827" s="201"/>
      <c r="B1827" s="216"/>
      <c r="C1827" s="252"/>
      <c r="D1827" s="280" t="s">
        <v>78</v>
      </c>
      <c r="E1827" s="219">
        <f>'[2]LA VEGA'!E1827+[2]CONSTANZA!E1827</f>
        <v>0</v>
      </c>
      <c r="F1827" s="219">
        <f>'[2]LA VEGA'!F1827+[2]CONSTANZA!F1827</f>
        <v>0</v>
      </c>
      <c r="G1827" s="219">
        <f>'[2]LA VEGA'!G1827+[2]CONSTANZA!G1827</f>
        <v>0</v>
      </c>
      <c r="H1827" s="219">
        <f>'[2]LA VEGA'!H1827+[2]CONSTANZA!H1827</f>
        <v>0</v>
      </c>
      <c r="I1827" s="287">
        <f t="shared" si="23"/>
        <v>0</v>
      </c>
      <c r="J1827" s="201"/>
    </row>
    <row r="1828" spans="1:10" ht="16.5" thickTop="1" thickBot="1" x14ac:dyDescent="0.3">
      <c r="A1828" s="201"/>
      <c r="B1828" s="216"/>
      <c r="C1828" s="252"/>
      <c r="D1828" s="280" t="s">
        <v>79</v>
      </c>
      <c r="E1828" s="219">
        <f>'[2]LA VEGA'!E1828+[2]CONSTANZA!E1828</f>
        <v>0</v>
      </c>
      <c r="F1828" s="219">
        <f>'[2]LA VEGA'!F1828+[2]CONSTANZA!F1828</f>
        <v>0</v>
      </c>
      <c r="G1828" s="219">
        <f>'[2]LA VEGA'!G1828+[2]CONSTANZA!G1828</f>
        <v>0</v>
      </c>
      <c r="H1828" s="219">
        <f>'[2]LA VEGA'!H1828+[2]CONSTANZA!H1828</f>
        <v>0</v>
      </c>
      <c r="I1828" s="287">
        <f t="shared" si="23"/>
        <v>0</v>
      </c>
      <c r="J1828" s="201"/>
    </row>
    <row r="1829" spans="1:10" ht="16.5" thickTop="1" thickBot="1" x14ac:dyDescent="0.3">
      <c r="A1829" s="201"/>
      <c r="B1829" s="216"/>
      <c r="C1829" s="252"/>
      <c r="D1829" s="280" t="s">
        <v>80</v>
      </c>
      <c r="E1829" s="219">
        <f>'[2]LA VEGA'!E1829+[2]CONSTANZA!E1829</f>
        <v>0</v>
      </c>
      <c r="F1829" s="219">
        <f>'[2]LA VEGA'!F1829+[2]CONSTANZA!F1829</f>
        <v>0</v>
      </c>
      <c r="G1829" s="219">
        <f>'[2]LA VEGA'!G1829+[2]CONSTANZA!G1829</f>
        <v>0</v>
      </c>
      <c r="H1829" s="219">
        <f>'[2]LA VEGA'!H1829+[2]CONSTANZA!H1829</f>
        <v>0</v>
      </c>
      <c r="I1829" s="287">
        <f t="shared" si="23"/>
        <v>0</v>
      </c>
      <c r="J1829" s="201"/>
    </row>
    <row r="1830" spans="1:10" ht="16.5" thickTop="1" thickBot="1" x14ac:dyDescent="0.3">
      <c r="A1830" s="201"/>
      <c r="B1830" s="216"/>
      <c r="C1830" s="252"/>
      <c r="D1830" s="280" t="s">
        <v>81</v>
      </c>
      <c r="E1830" s="219">
        <f>'[2]LA VEGA'!E1830+[2]CONSTANZA!E1830</f>
        <v>0</v>
      </c>
      <c r="F1830" s="219">
        <f>'[2]LA VEGA'!F1830+[2]CONSTANZA!F1830</f>
        <v>0</v>
      </c>
      <c r="G1830" s="219">
        <f>'[2]LA VEGA'!G1830+[2]CONSTANZA!G1830</f>
        <v>0</v>
      </c>
      <c r="H1830" s="219">
        <f>'[2]LA VEGA'!H1830+[2]CONSTANZA!H1830</f>
        <v>0</v>
      </c>
      <c r="I1830" s="287">
        <f t="shared" si="23"/>
        <v>0</v>
      </c>
      <c r="J1830" s="201"/>
    </row>
    <row r="1831" spans="1:10" ht="16.5" thickTop="1" thickBot="1" x14ac:dyDescent="0.3">
      <c r="A1831" s="201"/>
      <c r="B1831" s="216"/>
      <c r="C1831" s="252"/>
      <c r="D1831" s="280" t="s">
        <v>82</v>
      </c>
      <c r="E1831" s="219">
        <f>'[2]LA VEGA'!E1831+[2]CONSTANZA!E1831</f>
        <v>0</v>
      </c>
      <c r="F1831" s="219">
        <f>'[2]LA VEGA'!F1831+[2]CONSTANZA!F1831</f>
        <v>0</v>
      </c>
      <c r="G1831" s="219">
        <f>'[2]LA VEGA'!G1831+[2]CONSTANZA!G1831</f>
        <v>0</v>
      </c>
      <c r="H1831" s="219">
        <f>'[2]LA VEGA'!H1831+[2]CONSTANZA!H1831</f>
        <v>0</v>
      </c>
      <c r="I1831" s="287">
        <f t="shared" si="23"/>
        <v>0</v>
      </c>
      <c r="J1831" s="201"/>
    </row>
    <row r="1832" spans="1:10" ht="39.75" thickTop="1" thickBot="1" x14ac:dyDescent="0.3">
      <c r="A1832" s="201"/>
      <c r="B1832" s="216"/>
      <c r="C1832" s="252"/>
      <c r="D1832" s="253" t="s">
        <v>83</v>
      </c>
      <c r="E1832" s="219">
        <f>'[2]LA VEGA'!E1832+[2]CONSTANZA!E1832</f>
        <v>0</v>
      </c>
      <c r="F1832" s="219">
        <f>'[2]LA VEGA'!F1832+[2]CONSTANZA!F1832</f>
        <v>0</v>
      </c>
      <c r="G1832" s="219">
        <f>'[2]LA VEGA'!G1832+[2]CONSTANZA!G1832</f>
        <v>0</v>
      </c>
      <c r="H1832" s="219">
        <f>'[2]LA VEGA'!H1832+[2]CONSTANZA!H1832</f>
        <v>0</v>
      </c>
      <c r="I1832" s="287">
        <f t="shared" si="23"/>
        <v>0</v>
      </c>
      <c r="J1832" s="201"/>
    </row>
    <row r="1833" spans="1:10" ht="16.5" thickTop="1" thickBot="1" x14ac:dyDescent="0.3">
      <c r="A1833" s="201"/>
      <c r="B1833" s="288" t="s">
        <v>84</v>
      </c>
      <c r="C1833" s="251"/>
      <c r="D1833" s="201"/>
      <c r="E1833" s="216"/>
      <c r="F1833" s="216"/>
      <c r="G1833" s="216"/>
      <c r="H1833" s="216"/>
      <c r="I1833" s="216"/>
      <c r="J1833" s="216"/>
    </row>
    <row r="1834" spans="1:10" ht="16.5" thickTop="1" thickBot="1" x14ac:dyDescent="0.3">
      <c r="A1834" s="201"/>
      <c r="B1834" s="10996" t="s">
        <v>85</v>
      </c>
      <c r="C1834" s="10997"/>
      <c r="D1834" s="10997"/>
      <c r="E1834" s="10997"/>
      <c r="F1834" s="10998"/>
      <c r="G1834" s="10979" t="s">
        <v>11</v>
      </c>
      <c r="H1834" s="10980"/>
      <c r="I1834" s="201"/>
      <c r="J1834" s="201"/>
    </row>
    <row r="1835" spans="1:10" ht="16.5" thickTop="1" thickBot="1" x14ac:dyDescent="0.3">
      <c r="A1835" s="201"/>
      <c r="B1835" s="10999"/>
      <c r="C1835" s="11000"/>
      <c r="D1835" s="11000"/>
      <c r="E1835" s="11000"/>
      <c r="F1835" s="11001"/>
      <c r="G1835" s="11023">
        <f>SUM(G1837:H1840)</f>
        <v>0</v>
      </c>
      <c r="H1835" s="11023"/>
      <c r="I1835" s="201"/>
      <c r="J1835" s="201"/>
    </row>
    <row r="1836" spans="1:10" ht="16.5" thickTop="1" thickBot="1" x14ac:dyDescent="0.3">
      <c r="A1836" s="201"/>
      <c r="B1836" s="11002"/>
      <c r="C1836" s="11003"/>
      <c r="D1836" s="11003"/>
      <c r="E1836" s="11003"/>
      <c r="F1836" s="11004"/>
      <c r="G1836" s="11023"/>
      <c r="H1836" s="11023"/>
      <c r="I1836" s="201"/>
      <c r="J1836" s="201"/>
    </row>
    <row r="1837" spans="1:10" ht="16.5" thickTop="1" thickBot="1" x14ac:dyDescent="0.3">
      <c r="A1837" s="201"/>
      <c r="B1837" s="251"/>
      <c r="C1837" s="216"/>
      <c r="D1837" s="11013" t="s">
        <v>86</v>
      </c>
      <c r="E1837" s="11014"/>
      <c r="F1837" s="219">
        <f>'[2]LA VEGA'!F1837+[2]CONSTANZA!F1837</f>
        <v>0</v>
      </c>
      <c r="G1837" s="11015">
        <f>SUM(E1837:F1837)</f>
        <v>0</v>
      </c>
      <c r="H1837" s="11015"/>
      <c r="I1837" s="201"/>
      <c r="J1837" s="216"/>
    </row>
    <row r="1838" spans="1:10" ht="27" thickTop="1" thickBot="1" x14ac:dyDescent="0.3">
      <c r="A1838" s="201"/>
      <c r="B1838" s="251"/>
      <c r="C1838" s="216"/>
      <c r="D1838" s="289" t="s">
        <v>87</v>
      </c>
      <c r="E1838" s="290"/>
      <c r="F1838" s="219">
        <f>'[2]LA VEGA'!F1838+[2]CONSTANZA!F1838</f>
        <v>0</v>
      </c>
      <c r="G1838" s="11015">
        <f>SUM(E1838:F1838)</f>
        <v>0</v>
      </c>
      <c r="H1838" s="11015"/>
      <c r="I1838" s="201"/>
      <c r="J1838" s="216"/>
    </row>
    <row r="1839" spans="1:10" ht="39.75" thickTop="1" thickBot="1" x14ac:dyDescent="0.3">
      <c r="A1839" s="201"/>
      <c r="B1839" s="251"/>
      <c r="C1839" s="216"/>
      <c r="D1839" s="289" t="s">
        <v>88</v>
      </c>
      <c r="E1839" s="290"/>
      <c r="F1839" s="219">
        <f>'[2]LA VEGA'!F1839+[2]CONSTANZA!F1839</f>
        <v>0</v>
      </c>
      <c r="G1839" s="11015">
        <f>SUM(E1839:F1839)</f>
        <v>0</v>
      </c>
      <c r="H1839" s="11015"/>
      <c r="I1839" s="201"/>
      <c r="J1839" s="216"/>
    </row>
    <row r="1840" spans="1:10" ht="16.5" thickTop="1" thickBot="1" x14ac:dyDescent="0.3">
      <c r="A1840" s="201"/>
      <c r="B1840" s="288" t="s">
        <v>18</v>
      </c>
      <c r="C1840" s="201"/>
      <c r="D1840" s="11016" t="s">
        <v>89</v>
      </c>
      <c r="E1840" s="11017"/>
      <c r="F1840" s="219">
        <f>'[2]LA VEGA'!F1840+[2]CONSTANZA!F1840</f>
        <v>0</v>
      </c>
      <c r="G1840" s="11015">
        <f>SUM(E1840:F1840)</f>
        <v>0</v>
      </c>
      <c r="H1840" s="11015"/>
      <c r="I1840" s="201"/>
      <c r="J1840" s="216"/>
    </row>
    <row r="1841" spans="1:10" ht="16.5" thickTop="1" thickBot="1" x14ac:dyDescent="0.3">
      <c r="A1841" s="201"/>
      <c r="B1841" s="11026" t="s">
        <v>90</v>
      </c>
      <c r="C1841" s="11027"/>
      <c r="D1841" s="11027"/>
      <c r="E1841" s="11027"/>
      <c r="F1841" s="11027"/>
      <c r="G1841" s="11028"/>
      <c r="H1841" s="11035" t="s">
        <v>11</v>
      </c>
      <c r="I1841" s="11036"/>
      <c r="J1841" s="201"/>
    </row>
    <row r="1842" spans="1:10" ht="15.75" thickTop="1" x14ac:dyDescent="0.25">
      <c r="A1842" s="201"/>
      <c r="B1842" s="11029"/>
      <c r="C1842" s="11030"/>
      <c r="D1842" s="11030"/>
      <c r="E1842" s="11030"/>
      <c r="F1842" s="11030"/>
      <c r="G1842" s="11031"/>
      <c r="H1842" s="10967">
        <f>(H1844+H1883+H1919+H1957+H1961+H1964+H1969+H1973+H1978+H1983+H1988)</f>
        <v>0</v>
      </c>
      <c r="I1842" s="10968"/>
      <c r="J1842" s="201"/>
    </row>
    <row r="1843" spans="1:10" ht="15.75" thickBot="1" x14ac:dyDescent="0.3">
      <c r="A1843" s="201"/>
      <c r="B1843" s="11032"/>
      <c r="C1843" s="11033"/>
      <c r="D1843" s="11033"/>
      <c r="E1843" s="11033"/>
      <c r="F1843" s="11033"/>
      <c r="G1843" s="11034"/>
      <c r="H1843" s="10969"/>
      <c r="I1843" s="10970"/>
      <c r="J1843" s="201"/>
    </row>
    <row r="1844" spans="1:10" ht="16.5" thickTop="1" thickBot="1" x14ac:dyDescent="0.3">
      <c r="A1844" s="201"/>
      <c r="B1844" s="291"/>
      <c r="C1844" s="292">
        <v>7.1</v>
      </c>
      <c r="D1844" s="293" t="s">
        <v>91</v>
      </c>
      <c r="E1844" s="223"/>
      <c r="F1844" s="223"/>
      <c r="G1844" s="223"/>
      <c r="H1844" s="10977">
        <f>(H1845+H1851+H1857+H1863+H1867+H1871+H1877)</f>
        <v>0</v>
      </c>
      <c r="I1844" s="10977"/>
      <c r="J1844" s="201"/>
    </row>
    <row r="1845" spans="1:10" ht="39.75" thickTop="1" thickBot="1" x14ac:dyDescent="0.3">
      <c r="A1845" s="201"/>
      <c r="B1845" s="279"/>
      <c r="C1845" s="279"/>
      <c r="D1845" s="294" t="s">
        <v>92</v>
      </c>
      <c r="E1845" s="295"/>
      <c r="F1845" s="295"/>
      <c r="G1845" s="295"/>
      <c r="H1845" s="11037">
        <f>(H1846+H1847+H1848+H1849+H1850)</f>
        <v>0</v>
      </c>
      <c r="I1845" s="11038"/>
      <c r="J1845" s="201"/>
    </row>
    <row r="1846" spans="1:10" ht="16.5" thickTop="1" thickBot="1" x14ac:dyDescent="0.3">
      <c r="A1846" s="201"/>
      <c r="B1846" s="216"/>
      <c r="C1846" s="216"/>
      <c r="D1846" s="296" t="s">
        <v>93</v>
      </c>
      <c r="E1846" s="297"/>
      <c r="F1846" s="297"/>
      <c r="G1846" s="298"/>
      <c r="H1846" s="11024">
        <f>'[2]LA VEGA'!H1846:I1846+[2]CONSTANZA!H1846</f>
        <v>0</v>
      </c>
      <c r="I1846" s="11025"/>
      <c r="J1846" s="201"/>
    </row>
    <row r="1847" spans="1:10" ht="16.5" thickTop="1" thickBot="1" x14ac:dyDescent="0.3">
      <c r="A1847" s="201"/>
      <c r="B1847" s="216"/>
      <c r="C1847" s="299"/>
      <c r="D1847" s="300" t="s">
        <v>94</v>
      </c>
      <c r="E1847" s="301"/>
      <c r="F1847" s="301"/>
      <c r="G1847" s="302"/>
      <c r="H1847" s="11024">
        <f>'[2]LA VEGA'!H1847:I1847+[2]CONSTANZA!H1847</f>
        <v>0</v>
      </c>
      <c r="I1847" s="11025"/>
      <c r="J1847" s="216"/>
    </row>
    <row r="1848" spans="1:10" ht="16.5" thickTop="1" thickBot="1" x14ac:dyDescent="0.3">
      <c r="A1848" s="201"/>
      <c r="B1848" s="216"/>
      <c r="C1848" s="216"/>
      <c r="D1848" s="300" t="s">
        <v>95</v>
      </c>
      <c r="E1848" s="301"/>
      <c r="F1848" s="301"/>
      <c r="G1848" s="302"/>
      <c r="H1848" s="11024">
        <f>'[2]LA VEGA'!H1848:I1848+[2]CONSTANZA!H1848</f>
        <v>0</v>
      </c>
      <c r="I1848" s="11025"/>
      <c r="J1848" s="216"/>
    </row>
    <row r="1849" spans="1:10" ht="16.5" thickTop="1" thickBot="1" x14ac:dyDescent="0.3">
      <c r="A1849" s="201"/>
      <c r="B1849" s="216"/>
      <c r="C1849" s="216"/>
      <c r="D1849" s="300" t="s">
        <v>96</v>
      </c>
      <c r="E1849" s="301"/>
      <c r="F1849" s="301"/>
      <c r="G1849" s="302"/>
      <c r="H1849" s="11024">
        <f>'[2]LA VEGA'!H1849:I1849+[2]CONSTANZA!H1849</f>
        <v>0</v>
      </c>
      <c r="I1849" s="11025"/>
      <c r="J1849" s="216"/>
    </row>
    <row r="1850" spans="1:10" ht="16.5" thickTop="1" thickBot="1" x14ac:dyDescent="0.3">
      <c r="A1850" s="201"/>
      <c r="B1850" s="216"/>
      <c r="C1850" s="216"/>
      <c r="D1850" s="303" t="s">
        <v>97</v>
      </c>
      <c r="E1850" s="291"/>
      <c r="F1850" s="291"/>
      <c r="G1850" s="291"/>
      <c r="H1850" s="11024">
        <f>'[2]LA VEGA'!H1850:I1850+[2]CONSTANZA!H1850</f>
        <v>0</v>
      </c>
      <c r="I1850" s="11025"/>
      <c r="J1850" s="216"/>
    </row>
    <row r="1851" spans="1:10" ht="16.5" thickTop="1" thickBot="1" x14ac:dyDescent="0.3">
      <c r="A1851" s="201"/>
      <c r="B1851" s="216"/>
      <c r="C1851" s="216"/>
      <c r="D1851" s="304" t="s">
        <v>98</v>
      </c>
      <c r="E1851" s="305"/>
      <c r="F1851" s="305"/>
      <c r="G1851" s="305"/>
      <c r="H1851" s="11015">
        <f>SUM(H1852:I1856)</f>
        <v>0</v>
      </c>
      <c r="I1851" s="11015"/>
      <c r="J1851" s="216"/>
    </row>
    <row r="1852" spans="1:10" ht="16.5" thickTop="1" thickBot="1" x14ac:dyDescent="0.3">
      <c r="A1852" s="201"/>
      <c r="B1852" s="216"/>
      <c r="C1852" s="299"/>
      <c r="D1852" s="296" t="s">
        <v>93</v>
      </c>
      <c r="E1852" s="297"/>
      <c r="F1852" s="297"/>
      <c r="G1852" s="298"/>
      <c r="H1852" s="11024">
        <f>'[2]LA VEGA'!H1852:I1852+[2]CONSTANZA!H1852</f>
        <v>0</v>
      </c>
      <c r="I1852" s="11025"/>
      <c r="J1852" s="216"/>
    </row>
    <row r="1853" spans="1:10" ht="16.5" thickTop="1" thickBot="1" x14ac:dyDescent="0.3">
      <c r="A1853" s="201"/>
      <c r="B1853" s="216"/>
      <c r="C1853" s="299"/>
      <c r="D1853" s="300" t="s">
        <v>94</v>
      </c>
      <c r="E1853" s="301"/>
      <c r="F1853" s="301"/>
      <c r="G1853" s="302"/>
      <c r="H1853" s="11024">
        <f>'[2]LA VEGA'!H1853:I1853+[2]CONSTANZA!H1853</f>
        <v>0</v>
      </c>
      <c r="I1853" s="11025"/>
      <c r="J1853" s="216"/>
    </row>
    <row r="1854" spans="1:10" ht="16.5" thickTop="1" thickBot="1" x14ac:dyDescent="0.3">
      <c r="A1854" s="201"/>
      <c r="B1854" s="216"/>
      <c r="C1854" s="299"/>
      <c r="D1854" s="300" t="s">
        <v>95</v>
      </c>
      <c r="E1854" s="301"/>
      <c r="F1854" s="301"/>
      <c r="G1854" s="302"/>
      <c r="H1854" s="11024">
        <f>'[2]LA VEGA'!H1854:I1854+[2]CONSTANZA!H1854</f>
        <v>0</v>
      </c>
      <c r="I1854" s="11025"/>
      <c r="J1854" s="216"/>
    </row>
    <row r="1855" spans="1:10" ht="16.5" thickTop="1" thickBot="1" x14ac:dyDescent="0.3">
      <c r="A1855" s="201"/>
      <c r="B1855" s="216"/>
      <c r="C1855" s="299"/>
      <c r="D1855" s="300" t="s">
        <v>96</v>
      </c>
      <c r="E1855" s="301"/>
      <c r="F1855" s="301"/>
      <c r="G1855" s="302"/>
      <c r="H1855" s="11024">
        <f>'[2]LA VEGA'!H1855:I1855+[2]CONSTANZA!H1855</f>
        <v>0</v>
      </c>
      <c r="I1855" s="11025"/>
      <c r="J1855" s="216"/>
    </row>
    <row r="1856" spans="1:10" ht="16.5" thickTop="1" thickBot="1" x14ac:dyDescent="0.3">
      <c r="A1856" s="201"/>
      <c r="B1856" s="216"/>
      <c r="C1856" s="299"/>
      <c r="D1856" s="306" t="s">
        <v>97</v>
      </c>
      <c r="E1856" s="307"/>
      <c r="F1856" s="307"/>
      <c r="G1856" s="308"/>
      <c r="H1856" s="11024">
        <f>'[2]LA VEGA'!H1856:I1856+[2]CONSTANZA!H1856</f>
        <v>0</v>
      </c>
      <c r="I1856" s="11025"/>
      <c r="J1856" s="216"/>
    </row>
    <row r="1857" spans="1:10" ht="39.75" thickTop="1" thickBot="1" x14ac:dyDescent="0.3">
      <c r="A1857" s="201"/>
      <c r="B1857" s="216"/>
      <c r="C1857" s="299"/>
      <c r="D1857" s="309" t="s">
        <v>99</v>
      </c>
      <c r="E1857" s="305"/>
      <c r="F1857" s="305"/>
      <c r="G1857" s="310"/>
      <c r="H1857" s="11039">
        <f>(H1858+H1859+H1860+H1861+H1862)</f>
        <v>0</v>
      </c>
      <c r="I1857" s="11040"/>
      <c r="J1857" s="216"/>
    </row>
    <row r="1858" spans="1:10" ht="16.5" thickTop="1" thickBot="1" x14ac:dyDescent="0.3">
      <c r="A1858" s="201"/>
      <c r="B1858" s="216"/>
      <c r="C1858" s="299"/>
      <c r="D1858" s="296" t="s">
        <v>93</v>
      </c>
      <c r="E1858" s="297"/>
      <c r="F1858" s="297"/>
      <c r="G1858" s="298"/>
      <c r="H1858" s="11024">
        <f>'[2]LA VEGA'!H1858:I1858+[2]CONSTANZA!H1858</f>
        <v>0</v>
      </c>
      <c r="I1858" s="11025"/>
      <c r="J1858" s="216"/>
    </row>
    <row r="1859" spans="1:10" ht="16.5" thickTop="1" thickBot="1" x14ac:dyDescent="0.3">
      <c r="A1859" s="201"/>
      <c r="B1859" s="216"/>
      <c r="C1859" s="299"/>
      <c r="D1859" s="300" t="s">
        <v>94</v>
      </c>
      <c r="E1859" s="301"/>
      <c r="F1859" s="301"/>
      <c r="G1859" s="302"/>
      <c r="H1859" s="11024">
        <f>'[2]LA VEGA'!H1859:I1859+[2]CONSTANZA!H1859</f>
        <v>0</v>
      </c>
      <c r="I1859" s="11025"/>
      <c r="J1859" s="216"/>
    </row>
    <row r="1860" spans="1:10" ht="16.5" thickTop="1" thickBot="1" x14ac:dyDescent="0.3">
      <c r="A1860" s="201"/>
      <c r="B1860" s="216"/>
      <c r="C1860" s="299"/>
      <c r="D1860" s="300" t="s">
        <v>95</v>
      </c>
      <c r="E1860" s="301"/>
      <c r="F1860" s="301"/>
      <c r="G1860" s="302"/>
      <c r="H1860" s="11024">
        <f>'[2]LA VEGA'!H1860:I1860+[2]CONSTANZA!H1860</f>
        <v>0</v>
      </c>
      <c r="I1860" s="11025"/>
      <c r="J1860" s="216"/>
    </row>
    <row r="1861" spans="1:10" ht="16.5" thickTop="1" thickBot="1" x14ac:dyDescent="0.3">
      <c r="A1861" s="201"/>
      <c r="B1861" s="216"/>
      <c r="C1861" s="299"/>
      <c r="D1861" s="300" t="s">
        <v>96</v>
      </c>
      <c r="E1861" s="301"/>
      <c r="F1861" s="301"/>
      <c r="G1861" s="302"/>
      <c r="H1861" s="11024">
        <f>'[2]LA VEGA'!H1861:I1861+[2]CONSTANZA!H1861</f>
        <v>0</v>
      </c>
      <c r="I1861" s="11025"/>
      <c r="J1861" s="216"/>
    </row>
    <row r="1862" spans="1:10" ht="16.5" thickTop="1" thickBot="1" x14ac:dyDescent="0.3">
      <c r="A1862" s="201"/>
      <c r="B1862" s="216"/>
      <c r="C1862" s="299"/>
      <c r="D1862" s="303" t="s">
        <v>97</v>
      </c>
      <c r="E1862" s="291"/>
      <c r="F1862" s="291"/>
      <c r="G1862" s="291"/>
      <c r="H1862" s="11024">
        <f>'[2]LA VEGA'!H1862:I1862+[2]CONSTANZA!H1862</f>
        <v>0</v>
      </c>
      <c r="I1862" s="11025"/>
      <c r="J1862" s="216"/>
    </row>
    <row r="1863" spans="1:10" ht="39.75" thickTop="1" thickBot="1" x14ac:dyDescent="0.3">
      <c r="A1863" s="201"/>
      <c r="B1863" s="216"/>
      <c r="C1863" s="299"/>
      <c r="D1863" s="309" t="s">
        <v>100</v>
      </c>
      <c r="E1863" s="305"/>
      <c r="F1863" s="305"/>
      <c r="G1863" s="310"/>
      <c r="H1863" s="11039">
        <f>H1865+H1866+H1864</f>
        <v>0</v>
      </c>
      <c r="I1863" s="11040"/>
      <c r="J1863" s="216"/>
    </row>
    <row r="1864" spans="1:10" ht="16.5" thickTop="1" thickBot="1" x14ac:dyDescent="0.3">
      <c r="A1864" s="201"/>
      <c r="B1864" s="216"/>
      <c r="C1864" s="299"/>
      <c r="D1864" s="311" t="s">
        <v>101</v>
      </c>
      <c r="E1864" s="312"/>
      <c r="F1864" s="312"/>
      <c r="G1864" s="312"/>
      <c r="H1864" s="11024">
        <f>'[2]LA VEGA'!H1864:I1864+[2]CONSTANZA!H1864</f>
        <v>0</v>
      </c>
      <c r="I1864" s="11025"/>
      <c r="J1864" s="216"/>
    </row>
    <row r="1865" spans="1:10" ht="16.5" thickTop="1" thickBot="1" x14ac:dyDescent="0.3">
      <c r="A1865" s="201"/>
      <c r="B1865" s="216"/>
      <c r="C1865" s="299"/>
      <c r="D1865" s="311" t="s">
        <v>102</v>
      </c>
      <c r="E1865" s="313"/>
      <c r="F1865" s="313"/>
      <c r="G1865" s="313"/>
      <c r="H1865" s="11024">
        <f>'[2]LA VEGA'!H1865:I1865+[2]CONSTANZA!H1865</f>
        <v>0</v>
      </c>
      <c r="I1865" s="11025"/>
      <c r="J1865" s="216"/>
    </row>
    <row r="1866" spans="1:10" ht="16.5" thickTop="1" thickBot="1" x14ac:dyDescent="0.3">
      <c r="A1866" s="201"/>
      <c r="B1866" s="216"/>
      <c r="C1866" s="299"/>
      <c r="D1866" s="296" t="s">
        <v>103</v>
      </c>
      <c r="E1866" s="313"/>
      <c r="F1866" s="313"/>
      <c r="G1866" s="314"/>
      <c r="H1866" s="11024">
        <f>'[2]LA VEGA'!H1866:I1866+[2]CONSTANZA!H1866</f>
        <v>0</v>
      </c>
      <c r="I1866" s="11025"/>
      <c r="J1866" s="216"/>
    </row>
    <row r="1867" spans="1:10" ht="39.75" thickTop="1" thickBot="1" x14ac:dyDescent="0.3">
      <c r="A1867" s="201"/>
      <c r="B1867" s="216"/>
      <c r="C1867" s="299"/>
      <c r="D1867" s="309" t="s">
        <v>104</v>
      </c>
      <c r="E1867" s="305"/>
      <c r="F1867" s="305"/>
      <c r="G1867" s="305"/>
      <c r="H1867" s="11039">
        <f>H1869+H1870+H1868</f>
        <v>0</v>
      </c>
      <c r="I1867" s="11040"/>
      <c r="J1867" s="216"/>
    </row>
    <row r="1868" spans="1:10" ht="16.5" thickTop="1" thickBot="1" x14ac:dyDescent="0.3">
      <c r="A1868" s="201"/>
      <c r="B1868" s="216"/>
      <c r="C1868" s="299"/>
      <c r="D1868" s="311" t="s">
        <v>105</v>
      </c>
      <c r="E1868" s="312"/>
      <c r="F1868" s="312"/>
      <c r="G1868" s="312"/>
      <c r="H1868" s="11024">
        <f>'[2]LA VEGA'!H1868:I1868+[2]CONSTANZA!H1868</f>
        <v>0</v>
      </c>
      <c r="I1868" s="11025"/>
      <c r="J1868" s="216"/>
    </row>
    <row r="1869" spans="1:10" ht="16.5" thickTop="1" thickBot="1" x14ac:dyDescent="0.3">
      <c r="A1869" s="201"/>
      <c r="B1869" s="216"/>
      <c r="C1869" s="299"/>
      <c r="D1869" s="311" t="s">
        <v>102</v>
      </c>
      <c r="E1869" s="313"/>
      <c r="F1869" s="313"/>
      <c r="G1869" s="313"/>
      <c r="H1869" s="11024">
        <f>'[2]LA VEGA'!H1869:I1869+[2]CONSTANZA!H1869</f>
        <v>0</v>
      </c>
      <c r="I1869" s="11025"/>
      <c r="J1869" s="216"/>
    </row>
    <row r="1870" spans="1:10" ht="16.5" thickTop="1" thickBot="1" x14ac:dyDescent="0.3">
      <c r="A1870" s="201"/>
      <c r="B1870" s="216"/>
      <c r="C1870" s="299"/>
      <c r="D1870" s="296" t="s">
        <v>103</v>
      </c>
      <c r="E1870" s="313"/>
      <c r="F1870" s="313"/>
      <c r="G1870" s="314"/>
      <c r="H1870" s="11024">
        <f>'[2]LA VEGA'!H1870:I1870+[2]CONSTANZA!H1870</f>
        <v>0</v>
      </c>
      <c r="I1870" s="11025"/>
      <c r="J1870" s="216"/>
    </row>
    <row r="1871" spans="1:10" ht="52.5" thickTop="1" thickBot="1" x14ac:dyDescent="0.3">
      <c r="A1871" s="201"/>
      <c r="B1871" s="216"/>
      <c r="C1871" s="299"/>
      <c r="D1871" s="309" t="s">
        <v>106</v>
      </c>
      <c r="E1871" s="305"/>
      <c r="F1871" s="305"/>
      <c r="G1871" s="305"/>
      <c r="H1871" s="11015">
        <f>(H1872+H1873+H1874+H1875+H1876)</f>
        <v>0</v>
      </c>
      <c r="I1871" s="11015"/>
      <c r="J1871" s="216"/>
    </row>
    <row r="1872" spans="1:10" ht="16.5" thickTop="1" thickBot="1" x14ac:dyDescent="0.3">
      <c r="A1872" s="201"/>
      <c r="B1872" s="216"/>
      <c r="C1872" s="299"/>
      <c r="D1872" s="296" t="s">
        <v>93</v>
      </c>
      <c r="E1872" s="297"/>
      <c r="F1872" s="297"/>
      <c r="G1872" s="298"/>
      <c r="H1872" s="11024">
        <f>'[2]LA VEGA'!H1872:I1872+[2]CONSTANZA!H1872</f>
        <v>0</v>
      </c>
      <c r="I1872" s="11025"/>
      <c r="J1872" s="216"/>
    </row>
    <row r="1873" spans="1:10" ht="16.5" thickTop="1" thickBot="1" x14ac:dyDescent="0.3">
      <c r="A1873" s="201"/>
      <c r="B1873" s="216"/>
      <c r="C1873" s="299"/>
      <c r="D1873" s="300" t="s">
        <v>94</v>
      </c>
      <c r="E1873" s="301"/>
      <c r="F1873" s="301"/>
      <c r="G1873" s="302"/>
      <c r="H1873" s="11024">
        <f>'[2]LA VEGA'!H1873:I1873+[2]CONSTANZA!H1873</f>
        <v>0</v>
      </c>
      <c r="I1873" s="11025"/>
      <c r="J1873" s="216"/>
    </row>
    <row r="1874" spans="1:10" ht="16.5" thickTop="1" thickBot="1" x14ac:dyDescent="0.3">
      <c r="A1874" s="201"/>
      <c r="B1874" s="216"/>
      <c r="C1874" s="299"/>
      <c r="D1874" s="300" t="s">
        <v>95</v>
      </c>
      <c r="E1874" s="301"/>
      <c r="F1874" s="301"/>
      <c r="G1874" s="302"/>
      <c r="H1874" s="11024">
        <f>'[2]LA VEGA'!H1874:I1874+[2]CONSTANZA!H1874</f>
        <v>0</v>
      </c>
      <c r="I1874" s="11025"/>
      <c r="J1874" s="216"/>
    </row>
    <row r="1875" spans="1:10" ht="16.5" thickTop="1" thickBot="1" x14ac:dyDescent="0.3">
      <c r="A1875" s="201"/>
      <c r="B1875" s="216"/>
      <c r="C1875" s="299"/>
      <c r="D1875" s="300" t="s">
        <v>96</v>
      </c>
      <c r="E1875" s="301"/>
      <c r="F1875" s="301"/>
      <c r="G1875" s="302"/>
      <c r="H1875" s="11024">
        <f>'[2]LA VEGA'!H1875:I1875+[2]CONSTANZA!H1875</f>
        <v>0</v>
      </c>
      <c r="I1875" s="11025"/>
      <c r="J1875" s="216"/>
    </row>
    <row r="1876" spans="1:10" ht="16.5" thickTop="1" thickBot="1" x14ac:dyDescent="0.3">
      <c r="A1876" s="201"/>
      <c r="B1876" s="216"/>
      <c r="C1876" s="299"/>
      <c r="D1876" s="303" t="s">
        <v>97</v>
      </c>
      <c r="E1876" s="291"/>
      <c r="F1876" s="291"/>
      <c r="G1876" s="291"/>
      <c r="H1876" s="11024">
        <f>'[2]LA VEGA'!H1876:I1876+[2]CONSTANZA!H1876</f>
        <v>0</v>
      </c>
      <c r="I1876" s="11025"/>
      <c r="J1876" s="216"/>
    </row>
    <row r="1877" spans="1:10" ht="16.5" thickTop="1" thickBot="1" x14ac:dyDescent="0.3">
      <c r="A1877" s="201"/>
      <c r="B1877" s="216"/>
      <c r="C1877" s="299"/>
      <c r="D1877" s="315" t="s">
        <v>107</v>
      </c>
      <c r="E1877" s="305"/>
      <c r="F1877" s="305"/>
      <c r="G1877" s="305"/>
      <c r="H1877" s="11015">
        <f>(H1878+H1879++H1880+H1881+H1882)</f>
        <v>0</v>
      </c>
      <c r="I1877" s="11015"/>
      <c r="J1877" s="216"/>
    </row>
    <row r="1878" spans="1:10" ht="16.5" thickTop="1" thickBot="1" x14ac:dyDescent="0.3">
      <c r="A1878" s="201"/>
      <c r="B1878" s="216"/>
      <c r="C1878" s="299"/>
      <c r="D1878" s="296" t="s">
        <v>105</v>
      </c>
      <c r="E1878" s="297"/>
      <c r="F1878" s="297"/>
      <c r="G1878" s="298"/>
      <c r="H1878" s="11024">
        <f>'[2]LA VEGA'!H1878:I1878+[2]CONSTANZA!H1878</f>
        <v>0</v>
      </c>
      <c r="I1878" s="11025"/>
      <c r="J1878" s="216"/>
    </row>
    <row r="1879" spans="1:10" ht="16.5" thickTop="1" thickBot="1" x14ac:dyDescent="0.3">
      <c r="A1879" s="201"/>
      <c r="B1879" s="216"/>
      <c r="C1879" s="299"/>
      <c r="D1879" s="300" t="s">
        <v>94</v>
      </c>
      <c r="E1879" s="301"/>
      <c r="F1879" s="301"/>
      <c r="G1879" s="302"/>
      <c r="H1879" s="11024">
        <f>'[2]LA VEGA'!H1879:I1879+[2]CONSTANZA!H1879</f>
        <v>0</v>
      </c>
      <c r="I1879" s="11025"/>
      <c r="J1879" s="216"/>
    </row>
    <row r="1880" spans="1:10" ht="16.5" thickTop="1" thickBot="1" x14ac:dyDescent="0.3">
      <c r="A1880" s="201"/>
      <c r="B1880" s="216"/>
      <c r="C1880" s="299"/>
      <c r="D1880" s="300" t="s">
        <v>102</v>
      </c>
      <c r="E1880" s="301"/>
      <c r="F1880" s="301"/>
      <c r="G1880" s="302"/>
      <c r="H1880" s="11024">
        <f>'[2]LA VEGA'!H1880:I1880+[2]CONSTANZA!H1880</f>
        <v>0</v>
      </c>
      <c r="I1880" s="11025"/>
      <c r="J1880" s="216"/>
    </row>
    <row r="1881" spans="1:10" ht="16.5" thickTop="1" thickBot="1" x14ac:dyDescent="0.3">
      <c r="A1881" s="201"/>
      <c r="B1881" s="216"/>
      <c r="C1881" s="299"/>
      <c r="D1881" s="316" t="s">
        <v>103</v>
      </c>
      <c r="E1881" s="313"/>
      <c r="F1881" s="313"/>
      <c r="G1881" s="313"/>
      <c r="H1881" s="11024">
        <f>'[2]LA VEGA'!H1881:I1881+[2]CONSTANZA!H1881</f>
        <v>0</v>
      </c>
      <c r="I1881" s="11025"/>
      <c r="J1881" s="216"/>
    </row>
    <row r="1882" spans="1:10" ht="16.5" thickTop="1" thickBot="1" x14ac:dyDescent="0.3">
      <c r="A1882" s="201"/>
      <c r="B1882" s="216"/>
      <c r="C1882" s="299"/>
      <c r="D1882" s="303" t="s">
        <v>108</v>
      </c>
      <c r="E1882" s="291"/>
      <c r="F1882" s="291"/>
      <c r="G1882" s="291"/>
      <c r="H1882" s="11024">
        <f>'[2]LA VEGA'!H1882:I1882+[2]CONSTANZA!H1882</f>
        <v>0</v>
      </c>
      <c r="I1882" s="11025"/>
      <c r="J1882" s="216"/>
    </row>
    <row r="1883" spans="1:10" ht="16.5" thickTop="1" thickBot="1" x14ac:dyDescent="0.3">
      <c r="A1883" s="201"/>
      <c r="B1883" s="216"/>
      <c r="C1883" s="317" t="s">
        <v>109</v>
      </c>
      <c r="D1883" s="318"/>
      <c r="E1883" s="319"/>
      <c r="F1883" s="320"/>
      <c r="G1883" s="320"/>
      <c r="H1883" s="10975">
        <f>(H1884+H1889+H1894+H1899+H1904+H1909+H1914)</f>
        <v>0</v>
      </c>
      <c r="I1883" s="10976"/>
      <c r="J1883" s="216"/>
    </row>
    <row r="1884" spans="1:10" ht="27" thickTop="1" thickBot="1" x14ac:dyDescent="0.3">
      <c r="A1884" s="201"/>
      <c r="B1884" s="216"/>
      <c r="C1884" s="321"/>
      <c r="D1884" s="322" t="s">
        <v>110</v>
      </c>
      <c r="E1884" s="305"/>
      <c r="F1884" s="305"/>
      <c r="G1884" s="310"/>
      <c r="H1884" s="11039">
        <f>(H1885+H1886+H1887+H1888)</f>
        <v>0</v>
      </c>
      <c r="I1884" s="11040"/>
      <c r="J1884" s="216"/>
    </row>
    <row r="1885" spans="1:10" ht="16.5" thickTop="1" thickBot="1" x14ac:dyDescent="0.3">
      <c r="A1885" s="201"/>
      <c r="B1885" s="216"/>
      <c r="C1885" s="323"/>
      <c r="D1885" s="324" t="s">
        <v>93</v>
      </c>
      <c r="E1885" s="313"/>
      <c r="F1885" s="313"/>
      <c r="G1885" s="314"/>
      <c r="H1885" s="11024">
        <f>'[2]LA VEGA'!H1885:I1885+[2]CONSTANZA!H1885</f>
        <v>0</v>
      </c>
      <c r="I1885" s="11025"/>
      <c r="J1885" s="216"/>
    </row>
    <row r="1886" spans="1:10" ht="16.5" thickTop="1" thickBot="1" x14ac:dyDescent="0.3">
      <c r="A1886" s="201"/>
      <c r="B1886" s="216"/>
      <c r="C1886" s="323"/>
      <c r="D1886" s="324" t="s">
        <v>94</v>
      </c>
      <c r="E1886" s="313"/>
      <c r="F1886" s="313"/>
      <c r="G1886" s="314"/>
      <c r="H1886" s="11024">
        <f>'[2]LA VEGA'!H1886:I1886+[2]CONSTANZA!H1886</f>
        <v>0</v>
      </c>
      <c r="I1886" s="11025"/>
      <c r="J1886" s="216"/>
    </row>
    <row r="1887" spans="1:10" ht="16.5" thickTop="1" thickBot="1" x14ac:dyDescent="0.3">
      <c r="A1887" s="201"/>
      <c r="B1887" s="216"/>
      <c r="C1887" s="323"/>
      <c r="D1887" s="324" t="s">
        <v>95</v>
      </c>
      <c r="E1887" s="313"/>
      <c r="F1887" s="313"/>
      <c r="G1887" s="314"/>
      <c r="H1887" s="11024">
        <f>'[2]LA VEGA'!H1887:I1887+[2]CONSTANZA!H1887</f>
        <v>0</v>
      </c>
      <c r="I1887" s="11025"/>
      <c r="J1887" s="216"/>
    </row>
    <row r="1888" spans="1:10" ht="16.5" thickTop="1" thickBot="1" x14ac:dyDescent="0.3">
      <c r="A1888" s="201"/>
      <c r="B1888" s="216"/>
      <c r="C1888" s="323"/>
      <c r="D1888" s="324" t="s">
        <v>96</v>
      </c>
      <c r="E1888" s="325"/>
      <c r="F1888" s="325"/>
      <c r="G1888" s="326"/>
      <c r="H1888" s="11024">
        <f>'[2]LA VEGA'!H1888:I1888+[2]CONSTANZA!H1888</f>
        <v>0</v>
      </c>
      <c r="I1888" s="11025"/>
      <c r="J1888" s="216"/>
    </row>
    <row r="1889" spans="1:10" ht="16.5" thickTop="1" thickBot="1" x14ac:dyDescent="0.3">
      <c r="A1889" s="201"/>
      <c r="B1889" s="216"/>
      <c r="C1889" s="323"/>
      <c r="D1889" s="327" t="s">
        <v>111</v>
      </c>
      <c r="E1889" s="328"/>
      <c r="F1889" s="328"/>
      <c r="G1889" s="328"/>
      <c r="H1889" s="11041">
        <f>(H1890+H1891+H1892+H1893)</f>
        <v>0</v>
      </c>
      <c r="I1889" s="11041"/>
      <c r="J1889" s="216"/>
    </row>
    <row r="1890" spans="1:10" ht="16.5" thickTop="1" thickBot="1" x14ac:dyDescent="0.3">
      <c r="A1890" s="201"/>
      <c r="B1890" s="216"/>
      <c r="C1890" s="323"/>
      <c r="D1890" s="324" t="s">
        <v>93</v>
      </c>
      <c r="E1890" s="313"/>
      <c r="F1890" s="313"/>
      <c r="G1890" s="314"/>
      <c r="H1890" s="11024">
        <f>'[2]LA VEGA'!H1890:I1890+[2]CONSTANZA!H1890</f>
        <v>0</v>
      </c>
      <c r="I1890" s="11025"/>
      <c r="J1890" s="216"/>
    </row>
    <row r="1891" spans="1:10" ht="16.5" thickTop="1" thickBot="1" x14ac:dyDescent="0.3">
      <c r="A1891" s="201"/>
      <c r="B1891" s="216"/>
      <c r="C1891" s="323"/>
      <c r="D1891" s="324" t="s">
        <v>94</v>
      </c>
      <c r="E1891" s="313"/>
      <c r="F1891" s="313"/>
      <c r="G1891" s="314"/>
      <c r="H1891" s="11024">
        <f>'[2]LA VEGA'!H1891:I1891+[2]CONSTANZA!H1891</f>
        <v>0</v>
      </c>
      <c r="I1891" s="11025"/>
      <c r="J1891" s="216"/>
    </row>
    <row r="1892" spans="1:10" ht="16.5" thickTop="1" thickBot="1" x14ac:dyDescent="0.3">
      <c r="A1892" s="201"/>
      <c r="B1892" s="216"/>
      <c r="C1892" s="323"/>
      <c r="D1892" s="324" t="s">
        <v>95</v>
      </c>
      <c r="E1892" s="313"/>
      <c r="F1892" s="313"/>
      <c r="G1892" s="314"/>
      <c r="H1892" s="11024">
        <f>'[2]LA VEGA'!H1892:I1892+[2]CONSTANZA!H1892</f>
        <v>0</v>
      </c>
      <c r="I1892" s="11025"/>
      <c r="J1892" s="216"/>
    </row>
    <row r="1893" spans="1:10" ht="16.5" thickTop="1" thickBot="1" x14ac:dyDescent="0.3">
      <c r="A1893" s="201"/>
      <c r="B1893" s="216"/>
      <c r="C1893" s="323"/>
      <c r="D1893" s="324" t="s">
        <v>96</v>
      </c>
      <c r="E1893" s="325"/>
      <c r="F1893" s="325"/>
      <c r="G1893" s="326"/>
      <c r="H1893" s="11024">
        <f>'[2]LA VEGA'!H1893:I1893+[2]CONSTANZA!H1893</f>
        <v>0</v>
      </c>
      <c r="I1893" s="11025"/>
      <c r="J1893" s="216"/>
    </row>
    <row r="1894" spans="1:10" ht="27" thickTop="1" thickBot="1" x14ac:dyDescent="0.3">
      <c r="A1894" s="201"/>
      <c r="B1894" s="216"/>
      <c r="C1894" s="323"/>
      <c r="D1894" s="322" t="s">
        <v>112</v>
      </c>
      <c r="E1894" s="305"/>
      <c r="F1894" s="305"/>
      <c r="G1894" s="310"/>
      <c r="H1894" s="11039">
        <f>(H1895+H1896+H1897+H1898)</f>
        <v>0</v>
      </c>
      <c r="I1894" s="11040"/>
      <c r="J1894" s="216"/>
    </row>
    <row r="1895" spans="1:10" ht="16.5" thickTop="1" thickBot="1" x14ac:dyDescent="0.3">
      <c r="A1895" s="201"/>
      <c r="B1895" s="216"/>
      <c r="C1895" s="323"/>
      <c r="D1895" s="324" t="s">
        <v>93</v>
      </c>
      <c r="E1895" s="313"/>
      <c r="F1895" s="313"/>
      <c r="G1895" s="314"/>
      <c r="H1895" s="11024">
        <f>'[2]LA VEGA'!H1895:I1895+[2]CONSTANZA!H1895</f>
        <v>0</v>
      </c>
      <c r="I1895" s="11025"/>
      <c r="J1895" s="216"/>
    </row>
    <row r="1896" spans="1:10" ht="16.5" thickTop="1" thickBot="1" x14ac:dyDescent="0.3">
      <c r="A1896" s="201"/>
      <c r="B1896" s="216"/>
      <c r="C1896" s="323"/>
      <c r="D1896" s="324" t="s">
        <v>94</v>
      </c>
      <c r="E1896" s="313"/>
      <c r="F1896" s="313"/>
      <c r="G1896" s="314"/>
      <c r="H1896" s="11024">
        <f>'[2]LA VEGA'!H1896:I1896+[2]CONSTANZA!H1896</f>
        <v>0</v>
      </c>
      <c r="I1896" s="11025"/>
      <c r="J1896" s="216"/>
    </row>
    <row r="1897" spans="1:10" ht="16.5" thickTop="1" thickBot="1" x14ac:dyDescent="0.3">
      <c r="A1897" s="201"/>
      <c r="B1897" s="216"/>
      <c r="C1897" s="323"/>
      <c r="D1897" s="324" t="s">
        <v>95</v>
      </c>
      <c r="E1897" s="313"/>
      <c r="F1897" s="313"/>
      <c r="G1897" s="314"/>
      <c r="H1897" s="11024">
        <f>'[2]LA VEGA'!H1897:I1897+[2]CONSTANZA!H1897</f>
        <v>0</v>
      </c>
      <c r="I1897" s="11025"/>
      <c r="J1897" s="216"/>
    </row>
    <row r="1898" spans="1:10" ht="16.5" thickTop="1" thickBot="1" x14ac:dyDescent="0.3">
      <c r="A1898" s="201"/>
      <c r="B1898" s="216"/>
      <c r="C1898" s="323"/>
      <c r="D1898" s="324" t="s">
        <v>96</v>
      </c>
      <c r="E1898" s="325"/>
      <c r="F1898" s="325"/>
      <c r="G1898" s="326"/>
      <c r="H1898" s="11024">
        <f>'[2]LA VEGA'!H1898:I1898+[2]CONSTANZA!H1898</f>
        <v>0</v>
      </c>
      <c r="I1898" s="11025"/>
      <c r="J1898" s="216"/>
    </row>
    <row r="1899" spans="1:10" ht="16.5" thickTop="1" thickBot="1" x14ac:dyDescent="0.3">
      <c r="A1899" s="201"/>
      <c r="B1899" s="216"/>
      <c r="C1899" s="323"/>
      <c r="D1899" s="329" t="s">
        <v>113</v>
      </c>
      <c r="E1899" s="305"/>
      <c r="F1899" s="305"/>
      <c r="G1899" s="310"/>
      <c r="H1899" s="11041">
        <f>(H1900+H1901+H1902+H1903)</f>
        <v>0</v>
      </c>
      <c r="I1899" s="11041"/>
      <c r="J1899" s="216"/>
    </row>
    <row r="1900" spans="1:10" ht="16.5" thickTop="1" thickBot="1" x14ac:dyDescent="0.3">
      <c r="A1900" s="201"/>
      <c r="B1900" s="216"/>
      <c r="C1900" s="323"/>
      <c r="D1900" s="330" t="s">
        <v>114</v>
      </c>
      <c r="E1900" s="297"/>
      <c r="F1900" s="297"/>
      <c r="G1900" s="298"/>
      <c r="H1900" s="11024">
        <f>'[2]LA VEGA'!H1900:I1900+[2]CONSTANZA!H1900</f>
        <v>0</v>
      </c>
      <c r="I1900" s="11025"/>
      <c r="J1900" s="216"/>
    </row>
    <row r="1901" spans="1:10" ht="16.5" thickTop="1" thickBot="1" x14ac:dyDescent="0.3">
      <c r="A1901" s="201"/>
      <c r="B1901" s="216"/>
      <c r="C1901" s="323"/>
      <c r="D1901" s="330" t="s">
        <v>94</v>
      </c>
      <c r="E1901" s="297"/>
      <c r="F1901" s="297"/>
      <c r="G1901" s="298"/>
      <c r="H1901" s="11024">
        <f>'[2]LA VEGA'!H1901:I1901+[2]CONSTANZA!H1901</f>
        <v>0</v>
      </c>
      <c r="I1901" s="11025"/>
      <c r="J1901" s="216"/>
    </row>
    <row r="1902" spans="1:10" ht="16.5" thickTop="1" thickBot="1" x14ac:dyDescent="0.3">
      <c r="A1902" s="201"/>
      <c r="B1902" s="216"/>
      <c r="C1902" s="323"/>
      <c r="D1902" s="330" t="s">
        <v>102</v>
      </c>
      <c r="E1902" s="297"/>
      <c r="F1902" s="297"/>
      <c r="G1902" s="298"/>
      <c r="H1902" s="11024">
        <f>'[2]LA VEGA'!H1902:I1902+[2]CONSTANZA!H1902</f>
        <v>0</v>
      </c>
      <c r="I1902" s="11025"/>
      <c r="J1902" s="216"/>
    </row>
    <row r="1903" spans="1:10" ht="16.5" thickTop="1" thickBot="1" x14ac:dyDescent="0.3">
      <c r="A1903" s="251"/>
      <c r="B1903" s="216"/>
      <c r="C1903" s="323"/>
      <c r="D1903" s="330" t="s">
        <v>103</v>
      </c>
      <c r="E1903" s="297"/>
      <c r="F1903" s="297"/>
      <c r="G1903" s="298"/>
      <c r="H1903" s="11024">
        <f>'[2]LA VEGA'!H1903:I1903+[2]CONSTANZA!H1903</f>
        <v>0</v>
      </c>
      <c r="I1903" s="11025"/>
      <c r="J1903" s="216"/>
    </row>
    <row r="1904" spans="1:10" ht="16.5" thickTop="1" thickBot="1" x14ac:dyDescent="0.3">
      <c r="A1904" s="251"/>
      <c r="B1904" s="216"/>
      <c r="C1904" s="323"/>
      <c r="D1904" s="331" t="s">
        <v>115</v>
      </c>
      <c r="E1904" s="305"/>
      <c r="F1904" s="305"/>
      <c r="G1904" s="310"/>
      <c r="H1904" s="11041">
        <f>(H1905+H1906+H1907+H1908)</f>
        <v>0</v>
      </c>
      <c r="I1904" s="11041"/>
      <c r="J1904" s="216"/>
    </row>
    <row r="1905" spans="1:10" ht="16.5" thickTop="1" thickBot="1" x14ac:dyDescent="0.3">
      <c r="A1905" s="251"/>
      <c r="B1905" s="216"/>
      <c r="C1905" s="323"/>
      <c r="D1905" s="330" t="s">
        <v>105</v>
      </c>
      <c r="E1905" s="297"/>
      <c r="F1905" s="297"/>
      <c r="G1905" s="298"/>
      <c r="H1905" s="11024">
        <f>'[2]LA VEGA'!H1905:I1905+[2]CONSTANZA!H1905</f>
        <v>0</v>
      </c>
      <c r="I1905" s="11025"/>
      <c r="J1905" s="216"/>
    </row>
    <row r="1906" spans="1:10" ht="16.5" thickTop="1" thickBot="1" x14ac:dyDescent="0.3">
      <c r="A1906" s="251"/>
      <c r="B1906" s="216"/>
      <c r="C1906" s="323"/>
      <c r="D1906" s="330" t="s">
        <v>94</v>
      </c>
      <c r="E1906" s="297"/>
      <c r="F1906" s="297"/>
      <c r="G1906" s="298"/>
      <c r="H1906" s="11024">
        <f>'[2]LA VEGA'!H1906:I1906+[2]CONSTANZA!H1906</f>
        <v>0</v>
      </c>
      <c r="I1906" s="11025"/>
      <c r="J1906" s="216"/>
    </row>
    <row r="1907" spans="1:10" ht="16.5" thickTop="1" thickBot="1" x14ac:dyDescent="0.3">
      <c r="A1907" s="251"/>
      <c r="B1907" s="216"/>
      <c r="C1907" s="323"/>
      <c r="D1907" s="330" t="s">
        <v>102</v>
      </c>
      <c r="E1907" s="297"/>
      <c r="F1907" s="297"/>
      <c r="G1907" s="298"/>
      <c r="H1907" s="11024">
        <f>'[2]LA VEGA'!H1907:I1907+[2]CONSTANZA!H1907</f>
        <v>0</v>
      </c>
      <c r="I1907" s="11025"/>
      <c r="J1907" s="216"/>
    </row>
    <row r="1908" spans="1:10" ht="16.5" thickTop="1" thickBot="1" x14ac:dyDescent="0.3">
      <c r="A1908" s="251"/>
      <c r="B1908" s="216"/>
      <c r="C1908" s="323"/>
      <c r="D1908" s="330" t="s">
        <v>103</v>
      </c>
      <c r="E1908" s="297"/>
      <c r="F1908" s="297"/>
      <c r="G1908" s="298"/>
      <c r="H1908" s="11024">
        <f>'[2]LA VEGA'!H1908:I1908+[2]CONSTANZA!H1908</f>
        <v>0</v>
      </c>
      <c r="I1908" s="11025"/>
      <c r="J1908" s="216"/>
    </row>
    <row r="1909" spans="1:10" ht="16.5" thickTop="1" thickBot="1" x14ac:dyDescent="0.3">
      <c r="A1909" s="251"/>
      <c r="B1909" s="216"/>
      <c r="C1909" s="323"/>
      <c r="D1909" s="331" t="s">
        <v>116</v>
      </c>
      <c r="E1909" s="332"/>
      <c r="F1909" s="332"/>
      <c r="G1909" s="333"/>
      <c r="H1909" s="11041">
        <f>(H1910+H1911+H1912+H1913)</f>
        <v>0</v>
      </c>
      <c r="I1909" s="11041"/>
      <c r="J1909" s="216"/>
    </row>
    <row r="1910" spans="1:10" ht="16.5" thickTop="1" thickBot="1" x14ac:dyDescent="0.3">
      <c r="A1910" s="251"/>
      <c r="B1910" s="216"/>
      <c r="C1910" s="323"/>
      <c r="D1910" s="330" t="s">
        <v>105</v>
      </c>
      <c r="E1910" s="297"/>
      <c r="F1910" s="297"/>
      <c r="G1910" s="298"/>
      <c r="H1910" s="11024">
        <f>'[2]LA VEGA'!H1910:I1910+[2]CONSTANZA!H1910</f>
        <v>0</v>
      </c>
      <c r="I1910" s="11025"/>
      <c r="J1910" s="216"/>
    </row>
    <row r="1911" spans="1:10" ht="16.5" thickTop="1" thickBot="1" x14ac:dyDescent="0.3">
      <c r="A1911" s="251"/>
      <c r="B1911" s="216"/>
      <c r="C1911" s="323"/>
      <c r="D1911" s="330" t="s">
        <v>94</v>
      </c>
      <c r="E1911" s="297"/>
      <c r="F1911" s="297"/>
      <c r="G1911" s="298"/>
      <c r="H1911" s="11024">
        <f>'[2]LA VEGA'!H1911:I1911+[2]CONSTANZA!H1911</f>
        <v>0</v>
      </c>
      <c r="I1911" s="11025"/>
      <c r="J1911" s="216"/>
    </row>
    <row r="1912" spans="1:10" ht="16.5" thickTop="1" thickBot="1" x14ac:dyDescent="0.3">
      <c r="A1912" s="251"/>
      <c r="B1912" s="216"/>
      <c r="C1912" s="323"/>
      <c r="D1912" s="330" t="s">
        <v>102</v>
      </c>
      <c r="E1912" s="297"/>
      <c r="F1912" s="297"/>
      <c r="G1912" s="298"/>
      <c r="H1912" s="11024">
        <f>'[2]LA VEGA'!H1912:I1912+[2]CONSTANZA!H1912</f>
        <v>0</v>
      </c>
      <c r="I1912" s="11025"/>
      <c r="J1912" s="216"/>
    </row>
    <row r="1913" spans="1:10" ht="16.5" thickTop="1" thickBot="1" x14ac:dyDescent="0.3">
      <c r="A1913" s="251"/>
      <c r="B1913" s="216"/>
      <c r="C1913" s="323"/>
      <c r="D1913" s="330" t="s">
        <v>103</v>
      </c>
      <c r="E1913" s="297"/>
      <c r="F1913" s="297"/>
      <c r="G1913" s="298"/>
      <c r="H1913" s="11024">
        <f>'[2]LA VEGA'!H1913:I1913+[2]CONSTANZA!H1913</f>
        <v>0</v>
      </c>
      <c r="I1913" s="11025"/>
      <c r="J1913" s="216"/>
    </row>
    <row r="1914" spans="1:10" ht="16.5" thickTop="1" thickBot="1" x14ac:dyDescent="0.3">
      <c r="A1914" s="251"/>
      <c r="B1914" s="216"/>
      <c r="C1914" s="323"/>
      <c r="D1914" s="331" t="s">
        <v>117</v>
      </c>
      <c r="E1914" s="332"/>
      <c r="F1914" s="332"/>
      <c r="G1914" s="333"/>
      <c r="H1914" s="11041">
        <f>(H1915+H1916+H1917+H1918)</f>
        <v>0</v>
      </c>
      <c r="I1914" s="11041"/>
      <c r="J1914" s="216"/>
    </row>
    <row r="1915" spans="1:10" ht="16.5" thickTop="1" thickBot="1" x14ac:dyDescent="0.3">
      <c r="A1915" s="251"/>
      <c r="B1915" s="216"/>
      <c r="C1915" s="323"/>
      <c r="D1915" s="330" t="s">
        <v>105</v>
      </c>
      <c r="E1915" s="297"/>
      <c r="F1915" s="297"/>
      <c r="G1915" s="298"/>
      <c r="H1915" s="11024">
        <f>'[2]LA VEGA'!H1915:I1915+[2]CONSTANZA!H1915</f>
        <v>0</v>
      </c>
      <c r="I1915" s="11025"/>
      <c r="J1915" s="216"/>
    </row>
    <row r="1916" spans="1:10" ht="16.5" thickTop="1" thickBot="1" x14ac:dyDescent="0.3">
      <c r="A1916" s="251"/>
      <c r="B1916" s="216"/>
      <c r="C1916" s="323"/>
      <c r="D1916" s="330" t="s">
        <v>94</v>
      </c>
      <c r="E1916" s="297"/>
      <c r="F1916" s="297"/>
      <c r="G1916" s="298"/>
      <c r="H1916" s="11024">
        <f>'[2]LA VEGA'!H1916:I1916+[2]CONSTANZA!H1916</f>
        <v>0</v>
      </c>
      <c r="I1916" s="11025"/>
      <c r="J1916" s="216"/>
    </row>
    <row r="1917" spans="1:10" ht="16.5" thickTop="1" thickBot="1" x14ac:dyDescent="0.3">
      <c r="A1917" s="251"/>
      <c r="B1917" s="216"/>
      <c r="C1917" s="323"/>
      <c r="D1917" s="330" t="s">
        <v>102</v>
      </c>
      <c r="E1917" s="297"/>
      <c r="F1917" s="297"/>
      <c r="G1917" s="298"/>
      <c r="H1917" s="11024">
        <f>'[2]LA VEGA'!H1917:I1917+[2]CONSTANZA!H1917</f>
        <v>0</v>
      </c>
      <c r="I1917" s="11025"/>
      <c r="J1917" s="216"/>
    </row>
    <row r="1918" spans="1:10" ht="16.5" thickTop="1" thickBot="1" x14ac:dyDescent="0.3">
      <c r="A1918" s="251"/>
      <c r="B1918" s="216"/>
      <c r="C1918" s="334"/>
      <c r="D1918" s="330" t="s">
        <v>103</v>
      </c>
      <c r="E1918" s="297"/>
      <c r="F1918" s="297"/>
      <c r="G1918" s="298"/>
      <c r="H1918" s="11024">
        <f>'[2]LA VEGA'!H1918:I1918+[2]CONSTANZA!H1918</f>
        <v>0</v>
      </c>
      <c r="I1918" s="11025"/>
      <c r="J1918" s="216"/>
    </row>
    <row r="1919" spans="1:10" ht="16.5" thickTop="1" thickBot="1" x14ac:dyDescent="0.3">
      <c r="A1919" s="201"/>
      <c r="B1919" s="216"/>
      <c r="C1919" s="243" t="s">
        <v>118</v>
      </c>
      <c r="D1919" s="335"/>
      <c r="E1919" s="320"/>
      <c r="F1919" s="320"/>
      <c r="G1919" s="336"/>
      <c r="H1919" s="10977">
        <f>SUM(H1920:I1956)</f>
        <v>0</v>
      </c>
      <c r="I1919" s="10977"/>
      <c r="J1919" s="216"/>
    </row>
    <row r="1920" spans="1:10" ht="27" thickTop="1" thickBot="1" x14ac:dyDescent="0.3">
      <c r="A1920" s="201"/>
      <c r="B1920" s="201"/>
      <c r="C1920" s="337"/>
      <c r="D1920" s="338" t="s">
        <v>31</v>
      </c>
      <c r="E1920" s="338"/>
      <c r="F1920" s="338"/>
      <c r="G1920" s="339"/>
      <c r="H1920" s="11024">
        <f>'[2]LA VEGA'!H1920:I1920+[2]CONSTANZA!H1920</f>
        <v>0</v>
      </c>
      <c r="I1920" s="11025"/>
      <c r="J1920" s="216"/>
    </row>
    <row r="1921" spans="1:10" ht="16.5" thickTop="1" thickBot="1" x14ac:dyDescent="0.3">
      <c r="A1921" s="201"/>
      <c r="B1921" s="201"/>
      <c r="C1921" s="337"/>
      <c r="D1921" s="338" t="s">
        <v>119</v>
      </c>
      <c r="E1921" s="297"/>
      <c r="F1921" s="297"/>
      <c r="G1921" s="298"/>
      <c r="H1921" s="11024">
        <f>'[2]LA VEGA'!H1921:I1921+[2]CONSTANZA!H1921</f>
        <v>0</v>
      </c>
      <c r="I1921" s="11025"/>
      <c r="J1921" s="216"/>
    </row>
    <row r="1922" spans="1:10" ht="27" thickTop="1" thickBot="1" x14ac:dyDescent="0.3">
      <c r="A1922" s="201"/>
      <c r="B1922" s="201"/>
      <c r="C1922" s="337"/>
      <c r="D1922" s="338" t="s">
        <v>120</v>
      </c>
      <c r="E1922" s="340"/>
      <c r="F1922" s="297"/>
      <c r="G1922" s="298"/>
      <c r="H1922" s="11024">
        <f>'[2]LA VEGA'!H1922:I1922+[2]CONSTANZA!H1922</f>
        <v>0</v>
      </c>
      <c r="I1922" s="11025"/>
      <c r="J1922" s="216"/>
    </row>
    <row r="1923" spans="1:10" ht="27" thickTop="1" thickBot="1" x14ac:dyDescent="0.3">
      <c r="A1923" s="201"/>
      <c r="B1923" s="216"/>
      <c r="C1923" s="337"/>
      <c r="D1923" s="338" t="s">
        <v>121</v>
      </c>
      <c r="E1923" s="297"/>
      <c r="F1923" s="297"/>
      <c r="G1923" s="298"/>
      <c r="H1923" s="11024">
        <f>'[2]LA VEGA'!H1923:I1923+[2]CONSTANZA!H1923</f>
        <v>0</v>
      </c>
      <c r="I1923" s="11025"/>
      <c r="J1923" s="216"/>
    </row>
    <row r="1924" spans="1:10" ht="16.5" thickTop="1" thickBot="1" x14ac:dyDescent="0.3">
      <c r="A1924" s="201"/>
      <c r="B1924" s="216"/>
      <c r="C1924" s="337"/>
      <c r="D1924" s="338" t="s">
        <v>70</v>
      </c>
      <c r="E1924" s="297"/>
      <c r="F1924" s="297"/>
      <c r="G1924" s="298"/>
      <c r="H1924" s="11024">
        <f>'[2]LA VEGA'!H1924:I1924+[2]CONSTANZA!H1924</f>
        <v>0</v>
      </c>
      <c r="I1924" s="11025"/>
      <c r="J1924" s="216"/>
    </row>
    <row r="1925" spans="1:10" ht="39.75" thickTop="1" thickBot="1" x14ac:dyDescent="0.3">
      <c r="A1925" s="201"/>
      <c r="B1925" s="216"/>
      <c r="C1925" s="337"/>
      <c r="D1925" s="341" t="s">
        <v>122</v>
      </c>
      <c r="E1925" s="297"/>
      <c r="F1925" s="297"/>
      <c r="G1925" s="298"/>
      <c r="H1925" s="11024">
        <f>'[2]LA VEGA'!H1925:I1925+[2]CONSTANZA!H1925</f>
        <v>0</v>
      </c>
      <c r="I1925" s="11025"/>
      <c r="J1925" s="216"/>
    </row>
    <row r="1926" spans="1:10" ht="27" thickTop="1" thickBot="1" x14ac:dyDescent="0.3">
      <c r="A1926" s="201"/>
      <c r="B1926" s="216"/>
      <c r="C1926" s="342"/>
      <c r="D1926" s="338" t="s">
        <v>123</v>
      </c>
      <c r="E1926" s="297"/>
      <c r="F1926" s="297"/>
      <c r="G1926" s="298"/>
      <c r="H1926" s="11024">
        <f>'[2]LA VEGA'!H1926:I1926+[2]CONSTANZA!H1926</f>
        <v>0</v>
      </c>
      <c r="I1926" s="11025"/>
      <c r="J1926" s="216"/>
    </row>
    <row r="1927" spans="1:10" ht="39.75" thickTop="1" thickBot="1" x14ac:dyDescent="0.3">
      <c r="A1927" s="201"/>
      <c r="B1927" s="216"/>
      <c r="C1927" s="337"/>
      <c r="D1927" s="338" t="s">
        <v>34</v>
      </c>
      <c r="E1927" s="297"/>
      <c r="F1927" s="297"/>
      <c r="G1927" s="298"/>
      <c r="H1927" s="11024">
        <f>'[2]LA VEGA'!H1927:I1927+[2]CONSTANZA!H1927</f>
        <v>0</v>
      </c>
      <c r="I1927" s="11025"/>
      <c r="J1927" s="216"/>
    </row>
    <row r="1928" spans="1:10" ht="39.75" thickTop="1" thickBot="1" x14ac:dyDescent="0.3">
      <c r="A1928" s="201"/>
      <c r="B1928" s="216"/>
      <c r="C1928" s="342"/>
      <c r="D1928" s="343" t="s">
        <v>124</v>
      </c>
      <c r="E1928" s="297"/>
      <c r="F1928" s="297"/>
      <c r="G1928" s="298"/>
      <c r="H1928" s="11024">
        <f>'[2]LA VEGA'!H1928:I1928+[2]CONSTANZA!H1928</f>
        <v>0</v>
      </c>
      <c r="I1928" s="11025"/>
      <c r="J1928" s="216"/>
    </row>
    <row r="1929" spans="1:10" ht="52.5" thickTop="1" thickBot="1" x14ac:dyDescent="0.3">
      <c r="A1929" s="201"/>
      <c r="B1929" s="216"/>
      <c r="C1929" s="337"/>
      <c r="D1929" s="338" t="s">
        <v>125</v>
      </c>
      <c r="E1929" s="297"/>
      <c r="F1929" s="297"/>
      <c r="G1929" s="298"/>
      <c r="H1929" s="11024">
        <f>'[2]LA VEGA'!H1929:I1929+[2]CONSTANZA!H1929</f>
        <v>0</v>
      </c>
      <c r="I1929" s="11025"/>
      <c r="J1929" s="216"/>
    </row>
    <row r="1930" spans="1:10" ht="27" thickTop="1" thickBot="1" x14ac:dyDescent="0.3">
      <c r="A1930" s="201"/>
      <c r="B1930" s="216"/>
      <c r="C1930" s="337"/>
      <c r="D1930" s="338" t="s">
        <v>126</v>
      </c>
      <c r="E1930" s="297"/>
      <c r="F1930" s="297"/>
      <c r="G1930" s="298"/>
      <c r="H1930" s="11024">
        <f>'[2]LA VEGA'!H1930:I1930+[2]CONSTANZA!H1930</f>
        <v>0</v>
      </c>
      <c r="I1930" s="11025"/>
      <c r="J1930" s="216"/>
    </row>
    <row r="1931" spans="1:10" ht="27" thickTop="1" thickBot="1" x14ac:dyDescent="0.3">
      <c r="A1931" s="201"/>
      <c r="B1931" s="216"/>
      <c r="C1931" s="337"/>
      <c r="D1931" s="344" t="s">
        <v>37</v>
      </c>
      <c r="E1931" s="291"/>
      <c r="F1931" s="291"/>
      <c r="G1931" s="291"/>
      <c r="H1931" s="11024">
        <f>'[2]LA VEGA'!H1931:I1931+[2]CONSTANZA!H1931</f>
        <v>0</v>
      </c>
      <c r="I1931" s="11025"/>
      <c r="J1931" s="216"/>
    </row>
    <row r="1932" spans="1:10" ht="65.25" thickTop="1" thickBot="1" x14ac:dyDescent="0.3">
      <c r="A1932" s="201"/>
      <c r="B1932" s="216"/>
      <c r="C1932" s="337"/>
      <c r="D1932" s="345" t="s">
        <v>127</v>
      </c>
      <c r="E1932" s="297"/>
      <c r="F1932" s="297"/>
      <c r="G1932" s="298"/>
      <c r="H1932" s="11024">
        <f>'[2]LA VEGA'!H1932:I1932+[2]CONSTANZA!H1932</f>
        <v>0</v>
      </c>
      <c r="I1932" s="11025"/>
      <c r="J1932" s="216"/>
    </row>
    <row r="1933" spans="1:10" ht="27" thickTop="1" thickBot="1" x14ac:dyDescent="0.3">
      <c r="A1933" s="201"/>
      <c r="B1933" s="216"/>
      <c r="C1933" s="337"/>
      <c r="D1933" s="338" t="s">
        <v>128</v>
      </c>
      <c r="E1933" s="291"/>
      <c r="F1933" s="291"/>
      <c r="G1933" s="291"/>
      <c r="H1933" s="11024">
        <f>'[2]LA VEGA'!H1933:I1933+[2]CONSTANZA!H1933</f>
        <v>0</v>
      </c>
      <c r="I1933" s="11025"/>
      <c r="J1933" s="216"/>
    </row>
    <row r="1934" spans="1:10" ht="39.75" thickTop="1" thickBot="1" x14ac:dyDescent="0.3">
      <c r="A1934" s="201"/>
      <c r="B1934" s="216"/>
      <c r="C1934" s="337"/>
      <c r="D1934" s="338" t="s">
        <v>129</v>
      </c>
      <c r="E1934" s="297"/>
      <c r="F1934" s="297"/>
      <c r="G1934" s="298"/>
      <c r="H1934" s="11024">
        <f>'[2]LA VEGA'!H1934:I1934+[2]CONSTANZA!H1934</f>
        <v>0</v>
      </c>
      <c r="I1934" s="11025"/>
      <c r="J1934" s="216"/>
    </row>
    <row r="1935" spans="1:10" ht="52.5" thickTop="1" thickBot="1" x14ac:dyDescent="0.3">
      <c r="A1935" s="201"/>
      <c r="B1935" s="216"/>
      <c r="C1935" s="337"/>
      <c r="D1935" s="338" t="s">
        <v>130</v>
      </c>
      <c r="E1935" s="297"/>
      <c r="F1935" s="297"/>
      <c r="G1935" s="298"/>
      <c r="H1935" s="11024">
        <f>'[2]LA VEGA'!H1935:I1935+[2]CONSTANZA!H1935</f>
        <v>0</v>
      </c>
      <c r="I1935" s="11025"/>
      <c r="J1935" s="216"/>
    </row>
    <row r="1936" spans="1:10" ht="39.75" thickTop="1" thickBot="1" x14ac:dyDescent="0.3">
      <c r="A1936" s="201"/>
      <c r="B1936" s="216"/>
      <c r="C1936" s="337"/>
      <c r="D1936" s="338" t="s">
        <v>131</v>
      </c>
      <c r="E1936" s="340"/>
      <c r="F1936" s="297"/>
      <c r="G1936" s="298"/>
      <c r="H1936" s="11024">
        <f>'[2]LA VEGA'!H1936:I1936+[2]CONSTANZA!H1936</f>
        <v>0</v>
      </c>
      <c r="I1936" s="11025"/>
      <c r="J1936" s="216"/>
    </row>
    <row r="1937" spans="1:10" ht="27" thickTop="1" thickBot="1" x14ac:dyDescent="0.3">
      <c r="A1937" s="201"/>
      <c r="B1937" s="201"/>
      <c r="C1937" s="342"/>
      <c r="D1937" s="338" t="s">
        <v>132</v>
      </c>
      <c r="E1937" s="340"/>
      <c r="F1937" s="297"/>
      <c r="G1937" s="298"/>
      <c r="H1937" s="11024">
        <f>'[2]LA VEGA'!H1937:I1937+[2]CONSTANZA!H1937</f>
        <v>0</v>
      </c>
      <c r="I1937" s="11025"/>
      <c r="J1937" s="216"/>
    </row>
    <row r="1938" spans="1:10" ht="52.5" thickTop="1" thickBot="1" x14ac:dyDescent="0.3">
      <c r="A1938" s="201"/>
      <c r="B1938" s="201"/>
      <c r="C1938" s="342"/>
      <c r="D1938" s="338" t="s">
        <v>52</v>
      </c>
      <c r="E1938" s="340"/>
      <c r="F1938" s="297"/>
      <c r="G1938" s="298"/>
      <c r="H1938" s="11024">
        <f>'[2]LA VEGA'!H1938:I1938+[2]CONSTANZA!H1938</f>
        <v>0</v>
      </c>
      <c r="I1938" s="11025"/>
      <c r="J1938" s="216"/>
    </row>
    <row r="1939" spans="1:10" ht="27" thickTop="1" thickBot="1" x14ac:dyDescent="0.3">
      <c r="A1939" s="201"/>
      <c r="B1939" s="201"/>
      <c r="C1939" s="337"/>
      <c r="D1939" s="346" t="s">
        <v>133</v>
      </c>
      <c r="E1939" s="291"/>
      <c r="F1939" s="291"/>
      <c r="G1939" s="291"/>
      <c r="H1939" s="11024">
        <f>'[2]LA VEGA'!H1939:I1939+[2]CONSTANZA!H1939</f>
        <v>0</v>
      </c>
      <c r="I1939" s="11025"/>
      <c r="J1939" s="216"/>
    </row>
    <row r="1940" spans="1:10" ht="27" thickTop="1" thickBot="1" x14ac:dyDescent="0.3">
      <c r="A1940" s="201"/>
      <c r="B1940" s="201"/>
      <c r="C1940" s="337"/>
      <c r="D1940" s="346" t="s">
        <v>47</v>
      </c>
      <c r="E1940" s="297"/>
      <c r="F1940" s="297"/>
      <c r="G1940" s="298"/>
      <c r="H1940" s="11024">
        <f>'[2]LA VEGA'!H1940:I1940+[2]CONSTANZA!H1940</f>
        <v>0</v>
      </c>
      <c r="I1940" s="11025"/>
      <c r="J1940" s="216"/>
    </row>
    <row r="1941" spans="1:10" ht="52.5" thickTop="1" thickBot="1" x14ac:dyDescent="0.3">
      <c r="A1941" s="201"/>
      <c r="B1941" s="201"/>
      <c r="C1941" s="337"/>
      <c r="D1941" s="347" t="s">
        <v>61</v>
      </c>
      <c r="E1941" s="291"/>
      <c r="F1941" s="291"/>
      <c r="G1941" s="291"/>
      <c r="H1941" s="11024">
        <f>'[2]LA VEGA'!H1941:I1941+[2]CONSTANZA!H1941</f>
        <v>0</v>
      </c>
      <c r="I1941" s="11025"/>
      <c r="J1941" s="216"/>
    </row>
    <row r="1942" spans="1:10" ht="52.5" thickTop="1" thickBot="1" x14ac:dyDescent="0.3">
      <c r="A1942" s="201"/>
      <c r="B1942" s="201"/>
      <c r="C1942" s="337"/>
      <c r="D1942" s="346" t="s">
        <v>134</v>
      </c>
      <c r="E1942" s="297"/>
      <c r="F1942" s="297"/>
      <c r="G1942" s="298"/>
      <c r="H1942" s="11024">
        <f>'[2]LA VEGA'!H1942:I1942+[2]CONSTANZA!H1942</f>
        <v>0</v>
      </c>
      <c r="I1942" s="11025"/>
      <c r="J1942" s="216"/>
    </row>
    <row r="1943" spans="1:10" ht="27" thickTop="1" thickBot="1" x14ac:dyDescent="0.3">
      <c r="A1943" s="201"/>
      <c r="B1943" s="201"/>
      <c r="C1943" s="342"/>
      <c r="D1943" s="346" t="s">
        <v>60</v>
      </c>
      <c r="E1943" s="297"/>
      <c r="F1943" s="297"/>
      <c r="G1943" s="298"/>
      <c r="H1943" s="11024">
        <f>'[2]LA VEGA'!H1943:I1943+[2]CONSTANZA!H1943</f>
        <v>0</v>
      </c>
      <c r="I1943" s="11025"/>
      <c r="J1943" s="216"/>
    </row>
    <row r="1944" spans="1:10" ht="16.5" thickTop="1" thickBot="1" x14ac:dyDescent="0.3">
      <c r="A1944" s="201"/>
      <c r="B1944" s="201"/>
      <c r="C1944" s="342"/>
      <c r="D1944" s="348" t="s">
        <v>135</v>
      </c>
      <c r="E1944" s="297"/>
      <c r="F1944" s="297"/>
      <c r="G1944" s="298"/>
      <c r="H1944" s="11024">
        <f>'[2]LA VEGA'!H1944:I1944+[2]CONSTANZA!H1944</f>
        <v>0</v>
      </c>
      <c r="I1944" s="11025"/>
      <c r="J1944" s="216"/>
    </row>
    <row r="1945" spans="1:10" ht="39.75" thickTop="1" thickBot="1" x14ac:dyDescent="0.3">
      <c r="A1945" s="201"/>
      <c r="B1945" s="201"/>
      <c r="C1945" s="342"/>
      <c r="D1945" s="346" t="s">
        <v>58</v>
      </c>
      <c r="E1945" s="297"/>
      <c r="F1945" s="297"/>
      <c r="G1945" s="298"/>
      <c r="H1945" s="11024">
        <f>'[2]LA VEGA'!H1945:I1945+[2]CONSTANZA!H1945</f>
        <v>0</v>
      </c>
      <c r="I1945" s="11025"/>
      <c r="J1945" s="216"/>
    </row>
    <row r="1946" spans="1:10" ht="27" thickTop="1" thickBot="1" x14ac:dyDescent="0.3">
      <c r="A1946" s="201"/>
      <c r="B1946" s="201"/>
      <c r="C1946" s="342"/>
      <c r="D1946" s="346" t="s">
        <v>136</v>
      </c>
      <c r="E1946" s="297"/>
      <c r="F1946" s="297"/>
      <c r="G1946" s="298"/>
      <c r="H1946" s="11024">
        <f>'[2]LA VEGA'!H1946:I1946+[2]CONSTANZA!H1946</f>
        <v>0</v>
      </c>
      <c r="I1946" s="11025"/>
      <c r="J1946" s="216"/>
    </row>
    <row r="1947" spans="1:10" ht="16.5" thickTop="1" thickBot="1" x14ac:dyDescent="0.3">
      <c r="A1947" s="201"/>
      <c r="B1947" s="201"/>
      <c r="C1947" s="342"/>
      <c r="D1947" s="346" t="s">
        <v>137</v>
      </c>
      <c r="E1947" s="297"/>
      <c r="F1947" s="297"/>
      <c r="G1947" s="298"/>
      <c r="H1947" s="11024">
        <f>'[2]LA VEGA'!H1947:I1947+[2]CONSTANZA!H1947</f>
        <v>0</v>
      </c>
      <c r="I1947" s="11025"/>
      <c r="J1947" s="216"/>
    </row>
    <row r="1948" spans="1:10" ht="16.5" thickTop="1" thickBot="1" x14ac:dyDescent="0.3">
      <c r="A1948" s="201"/>
      <c r="B1948" s="201"/>
      <c r="C1948" s="342"/>
      <c r="D1948" s="346" t="s">
        <v>138</v>
      </c>
      <c r="E1948" s="297"/>
      <c r="F1948" s="297"/>
      <c r="G1948" s="298"/>
      <c r="H1948" s="11024">
        <f>'[2]LA VEGA'!H1948:I1948+[2]CONSTANZA!H1948</f>
        <v>0</v>
      </c>
      <c r="I1948" s="11025"/>
      <c r="J1948" s="216"/>
    </row>
    <row r="1949" spans="1:10" ht="16.5" thickTop="1" thickBot="1" x14ac:dyDescent="0.3">
      <c r="A1949" s="201"/>
      <c r="B1949" s="201"/>
      <c r="C1949" s="342"/>
      <c r="D1949" s="346" t="s">
        <v>139</v>
      </c>
      <c r="E1949" s="297"/>
      <c r="F1949" s="297"/>
      <c r="G1949" s="298"/>
      <c r="H1949" s="11024">
        <f>'[2]LA VEGA'!H1949:I1949+[2]CONSTANZA!H1949</f>
        <v>0</v>
      </c>
      <c r="I1949" s="11025"/>
      <c r="J1949" s="216"/>
    </row>
    <row r="1950" spans="1:10" ht="16.5" thickTop="1" thickBot="1" x14ac:dyDescent="0.3">
      <c r="A1950" s="201"/>
      <c r="B1950" s="201"/>
      <c r="C1950" s="342"/>
      <c r="D1950" s="346" t="s">
        <v>140</v>
      </c>
      <c r="E1950" s="297"/>
      <c r="F1950" s="297"/>
      <c r="G1950" s="298"/>
      <c r="H1950" s="11024">
        <f>'[2]LA VEGA'!H1950:I1950+[2]CONSTANZA!H1950</f>
        <v>0</v>
      </c>
      <c r="I1950" s="11025"/>
      <c r="J1950" s="216"/>
    </row>
    <row r="1951" spans="1:10" ht="39.75" thickTop="1" thickBot="1" x14ac:dyDescent="0.3">
      <c r="A1951" s="201"/>
      <c r="B1951" s="201"/>
      <c r="C1951" s="342"/>
      <c r="D1951" s="347" t="s">
        <v>141</v>
      </c>
      <c r="E1951" s="297"/>
      <c r="F1951" s="297"/>
      <c r="G1951" s="298"/>
      <c r="H1951" s="11024">
        <f>'[2]LA VEGA'!H1951:I1951+[2]CONSTANZA!H1951</f>
        <v>0</v>
      </c>
      <c r="I1951" s="11025"/>
      <c r="J1951" s="216"/>
    </row>
    <row r="1952" spans="1:10" ht="27" thickTop="1" thickBot="1" x14ac:dyDescent="0.3">
      <c r="A1952" s="201"/>
      <c r="B1952" s="201"/>
      <c r="C1952" s="337"/>
      <c r="D1952" s="313" t="s">
        <v>142</v>
      </c>
      <c r="E1952" s="291"/>
      <c r="F1952" s="291"/>
      <c r="G1952" s="291"/>
      <c r="H1952" s="11024">
        <f>'[2]LA VEGA'!H1952:I1952+[2]CONSTANZA!H1952</f>
        <v>0</v>
      </c>
      <c r="I1952" s="11025"/>
      <c r="J1952" s="216"/>
    </row>
    <row r="1953" spans="1:10" ht="39.75" thickTop="1" thickBot="1" x14ac:dyDescent="0.3">
      <c r="A1953" s="201"/>
      <c r="B1953" s="201"/>
      <c r="C1953" s="349"/>
      <c r="D1953" s="346" t="s">
        <v>143</v>
      </c>
      <c r="E1953" s="297"/>
      <c r="F1953" s="297"/>
      <c r="G1953" s="298"/>
      <c r="H1953" s="11024">
        <f>'[2]LA VEGA'!H1953:I1953+[2]CONSTANZA!H1953</f>
        <v>0</v>
      </c>
      <c r="I1953" s="11025"/>
      <c r="J1953" s="216"/>
    </row>
    <row r="1954" spans="1:10" ht="39.75" thickTop="1" thickBot="1" x14ac:dyDescent="0.3">
      <c r="A1954" s="201"/>
      <c r="B1954" s="201"/>
      <c r="C1954" s="342"/>
      <c r="D1954" s="313" t="s">
        <v>144</v>
      </c>
      <c r="E1954" s="297"/>
      <c r="F1954" s="297"/>
      <c r="G1954" s="298"/>
      <c r="H1954" s="11024">
        <f>'[2]LA VEGA'!H1954:I1954+[2]CONSTANZA!H1954</f>
        <v>0</v>
      </c>
      <c r="I1954" s="11025"/>
      <c r="J1954" s="216"/>
    </row>
    <row r="1955" spans="1:10" ht="27" thickTop="1" thickBot="1" x14ac:dyDescent="0.3">
      <c r="A1955" s="201"/>
      <c r="B1955" s="201"/>
      <c r="C1955" s="342"/>
      <c r="D1955" s="346" t="s">
        <v>145</v>
      </c>
      <c r="E1955" s="297"/>
      <c r="F1955" s="297"/>
      <c r="G1955" s="298"/>
      <c r="H1955" s="11024">
        <f>'[2]LA VEGA'!H1955:I1955+[2]CONSTANZA!H1955</f>
        <v>0</v>
      </c>
      <c r="I1955" s="11025"/>
      <c r="J1955" s="216"/>
    </row>
    <row r="1956" spans="1:10" ht="16.5" thickTop="1" thickBot="1" x14ac:dyDescent="0.3">
      <c r="A1956" s="201"/>
      <c r="B1956" s="201"/>
      <c r="C1956" s="350"/>
      <c r="D1956" s="351" t="s">
        <v>146</v>
      </c>
      <c r="E1956" s="297"/>
      <c r="F1956" s="297"/>
      <c r="G1956" s="298"/>
      <c r="H1956" s="11024">
        <f>'[2]LA VEGA'!H1956:I1956+[2]CONSTANZA!H1956</f>
        <v>0</v>
      </c>
      <c r="I1956" s="11025"/>
      <c r="J1956" s="216"/>
    </row>
    <row r="1957" spans="1:10" ht="16.5" thickTop="1" thickBot="1" x14ac:dyDescent="0.3">
      <c r="A1957" s="201"/>
      <c r="B1957" s="201"/>
      <c r="C1957" s="352" t="s">
        <v>147</v>
      </c>
      <c r="D1957" s="353"/>
      <c r="E1957" s="354"/>
      <c r="F1957" s="354"/>
      <c r="G1957" s="355"/>
      <c r="H1957" s="10992">
        <f>SUM(H1958:I1960)</f>
        <v>0</v>
      </c>
      <c r="I1957" s="10993"/>
      <c r="J1957" s="216"/>
    </row>
    <row r="1958" spans="1:10" ht="16.5" thickTop="1" thickBot="1" x14ac:dyDescent="0.3">
      <c r="A1958" s="201"/>
      <c r="B1958" s="201"/>
      <c r="C1958" s="356"/>
      <c r="D1958" s="330" t="s">
        <v>148</v>
      </c>
      <c r="E1958" s="297"/>
      <c r="F1958" s="297"/>
      <c r="G1958" s="298"/>
      <c r="H1958" s="11024">
        <f>'[2]LA VEGA'!H1958:I1958+[2]CONSTANZA!H1958</f>
        <v>0</v>
      </c>
      <c r="I1958" s="11025"/>
      <c r="J1958" s="216"/>
    </row>
    <row r="1959" spans="1:10" ht="16.5" thickTop="1" thickBot="1" x14ac:dyDescent="0.3">
      <c r="A1959" s="201"/>
      <c r="B1959" s="201"/>
      <c r="C1959" s="357"/>
      <c r="D1959" s="330" t="s">
        <v>149</v>
      </c>
      <c r="E1959" s="297"/>
      <c r="F1959" s="297"/>
      <c r="G1959" s="298"/>
      <c r="H1959" s="11024">
        <f>'[2]LA VEGA'!H1959:I1959+[2]CONSTANZA!H1959</f>
        <v>0</v>
      </c>
      <c r="I1959" s="11025"/>
      <c r="J1959" s="216"/>
    </row>
    <row r="1960" spans="1:10" ht="16.5" thickTop="1" thickBot="1" x14ac:dyDescent="0.3">
      <c r="A1960" s="201"/>
      <c r="B1960" s="201"/>
      <c r="C1960" s="357"/>
      <c r="D1960" s="330" t="s">
        <v>150</v>
      </c>
      <c r="E1960" s="301"/>
      <c r="F1960" s="301"/>
      <c r="G1960" s="302"/>
      <c r="H1960" s="11024">
        <f>'[2]LA VEGA'!H1960:I1960+[2]CONSTANZA!H1960</f>
        <v>0</v>
      </c>
      <c r="I1960" s="11025"/>
      <c r="J1960" s="216"/>
    </row>
    <row r="1961" spans="1:10" ht="16.5" thickTop="1" thickBot="1" x14ac:dyDescent="0.3">
      <c r="A1961" s="201"/>
      <c r="B1961" s="201"/>
      <c r="C1961" s="251"/>
      <c r="D1961" s="358" t="s">
        <v>151</v>
      </c>
      <c r="E1961" s="359"/>
      <c r="F1961" s="359"/>
      <c r="G1961" s="360"/>
      <c r="H1961" s="11015">
        <f>(H1962+H1963)</f>
        <v>0</v>
      </c>
      <c r="I1961" s="11015"/>
      <c r="J1961" s="216"/>
    </row>
    <row r="1962" spans="1:10" ht="16.5" thickTop="1" thickBot="1" x14ac:dyDescent="0.3">
      <c r="A1962" s="201"/>
      <c r="B1962" s="201"/>
      <c r="C1962" s="357"/>
      <c r="D1962" s="361" t="s">
        <v>152</v>
      </c>
      <c r="E1962" s="297"/>
      <c r="F1962" s="297"/>
      <c r="G1962" s="298"/>
      <c r="H1962" s="11024">
        <f>'[2]LA VEGA'!H1962:I1962+[2]CONSTANZA!H1962</f>
        <v>0</v>
      </c>
      <c r="I1962" s="11025"/>
      <c r="J1962" s="216"/>
    </row>
    <row r="1963" spans="1:10" ht="16.5" thickTop="1" thickBot="1" x14ac:dyDescent="0.3">
      <c r="A1963" s="362"/>
      <c r="B1963" s="201"/>
      <c r="C1963" s="363"/>
      <c r="D1963" s="364" t="s">
        <v>153</v>
      </c>
      <c r="E1963" s="365"/>
      <c r="F1963" s="365"/>
      <c r="G1963" s="366"/>
      <c r="H1963" s="11024">
        <f>'[2]LA VEGA'!H1963:I1963+[2]CONSTANZA!H1963</f>
        <v>0</v>
      </c>
      <c r="I1963" s="11025"/>
      <c r="J1963" s="216"/>
    </row>
    <row r="1964" spans="1:10" ht="16.5" thickTop="1" thickBot="1" x14ac:dyDescent="0.3">
      <c r="A1964" s="201"/>
      <c r="B1964" s="201"/>
      <c r="C1964" s="357"/>
      <c r="D1964" s="367" t="s">
        <v>154</v>
      </c>
      <c r="E1964" s="368"/>
      <c r="F1964" s="368"/>
      <c r="G1964" s="369"/>
      <c r="H1964" s="11015">
        <f>(H1965+H1966+H1967+H1968)</f>
        <v>0</v>
      </c>
      <c r="I1964" s="11015"/>
      <c r="J1964" s="216"/>
    </row>
    <row r="1965" spans="1:10" ht="16.5" thickTop="1" thickBot="1" x14ac:dyDescent="0.3">
      <c r="A1965" s="201"/>
      <c r="B1965" s="201"/>
      <c r="C1965" s="357"/>
      <c r="D1965" s="370" t="s">
        <v>155</v>
      </c>
      <c r="E1965" s="324"/>
      <c r="F1965" s="324"/>
      <c r="G1965" s="371"/>
      <c r="H1965" s="11024">
        <f>'[2]LA VEGA'!H1965:I1965+[2]CONSTANZA!H1965</f>
        <v>0</v>
      </c>
      <c r="I1965" s="11025"/>
      <c r="J1965" s="216"/>
    </row>
    <row r="1966" spans="1:10" ht="16.5" thickTop="1" thickBot="1" x14ac:dyDescent="0.3">
      <c r="A1966" s="201"/>
      <c r="B1966" s="201"/>
      <c r="C1966" s="357"/>
      <c r="D1966" s="370" t="s">
        <v>156</v>
      </c>
      <c r="E1966" s="324"/>
      <c r="F1966" s="324"/>
      <c r="G1966" s="371"/>
      <c r="H1966" s="11024">
        <f>'[2]LA VEGA'!H1966:I1966+[2]CONSTANZA!H1966</f>
        <v>0</v>
      </c>
      <c r="I1966" s="11025"/>
      <c r="J1966" s="216"/>
    </row>
    <row r="1967" spans="1:10" ht="16.5" thickTop="1" thickBot="1" x14ac:dyDescent="0.3">
      <c r="A1967" s="201"/>
      <c r="B1967" s="201"/>
      <c r="C1967" s="357"/>
      <c r="D1967" s="370" t="s">
        <v>157</v>
      </c>
      <c r="E1967" s="324"/>
      <c r="F1967" s="324"/>
      <c r="G1967" s="371"/>
      <c r="H1967" s="11024">
        <f>'[2]LA VEGA'!H1967:I1967+[2]CONSTANZA!H1967</f>
        <v>0</v>
      </c>
      <c r="I1967" s="11025"/>
      <c r="J1967" s="216"/>
    </row>
    <row r="1968" spans="1:10" ht="16.5" thickTop="1" thickBot="1" x14ac:dyDescent="0.3">
      <c r="A1968" s="201"/>
      <c r="B1968" s="201"/>
      <c r="C1968" s="357"/>
      <c r="D1968" s="348" t="s">
        <v>158</v>
      </c>
      <c r="E1968" s="297"/>
      <c r="F1968" s="297"/>
      <c r="G1968" s="298"/>
      <c r="H1968" s="11024">
        <f>'[2]LA VEGA'!H1968:I1968+[2]CONSTANZA!H1968</f>
        <v>0</v>
      </c>
      <c r="I1968" s="11025"/>
      <c r="J1968" s="216"/>
    </row>
    <row r="1969" spans="1:10" ht="16.5" thickTop="1" thickBot="1" x14ac:dyDescent="0.3">
      <c r="A1969" s="201"/>
      <c r="B1969" s="201"/>
      <c r="C1969" s="372" t="s">
        <v>159</v>
      </c>
      <c r="D1969" s="353"/>
      <c r="E1969" s="353"/>
      <c r="F1969" s="353"/>
      <c r="G1969" s="373"/>
      <c r="H1969" s="10992">
        <f>(H1970+H1971+H1972)</f>
        <v>0</v>
      </c>
      <c r="I1969" s="10993"/>
      <c r="J1969" s="216"/>
    </row>
    <row r="1970" spans="1:10" ht="16.5" thickTop="1" thickBot="1" x14ac:dyDescent="0.3">
      <c r="A1970" s="201"/>
      <c r="B1970" s="201"/>
      <c r="C1970" s="357"/>
      <c r="D1970" s="374" t="s">
        <v>160</v>
      </c>
      <c r="E1970" s="291"/>
      <c r="F1970" s="291"/>
      <c r="G1970" s="291"/>
      <c r="H1970" s="11024">
        <f>'[2]LA VEGA'!H1970:I1970+[2]CONSTANZA!H1970</f>
        <v>0</v>
      </c>
      <c r="I1970" s="11025"/>
      <c r="J1970" s="216"/>
    </row>
    <row r="1971" spans="1:10" ht="16.5" thickTop="1" thickBot="1" x14ac:dyDescent="0.3">
      <c r="A1971" s="201"/>
      <c r="B1971" s="201"/>
      <c r="C1971" s="357"/>
      <c r="D1971" s="330" t="s">
        <v>161</v>
      </c>
      <c r="E1971" s="297"/>
      <c r="F1971" s="297"/>
      <c r="G1971" s="298"/>
      <c r="H1971" s="11024">
        <f>'[2]LA VEGA'!H1971:I1971+[2]CONSTANZA!H1971</f>
        <v>0</v>
      </c>
      <c r="I1971" s="11025"/>
      <c r="J1971" s="216"/>
    </row>
    <row r="1972" spans="1:10" ht="16.5" thickTop="1" thickBot="1" x14ac:dyDescent="0.3">
      <c r="A1972" s="201"/>
      <c r="B1972" s="201"/>
      <c r="C1972" s="357"/>
      <c r="D1972" s="375" t="s">
        <v>162</v>
      </c>
      <c r="E1972" s="301"/>
      <c r="F1972" s="301"/>
      <c r="G1972" s="302"/>
      <c r="H1972" s="11024">
        <f>'[2]LA VEGA'!H1972:I1972+[2]CONSTANZA!H1972</f>
        <v>0</v>
      </c>
      <c r="I1972" s="11025"/>
      <c r="J1972" s="216"/>
    </row>
    <row r="1973" spans="1:10" ht="16.5" thickTop="1" thickBot="1" x14ac:dyDescent="0.3">
      <c r="A1973" s="201"/>
      <c r="B1973" s="201"/>
      <c r="C1973" s="372" t="s">
        <v>163</v>
      </c>
      <c r="D1973" s="353"/>
      <c r="E1973" s="353"/>
      <c r="F1973" s="353"/>
      <c r="G1973" s="373"/>
      <c r="H1973" s="10992">
        <f>(H1974+H1975+H1976+H1977)</f>
        <v>0</v>
      </c>
      <c r="I1973" s="10993"/>
      <c r="J1973" s="216"/>
    </row>
    <row r="1974" spans="1:10" ht="16.5" thickTop="1" thickBot="1" x14ac:dyDescent="0.3">
      <c r="A1974" s="201"/>
      <c r="B1974" s="201"/>
      <c r="C1974" s="356"/>
      <c r="D1974" s="330" t="s">
        <v>160</v>
      </c>
      <c r="E1974" s="297"/>
      <c r="F1974" s="297"/>
      <c r="G1974" s="298"/>
      <c r="H1974" s="11024">
        <f>'[2]LA VEGA'!H1974:I1974+[2]CONSTANZA!H1974</f>
        <v>0</v>
      </c>
      <c r="I1974" s="11025"/>
      <c r="J1974" s="216"/>
    </row>
    <row r="1975" spans="1:10" ht="16.5" thickTop="1" thickBot="1" x14ac:dyDescent="0.3">
      <c r="A1975" s="201"/>
      <c r="B1975" s="201"/>
      <c r="C1975" s="357"/>
      <c r="D1975" s="330" t="s">
        <v>161</v>
      </c>
      <c r="E1975" s="297"/>
      <c r="F1975" s="297"/>
      <c r="G1975" s="298"/>
      <c r="H1975" s="11024">
        <f>'[2]LA VEGA'!H1975:I1975+[2]CONSTANZA!H1975</f>
        <v>0</v>
      </c>
      <c r="I1975" s="11025"/>
      <c r="J1975" s="216"/>
    </row>
    <row r="1976" spans="1:10" ht="16.5" thickTop="1" thickBot="1" x14ac:dyDescent="0.3">
      <c r="A1976" s="201"/>
      <c r="B1976" s="201"/>
      <c r="C1976" s="357"/>
      <c r="D1976" s="375" t="s">
        <v>162</v>
      </c>
      <c r="E1976" s="301"/>
      <c r="F1976" s="301"/>
      <c r="G1976" s="302"/>
      <c r="H1976" s="11024">
        <f>'[2]LA VEGA'!H1976:I1976+[2]CONSTANZA!H1976</f>
        <v>0</v>
      </c>
      <c r="I1976" s="11025"/>
      <c r="J1976" s="216"/>
    </row>
    <row r="1977" spans="1:10" ht="16.5" thickTop="1" thickBot="1" x14ac:dyDescent="0.3">
      <c r="A1977" s="201"/>
      <c r="B1977" s="201"/>
      <c r="C1977" s="357"/>
      <c r="D1977" s="375" t="s">
        <v>164</v>
      </c>
      <c r="E1977" s="301"/>
      <c r="F1977" s="301"/>
      <c r="G1977" s="302"/>
      <c r="H1977" s="11024">
        <f>'[2]LA VEGA'!H1977:I1977+[2]CONSTANZA!H1977</f>
        <v>0</v>
      </c>
      <c r="I1977" s="11025"/>
      <c r="J1977" s="216"/>
    </row>
    <row r="1978" spans="1:10" ht="16.5" thickTop="1" thickBot="1" x14ac:dyDescent="0.3">
      <c r="A1978" s="201"/>
      <c r="B1978" s="201"/>
      <c r="C1978" s="357"/>
      <c r="D1978" s="11042" t="s">
        <v>165</v>
      </c>
      <c r="E1978" s="11043"/>
      <c r="F1978" s="11043"/>
      <c r="G1978" s="11044"/>
      <c r="H1978" s="11015">
        <f>(H1979+H1980+H1981+H1982)</f>
        <v>0</v>
      </c>
      <c r="I1978" s="11015"/>
      <c r="J1978" s="216"/>
    </row>
    <row r="1979" spans="1:10" ht="16.5" thickTop="1" thickBot="1" x14ac:dyDescent="0.3">
      <c r="A1979" s="201"/>
      <c r="B1979" s="201"/>
      <c r="C1979" s="357"/>
      <c r="D1979" s="374" t="s">
        <v>160</v>
      </c>
      <c r="E1979" s="291"/>
      <c r="F1979" s="291"/>
      <c r="G1979" s="291"/>
      <c r="H1979" s="11024">
        <f>'[2]LA VEGA'!H1979:I1979+[2]CONSTANZA!H1979</f>
        <v>0</v>
      </c>
      <c r="I1979" s="11025"/>
      <c r="J1979" s="216"/>
    </row>
    <row r="1980" spans="1:10" ht="16.5" thickTop="1" thickBot="1" x14ac:dyDescent="0.3">
      <c r="A1980" s="201"/>
      <c r="B1980" s="201"/>
      <c r="C1980" s="357"/>
      <c r="D1980" s="330" t="s">
        <v>161</v>
      </c>
      <c r="E1980" s="297"/>
      <c r="F1980" s="297"/>
      <c r="G1980" s="298"/>
      <c r="H1980" s="11024">
        <f>'[2]LA VEGA'!H1980:I1980+[2]CONSTANZA!H1980</f>
        <v>0</v>
      </c>
      <c r="I1980" s="11025"/>
      <c r="J1980" s="216"/>
    </row>
    <row r="1981" spans="1:10" ht="16.5" thickTop="1" thickBot="1" x14ac:dyDescent="0.3">
      <c r="A1981" s="201"/>
      <c r="B1981" s="201"/>
      <c r="C1981" s="357"/>
      <c r="D1981" s="375" t="s">
        <v>162</v>
      </c>
      <c r="E1981" s="301"/>
      <c r="F1981" s="301"/>
      <c r="G1981" s="302"/>
      <c r="H1981" s="11024">
        <f>'[2]LA VEGA'!H1981:I1981+[2]CONSTANZA!H1981</f>
        <v>0</v>
      </c>
      <c r="I1981" s="11025"/>
      <c r="J1981" s="216"/>
    </row>
    <row r="1982" spans="1:10" ht="16.5" thickTop="1" thickBot="1" x14ac:dyDescent="0.3">
      <c r="A1982" s="201"/>
      <c r="B1982" s="201"/>
      <c r="C1982" s="357"/>
      <c r="D1982" s="330" t="s">
        <v>114</v>
      </c>
      <c r="E1982" s="301"/>
      <c r="F1982" s="301"/>
      <c r="G1982" s="302"/>
      <c r="H1982" s="11024">
        <f>'[2]LA VEGA'!H1982:I1982+[2]CONSTANZA!H1982</f>
        <v>0</v>
      </c>
      <c r="I1982" s="11025"/>
      <c r="J1982" s="216"/>
    </row>
    <row r="1983" spans="1:10" ht="16.5" thickTop="1" thickBot="1" x14ac:dyDescent="0.3">
      <c r="A1983" s="201"/>
      <c r="B1983" s="376"/>
      <c r="C1983" s="377" t="s">
        <v>166</v>
      </c>
      <c r="D1983" s="318"/>
      <c r="E1983" s="378"/>
      <c r="F1983" s="320"/>
      <c r="G1983" s="336"/>
      <c r="H1983" s="10979">
        <f>(H1984+H1985+H1986+H1987)</f>
        <v>0</v>
      </c>
      <c r="I1983" s="10979"/>
      <c r="J1983" s="201"/>
    </row>
    <row r="1984" spans="1:10" ht="16.5" thickTop="1" thickBot="1" x14ac:dyDescent="0.3">
      <c r="A1984" s="201"/>
      <c r="B1984" s="204"/>
      <c r="C1984" s="379"/>
      <c r="D1984" s="380" t="s">
        <v>167</v>
      </c>
      <c r="E1984" s="365"/>
      <c r="F1984" s="365"/>
      <c r="G1984" s="366"/>
      <c r="H1984" s="11024">
        <f>'[2]LA VEGA'!H1984:I1984+[2]CONSTANZA!H1984</f>
        <v>0</v>
      </c>
      <c r="I1984" s="11025"/>
      <c r="J1984" s="201"/>
    </row>
    <row r="1985" spans="1:10" ht="16.5" thickTop="1" thickBot="1" x14ac:dyDescent="0.3">
      <c r="A1985" s="201"/>
      <c r="B1985" s="381"/>
      <c r="C1985" s="376"/>
      <c r="D1985" s="365" t="s">
        <v>168</v>
      </c>
      <c r="E1985" s="365"/>
      <c r="F1985" s="365"/>
      <c r="G1985" s="365"/>
      <c r="H1985" s="11024">
        <f>'[2]LA VEGA'!H1985:I1985+[2]CONSTANZA!H1985</f>
        <v>0</v>
      </c>
      <c r="I1985" s="11025"/>
      <c r="J1985" s="201"/>
    </row>
    <row r="1986" spans="1:10" ht="16.5" thickTop="1" thickBot="1" x14ac:dyDescent="0.3">
      <c r="A1986" s="201"/>
      <c r="B1986" s="381"/>
      <c r="C1986" s="376"/>
      <c r="D1986" s="382" t="s">
        <v>169</v>
      </c>
      <c r="E1986" s="365"/>
      <c r="F1986" s="365"/>
      <c r="G1986" s="366"/>
      <c r="H1986" s="11024">
        <f>'[2]LA VEGA'!H1986:I1986+[2]CONSTANZA!H1986</f>
        <v>0</v>
      </c>
      <c r="I1986" s="11025"/>
      <c r="J1986" s="201"/>
    </row>
    <row r="1987" spans="1:10" ht="16.5" thickTop="1" thickBot="1" x14ac:dyDescent="0.3">
      <c r="A1987" s="201"/>
      <c r="B1987" s="381"/>
      <c r="C1987" s="376"/>
      <c r="D1987" s="382" t="s">
        <v>170</v>
      </c>
      <c r="E1987" s="365"/>
      <c r="F1987" s="365"/>
      <c r="G1987" s="366"/>
      <c r="H1987" s="11024">
        <f>'[2]LA VEGA'!H1987:I1987+[2]CONSTANZA!H1987</f>
        <v>0</v>
      </c>
      <c r="I1987" s="11025"/>
      <c r="J1987" s="201"/>
    </row>
    <row r="1988" spans="1:10" ht="16.5" thickTop="1" thickBot="1" x14ac:dyDescent="0.3">
      <c r="A1988" s="201"/>
      <c r="B1988" s="288"/>
      <c r="C1988" s="357"/>
      <c r="D1988" s="358" t="s">
        <v>171</v>
      </c>
      <c r="E1988" s="359"/>
      <c r="F1988" s="359"/>
      <c r="G1988" s="360"/>
      <c r="H1988" s="11015">
        <f>H1989+H1990+H1991</f>
        <v>0</v>
      </c>
      <c r="I1988" s="11015"/>
      <c r="J1988" s="201"/>
    </row>
    <row r="1989" spans="1:10" ht="16.5" thickTop="1" thickBot="1" x14ac:dyDescent="0.3">
      <c r="A1989" s="201"/>
      <c r="B1989" s="201"/>
      <c r="C1989" s="357"/>
      <c r="D1989" s="383" t="s">
        <v>172</v>
      </c>
      <c r="E1989" s="297"/>
      <c r="F1989" s="297"/>
      <c r="G1989" s="298"/>
      <c r="H1989" s="11024">
        <f>'[2]LA VEGA'!H1989:I1989+[2]CONSTANZA!H1989</f>
        <v>0</v>
      </c>
      <c r="I1989" s="11025"/>
      <c r="J1989" s="201"/>
    </row>
    <row r="1990" spans="1:10" ht="16.5" thickTop="1" thickBot="1" x14ac:dyDescent="0.3">
      <c r="A1990" s="201"/>
      <c r="B1990" s="288"/>
      <c r="C1990" s="357"/>
      <c r="D1990" s="384" t="s">
        <v>173</v>
      </c>
      <c r="E1990" s="365"/>
      <c r="F1990" s="365"/>
      <c r="G1990" s="366"/>
      <c r="H1990" s="11024">
        <f>'[2]LA VEGA'!H1990:I1990+[2]CONSTANZA!H1990</f>
        <v>0</v>
      </c>
      <c r="I1990" s="11025"/>
      <c r="J1990" s="201"/>
    </row>
    <row r="1991" spans="1:10" ht="16.5" thickTop="1" thickBot="1" x14ac:dyDescent="0.3">
      <c r="A1991" s="201"/>
      <c r="B1991" s="288"/>
      <c r="C1991" s="357"/>
      <c r="D1991" s="385" t="s">
        <v>174</v>
      </c>
      <c r="E1991" s="365"/>
      <c r="F1991" s="365"/>
      <c r="G1991" s="366"/>
      <c r="H1991" s="11024">
        <f>'[2]LA VEGA'!H1991:I1991+[2]CONSTANZA!H1991</f>
        <v>0</v>
      </c>
      <c r="I1991" s="11025"/>
      <c r="J1991" s="251"/>
    </row>
    <row r="1992" spans="1:10" ht="17.25" thickTop="1" thickBot="1" x14ac:dyDescent="0.3">
      <c r="A1992" s="201"/>
      <c r="B1992" s="386" t="s">
        <v>175</v>
      </c>
      <c r="C1992" s="387"/>
      <c r="D1992" s="387"/>
      <c r="E1992" s="387"/>
      <c r="F1992" s="388"/>
      <c r="G1992" s="10992" t="s">
        <v>11</v>
      </c>
      <c r="H1992" s="11045"/>
      <c r="I1992" s="10993"/>
      <c r="J1992" s="201"/>
    </row>
    <row r="1993" spans="1:10" ht="16.5" thickTop="1" x14ac:dyDescent="0.25">
      <c r="A1993" s="201"/>
      <c r="B1993" s="389"/>
      <c r="C1993" s="390"/>
      <c r="D1993" s="390"/>
      <c r="E1993" s="390"/>
      <c r="F1993" s="391"/>
      <c r="G1993" s="11046">
        <f>(E1756+I1761-E1767+I1823-G1835)</f>
        <v>0</v>
      </c>
      <c r="H1993" s="11047"/>
      <c r="I1993" s="11048"/>
      <c r="J1993" s="201"/>
    </row>
    <row r="1994" spans="1:10" ht="16.5" thickBot="1" x14ac:dyDescent="0.3">
      <c r="A1994" s="251"/>
      <c r="B1994" s="392"/>
      <c r="C1994" s="393"/>
      <c r="D1994" s="393"/>
      <c r="E1994" s="393"/>
      <c r="F1994" s="394"/>
      <c r="G1994" s="11049"/>
      <c r="H1994" s="11050"/>
      <c r="I1994" s="11051"/>
      <c r="J1994" s="251"/>
    </row>
    <row r="1995" spans="1:10" ht="15.75" thickTop="1" x14ac:dyDescent="0.25"/>
    <row r="1997" spans="1:10" ht="15.75" thickBot="1" x14ac:dyDescent="0.3">
      <c r="A1997" s="395"/>
      <c r="B1997" s="395"/>
      <c r="C1997" s="395"/>
      <c r="D1997" s="395"/>
      <c r="E1997" s="396"/>
      <c r="F1997" s="397"/>
      <c r="G1997" s="397" t="s">
        <v>0</v>
      </c>
      <c r="H1997" s="397"/>
      <c r="I1997" s="395"/>
      <c r="J1997" s="395"/>
    </row>
    <row r="1998" spans="1:10" ht="17.25" thickTop="1" thickBot="1" x14ac:dyDescent="0.3">
      <c r="A1998" s="396"/>
      <c r="B1998" s="398"/>
      <c r="C1998" s="398"/>
      <c r="D1998" s="398"/>
      <c r="E1998" s="398"/>
      <c r="F1998" s="395"/>
      <c r="G1998" s="399" t="s">
        <v>1</v>
      </c>
      <c r="H1998" s="400"/>
      <c r="I1998" s="401"/>
      <c r="J1998" s="398"/>
    </row>
    <row r="1999" spans="1:10" ht="17.25" thickTop="1" thickBot="1" x14ac:dyDescent="0.3">
      <c r="A1999" s="398"/>
      <c r="B1999" s="398"/>
      <c r="C1999" s="396"/>
      <c r="D1999" s="396"/>
      <c r="E1999" s="396"/>
      <c r="F1999" s="395"/>
      <c r="G1999" s="402" t="s">
        <v>2</v>
      </c>
      <c r="H1999" s="403"/>
      <c r="I1999" s="401" t="s">
        <v>3</v>
      </c>
      <c r="J1999" s="398"/>
    </row>
    <row r="2000" spans="1:10" ht="16.5" thickTop="1" thickBot="1" x14ac:dyDescent="0.3">
      <c r="A2000" s="398"/>
      <c r="B2000" s="398"/>
      <c r="C2000" s="398"/>
      <c r="D2000" s="404"/>
      <c r="E2000" s="405"/>
      <c r="F2000" s="404"/>
      <c r="G2000" s="404"/>
      <c r="H2000" s="404"/>
      <c r="I2000" s="404"/>
      <c r="J2000" s="404"/>
    </row>
    <row r="2001" spans="1:10" ht="17.25" thickTop="1" thickBot="1" x14ac:dyDescent="0.3">
      <c r="A2001" s="399" t="s">
        <v>4</v>
      </c>
      <c r="B2001" s="11052"/>
      <c r="C2001" s="11053"/>
      <c r="D2001" s="11053"/>
      <c r="E2001" s="11053"/>
      <c r="F2001" s="11053"/>
      <c r="G2001" s="11054"/>
      <c r="H2001" s="395"/>
      <c r="I2001" s="395"/>
      <c r="J2001" s="395"/>
    </row>
    <row r="2002" spans="1:10" ht="17.25" thickTop="1" thickBot="1" x14ac:dyDescent="0.3">
      <c r="A2002" s="399" t="s">
        <v>5</v>
      </c>
      <c r="B2002" s="11052" t="s">
        <v>186</v>
      </c>
      <c r="C2002" s="11053"/>
      <c r="D2002" s="11053"/>
      <c r="E2002" s="11053"/>
      <c r="F2002" s="11053"/>
      <c r="G2002" s="11054"/>
      <c r="H2002" s="395"/>
      <c r="I2002" s="395"/>
      <c r="J2002" s="395"/>
    </row>
    <row r="2003" spans="1:10" ht="17.25" thickTop="1" thickBot="1" x14ac:dyDescent="0.3">
      <c r="A2003" s="406" t="s">
        <v>7</v>
      </c>
      <c r="B2003" s="11055" t="s">
        <v>8</v>
      </c>
      <c r="C2003" s="11056"/>
      <c r="D2003" s="407"/>
      <c r="E2003" s="408"/>
      <c r="F2003" s="408"/>
      <c r="G2003" s="407"/>
      <c r="H2003" s="395"/>
      <c r="I2003" s="395"/>
      <c r="J2003" s="395"/>
    </row>
    <row r="2004" spans="1:10" ht="16.5" thickTop="1" thickBot="1" x14ac:dyDescent="0.3">
      <c r="A2004" s="398"/>
      <c r="B2004" s="398"/>
      <c r="C2004" s="398"/>
      <c r="D2004" s="398"/>
      <c r="E2004" s="398"/>
      <c r="F2004" s="398"/>
      <c r="G2004" s="409"/>
      <c r="H2004" s="398"/>
      <c r="I2004" s="398"/>
      <c r="J2004" s="398"/>
    </row>
    <row r="2005" spans="1:10" ht="16.5" thickTop="1" thickBot="1" x14ac:dyDescent="0.3">
      <c r="A2005" s="395"/>
      <c r="B2005" s="11068" t="s">
        <v>9</v>
      </c>
      <c r="C2005" s="11068"/>
      <c r="D2005" s="11068"/>
      <c r="E2005" s="11069" t="s">
        <v>10</v>
      </c>
      <c r="F2005" s="11070"/>
      <c r="G2005" s="11069" t="s">
        <v>11</v>
      </c>
      <c r="H2005" s="11070"/>
      <c r="I2005" s="395"/>
      <c r="J2005" s="395"/>
    </row>
    <row r="2006" spans="1:10" ht="16.5" thickTop="1" thickBot="1" x14ac:dyDescent="0.3">
      <c r="A2006" s="395"/>
      <c r="B2006" s="11068"/>
      <c r="C2006" s="11068"/>
      <c r="D2006" s="11068"/>
      <c r="E2006" s="11071">
        <f>([3]LUCIA!E2006+[3]JOSEFINA!E2006+[3]RAMONA!E2006+[3]YRIS!E2006+[3]MARIA!E2006)</f>
        <v>0</v>
      </c>
      <c r="F2006" s="11071"/>
      <c r="G2006" s="11072">
        <f>SUM(E2006:F2007)</f>
        <v>0</v>
      </c>
      <c r="H2006" s="11072"/>
      <c r="I2006" s="395"/>
      <c r="J2006" s="395"/>
    </row>
    <row r="2007" spans="1:10" ht="16.5" thickTop="1" thickBot="1" x14ac:dyDescent="0.3">
      <c r="A2007" s="395"/>
      <c r="B2007" s="11068"/>
      <c r="C2007" s="11068"/>
      <c r="D2007" s="11068"/>
      <c r="E2007" s="11071"/>
      <c r="F2007" s="11071"/>
      <c r="G2007" s="11072"/>
      <c r="H2007" s="11072"/>
      <c r="I2007" s="395"/>
      <c r="J2007" s="395"/>
    </row>
    <row r="2008" spans="1:10" ht="16.5" thickTop="1" thickBot="1" x14ac:dyDescent="0.3">
      <c r="A2008" s="395"/>
      <c r="B2008" s="410"/>
      <c r="C2008" s="410"/>
      <c r="D2008" s="410"/>
      <c r="E2008" s="410"/>
      <c r="F2008" s="410"/>
      <c r="G2008" s="410"/>
      <c r="H2008" s="410"/>
      <c r="I2008" s="410"/>
      <c r="J2008" s="410"/>
    </row>
    <row r="2009" spans="1:10" ht="16.5" thickTop="1" thickBot="1" x14ac:dyDescent="0.3">
      <c r="A2009" s="395"/>
      <c r="B2009" s="11073" t="s">
        <v>12</v>
      </c>
      <c r="C2009" s="11074"/>
      <c r="D2009" s="11074"/>
      <c r="E2009" s="11074"/>
      <c r="F2009" s="11075"/>
      <c r="G2009" s="11082" t="s">
        <v>11</v>
      </c>
      <c r="H2009" s="11083"/>
      <c r="I2009" s="11057" t="s">
        <v>13</v>
      </c>
      <c r="J2009" s="11058"/>
    </row>
    <row r="2010" spans="1:10" ht="16.5" thickTop="1" thickBot="1" x14ac:dyDescent="0.3">
      <c r="A2010" s="395"/>
      <c r="B2010" s="11076"/>
      <c r="C2010" s="11077"/>
      <c r="D2010" s="11077"/>
      <c r="E2010" s="11077"/>
      <c r="F2010" s="11078"/>
      <c r="G2010" s="411" t="s">
        <v>14</v>
      </c>
      <c r="H2010" s="411" t="s">
        <v>15</v>
      </c>
      <c r="I2010" s="11059"/>
      <c r="J2010" s="11060"/>
    </row>
    <row r="2011" spans="1:10" ht="16.5" thickTop="1" thickBot="1" x14ac:dyDescent="0.3">
      <c r="A2011" s="395"/>
      <c r="B2011" s="11079"/>
      <c r="C2011" s="11080"/>
      <c r="D2011" s="11080"/>
      <c r="E2011" s="11080"/>
      <c r="F2011" s="11081"/>
      <c r="G2011" s="412">
        <f>SUM(G2012:G2013)</f>
        <v>3</v>
      </c>
      <c r="H2011" s="412">
        <f>SUM(H2012:H2013)</f>
        <v>0</v>
      </c>
      <c r="I2011" s="11061">
        <f>G2011+H2011</f>
        <v>3</v>
      </c>
      <c r="J2011" s="11061"/>
    </row>
    <row r="2012" spans="1:10" ht="16.5" thickTop="1" thickBot="1" x14ac:dyDescent="0.3">
      <c r="A2012" s="395"/>
      <c r="B2012" s="11062" t="s">
        <v>16</v>
      </c>
      <c r="C2012" s="11063"/>
      <c r="D2012" s="11063"/>
      <c r="E2012" s="11063"/>
      <c r="F2012" s="11064"/>
      <c r="G2012" s="413">
        <v>3</v>
      </c>
      <c r="H2012" s="413"/>
      <c r="I2012" s="11065">
        <f>(G2012+H2012)</f>
        <v>3</v>
      </c>
      <c r="J2012" s="11066"/>
    </row>
    <row r="2013" spans="1:10" ht="16.5" thickTop="1" thickBot="1" x14ac:dyDescent="0.3">
      <c r="A2013" s="395"/>
      <c r="B2013" s="11062" t="s">
        <v>17</v>
      </c>
      <c r="C2013" s="11063"/>
      <c r="D2013" s="11063"/>
      <c r="E2013" s="11063"/>
      <c r="F2013" s="11063"/>
      <c r="G2013" s="413"/>
      <c r="H2013" s="413"/>
      <c r="I2013" s="11067">
        <f>(G2013+H2013)</f>
        <v>0</v>
      </c>
      <c r="J2013" s="11067"/>
    </row>
    <row r="2014" spans="1:10" ht="16.5" thickTop="1" thickBot="1" x14ac:dyDescent="0.3">
      <c r="A2014" s="395"/>
      <c r="B2014" s="414" t="s">
        <v>18</v>
      </c>
      <c r="C2014" s="415"/>
      <c r="D2014" s="416"/>
      <c r="E2014" s="417"/>
      <c r="F2014" s="417"/>
      <c r="G2014" s="417"/>
      <c r="H2014" s="418"/>
      <c r="I2014" s="419"/>
      <c r="J2014" s="395"/>
    </row>
    <row r="2015" spans="1:10" ht="16.5" thickTop="1" thickBot="1" x14ac:dyDescent="0.3">
      <c r="A2015" s="395"/>
      <c r="B2015" s="420"/>
      <c r="C2015" s="421"/>
      <c r="D2015" s="421"/>
      <c r="E2015" s="11069" t="s">
        <v>19</v>
      </c>
      <c r="F2015" s="11069"/>
      <c r="G2015" s="11069"/>
      <c r="H2015" s="11082"/>
      <c r="I2015" s="411" t="s">
        <v>11</v>
      </c>
      <c r="J2015" s="395"/>
    </row>
    <row r="2016" spans="1:10" ht="16.5" thickTop="1" thickBot="1" x14ac:dyDescent="0.3">
      <c r="A2016" s="395"/>
      <c r="B2016" s="420"/>
      <c r="C2016" s="421" t="s">
        <v>20</v>
      </c>
      <c r="D2016" s="421"/>
      <c r="E2016" s="422" t="s">
        <v>21</v>
      </c>
      <c r="F2016" s="422" t="s">
        <v>22</v>
      </c>
      <c r="G2016" s="422" t="s">
        <v>23</v>
      </c>
      <c r="H2016" s="423" t="s">
        <v>24</v>
      </c>
      <c r="I2016" s="424"/>
      <c r="J2016" s="395"/>
    </row>
    <row r="2017" spans="1:10" ht="16.5" thickTop="1" thickBot="1" x14ac:dyDescent="0.3">
      <c r="A2017" s="395"/>
      <c r="B2017" s="425"/>
      <c r="C2017" s="426"/>
      <c r="D2017" s="426"/>
      <c r="E2017" s="11100">
        <f>(I2019+I2024+I2031+I2034+I2055+I2056+I2057+I2059)</f>
        <v>0</v>
      </c>
      <c r="F2017" s="11100"/>
      <c r="G2017" s="11100"/>
      <c r="H2017" s="11101"/>
      <c r="I2017" s="11102">
        <f>(I2019+I2024+I2030+I2034+I2039+I2051+I2066+I2068+I2074)</f>
        <v>0</v>
      </c>
      <c r="J2017" s="395"/>
    </row>
    <row r="2018" spans="1:10" ht="16.5" thickTop="1" thickBot="1" x14ac:dyDescent="0.3">
      <c r="A2018" s="395"/>
      <c r="B2018" s="427"/>
      <c r="C2018" s="428"/>
      <c r="D2018" s="428"/>
      <c r="E2018" s="429">
        <f>(E2019+E2024+E2030+E2034+E2039+E2051+E2066+E2068+E2073+E2074)</f>
        <v>0</v>
      </c>
      <c r="F2018" s="429">
        <f>(F2019+F2024+F2030+F2034+F2039+F2051+F2066+F2068+F2073+F2074)</f>
        <v>0</v>
      </c>
      <c r="G2018" s="429">
        <f>(G2019+G2024+G2030+G2034+G2039+G2051+G2066+G2068+G2073+G2074)</f>
        <v>0</v>
      </c>
      <c r="H2018" s="429">
        <f>(H2019+H2024+H2030+H2034+H2039+H2051+H2066+H2068+H2073+H2074)</f>
        <v>0</v>
      </c>
      <c r="I2018" s="11102"/>
      <c r="J2018" s="395"/>
    </row>
    <row r="2019" spans="1:10" ht="17.25" thickTop="1" thickBot="1" x14ac:dyDescent="0.3">
      <c r="A2019" s="395"/>
      <c r="B2019" s="430"/>
      <c r="C2019" s="11103" t="s">
        <v>25</v>
      </c>
      <c r="D2019" s="11104"/>
      <c r="E2019" s="431">
        <f>SUM(E2020:E2023)</f>
        <v>0</v>
      </c>
      <c r="F2019" s="431">
        <f>SUM(F2020:F2023)</f>
        <v>0</v>
      </c>
      <c r="G2019" s="431">
        <f>SUM(G2020:G2023)</f>
        <v>0</v>
      </c>
      <c r="H2019" s="432">
        <f>SUM(H2020:H2023)</f>
        <v>0</v>
      </c>
      <c r="I2019" s="433">
        <f t="shared" ref="I2019:I2029" si="24">SUM(E2019:H2019)</f>
        <v>0</v>
      </c>
      <c r="J2019" s="395"/>
    </row>
    <row r="2020" spans="1:10" ht="16.5" thickTop="1" thickBot="1" x14ac:dyDescent="0.3">
      <c r="A2020" s="395"/>
      <c r="B2020" s="430"/>
      <c r="C2020" s="434"/>
      <c r="D2020" s="435" t="s">
        <v>26</v>
      </c>
      <c r="E2020" s="436">
        <f>([3]LUCIA!E2020+[3]JOSEFINA!E2020+[3]RAMONA!E2020+[3]YRIS!E2020+[3]MARIA!E2020)</f>
        <v>0</v>
      </c>
      <c r="F2020" s="436">
        <f>([3]LUCIA!F2020+[3]JOSEFINA!F2020+[3]RAMONA!F2020+[3]YRIS!F2020+[3]MARIA!F2020)</f>
        <v>0</v>
      </c>
      <c r="G2020" s="436">
        <f>([3]LUCIA!G2020+[3]JOSEFINA!G2020+[3]RAMONA!G2020+[3]YRIS!G2020+[3]MARIA!G2020)</f>
        <v>0</v>
      </c>
      <c r="H2020" s="436">
        <f>([3]LUCIA!H2020+[3]JOSEFINA!H2020+[3]RAMONA!H2020+[3]YRIS!H2020+[3]MARIA!H2020)</f>
        <v>0</v>
      </c>
      <c r="I2020" s="437">
        <f t="shared" si="24"/>
        <v>0</v>
      </c>
      <c r="J2020" s="395"/>
    </row>
    <row r="2021" spans="1:10" ht="16.5" thickTop="1" thickBot="1" x14ac:dyDescent="0.3">
      <c r="A2021" s="395"/>
      <c r="B2021" s="430"/>
      <c r="C2021" s="434"/>
      <c r="D2021" s="435" t="s">
        <v>27</v>
      </c>
      <c r="E2021" s="436">
        <f>([3]LUCIA!E2021+[3]JOSEFINA!E2021+[3]RAMONA!E2021+[3]YRIS!E2021+[3]MARIA!E2021)</f>
        <v>0</v>
      </c>
      <c r="F2021" s="436">
        <f>([3]LUCIA!F2021+[3]JOSEFINA!F2021+[3]RAMONA!F2021+[3]YRIS!F2021+[3]MARIA!F2021)</f>
        <v>0</v>
      </c>
      <c r="G2021" s="436">
        <f>([3]LUCIA!G2021+[3]JOSEFINA!G2021+[3]RAMONA!G2021+[3]YRIS!G2021+[3]MARIA!G2021)</f>
        <v>0</v>
      </c>
      <c r="H2021" s="436">
        <f>([3]LUCIA!H2021+[3]JOSEFINA!H2021+[3]RAMONA!H2021+[3]YRIS!H2021+[3]MARIA!H2021)</f>
        <v>0</v>
      </c>
      <c r="I2021" s="437">
        <f t="shared" si="24"/>
        <v>0</v>
      </c>
      <c r="J2021" s="395"/>
    </row>
    <row r="2022" spans="1:10" ht="16.5" thickTop="1" thickBot="1" x14ac:dyDescent="0.3">
      <c r="A2022" s="395"/>
      <c r="B2022" s="430"/>
      <c r="C2022" s="434"/>
      <c r="D2022" s="435" t="s">
        <v>28</v>
      </c>
      <c r="E2022" s="436">
        <f>([3]LUCIA!E2022+[3]JOSEFINA!E2022+[3]RAMONA!E2022+[3]YRIS!E2022+[3]MARIA!E2022)</f>
        <v>0</v>
      </c>
      <c r="F2022" s="436">
        <f>([3]LUCIA!F2022+[3]JOSEFINA!F2022+[3]RAMONA!F2022+[3]YRIS!F2022+[3]MARIA!F2022)</f>
        <v>0</v>
      </c>
      <c r="G2022" s="436">
        <f>([3]LUCIA!G2022+[3]JOSEFINA!G2022+[3]RAMONA!G2022+[3]YRIS!G2022+[3]MARIA!G2022)</f>
        <v>0</v>
      </c>
      <c r="H2022" s="436">
        <f>([3]LUCIA!H2022+[3]JOSEFINA!H2022+[3]RAMONA!H2022+[3]YRIS!H2022+[3]MARIA!H2022)</f>
        <v>0</v>
      </c>
      <c r="I2022" s="437">
        <f t="shared" si="24"/>
        <v>0</v>
      </c>
      <c r="J2022" s="395"/>
    </row>
    <row r="2023" spans="1:10" ht="27" thickTop="1" thickBot="1" x14ac:dyDescent="0.3">
      <c r="A2023" s="395"/>
      <c r="B2023" s="430"/>
      <c r="C2023" s="434"/>
      <c r="D2023" s="435" t="s">
        <v>29</v>
      </c>
      <c r="E2023" s="436">
        <f>([3]LUCIA!E2023+[3]JOSEFINA!E2023+[3]RAMONA!E2023+[3]YRIS!E2023+[3]MARIA!E2023)</f>
        <v>0</v>
      </c>
      <c r="F2023" s="436">
        <f>([3]LUCIA!F2023+[3]JOSEFINA!F2023+[3]RAMONA!F2023+[3]YRIS!F2023+[3]MARIA!F2023)</f>
        <v>0</v>
      </c>
      <c r="G2023" s="436">
        <f>([3]LUCIA!G2023+[3]JOSEFINA!G2023+[3]RAMONA!G2023+[3]YRIS!G2023+[3]MARIA!G2023)</f>
        <v>0</v>
      </c>
      <c r="H2023" s="436">
        <f>([3]LUCIA!H2023+[3]JOSEFINA!H2023+[3]RAMONA!H2023+[3]YRIS!H2023+[3]MARIA!H2023)</f>
        <v>0</v>
      </c>
      <c r="I2023" s="437">
        <f t="shared" si="24"/>
        <v>0</v>
      </c>
      <c r="J2023" s="395"/>
    </row>
    <row r="2024" spans="1:10" ht="17.25" thickTop="1" thickBot="1" x14ac:dyDescent="0.3">
      <c r="A2024" s="395"/>
      <c r="B2024" s="430"/>
      <c r="C2024" s="438" t="s">
        <v>30</v>
      </c>
      <c r="D2024" s="439"/>
      <c r="E2024" s="440">
        <f>SUM(E2025:E2029)</f>
        <v>0</v>
      </c>
      <c r="F2024" s="440">
        <f>SUM(F2025:F2029)</f>
        <v>0</v>
      </c>
      <c r="G2024" s="440">
        <f>SUM(G2025:G2029)</f>
        <v>0</v>
      </c>
      <c r="H2024" s="440">
        <f>SUM(H2025:H2029)</f>
        <v>0</v>
      </c>
      <c r="I2024" s="441">
        <f t="shared" si="24"/>
        <v>0</v>
      </c>
      <c r="J2024" s="395"/>
    </row>
    <row r="2025" spans="1:10" ht="27" thickTop="1" thickBot="1" x14ac:dyDescent="0.3">
      <c r="A2025" s="395"/>
      <c r="B2025" s="430"/>
      <c r="C2025" s="434"/>
      <c r="D2025" s="435" t="s">
        <v>31</v>
      </c>
      <c r="E2025" s="436">
        <f>([3]LUCIA!E2025+[3]JOSEFINA!E2025+[3]RAMONA!E2025+[3]YRIS!E2025+[3]MARIA!E2025)</f>
        <v>0</v>
      </c>
      <c r="F2025" s="436">
        <f>([3]LUCIA!F2025+[3]JOSEFINA!F2025+[3]RAMONA!F2025+[3]YRIS!F2025+[3]MARIA!F2025)</f>
        <v>0</v>
      </c>
      <c r="G2025" s="436">
        <f>([3]LUCIA!G2025+[3]JOSEFINA!G2025+[3]RAMONA!G2025+[3]YRIS!G2025+[3]MARIA!G2025)</f>
        <v>0</v>
      </c>
      <c r="H2025" s="436">
        <f>([3]LUCIA!H2025+[3]JOSEFINA!H2025+[3]RAMONA!H2025+[3]YRIS!H2025+[3]MARIA!H2025)</f>
        <v>0</v>
      </c>
      <c r="I2025" s="437">
        <f t="shared" si="24"/>
        <v>0</v>
      </c>
      <c r="J2025" s="395"/>
    </row>
    <row r="2026" spans="1:10" ht="16.5" thickTop="1" thickBot="1" x14ac:dyDescent="0.3">
      <c r="A2026" s="395"/>
      <c r="B2026" s="430"/>
      <c r="C2026" s="434"/>
      <c r="D2026" s="435" t="s">
        <v>32</v>
      </c>
      <c r="E2026" s="436">
        <f>([3]LUCIA!E2026+[3]JOSEFINA!E2026+[3]RAMONA!E2026+[3]YRIS!E2026+[3]MARIA!E2026)</f>
        <v>0</v>
      </c>
      <c r="F2026" s="436">
        <f>([3]LUCIA!F2026+[3]JOSEFINA!F2026+[3]RAMONA!F2026+[3]YRIS!F2026+[3]MARIA!F2026)</f>
        <v>0</v>
      </c>
      <c r="G2026" s="436">
        <f>([3]LUCIA!G2026+[3]JOSEFINA!G2026+[3]RAMONA!G2026+[3]YRIS!G2026+[3]MARIA!G2026)</f>
        <v>0</v>
      </c>
      <c r="H2026" s="436">
        <f>([3]LUCIA!H2026+[3]JOSEFINA!H2026+[3]RAMONA!H2026+[3]YRIS!H2026+[3]MARIA!H2026)</f>
        <v>0</v>
      </c>
      <c r="I2026" s="437">
        <f t="shared" si="24"/>
        <v>0</v>
      </c>
      <c r="J2026" s="395"/>
    </row>
    <row r="2027" spans="1:10" ht="52.5" thickTop="1" thickBot="1" x14ac:dyDescent="0.3">
      <c r="A2027" s="395"/>
      <c r="B2027" s="430"/>
      <c r="C2027" s="434"/>
      <c r="D2027" s="435" t="s">
        <v>33</v>
      </c>
      <c r="E2027" s="436">
        <f>([3]LUCIA!E2027+[3]JOSEFINA!E2027+[3]RAMONA!E2027+[3]YRIS!E2027+[3]MARIA!E2027)</f>
        <v>0</v>
      </c>
      <c r="F2027" s="436">
        <f>([3]LUCIA!F2027+[3]JOSEFINA!F2027+[3]RAMONA!F2027+[3]YRIS!F2027+[3]MARIA!F2027)</f>
        <v>0</v>
      </c>
      <c r="G2027" s="436">
        <f>([3]LUCIA!G2027+[3]JOSEFINA!G2027+[3]RAMONA!G2027+[3]YRIS!G2027+[3]MARIA!G2027)</f>
        <v>0</v>
      </c>
      <c r="H2027" s="436">
        <f>([3]LUCIA!H2027+[3]JOSEFINA!H2027+[3]RAMONA!H2027+[3]YRIS!H2027+[3]MARIA!H2027)</f>
        <v>0</v>
      </c>
      <c r="I2027" s="437">
        <f t="shared" si="24"/>
        <v>0</v>
      </c>
      <c r="J2027" s="395"/>
    </row>
    <row r="2028" spans="1:10" ht="39.75" thickTop="1" thickBot="1" x14ac:dyDescent="0.3">
      <c r="A2028" s="395"/>
      <c r="B2028" s="430"/>
      <c r="C2028" s="434"/>
      <c r="D2028" s="435" t="s">
        <v>34</v>
      </c>
      <c r="E2028" s="436">
        <f>([3]LUCIA!E2028+[3]JOSEFINA!E2028+[3]RAMONA!E2028+[3]YRIS!E2028+[3]MARIA!E2028)</f>
        <v>0</v>
      </c>
      <c r="F2028" s="436">
        <f>([3]LUCIA!F2028+[3]JOSEFINA!F2028+[3]RAMONA!F2028+[3]YRIS!F2028+[3]MARIA!F2028)</f>
        <v>0</v>
      </c>
      <c r="G2028" s="436">
        <f>([3]LUCIA!G2028+[3]JOSEFINA!G2028+[3]RAMONA!G2028+[3]YRIS!G2028+[3]MARIA!G2028)</f>
        <v>0</v>
      </c>
      <c r="H2028" s="436">
        <f>([3]LUCIA!H2028+[3]JOSEFINA!H2028+[3]RAMONA!H2028+[3]YRIS!H2028+[3]MARIA!H2028)</f>
        <v>0</v>
      </c>
      <c r="I2028" s="437">
        <f t="shared" si="24"/>
        <v>0</v>
      </c>
      <c r="J2028" s="395"/>
    </row>
    <row r="2029" spans="1:10" ht="39.75" thickTop="1" thickBot="1" x14ac:dyDescent="0.3">
      <c r="A2029" s="395"/>
      <c r="B2029" s="430"/>
      <c r="C2029" s="434"/>
      <c r="D2029" s="435" t="s">
        <v>35</v>
      </c>
      <c r="E2029" s="436">
        <f>([3]LUCIA!E2029+[3]JOSEFINA!E2029+[3]RAMONA!E2029+[3]YRIS!E2029+[3]MARIA!E2029)</f>
        <v>0</v>
      </c>
      <c r="F2029" s="436">
        <f>([3]LUCIA!F2029+[3]JOSEFINA!F2029+[3]RAMONA!F2029+[3]YRIS!F2029+[3]MARIA!F2029)</f>
        <v>0</v>
      </c>
      <c r="G2029" s="436">
        <f>([3]LUCIA!G2029+[3]JOSEFINA!G2029+[3]RAMONA!G2029+[3]YRIS!G2029+[3]MARIA!G2029)</f>
        <v>0</v>
      </c>
      <c r="H2029" s="436">
        <f>([3]LUCIA!H2029+[3]JOSEFINA!H2029+[3]RAMONA!H2029+[3]YRIS!H2029+[3]MARIA!H2029)</f>
        <v>0</v>
      </c>
      <c r="I2029" s="437">
        <f t="shared" si="24"/>
        <v>0</v>
      </c>
      <c r="J2029" s="395"/>
    </row>
    <row r="2030" spans="1:10" ht="17.25" thickTop="1" thickBot="1" x14ac:dyDescent="0.3">
      <c r="A2030" s="395"/>
      <c r="B2030" s="430"/>
      <c r="C2030" s="11084" t="s">
        <v>36</v>
      </c>
      <c r="D2030" s="11085"/>
      <c r="E2030" s="442">
        <f>SUM(E2031:E2033)</f>
        <v>0</v>
      </c>
      <c r="F2030" s="442">
        <f>SUM(F2031:F2033)</f>
        <v>0</v>
      </c>
      <c r="G2030" s="442">
        <f>SUM(G2031:G2033)</f>
        <v>0</v>
      </c>
      <c r="H2030" s="442">
        <f>SUM(H2031:H2033)</f>
        <v>0</v>
      </c>
      <c r="I2030" s="433">
        <f>SUM(E2030:H2030)</f>
        <v>0</v>
      </c>
      <c r="J2030" s="395"/>
    </row>
    <row r="2031" spans="1:10" ht="27" thickTop="1" thickBot="1" x14ac:dyDescent="0.3">
      <c r="A2031" s="395"/>
      <c r="B2031" s="430"/>
      <c r="C2031" s="434"/>
      <c r="D2031" s="443" t="s">
        <v>37</v>
      </c>
      <c r="E2031" s="436">
        <f>([3]LUCIA!E2031+[3]JOSEFINA!E2031+[3]RAMONA!E2031+[3]YRIS!E2031+[3]MARIA!E2031)</f>
        <v>0</v>
      </c>
      <c r="F2031" s="436">
        <f>([3]LUCIA!F2031+[3]JOSEFINA!F2031+[3]RAMONA!F2031+[3]YRIS!F2031+[3]MARIA!F2031)</f>
        <v>0</v>
      </c>
      <c r="G2031" s="436">
        <f>([3]LUCIA!G2031+[3]JOSEFINA!G2031+[3]RAMONA!G2031+[3]YRIS!G2031+[3]MARIA!G2031)</f>
        <v>0</v>
      </c>
      <c r="H2031" s="436">
        <f>([3]LUCIA!H2031+[3]JOSEFINA!H2031+[3]RAMONA!H2031+[3]YRIS!H2031+[3]MARIA!H2031)</f>
        <v>0</v>
      </c>
      <c r="I2031" s="444">
        <f t="shared" ref="I2031:I2050" si="25">SUM(E2031:H2031)</f>
        <v>0</v>
      </c>
      <c r="J2031" s="395"/>
    </row>
    <row r="2032" spans="1:10" ht="39.75" thickTop="1" thickBot="1" x14ac:dyDescent="0.3">
      <c r="A2032" s="395"/>
      <c r="B2032" s="430"/>
      <c r="C2032" s="434"/>
      <c r="D2032" s="443" t="s">
        <v>38</v>
      </c>
      <c r="E2032" s="436">
        <f>([3]LUCIA!E2032+[3]JOSEFINA!E2032+[3]RAMONA!E2032+[3]YRIS!E2032+[3]MARIA!E2032)</f>
        <v>0</v>
      </c>
      <c r="F2032" s="436">
        <f>([3]LUCIA!F2032+[3]JOSEFINA!F2032+[3]RAMONA!F2032+[3]YRIS!F2032+[3]MARIA!F2032)</f>
        <v>0</v>
      </c>
      <c r="G2032" s="436">
        <f>([3]LUCIA!G2032+[3]JOSEFINA!G2032+[3]RAMONA!G2032+[3]YRIS!G2032+[3]MARIA!G2032)</f>
        <v>0</v>
      </c>
      <c r="H2032" s="436">
        <f>([3]LUCIA!H2032+[3]JOSEFINA!H2032+[3]RAMONA!H2032+[3]YRIS!H2032+[3]MARIA!H2032)</f>
        <v>0</v>
      </c>
      <c r="I2032" s="444">
        <f>SUM(E2032:H2032)</f>
        <v>0</v>
      </c>
      <c r="J2032" s="395"/>
    </row>
    <row r="2033" spans="1:10" ht="52.5" thickTop="1" thickBot="1" x14ac:dyDescent="0.3">
      <c r="A2033" s="395"/>
      <c r="B2033" s="430"/>
      <c r="C2033" s="434"/>
      <c r="D2033" s="445" t="s">
        <v>39</v>
      </c>
      <c r="E2033" s="436">
        <f>([3]LUCIA!E2033+[3]JOSEFINA!E2033+[3]RAMONA!E2033+[3]YRIS!E2033+[3]MARIA!E2033)</f>
        <v>0</v>
      </c>
      <c r="F2033" s="436">
        <f>([3]LUCIA!F2033+[3]JOSEFINA!F2033+[3]RAMONA!F2033+[3]YRIS!F2033+[3]MARIA!F2033)</f>
        <v>0</v>
      </c>
      <c r="G2033" s="436">
        <f>([3]LUCIA!G2033+[3]JOSEFINA!G2033+[3]RAMONA!G2033+[3]YRIS!G2033+[3]MARIA!G2033)</f>
        <v>0</v>
      </c>
      <c r="H2033" s="436">
        <f>([3]LUCIA!H2033+[3]JOSEFINA!H2033+[3]RAMONA!H2033+[3]YRIS!H2033+[3]MARIA!H2033)</f>
        <v>0</v>
      </c>
      <c r="I2033" s="444">
        <f>SUM(E2033:H2033)</f>
        <v>0</v>
      </c>
      <c r="J2033" s="395"/>
    </row>
    <row r="2034" spans="1:10" ht="17.25" thickTop="1" thickBot="1" x14ac:dyDescent="0.3">
      <c r="A2034" s="395"/>
      <c r="B2034" s="446"/>
      <c r="C2034" s="11084" t="s">
        <v>40</v>
      </c>
      <c r="D2034" s="11085"/>
      <c r="E2034" s="440">
        <f>SUM(E2035:E2038)</f>
        <v>0</v>
      </c>
      <c r="F2034" s="440">
        <f>SUM(F2035:F2038)</f>
        <v>0</v>
      </c>
      <c r="G2034" s="440">
        <f>SUM(G2035:G2038)</f>
        <v>0</v>
      </c>
      <c r="H2034" s="440">
        <f>SUM(H2035:H2038)</f>
        <v>0</v>
      </c>
      <c r="I2034" s="433">
        <f t="shared" si="25"/>
        <v>0</v>
      </c>
      <c r="J2034" s="395"/>
    </row>
    <row r="2035" spans="1:10" ht="16.5" thickTop="1" thickBot="1" x14ac:dyDescent="0.3">
      <c r="A2035" s="395"/>
      <c r="B2035" s="446"/>
      <c r="C2035" s="447"/>
      <c r="D2035" s="448" t="s">
        <v>41</v>
      </c>
      <c r="E2035" s="436">
        <f>([3]LUCIA!E2035+[3]JOSEFINA!E2035+[3]RAMONA!E2035+[3]YRIS!E2035+[3]MARIA!E2035)</f>
        <v>0</v>
      </c>
      <c r="F2035" s="436">
        <f>([3]LUCIA!F2035+[3]JOSEFINA!F2035+[3]RAMONA!F2035+[3]YRIS!F2035+[3]MARIA!F2035)</f>
        <v>0</v>
      </c>
      <c r="G2035" s="436">
        <f>([3]LUCIA!G2035+[3]JOSEFINA!G2035+[3]RAMONA!G2035+[3]YRIS!G2035+[3]MARIA!G2035)</f>
        <v>0</v>
      </c>
      <c r="H2035" s="436">
        <f>([3]LUCIA!H2035+[3]JOSEFINA!H2035+[3]RAMONA!H2035+[3]YRIS!H2035+[3]MARIA!H2035)</f>
        <v>0</v>
      </c>
      <c r="I2035" s="444">
        <f t="shared" si="25"/>
        <v>0</v>
      </c>
      <c r="J2035" s="395"/>
    </row>
    <row r="2036" spans="1:10" ht="39.75" thickTop="1" thickBot="1" x14ac:dyDescent="0.3">
      <c r="A2036" s="395"/>
      <c r="B2036" s="446"/>
      <c r="C2036" s="447"/>
      <c r="D2036" s="448" t="s">
        <v>42</v>
      </c>
      <c r="E2036" s="436">
        <f>([3]LUCIA!E2036+[3]JOSEFINA!E2036+[3]RAMONA!E2036+[3]YRIS!E2036+[3]MARIA!E2036)</f>
        <v>0</v>
      </c>
      <c r="F2036" s="436">
        <f>([3]LUCIA!F2036+[3]JOSEFINA!F2036+[3]RAMONA!F2036+[3]YRIS!F2036+[3]MARIA!F2036)</f>
        <v>0</v>
      </c>
      <c r="G2036" s="436">
        <f>([3]LUCIA!G2036+[3]JOSEFINA!G2036+[3]RAMONA!G2036+[3]YRIS!G2036+[3]MARIA!G2036)</f>
        <v>0</v>
      </c>
      <c r="H2036" s="436">
        <f>([3]LUCIA!H2036+[3]JOSEFINA!H2036+[3]RAMONA!H2036+[3]YRIS!H2036+[3]MARIA!H2036)</f>
        <v>0</v>
      </c>
      <c r="I2036" s="444">
        <f t="shared" si="25"/>
        <v>0</v>
      </c>
      <c r="J2036" s="395"/>
    </row>
    <row r="2037" spans="1:10" ht="65.25" thickTop="1" thickBot="1" x14ac:dyDescent="0.3">
      <c r="A2037" s="395"/>
      <c r="B2037" s="446"/>
      <c r="C2037" s="447"/>
      <c r="D2037" s="448" t="s">
        <v>43</v>
      </c>
      <c r="E2037" s="436">
        <f>([3]LUCIA!E2037+[3]JOSEFINA!E2037+[3]RAMONA!E2037+[3]YRIS!E2037+[3]MARIA!E2037)</f>
        <v>0</v>
      </c>
      <c r="F2037" s="436">
        <f>([3]LUCIA!F2037+[3]JOSEFINA!F2037+[3]RAMONA!F2037+[3]YRIS!F2037+[3]MARIA!F2037)</f>
        <v>0</v>
      </c>
      <c r="G2037" s="436">
        <f>([3]LUCIA!G2037+[3]JOSEFINA!G2037+[3]RAMONA!G2037+[3]YRIS!G2037+[3]MARIA!G2037)</f>
        <v>0</v>
      </c>
      <c r="H2037" s="436">
        <f>([3]LUCIA!H2037+[3]JOSEFINA!H2037+[3]RAMONA!H2037+[3]YRIS!H2037+[3]MARIA!H2037)</f>
        <v>0</v>
      </c>
      <c r="I2037" s="444">
        <f t="shared" si="25"/>
        <v>0</v>
      </c>
      <c r="J2037" s="395"/>
    </row>
    <row r="2038" spans="1:10" ht="52.5" thickTop="1" thickBot="1" x14ac:dyDescent="0.3">
      <c r="A2038" s="395"/>
      <c r="B2038" s="446"/>
      <c r="C2038" s="447"/>
      <c r="D2038" s="445" t="s">
        <v>44</v>
      </c>
      <c r="E2038" s="436">
        <f>([3]LUCIA!E2038+[3]JOSEFINA!E2038+[3]RAMONA!E2038+[3]YRIS!E2038+[3]MARIA!E2038)</f>
        <v>0</v>
      </c>
      <c r="F2038" s="436">
        <f>([3]LUCIA!F2038+[3]JOSEFINA!F2038+[3]RAMONA!F2038+[3]YRIS!F2038+[3]MARIA!F2038)</f>
        <v>0</v>
      </c>
      <c r="G2038" s="436">
        <f>([3]LUCIA!G2038+[3]JOSEFINA!G2038+[3]RAMONA!G2038+[3]YRIS!G2038+[3]MARIA!G2038)</f>
        <v>0</v>
      </c>
      <c r="H2038" s="436">
        <f>([3]LUCIA!H2038+[3]JOSEFINA!H2038+[3]RAMONA!H2038+[3]YRIS!H2038+[3]MARIA!H2038)</f>
        <v>0</v>
      </c>
      <c r="I2038" s="444">
        <f t="shared" si="25"/>
        <v>0</v>
      </c>
      <c r="J2038" s="395"/>
    </row>
    <row r="2039" spans="1:10" ht="17.25" thickTop="1" thickBot="1" x14ac:dyDescent="0.3">
      <c r="A2039" s="395"/>
      <c r="B2039" s="446"/>
      <c r="C2039" s="11084" t="s">
        <v>45</v>
      </c>
      <c r="D2039" s="11085"/>
      <c r="E2039" s="440">
        <f>SUM(E2040:E2050)</f>
        <v>0</v>
      </c>
      <c r="F2039" s="440">
        <f>SUM(F2040:F2050)</f>
        <v>0</v>
      </c>
      <c r="G2039" s="440">
        <f>SUM(G2040:G2050)</f>
        <v>0</v>
      </c>
      <c r="H2039" s="440">
        <f>SUM(H2040:H2050)</f>
        <v>0</v>
      </c>
      <c r="I2039" s="449">
        <f>SUM(E2039:H2039)</f>
        <v>0</v>
      </c>
      <c r="J2039" s="395"/>
    </row>
    <row r="2040" spans="1:10" ht="39.75" thickTop="1" thickBot="1" x14ac:dyDescent="0.3">
      <c r="A2040" s="395"/>
      <c r="B2040" s="446"/>
      <c r="C2040" s="450"/>
      <c r="D2040" s="448" t="s">
        <v>46</v>
      </c>
      <c r="E2040" s="436">
        <f>([3]LUCIA!E2040+[3]JOSEFINA!E2040+[3]RAMONA!E2040+[3]YRIS!E2040+[3]MARIA!E2040)</f>
        <v>0</v>
      </c>
      <c r="F2040" s="436">
        <f>([3]LUCIA!F2040+[3]JOSEFINA!F2040+[3]RAMONA!F2040+[3]YRIS!F2040+[3]MARIA!F2040)</f>
        <v>0</v>
      </c>
      <c r="G2040" s="436">
        <f>([3]LUCIA!G2040+[3]JOSEFINA!G2040+[3]RAMONA!G2040+[3]YRIS!G2040+[3]MARIA!G2040)</f>
        <v>0</v>
      </c>
      <c r="H2040" s="436">
        <f>([3]LUCIA!H2040+[3]JOSEFINA!H2040+[3]RAMONA!H2040+[3]YRIS!H2040+[3]MARIA!H2040)</f>
        <v>0</v>
      </c>
      <c r="I2040" s="444">
        <f>SUM(E2040:H2040)</f>
        <v>0</v>
      </c>
      <c r="J2040" s="395"/>
    </row>
    <row r="2041" spans="1:10" ht="27" thickTop="1" thickBot="1" x14ac:dyDescent="0.3">
      <c r="A2041" s="395"/>
      <c r="B2041" s="446"/>
      <c r="C2041" s="450"/>
      <c r="D2041" s="448" t="s">
        <v>47</v>
      </c>
      <c r="E2041" s="436">
        <f>([3]LUCIA!E2041+[3]JOSEFINA!E2041+[3]RAMONA!E2041+[3]YRIS!E2041+[3]MARIA!E2041)</f>
        <v>0</v>
      </c>
      <c r="F2041" s="436">
        <f>([3]LUCIA!F2041+[3]JOSEFINA!F2041+[3]RAMONA!F2041+[3]YRIS!F2041+[3]MARIA!F2041)</f>
        <v>0</v>
      </c>
      <c r="G2041" s="436">
        <f>([3]LUCIA!G2041+[3]JOSEFINA!G2041+[3]RAMONA!G2041+[3]YRIS!G2041+[3]MARIA!G2041)</f>
        <v>0</v>
      </c>
      <c r="H2041" s="436">
        <f>([3]LUCIA!H2041+[3]JOSEFINA!H2041+[3]RAMONA!H2041+[3]YRIS!H2041+[3]MARIA!H2041)</f>
        <v>0</v>
      </c>
      <c r="I2041" s="444">
        <f t="shared" si="25"/>
        <v>0</v>
      </c>
      <c r="J2041" s="395"/>
    </row>
    <row r="2042" spans="1:10" ht="52.5" thickTop="1" thickBot="1" x14ac:dyDescent="0.3">
      <c r="A2042" s="395"/>
      <c r="B2042" s="446"/>
      <c r="C2042" s="447"/>
      <c r="D2042" s="451" t="s">
        <v>48</v>
      </c>
      <c r="E2042" s="436">
        <f>([3]LUCIA!E2042+[3]JOSEFINA!E2042+[3]RAMONA!E2042+[3]YRIS!E2042+[3]MARIA!E2042)</f>
        <v>0</v>
      </c>
      <c r="F2042" s="436">
        <f>([3]LUCIA!F2042+[3]JOSEFINA!F2042+[3]RAMONA!F2042+[3]YRIS!F2042+[3]MARIA!F2042)</f>
        <v>0</v>
      </c>
      <c r="G2042" s="436">
        <f>([3]LUCIA!G2042+[3]JOSEFINA!G2042+[3]RAMONA!G2042+[3]YRIS!G2042+[3]MARIA!G2042)</f>
        <v>0</v>
      </c>
      <c r="H2042" s="436">
        <f>([3]LUCIA!H2042+[3]JOSEFINA!H2042+[3]RAMONA!H2042+[3]YRIS!H2042+[3]MARIA!H2042)</f>
        <v>0</v>
      </c>
      <c r="I2042" s="444">
        <f>SUM(E2042:H2042)</f>
        <v>0</v>
      </c>
      <c r="J2042" s="395"/>
    </row>
    <row r="2043" spans="1:10" ht="39.75" thickTop="1" thickBot="1" x14ac:dyDescent="0.3">
      <c r="A2043" s="395"/>
      <c r="B2043" s="446"/>
      <c r="C2043" s="452"/>
      <c r="D2043" s="448" t="s">
        <v>49</v>
      </c>
      <c r="E2043" s="436">
        <f>([3]LUCIA!E2043+[3]JOSEFINA!E2043+[3]RAMONA!E2043+[3]YRIS!E2043+[3]MARIA!E2043)</f>
        <v>0</v>
      </c>
      <c r="F2043" s="436">
        <f>([3]LUCIA!F2043+[3]JOSEFINA!F2043+[3]RAMONA!F2043+[3]YRIS!F2043+[3]MARIA!F2043)</f>
        <v>0</v>
      </c>
      <c r="G2043" s="436">
        <f>([3]LUCIA!G2043+[3]JOSEFINA!G2043+[3]RAMONA!G2043+[3]YRIS!G2043+[3]MARIA!G2043)</f>
        <v>0</v>
      </c>
      <c r="H2043" s="436">
        <f>([3]LUCIA!H2043+[3]JOSEFINA!H2043+[3]RAMONA!H2043+[3]YRIS!H2043+[3]MARIA!H2043)</f>
        <v>0</v>
      </c>
      <c r="I2043" s="444">
        <f t="shared" si="25"/>
        <v>0</v>
      </c>
      <c r="J2043" s="395"/>
    </row>
    <row r="2044" spans="1:10" ht="52.5" thickTop="1" thickBot="1" x14ac:dyDescent="0.3">
      <c r="A2044" s="395"/>
      <c r="B2044" s="446"/>
      <c r="C2044" s="447"/>
      <c r="D2044" s="448" t="s">
        <v>50</v>
      </c>
      <c r="E2044" s="436">
        <f>([3]LUCIA!E2044+[3]JOSEFINA!E2044+[3]RAMONA!E2044+[3]YRIS!E2044+[3]MARIA!E2044)</f>
        <v>0</v>
      </c>
      <c r="F2044" s="436">
        <f>([3]LUCIA!F2044+[3]JOSEFINA!F2044+[3]RAMONA!F2044+[3]YRIS!F2044+[3]MARIA!F2044)</f>
        <v>0</v>
      </c>
      <c r="G2044" s="436">
        <f>([3]LUCIA!G2044+[3]JOSEFINA!G2044+[3]RAMONA!G2044+[3]YRIS!G2044+[3]MARIA!G2044)</f>
        <v>0</v>
      </c>
      <c r="H2044" s="436">
        <f>([3]LUCIA!H2044+[3]JOSEFINA!H2044+[3]RAMONA!H2044+[3]YRIS!H2044+[3]MARIA!H2044)</f>
        <v>0</v>
      </c>
      <c r="I2044" s="453">
        <f t="shared" si="25"/>
        <v>0</v>
      </c>
      <c r="J2044" s="395"/>
    </row>
    <row r="2045" spans="1:10" ht="27" thickTop="1" thickBot="1" x14ac:dyDescent="0.3">
      <c r="A2045" s="395"/>
      <c r="B2045" s="446"/>
      <c r="C2045" s="454"/>
      <c r="D2045" s="448" t="s">
        <v>51</v>
      </c>
      <c r="E2045" s="436">
        <f>([3]LUCIA!E2045+[3]JOSEFINA!E2045+[3]RAMONA!E2045+[3]YRIS!E2045+[3]MARIA!E2045)</f>
        <v>0</v>
      </c>
      <c r="F2045" s="436">
        <f>([3]LUCIA!F2045+[3]JOSEFINA!F2045+[3]RAMONA!F2045+[3]YRIS!F2045+[3]MARIA!F2045)</f>
        <v>0</v>
      </c>
      <c r="G2045" s="436">
        <f>([3]LUCIA!G2045+[3]JOSEFINA!G2045+[3]RAMONA!G2045+[3]YRIS!G2045+[3]MARIA!G2045)</f>
        <v>0</v>
      </c>
      <c r="H2045" s="436">
        <f>([3]LUCIA!H2045+[3]JOSEFINA!H2045+[3]RAMONA!H2045+[3]YRIS!H2045+[3]MARIA!H2045)</f>
        <v>0</v>
      </c>
      <c r="I2045" s="453">
        <f t="shared" si="25"/>
        <v>0</v>
      </c>
      <c r="J2045" s="395"/>
    </row>
    <row r="2046" spans="1:10" ht="52.5" thickTop="1" thickBot="1" x14ac:dyDescent="0.3">
      <c r="A2046" s="395"/>
      <c r="B2046" s="446"/>
      <c r="C2046" s="454"/>
      <c r="D2046" s="448" t="s">
        <v>52</v>
      </c>
      <c r="E2046" s="436">
        <f>([3]LUCIA!E2046+[3]JOSEFINA!E2046+[3]RAMONA!E2046+[3]YRIS!E2046+[3]MARIA!E2046)</f>
        <v>0</v>
      </c>
      <c r="F2046" s="436">
        <f>([3]LUCIA!F2046+[3]JOSEFINA!F2046+[3]RAMONA!F2046+[3]YRIS!F2046+[3]MARIA!F2046)</f>
        <v>0</v>
      </c>
      <c r="G2046" s="436">
        <f>([3]LUCIA!G2046+[3]JOSEFINA!G2046+[3]RAMONA!G2046+[3]YRIS!G2046+[3]MARIA!G2046)</f>
        <v>0</v>
      </c>
      <c r="H2046" s="436">
        <f>([3]LUCIA!H2046+[3]JOSEFINA!H2046+[3]RAMONA!H2046+[3]YRIS!H2046+[3]MARIA!H2046)</f>
        <v>0</v>
      </c>
      <c r="I2046" s="453">
        <f t="shared" si="25"/>
        <v>0</v>
      </c>
      <c r="J2046" s="395"/>
    </row>
    <row r="2047" spans="1:10" ht="78" thickTop="1" thickBot="1" x14ac:dyDescent="0.3">
      <c r="A2047" s="395"/>
      <c r="B2047" s="446"/>
      <c r="C2047" s="454"/>
      <c r="D2047" s="448" t="s">
        <v>53</v>
      </c>
      <c r="E2047" s="436">
        <f>([3]LUCIA!E2047+[3]JOSEFINA!E2047+[3]RAMONA!E2047+[3]YRIS!E2047+[3]MARIA!E2047)</f>
        <v>0</v>
      </c>
      <c r="F2047" s="436">
        <f>([3]LUCIA!F2047+[3]JOSEFINA!F2047+[3]RAMONA!F2047+[3]YRIS!F2047+[3]MARIA!F2047)</f>
        <v>0</v>
      </c>
      <c r="G2047" s="436">
        <f>([3]LUCIA!G2047+[3]JOSEFINA!G2047+[3]RAMONA!G2047+[3]YRIS!G2047+[3]MARIA!G2047)</f>
        <v>0</v>
      </c>
      <c r="H2047" s="436">
        <f>([3]LUCIA!H2047+[3]JOSEFINA!H2047+[3]RAMONA!H2047+[3]YRIS!H2047+[3]MARIA!H2047)</f>
        <v>0</v>
      </c>
      <c r="I2047" s="453">
        <f t="shared" si="25"/>
        <v>0</v>
      </c>
      <c r="J2047" s="395"/>
    </row>
    <row r="2048" spans="1:10" ht="27" thickTop="1" thickBot="1" x14ac:dyDescent="0.3">
      <c r="A2048" s="395"/>
      <c r="B2048" s="446"/>
      <c r="C2048" s="454"/>
      <c r="D2048" s="448" t="s">
        <v>54</v>
      </c>
      <c r="E2048" s="436">
        <f>([3]LUCIA!E2048+[3]JOSEFINA!E2048+[3]RAMONA!E2048+[3]YRIS!E2048+[3]MARIA!E2048)</f>
        <v>0</v>
      </c>
      <c r="F2048" s="436">
        <f>([3]LUCIA!F2048+[3]JOSEFINA!F2048+[3]RAMONA!F2048+[3]YRIS!F2048+[3]MARIA!F2048)</f>
        <v>0</v>
      </c>
      <c r="G2048" s="436">
        <f>([3]LUCIA!G2048+[3]JOSEFINA!G2048+[3]RAMONA!G2048+[3]YRIS!G2048+[3]MARIA!G2048)</f>
        <v>0</v>
      </c>
      <c r="H2048" s="436">
        <f>([3]LUCIA!H2048+[3]JOSEFINA!H2048+[3]RAMONA!H2048+[3]YRIS!H2048+[3]MARIA!H2048)</f>
        <v>0</v>
      </c>
      <c r="I2048" s="453">
        <f t="shared" si="25"/>
        <v>0</v>
      </c>
      <c r="J2048" s="395"/>
    </row>
    <row r="2049" spans="1:10" ht="52.5" thickTop="1" thickBot="1" x14ac:dyDescent="0.3">
      <c r="A2049" s="395"/>
      <c r="B2049" s="446"/>
      <c r="C2049" s="454"/>
      <c r="D2049" s="455" t="s">
        <v>55</v>
      </c>
      <c r="E2049" s="436">
        <f>([3]LUCIA!E2049+[3]JOSEFINA!E2049+[3]RAMONA!E2049+[3]YRIS!E2049+[3]MARIA!E2049)</f>
        <v>0</v>
      </c>
      <c r="F2049" s="436">
        <f>([3]LUCIA!F2049+[3]JOSEFINA!F2049+[3]RAMONA!F2049+[3]YRIS!F2049+[3]MARIA!F2049)</f>
        <v>0</v>
      </c>
      <c r="G2049" s="436">
        <f>([3]LUCIA!G2049+[3]JOSEFINA!G2049+[3]RAMONA!G2049+[3]YRIS!G2049+[3]MARIA!G2049)</f>
        <v>0</v>
      </c>
      <c r="H2049" s="436">
        <f>([3]LUCIA!H2049+[3]JOSEFINA!H2049+[3]RAMONA!H2049+[3]YRIS!H2049+[3]MARIA!H2049)</f>
        <v>0</v>
      </c>
      <c r="I2049" s="453">
        <f t="shared" si="25"/>
        <v>0</v>
      </c>
      <c r="J2049" s="395"/>
    </row>
    <row r="2050" spans="1:10" ht="39.75" thickTop="1" thickBot="1" x14ac:dyDescent="0.3">
      <c r="A2050" s="395"/>
      <c r="B2050" s="446"/>
      <c r="C2050" s="456"/>
      <c r="D2050" s="448" t="s">
        <v>56</v>
      </c>
      <c r="E2050" s="436">
        <f>([3]LUCIA!E2050+[3]JOSEFINA!E2050+[3]RAMONA!E2050+[3]YRIS!E2050+[3]MARIA!E2050)</f>
        <v>0</v>
      </c>
      <c r="F2050" s="436">
        <f>([3]LUCIA!F2050+[3]JOSEFINA!F2050+[3]RAMONA!F2050+[3]YRIS!F2050+[3]MARIA!F2050)</f>
        <v>0</v>
      </c>
      <c r="G2050" s="436">
        <f>([3]LUCIA!G2050+[3]JOSEFINA!G2050+[3]RAMONA!G2050+[3]YRIS!G2050+[3]MARIA!G2050)</f>
        <v>0</v>
      </c>
      <c r="H2050" s="436">
        <f>([3]LUCIA!H2050+[3]JOSEFINA!H2050+[3]RAMONA!H2050+[3]YRIS!H2050+[3]MARIA!H2050)</f>
        <v>0</v>
      </c>
      <c r="I2050" s="453">
        <f t="shared" si="25"/>
        <v>0</v>
      </c>
      <c r="J2050" s="395"/>
    </row>
    <row r="2051" spans="1:10" ht="17.25" thickTop="1" thickBot="1" x14ac:dyDescent="0.3">
      <c r="A2051" s="395"/>
      <c r="B2051" s="446"/>
      <c r="C2051" s="11086" t="s">
        <v>57</v>
      </c>
      <c r="D2051" s="11087"/>
      <c r="E2051" s="457">
        <f>SUM(E2052:E2060)</f>
        <v>0</v>
      </c>
      <c r="F2051" s="457">
        <f>SUM(F2052:F2060)</f>
        <v>0</v>
      </c>
      <c r="G2051" s="457">
        <f>SUM(G2052:G2060)</f>
        <v>0</v>
      </c>
      <c r="H2051" s="457">
        <f>SUM(H2052:H2060)</f>
        <v>0</v>
      </c>
      <c r="I2051" s="449">
        <f>SUM(E2051:E2051:H2051)</f>
        <v>0</v>
      </c>
      <c r="J2051" s="395"/>
    </row>
    <row r="2052" spans="1:10" ht="39.75" thickTop="1" thickBot="1" x14ac:dyDescent="0.3">
      <c r="A2052" s="395"/>
      <c r="B2052" s="446"/>
      <c r="C2052" s="458"/>
      <c r="D2052" s="448" t="s">
        <v>58</v>
      </c>
      <c r="E2052" s="436">
        <f>([3]LUCIA!E2052+[3]JOSEFINA!E2052+[3]RAMONA!E2052+[3]YRIS!E2052+[3]MARIA!E2052)</f>
        <v>0</v>
      </c>
      <c r="F2052" s="436">
        <f>([3]LUCIA!F2052+[3]JOSEFINA!F2052+[3]RAMONA!F2052+[3]YRIS!F2052+[3]MARIA!F2052)</f>
        <v>0</v>
      </c>
      <c r="G2052" s="436">
        <f>([3]LUCIA!G2052+[3]JOSEFINA!G2052+[3]RAMONA!G2052+[3]YRIS!G2052+[3]MARIA!G2052)</f>
        <v>0</v>
      </c>
      <c r="H2052" s="436">
        <f>([3]LUCIA!H2052+[3]JOSEFINA!H2052+[3]RAMONA!H2052+[3]YRIS!H2052+[3]MARIA!H2052)</f>
        <v>0</v>
      </c>
      <c r="I2052" s="422">
        <f>SUM(E2052:E2052:H2052)</f>
        <v>0</v>
      </c>
      <c r="J2052" s="395"/>
    </row>
    <row r="2053" spans="1:10" ht="52.5" thickTop="1" thickBot="1" x14ac:dyDescent="0.3">
      <c r="A2053" s="395"/>
      <c r="B2053" s="446"/>
      <c r="C2053" s="450"/>
      <c r="D2053" s="448" t="s">
        <v>59</v>
      </c>
      <c r="E2053" s="436">
        <f>([3]LUCIA!E2053+[3]JOSEFINA!E2053+[3]RAMONA!E2053+[3]YRIS!E2053+[3]MARIA!E2053)</f>
        <v>0</v>
      </c>
      <c r="F2053" s="436">
        <f>([3]LUCIA!F2053+[3]JOSEFINA!F2053+[3]RAMONA!F2053+[3]YRIS!F2053+[3]MARIA!F2053)</f>
        <v>0</v>
      </c>
      <c r="G2053" s="436">
        <f>([3]LUCIA!G2053+[3]JOSEFINA!G2053+[3]RAMONA!G2053+[3]YRIS!G2053+[3]MARIA!G2053)</f>
        <v>0</v>
      </c>
      <c r="H2053" s="436">
        <f>([3]LUCIA!H2053+[3]JOSEFINA!H2053+[3]RAMONA!H2053+[3]YRIS!H2053+[3]MARIA!H2053)</f>
        <v>0</v>
      </c>
      <c r="I2053" s="422">
        <f>(H2053+G2053+F2053+E2053)</f>
        <v>0</v>
      </c>
      <c r="J2053" s="395"/>
    </row>
    <row r="2054" spans="1:10" ht="27" thickTop="1" thickBot="1" x14ac:dyDescent="0.3">
      <c r="A2054" s="395"/>
      <c r="B2054" s="446"/>
      <c r="C2054" s="450"/>
      <c r="D2054" s="448" t="s">
        <v>47</v>
      </c>
      <c r="E2054" s="436">
        <f>([3]LUCIA!E2054+[3]JOSEFINA!E2054+[3]RAMONA!E2054+[3]YRIS!E2054+[3]MARIA!E2054)</f>
        <v>0</v>
      </c>
      <c r="F2054" s="436">
        <f>([3]LUCIA!F2054+[3]JOSEFINA!F2054+[3]RAMONA!F2054+[3]YRIS!F2054+[3]MARIA!F2054)</f>
        <v>0</v>
      </c>
      <c r="G2054" s="436">
        <f>([3]LUCIA!G2054+[3]JOSEFINA!G2054+[3]RAMONA!G2054+[3]YRIS!G2054+[3]MARIA!G2054)</f>
        <v>0</v>
      </c>
      <c r="H2054" s="436">
        <f>([3]LUCIA!H2054+[3]JOSEFINA!H2054+[3]RAMONA!H2054+[3]YRIS!H2054+[3]MARIA!H2054)</f>
        <v>0</v>
      </c>
      <c r="I2054" s="422">
        <f>(H2054+G2054+F2054+E2054)</f>
        <v>0</v>
      </c>
      <c r="J2054" s="395"/>
    </row>
    <row r="2055" spans="1:10" ht="27" thickTop="1" thickBot="1" x14ac:dyDescent="0.3">
      <c r="A2055" s="395"/>
      <c r="B2055" s="446"/>
      <c r="C2055" s="450"/>
      <c r="D2055" s="448" t="s">
        <v>60</v>
      </c>
      <c r="E2055" s="436">
        <f>([3]LUCIA!E2055+[3]JOSEFINA!E2055+[3]RAMONA!E2055+[3]YRIS!E2055+[3]MARIA!E2055)</f>
        <v>0</v>
      </c>
      <c r="F2055" s="436">
        <f>([3]LUCIA!F2055+[3]JOSEFINA!F2055+[3]RAMONA!F2055+[3]YRIS!F2055+[3]MARIA!F2055)</f>
        <v>0</v>
      </c>
      <c r="G2055" s="436">
        <f>([3]LUCIA!G2055+[3]JOSEFINA!G2055+[3]RAMONA!G2055+[3]YRIS!G2055+[3]MARIA!G2055)</f>
        <v>0</v>
      </c>
      <c r="H2055" s="436">
        <f>([3]LUCIA!H2055+[3]JOSEFINA!H2055+[3]RAMONA!H2055+[3]YRIS!H2055+[3]MARIA!H2055)</f>
        <v>0</v>
      </c>
      <c r="I2055" s="422">
        <f>(H2055+G2055+F2055+E2055)</f>
        <v>0</v>
      </c>
      <c r="J2055" s="395"/>
    </row>
    <row r="2056" spans="1:10" ht="52.5" thickTop="1" thickBot="1" x14ac:dyDescent="0.3">
      <c r="A2056" s="395"/>
      <c r="B2056" s="446"/>
      <c r="C2056" s="459"/>
      <c r="D2056" s="448" t="s">
        <v>61</v>
      </c>
      <c r="E2056" s="436">
        <f>([3]LUCIA!E2056+[3]JOSEFINA!E2056+[3]RAMONA!E2056+[3]YRIS!E2056+[3]MARIA!E2056)</f>
        <v>0</v>
      </c>
      <c r="F2056" s="436">
        <f>([3]LUCIA!F2056+[3]JOSEFINA!F2056+[3]RAMONA!F2056+[3]YRIS!F2056+[3]MARIA!F2056)</f>
        <v>0</v>
      </c>
      <c r="G2056" s="436">
        <f>([3]LUCIA!G2056+[3]JOSEFINA!G2056+[3]RAMONA!G2056+[3]YRIS!G2056+[3]MARIA!G2056)</f>
        <v>0</v>
      </c>
      <c r="H2056" s="436">
        <f>([3]LUCIA!H2056+[3]JOSEFINA!H2056+[3]RAMONA!H2056+[3]YRIS!H2056+[3]MARIA!H2056)</f>
        <v>0</v>
      </c>
      <c r="I2056" s="422">
        <f>SUM(E2056:E2056:H2056)</f>
        <v>0</v>
      </c>
      <c r="J2056" s="395"/>
    </row>
    <row r="2057" spans="1:10" ht="16.5" thickTop="1" thickBot="1" x14ac:dyDescent="0.3">
      <c r="A2057" s="395"/>
      <c r="B2057" s="446"/>
      <c r="C2057" s="459"/>
      <c r="D2057" s="460" t="s">
        <v>62</v>
      </c>
      <c r="E2057" s="436">
        <f>([3]LUCIA!E2057+[3]JOSEFINA!E2057+[3]RAMONA!E2057+[3]YRIS!E2057+[3]MARIA!E2057)</f>
        <v>0</v>
      </c>
      <c r="F2057" s="436">
        <f>([3]LUCIA!F2057+[3]JOSEFINA!F2057+[3]RAMONA!F2057+[3]YRIS!F2057+[3]MARIA!F2057)</f>
        <v>0</v>
      </c>
      <c r="G2057" s="436">
        <f>([3]LUCIA!G2057+[3]JOSEFINA!G2057+[3]RAMONA!G2057+[3]YRIS!G2057+[3]MARIA!G2057)</f>
        <v>0</v>
      </c>
      <c r="H2057" s="436">
        <f>([3]LUCIA!H2057+[3]JOSEFINA!H2057+[3]RAMONA!H2057+[3]YRIS!H2057+[3]MARIA!H2057)</f>
        <v>0</v>
      </c>
      <c r="I2057" s="422">
        <f>SUM(E2057:E2057:H2057)</f>
        <v>0</v>
      </c>
      <c r="J2057" s="395"/>
    </row>
    <row r="2058" spans="1:10" ht="27" thickTop="1" thickBot="1" x14ac:dyDescent="0.3">
      <c r="A2058" s="395"/>
      <c r="B2058" s="446"/>
      <c r="C2058" s="459"/>
      <c r="D2058" s="448" t="s">
        <v>63</v>
      </c>
      <c r="E2058" s="436">
        <f>([3]LUCIA!E2058+[3]JOSEFINA!E2058+[3]RAMONA!E2058+[3]YRIS!E2058+[3]MARIA!E2058)</f>
        <v>0</v>
      </c>
      <c r="F2058" s="436">
        <f>([3]LUCIA!F2058+[3]JOSEFINA!F2058+[3]RAMONA!F2058+[3]YRIS!F2058+[3]MARIA!F2058)</f>
        <v>0</v>
      </c>
      <c r="G2058" s="436">
        <f>([3]LUCIA!G2058+[3]JOSEFINA!G2058+[3]RAMONA!G2058+[3]YRIS!G2058+[3]MARIA!G2058)</f>
        <v>0</v>
      </c>
      <c r="H2058" s="436">
        <f>([3]LUCIA!H2058+[3]JOSEFINA!H2058+[3]RAMONA!H2058+[3]YRIS!H2058+[3]MARIA!H2058)</f>
        <v>0</v>
      </c>
      <c r="I2058" s="422">
        <f>SUM(E2058:E2058:H2058)</f>
        <v>0</v>
      </c>
      <c r="J2058" s="395"/>
    </row>
    <row r="2059" spans="1:10" ht="16.5" thickTop="1" thickBot="1" x14ac:dyDescent="0.3">
      <c r="A2059" s="395"/>
      <c r="B2059" s="446"/>
      <c r="C2059" s="459"/>
      <c r="D2059" s="460" t="s">
        <v>64</v>
      </c>
      <c r="E2059" s="436">
        <f>([3]LUCIA!E2059+[3]JOSEFINA!E2059+[3]RAMONA!E2059+[3]YRIS!E2059+[3]MARIA!E2059)</f>
        <v>0</v>
      </c>
      <c r="F2059" s="436">
        <f>([3]LUCIA!F2059+[3]JOSEFINA!F2059+[3]RAMONA!F2059+[3]YRIS!F2059+[3]MARIA!F2059)</f>
        <v>0</v>
      </c>
      <c r="G2059" s="436">
        <f>([3]LUCIA!G2059+[3]JOSEFINA!G2059+[3]RAMONA!G2059+[3]YRIS!G2059+[3]MARIA!G2059)</f>
        <v>0</v>
      </c>
      <c r="H2059" s="436">
        <f>([3]LUCIA!H2059+[3]JOSEFINA!H2059+[3]RAMONA!H2059+[3]YRIS!H2059+[3]MARIA!H2059)</f>
        <v>0</v>
      </c>
      <c r="I2059" s="422">
        <f>SUM(E2059:E2059:H2059)</f>
        <v>0</v>
      </c>
      <c r="J2059" s="395"/>
    </row>
    <row r="2060" spans="1:10" ht="16.5" thickTop="1" thickBot="1" x14ac:dyDescent="0.3">
      <c r="A2060" s="395"/>
      <c r="B2060" s="446"/>
      <c r="C2060" s="450"/>
      <c r="D2060" s="460" t="s">
        <v>65</v>
      </c>
      <c r="E2060" s="436">
        <f>([3]LUCIA!E2060+[3]JOSEFINA!E2060+[3]RAMONA!E2060+[3]YRIS!E2060+[3]MARIA!E2060)</f>
        <v>0</v>
      </c>
      <c r="F2060" s="436">
        <f>([3]LUCIA!F2060+[3]JOSEFINA!F2060+[3]RAMONA!F2060+[3]YRIS!F2060+[3]MARIA!F2060)</f>
        <v>0</v>
      </c>
      <c r="G2060" s="436">
        <f>([3]LUCIA!G2060+[3]JOSEFINA!G2060+[3]RAMONA!G2060+[3]YRIS!G2060+[3]MARIA!G2060)</f>
        <v>0</v>
      </c>
      <c r="H2060" s="436">
        <f>([3]LUCIA!H2060+[3]JOSEFINA!H2060+[3]RAMONA!H2060+[3]YRIS!H2060+[3]MARIA!H2060)</f>
        <v>0</v>
      </c>
      <c r="I2060" s="422">
        <f>SUM(E2060:E2060:H2060)</f>
        <v>0</v>
      </c>
      <c r="J2060" s="446"/>
    </row>
    <row r="2061" spans="1:10" ht="16.5" thickTop="1" thickBot="1" x14ac:dyDescent="0.3">
      <c r="A2061" s="461"/>
      <c r="B2061" s="462"/>
      <c r="C2061" s="463"/>
      <c r="D2061" s="464"/>
      <c r="E2061" s="465"/>
      <c r="F2061" s="465"/>
      <c r="G2061" s="465"/>
      <c r="H2061" s="466"/>
      <c r="I2061" s="467"/>
      <c r="J2061" s="462"/>
    </row>
    <row r="2062" spans="1:10" ht="15.75" thickTop="1" x14ac:dyDescent="0.25">
      <c r="A2062" s="395"/>
      <c r="B2062" s="11088" t="s">
        <v>66</v>
      </c>
      <c r="C2062" s="11089"/>
      <c r="D2062" s="11089"/>
      <c r="E2062" s="11089"/>
      <c r="F2062" s="11089"/>
      <c r="G2062" s="11089"/>
      <c r="H2062" s="11090"/>
      <c r="I2062" s="11097">
        <f>(I2067+I2069+I2070+I2071+I2075+I2076+I2077+I2078+I2080+I2082+I2033+I2044+I2046+I2047+I2050+I2052+I2053+I2054+I2058)</f>
        <v>0</v>
      </c>
      <c r="J2062" s="395"/>
    </row>
    <row r="2063" spans="1:10" x14ac:dyDescent="0.25">
      <c r="A2063" s="395"/>
      <c r="B2063" s="11091"/>
      <c r="C2063" s="11092"/>
      <c r="D2063" s="11092"/>
      <c r="E2063" s="11092"/>
      <c r="F2063" s="11092"/>
      <c r="G2063" s="11092"/>
      <c r="H2063" s="11093"/>
      <c r="I2063" s="11098"/>
      <c r="J2063" s="395"/>
    </row>
    <row r="2064" spans="1:10" ht="15.75" thickBot="1" x14ac:dyDescent="0.3">
      <c r="A2064" s="395"/>
      <c r="B2064" s="11094"/>
      <c r="C2064" s="11095"/>
      <c r="D2064" s="11095"/>
      <c r="E2064" s="11095"/>
      <c r="F2064" s="11095"/>
      <c r="G2064" s="11095"/>
      <c r="H2064" s="11096"/>
      <c r="I2064" s="11099"/>
      <c r="J2064" s="446"/>
    </row>
    <row r="2065" spans="1:10" ht="16.5" thickTop="1" thickBot="1" x14ac:dyDescent="0.3">
      <c r="A2065" s="468"/>
      <c r="B2065" s="469"/>
      <c r="C2065" s="469"/>
      <c r="D2065" s="469"/>
      <c r="E2065" s="470"/>
      <c r="F2065" s="470"/>
      <c r="G2065" s="470"/>
      <c r="H2065" s="471"/>
      <c r="I2065" s="472"/>
      <c r="J2065" s="395"/>
    </row>
    <row r="2066" spans="1:10" ht="16.5" thickTop="1" thickBot="1" x14ac:dyDescent="0.3">
      <c r="A2066" s="468"/>
      <c r="B2066" s="469"/>
      <c r="C2066" s="11084" t="s">
        <v>67</v>
      </c>
      <c r="D2066" s="11085"/>
      <c r="E2066" s="440">
        <f>(E2067)</f>
        <v>0</v>
      </c>
      <c r="F2066" s="440">
        <f>(F2067)</f>
        <v>0</v>
      </c>
      <c r="G2066" s="440">
        <f>(G2067)</f>
        <v>0</v>
      </c>
      <c r="H2066" s="440">
        <f>(H2067)</f>
        <v>0</v>
      </c>
      <c r="I2066" s="440">
        <f>SUM(E2066:H2066)</f>
        <v>0</v>
      </c>
      <c r="J2066" s="395"/>
    </row>
    <row r="2067" spans="1:10" ht="16.5" thickTop="1" thickBot="1" x14ac:dyDescent="0.3">
      <c r="A2067" s="468"/>
      <c r="B2067" s="469"/>
      <c r="C2067" s="447"/>
      <c r="D2067" s="473" t="s">
        <v>68</v>
      </c>
      <c r="E2067" s="436">
        <f>([3]LUCIA!E2067+[3]JOSEFINA!E2067+[3]RAMONA!E2067+[3]YRIS!E2067+[3]MARIA!E2067)</f>
        <v>0</v>
      </c>
      <c r="F2067" s="436">
        <f>([3]LUCIA!F2067+[3]JOSEFINA!F2067+[3]RAMONA!F2067+[3]YRIS!F2067+[3]MARIA!F2067)</f>
        <v>0</v>
      </c>
      <c r="G2067" s="436">
        <f>([3]LUCIA!G2067+[3]JOSEFINA!G2067+[3]RAMONA!G2067+[3]YRIS!G2067+[3]MARIA!G2067)</f>
        <v>0</v>
      </c>
      <c r="H2067" s="436">
        <f>([3]LUCIA!H2067+[3]JOSEFINA!H2067+[3]RAMONA!H2067+[3]YRIS!H2067+[3]MARIA!H2067)</f>
        <v>0</v>
      </c>
      <c r="I2067" s="453">
        <f>SUM(E2067:H2067)</f>
        <v>0</v>
      </c>
      <c r="J2067" s="395"/>
    </row>
    <row r="2068" spans="1:10" ht="16.5" thickTop="1" thickBot="1" x14ac:dyDescent="0.3">
      <c r="A2068" s="395"/>
      <c r="B2068" s="474"/>
      <c r="C2068" s="11084" t="s">
        <v>69</v>
      </c>
      <c r="D2068" s="11085"/>
      <c r="E2068" s="440">
        <f>SUM(E2069:E2071)</f>
        <v>0</v>
      </c>
      <c r="F2068" s="440">
        <f>SUM(F2069:F2071)</f>
        <v>0</v>
      </c>
      <c r="G2068" s="440">
        <f>SUM(G2069:G2071)</f>
        <v>0</v>
      </c>
      <c r="H2068" s="440">
        <f>SUM(H2069:H2071)</f>
        <v>0</v>
      </c>
      <c r="I2068" s="440">
        <f t="shared" ref="I2068:I2082" si="26">SUM(E2068:H2068)</f>
        <v>0</v>
      </c>
      <c r="J2068" s="395"/>
    </row>
    <row r="2069" spans="1:10" ht="16.5" thickTop="1" thickBot="1" x14ac:dyDescent="0.3">
      <c r="A2069" s="395"/>
      <c r="B2069" s="474"/>
      <c r="C2069" s="447"/>
      <c r="D2069" s="473" t="s">
        <v>70</v>
      </c>
      <c r="E2069" s="436">
        <f>([3]LUCIA!E2069+[3]JOSEFINA!E2069+[3]RAMONA!E2069+[3]YRIS!E2069+[3]MARIA!E2069)</f>
        <v>0</v>
      </c>
      <c r="F2069" s="475"/>
      <c r="G2069" s="475"/>
      <c r="H2069" s="475"/>
      <c r="I2069" s="453">
        <f t="shared" si="26"/>
        <v>0</v>
      </c>
      <c r="J2069" s="395"/>
    </row>
    <row r="2070" spans="1:10" ht="16.5" thickTop="1" thickBot="1" x14ac:dyDescent="0.3">
      <c r="A2070" s="395"/>
      <c r="B2070" s="474"/>
      <c r="C2070" s="447"/>
      <c r="D2070" s="476" t="s">
        <v>71</v>
      </c>
      <c r="E2070" s="436">
        <f>([3]LUCIA!E2070+[3]JOSEFINA!E2070+[3]RAMONA!E2070+[3]YRIS!E2070+[3]MARIA!E2070)</f>
        <v>0</v>
      </c>
      <c r="F2070" s="475"/>
      <c r="G2070" s="475"/>
      <c r="H2070" s="475"/>
      <c r="I2070" s="453">
        <f t="shared" si="26"/>
        <v>0</v>
      </c>
      <c r="J2070" s="395"/>
    </row>
    <row r="2071" spans="1:10" ht="16.5" thickTop="1" thickBot="1" x14ac:dyDescent="0.3">
      <c r="A2071" s="395"/>
      <c r="B2071" s="474"/>
      <c r="C2071" s="452"/>
      <c r="D2071" s="477" t="s">
        <v>72</v>
      </c>
      <c r="E2071" s="436">
        <f>([3]LUCIA!E2071+[3]JOSEFINA!E2071+[3]RAMONA!E2071+[3]YRIS!E2071+[3]MARIA!E2071)</f>
        <v>0</v>
      </c>
      <c r="F2071" s="475"/>
      <c r="G2071" s="475"/>
      <c r="H2071" s="475"/>
      <c r="I2071" s="472">
        <f t="shared" si="26"/>
        <v>0</v>
      </c>
      <c r="J2071" s="395"/>
    </row>
    <row r="2072" spans="1:10" ht="19.5" thickTop="1" thickBot="1" x14ac:dyDescent="0.3">
      <c r="A2072" s="395"/>
      <c r="B2072" s="11110" t="s">
        <v>73</v>
      </c>
      <c r="C2072" s="11111"/>
      <c r="D2072" s="11111"/>
      <c r="E2072" s="11111"/>
      <c r="F2072" s="11111"/>
      <c r="G2072" s="11111"/>
      <c r="H2072" s="11112"/>
      <c r="I2072" s="478">
        <f>(G2243-I2062)</f>
        <v>3</v>
      </c>
      <c r="J2072" s="395"/>
    </row>
    <row r="2073" spans="1:10" ht="17.25" thickTop="1" thickBot="1" x14ac:dyDescent="0.3">
      <c r="A2073" s="395"/>
      <c r="B2073" s="410"/>
      <c r="C2073" s="11113" t="s">
        <v>74</v>
      </c>
      <c r="D2073" s="11114"/>
      <c r="E2073" s="436">
        <f>([3]LUCIA!E2073+[3]JOSEFINA!E2073+[3]RAMONA!E2073+[3]YRIS!E2073+[3]MARIA!E2073)</f>
        <v>0</v>
      </c>
      <c r="F2073" s="436">
        <f>([3]LUCIA!F2073+[3]JOSEFINA!F2073+[3]RAMONA!F2073+[3]YRIS!F2073+[3]MARIA!F2073)</f>
        <v>0</v>
      </c>
      <c r="G2073" s="436">
        <f>([3]LUCIA!G2073+[3]JOSEFINA!G2073+[3]RAMONA!G2073+[3]YRIS!G2073+[3]MARIA!G2073)</f>
        <v>0</v>
      </c>
      <c r="H2073" s="436">
        <f>([3]LUCIA!H2073+[3]JOSEFINA!H2073+[3]RAMONA!H2073+[3]YRIS!H2073+[3]MARIA!H2073)</f>
        <v>0</v>
      </c>
      <c r="I2073" s="479">
        <f>SUM(E2073:H2073)</f>
        <v>0</v>
      </c>
      <c r="J2073" s="395"/>
    </row>
    <row r="2074" spans="1:10" ht="17.25" thickTop="1" thickBot="1" x14ac:dyDescent="0.3">
      <c r="A2074" s="395"/>
      <c r="B2074" s="410"/>
      <c r="C2074" s="11113" t="s">
        <v>75</v>
      </c>
      <c r="D2074" s="11114"/>
      <c r="E2074" s="480">
        <f>(E2075+E2076+E2077+E2078+E2079+E2080+E2081+E2082)</f>
        <v>0</v>
      </c>
      <c r="F2074" s="480">
        <f>(F2075+F2076+F2077+F2078+F2079+F2080+F2081+F2082)</f>
        <v>0</v>
      </c>
      <c r="G2074" s="480">
        <f>(G2075+G2076+G2077+G2078+G2079+G2080+G2081+G2082)</f>
        <v>0</v>
      </c>
      <c r="H2074" s="480">
        <f>(H2075+H2076+H2077+H2078+H2079+H2080+H2081+H2082)</f>
        <v>0</v>
      </c>
      <c r="I2074" s="481">
        <f>SUM(E2074:H2074)</f>
        <v>0</v>
      </c>
      <c r="J2074" s="395"/>
    </row>
    <row r="2075" spans="1:10" ht="16.5" thickTop="1" thickBot="1" x14ac:dyDescent="0.3">
      <c r="A2075" s="395"/>
      <c r="B2075" s="410"/>
      <c r="C2075" s="447"/>
      <c r="D2075" s="473" t="s">
        <v>76</v>
      </c>
      <c r="E2075" s="436">
        <f>([3]LUCIA!E2075+[3]JOSEFINA!E2075+[3]RAMONA!E2075+[3]YRIS!E2075+[3]MARIA!E2075)</f>
        <v>0</v>
      </c>
      <c r="F2075" s="436">
        <f>([3]LUCIA!F2075+[3]JOSEFINA!F2075+[3]RAMONA!F2075+[3]YRIS!F2075+[3]MARIA!F2075)</f>
        <v>0</v>
      </c>
      <c r="G2075" s="436">
        <f>([3]LUCIA!G2075+[3]JOSEFINA!G2075+[3]RAMONA!G2075+[3]YRIS!G2075+[3]MARIA!G2075)</f>
        <v>0</v>
      </c>
      <c r="H2075" s="436">
        <f>([3]LUCIA!H2075+[3]JOSEFINA!H2075+[3]RAMONA!H2075+[3]YRIS!H2075+[3]MARIA!H2075)</f>
        <v>0</v>
      </c>
      <c r="I2075" s="482">
        <f t="shared" si="26"/>
        <v>0</v>
      </c>
      <c r="J2075" s="395"/>
    </row>
    <row r="2076" spans="1:10" ht="16.5" thickTop="1" thickBot="1" x14ac:dyDescent="0.3">
      <c r="A2076" s="395"/>
      <c r="B2076" s="410"/>
      <c r="C2076" s="447"/>
      <c r="D2076" s="476" t="s">
        <v>77</v>
      </c>
      <c r="E2076" s="436">
        <f>([3]LUCIA!E2076+[3]JOSEFINA!E2076+[3]RAMONA!E2076+[3]YRIS!E2076+[3]MARIA!E2076)</f>
        <v>0</v>
      </c>
      <c r="F2076" s="436">
        <f>([3]LUCIA!F2076+[3]JOSEFINA!F2076+[3]RAMONA!F2076+[3]YRIS!F2076+[3]MARIA!F2076)</f>
        <v>0</v>
      </c>
      <c r="G2076" s="436">
        <f>([3]LUCIA!G2076+[3]JOSEFINA!G2076+[3]RAMONA!G2076+[3]YRIS!G2076+[3]MARIA!G2076)</f>
        <v>0</v>
      </c>
      <c r="H2076" s="436">
        <f>([3]LUCIA!H2076+[3]JOSEFINA!H2076+[3]RAMONA!H2076+[3]YRIS!H2076+[3]MARIA!H2076)</f>
        <v>0</v>
      </c>
      <c r="I2076" s="483">
        <f>SUM(E2076:H2076)</f>
        <v>0</v>
      </c>
      <c r="J2076" s="395"/>
    </row>
    <row r="2077" spans="1:10" ht="16.5" thickTop="1" thickBot="1" x14ac:dyDescent="0.3">
      <c r="A2077" s="395"/>
      <c r="B2077" s="410"/>
      <c r="C2077" s="447"/>
      <c r="D2077" s="476" t="s">
        <v>78</v>
      </c>
      <c r="E2077" s="436">
        <f>([3]LUCIA!E2077+[3]JOSEFINA!E2077+[3]RAMONA!E2077+[3]YRIS!E2077+[3]MARIA!E2077)</f>
        <v>0</v>
      </c>
      <c r="F2077" s="436">
        <f>([3]LUCIA!F2077+[3]JOSEFINA!F2077+[3]RAMONA!F2077+[3]YRIS!F2077+[3]MARIA!F2077)</f>
        <v>0</v>
      </c>
      <c r="G2077" s="436">
        <f>([3]LUCIA!G2077+[3]JOSEFINA!G2077+[3]RAMONA!G2077+[3]YRIS!G2077+[3]MARIA!G2077)</f>
        <v>0</v>
      </c>
      <c r="H2077" s="436">
        <f>([3]LUCIA!H2077+[3]JOSEFINA!H2077+[3]RAMONA!H2077+[3]YRIS!H2077+[3]MARIA!H2077)</f>
        <v>0</v>
      </c>
      <c r="I2077" s="483">
        <f t="shared" si="26"/>
        <v>0</v>
      </c>
      <c r="J2077" s="395"/>
    </row>
    <row r="2078" spans="1:10" ht="16.5" thickTop="1" thickBot="1" x14ac:dyDescent="0.3">
      <c r="A2078" s="395"/>
      <c r="B2078" s="410"/>
      <c r="C2078" s="447"/>
      <c r="D2078" s="476" t="s">
        <v>79</v>
      </c>
      <c r="E2078" s="436">
        <f>([3]LUCIA!E2078+[3]JOSEFINA!E2078+[3]RAMONA!E2078+[3]YRIS!E2078+[3]MARIA!E2078)</f>
        <v>0</v>
      </c>
      <c r="F2078" s="436">
        <f>([3]LUCIA!F2078+[3]JOSEFINA!F2078+[3]RAMONA!F2078+[3]YRIS!F2078+[3]MARIA!F2078)</f>
        <v>0</v>
      </c>
      <c r="G2078" s="436">
        <f>([3]LUCIA!G2078+[3]JOSEFINA!G2078+[3]RAMONA!G2078+[3]YRIS!G2078+[3]MARIA!G2078)</f>
        <v>0</v>
      </c>
      <c r="H2078" s="436">
        <f>([3]LUCIA!H2078+[3]JOSEFINA!H2078+[3]RAMONA!H2078+[3]YRIS!H2078+[3]MARIA!H2078)</f>
        <v>0</v>
      </c>
      <c r="I2078" s="483">
        <f t="shared" si="26"/>
        <v>0</v>
      </c>
      <c r="J2078" s="395"/>
    </row>
    <row r="2079" spans="1:10" ht="16.5" thickTop="1" thickBot="1" x14ac:dyDescent="0.3">
      <c r="A2079" s="395"/>
      <c r="B2079" s="410"/>
      <c r="C2079" s="447"/>
      <c r="D2079" s="476" t="s">
        <v>80</v>
      </c>
      <c r="E2079" s="436">
        <f>([3]LUCIA!E2079+[3]JOSEFINA!E2079+[3]RAMONA!E2079+[3]YRIS!E2079+[3]MARIA!E2079)</f>
        <v>0</v>
      </c>
      <c r="F2079" s="436">
        <f>([3]LUCIA!F2079+[3]JOSEFINA!F2079+[3]RAMONA!F2079+[3]YRIS!F2079+[3]MARIA!F2079)</f>
        <v>0</v>
      </c>
      <c r="G2079" s="436">
        <f>([3]LUCIA!G2079+[3]JOSEFINA!G2079+[3]RAMONA!G2079+[3]YRIS!G2079+[3]MARIA!G2079)</f>
        <v>0</v>
      </c>
      <c r="H2079" s="436">
        <f>([3]LUCIA!H2079+[3]JOSEFINA!H2079+[3]RAMONA!H2079+[3]YRIS!H2079+[3]MARIA!H2079)</f>
        <v>0</v>
      </c>
      <c r="I2079" s="483">
        <f t="shared" si="26"/>
        <v>0</v>
      </c>
      <c r="J2079" s="395"/>
    </row>
    <row r="2080" spans="1:10" ht="16.5" thickTop="1" thickBot="1" x14ac:dyDescent="0.3">
      <c r="A2080" s="395"/>
      <c r="B2080" s="410"/>
      <c r="C2080" s="447"/>
      <c r="D2080" s="476" t="s">
        <v>81</v>
      </c>
      <c r="E2080" s="436">
        <f>([3]LUCIA!E2080+[3]JOSEFINA!E2080+[3]RAMONA!E2080+[3]YRIS!E2080+[3]MARIA!E2080)</f>
        <v>0</v>
      </c>
      <c r="F2080" s="436">
        <f>([3]LUCIA!F2080+[3]JOSEFINA!F2080+[3]RAMONA!F2080+[3]YRIS!F2080+[3]MARIA!F2080)</f>
        <v>0</v>
      </c>
      <c r="G2080" s="436">
        <f>([3]LUCIA!G2080+[3]JOSEFINA!G2080+[3]RAMONA!G2080+[3]YRIS!G2080+[3]MARIA!G2080)</f>
        <v>0</v>
      </c>
      <c r="H2080" s="436">
        <f>([3]LUCIA!H2080+[3]JOSEFINA!H2080+[3]RAMONA!H2080+[3]YRIS!H2080+[3]MARIA!H2080)</f>
        <v>0</v>
      </c>
      <c r="I2080" s="483">
        <f t="shared" si="26"/>
        <v>0</v>
      </c>
      <c r="J2080" s="395"/>
    </row>
    <row r="2081" spans="1:10" ht="16.5" thickTop="1" thickBot="1" x14ac:dyDescent="0.3">
      <c r="A2081" s="395"/>
      <c r="B2081" s="410"/>
      <c r="C2081" s="447"/>
      <c r="D2081" s="476" t="s">
        <v>82</v>
      </c>
      <c r="E2081" s="436">
        <f>([3]LUCIA!E2081+[3]JOSEFINA!E2081+[3]RAMONA!E2081+[3]YRIS!E2081+[3]MARIA!E2081)</f>
        <v>0</v>
      </c>
      <c r="F2081" s="436">
        <f>([3]LUCIA!F2081+[3]JOSEFINA!F2081+[3]RAMONA!F2081+[3]YRIS!F2081+[3]MARIA!F2081)</f>
        <v>0</v>
      </c>
      <c r="G2081" s="436">
        <f>([3]LUCIA!G2081+[3]JOSEFINA!G2081+[3]RAMONA!G2081+[3]YRIS!G2081+[3]MARIA!G2081)</f>
        <v>0</v>
      </c>
      <c r="H2081" s="436">
        <f>([3]LUCIA!H2081+[3]JOSEFINA!H2081+[3]RAMONA!H2081+[3]YRIS!H2081+[3]MARIA!H2081)</f>
        <v>0</v>
      </c>
      <c r="I2081" s="483">
        <f t="shared" si="26"/>
        <v>0</v>
      </c>
      <c r="J2081" s="395"/>
    </row>
    <row r="2082" spans="1:10" ht="39.75" thickTop="1" thickBot="1" x14ac:dyDescent="0.3">
      <c r="A2082" s="395"/>
      <c r="B2082" s="410"/>
      <c r="C2082" s="447"/>
      <c r="D2082" s="448" t="s">
        <v>83</v>
      </c>
      <c r="E2082" s="436">
        <f>([3]LUCIA!E2082+[3]JOSEFINA!E2082+[3]RAMONA!E2082+[3]YRIS!E2082+[3]MARIA!E2082)</f>
        <v>0</v>
      </c>
      <c r="F2082" s="436">
        <f>([3]LUCIA!F2082+[3]JOSEFINA!F2082+[3]RAMONA!F2082+[3]YRIS!F2082+[3]MARIA!F2082)</f>
        <v>0</v>
      </c>
      <c r="G2082" s="436">
        <f>([3]LUCIA!G2082+[3]JOSEFINA!G2082+[3]RAMONA!G2082+[3]YRIS!G2082+[3]MARIA!G2082)</f>
        <v>0</v>
      </c>
      <c r="H2082" s="436">
        <f>([3]LUCIA!H2082+[3]JOSEFINA!H2082+[3]RAMONA!H2082+[3]YRIS!H2082+[3]MARIA!H2082)</f>
        <v>0</v>
      </c>
      <c r="I2082" s="483">
        <f t="shared" si="26"/>
        <v>0</v>
      </c>
      <c r="J2082" s="395"/>
    </row>
    <row r="2083" spans="1:10" ht="16.5" thickTop="1" thickBot="1" x14ac:dyDescent="0.3">
      <c r="A2083" s="395"/>
      <c r="B2083" s="484" t="s">
        <v>84</v>
      </c>
      <c r="C2083" s="446"/>
      <c r="D2083" s="395"/>
      <c r="E2083" s="410"/>
      <c r="F2083" s="410"/>
      <c r="G2083" s="410"/>
      <c r="H2083" s="410"/>
      <c r="I2083" s="410"/>
      <c r="J2083" s="410"/>
    </row>
    <row r="2084" spans="1:10" ht="16.5" thickTop="1" thickBot="1" x14ac:dyDescent="0.3">
      <c r="A2084" s="395"/>
      <c r="B2084" s="11088" t="s">
        <v>85</v>
      </c>
      <c r="C2084" s="11089"/>
      <c r="D2084" s="11089"/>
      <c r="E2084" s="11089"/>
      <c r="F2084" s="11090"/>
      <c r="G2084" s="11069" t="s">
        <v>11</v>
      </c>
      <c r="H2084" s="11070"/>
      <c r="I2084" s="395"/>
      <c r="J2084" s="395"/>
    </row>
    <row r="2085" spans="1:10" ht="16.5" thickTop="1" thickBot="1" x14ac:dyDescent="0.3">
      <c r="A2085" s="395"/>
      <c r="B2085" s="11091"/>
      <c r="C2085" s="11092"/>
      <c r="D2085" s="11092"/>
      <c r="E2085" s="11092"/>
      <c r="F2085" s="11093"/>
      <c r="G2085" s="11115">
        <f>SUM(G2087:H2090)</f>
        <v>0</v>
      </c>
      <c r="H2085" s="11115"/>
      <c r="I2085" s="395"/>
      <c r="J2085" s="395"/>
    </row>
    <row r="2086" spans="1:10" ht="16.5" thickTop="1" thickBot="1" x14ac:dyDescent="0.3">
      <c r="A2086" s="395"/>
      <c r="B2086" s="11094"/>
      <c r="C2086" s="11095"/>
      <c r="D2086" s="11095"/>
      <c r="E2086" s="11095"/>
      <c r="F2086" s="11096"/>
      <c r="G2086" s="11115"/>
      <c r="H2086" s="11115"/>
      <c r="I2086" s="395"/>
      <c r="J2086" s="395"/>
    </row>
    <row r="2087" spans="1:10" ht="16.5" thickTop="1" thickBot="1" x14ac:dyDescent="0.3">
      <c r="A2087" s="395"/>
      <c r="B2087" s="446"/>
      <c r="C2087" s="410"/>
      <c r="D2087" s="11105" t="s">
        <v>86</v>
      </c>
      <c r="E2087" s="11106"/>
      <c r="F2087" s="436">
        <f>([3]LUCIA!F2087+[3]JOSEFINA!F2087+[3]RAMONA!F2087+[3]YRIS!F2087+[3]MARIA!F2087)</f>
        <v>0</v>
      </c>
      <c r="G2087" s="11107">
        <f>SUM(E2087:F2087)</f>
        <v>0</v>
      </c>
      <c r="H2087" s="11107"/>
      <c r="I2087" s="395"/>
      <c r="J2087" s="410"/>
    </row>
    <row r="2088" spans="1:10" ht="27" thickTop="1" thickBot="1" x14ac:dyDescent="0.3">
      <c r="A2088" s="395"/>
      <c r="B2088" s="446"/>
      <c r="C2088" s="410"/>
      <c r="D2088" s="485" t="s">
        <v>87</v>
      </c>
      <c r="E2088" s="486"/>
      <c r="F2088" s="436">
        <f>([3]LUCIA!F2088+[3]JOSEFINA!F2088+[3]RAMONA!F2088+[3]YRIS!F2088+[3]MARIA!F2088)</f>
        <v>0</v>
      </c>
      <c r="G2088" s="11107">
        <f>SUM(E2088:F2088)</f>
        <v>0</v>
      </c>
      <c r="H2088" s="11107"/>
      <c r="I2088" s="395"/>
      <c r="J2088" s="410"/>
    </row>
    <row r="2089" spans="1:10" ht="39.75" thickTop="1" thickBot="1" x14ac:dyDescent="0.3">
      <c r="A2089" s="395"/>
      <c r="B2089" s="446"/>
      <c r="C2089" s="410"/>
      <c r="D2089" s="485" t="s">
        <v>88</v>
      </c>
      <c r="E2089" s="486"/>
      <c r="F2089" s="436">
        <f>([3]LUCIA!F2089+[3]JOSEFINA!F2089+[3]RAMONA!F2089+[3]YRIS!F2089+[3]MARIA!F2089)</f>
        <v>0</v>
      </c>
      <c r="G2089" s="11107">
        <f>SUM(E2089:F2089)</f>
        <v>0</v>
      </c>
      <c r="H2089" s="11107"/>
      <c r="I2089" s="395"/>
      <c r="J2089" s="410"/>
    </row>
    <row r="2090" spans="1:10" ht="16.5" thickTop="1" thickBot="1" x14ac:dyDescent="0.3">
      <c r="A2090" s="395"/>
      <c r="B2090" s="484" t="s">
        <v>18</v>
      </c>
      <c r="C2090" s="395"/>
      <c r="D2090" s="11108" t="s">
        <v>89</v>
      </c>
      <c r="E2090" s="11109"/>
      <c r="F2090" s="436">
        <f>([3]LUCIA!F2090+[3]JOSEFINA!F2090+[3]RAMONA!F2090+[3]YRIS!F2090+[3]MARIA!F2090)</f>
        <v>0</v>
      </c>
      <c r="G2090" s="11107">
        <f>SUM(E2090:F2090)</f>
        <v>0</v>
      </c>
      <c r="H2090" s="11107"/>
      <c r="I2090" s="395"/>
      <c r="J2090" s="410"/>
    </row>
    <row r="2091" spans="1:10" ht="16.5" thickTop="1" thickBot="1" x14ac:dyDescent="0.3">
      <c r="A2091" s="395"/>
      <c r="B2091" s="11117" t="s">
        <v>90</v>
      </c>
      <c r="C2091" s="11118"/>
      <c r="D2091" s="11118"/>
      <c r="E2091" s="11118"/>
      <c r="F2091" s="11118"/>
      <c r="G2091" s="11119"/>
      <c r="H2091" s="11126" t="s">
        <v>11</v>
      </c>
      <c r="I2091" s="11127"/>
      <c r="J2091" s="395"/>
    </row>
    <row r="2092" spans="1:10" ht="15.75" thickTop="1" x14ac:dyDescent="0.25">
      <c r="A2092" s="395"/>
      <c r="B2092" s="11120"/>
      <c r="C2092" s="11121"/>
      <c r="D2092" s="11121"/>
      <c r="E2092" s="11121"/>
      <c r="F2092" s="11121"/>
      <c r="G2092" s="11122"/>
      <c r="H2092" s="11057">
        <f>(H2094+H2133+H2169+H2207+H2211+H2214+H2219+H2223+H2228+H2233+H2238)</f>
        <v>0</v>
      </c>
      <c r="I2092" s="11058"/>
      <c r="J2092" s="395"/>
    </row>
    <row r="2093" spans="1:10" ht="15.75" thickBot="1" x14ac:dyDescent="0.3">
      <c r="A2093" s="395"/>
      <c r="B2093" s="11123"/>
      <c r="C2093" s="11124"/>
      <c r="D2093" s="11124"/>
      <c r="E2093" s="11124"/>
      <c r="F2093" s="11124"/>
      <c r="G2093" s="11125"/>
      <c r="H2093" s="11059"/>
      <c r="I2093" s="11060"/>
      <c r="J2093" s="395"/>
    </row>
    <row r="2094" spans="1:10" ht="16.5" thickTop="1" thickBot="1" x14ac:dyDescent="0.3">
      <c r="A2094" s="395"/>
      <c r="B2094" s="487"/>
      <c r="C2094" s="488">
        <v>7.1</v>
      </c>
      <c r="D2094" s="489" t="s">
        <v>91</v>
      </c>
      <c r="E2094" s="417"/>
      <c r="F2094" s="417"/>
      <c r="G2094" s="417"/>
      <c r="H2094" s="11067">
        <f>(H2095+H2101+H2107+H2113+H2117+H2121+H2127)</f>
        <v>0</v>
      </c>
      <c r="I2094" s="11067"/>
      <c r="J2094" s="395"/>
    </row>
    <row r="2095" spans="1:10" ht="39.75" thickTop="1" thickBot="1" x14ac:dyDescent="0.3">
      <c r="A2095" s="395"/>
      <c r="B2095" s="474"/>
      <c r="C2095" s="474"/>
      <c r="D2095" s="490" t="s">
        <v>92</v>
      </c>
      <c r="E2095" s="491"/>
      <c r="F2095" s="491"/>
      <c r="G2095" s="491"/>
      <c r="H2095" s="11128">
        <f>(H2096+H2097+H2098+H2099+H2100)</f>
        <v>0</v>
      </c>
      <c r="I2095" s="11129"/>
      <c r="J2095" s="395"/>
    </row>
    <row r="2096" spans="1:10" ht="16.5" thickTop="1" thickBot="1" x14ac:dyDescent="0.3">
      <c r="A2096" s="395"/>
      <c r="B2096" s="410"/>
      <c r="C2096" s="410"/>
      <c r="D2096" s="492" t="s">
        <v>93</v>
      </c>
      <c r="E2096" s="493"/>
      <c r="F2096" s="493"/>
      <c r="G2096" s="494"/>
      <c r="H2096" s="11116">
        <f>([3]LUCIA!H2096+[3]JOSEFINA!H2096+[3]RAMONA!H2096+[3]YRIS!H2096+[3]MARIA!H2096)</f>
        <v>0</v>
      </c>
      <c r="I2096" s="11116"/>
      <c r="J2096" s="395"/>
    </row>
    <row r="2097" spans="1:10" ht="16.5" thickTop="1" thickBot="1" x14ac:dyDescent="0.3">
      <c r="A2097" s="395"/>
      <c r="B2097" s="410"/>
      <c r="C2097" s="495"/>
      <c r="D2097" s="496" t="s">
        <v>94</v>
      </c>
      <c r="E2097" s="497"/>
      <c r="F2097" s="497"/>
      <c r="G2097" s="498"/>
      <c r="H2097" s="11116">
        <f>([3]LUCIA!H2097+[3]JOSEFINA!H2097+[3]RAMONA!H2097+[3]YRIS!H2097+[3]MARIA!H2097)</f>
        <v>0</v>
      </c>
      <c r="I2097" s="11116"/>
      <c r="J2097" s="410"/>
    </row>
    <row r="2098" spans="1:10" ht="16.5" thickTop="1" thickBot="1" x14ac:dyDescent="0.3">
      <c r="A2098" s="395"/>
      <c r="B2098" s="410"/>
      <c r="C2098" s="410"/>
      <c r="D2098" s="496" t="s">
        <v>95</v>
      </c>
      <c r="E2098" s="497"/>
      <c r="F2098" s="497"/>
      <c r="G2098" s="498"/>
      <c r="H2098" s="11116">
        <f>([3]LUCIA!H2098+[3]JOSEFINA!H2098+[3]RAMONA!H2098+[3]YRIS!H2098+[3]MARIA!H2098)</f>
        <v>0</v>
      </c>
      <c r="I2098" s="11116"/>
      <c r="J2098" s="410"/>
    </row>
    <row r="2099" spans="1:10" ht="16.5" thickTop="1" thickBot="1" x14ac:dyDescent="0.3">
      <c r="A2099" s="395"/>
      <c r="B2099" s="410"/>
      <c r="C2099" s="410"/>
      <c r="D2099" s="496" t="s">
        <v>96</v>
      </c>
      <c r="E2099" s="497"/>
      <c r="F2099" s="497"/>
      <c r="G2099" s="498"/>
      <c r="H2099" s="11116">
        <f>([3]LUCIA!H2099+[3]JOSEFINA!H2099+[3]RAMONA!H2099+[3]YRIS!H2099+[3]MARIA!H2099)</f>
        <v>0</v>
      </c>
      <c r="I2099" s="11116"/>
      <c r="J2099" s="410"/>
    </row>
    <row r="2100" spans="1:10" ht="16.5" thickTop="1" thickBot="1" x14ac:dyDescent="0.3">
      <c r="A2100" s="395"/>
      <c r="B2100" s="410"/>
      <c r="C2100" s="410"/>
      <c r="D2100" s="499" t="s">
        <v>97</v>
      </c>
      <c r="E2100" s="487"/>
      <c r="F2100" s="487"/>
      <c r="G2100" s="487"/>
      <c r="H2100" s="11116">
        <f>([3]LUCIA!H2100+[3]JOSEFINA!H2100+[3]RAMONA!H2100+[3]YRIS!H2100+[3]MARIA!H2100)</f>
        <v>0</v>
      </c>
      <c r="I2100" s="11116"/>
      <c r="J2100" s="410"/>
    </row>
    <row r="2101" spans="1:10" ht="16.5" thickTop="1" thickBot="1" x14ac:dyDescent="0.3">
      <c r="A2101" s="395"/>
      <c r="B2101" s="410"/>
      <c r="C2101" s="410"/>
      <c r="D2101" s="500" t="s">
        <v>98</v>
      </c>
      <c r="E2101" s="501"/>
      <c r="F2101" s="501"/>
      <c r="G2101" s="501"/>
      <c r="H2101" s="11107">
        <f>SUM(H2102:I2106)</f>
        <v>0</v>
      </c>
      <c r="I2101" s="11107"/>
      <c r="J2101" s="410"/>
    </row>
    <row r="2102" spans="1:10" ht="16.5" thickTop="1" thickBot="1" x14ac:dyDescent="0.3">
      <c r="A2102" s="395"/>
      <c r="B2102" s="410"/>
      <c r="C2102" s="495"/>
      <c r="D2102" s="492" t="s">
        <v>93</v>
      </c>
      <c r="E2102" s="493"/>
      <c r="F2102" s="493"/>
      <c r="G2102" s="494"/>
      <c r="H2102" s="11116">
        <f>([3]LUCIA!H2102+[3]JOSEFINA!H2102+[3]RAMONA!H2102+[3]YRIS!H2102+[3]MARIA!H2102)</f>
        <v>0</v>
      </c>
      <c r="I2102" s="11116"/>
      <c r="J2102" s="410"/>
    </row>
    <row r="2103" spans="1:10" ht="16.5" thickTop="1" thickBot="1" x14ac:dyDescent="0.3">
      <c r="A2103" s="395"/>
      <c r="B2103" s="410"/>
      <c r="C2103" s="495"/>
      <c r="D2103" s="496" t="s">
        <v>94</v>
      </c>
      <c r="E2103" s="497"/>
      <c r="F2103" s="497"/>
      <c r="G2103" s="498"/>
      <c r="H2103" s="11116">
        <f>([3]LUCIA!H2103+[3]JOSEFINA!H2103+[3]RAMONA!H2103+[3]YRIS!H2103+[3]MARIA!H2103)</f>
        <v>0</v>
      </c>
      <c r="I2103" s="11116"/>
      <c r="J2103" s="410"/>
    </row>
    <row r="2104" spans="1:10" ht="16.5" thickTop="1" thickBot="1" x14ac:dyDescent="0.3">
      <c r="A2104" s="395"/>
      <c r="B2104" s="410"/>
      <c r="C2104" s="495"/>
      <c r="D2104" s="496" t="s">
        <v>95</v>
      </c>
      <c r="E2104" s="497"/>
      <c r="F2104" s="497"/>
      <c r="G2104" s="498"/>
      <c r="H2104" s="11116">
        <f>([3]LUCIA!H2104+[3]JOSEFINA!H2104+[3]RAMONA!H2104+[3]YRIS!H2104+[3]MARIA!H2104)</f>
        <v>0</v>
      </c>
      <c r="I2104" s="11116"/>
      <c r="J2104" s="410"/>
    </row>
    <row r="2105" spans="1:10" ht="16.5" thickTop="1" thickBot="1" x14ac:dyDescent="0.3">
      <c r="A2105" s="395"/>
      <c r="B2105" s="410"/>
      <c r="C2105" s="495"/>
      <c r="D2105" s="496" t="s">
        <v>96</v>
      </c>
      <c r="E2105" s="497"/>
      <c r="F2105" s="497"/>
      <c r="G2105" s="498"/>
      <c r="H2105" s="11116">
        <f>([3]LUCIA!H2105+[3]JOSEFINA!H2105+[3]RAMONA!H2105+[3]YRIS!H2105+[3]MARIA!H2105)</f>
        <v>0</v>
      </c>
      <c r="I2105" s="11116"/>
      <c r="J2105" s="410"/>
    </row>
    <row r="2106" spans="1:10" ht="16.5" thickTop="1" thickBot="1" x14ac:dyDescent="0.3">
      <c r="A2106" s="395"/>
      <c r="B2106" s="410"/>
      <c r="C2106" s="495"/>
      <c r="D2106" s="502" t="s">
        <v>97</v>
      </c>
      <c r="E2106" s="503"/>
      <c r="F2106" s="503"/>
      <c r="G2106" s="504"/>
      <c r="H2106" s="11116">
        <f>([3]LUCIA!H2106+[3]JOSEFINA!H2106+[3]RAMONA!H2106+[3]YRIS!H2106+[3]MARIA!H2106)</f>
        <v>0</v>
      </c>
      <c r="I2106" s="11116"/>
      <c r="J2106" s="410"/>
    </row>
    <row r="2107" spans="1:10" ht="39.75" thickTop="1" thickBot="1" x14ac:dyDescent="0.3">
      <c r="A2107" s="395"/>
      <c r="B2107" s="410"/>
      <c r="C2107" s="495"/>
      <c r="D2107" s="505" t="s">
        <v>99</v>
      </c>
      <c r="E2107" s="501"/>
      <c r="F2107" s="501"/>
      <c r="G2107" s="506"/>
      <c r="H2107" s="11130">
        <f>(H2108+H2109+H2110+H2111+H2112)</f>
        <v>0</v>
      </c>
      <c r="I2107" s="11131"/>
      <c r="J2107" s="410"/>
    </row>
    <row r="2108" spans="1:10" ht="16.5" thickTop="1" thickBot="1" x14ac:dyDescent="0.3">
      <c r="A2108" s="395"/>
      <c r="B2108" s="410"/>
      <c r="C2108" s="495"/>
      <c r="D2108" s="492" t="s">
        <v>93</v>
      </c>
      <c r="E2108" s="493"/>
      <c r="F2108" s="493"/>
      <c r="G2108" s="494"/>
      <c r="H2108" s="11116">
        <f>([3]LUCIA!H2108+[3]JOSEFINA!H2108+[3]RAMONA!H2108+[3]YRIS!H2108+[3]MARIA!H2108)</f>
        <v>0</v>
      </c>
      <c r="I2108" s="11116"/>
      <c r="J2108" s="410"/>
    </row>
    <row r="2109" spans="1:10" ht="16.5" thickTop="1" thickBot="1" x14ac:dyDescent="0.3">
      <c r="A2109" s="395"/>
      <c r="B2109" s="410"/>
      <c r="C2109" s="495"/>
      <c r="D2109" s="496" t="s">
        <v>94</v>
      </c>
      <c r="E2109" s="497"/>
      <c r="F2109" s="497"/>
      <c r="G2109" s="498"/>
      <c r="H2109" s="11116">
        <f>([3]LUCIA!H2109+[3]JOSEFINA!H2109+[3]RAMONA!H2109+[3]YRIS!H2109+[3]MARIA!H2109)</f>
        <v>0</v>
      </c>
      <c r="I2109" s="11116"/>
      <c r="J2109" s="410"/>
    </row>
    <row r="2110" spans="1:10" ht="16.5" thickTop="1" thickBot="1" x14ac:dyDescent="0.3">
      <c r="A2110" s="395"/>
      <c r="B2110" s="410"/>
      <c r="C2110" s="495"/>
      <c r="D2110" s="496" t="s">
        <v>95</v>
      </c>
      <c r="E2110" s="497"/>
      <c r="F2110" s="497"/>
      <c r="G2110" s="498"/>
      <c r="H2110" s="11116">
        <f>([3]LUCIA!H2110+[3]JOSEFINA!H2110+[3]RAMONA!H2110+[3]YRIS!H2110+[3]MARIA!H2110)</f>
        <v>0</v>
      </c>
      <c r="I2110" s="11116"/>
      <c r="J2110" s="410"/>
    </row>
    <row r="2111" spans="1:10" ht="16.5" thickTop="1" thickBot="1" x14ac:dyDescent="0.3">
      <c r="A2111" s="395"/>
      <c r="B2111" s="410"/>
      <c r="C2111" s="495"/>
      <c r="D2111" s="496" t="s">
        <v>96</v>
      </c>
      <c r="E2111" s="497"/>
      <c r="F2111" s="497"/>
      <c r="G2111" s="498"/>
      <c r="H2111" s="11116">
        <f>([3]LUCIA!H2111+[3]JOSEFINA!H2111+[3]RAMONA!H2111+[3]YRIS!H2111+[3]MARIA!H2111)</f>
        <v>0</v>
      </c>
      <c r="I2111" s="11116"/>
      <c r="J2111" s="410"/>
    </row>
    <row r="2112" spans="1:10" ht="16.5" thickTop="1" thickBot="1" x14ac:dyDescent="0.3">
      <c r="A2112" s="395"/>
      <c r="B2112" s="410"/>
      <c r="C2112" s="495"/>
      <c r="D2112" s="499" t="s">
        <v>97</v>
      </c>
      <c r="E2112" s="487"/>
      <c r="F2112" s="487"/>
      <c r="G2112" s="487"/>
      <c r="H2112" s="11116">
        <f>([3]LUCIA!H2112+[3]JOSEFINA!H2112+[3]RAMONA!H2112+[3]YRIS!H2112+[3]MARIA!H2112)</f>
        <v>0</v>
      </c>
      <c r="I2112" s="11116"/>
      <c r="J2112" s="410"/>
    </row>
    <row r="2113" spans="1:10" ht="39.75" thickTop="1" thickBot="1" x14ac:dyDescent="0.3">
      <c r="A2113" s="395"/>
      <c r="B2113" s="410"/>
      <c r="C2113" s="495"/>
      <c r="D2113" s="505" t="s">
        <v>100</v>
      </c>
      <c r="E2113" s="501"/>
      <c r="F2113" s="501"/>
      <c r="G2113" s="506"/>
      <c r="H2113" s="11130">
        <f>H2115+H2116+H2114</f>
        <v>0</v>
      </c>
      <c r="I2113" s="11131"/>
      <c r="J2113" s="410"/>
    </row>
    <row r="2114" spans="1:10" ht="16.5" thickTop="1" thickBot="1" x14ac:dyDescent="0.3">
      <c r="A2114" s="395"/>
      <c r="B2114" s="410"/>
      <c r="C2114" s="495"/>
      <c r="D2114" s="507" t="s">
        <v>101</v>
      </c>
      <c r="E2114" s="508"/>
      <c r="F2114" s="508"/>
      <c r="G2114" s="508"/>
      <c r="H2114" s="11116">
        <f>([3]LUCIA!H2114+[3]JOSEFINA!H2114+[3]RAMONA!H2114+[3]YRIS!H2114+[3]MARIA!H2114)</f>
        <v>0</v>
      </c>
      <c r="I2114" s="11116"/>
      <c r="J2114" s="410"/>
    </row>
    <row r="2115" spans="1:10" ht="16.5" thickTop="1" thickBot="1" x14ac:dyDescent="0.3">
      <c r="A2115" s="395"/>
      <c r="B2115" s="410"/>
      <c r="C2115" s="495"/>
      <c r="D2115" s="507" t="s">
        <v>102</v>
      </c>
      <c r="E2115" s="509"/>
      <c r="F2115" s="509"/>
      <c r="G2115" s="509"/>
      <c r="H2115" s="11116">
        <f>([3]LUCIA!H2115+[3]JOSEFINA!H2115+[3]RAMONA!H2115+[3]YRIS!H2115+[3]MARIA!H2115)</f>
        <v>0</v>
      </c>
      <c r="I2115" s="11116"/>
      <c r="J2115" s="410"/>
    </row>
    <row r="2116" spans="1:10" ht="16.5" thickTop="1" thickBot="1" x14ac:dyDescent="0.3">
      <c r="A2116" s="395"/>
      <c r="B2116" s="410"/>
      <c r="C2116" s="495"/>
      <c r="D2116" s="492" t="s">
        <v>103</v>
      </c>
      <c r="E2116" s="509"/>
      <c r="F2116" s="509"/>
      <c r="G2116" s="510"/>
      <c r="H2116" s="11116">
        <f>([3]LUCIA!H2116+[3]JOSEFINA!H2116+[3]RAMONA!H2116+[3]YRIS!H2116+[3]MARIA!H2116)</f>
        <v>0</v>
      </c>
      <c r="I2116" s="11116"/>
      <c r="J2116" s="410"/>
    </row>
    <row r="2117" spans="1:10" ht="39.75" thickTop="1" thickBot="1" x14ac:dyDescent="0.3">
      <c r="A2117" s="395"/>
      <c r="B2117" s="410"/>
      <c r="C2117" s="495"/>
      <c r="D2117" s="505" t="s">
        <v>104</v>
      </c>
      <c r="E2117" s="501"/>
      <c r="F2117" s="501"/>
      <c r="G2117" s="501"/>
      <c r="H2117" s="11130">
        <f>H2119+H2120+H2118</f>
        <v>0</v>
      </c>
      <c r="I2117" s="11131"/>
      <c r="J2117" s="410"/>
    </row>
    <row r="2118" spans="1:10" ht="16.5" thickTop="1" thickBot="1" x14ac:dyDescent="0.3">
      <c r="A2118" s="395"/>
      <c r="B2118" s="410"/>
      <c r="C2118" s="495"/>
      <c r="D2118" s="507" t="s">
        <v>105</v>
      </c>
      <c r="E2118" s="508"/>
      <c r="F2118" s="508"/>
      <c r="G2118" s="508"/>
      <c r="H2118" s="11116">
        <f>([3]LUCIA!H2118+[3]JOSEFINA!H2118+[3]RAMONA!H2118+[3]YRIS!H2118+[3]MARIA!H2118)</f>
        <v>0</v>
      </c>
      <c r="I2118" s="11116"/>
      <c r="J2118" s="410"/>
    </row>
    <row r="2119" spans="1:10" ht="16.5" thickTop="1" thickBot="1" x14ac:dyDescent="0.3">
      <c r="A2119" s="395"/>
      <c r="B2119" s="410"/>
      <c r="C2119" s="495"/>
      <c r="D2119" s="507" t="s">
        <v>102</v>
      </c>
      <c r="E2119" s="509"/>
      <c r="F2119" s="509"/>
      <c r="G2119" s="509"/>
      <c r="H2119" s="11116">
        <f>([3]LUCIA!H2119+[3]JOSEFINA!H2119+[3]RAMONA!H2119+[3]YRIS!H2119+[3]MARIA!H2119)</f>
        <v>0</v>
      </c>
      <c r="I2119" s="11116"/>
      <c r="J2119" s="410"/>
    </row>
    <row r="2120" spans="1:10" ht="16.5" thickTop="1" thickBot="1" x14ac:dyDescent="0.3">
      <c r="A2120" s="395"/>
      <c r="B2120" s="410"/>
      <c r="C2120" s="495"/>
      <c r="D2120" s="492" t="s">
        <v>103</v>
      </c>
      <c r="E2120" s="509"/>
      <c r="F2120" s="509"/>
      <c r="G2120" s="510"/>
      <c r="H2120" s="11116">
        <f>([3]LUCIA!H2120+[3]JOSEFINA!H2120+[3]RAMONA!H2120+[3]YRIS!H2120+[3]MARIA!H2120)</f>
        <v>0</v>
      </c>
      <c r="I2120" s="11116"/>
      <c r="J2120" s="410"/>
    </row>
    <row r="2121" spans="1:10" ht="52.5" thickTop="1" thickBot="1" x14ac:dyDescent="0.3">
      <c r="A2121" s="395"/>
      <c r="B2121" s="410"/>
      <c r="C2121" s="495"/>
      <c r="D2121" s="505" t="s">
        <v>106</v>
      </c>
      <c r="E2121" s="501"/>
      <c r="F2121" s="501"/>
      <c r="G2121" s="501"/>
      <c r="H2121" s="11107">
        <f>(H2122+H2123+H2124+H2125+H2126)</f>
        <v>0</v>
      </c>
      <c r="I2121" s="11107"/>
      <c r="J2121" s="410"/>
    </row>
    <row r="2122" spans="1:10" ht="16.5" thickTop="1" thickBot="1" x14ac:dyDescent="0.3">
      <c r="A2122" s="395"/>
      <c r="B2122" s="410"/>
      <c r="C2122" s="495"/>
      <c r="D2122" s="492" t="s">
        <v>93</v>
      </c>
      <c r="E2122" s="493"/>
      <c r="F2122" s="493"/>
      <c r="G2122" s="494"/>
      <c r="H2122" s="11116">
        <f>([3]LUCIA!H2122+[3]JOSEFINA!H2122+[3]RAMONA!H2122+[3]YRIS!H2122+[3]MARIA!H2122)</f>
        <v>0</v>
      </c>
      <c r="I2122" s="11116"/>
      <c r="J2122" s="410"/>
    </row>
    <row r="2123" spans="1:10" ht="16.5" thickTop="1" thickBot="1" x14ac:dyDescent="0.3">
      <c r="A2123" s="395"/>
      <c r="B2123" s="410"/>
      <c r="C2123" s="495"/>
      <c r="D2123" s="496" t="s">
        <v>94</v>
      </c>
      <c r="E2123" s="497"/>
      <c r="F2123" s="497"/>
      <c r="G2123" s="498"/>
      <c r="H2123" s="11116">
        <f>([3]LUCIA!H2123+[3]JOSEFINA!H2123+[3]RAMONA!H2123+[3]YRIS!H2123+[3]MARIA!H2123)</f>
        <v>0</v>
      </c>
      <c r="I2123" s="11116"/>
      <c r="J2123" s="410"/>
    </row>
    <row r="2124" spans="1:10" ht="16.5" thickTop="1" thickBot="1" x14ac:dyDescent="0.3">
      <c r="A2124" s="395"/>
      <c r="B2124" s="410"/>
      <c r="C2124" s="495"/>
      <c r="D2124" s="496" t="s">
        <v>95</v>
      </c>
      <c r="E2124" s="497"/>
      <c r="F2124" s="497"/>
      <c r="G2124" s="498"/>
      <c r="H2124" s="11116">
        <f>([3]LUCIA!H2124+[3]JOSEFINA!H2124+[3]RAMONA!H2124+[3]YRIS!H2124+[3]MARIA!H2124)</f>
        <v>0</v>
      </c>
      <c r="I2124" s="11116"/>
      <c r="J2124" s="410"/>
    </row>
    <row r="2125" spans="1:10" ht="16.5" thickTop="1" thickBot="1" x14ac:dyDescent="0.3">
      <c r="A2125" s="395"/>
      <c r="B2125" s="410"/>
      <c r="C2125" s="495"/>
      <c r="D2125" s="496" t="s">
        <v>96</v>
      </c>
      <c r="E2125" s="497"/>
      <c r="F2125" s="497"/>
      <c r="G2125" s="498"/>
      <c r="H2125" s="11116">
        <f>([3]LUCIA!H2125+[3]JOSEFINA!H2125+[3]RAMONA!H2125+[3]YRIS!H2125+[3]MARIA!H2125)</f>
        <v>0</v>
      </c>
      <c r="I2125" s="11116"/>
      <c r="J2125" s="410"/>
    </row>
    <row r="2126" spans="1:10" ht="16.5" thickTop="1" thickBot="1" x14ac:dyDescent="0.3">
      <c r="A2126" s="395"/>
      <c r="B2126" s="410"/>
      <c r="C2126" s="495"/>
      <c r="D2126" s="499" t="s">
        <v>97</v>
      </c>
      <c r="E2126" s="487"/>
      <c r="F2126" s="487"/>
      <c r="G2126" s="487"/>
      <c r="H2126" s="11116">
        <f>([3]LUCIA!H2126+[3]JOSEFINA!H2126+[3]RAMONA!H2126+[3]YRIS!H2126+[3]MARIA!H2126)</f>
        <v>0</v>
      </c>
      <c r="I2126" s="11116"/>
      <c r="J2126" s="410"/>
    </row>
    <row r="2127" spans="1:10" ht="16.5" thickTop="1" thickBot="1" x14ac:dyDescent="0.3">
      <c r="A2127" s="395"/>
      <c r="B2127" s="410"/>
      <c r="C2127" s="495"/>
      <c r="D2127" s="511" t="s">
        <v>107</v>
      </c>
      <c r="E2127" s="501"/>
      <c r="F2127" s="501"/>
      <c r="G2127" s="501"/>
      <c r="H2127" s="11107">
        <f>(H2128+H2129++H2130+H2131+H2132)</f>
        <v>0</v>
      </c>
      <c r="I2127" s="11107"/>
      <c r="J2127" s="410"/>
    </row>
    <row r="2128" spans="1:10" ht="16.5" thickTop="1" thickBot="1" x14ac:dyDescent="0.3">
      <c r="A2128" s="395"/>
      <c r="B2128" s="410"/>
      <c r="C2128" s="495"/>
      <c r="D2128" s="492" t="s">
        <v>105</v>
      </c>
      <c r="E2128" s="493"/>
      <c r="F2128" s="493"/>
      <c r="G2128" s="494"/>
      <c r="H2128" s="11116">
        <f>([3]LUCIA!H2128+[3]JOSEFINA!H2128+[3]RAMONA!H2128+[3]YRIS!H2128+[3]MARIA!H2128)</f>
        <v>0</v>
      </c>
      <c r="I2128" s="11116"/>
      <c r="J2128" s="410"/>
    </row>
    <row r="2129" spans="1:10" ht="16.5" thickTop="1" thickBot="1" x14ac:dyDescent="0.3">
      <c r="A2129" s="395"/>
      <c r="B2129" s="410"/>
      <c r="C2129" s="495"/>
      <c r="D2129" s="496" t="s">
        <v>94</v>
      </c>
      <c r="E2129" s="497"/>
      <c r="F2129" s="497"/>
      <c r="G2129" s="498"/>
      <c r="H2129" s="11116">
        <f>([3]LUCIA!H2129+[3]JOSEFINA!H2129+[3]RAMONA!H2129+[3]YRIS!H2129+[3]MARIA!H2129)</f>
        <v>0</v>
      </c>
      <c r="I2129" s="11116"/>
      <c r="J2129" s="410"/>
    </row>
    <row r="2130" spans="1:10" ht="16.5" thickTop="1" thickBot="1" x14ac:dyDescent="0.3">
      <c r="A2130" s="395"/>
      <c r="B2130" s="410"/>
      <c r="C2130" s="495"/>
      <c r="D2130" s="496" t="s">
        <v>102</v>
      </c>
      <c r="E2130" s="497"/>
      <c r="F2130" s="497"/>
      <c r="G2130" s="498"/>
      <c r="H2130" s="11116">
        <f>([3]LUCIA!H2130+[3]JOSEFINA!H2130+[3]RAMONA!H2130+[3]YRIS!H2130+[3]MARIA!H2130)</f>
        <v>0</v>
      </c>
      <c r="I2130" s="11116"/>
      <c r="J2130" s="410"/>
    </row>
    <row r="2131" spans="1:10" ht="16.5" thickTop="1" thickBot="1" x14ac:dyDescent="0.3">
      <c r="A2131" s="395"/>
      <c r="B2131" s="410"/>
      <c r="C2131" s="495"/>
      <c r="D2131" s="512" t="s">
        <v>103</v>
      </c>
      <c r="E2131" s="509"/>
      <c r="F2131" s="509"/>
      <c r="G2131" s="509"/>
      <c r="H2131" s="11116">
        <f>([3]LUCIA!H2131+[3]JOSEFINA!H2131+[3]RAMONA!H2131+[3]YRIS!H2131+[3]MARIA!H2131)</f>
        <v>0</v>
      </c>
      <c r="I2131" s="11116"/>
      <c r="J2131" s="410"/>
    </row>
    <row r="2132" spans="1:10" ht="16.5" thickTop="1" thickBot="1" x14ac:dyDescent="0.3">
      <c r="A2132" s="395"/>
      <c r="B2132" s="410"/>
      <c r="C2132" s="495"/>
      <c r="D2132" s="499" t="s">
        <v>108</v>
      </c>
      <c r="E2132" s="487"/>
      <c r="F2132" s="487"/>
      <c r="G2132" s="487"/>
      <c r="H2132" s="11116">
        <f>([3]LUCIA!H2132+[3]JOSEFINA!H2132+[3]RAMONA!H2132+[3]YRIS!H2132+[3]MARIA!H2132)</f>
        <v>0</v>
      </c>
      <c r="I2132" s="11116"/>
      <c r="J2132" s="410"/>
    </row>
    <row r="2133" spans="1:10" ht="16.5" thickTop="1" thickBot="1" x14ac:dyDescent="0.3">
      <c r="A2133" s="395"/>
      <c r="B2133" s="410"/>
      <c r="C2133" s="513" t="s">
        <v>109</v>
      </c>
      <c r="D2133" s="514"/>
      <c r="E2133" s="515"/>
      <c r="F2133" s="516"/>
      <c r="G2133" s="516"/>
      <c r="H2133" s="11065">
        <f>(H2134+H2139+H2144+H2149+H2154+H2159+H2164)</f>
        <v>0</v>
      </c>
      <c r="I2133" s="11066"/>
      <c r="J2133" s="410"/>
    </row>
    <row r="2134" spans="1:10" ht="27" thickTop="1" thickBot="1" x14ac:dyDescent="0.3">
      <c r="A2134" s="395"/>
      <c r="B2134" s="410"/>
      <c r="C2134" s="517"/>
      <c r="D2134" s="518" t="s">
        <v>110</v>
      </c>
      <c r="E2134" s="501"/>
      <c r="F2134" s="501"/>
      <c r="G2134" s="506"/>
      <c r="H2134" s="11130">
        <f>(H2135+H2136+H2137+H2138)</f>
        <v>0</v>
      </c>
      <c r="I2134" s="11131"/>
      <c r="J2134" s="410"/>
    </row>
    <row r="2135" spans="1:10" ht="16.5" thickTop="1" thickBot="1" x14ac:dyDescent="0.3">
      <c r="A2135" s="395"/>
      <c r="B2135" s="410"/>
      <c r="C2135" s="519"/>
      <c r="D2135" s="520" t="s">
        <v>93</v>
      </c>
      <c r="E2135" s="509"/>
      <c r="F2135" s="509"/>
      <c r="G2135" s="510"/>
      <c r="H2135" s="11116">
        <f>([3]LUCIA!H2135+[3]JOSEFINA!H2135+[3]RAMONA!H2135+[3]YRIS!H2135+[3]MARIA!H2135)</f>
        <v>0</v>
      </c>
      <c r="I2135" s="11116"/>
      <c r="J2135" s="410"/>
    </row>
    <row r="2136" spans="1:10" ht="16.5" thickTop="1" thickBot="1" x14ac:dyDescent="0.3">
      <c r="A2136" s="395"/>
      <c r="B2136" s="410"/>
      <c r="C2136" s="519"/>
      <c r="D2136" s="520" t="s">
        <v>94</v>
      </c>
      <c r="E2136" s="509"/>
      <c r="F2136" s="509"/>
      <c r="G2136" s="510"/>
      <c r="H2136" s="11116">
        <f>([3]LUCIA!H2136+[3]JOSEFINA!H2136+[3]RAMONA!H2136+[3]YRIS!H2136+[3]MARIA!H2136)</f>
        <v>0</v>
      </c>
      <c r="I2136" s="11116"/>
      <c r="J2136" s="410"/>
    </row>
    <row r="2137" spans="1:10" ht="16.5" thickTop="1" thickBot="1" x14ac:dyDescent="0.3">
      <c r="A2137" s="395"/>
      <c r="B2137" s="410"/>
      <c r="C2137" s="519"/>
      <c r="D2137" s="520" t="s">
        <v>95</v>
      </c>
      <c r="E2137" s="509"/>
      <c r="F2137" s="509"/>
      <c r="G2137" s="510"/>
      <c r="H2137" s="11116">
        <f>([3]LUCIA!H2137+[3]JOSEFINA!H2137+[3]RAMONA!H2137+[3]YRIS!H2137+[3]MARIA!H2137)</f>
        <v>0</v>
      </c>
      <c r="I2137" s="11116"/>
      <c r="J2137" s="410"/>
    </row>
    <row r="2138" spans="1:10" ht="16.5" thickTop="1" thickBot="1" x14ac:dyDescent="0.3">
      <c r="A2138" s="395"/>
      <c r="B2138" s="410"/>
      <c r="C2138" s="519"/>
      <c r="D2138" s="520" t="s">
        <v>96</v>
      </c>
      <c r="E2138" s="521"/>
      <c r="F2138" s="521"/>
      <c r="G2138" s="522"/>
      <c r="H2138" s="11116">
        <f>([3]LUCIA!H2138+[3]JOSEFINA!H2138+[3]RAMONA!H2138+[3]YRIS!H2138+[3]MARIA!H2138)</f>
        <v>0</v>
      </c>
      <c r="I2138" s="11116"/>
      <c r="J2138" s="410"/>
    </row>
    <row r="2139" spans="1:10" ht="16.5" thickTop="1" thickBot="1" x14ac:dyDescent="0.3">
      <c r="A2139" s="395"/>
      <c r="B2139" s="410"/>
      <c r="C2139" s="519"/>
      <c r="D2139" s="523" t="s">
        <v>111</v>
      </c>
      <c r="E2139" s="524"/>
      <c r="F2139" s="524"/>
      <c r="G2139" s="524"/>
      <c r="H2139" s="11134">
        <f>(H2140+H2141+H2142+H2143)</f>
        <v>0</v>
      </c>
      <c r="I2139" s="11134"/>
      <c r="J2139" s="410"/>
    </row>
    <row r="2140" spans="1:10" ht="16.5" thickTop="1" thickBot="1" x14ac:dyDescent="0.3">
      <c r="A2140" s="395"/>
      <c r="B2140" s="410"/>
      <c r="C2140" s="519"/>
      <c r="D2140" s="520" t="s">
        <v>93</v>
      </c>
      <c r="E2140" s="509"/>
      <c r="F2140" s="509"/>
      <c r="G2140" s="510"/>
      <c r="H2140" s="11116">
        <f>([3]LUCIA!H2140+[3]JOSEFINA!H2140+[3]RAMONA!H2140+[3]YRIS!H2140+[3]MARIA!H2140)</f>
        <v>0</v>
      </c>
      <c r="I2140" s="11116"/>
      <c r="J2140" s="410"/>
    </row>
    <row r="2141" spans="1:10" ht="16.5" thickTop="1" thickBot="1" x14ac:dyDescent="0.3">
      <c r="A2141" s="395"/>
      <c r="B2141" s="410"/>
      <c r="C2141" s="519"/>
      <c r="D2141" s="520" t="s">
        <v>94</v>
      </c>
      <c r="E2141" s="509"/>
      <c r="F2141" s="509"/>
      <c r="G2141" s="510"/>
      <c r="H2141" s="11116">
        <f>([3]LUCIA!H2141+[3]JOSEFINA!H2141+[3]RAMONA!H2141+[3]YRIS!H2141+[3]MARIA!H2141)</f>
        <v>0</v>
      </c>
      <c r="I2141" s="11116"/>
      <c r="J2141" s="410"/>
    </row>
    <row r="2142" spans="1:10" ht="16.5" thickTop="1" thickBot="1" x14ac:dyDescent="0.3">
      <c r="A2142" s="395"/>
      <c r="B2142" s="410"/>
      <c r="C2142" s="519"/>
      <c r="D2142" s="520" t="s">
        <v>95</v>
      </c>
      <c r="E2142" s="509"/>
      <c r="F2142" s="509"/>
      <c r="G2142" s="510"/>
      <c r="H2142" s="11116">
        <f>([3]LUCIA!H2142+[3]JOSEFINA!H2142+[3]RAMONA!H2142+[3]YRIS!H2142+[3]MARIA!H2142)</f>
        <v>0</v>
      </c>
      <c r="I2142" s="11116"/>
      <c r="J2142" s="410"/>
    </row>
    <row r="2143" spans="1:10" ht="16.5" thickTop="1" thickBot="1" x14ac:dyDescent="0.3">
      <c r="A2143" s="395"/>
      <c r="B2143" s="410"/>
      <c r="C2143" s="519"/>
      <c r="D2143" s="520" t="s">
        <v>96</v>
      </c>
      <c r="E2143" s="521"/>
      <c r="F2143" s="521"/>
      <c r="G2143" s="522"/>
      <c r="H2143" s="11116">
        <f>([3]LUCIA!H2143+[3]JOSEFINA!H2143+[3]RAMONA!H2143+[3]YRIS!H2143+[3]MARIA!H2143)</f>
        <v>0</v>
      </c>
      <c r="I2143" s="11116"/>
      <c r="J2143" s="410"/>
    </row>
    <row r="2144" spans="1:10" ht="27" thickTop="1" thickBot="1" x14ac:dyDescent="0.3">
      <c r="A2144" s="395"/>
      <c r="B2144" s="410"/>
      <c r="C2144" s="519"/>
      <c r="D2144" s="518" t="s">
        <v>112</v>
      </c>
      <c r="E2144" s="501"/>
      <c r="F2144" s="501"/>
      <c r="G2144" s="506"/>
      <c r="H2144" s="11130">
        <f>(H2145+H2146+H2147+H2148)</f>
        <v>0</v>
      </c>
      <c r="I2144" s="11131"/>
      <c r="J2144" s="410"/>
    </row>
    <row r="2145" spans="1:10" ht="16.5" thickTop="1" thickBot="1" x14ac:dyDescent="0.3">
      <c r="A2145" s="395"/>
      <c r="B2145" s="410"/>
      <c r="C2145" s="519"/>
      <c r="D2145" s="520" t="s">
        <v>93</v>
      </c>
      <c r="E2145" s="509"/>
      <c r="F2145" s="509"/>
      <c r="G2145" s="510"/>
      <c r="H2145" s="11116">
        <f>([3]LUCIA!H2145+[3]JOSEFINA!H2145+[3]RAMONA!H2145+[3]YRIS!H2145+[3]MARIA!H2145)</f>
        <v>0</v>
      </c>
      <c r="I2145" s="11116"/>
      <c r="J2145" s="410"/>
    </row>
    <row r="2146" spans="1:10" ht="16.5" thickTop="1" thickBot="1" x14ac:dyDescent="0.3">
      <c r="A2146" s="395"/>
      <c r="B2146" s="410"/>
      <c r="C2146" s="519"/>
      <c r="D2146" s="520" t="s">
        <v>94</v>
      </c>
      <c r="E2146" s="509"/>
      <c r="F2146" s="509"/>
      <c r="G2146" s="510"/>
      <c r="H2146" s="11116">
        <f>([3]LUCIA!H2146+[3]JOSEFINA!H2146+[3]RAMONA!H2146+[3]YRIS!H2146+[3]MARIA!H2146)</f>
        <v>0</v>
      </c>
      <c r="I2146" s="11116"/>
      <c r="J2146" s="410"/>
    </row>
    <row r="2147" spans="1:10" ht="16.5" thickTop="1" thickBot="1" x14ac:dyDescent="0.3">
      <c r="A2147" s="395"/>
      <c r="B2147" s="410"/>
      <c r="C2147" s="519"/>
      <c r="D2147" s="520" t="s">
        <v>95</v>
      </c>
      <c r="E2147" s="509"/>
      <c r="F2147" s="509"/>
      <c r="G2147" s="510"/>
      <c r="H2147" s="11116">
        <f>([3]LUCIA!H2147+[3]JOSEFINA!H2147+[3]RAMONA!H2147+[3]YRIS!H2147+[3]MARIA!H2147)</f>
        <v>0</v>
      </c>
      <c r="I2147" s="11116"/>
      <c r="J2147" s="410"/>
    </row>
    <row r="2148" spans="1:10" ht="16.5" thickTop="1" thickBot="1" x14ac:dyDescent="0.3">
      <c r="A2148" s="395"/>
      <c r="B2148" s="410"/>
      <c r="C2148" s="519"/>
      <c r="D2148" s="520" t="s">
        <v>96</v>
      </c>
      <c r="E2148" s="521"/>
      <c r="F2148" s="521"/>
      <c r="G2148" s="522"/>
      <c r="H2148" s="11116">
        <f>([3]LUCIA!H2148+[3]JOSEFINA!H2148+[3]RAMONA!H2148+[3]YRIS!H2148+[3]MARIA!H2148)</f>
        <v>0</v>
      </c>
      <c r="I2148" s="11116"/>
      <c r="J2148" s="410"/>
    </row>
    <row r="2149" spans="1:10" ht="16.5" thickTop="1" thickBot="1" x14ac:dyDescent="0.3">
      <c r="A2149" s="395"/>
      <c r="B2149" s="410"/>
      <c r="C2149" s="519"/>
      <c r="D2149" s="525" t="s">
        <v>113</v>
      </c>
      <c r="E2149" s="501"/>
      <c r="F2149" s="501"/>
      <c r="G2149" s="506"/>
      <c r="H2149" s="11134">
        <f>(H2150+H2151+H2152+H2153)</f>
        <v>0</v>
      </c>
      <c r="I2149" s="11134"/>
      <c r="J2149" s="410"/>
    </row>
    <row r="2150" spans="1:10" ht="16.5" thickTop="1" thickBot="1" x14ac:dyDescent="0.3">
      <c r="A2150" s="395"/>
      <c r="B2150" s="410"/>
      <c r="C2150" s="519"/>
      <c r="D2150" s="526" t="s">
        <v>114</v>
      </c>
      <c r="E2150" s="493"/>
      <c r="F2150" s="493"/>
      <c r="G2150" s="494"/>
      <c r="H2150" s="11135"/>
      <c r="I2150" s="11135"/>
      <c r="J2150" s="410"/>
    </row>
    <row r="2151" spans="1:10" ht="16.5" thickTop="1" thickBot="1" x14ac:dyDescent="0.3">
      <c r="A2151" s="395"/>
      <c r="B2151" s="410"/>
      <c r="C2151" s="519"/>
      <c r="D2151" s="526" t="s">
        <v>94</v>
      </c>
      <c r="E2151" s="493"/>
      <c r="F2151" s="493"/>
      <c r="G2151" s="494"/>
      <c r="H2151" s="11135"/>
      <c r="I2151" s="11135"/>
      <c r="J2151" s="410"/>
    </row>
    <row r="2152" spans="1:10" ht="16.5" thickTop="1" thickBot="1" x14ac:dyDescent="0.3">
      <c r="A2152" s="395"/>
      <c r="B2152" s="410"/>
      <c r="C2152" s="519"/>
      <c r="D2152" s="526" t="s">
        <v>102</v>
      </c>
      <c r="E2152" s="493"/>
      <c r="F2152" s="493"/>
      <c r="G2152" s="494"/>
      <c r="H2152" s="11135"/>
      <c r="I2152" s="11135"/>
      <c r="J2152" s="410"/>
    </row>
    <row r="2153" spans="1:10" ht="16.5" thickTop="1" thickBot="1" x14ac:dyDescent="0.3">
      <c r="A2153" s="446"/>
      <c r="B2153" s="410"/>
      <c r="C2153" s="519"/>
      <c r="D2153" s="526" t="s">
        <v>103</v>
      </c>
      <c r="E2153" s="493"/>
      <c r="F2153" s="493"/>
      <c r="G2153" s="494"/>
      <c r="H2153" s="11135"/>
      <c r="I2153" s="11135"/>
      <c r="J2153" s="410"/>
    </row>
    <row r="2154" spans="1:10" ht="16.5" thickTop="1" thickBot="1" x14ac:dyDescent="0.3">
      <c r="A2154" s="446"/>
      <c r="B2154" s="410"/>
      <c r="C2154" s="519"/>
      <c r="D2154" s="527" t="s">
        <v>115</v>
      </c>
      <c r="E2154" s="501"/>
      <c r="F2154" s="501"/>
      <c r="G2154" s="506"/>
      <c r="H2154" s="11134">
        <f>(H2155+H2156+H2157+H2158)</f>
        <v>0</v>
      </c>
      <c r="I2154" s="11134"/>
      <c r="J2154" s="410"/>
    </row>
    <row r="2155" spans="1:10" ht="16.5" thickTop="1" thickBot="1" x14ac:dyDescent="0.3">
      <c r="A2155" s="446"/>
      <c r="B2155" s="410"/>
      <c r="C2155" s="519"/>
      <c r="D2155" s="526" t="s">
        <v>105</v>
      </c>
      <c r="E2155" s="493"/>
      <c r="F2155" s="493"/>
      <c r="G2155" s="494"/>
      <c r="H2155" s="11135"/>
      <c r="I2155" s="11135"/>
      <c r="J2155" s="410"/>
    </row>
    <row r="2156" spans="1:10" ht="16.5" thickTop="1" thickBot="1" x14ac:dyDescent="0.3">
      <c r="A2156" s="446"/>
      <c r="B2156" s="410"/>
      <c r="C2156" s="519"/>
      <c r="D2156" s="526" t="s">
        <v>94</v>
      </c>
      <c r="E2156" s="493"/>
      <c r="F2156" s="493"/>
      <c r="G2156" s="494"/>
      <c r="H2156" s="11135"/>
      <c r="I2156" s="11135"/>
      <c r="J2156" s="410"/>
    </row>
    <row r="2157" spans="1:10" ht="16.5" thickTop="1" thickBot="1" x14ac:dyDescent="0.3">
      <c r="A2157" s="446"/>
      <c r="B2157" s="410"/>
      <c r="C2157" s="519"/>
      <c r="D2157" s="526" t="s">
        <v>102</v>
      </c>
      <c r="E2157" s="493"/>
      <c r="F2157" s="493"/>
      <c r="G2157" s="494"/>
      <c r="H2157" s="11135"/>
      <c r="I2157" s="11135"/>
      <c r="J2157" s="410"/>
    </row>
    <row r="2158" spans="1:10" ht="16.5" thickTop="1" thickBot="1" x14ac:dyDescent="0.3">
      <c r="A2158" s="446"/>
      <c r="B2158" s="410"/>
      <c r="C2158" s="519"/>
      <c r="D2158" s="526" t="s">
        <v>103</v>
      </c>
      <c r="E2158" s="493"/>
      <c r="F2158" s="493"/>
      <c r="G2158" s="494"/>
      <c r="H2158" s="11135"/>
      <c r="I2158" s="11135"/>
      <c r="J2158" s="410"/>
    </row>
    <row r="2159" spans="1:10" ht="16.5" thickTop="1" thickBot="1" x14ac:dyDescent="0.3">
      <c r="A2159" s="446"/>
      <c r="B2159" s="410"/>
      <c r="C2159" s="519"/>
      <c r="D2159" s="527" t="s">
        <v>116</v>
      </c>
      <c r="E2159" s="528"/>
      <c r="F2159" s="528"/>
      <c r="G2159" s="529"/>
      <c r="H2159" s="11134">
        <f>(H2160+H2161+H2162+H2163)</f>
        <v>0</v>
      </c>
      <c r="I2159" s="11134"/>
      <c r="J2159" s="410"/>
    </row>
    <row r="2160" spans="1:10" ht="16.5" thickTop="1" thickBot="1" x14ac:dyDescent="0.3">
      <c r="A2160" s="446"/>
      <c r="B2160" s="410"/>
      <c r="C2160" s="519"/>
      <c r="D2160" s="526" t="s">
        <v>105</v>
      </c>
      <c r="E2160" s="493"/>
      <c r="F2160" s="493"/>
      <c r="G2160" s="494"/>
      <c r="H2160" s="11135"/>
      <c r="I2160" s="11135"/>
      <c r="J2160" s="410"/>
    </row>
    <row r="2161" spans="1:10" ht="16.5" thickTop="1" thickBot="1" x14ac:dyDescent="0.3">
      <c r="A2161" s="446"/>
      <c r="B2161" s="410"/>
      <c r="C2161" s="519"/>
      <c r="D2161" s="526" t="s">
        <v>94</v>
      </c>
      <c r="E2161" s="493"/>
      <c r="F2161" s="493"/>
      <c r="G2161" s="494"/>
      <c r="H2161" s="11136"/>
      <c r="I2161" s="11136"/>
      <c r="J2161" s="410"/>
    </row>
    <row r="2162" spans="1:10" ht="16.5" thickTop="1" thickBot="1" x14ac:dyDescent="0.3">
      <c r="A2162" s="446"/>
      <c r="B2162" s="410"/>
      <c r="C2162" s="519"/>
      <c r="D2162" s="526" t="s">
        <v>102</v>
      </c>
      <c r="E2162" s="493"/>
      <c r="F2162" s="493"/>
      <c r="G2162" s="494"/>
      <c r="H2162" s="11135"/>
      <c r="I2162" s="11135"/>
      <c r="J2162" s="410"/>
    </row>
    <row r="2163" spans="1:10" ht="16.5" thickTop="1" thickBot="1" x14ac:dyDescent="0.3">
      <c r="A2163" s="446"/>
      <c r="B2163" s="410"/>
      <c r="C2163" s="519"/>
      <c r="D2163" s="526" t="s">
        <v>103</v>
      </c>
      <c r="E2163" s="493"/>
      <c r="F2163" s="493"/>
      <c r="G2163" s="494"/>
      <c r="H2163" s="11135"/>
      <c r="I2163" s="11135"/>
      <c r="J2163" s="410"/>
    </row>
    <row r="2164" spans="1:10" ht="16.5" thickTop="1" thickBot="1" x14ac:dyDescent="0.3">
      <c r="A2164" s="446"/>
      <c r="B2164" s="410"/>
      <c r="C2164" s="519"/>
      <c r="D2164" s="527" t="s">
        <v>117</v>
      </c>
      <c r="E2164" s="528"/>
      <c r="F2164" s="528"/>
      <c r="G2164" s="529"/>
      <c r="H2164" s="11134">
        <f>(H2165+H2166+H2167+H2168)</f>
        <v>0</v>
      </c>
      <c r="I2164" s="11134"/>
      <c r="J2164" s="410"/>
    </row>
    <row r="2165" spans="1:10" ht="16.5" thickTop="1" thickBot="1" x14ac:dyDescent="0.3">
      <c r="A2165" s="446"/>
      <c r="B2165" s="410"/>
      <c r="C2165" s="519"/>
      <c r="D2165" s="526" t="s">
        <v>105</v>
      </c>
      <c r="E2165" s="493"/>
      <c r="F2165" s="493"/>
      <c r="G2165" s="494"/>
      <c r="H2165" s="11135"/>
      <c r="I2165" s="11135"/>
      <c r="J2165" s="410"/>
    </row>
    <row r="2166" spans="1:10" ht="16.5" thickTop="1" thickBot="1" x14ac:dyDescent="0.3">
      <c r="A2166" s="446"/>
      <c r="B2166" s="410"/>
      <c r="C2166" s="519"/>
      <c r="D2166" s="526" t="s">
        <v>94</v>
      </c>
      <c r="E2166" s="493"/>
      <c r="F2166" s="493"/>
      <c r="G2166" s="494"/>
      <c r="H2166" s="11135"/>
      <c r="I2166" s="11135"/>
      <c r="J2166" s="410"/>
    </row>
    <row r="2167" spans="1:10" ht="16.5" thickTop="1" thickBot="1" x14ac:dyDescent="0.3">
      <c r="A2167" s="446"/>
      <c r="B2167" s="410"/>
      <c r="C2167" s="519"/>
      <c r="D2167" s="526" t="s">
        <v>102</v>
      </c>
      <c r="E2167" s="493"/>
      <c r="F2167" s="493"/>
      <c r="G2167" s="494"/>
      <c r="H2167" s="11135"/>
      <c r="I2167" s="11135"/>
      <c r="J2167" s="410"/>
    </row>
    <row r="2168" spans="1:10" ht="16.5" thickTop="1" thickBot="1" x14ac:dyDescent="0.3">
      <c r="A2168" s="446"/>
      <c r="B2168" s="410"/>
      <c r="C2168" s="530"/>
      <c r="D2168" s="526" t="s">
        <v>103</v>
      </c>
      <c r="E2168" s="493"/>
      <c r="F2168" s="493"/>
      <c r="G2168" s="494"/>
      <c r="H2168" s="11135"/>
      <c r="I2168" s="11135"/>
      <c r="J2168" s="410"/>
    </row>
    <row r="2169" spans="1:10" ht="16.5" thickTop="1" thickBot="1" x14ac:dyDescent="0.3">
      <c r="A2169" s="395"/>
      <c r="B2169" s="410"/>
      <c r="C2169" s="438" t="s">
        <v>118</v>
      </c>
      <c r="D2169" s="531"/>
      <c r="E2169" s="516"/>
      <c r="F2169" s="516"/>
      <c r="G2169" s="532"/>
      <c r="H2169" s="11067">
        <f>SUM(H2170:I2206)</f>
        <v>0</v>
      </c>
      <c r="I2169" s="11067"/>
      <c r="J2169" s="410"/>
    </row>
    <row r="2170" spans="1:10" ht="27" thickTop="1" thickBot="1" x14ac:dyDescent="0.3">
      <c r="A2170" s="395"/>
      <c r="B2170" s="395"/>
      <c r="C2170" s="533"/>
      <c r="D2170" s="534" t="s">
        <v>31</v>
      </c>
      <c r="E2170" s="534"/>
      <c r="F2170" s="534"/>
      <c r="G2170" s="535"/>
      <c r="H2170" s="11116">
        <f>([3]LUCIA!H2170+[3]JOSEFINA!H2170+[3]RAMONA!H2170+[3]YRIS!H2170+[3]MARIA!H2170)</f>
        <v>0</v>
      </c>
      <c r="I2170" s="11116"/>
      <c r="J2170" s="410"/>
    </row>
    <row r="2171" spans="1:10" ht="16.5" thickTop="1" thickBot="1" x14ac:dyDescent="0.3">
      <c r="A2171" s="395"/>
      <c r="B2171" s="395"/>
      <c r="C2171" s="533"/>
      <c r="D2171" s="534" t="s">
        <v>119</v>
      </c>
      <c r="E2171" s="493"/>
      <c r="F2171" s="493"/>
      <c r="G2171" s="494"/>
      <c r="H2171" s="11116">
        <f>([3]LUCIA!H2171+[3]JOSEFINA!H2171+[3]RAMONA!H2171+[3]YRIS!H2171+[3]MARIA!H2171)</f>
        <v>0</v>
      </c>
      <c r="I2171" s="11116"/>
      <c r="J2171" s="410"/>
    </row>
    <row r="2172" spans="1:10" ht="27" thickTop="1" thickBot="1" x14ac:dyDescent="0.3">
      <c r="A2172" s="395"/>
      <c r="B2172" s="395"/>
      <c r="C2172" s="533"/>
      <c r="D2172" s="534" t="s">
        <v>120</v>
      </c>
      <c r="E2172" s="536"/>
      <c r="F2172" s="493"/>
      <c r="G2172" s="494"/>
      <c r="H2172" s="11116">
        <f>([3]LUCIA!H2172+[3]JOSEFINA!H2172+[3]RAMONA!H2172+[3]YRIS!H2172+[3]MARIA!H2172)</f>
        <v>0</v>
      </c>
      <c r="I2172" s="11116"/>
      <c r="J2172" s="410"/>
    </row>
    <row r="2173" spans="1:10" ht="27" thickTop="1" thickBot="1" x14ac:dyDescent="0.3">
      <c r="A2173" s="395"/>
      <c r="B2173" s="410"/>
      <c r="C2173" s="533"/>
      <c r="D2173" s="534" t="s">
        <v>121</v>
      </c>
      <c r="E2173" s="493"/>
      <c r="F2173" s="493"/>
      <c r="G2173" s="494"/>
      <c r="H2173" s="11116">
        <f>([3]LUCIA!H2173+[3]JOSEFINA!H2173+[3]RAMONA!H2173+[3]YRIS!H2173+[3]MARIA!H2173)</f>
        <v>0</v>
      </c>
      <c r="I2173" s="11116"/>
      <c r="J2173" s="410"/>
    </row>
    <row r="2174" spans="1:10" ht="16.5" thickTop="1" thickBot="1" x14ac:dyDescent="0.3">
      <c r="A2174" s="395"/>
      <c r="B2174" s="410"/>
      <c r="C2174" s="533"/>
      <c r="D2174" s="534" t="s">
        <v>70</v>
      </c>
      <c r="E2174" s="493"/>
      <c r="F2174" s="493"/>
      <c r="G2174" s="494"/>
      <c r="H2174" s="11116">
        <f>([3]LUCIA!H2174+[3]JOSEFINA!H2174+[3]RAMONA!H2174+[3]YRIS!H2174+[3]MARIA!H2174)</f>
        <v>0</v>
      </c>
      <c r="I2174" s="11116"/>
      <c r="J2174" s="410"/>
    </row>
    <row r="2175" spans="1:10" ht="39.75" thickTop="1" thickBot="1" x14ac:dyDescent="0.3">
      <c r="A2175" s="395"/>
      <c r="B2175" s="410"/>
      <c r="C2175" s="533"/>
      <c r="D2175" s="537" t="s">
        <v>122</v>
      </c>
      <c r="E2175" s="493"/>
      <c r="F2175" s="493"/>
      <c r="G2175" s="494"/>
      <c r="H2175" s="11116">
        <f>([3]LUCIA!H2175+[3]JOSEFINA!H2175+[3]RAMONA!H2175+[3]YRIS!H2175+[3]MARIA!H2175)</f>
        <v>0</v>
      </c>
      <c r="I2175" s="11116"/>
      <c r="J2175" s="410"/>
    </row>
    <row r="2176" spans="1:10" ht="27" thickTop="1" thickBot="1" x14ac:dyDescent="0.3">
      <c r="A2176" s="395"/>
      <c r="B2176" s="410"/>
      <c r="C2176" s="538"/>
      <c r="D2176" s="534" t="s">
        <v>123</v>
      </c>
      <c r="E2176" s="493"/>
      <c r="F2176" s="493"/>
      <c r="G2176" s="494"/>
      <c r="H2176" s="11116">
        <f>([3]LUCIA!H2176+[3]JOSEFINA!H2176+[3]RAMONA!H2176+[3]YRIS!H2176+[3]MARIA!H2176)</f>
        <v>0</v>
      </c>
      <c r="I2176" s="11116"/>
      <c r="J2176" s="410"/>
    </row>
    <row r="2177" spans="1:10" ht="39.75" thickTop="1" thickBot="1" x14ac:dyDescent="0.3">
      <c r="A2177" s="395"/>
      <c r="B2177" s="410"/>
      <c r="C2177" s="533"/>
      <c r="D2177" s="534" t="s">
        <v>34</v>
      </c>
      <c r="E2177" s="493"/>
      <c r="F2177" s="493"/>
      <c r="G2177" s="494"/>
      <c r="H2177" s="11116">
        <f>([3]LUCIA!H2177+[3]JOSEFINA!H2177+[3]RAMONA!H2177+[3]YRIS!H2177+[3]MARIA!H2177)</f>
        <v>0</v>
      </c>
      <c r="I2177" s="11116"/>
      <c r="J2177" s="410"/>
    </row>
    <row r="2178" spans="1:10" ht="39.75" thickTop="1" thickBot="1" x14ac:dyDescent="0.3">
      <c r="A2178" s="395"/>
      <c r="B2178" s="410"/>
      <c r="C2178" s="538"/>
      <c r="D2178" s="539" t="s">
        <v>124</v>
      </c>
      <c r="E2178" s="493"/>
      <c r="F2178" s="493"/>
      <c r="G2178" s="494"/>
      <c r="H2178" s="11116">
        <f>([3]LUCIA!H2178+[3]JOSEFINA!H2178+[3]RAMONA!H2178+[3]YRIS!H2178+[3]MARIA!H2178)</f>
        <v>0</v>
      </c>
      <c r="I2178" s="11116"/>
      <c r="J2178" s="410"/>
    </row>
    <row r="2179" spans="1:10" ht="52.5" thickTop="1" thickBot="1" x14ac:dyDescent="0.3">
      <c r="A2179" s="395"/>
      <c r="B2179" s="410"/>
      <c r="C2179" s="533"/>
      <c r="D2179" s="534" t="s">
        <v>125</v>
      </c>
      <c r="E2179" s="493"/>
      <c r="F2179" s="493"/>
      <c r="G2179" s="494"/>
      <c r="H2179" s="11116"/>
      <c r="I2179" s="11116"/>
      <c r="J2179" s="410"/>
    </row>
    <row r="2180" spans="1:10" ht="27" thickTop="1" thickBot="1" x14ac:dyDescent="0.3">
      <c r="A2180" s="395"/>
      <c r="B2180" s="410"/>
      <c r="C2180" s="533"/>
      <c r="D2180" s="534" t="s">
        <v>126</v>
      </c>
      <c r="E2180" s="493"/>
      <c r="F2180" s="493"/>
      <c r="G2180" s="494"/>
      <c r="H2180" s="11116">
        <f>([3]LUCIA!H2180+[3]JOSEFINA!H2180+[3]RAMONA!H2180+[3]YRIS!H2180+[3]MARIA!H2180)</f>
        <v>0</v>
      </c>
      <c r="I2180" s="11116"/>
      <c r="J2180" s="410"/>
    </row>
    <row r="2181" spans="1:10" ht="27" thickTop="1" thickBot="1" x14ac:dyDescent="0.3">
      <c r="A2181" s="395"/>
      <c r="B2181" s="410"/>
      <c r="C2181" s="533"/>
      <c r="D2181" s="540" t="s">
        <v>37</v>
      </c>
      <c r="E2181" s="487"/>
      <c r="F2181" s="487"/>
      <c r="G2181" s="487"/>
      <c r="H2181" s="11116">
        <f>([3]LUCIA!H2181+[3]JOSEFINA!H2181+[3]RAMONA!H2181+[3]YRIS!H2181+[3]MARIA!H2181)</f>
        <v>0</v>
      </c>
      <c r="I2181" s="11116"/>
      <c r="J2181" s="410"/>
    </row>
    <row r="2182" spans="1:10" ht="65.25" thickTop="1" thickBot="1" x14ac:dyDescent="0.3">
      <c r="A2182" s="395"/>
      <c r="B2182" s="410"/>
      <c r="C2182" s="533"/>
      <c r="D2182" s="541" t="s">
        <v>127</v>
      </c>
      <c r="E2182" s="493"/>
      <c r="F2182" s="493"/>
      <c r="G2182" s="494"/>
      <c r="H2182" s="11116">
        <f>([3]LUCIA!H2182+[3]JOSEFINA!H2182+[3]RAMONA!H2182+[3]YRIS!H2182+[3]MARIA!H2182)</f>
        <v>0</v>
      </c>
      <c r="I2182" s="11116"/>
      <c r="J2182" s="410"/>
    </row>
    <row r="2183" spans="1:10" ht="27" thickTop="1" thickBot="1" x14ac:dyDescent="0.3">
      <c r="A2183" s="395"/>
      <c r="B2183" s="410"/>
      <c r="C2183" s="533"/>
      <c r="D2183" s="534" t="s">
        <v>128</v>
      </c>
      <c r="E2183" s="487"/>
      <c r="F2183" s="487"/>
      <c r="G2183" s="487"/>
      <c r="H2183" s="11116">
        <f>([3]LUCIA!H2183+[3]JOSEFINA!H2183+[3]RAMONA!H2183+[3]YRIS!H2183+[3]MARIA!H2183)</f>
        <v>0</v>
      </c>
      <c r="I2183" s="11116"/>
      <c r="J2183" s="410"/>
    </row>
    <row r="2184" spans="1:10" ht="39.75" thickTop="1" thickBot="1" x14ac:dyDescent="0.3">
      <c r="A2184" s="395"/>
      <c r="B2184" s="410"/>
      <c r="C2184" s="533"/>
      <c r="D2184" s="534" t="s">
        <v>129</v>
      </c>
      <c r="E2184" s="493"/>
      <c r="F2184" s="493"/>
      <c r="G2184" s="494"/>
      <c r="H2184" s="11116">
        <f>([3]LUCIA!H2184+[3]JOSEFINA!H2184+[3]RAMONA!H2184+[3]YRIS!H2184+[3]MARIA!H2184)</f>
        <v>0</v>
      </c>
      <c r="I2184" s="11116"/>
      <c r="J2184" s="410"/>
    </row>
    <row r="2185" spans="1:10" ht="52.5" thickTop="1" thickBot="1" x14ac:dyDescent="0.3">
      <c r="A2185" s="395"/>
      <c r="B2185" s="410"/>
      <c r="C2185" s="533"/>
      <c r="D2185" s="534" t="s">
        <v>130</v>
      </c>
      <c r="E2185" s="493"/>
      <c r="F2185" s="493"/>
      <c r="G2185" s="494"/>
      <c r="H2185" s="11116">
        <f>([3]LUCIA!H2185+[3]JOSEFINA!H2185+[3]RAMONA!H2185+[3]YRIS!H2185+[3]MARIA!H2185)</f>
        <v>0</v>
      </c>
      <c r="I2185" s="11116"/>
      <c r="J2185" s="410"/>
    </row>
    <row r="2186" spans="1:10" ht="39.75" thickTop="1" thickBot="1" x14ac:dyDescent="0.3">
      <c r="A2186" s="395"/>
      <c r="B2186" s="410"/>
      <c r="C2186" s="533"/>
      <c r="D2186" s="534" t="s">
        <v>131</v>
      </c>
      <c r="E2186" s="536"/>
      <c r="F2186" s="493"/>
      <c r="G2186" s="494"/>
      <c r="H2186" s="11116">
        <f>([3]LUCIA!H2186+[3]JOSEFINA!H2186+[3]RAMONA!H2186+[3]YRIS!H2186+[3]MARIA!H2186)</f>
        <v>0</v>
      </c>
      <c r="I2186" s="11116"/>
      <c r="J2186" s="410"/>
    </row>
    <row r="2187" spans="1:10" ht="27" thickTop="1" thickBot="1" x14ac:dyDescent="0.3">
      <c r="A2187" s="395"/>
      <c r="B2187" s="395"/>
      <c r="C2187" s="538"/>
      <c r="D2187" s="534" t="s">
        <v>132</v>
      </c>
      <c r="E2187" s="536"/>
      <c r="F2187" s="493"/>
      <c r="G2187" s="494"/>
      <c r="H2187" s="11116">
        <f>([3]LUCIA!H2187+[3]JOSEFINA!H2187+[3]RAMONA!H2187+[3]YRIS!H2187+[3]MARIA!H2187)</f>
        <v>0</v>
      </c>
      <c r="I2187" s="11116"/>
      <c r="J2187" s="410"/>
    </row>
    <row r="2188" spans="1:10" ht="52.5" thickTop="1" thickBot="1" x14ac:dyDescent="0.3">
      <c r="A2188" s="395"/>
      <c r="B2188" s="395"/>
      <c r="C2188" s="538"/>
      <c r="D2188" s="534" t="s">
        <v>52</v>
      </c>
      <c r="E2188" s="536"/>
      <c r="F2188" s="493"/>
      <c r="G2188" s="494"/>
      <c r="H2188" s="11116">
        <f>([3]LUCIA!H2188+[3]JOSEFINA!H2188+[3]RAMONA!H2188+[3]YRIS!H2188+[3]MARIA!H2188)</f>
        <v>0</v>
      </c>
      <c r="I2188" s="11116"/>
      <c r="J2188" s="410"/>
    </row>
    <row r="2189" spans="1:10" ht="27" thickTop="1" thickBot="1" x14ac:dyDescent="0.3">
      <c r="A2189" s="395"/>
      <c r="B2189" s="395"/>
      <c r="C2189" s="533"/>
      <c r="D2189" s="542" t="s">
        <v>133</v>
      </c>
      <c r="E2189" s="487"/>
      <c r="F2189" s="487"/>
      <c r="G2189" s="487"/>
      <c r="H2189" s="11116">
        <f>([3]LUCIA!H2189+[3]JOSEFINA!H2189+[3]RAMONA!H2189+[3]YRIS!H2189+[3]MARIA!H2189)</f>
        <v>0</v>
      </c>
      <c r="I2189" s="11116"/>
      <c r="J2189" s="410"/>
    </row>
    <row r="2190" spans="1:10" ht="27" thickTop="1" thickBot="1" x14ac:dyDescent="0.3">
      <c r="A2190" s="395"/>
      <c r="B2190" s="395"/>
      <c r="C2190" s="533"/>
      <c r="D2190" s="542" t="s">
        <v>47</v>
      </c>
      <c r="E2190" s="493"/>
      <c r="F2190" s="493"/>
      <c r="G2190" s="494"/>
      <c r="H2190" s="11116">
        <f>([3]LUCIA!H2190+[3]JOSEFINA!H2190+[3]RAMONA!H2190+[3]YRIS!H2190+[3]MARIA!H2190)</f>
        <v>0</v>
      </c>
      <c r="I2190" s="11116"/>
      <c r="J2190" s="410"/>
    </row>
    <row r="2191" spans="1:10" ht="52.5" thickTop="1" thickBot="1" x14ac:dyDescent="0.3">
      <c r="A2191" s="395"/>
      <c r="B2191" s="395"/>
      <c r="C2191" s="533"/>
      <c r="D2191" s="543" t="s">
        <v>61</v>
      </c>
      <c r="E2191" s="487"/>
      <c r="F2191" s="487"/>
      <c r="G2191" s="487"/>
      <c r="H2191" s="11116">
        <f>([3]LUCIA!H2191+[3]JOSEFINA!H2191+[3]RAMONA!H2191+[3]YRIS!H2191+[3]MARIA!H2191)</f>
        <v>0</v>
      </c>
      <c r="I2191" s="11116"/>
      <c r="J2191" s="410"/>
    </row>
    <row r="2192" spans="1:10" ht="52.5" thickTop="1" thickBot="1" x14ac:dyDescent="0.3">
      <c r="A2192" s="395"/>
      <c r="B2192" s="395"/>
      <c r="C2192" s="533"/>
      <c r="D2192" s="542" t="s">
        <v>134</v>
      </c>
      <c r="E2192" s="493"/>
      <c r="F2192" s="493"/>
      <c r="G2192" s="494"/>
      <c r="H2192" s="11116">
        <f>([3]LUCIA!H2192+[3]JOSEFINA!H2192+[3]RAMONA!H2192+[3]YRIS!H2192+[3]MARIA!H2192)</f>
        <v>0</v>
      </c>
      <c r="I2192" s="11116"/>
      <c r="J2192" s="410"/>
    </row>
    <row r="2193" spans="1:10" ht="27" thickTop="1" thickBot="1" x14ac:dyDescent="0.3">
      <c r="A2193" s="395"/>
      <c r="B2193" s="395"/>
      <c r="C2193" s="538"/>
      <c r="D2193" s="542" t="s">
        <v>60</v>
      </c>
      <c r="E2193" s="493"/>
      <c r="F2193" s="493"/>
      <c r="G2193" s="494"/>
      <c r="H2193" s="11116">
        <f>([3]LUCIA!H2193+[3]JOSEFINA!H2193+[3]RAMONA!H2193+[3]YRIS!H2193+[3]MARIA!H2193)</f>
        <v>0</v>
      </c>
      <c r="I2193" s="11116"/>
      <c r="J2193" s="410"/>
    </row>
    <row r="2194" spans="1:10" ht="16.5" thickTop="1" thickBot="1" x14ac:dyDescent="0.3">
      <c r="A2194" s="395"/>
      <c r="B2194" s="395"/>
      <c r="C2194" s="538"/>
      <c r="D2194" s="544" t="s">
        <v>135</v>
      </c>
      <c r="E2194" s="493"/>
      <c r="F2194" s="493"/>
      <c r="G2194" s="494"/>
      <c r="H2194" s="11116">
        <f>([3]LUCIA!H2194+[3]JOSEFINA!H2194+[3]RAMONA!H2194+[3]YRIS!H2194+[3]MARIA!H2194)</f>
        <v>0</v>
      </c>
      <c r="I2194" s="11116"/>
      <c r="J2194" s="410"/>
    </row>
    <row r="2195" spans="1:10" ht="39.75" thickTop="1" thickBot="1" x14ac:dyDescent="0.3">
      <c r="A2195" s="395"/>
      <c r="B2195" s="395"/>
      <c r="C2195" s="538"/>
      <c r="D2195" s="542" t="s">
        <v>58</v>
      </c>
      <c r="E2195" s="493"/>
      <c r="F2195" s="493"/>
      <c r="G2195" s="494"/>
      <c r="H2195" s="11116">
        <f>([3]LUCIA!H2195+[3]JOSEFINA!H2195+[3]RAMONA!H2195+[3]YRIS!H2195+[3]MARIA!H2195)</f>
        <v>0</v>
      </c>
      <c r="I2195" s="11116"/>
      <c r="J2195" s="410"/>
    </row>
    <row r="2196" spans="1:10" ht="27" thickTop="1" thickBot="1" x14ac:dyDescent="0.3">
      <c r="A2196" s="395"/>
      <c r="B2196" s="395"/>
      <c r="C2196" s="538"/>
      <c r="D2196" s="542" t="s">
        <v>136</v>
      </c>
      <c r="E2196" s="493"/>
      <c r="F2196" s="493"/>
      <c r="G2196" s="494"/>
      <c r="H2196" s="11116">
        <f>([3]LUCIA!H2196+[3]JOSEFINA!H2196+[3]RAMONA!H2196+[3]YRIS!H2196+[3]MARIA!H2196)</f>
        <v>0</v>
      </c>
      <c r="I2196" s="11116"/>
      <c r="J2196" s="410"/>
    </row>
    <row r="2197" spans="1:10" ht="16.5" thickTop="1" thickBot="1" x14ac:dyDescent="0.3">
      <c r="A2197" s="395"/>
      <c r="B2197" s="395"/>
      <c r="C2197" s="538"/>
      <c r="D2197" s="542" t="s">
        <v>137</v>
      </c>
      <c r="E2197" s="493"/>
      <c r="F2197" s="493"/>
      <c r="G2197" s="494"/>
      <c r="H2197" s="11116">
        <f>([3]LUCIA!H2197+[3]JOSEFINA!H2197+[3]RAMONA!H2197+[3]YRIS!H2197+[3]MARIA!H2197)</f>
        <v>0</v>
      </c>
      <c r="I2197" s="11116"/>
      <c r="J2197" s="410"/>
    </row>
    <row r="2198" spans="1:10" ht="16.5" thickTop="1" thickBot="1" x14ac:dyDescent="0.3">
      <c r="A2198" s="395"/>
      <c r="B2198" s="395"/>
      <c r="C2198" s="538"/>
      <c r="D2198" s="542" t="s">
        <v>138</v>
      </c>
      <c r="E2198" s="493"/>
      <c r="F2198" s="493"/>
      <c r="G2198" s="494"/>
      <c r="H2198" s="11116">
        <f>([3]LUCIA!H2198+[3]JOSEFINA!H2198+[3]RAMONA!H2198+[3]YRIS!H2198+[3]MARIA!H2198)</f>
        <v>0</v>
      </c>
      <c r="I2198" s="11116"/>
      <c r="J2198" s="410"/>
    </row>
    <row r="2199" spans="1:10" ht="16.5" thickTop="1" thickBot="1" x14ac:dyDescent="0.3">
      <c r="A2199" s="395"/>
      <c r="B2199" s="395"/>
      <c r="C2199" s="538"/>
      <c r="D2199" s="542" t="s">
        <v>139</v>
      </c>
      <c r="E2199" s="493"/>
      <c r="F2199" s="493"/>
      <c r="G2199" s="494"/>
      <c r="H2199" s="11116">
        <f>([3]LUCIA!H2199+[3]JOSEFINA!H2199+[3]RAMONA!H2199+[3]YRIS!H2199+[3]MARIA!H2199)</f>
        <v>0</v>
      </c>
      <c r="I2199" s="11116"/>
      <c r="J2199" s="410"/>
    </row>
    <row r="2200" spans="1:10" ht="16.5" thickTop="1" thickBot="1" x14ac:dyDescent="0.3">
      <c r="A2200" s="395"/>
      <c r="B2200" s="395"/>
      <c r="C2200" s="538"/>
      <c r="D2200" s="542" t="s">
        <v>140</v>
      </c>
      <c r="E2200" s="493"/>
      <c r="F2200" s="493"/>
      <c r="G2200" s="494"/>
      <c r="H2200" s="11116">
        <f>([3]LUCIA!H2200+[3]JOSEFINA!H2200+[3]RAMONA!H2200+[3]YRIS!H2200+[3]MARIA!H2200)</f>
        <v>0</v>
      </c>
      <c r="I2200" s="11116"/>
      <c r="J2200" s="410"/>
    </row>
    <row r="2201" spans="1:10" ht="39.75" thickTop="1" thickBot="1" x14ac:dyDescent="0.3">
      <c r="A2201" s="395"/>
      <c r="B2201" s="395"/>
      <c r="C2201" s="538"/>
      <c r="D2201" s="543" t="s">
        <v>141</v>
      </c>
      <c r="E2201" s="493"/>
      <c r="F2201" s="493"/>
      <c r="G2201" s="494"/>
      <c r="H2201" s="11116">
        <f>([3]LUCIA!H2201+[3]JOSEFINA!H2201+[3]RAMONA!H2201+[3]YRIS!H2201+[3]MARIA!H2201)</f>
        <v>0</v>
      </c>
      <c r="I2201" s="11116"/>
      <c r="J2201" s="410"/>
    </row>
    <row r="2202" spans="1:10" ht="27" thickTop="1" thickBot="1" x14ac:dyDescent="0.3">
      <c r="A2202" s="395"/>
      <c r="B2202" s="395"/>
      <c r="C2202" s="533"/>
      <c r="D2202" s="509" t="s">
        <v>142</v>
      </c>
      <c r="E2202" s="487"/>
      <c r="F2202" s="487"/>
      <c r="G2202" s="487"/>
      <c r="H2202" s="11116">
        <f>([3]LUCIA!H2202+[3]JOSEFINA!H2202+[3]RAMONA!H2202+[3]YRIS!H2202+[3]MARIA!H2202)</f>
        <v>0</v>
      </c>
      <c r="I2202" s="11116"/>
      <c r="J2202" s="410"/>
    </row>
    <row r="2203" spans="1:10" ht="39.75" thickTop="1" thickBot="1" x14ac:dyDescent="0.3">
      <c r="A2203" s="395"/>
      <c r="B2203" s="395"/>
      <c r="C2203" s="545"/>
      <c r="D2203" s="542" t="s">
        <v>143</v>
      </c>
      <c r="E2203" s="493"/>
      <c r="F2203" s="493"/>
      <c r="G2203" s="494"/>
      <c r="H2203" s="11116">
        <f>([3]LUCIA!H2203+[3]JOSEFINA!H2203+[3]RAMONA!H2203+[3]YRIS!H2203+[3]MARIA!H2203)</f>
        <v>0</v>
      </c>
      <c r="I2203" s="11116"/>
      <c r="J2203" s="410"/>
    </row>
    <row r="2204" spans="1:10" ht="39.75" thickTop="1" thickBot="1" x14ac:dyDescent="0.3">
      <c r="A2204" s="395"/>
      <c r="B2204" s="395"/>
      <c r="C2204" s="538"/>
      <c r="D2204" s="509" t="s">
        <v>144</v>
      </c>
      <c r="E2204" s="493"/>
      <c r="F2204" s="493"/>
      <c r="G2204" s="494"/>
      <c r="H2204" s="11116">
        <f>([3]LUCIA!H2204+[3]JOSEFINA!H2204+[3]RAMONA!H2204+[3]YRIS!H2204+[3]MARIA!H2204)</f>
        <v>0</v>
      </c>
      <c r="I2204" s="11116"/>
      <c r="J2204" s="410"/>
    </row>
    <row r="2205" spans="1:10" ht="27" thickTop="1" thickBot="1" x14ac:dyDescent="0.3">
      <c r="A2205" s="395"/>
      <c r="B2205" s="395"/>
      <c r="C2205" s="538"/>
      <c r="D2205" s="542" t="s">
        <v>145</v>
      </c>
      <c r="E2205" s="493"/>
      <c r="F2205" s="493"/>
      <c r="G2205" s="494"/>
      <c r="H2205" s="11116">
        <f>([3]LUCIA!H2205+[3]JOSEFINA!H2205+[3]RAMONA!H2205+[3]YRIS!H2205+[3]MARIA!H2205)</f>
        <v>0</v>
      </c>
      <c r="I2205" s="11116"/>
      <c r="J2205" s="410"/>
    </row>
    <row r="2206" spans="1:10" ht="16.5" thickTop="1" thickBot="1" x14ac:dyDescent="0.3">
      <c r="A2206" s="395"/>
      <c r="B2206" s="395"/>
      <c r="C2206" s="546"/>
      <c r="D2206" s="547" t="s">
        <v>146</v>
      </c>
      <c r="E2206" s="493"/>
      <c r="F2206" s="493"/>
      <c r="G2206" s="494"/>
      <c r="H2206" s="11116">
        <f>([3]LUCIA!H2206+[3]JOSEFINA!H2206+[3]RAMONA!H2206+[3]YRIS!H2206+[3]MARIA!H2206)</f>
        <v>0</v>
      </c>
      <c r="I2206" s="11116"/>
      <c r="J2206" s="410"/>
    </row>
    <row r="2207" spans="1:10" ht="16.5" thickTop="1" thickBot="1" x14ac:dyDescent="0.3">
      <c r="A2207" s="395"/>
      <c r="B2207" s="395"/>
      <c r="C2207" s="548" t="s">
        <v>147</v>
      </c>
      <c r="D2207" s="549"/>
      <c r="E2207" s="550"/>
      <c r="F2207" s="550"/>
      <c r="G2207" s="551"/>
      <c r="H2207" s="11082">
        <f>SUM(H2208:I2210)</f>
        <v>0</v>
      </c>
      <c r="I2207" s="11083"/>
      <c r="J2207" s="410"/>
    </row>
    <row r="2208" spans="1:10" ht="16.5" thickTop="1" thickBot="1" x14ac:dyDescent="0.3">
      <c r="A2208" s="395"/>
      <c r="B2208" s="395"/>
      <c r="C2208" s="552"/>
      <c r="D2208" s="526" t="s">
        <v>148</v>
      </c>
      <c r="E2208" s="493"/>
      <c r="F2208" s="493"/>
      <c r="G2208" s="494"/>
      <c r="H2208" s="11116">
        <f>([3]LUCIA!H2208+[3]JOSEFINA!H2208+[3]RAMONA!H2208+[3]YRIS!H2208+[3]MARIA!H2208)</f>
        <v>0</v>
      </c>
      <c r="I2208" s="11116"/>
      <c r="J2208" s="410"/>
    </row>
    <row r="2209" spans="1:10" ht="16.5" thickTop="1" thickBot="1" x14ac:dyDescent="0.3">
      <c r="A2209" s="395"/>
      <c r="B2209" s="395"/>
      <c r="C2209" s="553"/>
      <c r="D2209" s="526" t="s">
        <v>149</v>
      </c>
      <c r="E2209" s="493"/>
      <c r="F2209" s="493"/>
      <c r="G2209" s="494"/>
      <c r="H2209" s="11116">
        <f>([3]LUCIA!H2209+[3]JOSEFINA!H2209+[3]RAMONA!H2209+[3]YRIS!H2209+[3]MARIA!H2209)</f>
        <v>0</v>
      </c>
      <c r="I2209" s="11116"/>
      <c r="J2209" s="410"/>
    </row>
    <row r="2210" spans="1:10" ht="16.5" thickTop="1" thickBot="1" x14ac:dyDescent="0.3">
      <c r="A2210" s="395"/>
      <c r="B2210" s="395"/>
      <c r="C2210" s="553"/>
      <c r="D2210" s="526" t="s">
        <v>150</v>
      </c>
      <c r="E2210" s="497"/>
      <c r="F2210" s="497"/>
      <c r="G2210" s="498"/>
      <c r="H2210" s="11116">
        <f>([3]LUCIA!H2210+[3]JOSEFINA!H2210+[3]RAMONA!H2210+[3]YRIS!H2210+[3]MARIA!H2210)</f>
        <v>0</v>
      </c>
      <c r="I2210" s="11116"/>
      <c r="J2210" s="410"/>
    </row>
    <row r="2211" spans="1:10" ht="16.5" thickTop="1" thickBot="1" x14ac:dyDescent="0.3">
      <c r="A2211" s="395"/>
      <c r="B2211" s="395"/>
      <c r="C2211" s="446"/>
      <c r="D2211" s="554" t="s">
        <v>151</v>
      </c>
      <c r="E2211" s="555"/>
      <c r="F2211" s="555"/>
      <c r="G2211" s="556"/>
      <c r="H2211" s="11107">
        <f>(H2212+H2213)</f>
        <v>0</v>
      </c>
      <c r="I2211" s="11107"/>
      <c r="J2211" s="410"/>
    </row>
    <row r="2212" spans="1:10" ht="16.5" thickTop="1" thickBot="1" x14ac:dyDescent="0.3">
      <c r="A2212" s="395"/>
      <c r="B2212" s="395"/>
      <c r="C2212" s="553"/>
      <c r="D2212" s="557" t="s">
        <v>152</v>
      </c>
      <c r="E2212" s="493"/>
      <c r="F2212" s="493"/>
      <c r="G2212" s="494"/>
      <c r="H2212" s="11116">
        <f>([3]LUCIA!H2212+[3]JOSEFINA!H2212+[3]RAMONA!H2212+[3]YRIS!H2212+[3]MARIA!H2212)</f>
        <v>0</v>
      </c>
      <c r="I2212" s="11116"/>
      <c r="J2212" s="410"/>
    </row>
    <row r="2213" spans="1:10" ht="16.5" thickTop="1" thickBot="1" x14ac:dyDescent="0.3">
      <c r="A2213" s="558"/>
      <c r="B2213" s="395"/>
      <c r="C2213" s="559"/>
      <c r="D2213" s="560" t="s">
        <v>153</v>
      </c>
      <c r="E2213" s="561"/>
      <c r="F2213" s="561"/>
      <c r="G2213" s="562"/>
      <c r="H2213" s="11116">
        <f>([3]LUCIA!H2213+[3]JOSEFINA!H2213+[3]RAMONA!H2213+[3]YRIS!H2213+[3]MARIA!H2213)</f>
        <v>0</v>
      </c>
      <c r="I2213" s="11116"/>
      <c r="J2213" s="410"/>
    </row>
    <row r="2214" spans="1:10" ht="16.5" thickTop="1" thickBot="1" x14ac:dyDescent="0.3">
      <c r="A2214" s="395"/>
      <c r="B2214" s="395"/>
      <c r="C2214" s="553"/>
      <c r="D2214" s="563" t="s">
        <v>154</v>
      </c>
      <c r="E2214" s="564"/>
      <c r="F2214" s="564"/>
      <c r="G2214" s="565"/>
      <c r="H2214" s="11107">
        <f>(H2215+H2216+H2217+H2218)</f>
        <v>0</v>
      </c>
      <c r="I2214" s="11107"/>
      <c r="J2214" s="410"/>
    </row>
    <row r="2215" spans="1:10" ht="16.5" thickTop="1" thickBot="1" x14ac:dyDescent="0.3">
      <c r="A2215" s="395"/>
      <c r="B2215" s="395"/>
      <c r="C2215" s="553"/>
      <c r="D2215" s="566" t="s">
        <v>155</v>
      </c>
      <c r="E2215" s="520"/>
      <c r="F2215" s="520"/>
      <c r="G2215" s="567"/>
      <c r="H2215" s="11116">
        <f>([3]LUCIA!H2215+[3]JOSEFINA!H2215+[3]RAMONA!H2215+[3]YRIS!H2215+[3]MARIA!H2215)</f>
        <v>0</v>
      </c>
      <c r="I2215" s="11116"/>
      <c r="J2215" s="410"/>
    </row>
    <row r="2216" spans="1:10" ht="16.5" thickTop="1" thickBot="1" x14ac:dyDescent="0.3">
      <c r="A2216" s="395"/>
      <c r="B2216" s="395"/>
      <c r="C2216" s="553"/>
      <c r="D2216" s="566" t="s">
        <v>156</v>
      </c>
      <c r="E2216" s="520"/>
      <c r="F2216" s="520"/>
      <c r="G2216" s="567"/>
      <c r="H2216" s="11116">
        <f>([3]LUCIA!H2216+[3]JOSEFINA!H2216+[3]RAMONA!H2216+[3]YRIS!H2216+[3]MARIA!H2216)</f>
        <v>0</v>
      </c>
      <c r="I2216" s="11116"/>
      <c r="J2216" s="410"/>
    </row>
    <row r="2217" spans="1:10" ht="16.5" thickTop="1" thickBot="1" x14ac:dyDescent="0.3">
      <c r="A2217" s="395"/>
      <c r="B2217" s="395"/>
      <c r="C2217" s="553"/>
      <c r="D2217" s="566" t="s">
        <v>157</v>
      </c>
      <c r="E2217" s="520"/>
      <c r="F2217" s="520"/>
      <c r="G2217" s="567"/>
      <c r="H2217" s="11116">
        <f>([3]LUCIA!H2217+[3]JOSEFINA!H2217+[3]RAMONA!H2217+[3]YRIS!H2217+[3]MARIA!H2217)</f>
        <v>0</v>
      </c>
      <c r="I2217" s="11116"/>
      <c r="J2217" s="410"/>
    </row>
    <row r="2218" spans="1:10" ht="16.5" thickTop="1" thickBot="1" x14ac:dyDescent="0.3">
      <c r="A2218" s="395"/>
      <c r="B2218" s="395"/>
      <c r="C2218" s="553"/>
      <c r="D2218" s="544" t="s">
        <v>158</v>
      </c>
      <c r="E2218" s="493"/>
      <c r="F2218" s="493"/>
      <c r="G2218" s="494"/>
      <c r="H2218" s="11116">
        <f>([3]LUCIA!H2218+[3]JOSEFINA!H2218+[3]RAMONA!H2218+[3]YRIS!H2218+[3]MARIA!H2218)</f>
        <v>0</v>
      </c>
      <c r="I2218" s="11116"/>
      <c r="J2218" s="410"/>
    </row>
    <row r="2219" spans="1:10" ht="16.5" thickTop="1" thickBot="1" x14ac:dyDescent="0.3">
      <c r="A2219" s="395"/>
      <c r="B2219" s="395"/>
      <c r="C2219" s="568" t="s">
        <v>159</v>
      </c>
      <c r="D2219" s="549"/>
      <c r="E2219" s="549"/>
      <c r="F2219" s="549"/>
      <c r="G2219" s="569"/>
      <c r="H2219" s="11082">
        <f>(H2220+H2221+H2222)</f>
        <v>0</v>
      </c>
      <c r="I2219" s="11083"/>
      <c r="J2219" s="410"/>
    </row>
    <row r="2220" spans="1:10" ht="16.5" thickTop="1" thickBot="1" x14ac:dyDescent="0.3">
      <c r="A2220" s="395"/>
      <c r="B2220" s="395"/>
      <c r="C2220" s="553"/>
      <c r="D2220" s="570" t="s">
        <v>160</v>
      </c>
      <c r="E2220" s="487"/>
      <c r="F2220" s="487"/>
      <c r="G2220" s="487"/>
      <c r="H2220" s="11116">
        <f>([3]LUCIA!H2220+[3]JOSEFINA!H2220+[3]RAMONA!H2220+[3]YRIS!H2220+[3]MARIA!H2220)</f>
        <v>0</v>
      </c>
      <c r="I2220" s="11116"/>
      <c r="J2220" s="410"/>
    </row>
    <row r="2221" spans="1:10" ht="16.5" thickTop="1" thickBot="1" x14ac:dyDescent="0.3">
      <c r="A2221" s="395"/>
      <c r="B2221" s="395"/>
      <c r="C2221" s="553"/>
      <c r="D2221" s="526" t="s">
        <v>161</v>
      </c>
      <c r="E2221" s="493"/>
      <c r="F2221" s="493"/>
      <c r="G2221" s="494"/>
      <c r="H2221" s="11116">
        <f>([3]LUCIA!H2221+[3]JOSEFINA!H2221+[3]RAMONA!H2221+[3]YRIS!H2221+[3]MARIA!H2221)</f>
        <v>0</v>
      </c>
      <c r="I2221" s="11116"/>
      <c r="J2221" s="410"/>
    </row>
    <row r="2222" spans="1:10" ht="16.5" thickTop="1" thickBot="1" x14ac:dyDescent="0.3">
      <c r="A2222" s="395"/>
      <c r="B2222" s="395"/>
      <c r="C2222" s="553"/>
      <c r="D2222" s="571" t="s">
        <v>162</v>
      </c>
      <c r="E2222" s="497"/>
      <c r="F2222" s="497"/>
      <c r="G2222" s="498"/>
      <c r="H2222" s="11116">
        <f>([3]LUCIA!H2222+[3]JOSEFINA!H2222+[3]RAMONA!H2222+[3]YRIS!H2222+[3]MARIA!H2222)</f>
        <v>0</v>
      </c>
      <c r="I2222" s="11116"/>
      <c r="J2222" s="410"/>
    </row>
    <row r="2223" spans="1:10" ht="16.5" thickTop="1" thickBot="1" x14ac:dyDescent="0.3">
      <c r="A2223" s="395"/>
      <c r="B2223" s="395"/>
      <c r="C2223" s="568" t="s">
        <v>163</v>
      </c>
      <c r="D2223" s="549"/>
      <c r="E2223" s="549"/>
      <c r="F2223" s="549"/>
      <c r="G2223" s="569"/>
      <c r="H2223" s="11082">
        <f>(H2224+H2225+H2226+H2227)</f>
        <v>0</v>
      </c>
      <c r="I2223" s="11083"/>
      <c r="J2223" s="410"/>
    </row>
    <row r="2224" spans="1:10" ht="16.5" thickTop="1" thickBot="1" x14ac:dyDescent="0.3">
      <c r="A2224" s="395"/>
      <c r="B2224" s="395"/>
      <c r="C2224" s="552"/>
      <c r="D2224" s="526" t="s">
        <v>160</v>
      </c>
      <c r="E2224" s="493"/>
      <c r="F2224" s="493"/>
      <c r="G2224" s="494"/>
      <c r="H2224" s="11116">
        <f>([3]LUCIA!H2224+[3]JOSEFINA!H2224+[3]RAMONA!H2224+[3]YRIS!H2224+[3]MARIA!H2224)</f>
        <v>0</v>
      </c>
      <c r="I2224" s="11116"/>
      <c r="J2224" s="410"/>
    </row>
    <row r="2225" spans="1:10" ht="16.5" thickTop="1" thickBot="1" x14ac:dyDescent="0.3">
      <c r="A2225" s="395"/>
      <c r="B2225" s="395"/>
      <c r="C2225" s="553"/>
      <c r="D2225" s="526" t="s">
        <v>161</v>
      </c>
      <c r="E2225" s="493"/>
      <c r="F2225" s="493"/>
      <c r="G2225" s="494"/>
      <c r="H2225" s="11116">
        <f>([3]LUCIA!H2225+[3]JOSEFINA!H2225+[3]RAMONA!H2225+[3]YRIS!H2225+[3]MARIA!H2225)</f>
        <v>0</v>
      </c>
      <c r="I2225" s="11116"/>
      <c r="J2225" s="410"/>
    </row>
    <row r="2226" spans="1:10" ht="16.5" thickTop="1" thickBot="1" x14ac:dyDescent="0.3">
      <c r="A2226" s="395"/>
      <c r="B2226" s="395"/>
      <c r="C2226" s="553"/>
      <c r="D2226" s="571" t="s">
        <v>162</v>
      </c>
      <c r="E2226" s="497"/>
      <c r="F2226" s="497"/>
      <c r="G2226" s="498"/>
      <c r="H2226" s="11116">
        <f>([3]LUCIA!H2226+[3]JOSEFINA!H2226+[3]RAMONA!H2226+[3]YRIS!H2226+[3]MARIA!H2226)</f>
        <v>0</v>
      </c>
      <c r="I2226" s="11116"/>
      <c r="J2226" s="410"/>
    </row>
    <row r="2227" spans="1:10" ht="16.5" thickTop="1" thickBot="1" x14ac:dyDescent="0.3">
      <c r="A2227" s="395"/>
      <c r="B2227" s="395"/>
      <c r="C2227" s="553"/>
      <c r="D2227" s="571" t="s">
        <v>164</v>
      </c>
      <c r="E2227" s="497"/>
      <c r="F2227" s="497"/>
      <c r="G2227" s="498"/>
      <c r="H2227" s="11116">
        <f>([3]LUCIA!H2227+[3]JOSEFINA!H2227+[3]RAMONA!H2227+[3]YRIS!H2227+[3]MARIA!H2227)</f>
        <v>0</v>
      </c>
      <c r="I2227" s="11116"/>
      <c r="J2227" s="410"/>
    </row>
    <row r="2228" spans="1:10" ht="16.5" thickTop="1" thickBot="1" x14ac:dyDescent="0.3">
      <c r="A2228" s="395"/>
      <c r="B2228" s="395"/>
      <c r="C2228" s="553"/>
      <c r="D2228" s="11139" t="s">
        <v>165</v>
      </c>
      <c r="E2228" s="11140"/>
      <c r="F2228" s="11140"/>
      <c r="G2228" s="11141"/>
      <c r="H2228" s="11107">
        <f>(H2229+H2230+H2231+H2232)</f>
        <v>0</v>
      </c>
      <c r="I2228" s="11107"/>
      <c r="J2228" s="410"/>
    </row>
    <row r="2229" spans="1:10" ht="16.5" thickTop="1" thickBot="1" x14ac:dyDescent="0.3">
      <c r="A2229" s="395"/>
      <c r="B2229" s="395"/>
      <c r="C2229" s="553"/>
      <c r="D2229" s="570" t="s">
        <v>160</v>
      </c>
      <c r="E2229" s="487"/>
      <c r="F2229" s="487"/>
      <c r="G2229" s="487"/>
      <c r="H2229" s="11116">
        <f>([3]LUCIA!H2229+[3]JOSEFINA!H2229+[3]RAMONA!H2229+[3]YRIS!H2229+[3]MARIA!H2229)</f>
        <v>0</v>
      </c>
      <c r="I2229" s="11116"/>
      <c r="J2229" s="410"/>
    </row>
    <row r="2230" spans="1:10" ht="16.5" thickTop="1" thickBot="1" x14ac:dyDescent="0.3">
      <c r="A2230" s="395"/>
      <c r="B2230" s="395"/>
      <c r="C2230" s="553"/>
      <c r="D2230" s="526" t="s">
        <v>161</v>
      </c>
      <c r="E2230" s="493"/>
      <c r="F2230" s="493"/>
      <c r="G2230" s="494"/>
      <c r="H2230" s="11116">
        <f>([3]LUCIA!H2230+[3]JOSEFINA!H2230+[3]RAMONA!H2230+[3]YRIS!H2230+[3]MARIA!H2230)</f>
        <v>0</v>
      </c>
      <c r="I2230" s="11116"/>
      <c r="J2230" s="410"/>
    </row>
    <row r="2231" spans="1:10" ht="16.5" thickTop="1" thickBot="1" x14ac:dyDescent="0.3">
      <c r="A2231" s="395"/>
      <c r="B2231" s="395"/>
      <c r="C2231" s="553"/>
      <c r="D2231" s="571" t="s">
        <v>162</v>
      </c>
      <c r="E2231" s="497"/>
      <c r="F2231" s="497"/>
      <c r="G2231" s="498"/>
      <c r="H2231" s="11116">
        <f>([3]LUCIA!H2231+[3]JOSEFINA!H2231+[3]RAMONA!H2231+[3]YRIS!H2231+[3]MARIA!H2231)</f>
        <v>0</v>
      </c>
      <c r="I2231" s="11116"/>
      <c r="J2231" s="410"/>
    </row>
    <row r="2232" spans="1:10" ht="16.5" thickTop="1" thickBot="1" x14ac:dyDescent="0.3">
      <c r="A2232" s="395"/>
      <c r="B2232" s="395"/>
      <c r="C2232" s="553"/>
      <c r="D2232" s="526" t="s">
        <v>114</v>
      </c>
      <c r="E2232" s="497"/>
      <c r="F2232" s="497"/>
      <c r="G2232" s="498"/>
      <c r="H2232" s="11116">
        <f>([3]LUCIA!H2232+[3]JOSEFINA!H2232+[3]RAMONA!H2232+[3]YRIS!H2232+[3]MARIA!H2232)</f>
        <v>0</v>
      </c>
      <c r="I2232" s="11116"/>
      <c r="J2232" s="410"/>
    </row>
    <row r="2233" spans="1:10" ht="16.5" thickTop="1" thickBot="1" x14ac:dyDescent="0.3">
      <c r="A2233" s="395"/>
      <c r="B2233" s="572"/>
      <c r="C2233" s="573" t="s">
        <v>166</v>
      </c>
      <c r="D2233" s="514"/>
      <c r="E2233" s="574"/>
      <c r="F2233" s="516"/>
      <c r="G2233" s="532"/>
      <c r="H2233" s="11069">
        <f>(H2234+H2235+H2236+H2237)</f>
        <v>0</v>
      </c>
      <c r="I2233" s="11069"/>
      <c r="J2233" s="395"/>
    </row>
    <row r="2234" spans="1:10" ht="16.5" thickTop="1" thickBot="1" x14ac:dyDescent="0.3">
      <c r="A2234" s="395"/>
      <c r="B2234" s="398"/>
      <c r="C2234" s="575"/>
      <c r="D2234" s="576" t="s">
        <v>167</v>
      </c>
      <c r="E2234" s="561"/>
      <c r="F2234" s="561"/>
      <c r="G2234" s="562"/>
      <c r="H2234" s="11116">
        <f>([3]LUCIA!H2234+[3]JOSEFINA!H2234+[3]RAMONA!H2234+[3]YRIS!H2234+[3]MARIA!H2234)</f>
        <v>0</v>
      </c>
      <c r="I2234" s="11116"/>
      <c r="J2234" s="395"/>
    </row>
    <row r="2235" spans="1:10" ht="16.5" thickTop="1" thickBot="1" x14ac:dyDescent="0.3">
      <c r="A2235" s="395"/>
      <c r="B2235" s="577"/>
      <c r="C2235" s="572"/>
      <c r="D2235" s="561" t="s">
        <v>168</v>
      </c>
      <c r="E2235" s="561"/>
      <c r="F2235" s="561"/>
      <c r="G2235" s="561"/>
      <c r="H2235" s="11116">
        <f>([3]LUCIA!H2235+[3]JOSEFINA!H2235+[3]RAMONA!H2235+[3]YRIS!H2235+[3]MARIA!H2235)</f>
        <v>0</v>
      </c>
      <c r="I2235" s="11116"/>
      <c r="J2235" s="395"/>
    </row>
    <row r="2236" spans="1:10" ht="16.5" thickTop="1" thickBot="1" x14ac:dyDescent="0.3">
      <c r="A2236" s="395"/>
      <c r="B2236" s="577"/>
      <c r="C2236" s="572"/>
      <c r="D2236" s="578" t="s">
        <v>169</v>
      </c>
      <c r="E2236" s="561"/>
      <c r="F2236" s="561"/>
      <c r="G2236" s="562"/>
      <c r="H2236" s="11116">
        <f>([3]LUCIA!H2236+[3]JOSEFINA!H2236+[3]RAMONA!H2236+[3]YRIS!H2236+[3]MARIA!H2236)</f>
        <v>0</v>
      </c>
      <c r="I2236" s="11116"/>
      <c r="J2236" s="395"/>
    </row>
    <row r="2237" spans="1:10" ht="16.5" thickTop="1" thickBot="1" x14ac:dyDescent="0.3">
      <c r="A2237" s="395"/>
      <c r="B2237" s="577"/>
      <c r="C2237" s="572"/>
      <c r="D2237" s="578" t="s">
        <v>170</v>
      </c>
      <c r="E2237" s="561"/>
      <c r="F2237" s="561"/>
      <c r="G2237" s="562"/>
      <c r="H2237" s="11116">
        <f>([3]LUCIA!H2237+[3]JOSEFINA!H2237+[3]RAMONA!H2237+[3]YRIS!H2237+[3]MARIA!H2237)</f>
        <v>0</v>
      </c>
      <c r="I2237" s="11116"/>
      <c r="J2237" s="395"/>
    </row>
    <row r="2238" spans="1:10" ht="16.5" thickTop="1" thickBot="1" x14ac:dyDescent="0.3">
      <c r="A2238" s="395"/>
      <c r="B2238" s="484"/>
      <c r="C2238" s="553"/>
      <c r="D2238" s="554" t="s">
        <v>171</v>
      </c>
      <c r="E2238" s="555"/>
      <c r="F2238" s="555"/>
      <c r="G2238" s="556"/>
      <c r="H2238" s="11107">
        <f>H2239+H2240+H2241</f>
        <v>0</v>
      </c>
      <c r="I2238" s="11107"/>
      <c r="J2238" s="395"/>
    </row>
    <row r="2239" spans="1:10" ht="16.5" thickTop="1" thickBot="1" x14ac:dyDescent="0.3">
      <c r="A2239" s="395"/>
      <c r="B2239" s="395"/>
      <c r="C2239" s="553"/>
      <c r="D2239" s="579" t="s">
        <v>172</v>
      </c>
      <c r="E2239" s="493"/>
      <c r="F2239" s="493"/>
      <c r="G2239" s="494"/>
      <c r="H2239" s="11116">
        <f>([3]LUCIA!H2239+[3]JOSEFINA!H2239+[3]RAMONA!H2239+[3]YRIS!H2239+[3]MARIA!H2239)</f>
        <v>0</v>
      </c>
      <c r="I2239" s="11116"/>
      <c r="J2239" s="395"/>
    </row>
    <row r="2240" spans="1:10" ht="16.5" thickTop="1" thickBot="1" x14ac:dyDescent="0.3">
      <c r="A2240" s="395"/>
      <c r="B2240" s="484"/>
      <c r="C2240" s="553"/>
      <c r="D2240" s="580" t="s">
        <v>173</v>
      </c>
      <c r="E2240" s="561"/>
      <c r="F2240" s="561"/>
      <c r="G2240" s="562"/>
      <c r="H2240" s="11116">
        <f>([3]LUCIA!H2240+[3]JOSEFINA!H2240+[3]RAMONA!H2240+[3]YRIS!H2240+[3]MARIA!H2240)</f>
        <v>0</v>
      </c>
      <c r="I2240" s="11116"/>
      <c r="J2240" s="395"/>
    </row>
    <row r="2241" spans="1:10" ht="16.5" thickTop="1" thickBot="1" x14ac:dyDescent="0.3">
      <c r="A2241" s="395"/>
      <c r="B2241" s="484"/>
      <c r="C2241" s="553"/>
      <c r="D2241" s="581" t="s">
        <v>174</v>
      </c>
      <c r="E2241" s="561"/>
      <c r="F2241" s="561"/>
      <c r="G2241" s="562"/>
      <c r="H2241" s="11116">
        <f>([3]LUCIA!H2241+[3]JOSEFINA!H2241+[3]RAMONA!H2241+[3]YRIS!H2241+[3]MARIA!H2241)</f>
        <v>0</v>
      </c>
      <c r="I2241" s="11116"/>
      <c r="J2241" s="446"/>
    </row>
    <row r="2242" spans="1:10" ht="17.25" thickTop="1" thickBot="1" x14ac:dyDescent="0.3">
      <c r="A2242" s="395"/>
      <c r="B2242" s="582" t="s">
        <v>175</v>
      </c>
      <c r="C2242" s="583"/>
      <c r="D2242" s="583"/>
      <c r="E2242" s="583"/>
      <c r="F2242" s="584"/>
      <c r="G2242" s="11082" t="s">
        <v>11</v>
      </c>
      <c r="H2242" s="11144"/>
      <c r="I2242" s="11083"/>
      <c r="J2242" s="395"/>
    </row>
    <row r="2243" spans="1:10" ht="16.5" thickTop="1" x14ac:dyDescent="0.25">
      <c r="A2243" s="395"/>
      <c r="B2243" s="585"/>
      <c r="C2243" s="586"/>
      <c r="D2243" s="586"/>
      <c r="E2243" s="586"/>
      <c r="F2243" s="587"/>
      <c r="G2243" s="11145">
        <f>(E2006+I2011-E2017+I2073-G2085)</f>
        <v>3</v>
      </c>
      <c r="H2243" s="11146"/>
      <c r="I2243" s="11147"/>
      <c r="J2243" s="395"/>
    </row>
    <row r="2244" spans="1:10" ht="16.5" thickBot="1" x14ac:dyDescent="0.3">
      <c r="A2244" s="446"/>
      <c r="B2244" s="588"/>
      <c r="C2244" s="589"/>
      <c r="D2244" s="589"/>
      <c r="E2244" s="589"/>
      <c r="F2244" s="590"/>
      <c r="G2244" s="11148"/>
      <c r="H2244" s="11149"/>
      <c r="I2244" s="11150"/>
      <c r="J2244" s="446"/>
    </row>
    <row r="2245" spans="1:10" ht="15.75" thickTop="1" x14ac:dyDescent="0.25"/>
    <row r="2247" spans="1:10" ht="15.75" thickBot="1" x14ac:dyDescent="0.3">
      <c r="A2247" s="1"/>
      <c r="B2247" s="1"/>
      <c r="C2247" s="1"/>
      <c r="D2247" s="1"/>
      <c r="E2247" s="2"/>
      <c r="F2247" s="3"/>
      <c r="G2247" s="3" t="s">
        <v>0</v>
      </c>
      <c r="H2247" s="3"/>
      <c r="I2247" s="1"/>
      <c r="J2247" s="1"/>
    </row>
    <row r="2248" spans="1:10" ht="17.25" thickTop="1" thickBot="1" x14ac:dyDescent="0.3">
      <c r="A2248" s="2"/>
      <c r="B2248" s="4"/>
      <c r="C2248" s="4"/>
      <c r="D2248" s="4"/>
      <c r="E2248" s="4"/>
      <c r="F2248" s="1"/>
      <c r="G2248" s="5" t="s">
        <v>1</v>
      </c>
      <c r="H2248" s="6"/>
      <c r="I2248" s="7"/>
      <c r="J2248" s="4"/>
    </row>
    <row r="2249" spans="1:10" ht="17.25" thickTop="1" thickBot="1" x14ac:dyDescent="0.3">
      <c r="A2249" s="4"/>
      <c r="B2249" s="4"/>
      <c r="C2249" s="2"/>
      <c r="D2249" s="2"/>
      <c r="E2249" s="2"/>
      <c r="F2249" s="1"/>
      <c r="G2249" s="8" t="s">
        <v>2</v>
      </c>
      <c r="H2249" s="9"/>
      <c r="I2249" s="7" t="s">
        <v>181</v>
      </c>
      <c r="J2249" s="4"/>
    </row>
    <row r="2250" spans="1:10" ht="16.5" thickTop="1" thickBot="1" x14ac:dyDescent="0.3">
      <c r="A2250" s="4"/>
      <c r="B2250" s="4"/>
      <c r="C2250" s="4"/>
      <c r="D2250" s="10"/>
      <c r="E2250" s="11"/>
      <c r="F2250" s="10"/>
      <c r="G2250" s="10"/>
      <c r="H2250" s="10"/>
      <c r="I2250" s="10"/>
      <c r="J2250" s="10"/>
    </row>
    <row r="2251" spans="1:10" ht="17.25" thickTop="1" thickBot="1" x14ac:dyDescent="0.3">
      <c r="A2251" s="5" t="s">
        <v>4</v>
      </c>
      <c r="B2251" s="10753"/>
      <c r="C2251" s="10754"/>
      <c r="D2251" s="10754"/>
      <c r="E2251" s="10754"/>
      <c r="F2251" s="10754"/>
      <c r="G2251" s="10755"/>
      <c r="H2251" s="1"/>
      <c r="I2251" s="1"/>
      <c r="J2251" s="1"/>
    </row>
    <row r="2252" spans="1:10" ht="17.25" thickTop="1" thickBot="1" x14ac:dyDescent="0.3">
      <c r="A2252" s="5" t="s">
        <v>5</v>
      </c>
      <c r="B2252" s="10753" t="s">
        <v>187</v>
      </c>
      <c r="C2252" s="10754"/>
      <c r="D2252" s="10754"/>
      <c r="E2252" s="10754"/>
      <c r="F2252" s="10754"/>
      <c r="G2252" s="10755"/>
      <c r="H2252" s="1"/>
      <c r="I2252" s="1"/>
      <c r="J2252" s="1"/>
    </row>
    <row r="2253" spans="1:10" ht="17.25" thickTop="1" thickBot="1" x14ac:dyDescent="0.3">
      <c r="A2253" s="12" t="s">
        <v>7</v>
      </c>
      <c r="B2253" s="10756" t="s">
        <v>8</v>
      </c>
      <c r="C2253" s="10757"/>
      <c r="D2253" s="15"/>
      <c r="E2253" s="14"/>
      <c r="F2253" s="14"/>
      <c r="G2253" s="15"/>
      <c r="H2253" s="1"/>
      <c r="I2253" s="1"/>
      <c r="J2253" s="1"/>
    </row>
    <row r="2254" spans="1:10" ht="16.5" thickTop="1" thickBot="1" x14ac:dyDescent="0.3">
      <c r="A2254" s="4"/>
      <c r="B2254" s="4"/>
      <c r="C2254" s="4"/>
      <c r="D2254" s="4"/>
      <c r="E2254" s="4"/>
      <c r="F2254" s="4"/>
      <c r="G2254" s="16"/>
      <c r="H2254" s="4"/>
      <c r="I2254" s="4"/>
      <c r="J2254" s="4"/>
    </row>
    <row r="2255" spans="1:10" ht="16.5" thickTop="1" thickBot="1" x14ac:dyDescent="0.3">
      <c r="A2255" s="1"/>
      <c r="B2255" s="10758" t="s">
        <v>9</v>
      </c>
      <c r="C2255" s="10758"/>
      <c r="D2255" s="10758"/>
      <c r="E2255" s="10759" t="s">
        <v>10</v>
      </c>
      <c r="F2255" s="10760"/>
      <c r="G2255" s="10759" t="s">
        <v>11</v>
      </c>
      <c r="H2255" s="10760"/>
      <c r="I2255" s="1"/>
      <c r="J2255" s="1"/>
    </row>
    <row r="2256" spans="1:10" ht="16.5" thickTop="1" thickBot="1" x14ac:dyDescent="0.3">
      <c r="A2256" s="1"/>
      <c r="B2256" s="10758"/>
      <c r="C2256" s="10758"/>
      <c r="D2256" s="10758"/>
      <c r="E2256" s="10761">
        <v>45</v>
      </c>
      <c r="F2256" s="10761"/>
      <c r="G2256" s="10762">
        <f>SUM(E2256:F2257)</f>
        <v>45</v>
      </c>
      <c r="H2256" s="10762"/>
      <c r="I2256" s="1"/>
      <c r="J2256" s="1"/>
    </row>
    <row r="2257" spans="1:10" ht="16.5" thickTop="1" thickBot="1" x14ac:dyDescent="0.3">
      <c r="A2257" s="1"/>
      <c r="B2257" s="10758"/>
      <c r="C2257" s="10758"/>
      <c r="D2257" s="10758"/>
      <c r="E2257" s="10761"/>
      <c r="F2257" s="10761"/>
      <c r="G2257" s="10762"/>
      <c r="H2257" s="10762"/>
      <c r="I2257" s="1"/>
      <c r="J2257" s="1"/>
    </row>
    <row r="2258" spans="1:10" ht="16.5" thickTop="1" thickBot="1" x14ac:dyDescent="0.3">
      <c r="A2258" s="1"/>
      <c r="B2258" s="17"/>
      <c r="C2258" s="17"/>
      <c r="D2258" s="17"/>
      <c r="E2258" s="17"/>
      <c r="F2258" s="17"/>
      <c r="G2258" s="17"/>
      <c r="H2258" s="17"/>
      <c r="I2258" s="17"/>
      <c r="J2258" s="17"/>
    </row>
    <row r="2259" spans="1:10" ht="16.5" thickTop="1" thickBot="1" x14ac:dyDescent="0.3">
      <c r="A2259" s="1"/>
      <c r="B2259" s="10788" t="s">
        <v>12</v>
      </c>
      <c r="C2259" s="10789"/>
      <c r="D2259" s="10789"/>
      <c r="E2259" s="10789"/>
      <c r="F2259" s="10790"/>
      <c r="G2259" s="10782" t="s">
        <v>11</v>
      </c>
      <c r="H2259" s="10797"/>
      <c r="I2259" s="10798" t="s">
        <v>13</v>
      </c>
      <c r="J2259" s="10799"/>
    </row>
    <row r="2260" spans="1:10" ht="16.5" thickTop="1" thickBot="1" x14ac:dyDescent="0.3">
      <c r="A2260" s="1"/>
      <c r="B2260" s="10791"/>
      <c r="C2260" s="10792"/>
      <c r="D2260" s="10792"/>
      <c r="E2260" s="10792"/>
      <c r="F2260" s="10793"/>
      <c r="G2260" s="18" t="s">
        <v>14</v>
      </c>
      <c r="H2260" s="18" t="s">
        <v>15</v>
      </c>
      <c r="I2260" s="10800"/>
      <c r="J2260" s="10801"/>
    </row>
    <row r="2261" spans="1:10" ht="16.5" thickTop="1" thickBot="1" x14ac:dyDescent="0.3">
      <c r="A2261" s="1"/>
      <c r="B2261" s="10794"/>
      <c r="C2261" s="10795"/>
      <c r="D2261" s="10795"/>
      <c r="E2261" s="10795"/>
      <c r="F2261" s="10796"/>
      <c r="G2261" s="19">
        <f>SUM(G2262:G2263)</f>
        <v>1</v>
      </c>
      <c r="H2261" s="19">
        <f>SUM(H2262:H2263)</f>
        <v>0</v>
      </c>
      <c r="I2261" s="10802">
        <f>G2261+H2261</f>
        <v>1</v>
      </c>
      <c r="J2261" s="10802"/>
    </row>
    <row r="2262" spans="1:10" ht="16.5" thickTop="1" thickBot="1" x14ac:dyDescent="0.3">
      <c r="A2262" s="1"/>
      <c r="B2262" s="10779" t="s">
        <v>16</v>
      </c>
      <c r="C2262" s="10780"/>
      <c r="D2262" s="10780"/>
      <c r="E2262" s="10780"/>
      <c r="F2262" s="10803"/>
      <c r="G2262" s="20">
        <v>1</v>
      </c>
      <c r="H2262" s="20"/>
      <c r="I2262" s="10804">
        <f>(G2262+H2262)</f>
        <v>1</v>
      </c>
      <c r="J2262" s="10805"/>
    </row>
    <row r="2263" spans="1:10" ht="16.5" thickTop="1" thickBot="1" x14ac:dyDescent="0.3">
      <c r="A2263" s="1"/>
      <c r="B2263" s="10779" t="s">
        <v>17</v>
      </c>
      <c r="C2263" s="10780"/>
      <c r="D2263" s="10780"/>
      <c r="E2263" s="10780"/>
      <c r="F2263" s="10780"/>
      <c r="G2263" s="20"/>
      <c r="H2263" s="20"/>
      <c r="I2263" s="10781">
        <f>(G2263+H2263)</f>
        <v>0</v>
      </c>
      <c r="J2263" s="10781"/>
    </row>
    <row r="2264" spans="1:10" ht="16.5" thickTop="1" thickBot="1" x14ac:dyDescent="0.3">
      <c r="A2264" s="1"/>
      <c r="B2264" s="21" t="s">
        <v>18</v>
      </c>
      <c r="C2264" s="22"/>
      <c r="D2264" s="23"/>
      <c r="E2264" s="24"/>
      <c r="F2264" s="24"/>
      <c r="G2264" s="24"/>
      <c r="H2264" s="25"/>
      <c r="I2264" s="26"/>
      <c r="J2264" s="1"/>
    </row>
    <row r="2265" spans="1:10" ht="16.5" thickTop="1" thickBot="1" x14ac:dyDescent="0.3">
      <c r="A2265" s="1"/>
      <c r="B2265" s="27"/>
      <c r="C2265" s="28"/>
      <c r="D2265" s="28"/>
      <c r="E2265" s="10759" t="s">
        <v>19</v>
      </c>
      <c r="F2265" s="10759"/>
      <c r="G2265" s="10759"/>
      <c r="H2265" s="10782"/>
      <c r="I2265" s="18" t="s">
        <v>11</v>
      </c>
      <c r="J2265" s="1"/>
    </row>
    <row r="2266" spans="1:10" ht="16.5" thickTop="1" thickBot="1" x14ac:dyDescent="0.3">
      <c r="A2266" s="1"/>
      <c r="B2266" s="27"/>
      <c r="C2266" s="28" t="s">
        <v>20</v>
      </c>
      <c r="D2266" s="28"/>
      <c r="E2266" s="29" t="s">
        <v>21</v>
      </c>
      <c r="F2266" s="29" t="s">
        <v>22</v>
      </c>
      <c r="G2266" s="29" t="s">
        <v>23</v>
      </c>
      <c r="H2266" s="30" t="s">
        <v>24</v>
      </c>
      <c r="I2266" s="31"/>
      <c r="J2266" s="1"/>
    </row>
    <row r="2267" spans="1:10" ht="16.5" thickTop="1" thickBot="1" x14ac:dyDescent="0.3">
      <c r="A2267" s="1"/>
      <c r="B2267" s="32"/>
      <c r="C2267" s="33"/>
      <c r="D2267" s="33"/>
      <c r="E2267" s="10783">
        <f>(I2269+I2274+I2281+I2284+I2305+I2306+I2307+I2309)</f>
        <v>0</v>
      </c>
      <c r="F2267" s="10783"/>
      <c r="G2267" s="10783"/>
      <c r="H2267" s="10784"/>
      <c r="I2267" s="10785">
        <f>(I2269+I2274+I2280+I2284+I2289+I2301+I2316+I2318+I2324)</f>
        <v>1</v>
      </c>
      <c r="J2267" s="1"/>
    </row>
    <row r="2268" spans="1:10" ht="16.5" thickTop="1" thickBot="1" x14ac:dyDescent="0.3">
      <c r="A2268" s="1"/>
      <c r="B2268" s="34"/>
      <c r="C2268" s="35"/>
      <c r="D2268" s="35"/>
      <c r="E2268" s="36">
        <f>(E2269+E2274+E2280+E2284+E2289+E2301+E2316+E2318+E2323+E2324)</f>
        <v>1</v>
      </c>
      <c r="F2268" s="36">
        <f>(F2269+F2274+F2280+F2284+F2289+F2301+F2316+F2318+F2323+F2324)</f>
        <v>0</v>
      </c>
      <c r="G2268" s="36">
        <f>(G2269+G2274+G2280+G2284+G2289+G2301+G2316+G2318+G2323+G2324)</f>
        <v>0</v>
      </c>
      <c r="H2268" s="36">
        <f>(H2269+H2274+H2280+H2284+H2289+H2301+H2316+H2318+H2323+H2324)</f>
        <v>0</v>
      </c>
      <c r="I2268" s="10785"/>
      <c r="J2268" s="1"/>
    </row>
    <row r="2269" spans="1:10" ht="17.25" thickTop="1" thickBot="1" x14ac:dyDescent="0.3">
      <c r="A2269" s="1"/>
      <c r="B2269" s="37"/>
      <c r="C2269" s="10786" t="s">
        <v>25</v>
      </c>
      <c r="D2269" s="10787"/>
      <c r="E2269" s="38">
        <f>SUM(E2270:E2273)</f>
        <v>0</v>
      </c>
      <c r="F2269" s="38">
        <f>SUM(F2270:F2273)</f>
        <v>0</v>
      </c>
      <c r="G2269" s="38">
        <f>SUM(G2270:G2273)</f>
        <v>0</v>
      </c>
      <c r="H2269" s="39">
        <f>SUM(H2270:H2273)</f>
        <v>0</v>
      </c>
      <c r="I2269" s="40">
        <f t="shared" ref="I2269:I2279" si="27">SUM(E2269:H2269)</f>
        <v>0</v>
      </c>
      <c r="J2269" s="1"/>
    </row>
    <row r="2270" spans="1:10" ht="16.5" thickTop="1" thickBot="1" x14ac:dyDescent="0.3">
      <c r="A2270" s="1"/>
      <c r="B2270" s="37"/>
      <c r="C2270" s="41"/>
      <c r="D2270" s="42" t="s">
        <v>26</v>
      </c>
      <c r="E2270" s="43"/>
      <c r="F2270" s="43"/>
      <c r="G2270" s="43"/>
      <c r="H2270" s="43"/>
      <c r="I2270" s="44">
        <f t="shared" si="27"/>
        <v>0</v>
      </c>
      <c r="J2270" s="1"/>
    </row>
    <row r="2271" spans="1:10" ht="16.5" thickTop="1" thickBot="1" x14ac:dyDescent="0.3">
      <c r="A2271" s="1"/>
      <c r="B2271" s="37"/>
      <c r="C2271" s="41"/>
      <c r="D2271" s="42" t="s">
        <v>27</v>
      </c>
      <c r="E2271" s="43"/>
      <c r="F2271" s="43"/>
      <c r="G2271" s="43"/>
      <c r="H2271" s="43"/>
      <c r="I2271" s="44">
        <f t="shared" si="27"/>
        <v>0</v>
      </c>
      <c r="J2271" s="1"/>
    </row>
    <row r="2272" spans="1:10" ht="16.5" thickTop="1" thickBot="1" x14ac:dyDescent="0.3">
      <c r="A2272" s="1"/>
      <c r="B2272" s="37"/>
      <c r="C2272" s="41"/>
      <c r="D2272" s="42" t="s">
        <v>28</v>
      </c>
      <c r="E2272" s="43"/>
      <c r="F2272" s="43"/>
      <c r="G2272" s="43"/>
      <c r="H2272" s="43"/>
      <c r="I2272" s="44">
        <f t="shared" si="27"/>
        <v>0</v>
      </c>
      <c r="J2272" s="1"/>
    </row>
    <row r="2273" spans="1:10" ht="27" thickTop="1" thickBot="1" x14ac:dyDescent="0.3">
      <c r="A2273" s="1"/>
      <c r="B2273" s="37"/>
      <c r="C2273" s="41"/>
      <c r="D2273" s="42" t="s">
        <v>29</v>
      </c>
      <c r="E2273" s="43"/>
      <c r="F2273" s="43"/>
      <c r="G2273" s="43"/>
      <c r="H2273" s="43"/>
      <c r="I2273" s="44">
        <f t="shared" si="27"/>
        <v>0</v>
      </c>
      <c r="J2273" s="1"/>
    </row>
    <row r="2274" spans="1:10" ht="17.25" thickTop="1" thickBot="1" x14ac:dyDescent="0.3">
      <c r="A2274" s="1"/>
      <c r="B2274" s="37"/>
      <c r="C2274" s="45" t="s">
        <v>30</v>
      </c>
      <c r="D2274" s="46"/>
      <c r="E2274" s="47">
        <f>SUM(E2275:E2279)</f>
        <v>0</v>
      </c>
      <c r="F2274" s="47">
        <f>SUM(F2275:F2279)</f>
        <v>0</v>
      </c>
      <c r="G2274" s="47">
        <f>SUM(G2275:G2279)</f>
        <v>0</v>
      </c>
      <c r="H2274" s="47">
        <f>SUM(H2275:H2279)</f>
        <v>0</v>
      </c>
      <c r="I2274" s="48">
        <f t="shared" si="27"/>
        <v>0</v>
      </c>
      <c r="J2274" s="1"/>
    </row>
    <row r="2275" spans="1:10" ht="27" thickTop="1" thickBot="1" x14ac:dyDescent="0.3">
      <c r="A2275" s="1"/>
      <c r="B2275" s="37"/>
      <c r="C2275" s="41"/>
      <c r="D2275" s="42" t="s">
        <v>31</v>
      </c>
      <c r="E2275" s="43"/>
      <c r="F2275" s="43"/>
      <c r="G2275" s="43"/>
      <c r="H2275" s="43"/>
      <c r="I2275" s="44">
        <f t="shared" si="27"/>
        <v>0</v>
      </c>
      <c r="J2275" s="1"/>
    </row>
    <row r="2276" spans="1:10" ht="16.5" thickTop="1" thickBot="1" x14ac:dyDescent="0.3">
      <c r="A2276" s="1"/>
      <c r="B2276" s="37"/>
      <c r="C2276" s="41"/>
      <c r="D2276" s="42" t="s">
        <v>32</v>
      </c>
      <c r="E2276" s="43"/>
      <c r="F2276" s="43"/>
      <c r="G2276" s="43"/>
      <c r="H2276" s="43"/>
      <c r="I2276" s="44">
        <f t="shared" si="27"/>
        <v>0</v>
      </c>
      <c r="J2276" s="1"/>
    </row>
    <row r="2277" spans="1:10" ht="52.5" thickTop="1" thickBot="1" x14ac:dyDescent="0.3">
      <c r="A2277" s="1"/>
      <c r="B2277" s="37"/>
      <c r="C2277" s="41"/>
      <c r="D2277" s="42" t="s">
        <v>33</v>
      </c>
      <c r="E2277" s="43"/>
      <c r="F2277" s="43"/>
      <c r="G2277" s="43"/>
      <c r="H2277" s="43"/>
      <c r="I2277" s="44">
        <f t="shared" si="27"/>
        <v>0</v>
      </c>
      <c r="J2277" s="1"/>
    </row>
    <row r="2278" spans="1:10" ht="39.75" thickTop="1" thickBot="1" x14ac:dyDescent="0.3">
      <c r="A2278" s="1"/>
      <c r="B2278" s="37"/>
      <c r="C2278" s="41"/>
      <c r="D2278" s="42" t="s">
        <v>34</v>
      </c>
      <c r="E2278" s="43"/>
      <c r="F2278" s="43"/>
      <c r="G2278" s="43"/>
      <c r="H2278" s="43"/>
      <c r="I2278" s="44">
        <f t="shared" si="27"/>
        <v>0</v>
      </c>
      <c r="J2278" s="1"/>
    </row>
    <row r="2279" spans="1:10" ht="39.75" thickTop="1" thickBot="1" x14ac:dyDescent="0.3">
      <c r="A2279" s="1"/>
      <c r="B2279" s="37"/>
      <c r="C2279" s="41"/>
      <c r="D2279" s="42" t="s">
        <v>35</v>
      </c>
      <c r="E2279" s="43"/>
      <c r="F2279" s="43"/>
      <c r="G2279" s="43"/>
      <c r="H2279" s="43"/>
      <c r="I2279" s="44">
        <f t="shared" si="27"/>
        <v>0</v>
      </c>
      <c r="J2279" s="1"/>
    </row>
    <row r="2280" spans="1:10" ht="17.25" thickTop="1" thickBot="1" x14ac:dyDescent="0.3">
      <c r="A2280" s="1"/>
      <c r="B2280" s="37"/>
      <c r="C2280" s="10763" t="s">
        <v>36</v>
      </c>
      <c r="D2280" s="10764"/>
      <c r="E2280" s="49">
        <f>SUM(E2281:E2283)</f>
        <v>0</v>
      </c>
      <c r="F2280" s="49">
        <f>SUM(F2281:F2283)</f>
        <v>0</v>
      </c>
      <c r="G2280" s="49">
        <f>SUM(G2281:G2283)</f>
        <v>0</v>
      </c>
      <c r="H2280" s="49">
        <f>SUM(H2281:H2283)</f>
        <v>0</v>
      </c>
      <c r="I2280" s="40">
        <f>SUM(E2280:H2280)</f>
        <v>0</v>
      </c>
      <c r="J2280" s="1"/>
    </row>
    <row r="2281" spans="1:10" ht="27" thickTop="1" thickBot="1" x14ac:dyDescent="0.3">
      <c r="A2281" s="1"/>
      <c r="B2281" s="37"/>
      <c r="C2281" s="41"/>
      <c r="D2281" s="50" t="s">
        <v>37</v>
      </c>
      <c r="E2281" s="51"/>
      <c r="F2281" s="51"/>
      <c r="G2281" s="51"/>
      <c r="H2281" s="51"/>
      <c r="I2281" s="52">
        <f t="shared" ref="I2281:I2300" si="28">SUM(E2281:H2281)</f>
        <v>0</v>
      </c>
      <c r="J2281" s="1"/>
    </row>
    <row r="2282" spans="1:10" ht="39.75" thickTop="1" thickBot="1" x14ac:dyDescent="0.3">
      <c r="A2282" s="1"/>
      <c r="B2282" s="37"/>
      <c r="C2282" s="41"/>
      <c r="D2282" s="50" t="s">
        <v>38</v>
      </c>
      <c r="E2282" s="53"/>
      <c r="F2282" s="53"/>
      <c r="G2282" s="53"/>
      <c r="H2282" s="53"/>
      <c r="I2282" s="52">
        <f>SUM(E2282:H2282)</f>
        <v>0</v>
      </c>
      <c r="J2282" s="1"/>
    </row>
    <row r="2283" spans="1:10" ht="52.5" thickTop="1" thickBot="1" x14ac:dyDescent="0.3">
      <c r="A2283" s="1"/>
      <c r="B2283" s="37"/>
      <c r="C2283" s="41"/>
      <c r="D2283" s="54" t="s">
        <v>39</v>
      </c>
      <c r="E2283" s="53"/>
      <c r="F2283" s="53"/>
      <c r="G2283" s="53"/>
      <c r="H2283" s="53"/>
      <c r="I2283" s="52">
        <f>SUM(E2283:H2283)</f>
        <v>0</v>
      </c>
      <c r="J2283" s="1"/>
    </row>
    <row r="2284" spans="1:10" ht="17.25" thickTop="1" thickBot="1" x14ac:dyDescent="0.3">
      <c r="A2284" s="1"/>
      <c r="B2284" s="55"/>
      <c r="C2284" s="10763" t="s">
        <v>40</v>
      </c>
      <c r="D2284" s="10764"/>
      <c r="E2284" s="47">
        <f>SUM(E2285:E2288)</f>
        <v>0</v>
      </c>
      <c r="F2284" s="47">
        <f>SUM(F2285:F2288)</f>
        <v>0</v>
      </c>
      <c r="G2284" s="47">
        <f>SUM(G2285:G2288)</f>
        <v>0</v>
      </c>
      <c r="H2284" s="47">
        <f>SUM(H2285:H2288)</f>
        <v>0</v>
      </c>
      <c r="I2284" s="40">
        <f t="shared" si="28"/>
        <v>0</v>
      </c>
      <c r="J2284" s="1"/>
    </row>
    <row r="2285" spans="1:10" ht="16.5" thickTop="1" thickBot="1" x14ac:dyDescent="0.3">
      <c r="A2285" s="1"/>
      <c r="B2285" s="55"/>
      <c r="C2285" s="56"/>
      <c r="D2285" s="57" t="s">
        <v>41</v>
      </c>
      <c r="E2285" s="43"/>
      <c r="F2285" s="43"/>
      <c r="G2285" s="43"/>
      <c r="H2285" s="43"/>
      <c r="I2285" s="52">
        <f t="shared" si="28"/>
        <v>0</v>
      </c>
      <c r="J2285" s="1"/>
    </row>
    <row r="2286" spans="1:10" ht="39.75" thickTop="1" thickBot="1" x14ac:dyDescent="0.3">
      <c r="A2286" s="1"/>
      <c r="B2286" s="55"/>
      <c r="C2286" s="56"/>
      <c r="D2286" s="57" t="s">
        <v>42</v>
      </c>
      <c r="E2286" s="53"/>
      <c r="F2286" s="53"/>
      <c r="G2286" s="53"/>
      <c r="H2286" s="53"/>
      <c r="I2286" s="52">
        <f t="shared" si="28"/>
        <v>0</v>
      </c>
      <c r="J2286" s="1"/>
    </row>
    <row r="2287" spans="1:10" ht="65.25" thickTop="1" thickBot="1" x14ac:dyDescent="0.3">
      <c r="A2287" s="1"/>
      <c r="B2287" s="55"/>
      <c r="C2287" s="56"/>
      <c r="D2287" s="57" t="s">
        <v>43</v>
      </c>
      <c r="E2287" s="53"/>
      <c r="F2287" s="53"/>
      <c r="G2287" s="53"/>
      <c r="H2287" s="53"/>
      <c r="I2287" s="52">
        <f t="shared" si="28"/>
        <v>0</v>
      </c>
      <c r="J2287" s="1"/>
    </row>
    <row r="2288" spans="1:10" ht="52.5" thickTop="1" thickBot="1" x14ac:dyDescent="0.3">
      <c r="A2288" s="1"/>
      <c r="B2288" s="55"/>
      <c r="C2288" s="56"/>
      <c r="D2288" s="54" t="s">
        <v>44</v>
      </c>
      <c r="E2288" s="53"/>
      <c r="F2288" s="53"/>
      <c r="G2288" s="53"/>
      <c r="H2288" s="53"/>
      <c r="I2288" s="52">
        <f t="shared" si="28"/>
        <v>0</v>
      </c>
      <c r="J2288" s="1"/>
    </row>
    <row r="2289" spans="1:10" ht="17.25" thickTop="1" thickBot="1" x14ac:dyDescent="0.3">
      <c r="A2289" s="1"/>
      <c r="B2289" s="55"/>
      <c r="C2289" s="10763" t="s">
        <v>45</v>
      </c>
      <c r="D2289" s="10764"/>
      <c r="E2289" s="47">
        <f>SUM(E2290:E2300)</f>
        <v>0</v>
      </c>
      <c r="F2289" s="47">
        <f>SUM(F2290:F2300)</f>
        <v>0</v>
      </c>
      <c r="G2289" s="47">
        <f>SUM(G2290:G2300)</f>
        <v>0</v>
      </c>
      <c r="H2289" s="47">
        <f>SUM(H2290:H2300)</f>
        <v>0</v>
      </c>
      <c r="I2289" s="58">
        <f>SUM(E2289:H2289)</f>
        <v>0</v>
      </c>
      <c r="J2289" s="1"/>
    </row>
    <row r="2290" spans="1:10" ht="39.75" thickTop="1" thickBot="1" x14ac:dyDescent="0.3">
      <c r="A2290" s="1"/>
      <c r="B2290" s="55"/>
      <c r="C2290" s="59"/>
      <c r="D2290" s="57" t="s">
        <v>46</v>
      </c>
      <c r="E2290" s="53"/>
      <c r="F2290" s="53"/>
      <c r="G2290" s="53"/>
      <c r="H2290" s="53"/>
      <c r="I2290" s="52">
        <f>SUM(E2290:H2290)</f>
        <v>0</v>
      </c>
      <c r="J2290" s="1"/>
    </row>
    <row r="2291" spans="1:10" ht="27" thickTop="1" thickBot="1" x14ac:dyDescent="0.3">
      <c r="A2291" s="1"/>
      <c r="B2291" s="55"/>
      <c r="C2291" s="59"/>
      <c r="D2291" s="57" t="s">
        <v>47</v>
      </c>
      <c r="E2291" s="53"/>
      <c r="F2291" s="53"/>
      <c r="G2291" s="53"/>
      <c r="H2291" s="53"/>
      <c r="I2291" s="52">
        <f t="shared" si="28"/>
        <v>0</v>
      </c>
      <c r="J2291" s="1"/>
    </row>
    <row r="2292" spans="1:10" ht="52.5" thickTop="1" thickBot="1" x14ac:dyDescent="0.3">
      <c r="A2292" s="1"/>
      <c r="B2292" s="55"/>
      <c r="C2292" s="56"/>
      <c r="D2292" s="60" t="s">
        <v>48</v>
      </c>
      <c r="E2292" s="53"/>
      <c r="F2292" s="53"/>
      <c r="G2292" s="53"/>
      <c r="H2292" s="53"/>
      <c r="I2292" s="52">
        <f>SUM(E2292:H2292)</f>
        <v>0</v>
      </c>
      <c r="J2292" s="1"/>
    </row>
    <row r="2293" spans="1:10" ht="39.75" thickTop="1" thickBot="1" x14ac:dyDescent="0.3">
      <c r="A2293" s="1"/>
      <c r="B2293" s="55"/>
      <c r="C2293" s="61"/>
      <c r="D2293" s="57" t="s">
        <v>49</v>
      </c>
      <c r="E2293" s="53"/>
      <c r="F2293" s="53"/>
      <c r="G2293" s="53"/>
      <c r="H2293" s="53"/>
      <c r="I2293" s="52">
        <f t="shared" si="28"/>
        <v>0</v>
      </c>
      <c r="J2293" s="1"/>
    </row>
    <row r="2294" spans="1:10" ht="52.5" thickTop="1" thickBot="1" x14ac:dyDescent="0.3">
      <c r="A2294" s="1"/>
      <c r="B2294" s="55"/>
      <c r="C2294" s="56"/>
      <c r="D2294" s="57" t="s">
        <v>50</v>
      </c>
      <c r="E2294" s="53"/>
      <c r="F2294" s="53"/>
      <c r="G2294" s="53"/>
      <c r="H2294" s="53"/>
      <c r="I2294" s="62">
        <f t="shared" si="28"/>
        <v>0</v>
      </c>
      <c r="J2294" s="1"/>
    </row>
    <row r="2295" spans="1:10" ht="27" thickTop="1" thickBot="1" x14ac:dyDescent="0.3">
      <c r="A2295" s="1"/>
      <c r="B2295" s="55"/>
      <c r="C2295" s="63"/>
      <c r="D2295" s="57" t="s">
        <v>51</v>
      </c>
      <c r="E2295" s="53"/>
      <c r="F2295" s="53"/>
      <c r="G2295" s="53"/>
      <c r="H2295" s="53"/>
      <c r="I2295" s="62">
        <f t="shared" si="28"/>
        <v>0</v>
      </c>
      <c r="J2295" s="1"/>
    </row>
    <row r="2296" spans="1:10" ht="52.5" thickTop="1" thickBot="1" x14ac:dyDescent="0.3">
      <c r="A2296" s="1"/>
      <c r="B2296" s="55"/>
      <c r="C2296" s="63"/>
      <c r="D2296" s="57" t="s">
        <v>52</v>
      </c>
      <c r="E2296" s="53"/>
      <c r="F2296" s="53"/>
      <c r="G2296" s="53"/>
      <c r="H2296" s="53"/>
      <c r="I2296" s="62">
        <f t="shared" si="28"/>
        <v>0</v>
      </c>
      <c r="J2296" s="1"/>
    </row>
    <row r="2297" spans="1:10" ht="78" thickTop="1" thickBot="1" x14ac:dyDescent="0.3">
      <c r="A2297" s="1"/>
      <c r="B2297" s="55"/>
      <c r="C2297" s="63"/>
      <c r="D2297" s="57" t="s">
        <v>53</v>
      </c>
      <c r="E2297" s="53"/>
      <c r="F2297" s="53"/>
      <c r="G2297" s="53"/>
      <c r="H2297" s="53"/>
      <c r="I2297" s="62">
        <f t="shared" si="28"/>
        <v>0</v>
      </c>
      <c r="J2297" s="1"/>
    </row>
    <row r="2298" spans="1:10" ht="27" thickTop="1" thickBot="1" x14ac:dyDescent="0.3">
      <c r="A2298" s="1"/>
      <c r="B2298" s="55"/>
      <c r="C2298" s="63"/>
      <c r="D2298" s="57" t="s">
        <v>54</v>
      </c>
      <c r="E2298" s="53"/>
      <c r="F2298" s="53"/>
      <c r="G2298" s="53"/>
      <c r="H2298" s="53"/>
      <c r="I2298" s="62">
        <f t="shared" si="28"/>
        <v>0</v>
      </c>
      <c r="J2298" s="1"/>
    </row>
    <row r="2299" spans="1:10" ht="52.5" thickTop="1" thickBot="1" x14ac:dyDescent="0.3">
      <c r="A2299" s="1"/>
      <c r="B2299" s="55"/>
      <c r="C2299" s="63"/>
      <c r="D2299" s="64" t="s">
        <v>55</v>
      </c>
      <c r="E2299" s="53"/>
      <c r="F2299" s="53"/>
      <c r="G2299" s="53"/>
      <c r="H2299" s="53"/>
      <c r="I2299" s="62">
        <f t="shared" si="28"/>
        <v>0</v>
      </c>
      <c r="J2299" s="1"/>
    </row>
    <row r="2300" spans="1:10" ht="39.75" thickTop="1" thickBot="1" x14ac:dyDescent="0.3">
      <c r="A2300" s="1"/>
      <c r="B2300" s="55"/>
      <c r="C2300" s="65"/>
      <c r="D2300" s="57" t="s">
        <v>56</v>
      </c>
      <c r="E2300" s="53"/>
      <c r="F2300" s="53"/>
      <c r="G2300" s="53"/>
      <c r="H2300" s="53"/>
      <c r="I2300" s="62">
        <f t="shared" si="28"/>
        <v>0</v>
      </c>
      <c r="J2300" s="1"/>
    </row>
    <row r="2301" spans="1:10" ht="17.25" thickTop="1" thickBot="1" x14ac:dyDescent="0.3">
      <c r="A2301" s="1"/>
      <c r="B2301" s="55"/>
      <c r="C2301" s="10765" t="s">
        <v>57</v>
      </c>
      <c r="D2301" s="10766"/>
      <c r="E2301" s="66">
        <f>SUM(E2302:E2310)</f>
        <v>0</v>
      </c>
      <c r="F2301" s="66">
        <f>SUM(F2302:F2310)</f>
        <v>0</v>
      </c>
      <c r="G2301" s="66">
        <f>SUM(G2302:G2310)</f>
        <v>0</v>
      </c>
      <c r="H2301" s="66">
        <f>SUM(H2302:H2310)</f>
        <v>0</v>
      </c>
      <c r="I2301" s="58">
        <f>SUM(E2301:E2301:H2301)</f>
        <v>0</v>
      </c>
      <c r="J2301" s="1"/>
    </row>
    <row r="2302" spans="1:10" ht="39.75" thickTop="1" thickBot="1" x14ac:dyDescent="0.3">
      <c r="A2302" s="1"/>
      <c r="B2302" s="55"/>
      <c r="C2302" s="67"/>
      <c r="D2302" s="57" t="s">
        <v>58</v>
      </c>
      <c r="E2302" s="53"/>
      <c r="F2302" s="53"/>
      <c r="G2302" s="53"/>
      <c r="H2302" s="53"/>
      <c r="I2302" s="29">
        <f>SUM(E2302:E2302:H2302)</f>
        <v>0</v>
      </c>
      <c r="J2302" s="1"/>
    </row>
    <row r="2303" spans="1:10" ht="52.5" thickTop="1" thickBot="1" x14ac:dyDescent="0.3">
      <c r="A2303" s="1"/>
      <c r="B2303" s="55"/>
      <c r="C2303" s="59"/>
      <c r="D2303" s="57" t="s">
        <v>59</v>
      </c>
      <c r="E2303" s="53"/>
      <c r="F2303" s="53"/>
      <c r="G2303" s="53"/>
      <c r="H2303" s="53"/>
      <c r="I2303" s="29">
        <f>(H2303+G2303+F2303+E2303)</f>
        <v>0</v>
      </c>
      <c r="J2303" s="1"/>
    </row>
    <row r="2304" spans="1:10" ht="27" thickTop="1" thickBot="1" x14ac:dyDescent="0.3">
      <c r="A2304" s="1"/>
      <c r="B2304" s="55"/>
      <c r="C2304" s="59"/>
      <c r="D2304" s="57" t="s">
        <v>47</v>
      </c>
      <c r="E2304" s="53"/>
      <c r="F2304" s="53"/>
      <c r="G2304" s="53"/>
      <c r="H2304" s="53"/>
      <c r="I2304" s="29">
        <f>(H2304+G2304+F2304+E2304)</f>
        <v>0</v>
      </c>
      <c r="J2304" s="1"/>
    </row>
    <row r="2305" spans="1:10" ht="27" thickTop="1" thickBot="1" x14ac:dyDescent="0.3">
      <c r="A2305" s="1"/>
      <c r="B2305" s="55"/>
      <c r="C2305" s="59"/>
      <c r="D2305" s="57" t="s">
        <v>60</v>
      </c>
      <c r="E2305" s="53"/>
      <c r="F2305" s="53"/>
      <c r="G2305" s="53"/>
      <c r="H2305" s="53"/>
      <c r="I2305" s="29">
        <f>(H2305+G2305+F2305+E2305)</f>
        <v>0</v>
      </c>
      <c r="J2305" s="1"/>
    </row>
    <row r="2306" spans="1:10" ht="52.5" thickTop="1" thickBot="1" x14ac:dyDescent="0.3">
      <c r="A2306" s="1"/>
      <c r="B2306" s="55"/>
      <c r="C2306" s="68"/>
      <c r="D2306" s="57" t="s">
        <v>61</v>
      </c>
      <c r="E2306" s="53"/>
      <c r="F2306" s="53"/>
      <c r="G2306" s="53"/>
      <c r="H2306" s="53"/>
      <c r="I2306" s="29">
        <f>SUM(E2306:E2306:H2306)</f>
        <v>0</v>
      </c>
      <c r="J2306" s="1"/>
    </row>
    <row r="2307" spans="1:10" ht="16.5" thickTop="1" thickBot="1" x14ac:dyDescent="0.3">
      <c r="A2307" s="1"/>
      <c r="B2307" s="55"/>
      <c r="C2307" s="68"/>
      <c r="D2307" s="69" t="s">
        <v>62</v>
      </c>
      <c r="E2307" s="53"/>
      <c r="F2307" s="53"/>
      <c r="G2307" s="53"/>
      <c r="H2307" s="53"/>
      <c r="I2307" s="29">
        <f>SUM(E2307:E2307:H2307)</f>
        <v>0</v>
      </c>
      <c r="J2307" s="1"/>
    </row>
    <row r="2308" spans="1:10" ht="27" thickTop="1" thickBot="1" x14ac:dyDescent="0.3">
      <c r="A2308" s="1"/>
      <c r="B2308" s="55"/>
      <c r="C2308" s="68"/>
      <c r="D2308" s="57" t="s">
        <v>63</v>
      </c>
      <c r="E2308" s="53"/>
      <c r="F2308" s="53"/>
      <c r="G2308" s="53"/>
      <c r="H2308" s="53"/>
      <c r="I2308" s="29">
        <f>SUM(E2308:E2308:H2308)</f>
        <v>0</v>
      </c>
      <c r="J2308" s="1"/>
    </row>
    <row r="2309" spans="1:10" ht="16.5" thickTop="1" thickBot="1" x14ac:dyDescent="0.3">
      <c r="A2309" s="1"/>
      <c r="B2309" s="55"/>
      <c r="C2309" s="68"/>
      <c r="D2309" s="69" t="s">
        <v>64</v>
      </c>
      <c r="E2309" s="53"/>
      <c r="F2309" s="53"/>
      <c r="G2309" s="53"/>
      <c r="H2309" s="53"/>
      <c r="I2309" s="29">
        <f>SUM(E2309:E2309:H2309)</f>
        <v>0</v>
      </c>
      <c r="J2309" s="1"/>
    </row>
    <row r="2310" spans="1:10" ht="16.5" thickTop="1" thickBot="1" x14ac:dyDescent="0.3">
      <c r="A2310" s="1"/>
      <c r="B2310" s="55"/>
      <c r="C2310" s="59"/>
      <c r="D2310" s="69" t="s">
        <v>65</v>
      </c>
      <c r="E2310" s="53"/>
      <c r="F2310" s="53"/>
      <c r="G2310" s="53"/>
      <c r="H2310" s="53"/>
      <c r="I2310" s="29">
        <f>SUM(E2310:E2310:H2310)</f>
        <v>0</v>
      </c>
      <c r="J2310" s="55"/>
    </row>
    <row r="2311" spans="1:10" ht="16.5" thickTop="1" thickBot="1" x14ac:dyDescent="0.3">
      <c r="A2311" s="70"/>
      <c r="B2311" s="71"/>
      <c r="C2311" s="72"/>
      <c r="D2311" s="73"/>
      <c r="E2311" s="74"/>
      <c r="F2311" s="74"/>
      <c r="G2311" s="74"/>
      <c r="H2311" s="75"/>
      <c r="I2311" s="76"/>
      <c r="J2311" s="71"/>
    </row>
    <row r="2312" spans="1:10" ht="15.75" thickTop="1" x14ac:dyDescent="0.25">
      <c r="A2312" s="1"/>
      <c r="B2312" s="10767" t="s">
        <v>66</v>
      </c>
      <c r="C2312" s="10768"/>
      <c r="D2312" s="10768"/>
      <c r="E2312" s="10768"/>
      <c r="F2312" s="10768"/>
      <c r="G2312" s="10768"/>
      <c r="H2312" s="10769"/>
      <c r="I2312" s="10776">
        <f>(I2317+I2319+I2320+I2321+I2325+I2326+I2327+I2328+I2330+I2332+I2283+I2294+I2296+I2297+I2300+I2302+I2303+I2304+I2308)</f>
        <v>0</v>
      </c>
      <c r="J2312" s="1"/>
    </row>
    <row r="2313" spans="1:10" x14ac:dyDescent="0.25">
      <c r="A2313" s="1"/>
      <c r="B2313" s="10770"/>
      <c r="C2313" s="10771"/>
      <c r="D2313" s="10771"/>
      <c r="E2313" s="10771"/>
      <c r="F2313" s="10771"/>
      <c r="G2313" s="10771"/>
      <c r="H2313" s="10772"/>
      <c r="I2313" s="10777"/>
      <c r="J2313" s="1"/>
    </row>
    <row r="2314" spans="1:10" ht="15.75" thickBot="1" x14ac:dyDescent="0.3">
      <c r="A2314" s="1"/>
      <c r="B2314" s="10773"/>
      <c r="C2314" s="10774"/>
      <c r="D2314" s="10774"/>
      <c r="E2314" s="10774"/>
      <c r="F2314" s="10774"/>
      <c r="G2314" s="10774"/>
      <c r="H2314" s="10775"/>
      <c r="I2314" s="10778"/>
      <c r="J2314" s="55"/>
    </row>
    <row r="2315" spans="1:10" ht="16.5" thickTop="1" thickBot="1" x14ac:dyDescent="0.3">
      <c r="A2315" s="77"/>
      <c r="B2315" s="78"/>
      <c r="C2315" s="78"/>
      <c r="D2315" s="78"/>
      <c r="E2315" s="79"/>
      <c r="F2315" s="79"/>
      <c r="G2315" s="79"/>
      <c r="H2315" s="80"/>
      <c r="I2315" s="81"/>
      <c r="J2315" s="1"/>
    </row>
    <row r="2316" spans="1:10" ht="16.5" thickTop="1" thickBot="1" x14ac:dyDescent="0.3">
      <c r="A2316" s="77"/>
      <c r="B2316" s="78"/>
      <c r="C2316" s="10763" t="s">
        <v>67</v>
      </c>
      <c r="D2316" s="10764"/>
      <c r="E2316" s="47">
        <f>(E2317)</f>
        <v>0</v>
      </c>
      <c r="F2316" s="47">
        <f>(F2317)</f>
        <v>0</v>
      </c>
      <c r="G2316" s="47">
        <f>(G2317)</f>
        <v>0</v>
      </c>
      <c r="H2316" s="47">
        <f>(H2317)</f>
        <v>0</v>
      </c>
      <c r="I2316" s="47">
        <f>SUM(E2316:H2316)</f>
        <v>0</v>
      </c>
      <c r="J2316" s="1"/>
    </row>
    <row r="2317" spans="1:10" ht="16.5" thickTop="1" thickBot="1" x14ac:dyDescent="0.3">
      <c r="A2317" s="77"/>
      <c r="B2317" s="78"/>
      <c r="C2317" s="56"/>
      <c r="D2317" s="82" t="s">
        <v>68</v>
      </c>
      <c r="E2317" s="53"/>
      <c r="F2317" s="53"/>
      <c r="G2317" s="53"/>
      <c r="H2317" s="53"/>
      <c r="I2317" s="62">
        <f>SUM(E2317:H2317)</f>
        <v>0</v>
      </c>
      <c r="J2317" s="1"/>
    </row>
    <row r="2318" spans="1:10" ht="16.5" thickTop="1" thickBot="1" x14ac:dyDescent="0.3">
      <c r="A2318" s="1"/>
      <c r="B2318" s="83"/>
      <c r="C2318" s="10763" t="s">
        <v>69</v>
      </c>
      <c r="D2318" s="10764"/>
      <c r="E2318" s="47">
        <f>SUM(E2319:E2321)</f>
        <v>0</v>
      </c>
      <c r="F2318" s="47">
        <f>SUM(F2319:F2321)</f>
        <v>0</v>
      </c>
      <c r="G2318" s="47">
        <f>SUM(G2319:G2321)</f>
        <v>0</v>
      </c>
      <c r="H2318" s="47">
        <f>SUM(H2319:H2321)</f>
        <v>0</v>
      </c>
      <c r="I2318" s="47">
        <f t="shared" ref="I2318:I2332" si="29">SUM(E2318:H2318)</f>
        <v>0</v>
      </c>
      <c r="J2318" s="1"/>
    </row>
    <row r="2319" spans="1:10" ht="16.5" thickTop="1" thickBot="1" x14ac:dyDescent="0.3">
      <c r="A2319" s="1"/>
      <c r="B2319" s="83"/>
      <c r="C2319" s="56"/>
      <c r="D2319" s="82" t="s">
        <v>70</v>
      </c>
      <c r="E2319" s="53"/>
      <c r="F2319" s="53"/>
      <c r="G2319" s="53"/>
      <c r="H2319" s="53"/>
      <c r="I2319" s="62">
        <f t="shared" si="29"/>
        <v>0</v>
      </c>
      <c r="J2319" s="1"/>
    </row>
    <row r="2320" spans="1:10" ht="16.5" thickTop="1" thickBot="1" x14ac:dyDescent="0.3">
      <c r="A2320" s="1"/>
      <c r="B2320" s="83"/>
      <c r="C2320" s="56"/>
      <c r="D2320" s="84" t="s">
        <v>71</v>
      </c>
      <c r="E2320" s="53"/>
      <c r="F2320" s="53"/>
      <c r="G2320" s="53"/>
      <c r="H2320" s="53"/>
      <c r="I2320" s="62">
        <f t="shared" si="29"/>
        <v>0</v>
      </c>
      <c r="J2320" s="1"/>
    </row>
    <row r="2321" spans="1:10" ht="16.5" thickTop="1" thickBot="1" x14ac:dyDescent="0.3">
      <c r="A2321" s="1"/>
      <c r="B2321" s="83"/>
      <c r="C2321" s="61"/>
      <c r="D2321" s="85" t="s">
        <v>72</v>
      </c>
      <c r="E2321" s="53"/>
      <c r="F2321" s="53"/>
      <c r="G2321" s="53"/>
      <c r="H2321" s="53"/>
      <c r="I2321" s="81">
        <f t="shared" si="29"/>
        <v>0</v>
      </c>
      <c r="J2321" s="1"/>
    </row>
    <row r="2322" spans="1:10" ht="19.5" thickTop="1" thickBot="1" x14ac:dyDescent="0.3">
      <c r="A2322" s="1"/>
      <c r="B2322" s="10825" t="s">
        <v>73</v>
      </c>
      <c r="C2322" s="10826"/>
      <c r="D2322" s="10826"/>
      <c r="E2322" s="10826"/>
      <c r="F2322" s="10826"/>
      <c r="G2322" s="10826"/>
      <c r="H2322" s="10827"/>
      <c r="I2322" s="86">
        <f>(G2493-I2312)</f>
        <v>46</v>
      </c>
      <c r="J2322" s="1"/>
    </row>
    <row r="2323" spans="1:10" ht="17.25" thickTop="1" thickBot="1" x14ac:dyDescent="0.3">
      <c r="A2323" s="1"/>
      <c r="B2323" s="17"/>
      <c r="C2323" s="10828" t="s">
        <v>74</v>
      </c>
      <c r="D2323" s="10829"/>
      <c r="E2323" s="87"/>
      <c r="F2323" s="87"/>
      <c r="G2323" s="87"/>
      <c r="H2323" s="87"/>
      <c r="I2323" s="88">
        <f>SUM(E2323:H2323)</f>
        <v>0</v>
      </c>
      <c r="J2323" s="1"/>
    </row>
    <row r="2324" spans="1:10" ht="17.25" thickTop="1" thickBot="1" x14ac:dyDescent="0.3">
      <c r="A2324" s="1"/>
      <c r="B2324" s="17"/>
      <c r="C2324" s="10828" t="s">
        <v>75</v>
      </c>
      <c r="D2324" s="10829"/>
      <c r="E2324" s="89">
        <f>(E2325+E2326+E2327+E2328+E2329+E2330+E2331+E2332)</f>
        <v>1</v>
      </c>
      <c r="F2324" s="89">
        <f>(F2325+F2326+F2327+F2328+F2329+F2330+F2331+F2332)</f>
        <v>0</v>
      </c>
      <c r="G2324" s="89">
        <f>(G2325+G2326+G2327+G2328+G2329+G2330+G2331+G2332)</f>
        <v>0</v>
      </c>
      <c r="H2324" s="89">
        <f>(H2325+H2326+H2327+H2328+H2329+H2330+H2331+H2332)</f>
        <v>0</v>
      </c>
      <c r="I2324" s="90">
        <f>SUM(E2324:H2324)</f>
        <v>1</v>
      </c>
      <c r="J2324" s="1"/>
    </row>
    <row r="2325" spans="1:10" ht="16.5" thickTop="1" thickBot="1" x14ac:dyDescent="0.3">
      <c r="A2325" s="1"/>
      <c r="B2325" s="17"/>
      <c r="C2325" s="56"/>
      <c r="D2325" s="82" t="s">
        <v>76</v>
      </c>
      <c r="E2325" s="87"/>
      <c r="F2325" s="87"/>
      <c r="G2325" s="87"/>
      <c r="H2325" s="87"/>
      <c r="I2325" s="91">
        <f t="shared" si="29"/>
        <v>0</v>
      </c>
      <c r="J2325" s="1"/>
    </row>
    <row r="2326" spans="1:10" ht="16.5" thickTop="1" thickBot="1" x14ac:dyDescent="0.3">
      <c r="A2326" s="1"/>
      <c r="B2326" s="17"/>
      <c r="C2326" s="56"/>
      <c r="D2326" s="84" t="s">
        <v>77</v>
      </c>
      <c r="E2326" s="87"/>
      <c r="F2326" s="87"/>
      <c r="G2326" s="87"/>
      <c r="H2326" s="87"/>
      <c r="I2326" s="92">
        <f>SUM(E2326:H2326)</f>
        <v>0</v>
      </c>
      <c r="J2326" s="1"/>
    </row>
    <row r="2327" spans="1:10" ht="16.5" thickTop="1" thickBot="1" x14ac:dyDescent="0.3">
      <c r="A2327" s="1"/>
      <c r="B2327" s="17"/>
      <c r="C2327" s="56"/>
      <c r="D2327" s="84" t="s">
        <v>78</v>
      </c>
      <c r="E2327" s="87"/>
      <c r="F2327" s="87"/>
      <c r="G2327" s="87"/>
      <c r="H2327" s="87"/>
      <c r="I2327" s="92">
        <f t="shared" si="29"/>
        <v>0</v>
      </c>
      <c r="J2327" s="1"/>
    </row>
    <row r="2328" spans="1:10" ht="16.5" thickTop="1" thickBot="1" x14ac:dyDescent="0.3">
      <c r="A2328" s="1"/>
      <c r="B2328" s="17"/>
      <c r="C2328" s="56"/>
      <c r="D2328" s="84" t="s">
        <v>79</v>
      </c>
      <c r="E2328" s="87"/>
      <c r="F2328" s="87"/>
      <c r="G2328" s="87"/>
      <c r="H2328" s="87"/>
      <c r="I2328" s="92">
        <f t="shared" si="29"/>
        <v>0</v>
      </c>
      <c r="J2328" s="1"/>
    </row>
    <row r="2329" spans="1:10" ht="16.5" thickTop="1" thickBot="1" x14ac:dyDescent="0.3">
      <c r="A2329" s="1"/>
      <c r="B2329" s="17"/>
      <c r="C2329" s="56"/>
      <c r="D2329" s="84" t="s">
        <v>80</v>
      </c>
      <c r="E2329" s="87"/>
      <c r="F2329" s="87"/>
      <c r="G2329" s="87"/>
      <c r="H2329" s="87"/>
      <c r="I2329" s="92">
        <f t="shared" si="29"/>
        <v>0</v>
      </c>
      <c r="J2329" s="1"/>
    </row>
    <row r="2330" spans="1:10" ht="16.5" thickTop="1" thickBot="1" x14ac:dyDescent="0.3">
      <c r="A2330" s="1"/>
      <c r="B2330" s="17"/>
      <c r="C2330" s="56"/>
      <c r="D2330" s="84" t="s">
        <v>81</v>
      </c>
      <c r="E2330" s="87"/>
      <c r="F2330" s="87"/>
      <c r="G2330" s="87"/>
      <c r="H2330" s="87"/>
      <c r="I2330" s="92">
        <f t="shared" si="29"/>
        <v>0</v>
      </c>
      <c r="J2330" s="1"/>
    </row>
    <row r="2331" spans="1:10" ht="16.5" thickTop="1" thickBot="1" x14ac:dyDescent="0.3">
      <c r="A2331" s="1"/>
      <c r="B2331" s="17"/>
      <c r="C2331" s="56"/>
      <c r="D2331" s="84" t="s">
        <v>82</v>
      </c>
      <c r="E2331" s="87">
        <v>1</v>
      </c>
      <c r="F2331" s="87"/>
      <c r="G2331" s="87"/>
      <c r="H2331" s="87"/>
      <c r="I2331" s="92">
        <f t="shared" si="29"/>
        <v>1</v>
      </c>
      <c r="J2331" s="1"/>
    </row>
    <row r="2332" spans="1:10" ht="39.75" thickTop="1" thickBot="1" x14ac:dyDescent="0.3">
      <c r="A2332" s="1"/>
      <c r="B2332" s="17"/>
      <c r="C2332" s="56"/>
      <c r="D2332" s="57" t="s">
        <v>83</v>
      </c>
      <c r="E2332" s="87"/>
      <c r="F2332" s="87"/>
      <c r="G2332" s="87"/>
      <c r="H2332" s="87"/>
      <c r="I2332" s="92">
        <f t="shared" si="29"/>
        <v>0</v>
      </c>
      <c r="J2332" s="1"/>
    </row>
    <row r="2333" spans="1:10" ht="16.5" thickTop="1" thickBot="1" x14ac:dyDescent="0.3">
      <c r="A2333" s="1"/>
      <c r="B2333" s="93" t="s">
        <v>84</v>
      </c>
      <c r="C2333" s="55"/>
      <c r="D2333" s="1"/>
      <c r="E2333" s="17"/>
      <c r="F2333" s="17"/>
      <c r="G2333" s="17"/>
      <c r="H2333" s="17"/>
      <c r="I2333" s="17"/>
      <c r="J2333" s="17"/>
    </row>
    <row r="2334" spans="1:10" ht="16.5" thickTop="1" thickBot="1" x14ac:dyDescent="0.3">
      <c r="A2334" s="1"/>
      <c r="B2334" s="10767" t="s">
        <v>85</v>
      </c>
      <c r="C2334" s="10768"/>
      <c r="D2334" s="10768"/>
      <c r="E2334" s="10768"/>
      <c r="F2334" s="10769"/>
      <c r="G2334" s="10759" t="s">
        <v>11</v>
      </c>
      <c r="H2334" s="10760"/>
      <c r="I2334" s="1"/>
      <c r="J2334" s="1"/>
    </row>
    <row r="2335" spans="1:10" ht="16.5" thickTop="1" thickBot="1" x14ac:dyDescent="0.3">
      <c r="A2335" s="1"/>
      <c r="B2335" s="10770"/>
      <c r="C2335" s="10771"/>
      <c r="D2335" s="10771"/>
      <c r="E2335" s="10771"/>
      <c r="F2335" s="10772"/>
      <c r="G2335" s="10830">
        <f>SUM(G2337:H2340)</f>
        <v>0</v>
      </c>
      <c r="H2335" s="10830"/>
      <c r="I2335" s="1"/>
      <c r="J2335" s="1"/>
    </row>
    <row r="2336" spans="1:10" ht="16.5" thickTop="1" thickBot="1" x14ac:dyDescent="0.3">
      <c r="A2336" s="1"/>
      <c r="B2336" s="10773"/>
      <c r="C2336" s="10774"/>
      <c r="D2336" s="10774"/>
      <c r="E2336" s="10774"/>
      <c r="F2336" s="10775"/>
      <c r="G2336" s="10830"/>
      <c r="H2336" s="10830"/>
      <c r="I2336" s="1"/>
      <c r="J2336" s="1"/>
    </row>
    <row r="2337" spans="1:10" ht="16.5" thickTop="1" thickBot="1" x14ac:dyDescent="0.3">
      <c r="A2337" s="1"/>
      <c r="B2337" s="55"/>
      <c r="C2337" s="17"/>
      <c r="D2337" s="10820" t="s">
        <v>86</v>
      </c>
      <c r="E2337" s="10821"/>
      <c r="F2337" s="94"/>
      <c r="G2337" s="10822">
        <f>SUM(E2337:F2337)</f>
        <v>0</v>
      </c>
      <c r="H2337" s="10822"/>
      <c r="I2337" s="1"/>
      <c r="J2337" s="17"/>
    </row>
    <row r="2338" spans="1:10" ht="27" thickTop="1" thickBot="1" x14ac:dyDescent="0.3">
      <c r="A2338" s="1"/>
      <c r="B2338" s="55"/>
      <c r="C2338" s="17"/>
      <c r="D2338" s="95" t="s">
        <v>87</v>
      </c>
      <c r="E2338" s="96"/>
      <c r="F2338" s="94"/>
      <c r="G2338" s="10822">
        <f>SUM(E2338:F2338)</f>
        <v>0</v>
      </c>
      <c r="H2338" s="10822"/>
      <c r="I2338" s="1"/>
      <c r="J2338" s="17"/>
    </row>
    <row r="2339" spans="1:10" ht="39.75" thickTop="1" thickBot="1" x14ac:dyDescent="0.3">
      <c r="A2339" s="1"/>
      <c r="B2339" s="55"/>
      <c r="C2339" s="17"/>
      <c r="D2339" s="95" t="s">
        <v>88</v>
      </c>
      <c r="E2339" s="96"/>
      <c r="F2339" s="94"/>
      <c r="G2339" s="10822">
        <f>SUM(E2339:F2339)</f>
        <v>0</v>
      </c>
      <c r="H2339" s="10822"/>
      <c r="I2339" s="1"/>
      <c r="J2339" s="17"/>
    </row>
    <row r="2340" spans="1:10" ht="16.5" thickTop="1" thickBot="1" x14ac:dyDescent="0.3">
      <c r="A2340" s="1"/>
      <c r="B2340" s="93" t="s">
        <v>18</v>
      </c>
      <c r="C2340" s="1"/>
      <c r="D2340" s="10823" t="s">
        <v>89</v>
      </c>
      <c r="E2340" s="10824"/>
      <c r="F2340" s="97"/>
      <c r="G2340" s="10822">
        <f>SUM(E2340:F2340)</f>
        <v>0</v>
      </c>
      <c r="H2340" s="10822"/>
      <c r="I2340" s="1"/>
      <c r="J2340" s="17"/>
    </row>
    <row r="2341" spans="1:10" ht="16.5" thickTop="1" thickBot="1" x14ac:dyDescent="0.3">
      <c r="A2341" s="1"/>
      <c r="B2341" s="10806" t="s">
        <v>90</v>
      </c>
      <c r="C2341" s="10807"/>
      <c r="D2341" s="10807"/>
      <c r="E2341" s="10807"/>
      <c r="F2341" s="10807"/>
      <c r="G2341" s="10808"/>
      <c r="H2341" s="10815" t="s">
        <v>11</v>
      </c>
      <c r="I2341" s="10816"/>
      <c r="J2341" s="1"/>
    </row>
    <row r="2342" spans="1:10" ht="15.75" thickTop="1" x14ac:dyDescent="0.25">
      <c r="A2342" s="1"/>
      <c r="B2342" s="10809"/>
      <c r="C2342" s="10810"/>
      <c r="D2342" s="10810"/>
      <c r="E2342" s="10810"/>
      <c r="F2342" s="10810"/>
      <c r="G2342" s="10811"/>
      <c r="H2342" s="10798">
        <f>(H2344+H2383+H2419+H2457+H2461+H2464+H2469+H2473+H2478+H2483+H2488)</f>
        <v>37</v>
      </c>
      <c r="I2342" s="10799"/>
      <c r="J2342" s="1"/>
    </row>
    <row r="2343" spans="1:10" ht="15.75" thickBot="1" x14ac:dyDescent="0.3">
      <c r="A2343" s="1"/>
      <c r="B2343" s="10812"/>
      <c r="C2343" s="10813"/>
      <c r="D2343" s="10813"/>
      <c r="E2343" s="10813"/>
      <c r="F2343" s="10813"/>
      <c r="G2343" s="10814"/>
      <c r="H2343" s="10800"/>
      <c r="I2343" s="10801"/>
      <c r="J2343" s="1"/>
    </row>
    <row r="2344" spans="1:10" ht="16.5" thickTop="1" thickBot="1" x14ac:dyDescent="0.3">
      <c r="A2344" s="1"/>
      <c r="B2344" s="98"/>
      <c r="C2344" s="99">
        <v>7.1</v>
      </c>
      <c r="D2344" s="100" t="s">
        <v>91</v>
      </c>
      <c r="E2344" s="24"/>
      <c r="F2344" s="24"/>
      <c r="G2344" s="24"/>
      <c r="H2344" s="10781">
        <f>(H2345+H2351+H2357+H2363+H2367+H2371+H2377)</f>
        <v>0</v>
      </c>
      <c r="I2344" s="10781"/>
      <c r="J2344" s="1"/>
    </row>
    <row r="2345" spans="1:10" ht="39.75" thickTop="1" thickBot="1" x14ac:dyDescent="0.3">
      <c r="A2345" s="1"/>
      <c r="B2345" s="83"/>
      <c r="C2345" s="83"/>
      <c r="D2345" s="101" t="s">
        <v>92</v>
      </c>
      <c r="E2345" s="102"/>
      <c r="F2345" s="102"/>
      <c r="G2345" s="102"/>
      <c r="H2345" s="10817">
        <f>(H2346+H2347+H2348+H2349+H2350)</f>
        <v>0</v>
      </c>
      <c r="I2345" s="10818"/>
      <c r="J2345" s="1"/>
    </row>
    <row r="2346" spans="1:10" ht="16.5" thickTop="1" thickBot="1" x14ac:dyDescent="0.3">
      <c r="A2346" s="1"/>
      <c r="B2346" s="17"/>
      <c r="C2346" s="17"/>
      <c r="D2346" s="103" t="s">
        <v>93</v>
      </c>
      <c r="E2346" s="104"/>
      <c r="F2346" s="104"/>
      <c r="G2346" s="105"/>
      <c r="H2346" s="10819"/>
      <c r="I2346" s="10819"/>
      <c r="J2346" s="1"/>
    </row>
    <row r="2347" spans="1:10" ht="16.5" thickTop="1" thickBot="1" x14ac:dyDescent="0.3">
      <c r="A2347" s="1"/>
      <c r="B2347" s="17"/>
      <c r="C2347" s="106"/>
      <c r="D2347" s="107" t="s">
        <v>94</v>
      </c>
      <c r="E2347" s="108"/>
      <c r="F2347" s="108"/>
      <c r="G2347" s="109"/>
      <c r="H2347" s="10831"/>
      <c r="I2347" s="10832"/>
      <c r="J2347" s="17"/>
    </row>
    <row r="2348" spans="1:10" ht="16.5" thickTop="1" thickBot="1" x14ac:dyDescent="0.3">
      <c r="A2348" s="1"/>
      <c r="B2348" s="17"/>
      <c r="C2348" s="17"/>
      <c r="D2348" s="107" t="s">
        <v>95</v>
      </c>
      <c r="E2348" s="108"/>
      <c r="F2348" s="108"/>
      <c r="G2348" s="109"/>
      <c r="H2348" s="10831"/>
      <c r="I2348" s="10832"/>
      <c r="J2348" s="17"/>
    </row>
    <row r="2349" spans="1:10" ht="16.5" thickTop="1" thickBot="1" x14ac:dyDescent="0.3">
      <c r="A2349" s="1"/>
      <c r="B2349" s="17"/>
      <c r="C2349" s="17"/>
      <c r="D2349" s="107" t="s">
        <v>96</v>
      </c>
      <c r="E2349" s="108"/>
      <c r="F2349" s="108"/>
      <c r="G2349" s="109"/>
      <c r="H2349" s="10831"/>
      <c r="I2349" s="10832"/>
      <c r="J2349" s="17"/>
    </row>
    <row r="2350" spans="1:10" ht="16.5" thickTop="1" thickBot="1" x14ac:dyDescent="0.3">
      <c r="A2350" s="1"/>
      <c r="B2350" s="17"/>
      <c r="C2350" s="17"/>
      <c r="D2350" s="110" t="s">
        <v>97</v>
      </c>
      <c r="E2350" s="98"/>
      <c r="F2350" s="98"/>
      <c r="G2350" s="98"/>
      <c r="H2350" s="10833"/>
      <c r="I2350" s="10833"/>
      <c r="J2350" s="17"/>
    </row>
    <row r="2351" spans="1:10" ht="16.5" thickTop="1" thickBot="1" x14ac:dyDescent="0.3">
      <c r="A2351" s="1"/>
      <c r="B2351" s="17"/>
      <c r="C2351" s="17"/>
      <c r="D2351" s="111" t="s">
        <v>98</v>
      </c>
      <c r="E2351" s="112"/>
      <c r="F2351" s="112"/>
      <c r="G2351" s="112"/>
      <c r="H2351" s="10822">
        <f>SUM(H2352:I2356)</f>
        <v>0</v>
      </c>
      <c r="I2351" s="10822"/>
      <c r="J2351" s="17"/>
    </row>
    <row r="2352" spans="1:10" ht="16.5" thickTop="1" thickBot="1" x14ac:dyDescent="0.3">
      <c r="A2352" s="1"/>
      <c r="B2352" s="17"/>
      <c r="C2352" s="106"/>
      <c r="D2352" s="103" t="s">
        <v>93</v>
      </c>
      <c r="E2352" s="104"/>
      <c r="F2352" s="104"/>
      <c r="G2352" s="105"/>
      <c r="H2352" s="10819"/>
      <c r="I2352" s="10819"/>
      <c r="J2352" s="17"/>
    </row>
    <row r="2353" spans="1:10" ht="16.5" thickTop="1" thickBot="1" x14ac:dyDescent="0.3">
      <c r="A2353" s="1"/>
      <c r="B2353" s="17"/>
      <c r="C2353" s="106"/>
      <c r="D2353" s="107" t="s">
        <v>94</v>
      </c>
      <c r="E2353" s="108"/>
      <c r="F2353" s="108"/>
      <c r="G2353" s="109"/>
      <c r="H2353" s="10831"/>
      <c r="I2353" s="10832"/>
      <c r="J2353" s="17"/>
    </row>
    <row r="2354" spans="1:10" ht="16.5" thickTop="1" thickBot="1" x14ac:dyDescent="0.3">
      <c r="A2354" s="1"/>
      <c r="B2354" s="17"/>
      <c r="C2354" s="106"/>
      <c r="D2354" s="107" t="s">
        <v>95</v>
      </c>
      <c r="E2354" s="108"/>
      <c r="F2354" s="108"/>
      <c r="G2354" s="109"/>
      <c r="H2354" s="10831"/>
      <c r="I2354" s="10832"/>
      <c r="J2354" s="17"/>
    </row>
    <row r="2355" spans="1:10" ht="16.5" thickTop="1" thickBot="1" x14ac:dyDescent="0.3">
      <c r="A2355" s="1"/>
      <c r="B2355" s="17"/>
      <c r="C2355" s="106"/>
      <c r="D2355" s="107" t="s">
        <v>96</v>
      </c>
      <c r="E2355" s="108"/>
      <c r="F2355" s="108"/>
      <c r="G2355" s="109"/>
      <c r="H2355" s="10831"/>
      <c r="I2355" s="10832"/>
      <c r="J2355" s="17"/>
    </row>
    <row r="2356" spans="1:10" ht="16.5" thickTop="1" thickBot="1" x14ac:dyDescent="0.3">
      <c r="A2356" s="1"/>
      <c r="B2356" s="17"/>
      <c r="C2356" s="106"/>
      <c r="D2356" s="113" t="s">
        <v>97</v>
      </c>
      <c r="E2356" s="114"/>
      <c r="F2356" s="114"/>
      <c r="G2356" s="115"/>
      <c r="H2356" s="10833"/>
      <c r="I2356" s="10833"/>
      <c r="J2356" s="17"/>
    </row>
    <row r="2357" spans="1:10" ht="39.75" thickTop="1" thickBot="1" x14ac:dyDescent="0.3">
      <c r="A2357" s="1"/>
      <c r="B2357" s="17"/>
      <c r="C2357" s="106"/>
      <c r="D2357" s="116" t="s">
        <v>99</v>
      </c>
      <c r="E2357" s="112"/>
      <c r="F2357" s="112"/>
      <c r="G2357" s="117"/>
      <c r="H2357" s="10834">
        <f>(H2358+H2359+H2360+H2361+H2362)</f>
        <v>0</v>
      </c>
      <c r="I2357" s="10835"/>
      <c r="J2357" s="17"/>
    </row>
    <row r="2358" spans="1:10" ht="16.5" thickTop="1" thickBot="1" x14ac:dyDescent="0.3">
      <c r="A2358" s="1"/>
      <c r="B2358" s="17"/>
      <c r="C2358" s="106"/>
      <c r="D2358" s="103" t="s">
        <v>93</v>
      </c>
      <c r="E2358" s="104"/>
      <c r="F2358" s="104"/>
      <c r="G2358" s="105"/>
      <c r="H2358" s="10819"/>
      <c r="I2358" s="10819"/>
      <c r="J2358" s="17"/>
    </row>
    <row r="2359" spans="1:10" ht="16.5" thickTop="1" thickBot="1" x14ac:dyDescent="0.3">
      <c r="A2359" s="1"/>
      <c r="B2359" s="17"/>
      <c r="C2359" s="106"/>
      <c r="D2359" s="107" t="s">
        <v>94</v>
      </c>
      <c r="E2359" s="108"/>
      <c r="F2359" s="108"/>
      <c r="G2359" s="109"/>
      <c r="H2359" s="10831"/>
      <c r="I2359" s="10832"/>
      <c r="J2359" s="17"/>
    </row>
    <row r="2360" spans="1:10" ht="16.5" thickTop="1" thickBot="1" x14ac:dyDescent="0.3">
      <c r="A2360" s="1"/>
      <c r="B2360" s="17"/>
      <c r="C2360" s="106"/>
      <c r="D2360" s="107" t="s">
        <v>95</v>
      </c>
      <c r="E2360" s="108"/>
      <c r="F2360" s="108"/>
      <c r="G2360" s="109"/>
      <c r="H2360" s="10831"/>
      <c r="I2360" s="10832"/>
      <c r="J2360" s="17"/>
    </row>
    <row r="2361" spans="1:10" ht="16.5" thickTop="1" thickBot="1" x14ac:dyDescent="0.3">
      <c r="A2361" s="1"/>
      <c r="B2361" s="17"/>
      <c r="C2361" s="106"/>
      <c r="D2361" s="107" t="s">
        <v>96</v>
      </c>
      <c r="E2361" s="108"/>
      <c r="F2361" s="108"/>
      <c r="G2361" s="109"/>
      <c r="H2361" s="10831"/>
      <c r="I2361" s="10832"/>
      <c r="J2361" s="17"/>
    </row>
    <row r="2362" spans="1:10" ht="16.5" thickTop="1" thickBot="1" x14ac:dyDescent="0.3">
      <c r="A2362" s="1"/>
      <c r="B2362" s="17"/>
      <c r="C2362" s="106"/>
      <c r="D2362" s="110" t="s">
        <v>97</v>
      </c>
      <c r="E2362" s="98"/>
      <c r="F2362" s="98"/>
      <c r="G2362" s="98"/>
      <c r="H2362" s="10833"/>
      <c r="I2362" s="10833"/>
      <c r="J2362" s="17"/>
    </row>
    <row r="2363" spans="1:10" ht="39.75" thickTop="1" thickBot="1" x14ac:dyDescent="0.3">
      <c r="A2363" s="1"/>
      <c r="B2363" s="17"/>
      <c r="C2363" s="106"/>
      <c r="D2363" s="116" t="s">
        <v>100</v>
      </c>
      <c r="E2363" s="112"/>
      <c r="F2363" s="112"/>
      <c r="G2363" s="117"/>
      <c r="H2363" s="10834">
        <f>H2365+H2366+H2364</f>
        <v>0</v>
      </c>
      <c r="I2363" s="10835"/>
      <c r="J2363" s="17"/>
    </row>
    <row r="2364" spans="1:10" ht="16.5" thickTop="1" thickBot="1" x14ac:dyDescent="0.3">
      <c r="A2364" s="1"/>
      <c r="B2364" s="17"/>
      <c r="C2364" s="106"/>
      <c r="D2364" s="118" t="s">
        <v>101</v>
      </c>
      <c r="E2364" s="119"/>
      <c r="F2364" s="119"/>
      <c r="G2364" s="119"/>
      <c r="H2364" s="10819"/>
      <c r="I2364" s="10819"/>
      <c r="J2364" s="17"/>
    </row>
    <row r="2365" spans="1:10" ht="16.5" thickTop="1" thickBot="1" x14ac:dyDescent="0.3">
      <c r="A2365" s="1"/>
      <c r="B2365" s="17"/>
      <c r="C2365" s="106"/>
      <c r="D2365" s="118" t="s">
        <v>102</v>
      </c>
      <c r="E2365" s="120"/>
      <c r="F2365" s="120"/>
      <c r="G2365" s="120"/>
      <c r="H2365" s="10831"/>
      <c r="I2365" s="10832"/>
      <c r="J2365" s="17"/>
    </row>
    <row r="2366" spans="1:10" ht="16.5" thickTop="1" thickBot="1" x14ac:dyDescent="0.3">
      <c r="A2366" s="1"/>
      <c r="B2366" s="17"/>
      <c r="C2366" s="106"/>
      <c r="D2366" s="103" t="s">
        <v>103</v>
      </c>
      <c r="E2366" s="120"/>
      <c r="F2366" s="120"/>
      <c r="G2366" s="121"/>
      <c r="H2366" s="10833"/>
      <c r="I2366" s="10833"/>
      <c r="J2366" s="17"/>
    </row>
    <row r="2367" spans="1:10" ht="39.75" thickTop="1" thickBot="1" x14ac:dyDescent="0.3">
      <c r="A2367" s="1"/>
      <c r="B2367" s="17"/>
      <c r="C2367" s="106"/>
      <c r="D2367" s="116" t="s">
        <v>104</v>
      </c>
      <c r="E2367" s="112"/>
      <c r="F2367" s="112"/>
      <c r="G2367" s="112"/>
      <c r="H2367" s="10834">
        <f>H2369+H2370+H2368</f>
        <v>0</v>
      </c>
      <c r="I2367" s="10835"/>
      <c r="J2367" s="17"/>
    </row>
    <row r="2368" spans="1:10" ht="16.5" thickTop="1" thickBot="1" x14ac:dyDescent="0.3">
      <c r="A2368" s="1"/>
      <c r="B2368" s="17"/>
      <c r="C2368" s="106"/>
      <c r="D2368" s="118" t="s">
        <v>105</v>
      </c>
      <c r="E2368" s="119"/>
      <c r="F2368" s="119"/>
      <c r="G2368" s="119"/>
      <c r="H2368" s="10819"/>
      <c r="I2368" s="10819"/>
      <c r="J2368" s="17"/>
    </row>
    <row r="2369" spans="1:10" ht="16.5" thickTop="1" thickBot="1" x14ac:dyDescent="0.3">
      <c r="A2369" s="1"/>
      <c r="B2369" s="17"/>
      <c r="C2369" s="106"/>
      <c r="D2369" s="118" t="s">
        <v>102</v>
      </c>
      <c r="E2369" s="120"/>
      <c r="F2369" s="120"/>
      <c r="G2369" s="120"/>
      <c r="H2369" s="10831"/>
      <c r="I2369" s="10832"/>
      <c r="J2369" s="17"/>
    </row>
    <row r="2370" spans="1:10" ht="16.5" thickTop="1" thickBot="1" x14ac:dyDescent="0.3">
      <c r="A2370" s="1"/>
      <c r="B2370" s="17"/>
      <c r="C2370" s="106"/>
      <c r="D2370" s="103" t="s">
        <v>103</v>
      </c>
      <c r="E2370" s="120"/>
      <c r="F2370" s="120"/>
      <c r="G2370" s="121"/>
      <c r="H2370" s="10833"/>
      <c r="I2370" s="10833"/>
      <c r="J2370" s="17"/>
    </row>
    <row r="2371" spans="1:10" ht="52.5" thickTop="1" thickBot="1" x14ac:dyDescent="0.3">
      <c r="A2371" s="1"/>
      <c r="B2371" s="17"/>
      <c r="C2371" s="106"/>
      <c r="D2371" s="116" t="s">
        <v>106</v>
      </c>
      <c r="E2371" s="112"/>
      <c r="F2371" s="112"/>
      <c r="G2371" s="112"/>
      <c r="H2371" s="10822">
        <f>(H2372+H2373+H2374+H2375+H2376)</f>
        <v>0</v>
      </c>
      <c r="I2371" s="10822"/>
      <c r="J2371" s="17"/>
    </row>
    <row r="2372" spans="1:10" ht="16.5" thickTop="1" thickBot="1" x14ac:dyDescent="0.3">
      <c r="A2372" s="1"/>
      <c r="B2372" s="17"/>
      <c r="C2372" s="106"/>
      <c r="D2372" s="103" t="s">
        <v>93</v>
      </c>
      <c r="E2372" s="104"/>
      <c r="F2372" s="104"/>
      <c r="G2372" s="105"/>
      <c r="H2372" s="10819"/>
      <c r="I2372" s="10819"/>
      <c r="J2372" s="17"/>
    </row>
    <row r="2373" spans="1:10" ht="16.5" thickTop="1" thickBot="1" x14ac:dyDescent="0.3">
      <c r="A2373" s="1"/>
      <c r="B2373" s="17"/>
      <c r="C2373" s="106"/>
      <c r="D2373" s="107" t="s">
        <v>94</v>
      </c>
      <c r="E2373" s="108"/>
      <c r="F2373" s="108"/>
      <c r="G2373" s="109"/>
      <c r="H2373" s="10831"/>
      <c r="I2373" s="10832"/>
      <c r="J2373" s="17"/>
    </row>
    <row r="2374" spans="1:10" ht="16.5" thickTop="1" thickBot="1" x14ac:dyDescent="0.3">
      <c r="A2374" s="1"/>
      <c r="B2374" s="17"/>
      <c r="C2374" s="106"/>
      <c r="D2374" s="107" t="s">
        <v>95</v>
      </c>
      <c r="E2374" s="108"/>
      <c r="F2374" s="108"/>
      <c r="G2374" s="109"/>
      <c r="H2374" s="10831"/>
      <c r="I2374" s="10832"/>
      <c r="J2374" s="17"/>
    </row>
    <row r="2375" spans="1:10" ht="16.5" thickTop="1" thickBot="1" x14ac:dyDescent="0.3">
      <c r="A2375" s="1"/>
      <c r="B2375" s="17"/>
      <c r="C2375" s="106"/>
      <c r="D2375" s="107" t="s">
        <v>96</v>
      </c>
      <c r="E2375" s="108"/>
      <c r="F2375" s="108"/>
      <c r="G2375" s="109"/>
      <c r="H2375" s="10831"/>
      <c r="I2375" s="10832"/>
      <c r="J2375" s="17"/>
    </row>
    <row r="2376" spans="1:10" ht="16.5" thickTop="1" thickBot="1" x14ac:dyDescent="0.3">
      <c r="A2376" s="1"/>
      <c r="B2376" s="17"/>
      <c r="C2376" s="106"/>
      <c r="D2376" s="110" t="s">
        <v>97</v>
      </c>
      <c r="E2376" s="98"/>
      <c r="F2376" s="98"/>
      <c r="G2376" s="98"/>
      <c r="H2376" s="10833"/>
      <c r="I2376" s="10833"/>
      <c r="J2376" s="17"/>
    </row>
    <row r="2377" spans="1:10" ht="16.5" thickTop="1" thickBot="1" x14ac:dyDescent="0.3">
      <c r="A2377" s="1"/>
      <c r="B2377" s="17"/>
      <c r="C2377" s="106"/>
      <c r="D2377" s="122" t="s">
        <v>107</v>
      </c>
      <c r="E2377" s="112"/>
      <c r="F2377" s="112"/>
      <c r="G2377" s="112"/>
      <c r="H2377" s="10822">
        <f>(H2378+H2379++H2380+H2381+H2382)</f>
        <v>0</v>
      </c>
      <c r="I2377" s="10822"/>
      <c r="J2377" s="17"/>
    </row>
    <row r="2378" spans="1:10" ht="16.5" thickTop="1" thickBot="1" x14ac:dyDescent="0.3">
      <c r="A2378" s="1"/>
      <c r="B2378" s="17"/>
      <c r="C2378" s="106"/>
      <c r="D2378" s="103" t="s">
        <v>105</v>
      </c>
      <c r="E2378" s="104"/>
      <c r="F2378" s="104"/>
      <c r="G2378" s="105"/>
      <c r="H2378" s="10833"/>
      <c r="I2378" s="10833"/>
      <c r="J2378" s="17"/>
    </row>
    <row r="2379" spans="1:10" ht="16.5" thickTop="1" thickBot="1" x14ac:dyDescent="0.3">
      <c r="A2379" s="1"/>
      <c r="B2379" s="17"/>
      <c r="C2379" s="106"/>
      <c r="D2379" s="107" t="s">
        <v>94</v>
      </c>
      <c r="E2379" s="108"/>
      <c r="F2379" s="108"/>
      <c r="G2379" s="109"/>
      <c r="H2379" s="10833"/>
      <c r="I2379" s="10833"/>
      <c r="J2379" s="17"/>
    </row>
    <row r="2380" spans="1:10" ht="16.5" thickTop="1" thickBot="1" x14ac:dyDescent="0.3">
      <c r="A2380" s="1"/>
      <c r="B2380" s="17"/>
      <c r="C2380" s="106"/>
      <c r="D2380" s="107" t="s">
        <v>102</v>
      </c>
      <c r="E2380" s="108"/>
      <c r="F2380" s="108"/>
      <c r="G2380" s="109"/>
      <c r="H2380" s="10833"/>
      <c r="I2380" s="10833"/>
      <c r="J2380" s="17"/>
    </row>
    <row r="2381" spans="1:10" ht="16.5" thickTop="1" thickBot="1" x14ac:dyDescent="0.3">
      <c r="A2381" s="1"/>
      <c r="B2381" s="17"/>
      <c r="C2381" s="106"/>
      <c r="D2381" s="123" t="s">
        <v>103</v>
      </c>
      <c r="E2381" s="120"/>
      <c r="F2381" s="120"/>
      <c r="G2381" s="120"/>
      <c r="H2381" s="10833"/>
      <c r="I2381" s="10833"/>
      <c r="J2381" s="17"/>
    </row>
    <row r="2382" spans="1:10" ht="16.5" thickTop="1" thickBot="1" x14ac:dyDescent="0.3">
      <c r="A2382" s="1"/>
      <c r="B2382" s="17"/>
      <c r="C2382" s="106"/>
      <c r="D2382" s="110" t="s">
        <v>108</v>
      </c>
      <c r="E2382" s="98"/>
      <c r="F2382" s="98"/>
      <c r="G2382" s="98"/>
      <c r="H2382" s="10833"/>
      <c r="I2382" s="10833"/>
      <c r="J2382" s="17"/>
    </row>
    <row r="2383" spans="1:10" ht="16.5" thickTop="1" thickBot="1" x14ac:dyDescent="0.3">
      <c r="A2383" s="1"/>
      <c r="B2383" s="17"/>
      <c r="C2383" s="124" t="s">
        <v>109</v>
      </c>
      <c r="D2383" s="125"/>
      <c r="E2383" s="126"/>
      <c r="F2383" s="127"/>
      <c r="G2383" s="127"/>
      <c r="H2383" s="10804">
        <f>(H2384+H2389+H2394+H2399+H2404+H2409+H2414)</f>
        <v>0</v>
      </c>
      <c r="I2383" s="10805"/>
      <c r="J2383" s="17"/>
    </row>
    <row r="2384" spans="1:10" ht="27" thickTop="1" thickBot="1" x14ac:dyDescent="0.3">
      <c r="A2384" s="1"/>
      <c r="B2384" s="17"/>
      <c r="C2384" s="128"/>
      <c r="D2384" s="129" t="s">
        <v>110</v>
      </c>
      <c r="E2384" s="112"/>
      <c r="F2384" s="112"/>
      <c r="G2384" s="117"/>
      <c r="H2384" s="10834">
        <f>(H2385+H2386+H2387+H2388)</f>
        <v>0</v>
      </c>
      <c r="I2384" s="10835"/>
      <c r="J2384" s="17"/>
    </row>
    <row r="2385" spans="1:10" ht="16.5" thickTop="1" thickBot="1" x14ac:dyDescent="0.3">
      <c r="A2385" s="1"/>
      <c r="B2385" s="17"/>
      <c r="C2385" s="130"/>
      <c r="D2385" s="131" t="s">
        <v>93</v>
      </c>
      <c r="E2385" s="120"/>
      <c r="F2385" s="120"/>
      <c r="G2385" s="121"/>
      <c r="H2385" s="10833"/>
      <c r="I2385" s="10833"/>
      <c r="J2385" s="17"/>
    </row>
    <row r="2386" spans="1:10" ht="16.5" thickTop="1" thickBot="1" x14ac:dyDescent="0.3">
      <c r="A2386" s="1"/>
      <c r="B2386" s="17"/>
      <c r="C2386" s="130"/>
      <c r="D2386" s="131" t="s">
        <v>94</v>
      </c>
      <c r="E2386" s="120"/>
      <c r="F2386" s="120"/>
      <c r="G2386" s="121"/>
      <c r="H2386" s="10833"/>
      <c r="I2386" s="10833"/>
      <c r="J2386" s="17"/>
    </row>
    <row r="2387" spans="1:10" ht="16.5" thickTop="1" thickBot="1" x14ac:dyDescent="0.3">
      <c r="A2387" s="1"/>
      <c r="B2387" s="17"/>
      <c r="C2387" s="130"/>
      <c r="D2387" s="131" t="s">
        <v>95</v>
      </c>
      <c r="E2387" s="120"/>
      <c r="F2387" s="120"/>
      <c r="G2387" s="121"/>
      <c r="H2387" s="10833"/>
      <c r="I2387" s="10833"/>
      <c r="J2387" s="17"/>
    </row>
    <row r="2388" spans="1:10" ht="16.5" thickTop="1" thickBot="1" x14ac:dyDescent="0.3">
      <c r="A2388" s="1"/>
      <c r="B2388" s="17"/>
      <c r="C2388" s="130"/>
      <c r="D2388" s="131" t="s">
        <v>96</v>
      </c>
      <c r="E2388" s="132"/>
      <c r="F2388" s="132"/>
      <c r="G2388" s="133"/>
      <c r="H2388" s="10833"/>
      <c r="I2388" s="10833"/>
      <c r="J2388" s="17"/>
    </row>
    <row r="2389" spans="1:10" ht="16.5" thickTop="1" thickBot="1" x14ac:dyDescent="0.3">
      <c r="A2389" s="1"/>
      <c r="B2389" s="17"/>
      <c r="C2389" s="130"/>
      <c r="D2389" s="134" t="s">
        <v>111</v>
      </c>
      <c r="E2389" s="135"/>
      <c r="F2389" s="135"/>
      <c r="G2389" s="135"/>
      <c r="H2389" s="10836">
        <f>(H2390+H2391+H2392+H2393)</f>
        <v>0</v>
      </c>
      <c r="I2389" s="10836"/>
      <c r="J2389" s="17"/>
    </row>
    <row r="2390" spans="1:10" ht="16.5" thickTop="1" thickBot="1" x14ac:dyDescent="0.3">
      <c r="A2390" s="1"/>
      <c r="B2390" s="17"/>
      <c r="C2390" s="130"/>
      <c r="D2390" s="131" t="s">
        <v>93</v>
      </c>
      <c r="E2390" s="120"/>
      <c r="F2390" s="120"/>
      <c r="G2390" s="121"/>
      <c r="H2390" s="10833"/>
      <c r="I2390" s="10833"/>
      <c r="J2390" s="17"/>
    </row>
    <row r="2391" spans="1:10" ht="16.5" thickTop="1" thickBot="1" x14ac:dyDescent="0.3">
      <c r="A2391" s="1"/>
      <c r="B2391" s="17"/>
      <c r="C2391" s="130"/>
      <c r="D2391" s="131" t="s">
        <v>94</v>
      </c>
      <c r="E2391" s="120"/>
      <c r="F2391" s="120"/>
      <c r="G2391" s="121"/>
      <c r="H2391" s="10833"/>
      <c r="I2391" s="10833"/>
      <c r="J2391" s="17"/>
    </row>
    <row r="2392" spans="1:10" ht="16.5" thickTop="1" thickBot="1" x14ac:dyDescent="0.3">
      <c r="A2392" s="1"/>
      <c r="B2392" s="17"/>
      <c r="C2392" s="130"/>
      <c r="D2392" s="131" t="s">
        <v>95</v>
      </c>
      <c r="E2392" s="120"/>
      <c r="F2392" s="120"/>
      <c r="G2392" s="121"/>
      <c r="H2392" s="10833"/>
      <c r="I2392" s="10833"/>
      <c r="J2392" s="17"/>
    </row>
    <row r="2393" spans="1:10" ht="16.5" thickTop="1" thickBot="1" x14ac:dyDescent="0.3">
      <c r="A2393" s="1"/>
      <c r="B2393" s="17"/>
      <c r="C2393" s="130"/>
      <c r="D2393" s="131" t="s">
        <v>96</v>
      </c>
      <c r="E2393" s="132"/>
      <c r="F2393" s="132"/>
      <c r="G2393" s="133"/>
      <c r="H2393" s="10833"/>
      <c r="I2393" s="10833"/>
      <c r="J2393" s="17"/>
    </row>
    <row r="2394" spans="1:10" ht="27" thickTop="1" thickBot="1" x14ac:dyDescent="0.3">
      <c r="A2394" s="1"/>
      <c r="B2394" s="17"/>
      <c r="C2394" s="130"/>
      <c r="D2394" s="129" t="s">
        <v>112</v>
      </c>
      <c r="E2394" s="112"/>
      <c r="F2394" s="112"/>
      <c r="G2394" s="117"/>
      <c r="H2394" s="10834">
        <f>(H2395+H2396+H2397+H2398)</f>
        <v>0</v>
      </c>
      <c r="I2394" s="10835"/>
      <c r="J2394" s="17"/>
    </row>
    <row r="2395" spans="1:10" ht="16.5" thickTop="1" thickBot="1" x14ac:dyDescent="0.3">
      <c r="A2395" s="1"/>
      <c r="B2395" s="17"/>
      <c r="C2395" s="130"/>
      <c r="D2395" s="131" t="s">
        <v>93</v>
      </c>
      <c r="E2395" s="120"/>
      <c r="F2395" s="120"/>
      <c r="G2395" s="121"/>
      <c r="H2395" s="10833"/>
      <c r="I2395" s="10833"/>
      <c r="J2395" s="17"/>
    </row>
    <row r="2396" spans="1:10" ht="16.5" thickTop="1" thickBot="1" x14ac:dyDescent="0.3">
      <c r="A2396" s="1"/>
      <c r="B2396" s="17"/>
      <c r="C2396" s="130"/>
      <c r="D2396" s="131" t="s">
        <v>94</v>
      </c>
      <c r="E2396" s="120"/>
      <c r="F2396" s="120"/>
      <c r="G2396" s="121"/>
      <c r="H2396" s="10833"/>
      <c r="I2396" s="10833"/>
      <c r="J2396" s="17"/>
    </row>
    <row r="2397" spans="1:10" ht="16.5" thickTop="1" thickBot="1" x14ac:dyDescent="0.3">
      <c r="A2397" s="1"/>
      <c r="B2397" s="17"/>
      <c r="C2397" s="130"/>
      <c r="D2397" s="131" t="s">
        <v>95</v>
      </c>
      <c r="E2397" s="120"/>
      <c r="F2397" s="120"/>
      <c r="G2397" s="121"/>
      <c r="H2397" s="10833"/>
      <c r="I2397" s="10833"/>
      <c r="J2397" s="17"/>
    </row>
    <row r="2398" spans="1:10" ht="16.5" thickTop="1" thickBot="1" x14ac:dyDescent="0.3">
      <c r="A2398" s="1"/>
      <c r="B2398" s="17"/>
      <c r="C2398" s="130"/>
      <c r="D2398" s="131" t="s">
        <v>96</v>
      </c>
      <c r="E2398" s="132"/>
      <c r="F2398" s="132"/>
      <c r="G2398" s="133"/>
      <c r="H2398" s="10833"/>
      <c r="I2398" s="10833"/>
      <c r="J2398" s="17"/>
    </row>
    <row r="2399" spans="1:10" ht="16.5" thickTop="1" thickBot="1" x14ac:dyDescent="0.3">
      <c r="A2399" s="1"/>
      <c r="B2399" s="17"/>
      <c r="C2399" s="130"/>
      <c r="D2399" s="136" t="s">
        <v>113</v>
      </c>
      <c r="E2399" s="112"/>
      <c r="F2399" s="112"/>
      <c r="G2399" s="117"/>
      <c r="H2399" s="10836">
        <f>(H2400+H2401+H2402+H2403)</f>
        <v>0</v>
      </c>
      <c r="I2399" s="10836"/>
      <c r="J2399" s="17"/>
    </row>
    <row r="2400" spans="1:10" ht="16.5" thickTop="1" thickBot="1" x14ac:dyDescent="0.3">
      <c r="A2400" s="1"/>
      <c r="B2400" s="17"/>
      <c r="C2400" s="130"/>
      <c r="D2400" s="137" t="s">
        <v>114</v>
      </c>
      <c r="E2400" s="104"/>
      <c r="F2400" s="104"/>
      <c r="G2400" s="105"/>
      <c r="H2400" s="10833"/>
      <c r="I2400" s="10833"/>
      <c r="J2400" s="17"/>
    </row>
    <row r="2401" spans="1:10" ht="16.5" thickTop="1" thickBot="1" x14ac:dyDescent="0.3">
      <c r="A2401" s="1"/>
      <c r="B2401" s="17"/>
      <c r="C2401" s="130"/>
      <c r="D2401" s="137" t="s">
        <v>94</v>
      </c>
      <c r="E2401" s="104"/>
      <c r="F2401" s="104"/>
      <c r="G2401" s="105"/>
      <c r="H2401" s="10833"/>
      <c r="I2401" s="10833"/>
      <c r="J2401" s="17"/>
    </row>
    <row r="2402" spans="1:10" ht="16.5" thickTop="1" thickBot="1" x14ac:dyDescent="0.3">
      <c r="A2402" s="1"/>
      <c r="B2402" s="17"/>
      <c r="C2402" s="130"/>
      <c r="D2402" s="137" t="s">
        <v>102</v>
      </c>
      <c r="E2402" s="104"/>
      <c r="F2402" s="104"/>
      <c r="G2402" s="105"/>
      <c r="H2402" s="10833"/>
      <c r="I2402" s="10833"/>
      <c r="J2402" s="17"/>
    </row>
    <row r="2403" spans="1:10" ht="16.5" thickTop="1" thickBot="1" x14ac:dyDescent="0.3">
      <c r="A2403" s="55"/>
      <c r="B2403" s="17"/>
      <c r="C2403" s="130"/>
      <c r="D2403" s="137" t="s">
        <v>103</v>
      </c>
      <c r="E2403" s="104"/>
      <c r="F2403" s="104"/>
      <c r="G2403" s="105"/>
      <c r="H2403" s="10833"/>
      <c r="I2403" s="10833"/>
      <c r="J2403" s="17"/>
    </row>
    <row r="2404" spans="1:10" ht="16.5" thickTop="1" thickBot="1" x14ac:dyDescent="0.3">
      <c r="A2404" s="55"/>
      <c r="B2404" s="17"/>
      <c r="C2404" s="130"/>
      <c r="D2404" s="138" t="s">
        <v>115</v>
      </c>
      <c r="E2404" s="112"/>
      <c r="F2404" s="112"/>
      <c r="G2404" s="117"/>
      <c r="H2404" s="10836">
        <f>(H2405+H2406+H2407+H2408)</f>
        <v>0</v>
      </c>
      <c r="I2404" s="10836"/>
      <c r="J2404" s="17"/>
    </row>
    <row r="2405" spans="1:10" ht="16.5" thickTop="1" thickBot="1" x14ac:dyDescent="0.3">
      <c r="A2405" s="55"/>
      <c r="B2405" s="17"/>
      <c r="C2405" s="130"/>
      <c r="D2405" s="137" t="s">
        <v>105</v>
      </c>
      <c r="E2405" s="104"/>
      <c r="F2405" s="104"/>
      <c r="G2405" s="105"/>
      <c r="H2405" s="10833"/>
      <c r="I2405" s="10833"/>
      <c r="J2405" s="17"/>
    </row>
    <row r="2406" spans="1:10" ht="16.5" thickTop="1" thickBot="1" x14ac:dyDescent="0.3">
      <c r="A2406" s="55"/>
      <c r="B2406" s="17"/>
      <c r="C2406" s="130"/>
      <c r="D2406" s="137" t="s">
        <v>94</v>
      </c>
      <c r="E2406" s="104"/>
      <c r="F2406" s="104"/>
      <c r="G2406" s="105"/>
      <c r="H2406" s="10833"/>
      <c r="I2406" s="10833"/>
      <c r="J2406" s="17"/>
    </row>
    <row r="2407" spans="1:10" ht="16.5" thickTop="1" thickBot="1" x14ac:dyDescent="0.3">
      <c r="A2407" s="55"/>
      <c r="B2407" s="17"/>
      <c r="C2407" s="130"/>
      <c r="D2407" s="137" t="s">
        <v>102</v>
      </c>
      <c r="E2407" s="104"/>
      <c r="F2407" s="104"/>
      <c r="G2407" s="105"/>
      <c r="H2407" s="10833"/>
      <c r="I2407" s="10833"/>
      <c r="J2407" s="17"/>
    </row>
    <row r="2408" spans="1:10" ht="16.5" thickTop="1" thickBot="1" x14ac:dyDescent="0.3">
      <c r="A2408" s="55"/>
      <c r="B2408" s="17"/>
      <c r="C2408" s="130"/>
      <c r="D2408" s="137" t="s">
        <v>103</v>
      </c>
      <c r="E2408" s="104"/>
      <c r="F2408" s="104"/>
      <c r="G2408" s="105"/>
      <c r="H2408" s="10833"/>
      <c r="I2408" s="10833"/>
      <c r="J2408" s="17"/>
    </row>
    <row r="2409" spans="1:10" ht="16.5" thickTop="1" thickBot="1" x14ac:dyDescent="0.3">
      <c r="A2409" s="55"/>
      <c r="B2409" s="17"/>
      <c r="C2409" s="130"/>
      <c r="D2409" s="138" t="s">
        <v>116</v>
      </c>
      <c r="E2409" s="139"/>
      <c r="F2409" s="139"/>
      <c r="G2409" s="140"/>
      <c r="H2409" s="10836">
        <f>(H2410+H2411+H2412+H2413)</f>
        <v>0</v>
      </c>
      <c r="I2409" s="10836"/>
      <c r="J2409" s="17"/>
    </row>
    <row r="2410" spans="1:10" ht="16.5" thickTop="1" thickBot="1" x14ac:dyDescent="0.3">
      <c r="A2410" s="55"/>
      <c r="B2410" s="17"/>
      <c r="C2410" s="130"/>
      <c r="D2410" s="137" t="s">
        <v>105</v>
      </c>
      <c r="E2410" s="104"/>
      <c r="F2410" s="104"/>
      <c r="G2410" s="105"/>
      <c r="H2410" s="10833"/>
      <c r="I2410" s="10833"/>
      <c r="J2410" s="17"/>
    </row>
    <row r="2411" spans="1:10" ht="16.5" thickTop="1" thickBot="1" x14ac:dyDescent="0.3">
      <c r="A2411" s="55"/>
      <c r="B2411" s="17"/>
      <c r="C2411" s="130"/>
      <c r="D2411" s="137" t="s">
        <v>94</v>
      </c>
      <c r="E2411" s="104"/>
      <c r="F2411" s="104"/>
      <c r="G2411" s="105"/>
      <c r="H2411" s="10837"/>
      <c r="I2411" s="10837"/>
      <c r="J2411" s="17"/>
    </row>
    <row r="2412" spans="1:10" ht="16.5" thickTop="1" thickBot="1" x14ac:dyDescent="0.3">
      <c r="A2412" s="55"/>
      <c r="B2412" s="17"/>
      <c r="C2412" s="130"/>
      <c r="D2412" s="137" t="s">
        <v>102</v>
      </c>
      <c r="E2412" s="104"/>
      <c r="F2412" s="104"/>
      <c r="G2412" s="105"/>
      <c r="H2412" s="10833"/>
      <c r="I2412" s="10833"/>
      <c r="J2412" s="17"/>
    </row>
    <row r="2413" spans="1:10" ht="16.5" thickTop="1" thickBot="1" x14ac:dyDescent="0.3">
      <c r="A2413" s="55"/>
      <c r="B2413" s="17"/>
      <c r="C2413" s="130"/>
      <c r="D2413" s="137" t="s">
        <v>103</v>
      </c>
      <c r="E2413" s="104"/>
      <c r="F2413" s="104"/>
      <c r="G2413" s="105"/>
      <c r="H2413" s="10833"/>
      <c r="I2413" s="10833"/>
      <c r="J2413" s="17"/>
    </row>
    <row r="2414" spans="1:10" ht="16.5" thickTop="1" thickBot="1" x14ac:dyDescent="0.3">
      <c r="A2414" s="55"/>
      <c r="B2414" s="17"/>
      <c r="C2414" s="130"/>
      <c r="D2414" s="138" t="s">
        <v>117</v>
      </c>
      <c r="E2414" s="139"/>
      <c r="F2414" s="139"/>
      <c r="G2414" s="140"/>
      <c r="H2414" s="10836">
        <f>(H2415+H2416+H2417+H2418)</f>
        <v>0</v>
      </c>
      <c r="I2414" s="10836"/>
      <c r="J2414" s="17"/>
    </row>
    <row r="2415" spans="1:10" ht="16.5" thickTop="1" thickBot="1" x14ac:dyDescent="0.3">
      <c r="A2415" s="55"/>
      <c r="B2415" s="17"/>
      <c r="C2415" s="130"/>
      <c r="D2415" s="137" t="s">
        <v>105</v>
      </c>
      <c r="E2415" s="104"/>
      <c r="F2415" s="104"/>
      <c r="G2415" s="105"/>
      <c r="H2415" s="10833"/>
      <c r="I2415" s="10833"/>
      <c r="J2415" s="17"/>
    </row>
    <row r="2416" spans="1:10" ht="16.5" thickTop="1" thickBot="1" x14ac:dyDescent="0.3">
      <c r="A2416" s="55"/>
      <c r="B2416" s="17"/>
      <c r="C2416" s="130"/>
      <c r="D2416" s="137" t="s">
        <v>94</v>
      </c>
      <c r="E2416" s="104"/>
      <c r="F2416" s="104"/>
      <c r="G2416" s="105"/>
      <c r="H2416" s="10833"/>
      <c r="I2416" s="10833"/>
      <c r="J2416" s="17"/>
    </row>
    <row r="2417" spans="1:10" ht="16.5" thickTop="1" thickBot="1" x14ac:dyDescent="0.3">
      <c r="A2417" s="55"/>
      <c r="B2417" s="17"/>
      <c r="C2417" s="130"/>
      <c r="D2417" s="137" t="s">
        <v>102</v>
      </c>
      <c r="E2417" s="104"/>
      <c r="F2417" s="104"/>
      <c r="G2417" s="105"/>
      <c r="H2417" s="10833"/>
      <c r="I2417" s="10833"/>
      <c r="J2417" s="17"/>
    </row>
    <row r="2418" spans="1:10" ht="16.5" thickTop="1" thickBot="1" x14ac:dyDescent="0.3">
      <c r="A2418" s="55"/>
      <c r="B2418" s="17"/>
      <c r="C2418" s="141"/>
      <c r="D2418" s="137" t="s">
        <v>103</v>
      </c>
      <c r="E2418" s="104"/>
      <c r="F2418" s="104"/>
      <c r="G2418" s="105"/>
      <c r="H2418" s="10833"/>
      <c r="I2418" s="10833"/>
      <c r="J2418" s="17"/>
    </row>
    <row r="2419" spans="1:10" ht="16.5" thickTop="1" thickBot="1" x14ac:dyDescent="0.3">
      <c r="A2419" s="1"/>
      <c r="B2419" s="17"/>
      <c r="C2419" s="45" t="s">
        <v>118</v>
      </c>
      <c r="D2419" s="142"/>
      <c r="E2419" s="127"/>
      <c r="F2419" s="127"/>
      <c r="G2419" s="143"/>
      <c r="H2419" s="10781">
        <f>SUM(H2420:I2456)</f>
        <v>0</v>
      </c>
      <c r="I2419" s="10781"/>
      <c r="J2419" s="17"/>
    </row>
    <row r="2420" spans="1:10" ht="27" thickTop="1" thickBot="1" x14ac:dyDescent="0.3">
      <c r="A2420" s="1"/>
      <c r="B2420" s="1"/>
      <c r="C2420" s="144"/>
      <c r="D2420" s="145" t="s">
        <v>31</v>
      </c>
      <c r="E2420" s="145"/>
      <c r="F2420" s="145"/>
      <c r="G2420" s="146"/>
      <c r="H2420" s="10833"/>
      <c r="I2420" s="10833"/>
      <c r="J2420" s="17"/>
    </row>
    <row r="2421" spans="1:10" ht="16.5" thickTop="1" thickBot="1" x14ac:dyDescent="0.3">
      <c r="A2421" s="1"/>
      <c r="B2421" s="1"/>
      <c r="C2421" s="144"/>
      <c r="D2421" s="145" t="s">
        <v>119</v>
      </c>
      <c r="E2421" s="104"/>
      <c r="F2421" s="104"/>
      <c r="G2421" s="105"/>
      <c r="H2421" s="10833"/>
      <c r="I2421" s="10833"/>
      <c r="J2421" s="17"/>
    </row>
    <row r="2422" spans="1:10" ht="27" thickTop="1" thickBot="1" x14ac:dyDescent="0.3">
      <c r="A2422" s="1"/>
      <c r="B2422" s="1"/>
      <c r="C2422" s="144"/>
      <c r="D2422" s="145" t="s">
        <v>120</v>
      </c>
      <c r="E2422" s="147"/>
      <c r="F2422" s="104"/>
      <c r="G2422" s="105"/>
      <c r="H2422" s="10833"/>
      <c r="I2422" s="10833"/>
      <c r="J2422" s="17"/>
    </row>
    <row r="2423" spans="1:10" ht="27" thickTop="1" thickBot="1" x14ac:dyDescent="0.3">
      <c r="A2423" s="1"/>
      <c r="B2423" s="17"/>
      <c r="C2423" s="144"/>
      <c r="D2423" s="145" t="s">
        <v>121</v>
      </c>
      <c r="E2423" s="104"/>
      <c r="F2423" s="104"/>
      <c r="G2423" s="105"/>
      <c r="H2423" s="10833"/>
      <c r="I2423" s="10833"/>
      <c r="J2423" s="17"/>
    </row>
    <row r="2424" spans="1:10" ht="16.5" thickTop="1" thickBot="1" x14ac:dyDescent="0.3">
      <c r="A2424" s="1"/>
      <c r="B2424" s="17"/>
      <c r="C2424" s="144"/>
      <c r="D2424" s="145" t="s">
        <v>70</v>
      </c>
      <c r="E2424" s="104"/>
      <c r="F2424" s="104"/>
      <c r="G2424" s="105"/>
      <c r="H2424" s="10833"/>
      <c r="I2424" s="10833"/>
      <c r="J2424" s="17"/>
    </row>
    <row r="2425" spans="1:10" ht="39.75" thickTop="1" thickBot="1" x14ac:dyDescent="0.3">
      <c r="A2425" s="1"/>
      <c r="B2425" s="17"/>
      <c r="C2425" s="144"/>
      <c r="D2425" s="148" t="s">
        <v>122</v>
      </c>
      <c r="E2425" s="104"/>
      <c r="F2425" s="104"/>
      <c r="G2425" s="105"/>
      <c r="H2425" s="10833"/>
      <c r="I2425" s="10833"/>
      <c r="J2425" s="17"/>
    </row>
    <row r="2426" spans="1:10" ht="27" thickTop="1" thickBot="1" x14ac:dyDescent="0.3">
      <c r="A2426" s="1"/>
      <c r="B2426" s="17"/>
      <c r="C2426" s="149"/>
      <c r="D2426" s="145" t="s">
        <v>123</v>
      </c>
      <c r="E2426" s="104"/>
      <c r="F2426" s="104"/>
      <c r="G2426" s="105"/>
      <c r="H2426" s="10833"/>
      <c r="I2426" s="10833"/>
      <c r="J2426" s="17"/>
    </row>
    <row r="2427" spans="1:10" ht="39.75" thickTop="1" thickBot="1" x14ac:dyDescent="0.3">
      <c r="A2427" s="1"/>
      <c r="B2427" s="17"/>
      <c r="C2427" s="144"/>
      <c r="D2427" s="145" t="s">
        <v>34</v>
      </c>
      <c r="E2427" s="104"/>
      <c r="F2427" s="104"/>
      <c r="G2427" s="105"/>
      <c r="H2427" s="10833"/>
      <c r="I2427" s="10833"/>
      <c r="J2427" s="17"/>
    </row>
    <row r="2428" spans="1:10" ht="39.75" thickTop="1" thickBot="1" x14ac:dyDescent="0.3">
      <c r="A2428" s="1"/>
      <c r="B2428" s="17"/>
      <c r="C2428" s="149"/>
      <c r="D2428" s="150" t="s">
        <v>124</v>
      </c>
      <c r="E2428" s="104"/>
      <c r="F2428" s="104"/>
      <c r="G2428" s="105"/>
      <c r="H2428" s="10833"/>
      <c r="I2428" s="10833"/>
      <c r="J2428" s="17"/>
    </row>
    <row r="2429" spans="1:10" ht="52.5" thickTop="1" thickBot="1" x14ac:dyDescent="0.3">
      <c r="A2429" s="1"/>
      <c r="B2429" s="17"/>
      <c r="C2429" s="144"/>
      <c r="D2429" s="145" t="s">
        <v>125</v>
      </c>
      <c r="E2429" s="104"/>
      <c r="F2429" s="104"/>
      <c r="G2429" s="105"/>
      <c r="H2429" s="10833"/>
      <c r="I2429" s="10833"/>
      <c r="J2429" s="17"/>
    </row>
    <row r="2430" spans="1:10" ht="27" thickTop="1" thickBot="1" x14ac:dyDescent="0.3">
      <c r="A2430" s="1"/>
      <c r="B2430" s="17"/>
      <c r="C2430" s="144"/>
      <c r="D2430" s="145" t="s">
        <v>126</v>
      </c>
      <c r="E2430" s="104"/>
      <c r="F2430" s="104"/>
      <c r="G2430" s="105"/>
      <c r="H2430" s="10833"/>
      <c r="I2430" s="10833"/>
      <c r="J2430" s="17"/>
    </row>
    <row r="2431" spans="1:10" ht="27" thickTop="1" thickBot="1" x14ac:dyDescent="0.3">
      <c r="A2431" s="1"/>
      <c r="B2431" s="17"/>
      <c r="C2431" s="144"/>
      <c r="D2431" s="151" t="s">
        <v>37</v>
      </c>
      <c r="E2431" s="98"/>
      <c r="F2431" s="98"/>
      <c r="G2431" s="98"/>
      <c r="H2431" s="10833"/>
      <c r="I2431" s="10833"/>
      <c r="J2431" s="17"/>
    </row>
    <row r="2432" spans="1:10" ht="65.25" thickTop="1" thickBot="1" x14ac:dyDescent="0.3">
      <c r="A2432" s="1"/>
      <c r="B2432" s="17"/>
      <c r="C2432" s="144"/>
      <c r="D2432" s="152" t="s">
        <v>127</v>
      </c>
      <c r="E2432" s="104"/>
      <c r="F2432" s="104"/>
      <c r="G2432" s="105"/>
      <c r="H2432" s="10833"/>
      <c r="I2432" s="10833"/>
      <c r="J2432" s="17"/>
    </row>
    <row r="2433" spans="1:10" ht="27" thickTop="1" thickBot="1" x14ac:dyDescent="0.3">
      <c r="A2433" s="1"/>
      <c r="B2433" s="17"/>
      <c r="C2433" s="144"/>
      <c r="D2433" s="145" t="s">
        <v>128</v>
      </c>
      <c r="E2433" s="98"/>
      <c r="F2433" s="98"/>
      <c r="G2433" s="98"/>
      <c r="H2433" s="10833"/>
      <c r="I2433" s="10833"/>
      <c r="J2433" s="17"/>
    </row>
    <row r="2434" spans="1:10" ht="39.75" thickTop="1" thickBot="1" x14ac:dyDescent="0.3">
      <c r="A2434" s="1"/>
      <c r="B2434" s="17"/>
      <c r="C2434" s="144"/>
      <c r="D2434" s="145" t="s">
        <v>129</v>
      </c>
      <c r="E2434" s="104"/>
      <c r="F2434" s="104"/>
      <c r="G2434" s="105"/>
      <c r="H2434" s="10833"/>
      <c r="I2434" s="10833"/>
      <c r="J2434" s="17"/>
    </row>
    <row r="2435" spans="1:10" ht="52.5" thickTop="1" thickBot="1" x14ac:dyDescent="0.3">
      <c r="A2435" s="1"/>
      <c r="B2435" s="17"/>
      <c r="C2435" s="144"/>
      <c r="D2435" s="145" t="s">
        <v>130</v>
      </c>
      <c r="E2435" s="104"/>
      <c r="F2435" s="104"/>
      <c r="G2435" s="105"/>
      <c r="H2435" s="10833"/>
      <c r="I2435" s="10833"/>
      <c r="J2435" s="17"/>
    </row>
    <row r="2436" spans="1:10" ht="39.75" thickTop="1" thickBot="1" x14ac:dyDescent="0.3">
      <c r="A2436" s="1"/>
      <c r="B2436" s="17"/>
      <c r="C2436" s="144"/>
      <c r="D2436" s="145" t="s">
        <v>131</v>
      </c>
      <c r="E2436" s="147"/>
      <c r="F2436" s="104"/>
      <c r="G2436" s="105"/>
      <c r="H2436" s="10833"/>
      <c r="I2436" s="10833"/>
      <c r="J2436" s="17"/>
    </row>
    <row r="2437" spans="1:10" ht="27" thickTop="1" thickBot="1" x14ac:dyDescent="0.3">
      <c r="A2437" s="1"/>
      <c r="B2437" s="1"/>
      <c r="C2437" s="149"/>
      <c r="D2437" s="145" t="s">
        <v>132</v>
      </c>
      <c r="E2437" s="147"/>
      <c r="F2437" s="104"/>
      <c r="G2437" s="105"/>
      <c r="H2437" s="10833"/>
      <c r="I2437" s="10833"/>
      <c r="J2437" s="17"/>
    </row>
    <row r="2438" spans="1:10" ht="52.5" thickTop="1" thickBot="1" x14ac:dyDescent="0.3">
      <c r="A2438" s="1"/>
      <c r="B2438" s="1"/>
      <c r="C2438" s="149"/>
      <c r="D2438" s="145" t="s">
        <v>52</v>
      </c>
      <c r="E2438" s="147"/>
      <c r="F2438" s="104"/>
      <c r="G2438" s="105"/>
      <c r="H2438" s="10833"/>
      <c r="I2438" s="10833"/>
      <c r="J2438" s="17"/>
    </row>
    <row r="2439" spans="1:10" ht="27" thickTop="1" thickBot="1" x14ac:dyDescent="0.3">
      <c r="A2439" s="1"/>
      <c r="B2439" s="1"/>
      <c r="C2439" s="144"/>
      <c r="D2439" s="153" t="s">
        <v>133</v>
      </c>
      <c r="E2439" s="98"/>
      <c r="F2439" s="98"/>
      <c r="G2439" s="98"/>
      <c r="H2439" s="10833"/>
      <c r="I2439" s="10833"/>
      <c r="J2439" s="17"/>
    </row>
    <row r="2440" spans="1:10" ht="27" thickTop="1" thickBot="1" x14ac:dyDescent="0.3">
      <c r="A2440" s="1"/>
      <c r="B2440" s="1"/>
      <c r="C2440" s="144"/>
      <c r="D2440" s="153" t="s">
        <v>47</v>
      </c>
      <c r="E2440" s="104"/>
      <c r="F2440" s="104"/>
      <c r="G2440" s="105"/>
      <c r="H2440" s="10833"/>
      <c r="I2440" s="10833"/>
      <c r="J2440" s="17"/>
    </row>
    <row r="2441" spans="1:10" ht="52.5" thickTop="1" thickBot="1" x14ac:dyDescent="0.3">
      <c r="A2441" s="1"/>
      <c r="B2441" s="1"/>
      <c r="C2441" s="144"/>
      <c r="D2441" s="154" t="s">
        <v>61</v>
      </c>
      <c r="E2441" s="98"/>
      <c r="F2441" s="98"/>
      <c r="G2441" s="98"/>
      <c r="H2441" s="10833"/>
      <c r="I2441" s="10833"/>
      <c r="J2441" s="17"/>
    </row>
    <row r="2442" spans="1:10" ht="52.5" thickTop="1" thickBot="1" x14ac:dyDescent="0.3">
      <c r="A2442" s="1"/>
      <c r="B2442" s="1"/>
      <c r="C2442" s="144"/>
      <c r="D2442" s="153" t="s">
        <v>134</v>
      </c>
      <c r="E2442" s="104"/>
      <c r="F2442" s="104"/>
      <c r="G2442" s="105"/>
      <c r="H2442" s="10833"/>
      <c r="I2442" s="10833"/>
      <c r="J2442" s="17"/>
    </row>
    <row r="2443" spans="1:10" ht="27" thickTop="1" thickBot="1" x14ac:dyDescent="0.3">
      <c r="A2443" s="1"/>
      <c r="B2443" s="1"/>
      <c r="C2443" s="149"/>
      <c r="D2443" s="153" t="s">
        <v>60</v>
      </c>
      <c r="E2443" s="104"/>
      <c r="F2443" s="104"/>
      <c r="G2443" s="105"/>
      <c r="H2443" s="10833"/>
      <c r="I2443" s="10833"/>
      <c r="J2443" s="17"/>
    </row>
    <row r="2444" spans="1:10" ht="16.5" thickTop="1" thickBot="1" x14ac:dyDescent="0.3">
      <c r="A2444" s="1"/>
      <c r="B2444" s="1"/>
      <c r="C2444" s="149"/>
      <c r="D2444" s="155" t="s">
        <v>135</v>
      </c>
      <c r="E2444" s="104"/>
      <c r="F2444" s="104"/>
      <c r="G2444" s="105"/>
      <c r="H2444" s="10833"/>
      <c r="I2444" s="10833"/>
      <c r="J2444" s="17"/>
    </row>
    <row r="2445" spans="1:10" ht="39.75" thickTop="1" thickBot="1" x14ac:dyDescent="0.3">
      <c r="A2445" s="1"/>
      <c r="B2445" s="1"/>
      <c r="C2445" s="149"/>
      <c r="D2445" s="153" t="s">
        <v>58</v>
      </c>
      <c r="E2445" s="104"/>
      <c r="F2445" s="104"/>
      <c r="G2445" s="105"/>
      <c r="H2445" s="10833"/>
      <c r="I2445" s="10833"/>
      <c r="J2445" s="17"/>
    </row>
    <row r="2446" spans="1:10" ht="27" thickTop="1" thickBot="1" x14ac:dyDescent="0.3">
      <c r="A2446" s="1"/>
      <c r="B2446" s="1"/>
      <c r="C2446" s="149"/>
      <c r="D2446" s="153" t="s">
        <v>136</v>
      </c>
      <c r="E2446" s="104"/>
      <c r="F2446" s="104"/>
      <c r="G2446" s="105"/>
      <c r="H2446" s="10833"/>
      <c r="I2446" s="10833"/>
      <c r="J2446" s="17"/>
    </row>
    <row r="2447" spans="1:10" ht="16.5" thickTop="1" thickBot="1" x14ac:dyDescent="0.3">
      <c r="A2447" s="1"/>
      <c r="B2447" s="1"/>
      <c r="C2447" s="149"/>
      <c r="D2447" s="153" t="s">
        <v>137</v>
      </c>
      <c r="E2447" s="104"/>
      <c r="F2447" s="104"/>
      <c r="G2447" s="105"/>
      <c r="H2447" s="10833"/>
      <c r="I2447" s="10833"/>
      <c r="J2447" s="17"/>
    </row>
    <row r="2448" spans="1:10" ht="16.5" thickTop="1" thickBot="1" x14ac:dyDescent="0.3">
      <c r="A2448" s="1"/>
      <c r="B2448" s="1"/>
      <c r="C2448" s="149"/>
      <c r="D2448" s="153" t="s">
        <v>138</v>
      </c>
      <c r="E2448" s="104"/>
      <c r="F2448" s="104"/>
      <c r="G2448" s="105"/>
      <c r="H2448" s="10833"/>
      <c r="I2448" s="10833"/>
      <c r="J2448" s="17"/>
    </row>
    <row r="2449" spans="1:10" ht="16.5" thickTop="1" thickBot="1" x14ac:dyDescent="0.3">
      <c r="A2449" s="1"/>
      <c r="B2449" s="1"/>
      <c r="C2449" s="149"/>
      <c r="D2449" s="153" t="s">
        <v>139</v>
      </c>
      <c r="E2449" s="104"/>
      <c r="F2449" s="104"/>
      <c r="G2449" s="105"/>
      <c r="H2449" s="10833"/>
      <c r="I2449" s="10833"/>
      <c r="J2449" s="17"/>
    </row>
    <row r="2450" spans="1:10" ht="16.5" thickTop="1" thickBot="1" x14ac:dyDescent="0.3">
      <c r="A2450" s="1"/>
      <c r="B2450" s="1"/>
      <c r="C2450" s="149"/>
      <c r="D2450" s="153" t="s">
        <v>140</v>
      </c>
      <c r="E2450" s="104"/>
      <c r="F2450" s="104"/>
      <c r="G2450" s="105"/>
      <c r="H2450" s="10833"/>
      <c r="I2450" s="10833"/>
      <c r="J2450" s="17"/>
    </row>
    <row r="2451" spans="1:10" ht="39.75" thickTop="1" thickBot="1" x14ac:dyDescent="0.3">
      <c r="A2451" s="1"/>
      <c r="B2451" s="1"/>
      <c r="C2451" s="149"/>
      <c r="D2451" s="154" t="s">
        <v>141</v>
      </c>
      <c r="E2451" s="104"/>
      <c r="F2451" s="104"/>
      <c r="G2451" s="105"/>
      <c r="H2451" s="10833"/>
      <c r="I2451" s="10833"/>
      <c r="J2451" s="17"/>
    </row>
    <row r="2452" spans="1:10" ht="27" thickTop="1" thickBot="1" x14ac:dyDescent="0.3">
      <c r="A2452" s="1"/>
      <c r="B2452" s="1"/>
      <c r="C2452" s="144"/>
      <c r="D2452" s="120" t="s">
        <v>142</v>
      </c>
      <c r="E2452" s="98"/>
      <c r="F2452" s="98"/>
      <c r="G2452" s="98"/>
      <c r="H2452" s="10833"/>
      <c r="I2452" s="10833"/>
      <c r="J2452" s="17"/>
    </row>
    <row r="2453" spans="1:10" ht="39.75" thickTop="1" thickBot="1" x14ac:dyDescent="0.3">
      <c r="A2453" s="1"/>
      <c r="B2453" s="1"/>
      <c r="C2453" s="156"/>
      <c r="D2453" s="153" t="s">
        <v>143</v>
      </c>
      <c r="E2453" s="104"/>
      <c r="F2453" s="104"/>
      <c r="G2453" s="105"/>
      <c r="H2453" s="10833"/>
      <c r="I2453" s="10833"/>
      <c r="J2453" s="17"/>
    </row>
    <row r="2454" spans="1:10" ht="39.75" thickTop="1" thickBot="1" x14ac:dyDescent="0.3">
      <c r="A2454" s="1"/>
      <c r="B2454" s="1"/>
      <c r="C2454" s="149"/>
      <c r="D2454" s="120" t="s">
        <v>144</v>
      </c>
      <c r="E2454" s="104"/>
      <c r="F2454" s="104"/>
      <c r="G2454" s="105"/>
      <c r="H2454" s="10838"/>
      <c r="I2454" s="10838"/>
      <c r="J2454" s="17"/>
    </row>
    <row r="2455" spans="1:10" ht="27" thickTop="1" thickBot="1" x14ac:dyDescent="0.3">
      <c r="A2455" s="1"/>
      <c r="B2455" s="1"/>
      <c r="C2455" s="149"/>
      <c r="D2455" s="153" t="s">
        <v>145</v>
      </c>
      <c r="E2455" s="104"/>
      <c r="F2455" s="104"/>
      <c r="G2455" s="105"/>
      <c r="H2455" s="10838"/>
      <c r="I2455" s="10838"/>
      <c r="J2455" s="17"/>
    </row>
    <row r="2456" spans="1:10" ht="16.5" thickTop="1" thickBot="1" x14ac:dyDescent="0.3">
      <c r="A2456" s="1"/>
      <c r="B2456" s="1"/>
      <c r="C2456" s="157"/>
      <c r="D2456" s="158" t="s">
        <v>146</v>
      </c>
      <c r="E2456" s="104"/>
      <c r="F2456" s="104"/>
      <c r="G2456" s="105"/>
      <c r="H2456" s="10838"/>
      <c r="I2456" s="10838"/>
      <c r="J2456" s="17"/>
    </row>
    <row r="2457" spans="1:10" ht="16.5" thickTop="1" thickBot="1" x14ac:dyDescent="0.3">
      <c r="A2457" s="1"/>
      <c r="B2457" s="1"/>
      <c r="C2457" s="159" t="s">
        <v>147</v>
      </c>
      <c r="D2457" s="160"/>
      <c r="E2457" s="161"/>
      <c r="F2457" s="161"/>
      <c r="G2457" s="162"/>
      <c r="H2457" s="10782">
        <f>SUM(H2458:I2460)</f>
        <v>1</v>
      </c>
      <c r="I2457" s="10797"/>
      <c r="J2457" s="17"/>
    </row>
    <row r="2458" spans="1:10" ht="16.5" thickTop="1" thickBot="1" x14ac:dyDescent="0.3">
      <c r="A2458" s="1"/>
      <c r="B2458" s="1"/>
      <c r="C2458" s="163"/>
      <c r="D2458" s="137" t="s">
        <v>148</v>
      </c>
      <c r="E2458" s="104"/>
      <c r="F2458" s="104"/>
      <c r="G2458" s="105"/>
      <c r="H2458" s="10838">
        <v>1</v>
      </c>
      <c r="I2458" s="10838"/>
      <c r="J2458" s="17"/>
    </row>
    <row r="2459" spans="1:10" ht="16.5" thickTop="1" thickBot="1" x14ac:dyDescent="0.3">
      <c r="A2459" s="1"/>
      <c r="B2459" s="1"/>
      <c r="C2459" s="164"/>
      <c r="D2459" s="137" t="s">
        <v>149</v>
      </c>
      <c r="E2459" s="104"/>
      <c r="F2459" s="104"/>
      <c r="G2459" s="105"/>
      <c r="H2459" s="10838"/>
      <c r="I2459" s="10838"/>
      <c r="J2459" s="17"/>
    </row>
    <row r="2460" spans="1:10" ht="16.5" thickTop="1" thickBot="1" x14ac:dyDescent="0.3">
      <c r="A2460" s="1"/>
      <c r="B2460" s="1"/>
      <c r="C2460" s="164"/>
      <c r="D2460" s="137" t="s">
        <v>150</v>
      </c>
      <c r="E2460" s="108"/>
      <c r="F2460" s="108"/>
      <c r="G2460" s="109"/>
      <c r="H2460" s="10839"/>
      <c r="I2460" s="10840"/>
      <c r="J2460" s="17"/>
    </row>
    <row r="2461" spans="1:10" ht="16.5" thickTop="1" thickBot="1" x14ac:dyDescent="0.3">
      <c r="A2461" s="1"/>
      <c r="B2461" s="1"/>
      <c r="C2461" s="55"/>
      <c r="D2461" s="165" t="s">
        <v>151</v>
      </c>
      <c r="E2461" s="166"/>
      <c r="F2461" s="166"/>
      <c r="G2461" s="167"/>
      <c r="H2461" s="10822">
        <f>(H2462+H2463)</f>
        <v>1</v>
      </c>
      <c r="I2461" s="10822"/>
      <c r="J2461" s="17"/>
    </row>
    <row r="2462" spans="1:10" ht="16.5" thickTop="1" thickBot="1" x14ac:dyDescent="0.3">
      <c r="A2462" s="1"/>
      <c r="B2462" s="1"/>
      <c r="C2462" s="164"/>
      <c r="D2462" s="168" t="s">
        <v>152</v>
      </c>
      <c r="E2462" s="104"/>
      <c r="F2462" s="104"/>
      <c r="G2462" s="105"/>
      <c r="H2462" s="10838"/>
      <c r="I2462" s="10838"/>
      <c r="J2462" s="17"/>
    </row>
    <row r="2463" spans="1:10" ht="16.5" thickTop="1" thickBot="1" x14ac:dyDescent="0.3">
      <c r="B2463" s="1"/>
      <c r="C2463" s="169"/>
      <c r="D2463" s="170" t="s">
        <v>153</v>
      </c>
      <c r="E2463" s="171"/>
      <c r="F2463" s="171"/>
      <c r="G2463" s="172"/>
      <c r="H2463" s="10841">
        <v>1</v>
      </c>
      <c r="I2463" s="10841"/>
      <c r="J2463" s="17"/>
    </row>
    <row r="2464" spans="1:10" ht="16.5" thickTop="1" thickBot="1" x14ac:dyDescent="0.3">
      <c r="A2464" s="1"/>
      <c r="B2464" s="1"/>
      <c r="C2464" s="164"/>
      <c r="D2464" s="173" t="s">
        <v>154</v>
      </c>
      <c r="E2464" s="174"/>
      <c r="F2464" s="174"/>
      <c r="G2464" s="175"/>
      <c r="H2464" s="10822">
        <f>(H2465+H2466+H2467+H2468)</f>
        <v>0</v>
      </c>
      <c r="I2464" s="10822"/>
      <c r="J2464" s="17"/>
    </row>
    <row r="2465" spans="1:10" ht="16.5" thickTop="1" thickBot="1" x14ac:dyDescent="0.3">
      <c r="A2465" s="1"/>
      <c r="B2465" s="1"/>
      <c r="C2465" s="164"/>
      <c r="D2465" s="176" t="s">
        <v>155</v>
      </c>
      <c r="E2465" s="131"/>
      <c r="F2465" s="131"/>
      <c r="G2465" s="177"/>
      <c r="H2465" s="10842"/>
      <c r="I2465" s="10843"/>
      <c r="J2465" s="17"/>
    </row>
    <row r="2466" spans="1:10" ht="16.5" thickTop="1" thickBot="1" x14ac:dyDescent="0.3">
      <c r="A2466" s="1"/>
      <c r="B2466" s="1"/>
      <c r="C2466" s="164"/>
      <c r="D2466" s="176" t="s">
        <v>156</v>
      </c>
      <c r="E2466" s="131"/>
      <c r="F2466" s="131"/>
      <c r="G2466" s="177"/>
      <c r="H2466" s="10839"/>
      <c r="I2466" s="10840"/>
      <c r="J2466" s="17"/>
    </row>
    <row r="2467" spans="1:10" ht="16.5" thickTop="1" thickBot="1" x14ac:dyDescent="0.3">
      <c r="A2467" s="1"/>
      <c r="B2467" s="1"/>
      <c r="C2467" s="164"/>
      <c r="D2467" s="176" t="s">
        <v>157</v>
      </c>
      <c r="E2467" s="131"/>
      <c r="F2467" s="131"/>
      <c r="G2467" s="177"/>
      <c r="H2467" s="10839"/>
      <c r="I2467" s="10840"/>
      <c r="J2467" s="17"/>
    </row>
    <row r="2468" spans="1:10" ht="16.5" thickTop="1" thickBot="1" x14ac:dyDescent="0.3">
      <c r="A2468" s="1"/>
      <c r="B2468" s="1"/>
      <c r="C2468" s="164"/>
      <c r="D2468" s="155" t="s">
        <v>158</v>
      </c>
      <c r="E2468" s="104"/>
      <c r="F2468" s="104"/>
      <c r="G2468" s="105"/>
      <c r="H2468" s="10839"/>
      <c r="I2468" s="10840"/>
      <c r="J2468" s="17"/>
    </row>
    <row r="2469" spans="1:10" ht="16.5" thickTop="1" thickBot="1" x14ac:dyDescent="0.3">
      <c r="A2469" s="1"/>
      <c r="B2469" s="1"/>
      <c r="C2469" s="178" t="s">
        <v>159</v>
      </c>
      <c r="D2469" s="160"/>
      <c r="E2469" s="160"/>
      <c r="F2469" s="160"/>
      <c r="G2469" s="179"/>
      <c r="H2469" s="10782">
        <f>(H2470+H2471+H2472)</f>
        <v>0</v>
      </c>
      <c r="I2469" s="10797"/>
      <c r="J2469" s="17"/>
    </row>
    <row r="2470" spans="1:10" ht="16.5" thickTop="1" thickBot="1" x14ac:dyDescent="0.3">
      <c r="A2470" s="1"/>
      <c r="B2470" s="1"/>
      <c r="C2470" s="164"/>
      <c r="D2470" s="180" t="s">
        <v>160</v>
      </c>
      <c r="E2470" s="98"/>
      <c r="F2470" s="98"/>
      <c r="G2470" s="98"/>
      <c r="H2470" s="10841"/>
      <c r="I2470" s="10841"/>
      <c r="J2470" s="17"/>
    </row>
    <row r="2471" spans="1:10" ht="16.5" thickTop="1" thickBot="1" x14ac:dyDescent="0.3">
      <c r="A2471" s="1"/>
      <c r="B2471" s="1"/>
      <c r="C2471" s="164"/>
      <c r="D2471" s="137" t="s">
        <v>161</v>
      </c>
      <c r="E2471" s="104"/>
      <c r="F2471" s="104"/>
      <c r="G2471" s="105"/>
      <c r="H2471" s="10838"/>
      <c r="I2471" s="10838"/>
      <c r="J2471" s="17"/>
    </row>
    <row r="2472" spans="1:10" ht="16.5" thickTop="1" thickBot="1" x14ac:dyDescent="0.3">
      <c r="A2472" s="1"/>
      <c r="B2472" s="1"/>
      <c r="C2472" s="164"/>
      <c r="D2472" s="181" t="s">
        <v>162</v>
      </c>
      <c r="E2472" s="108"/>
      <c r="F2472" s="108"/>
      <c r="G2472" s="109"/>
      <c r="H2472" s="10838"/>
      <c r="I2472" s="10838"/>
      <c r="J2472" s="17"/>
    </row>
    <row r="2473" spans="1:10" ht="16.5" thickTop="1" thickBot="1" x14ac:dyDescent="0.3">
      <c r="A2473" s="1"/>
      <c r="B2473" s="1"/>
      <c r="C2473" s="178" t="s">
        <v>163</v>
      </c>
      <c r="D2473" s="160"/>
      <c r="E2473" s="160"/>
      <c r="F2473" s="160"/>
      <c r="G2473" s="179"/>
      <c r="H2473" s="10782">
        <f>(H2474+H2475+H2476+H2477)</f>
        <v>0</v>
      </c>
      <c r="I2473" s="10797"/>
      <c r="J2473" s="17"/>
    </row>
    <row r="2474" spans="1:10" ht="16.5" thickTop="1" thickBot="1" x14ac:dyDescent="0.3">
      <c r="A2474" s="1"/>
      <c r="B2474" s="1"/>
      <c r="C2474" s="163"/>
      <c r="D2474" s="137" t="s">
        <v>160</v>
      </c>
      <c r="E2474" s="104"/>
      <c r="F2474" s="104"/>
      <c r="G2474" s="105"/>
      <c r="H2474" s="10839"/>
      <c r="I2474" s="10840"/>
      <c r="J2474" s="17"/>
    </row>
    <row r="2475" spans="1:10" ht="16.5" thickTop="1" thickBot="1" x14ac:dyDescent="0.3">
      <c r="A2475" s="1"/>
      <c r="B2475" s="1"/>
      <c r="C2475" s="164"/>
      <c r="D2475" s="137" t="s">
        <v>161</v>
      </c>
      <c r="E2475" s="104"/>
      <c r="F2475" s="104"/>
      <c r="G2475" s="105"/>
      <c r="H2475" s="10839"/>
      <c r="I2475" s="10840"/>
      <c r="J2475" s="17"/>
    </row>
    <row r="2476" spans="1:10" ht="16.5" thickTop="1" thickBot="1" x14ac:dyDescent="0.3">
      <c r="A2476" s="1"/>
      <c r="B2476" s="1"/>
      <c r="C2476" s="164"/>
      <c r="D2476" s="181" t="s">
        <v>162</v>
      </c>
      <c r="E2476" s="108"/>
      <c r="F2476" s="108"/>
      <c r="G2476" s="109"/>
      <c r="H2476" s="10839"/>
      <c r="I2476" s="10840"/>
      <c r="J2476" s="17"/>
    </row>
    <row r="2477" spans="1:10" ht="16.5" thickTop="1" thickBot="1" x14ac:dyDescent="0.3">
      <c r="A2477" s="1"/>
      <c r="B2477" s="1"/>
      <c r="C2477" s="164"/>
      <c r="D2477" s="181" t="s">
        <v>164</v>
      </c>
      <c r="E2477" s="108"/>
      <c r="F2477" s="108"/>
      <c r="G2477" s="109"/>
      <c r="H2477" s="10839"/>
      <c r="I2477" s="10840"/>
      <c r="J2477" s="17"/>
    </row>
    <row r="2478" spans="1:10" ht="16.5" thickTop="1" thickBot="1" x14ac:dyDescent="0.3">
      <c r="A2478" s="1"/>
      <c r="B2478" s="1"/>
      <c r="C2478" s="164"/>
      <c r="D2478" s="10853" t="s">
        <v>165</v>
      </c>
      <c r="E2478" s="10854"/>
      <c r="F2478" s="10854"/>
      <c r="G2478" s="10855"/>
      <c r="H2478" s="10822">
        <f>(H2479+H2480+H2481+H2482)</f>
        <v>0</v>
      </c>
      <c r="I2478" s="10822"/>
      <c r="J2478" s="17"/>
    </row>
    <row r="2479" spans="1:10" ht="16.5" thickTop="1" thickBot="1" x14ac:dyDescent="0.3">
      <c r="A2479" s="1"/>
      <c r="B2479" s="1"/>
      <c r="C2479" s="164"/>
      <c r="D2479" s="180" t="s">
        <v>160</v>
      </c>
      <c r="E2479" s="98"/>
      <c r="F2479" s="98"/>
      <c r="G2479" s="98"/>
      <c r="H2479" s="10839"/>
      <c r="I2479" s="10840"/>
      <c r="J2479" s="17"/>
    </row>
    <row r="2480" spans="1:10" ht="16.5" thickTop="1" thickBot="1" x14ac:dyDescent="0.3">
      <c r="A2480" s="1"/>
      <c r="B2480" s="1"/>
      <c r="C2480" s="164"/>
      <c r="D2480" s="137" t="s">
        <v>161</v>
      </c>
      <c r="E2480" s="104"/>
      <c r="F2480" s="104"/>
      <c r="G2480" s="105"/>
      <c r="H2480" s="10839"/>
      <c r="I2480" s="10840"/>
      <c r="J2480" s="17"/>
    </row>
    <row r="2481" spans="1:10" ht="16.5" thickTop="1" thickBot="1" x14ac:dyDescent="0.3">
      <c r="A2481" s="1"/>
      <c r="B2481" s="1"/>
      <c r="C2481" s="164"/>
      <c r="D2481" s="181" t="s">
        <v>162</v>
      </c>
      <c r="E2481" s="108"/>
      <c r="F2481" s="108"/>
      <c r="G2481" s="109"/>
      <c r="H2481" s="10839"/>
      <c r="I2481" s="10840"/>
      <c r="J2481" s="17"/>
    </row>
    <row r="2482" spans="1:10" ht="16.5" thickTop="1" thickBot="1" x14ac:dyDescent="0.3">
      <c r="A2482" s="1"/>
      <c r="B2482" s="1"/>
      <c r="C2482" s="164"/>
      <c r="D2482" s="137" t="s">
        <v>114</v>
      </c>
      <c r="E2482" s="108"/>
      <c r="F2482" s="108"/>
      <c r="G2482" s="109"/>
      <c r="H2482" s="10839"/>
      <c r="I2482" s="10840"/>
      <c r="J2482" s="17"/>
    </row>
    <row r="2483" spans="1:10" ht="16.5" thickTop="1" thickBot="1" x14ac:dyDescent="0.3">
      <c r="A2483" s="1"/>
      <c r="B2483" s="182"/>
      <c r="C2483" s="183" t="s">
        <v>166</v>
      </c>
      <c r="D2483" s="125"/>
      <c r="E2483" s="184"/>
      <c r="F2483" s="127"/>
      <c r="G2483" s="143"/>
      <c r="H2483" s="10759">
        <f>(H2484+H2485+H2486+H2487)</f>
        <v>35</v>
      </c>
      <c r="I2483" s="10759"/>
      <c r="J2483" s="1"/>
    </row>
    <row r="2484" spans="1:10" ht="16.5" thickTop="1" thickBot="1" x14ac:dyDescent="0.3">
      <c r="A2484" s="1"/>
      <c r="B2484" s="4"/>
      <c r="C2484" s="185"/>
      <c r="D2484" s="186" t="s">
        <v>167</v>
      </c>
      <c r="E2484" s="171"/>
      <c r="F2484" s="171"/>
      <c r="G2484" s="172"/>
      <c r="H2484" s="10838">
        <v>1</v>
      </c>
      <c r="I2484" s="10838"/>
      <c r="J2484" s="1"/>
    </row>
    <row r="2485" spans="1:10" ht="16.5" thickTop="1" thickBot="1" x14ac:dyDescent="0.3">
      <c r="A2485" s="1"/>
      <c r="B2485" s="187"/>
      <c r="C2485" s="182"/>
      <c r="D2485" s="171" t="s">
        <v>168</v>
      </c>
      <c r="E2485" s="171"/>
      <c r="F2485" s="171"/>
      <c r="G2485" s="171"/>
      <c r="H2485" s="10841">
        <v>17</v>
      </c>
      <c r="I2485" s="10841"/>
      <c r="J2485" s="1"/>
    </row>
    <row r="2486" spans="1:10" ht="16.5" thickTop="1" thickBot="1" x14ac:dyDescent="0.3">
      <c r="A2486" s="1"/>
      <c r="B2486" s="187"/>
      <c r="C2486" s="182"/>
      <c r="D2486" s="188" t="s">
        <v>169</v>
      </c>
      <c r="E2486" s="171"/>
      <c r="F2486" s="171"/>
      <c r="G2486" s="172"/>
      <c r="H2486" s="10838">
        <v>17</v>
      </c>
      <c r="I2486" s="10838"/>
      <c r="J2486" s="1"/>
    </row>
    <row r="2487" spans="1:10" ht="16.5" thickTop="1" thickBot="1" x14ac:dyDescent="0.3">
      <c r="A2487" s="1"/>
      <c r="B2487" s="187"/>
      <c r="C2487" s="182"/>
      <c r="D2487" s="188" t="s">
        <v>170</v>
      </c>
      <c r="E2487" s="171"/>
      <c r="F2487" s="171"/>
      <c r="G2487" s="172"/>
      <c r="H2487" s="10838"/>
      <c r="I2487" s="10838"/>
      <c r="J2487" s="1"/>
    </row>
    <row r="2488" spans="1:10" ht="16.5" thickTop="1" thickBot="1" x14ac:dyDescent="0.3">
      <c r="A2488" s="1"/>
      <c r="B2488" s="93"/>
      <c r="C2488" s="164"/>
      <c r="D2488" s="165" t="s">
        <v>171</v>
      </c>
      <c r="E2488" s="166"/>
      <c r="F2488" s="166"/>
      <c r="G2488" s="167"/>
      <c r="H2488" s="10822">
        <f>H2489+H2490+H2491</f>
        <v>0</v>
      </c>
      <c r="I2488" s="10822"/>
      <c r="J2488" s="1"/>
    </row>
    <row r="2489" spans="1:10" ht="16.5" thickTop="1" thickBot="1" x14ac:dyDescent="0.3">
      <c r="A2489" s="1"/>
      <c r="B2489" s="1"/>
      <c r="C2489" s="164"/>
      <c r="D2489" s="189" t="s">
        <v>172</v>
      </c>
      <c r="E2489" s="104"/>
      <c r="F2489" s="104"/>
      <c r="G2489" s="105"/>
      <c r="H2489" s="10838"/>
      <c r="I2489" s="10838"/>
      <c r="J2489" s="1"/>
    </row>
    <row r="2490" spans="1:10" ht="16.5" thickTop="1" thickBot="1" x14ac:dyDescent="0.3">
      <c r="A2490" s="1"/>
      <c r="B2490" s="93"/>
      <c r="C2490" s="164"/>
      <c r="D2490" s="190" t="s">
        <v>173</v>
      </c>
      <c r="E2490" s="171"/>
      <c r="F2490" s="171"/>
      <c r="G2490" s="172"/>
      <c r="H2490" s="10841"/>
      <c r="I2490" s="10841"/>
      <c r="J2490" s="1"/>
    </row>
    <row r="2491" spans="1:10" ht="16.5" thickTop="1" thickBot="1" x14ac:dyDescent="0.3">
      <c r="A2491" s="1"/>
      <c r="B2491" s="93"/>
      <c r="C2491" s="164"/>
      <c r="D2491" s="191" t="s">
        <v>174</v>
      </c>
      <c r="E2491" s="171"/>
      <c r="F2491" s="171"/>
      <c r="G2491" s="172"/>
      <c r="H2491" s="10838"/>
      <c r="I2491" s="10838"/>
      <c r="J2491" s="55"/>
    </row>
    <row r="2492" spans="1:10" ht="17.25" thickTop="1" thickBot="1" x14ac:dyDescent="0.3">
      <c r="A2492" s="1"/>
      <c r="B2492" s="192" t="s">
        <v>175</v>
      </c>
      <c r="C2492" s="193"/>
      <c r="D2492" s="193"/>
      <c r="E2492" s="193"/>
      <c r="F2492" s="194"/>
      <c r="G2492" s="10782" t="s">
        <v>11</v>
      </c>
      <c r="H2492" s="10844"/>
      <c r="I2492" s="10797"/>
      <c r="J2492" s="1"/>
    </row>
    <row r="2493" spans="1:10" ht="16.5" thickTop="1" x14ac:dyDescent="0.25">
      <c r="A2493" s="1"/>
      <c r="B2493" s="195"/>
      <c r="C2493" s="196"/>
      <c r="D2493" s="196"/>
      <c r="E2493" s="196"/>
      <c r="F2493" s="197"/>
      <c r="G2493" s="10845">
        <f>(E2256+I2261-E2267+I2323-G2335)</f>
        <v>46</v>
      </c>
      <c r="H2493" s="10846"/>
      <c r="I2493" s="10847"/>
      <c r="J2493" s="1"/>
    </row>
    <row r="2494" spans="1:10" ht="16.5" thickBot="1" x14ac:dyDescent="0.3">
      <c r="A2494" s="55"/>
      <c r="B2494" s="198"/>
      <c r="C2494" s="199"/>
      <c r="D2494" s="199"/>
      <c r="E2494" s="199"/>
      <c r="F2494" s="200"/>
      <c r="G2494" s="10848"/>
      <c r="H2494" s="10849"/>
      <c r="I2494" s="10850"/>
      <c r="J2494" s="55"/>
    </row>
    <row r="2495" spans="1:10" ht="15.75" thickTop="1" x14ac:dyDescent="0.25"/>
    <row r="2496" spans="1:10" ht="15.75" thickBot="1" x14ac:dyDescent="0.3">
      <c r="A2496" s="395"/>
      <c r="B2496" s="395"/>
      <c r="C2496" s="395"/>
      <c r="D2496" s="395"/>
      <c r="E2496" s="396"/>
      <c r="F2496" s="397"/>
      <c r="G2496" s="397" t="s">
        <v>0</v>
      </c>
      <c r="H2496" s="397"/>
      <c r="I2496" s="395"/>
      <c r="J2496" s="395"/>
    </row>
    <row r="2497" spans="1:10" ht="17.25" thickTop="1" thickBot="1" x14ac:dyDescent="0.3">
      <c r="A2497" s="396"/>
      <c r="B2497" s="398"/>
      <c r="C2497" s="398"/>
      <c r="D2497" s="398"/>
      <c r="E2497" s="398"/>
      <c r="F2497" s="395"/>
      <c r="G2497" s="399" t="s">
        <v>1</v>
      </c>
      <c r="H2497" s="400"/>
      <c r="I2497" s="401"/>
      <c r="J2497" s="398"/>
    </row>
    <row r="2498" spans="1:10" ht="17.25" thickTop="1" thickBot="1" x14ac:dyDescent="0.3">
      <c r="A2498" s="398"/>
      <c r="B2498" s="398"/>
      <c r="C2498" s="396"/>
      <c r="D2498" s="396"/>
      <c r="E2498" s="396"/>
      <c r="F2498" s="395"/>
      <c r="G2498" s="402" t="s">
        <v>2</v>
      </c>
      <c r="H2498" s="403"/>
      <c r="I2498" s="401" t="s">
        <v>3</v>
      </c>
      <c r="J2498" s="398"/>
    </row>
    <row r="2499" spans="1:10" ht="16.5" thickTop="1" thickBot="1" x14ac:dyDescent="0.3">
      <c r="A2499" s="398"/>
      <c r="B2499" s="398"/>
      <c r="C2499" s="398"/>
      <c r="D2499" s="404"/>
      <c r="E2499" s="405"/>
      <c r="F2499" s="404"/>
      <c r="G2499" s="404"/>
      <c r="H2499" s="404"/>
      <c r="I2499" s="404"/>
      <c r="J2499" s="404"/>
    </row>
    <row r="2500" spans="1:10" ht="17.25" thickTop="1" thickBot="1" x14ac:dyDescent="0.3">
      <c r="A2500" s="399" t="s">
        <v>4</v>
      </c>
      <c r="B2500" s="11052"/>
      <c r="C2500" s="11053"/>
      <c r="D2500" s="11053"/>
      <c r="E2500" s="11053"/>
      <c r="F2500" s="11053"/>
      <c r="G2500" s="11054"/>
      <c r="H2500" s="395"/>
      <c r="I2500" s="395"/>
      <c r="J2500" s="395"/>
    </row>
    <row r="2501" spans="1:10" ht="17.25" thickTop="1" thickBot="1" x14ac:dyDescent="0.3">
      <c r="A2501" s="399" t="s">
        <v>5</v>
      </c>
      <c r="B2501" s="11052" t="s">
        <v>186</v>
      </c>
      <c r="C2501" s="11053"/>
      <c r="D2501" s="11053"/>
      <c r="E2501" s="11053"/>
      <c r="F2501" s="11053"/>
      <c r="G2501" s="11054"/>
      <c r="H2501" s="395"/>
      <c r="I2501" s="395"/>
      <c r="J2501" s="395"/>
    </row>
    <row r="2502" spans="1:10" ht="17.25" thickTop="1" thickBot="1" x14ac:dyDescent="0.3">
      <c r="A2502" s="406" t="s">
        <v>7</v>
      </c>
      <c r="B2502" s="11055" t="s">
        <v>8</v>
      </c>
      <c r="C2502" s="11056"/>
      <c r="D2502" s="407"/>
      <c r="E2502" s="408"/>
      <c r="F2502" s="408"/>
      <c r="G2502" s="407"/>
      <c r="H2502" s="395"/>
      <c r="I2502" s="395"/>
      <c r="J2502" s="395"/>
    </row>
    <row r="2503" spans="1:10" ht="16.5" thickTop="1" thickBot="1" x14ac:dyDescent="0.3">
      <c r="A2503" s="398"/>
      <c r="B2503" s="398"/>
      <c r="C2503" s="398"/>
      <c r="D2503" s="398"/>
      <c r="E2503" s="398"/>
      <c r="F2503" s="398"/>
      <c r="G2503" s="409"/>
      <c r="H2503" s="398"/>
      <c r="I2503" s="398"/>
      <c r="J2503" s="398"/>
    </row>
    <row r="2504" spans="1:10" ht="16.5" thickTop="1" thickBot="1" x14ac:dyDescent="0.3">
      <c r="A2504" s="395"/>
      <c r="B2504" s="11068" t="s">
        <v>9</v>
      </c>
      <c r="C2504" s="11068"/>
      <c r="D2504" s="11068"/>
      <c r="E2504" s="11069" t="s">
        <v>10</v>
      </c>
      <c r="F2504" s="11070"/>
      <c r="G2504" s="11069" t="s">
        <v>11</v>
      </c>
      <c r="H2504" s="11070"/>
      <c r="I2504" s="395"/>
      <c r="J2504" s="395"/>
    </row>
    <row r="2505" spans="1:10" ht="16.5" thickTop="1" thickBot="1" x14ac:dyDescent="0.3">
      <c r="A2505" s="395"/>
      <c r="B2505" s="11068"/>
      <c r="C2505" s="11068"/>
      <c r="D2505" s="11068"/>
      <c r="E2505" s="11071">
        <f>([3]LUCIA!E2505+[3]JOSEFINA!E2505+[3]RAMONA!E2505+[3]YRIS!E2505+[3]MARIA!E2505)</f>
        <v>0</v>
      </c>
      <c r="F2505" s="11071"/>
      <c r="G2505" s="11072">
        <f>SUM(E2505:F2506)</f>
        <v>0</v>
      </c>
      <c r="H2505" s="11072"/>
      <c r="I2505" s="395"/>
      <c r="J2505" s="395"/>
    </row>
    <row r="2506" spans="1:10" ht="16.5" thickTop="1" thickBot="1" x14ac:dyDescent="0.3">
      <c r="A2506" s="395"/>
      <c r="B2506" s="11068"/>
      <c r="C2506" s="11068"/>
      <c r="D2506" s="11068"/>
      <c r="E2506" s="11071"/>
      <c r="F2506" s="11071"/>
      <c r="G2506" s="11072"/>
      <c r="H2506" s="11072"/>
      <c r="I2506" s="395"/>
      <c r="J2506" s="395"/>
    </row>
    <row r="2507" spans="1:10" ht="16.5" thickTop="1" thickBot="1" x14ac:dyDescent="0.3">
      <c r="A2507" s="395"/>
      <c r="B2507" s="410"/>
      <c r="C2507" s="410"/>
      <c r="D2507" s="410"/>
      <c r="E2507" s="410"/>
      <c r="F2507" s="410"/>
      <c r="G2507" s="410"/>
      <c r="H2507" s="410"/>
      <c r="I2507" s="410"/>
      <c r="J2507" s="410"/>
    </row>
    <row r="2508" spans="1:10" ht="16.5" thickTop="1" thickBot="1" x14ac:dyDescent="0.3">
      <c r="A2508" s="395"/>
      <c r="B2508" s="11073" t="s">
        <v>12</v>
      </c>
      <c r="C2508" s="11074"/>
      <c r="D2508" s="11074"/>
      <c r="E2508" s="11074"/>
      <c r="F2508" s="11075"/>
      <c r="G2508" s="11082" t="s">
        <v>11</v>
      </c>
      <c r="H2508" s="11083"/>
      <c r="I2508" s="11057" t="s">
        <v>13</v>
      </c>
      <c r="J2508" s="11058"/>
    </row>
    <row r="2509" spans="1:10" ht="16.5" thickTop="1" thickBot="1" x14ac:dyDescent="0.3">
      <c r="A2509" s="395"/>
      <c r="B2509" s="11076"/>
      <c r="C2509" s="11077"/>
      <c r="D2509" s="11077"/>
      <c r="E2509" s="11077"/>
      <c r="F2509" s="11078"/>
      <c r="G2509" s="411" t="s">
        <v>14</v>
      </c>
      <c r="H2509" s="411" t="s">
        <v>15</v>
      </c>
      <c r="I2509" s="11059"/>
      <c r="J2509" s="11060"/>
    </row>
    <row r="2510" spans="1:10" ht="16.5" thickTop="1" thickBot="1" x14ac:dyDescent="0.3">
      <c r="A2510" s="395"/>
      <c r="B2510" s="11079"/>
      <c r="C2510" s="11080"/>
      <c r="D2510" s="11080"/>
      <c r="E2510" s="11080"/>
      <c r="F2510" s="11081"/>
      <c r="G2510" s="412">
        <f>SUM(G2511:G2512)</f>
        <v>3</v>
      </c>
      <c r="H2510" s="412">
        <f>SUM(H2511:H2512)</f>
        <v>0</v>
      </c>
      <c r="I2510" s="11061">
        <f>G2510+H2510</f>
        <v>3</v>
      </c>
      <c r="J2510" s="11061"/>
    </row>
    <row r="2511" spans="1:10" ht="16.5" thickTop="1" thickBot="1" x14ac:dyDescent="0.3">
      <c r="A2511" s="395"/>
      <c r="B2511" s="11062" t="s">
        <v>16</v>
      </c>
      <c r="C2511" s="11063"/>
      <c r="D2511" s="11063"/>
      <c r="E2511" s="11063"/>
      <c r="F2511" s="11064"/>
      <c r="G2511" s="413">
        <v>3</v>
      </c>
      <c r="H2511" s="413"/>
      <c r="I2511" s="11065">
        <f>(G2511+H2511)</f>
        <v>3</v>
      </c>
      <c r="J2511" s="11066"/>
    </row>
    <row r="2512" spans="1:10" ht="16.5" thickTop="1" thickBot="1" x14ac:dyDescent="0.3">
      <c r="A2512" s="395"/>
      <c r="B2512" s="11062" t="s">
        <v>17</v>
      </c>
      <c r="C2512" s="11063"/>
      <c r="D2512" s="11063"/>
      <c r="E2512" s="11063"/>
      <c r="F2512" s="11063"/>
      <c r="G2512" s="413"/>
      <c r="H2512" s="413"/>
      <c r="I2512" s="11067">
        <f>(G2512+H2512)</f>
        <v>0</v>
      </c>
      <c r="J2512" s="11067"/>
    </row>
    <row r="2513" spans="1:10" ht="16.5" thickTop="1" thickBot="1" x14ac:dyDescent="0.3">
      <c r="A2513" s="395"/>
      <c r="B2513" s="414" t="s">
        <v>18</v>
      </c>
      <c r="C2513" s="415"/>
      <c r="D2513" s="416"/>
      <c r="E2513" s="417"/>
      <c r="F2513" s="417"/>
      <c r="G2513" s="417"/>
      <c r="H2513" s="418"/>
      <c r="I2513" s="419"/>
      <c r="J2513" s="395"/>
    </row>
    <row r="2514" spans="1:10" ht="16.5" thickTop="1" thickBot="1" x14ac:dyDescent="0.3">
      <c r="A2514" s="395"/>
      <c r="B2514" s="420"/>
      <c r="C2514" s="421"/>
      <c r="D2514" s="421"/>
      <c r="E2514" s="11069" t="s">
        <v>19</v>
      </c>
      <c r="F2514" s="11069"/>
      <c r="G2514" s="11069"/>
      <c r="H2514" s="11082"/>
      <c r="I2514" s="411" t="s">
        <v>11</v>
      </c>
      <c r="J2514" s="395"/>
    </row>
    <row r="2515" spans="1:10" ht="16.5" thickTop="1" thickBot="1" x14ac:dyDescent="0.3">
      <c r="A2515" s="395"/>
      <c r="B2515" s="420"/>
      <c r="C2515" s="421" t="s">
        <v>20</v>
      </c>
      <c r="D2515" s="421"/>
      <c r="E2515" s="422" t="s">
        <v>21</v>
      </c>
      <c r="F2515" s="422" t="s">
        <v>22</v>
      </c>
      <c r="G2515" s="422" t="s">
        <v>23</v>
      </c>
      <c r="H2515" s="423" t="s">
        <v>24</v>
      </c>
      <c r="I2515" s="424"/>
      <c r="J2515" s="395"/>
    </row>
    <row r="2516" spans="1:10" ht="16.5" thickTop="1" thickBot="1" x14ac:dyDescent="0.3">
      <c r="A2516" s="395"/>
      <c r="B2516" s="425"/>
      <c r="C2516" s="426"/>
      <c r="D2516" s="426"/>
      <c r="E2516" s="11100">
        <f>(I2518+I2523+I2530+I2533+I2554+I2555+I2556+I2558)</f>
        <v>0</v>
      </c>
      <c r="F2516" s="11100"/>
      <c r="G2516" s="11100"/>
      <c r="H2516" s="11101"/>
      <c r="I2516" s="11102">
        <f>(I2518+I2523+I2529+I2533+I2538+I2550+I2565+I2567+I2573)</f>
        <v>0</v>
      </c>
      <c r="J2516" s="395"/>
    </row>
    <row r="2517" spans="1:10" ht="16.5" thickTop="1" thickBot="1" x14ac:dyDescent="0.3">
      <c r="A2517" s="395"/>
      <c r="B2517" s="427"/>
      <c r="C2517" s="428"/>
      <c r="D2517" s="428"/>
      <c r="E2517" s="429">
        <f>(E2518+E2523+E2529+E2533+E2538+E2550+E2565+E2567+E2572+E2573)</f>
        <v>0</v>
      </c>
      <c r="F2517" s="429">
        <f>(F2518+F2523+F2529+F2533+F2538+F2550+F2565+F2567+F2572+F2573)</f>
        <v>0</v>
      </c>
      <c r="G2517" s="429">
        <f>(G2518+G2523+G2529+G2533+G2538+G2550+G2565+G2567+G2572+G2573)</f>
        <v>0</v>
      </c>
      <c r="H2517" s="429">
        <f>(H2518+H2523+H2529+H2533+H2538+H2550+H2565+H2567+H2572+H2573)</f>
        <v>0</v>
      </c>
      <c r="I2517" s="11102"/>
      <c r="J2517" s="395"/>
    </row>
    <row r="2518" spans="1:10" ht="17.25" thickTop="1" thickBot="1" x14ac:dyDescent="0.3">
      <c r="A2518" s="395"/>
      <c r="B2518" s="430"/>
      <c r="C2518" s="11103" t="s">
        <v>25</v>
      </c>
      <c r="D2518" s="11104"/>
      <c r="E2518" s="431">
        <f>SUM(E2519:E2522)</f>
        <v>0</v>
      </c>
      <c r="F2518" s="431">
        <f>SUM(F2519:F2522)</f>
        <v>0</v>
      </c>
      <c r="G2518" s="431">
        <f>SUM(G2519:G2522)</f>
        <v>0</v>
      </c>
      <c r="H2518" s="432">
        <f>SUM(H2519:H2522)</f>
        <v>0</v>
      </c>
      <c r="I2518" s="433">
        <f t="shared" ref="I2518:I2528" si="30">SUM(E2518:H2518)</f>
        <v>0</v>
      </c>
      <c r="J2518" s="395"/>
    </row>
    <row r="2519" spans="1:10" ht="16.5" thickTop="1" thickBot="1" x14ac:dyDescent="0.3">
      <c r="A2519" s="395"/>
      <c r="B2519" s="430"/>
      <c r="C2519" s="434"/>
      <c r="D2519" s="435" t="s">
        <v>26</v>
      </c>
      <c r="E2519" s="436">
        <f>([3]LUCIA!E2519+[3]JOSEFINA!E2519+[3]RAMONA!E2519+[3]YRIS!E2519+[3]MARIA!E2519)</f>
        <v>0</v>
      </c>
      <c r="F2519" s="436">
        <f>([3]LUCIA!F2519+[3]JOSEFINA!F2519+[3]RAMONA!F2519+[3]YRIS!F2519+[3]MARIA!F2519)</f>
        <v>0</v>
      </c>
      <c r="G2519" s="436">
        <f>([3]LUCIA!G2519+[3]JOSEFINA!G2519+[3]RAMONA!G2519+[3]YRIS!G2519+[3]MARIA!G2519)</f>
        <v>0</v>
      </c>
      <c r="H2519" s="436">
        <f>([3]LUCIA!H2519+[3]JOSEFINA!H2519+[3]RAMONA!H2519+[3]YRIS!H2519+[3]MARIA!H2519)</f>
        <v>0</v>
      </c>
      <c r="I2519" s="437">
        <f t="shared" si="30"/>
        <v>0</v>
      </c>
      <c r="J2519" s="395"/>
    </row>
    <row r="2520" spans="1:10" ht="16.5" thickTop="1" thickBot="1" x14ac:dyDescent="0.3">
      <c r="A2520" s="395"/>
      <c r="B2520" s="430"/>
      <c r="C2520" s="434"/>
      <c r="D2520" s="435" t="s">
        <v>27</v>
      </c>
      <c r="E2520" s="436">
        <f>([3]LUCIA!E2520+[3]JOSEFINA!E2520+[3]RAMONA!E2520+[3]YRIS!E2520+[3]MARIA!E2520)</f>
        <v>0</v>
      </c>
      <c r="F2520" s="436">
        <f>([3]LUCIA!F2520+[3]JOSEFINA!F2520+[3]RAMONA!F2520+[3]YRIS!F2520+[3]MARIA!F2520)</f>
        <v>0</v>
      </c>
      <c r="G2520" s="436">
        <f>([3]LUCIA!G2520+[3]JOSEFINA!G2520+[3]RAMONA!G2520+[3]YRIS!G2520+[3]MARIA!G2520)</f>
        <v>0</v>
      </c>
      <c r="H2520" s="436">
        <f>([3]LUCIA!H2520+[3]JOSEFINA!H2520+[3]RAMONA!H2520+[3]YRIS!H2520+[3]MARIA!H2520)</f>
        <v>0</v>
      </c>
      <c r="I2520" s="437">
        <f t="shared" si="30"/>
        <v>0</v>
      </c>
      <c r="J2520" s="395"/>
    </row>
    <row r="2521" spans="1:10" ht="16.5" thickTop="1" thickBot="1" x14ac:dyDescent="0.3">
      <c r="A2521" s="395"/>
      <c r="B2521" s="430"/>
      <c r="C2521" s="434"/>
      <c r="D2521" s="435" t="s">
        <v>28</v>
      </c>
      <c r="E2521" s="436">
        <f>([3]LUCIA!E2521+[3]JOSEFINA!E2521+[3]RAMONA!E2521+[3]YRIS!E2521+[3]MARIA!E2521)</f>
        <v>0</v>
      </c>
      <c r="F2521" s="436">
        <f>([3]LUCIA!F2521+[3]JOSEFINA!F2521+[3]RAMONA!F2521+[3]YRIS!F2521+[3]MARIA!F2521)</f>
        <v>0</v>
      </c>
      <c r="G2521" s="436">
        <f>([3]LUCIA!G2521+[3]JOSEFINA!G2521+[3]RAMONA!G2521+[3]YRIS!G2521+[3]MARIA!G2521)</f>
        <v>0</v>
      </c>
      <c r="H2521" s="436">
        <f>([3]LUCIA!H2521+[3]JOSEFINA!H2521+[3]RAMONA!H2521+[3]YRIS!H2521+[3]MARIA!H2521)</f>
        <v>0</v>
      </c>
      <c r="I2521" s="437">
        <f t="shared" si="30"/>
        <v>0</v>
      </c>
      <c r="J2521" s="395"/>
    </row>
    <row r="2522" spans="1:10" ht="27" thickTop="1" thickBot="1" x14ac:dyDescent="0.3">
      <c r="A2522" s="395"/>
      <c r="B2522" s="430"/>
      <c r="C2522" s="434"/>
      <c r="D2522" s="435" t="s">
        <v>29</v>
      </c>
      <c r="E2522" s="436">
        <f>([3]LUCIA!E2522+[3]JOSEFINA!E2522+[3]RAMONA!E2522+[3]YRIS!E2522+[3]MARIA!E2522)</f>
        <v>0</v>
      </c>
      <c r="F2522" s="436">
        <f>([3]LUCIA!F2522+[3]JOSEFINA!F2522+[3]RAMONA!F2522+[3]YRIS!F2522+[3]MARIA!F2522)</f>
        <v>0</v>
      </c>
      <c r="G2522" s="436">
        <f>([3]LUCIA!G2522+[3]JOSEFINA!G2522+[3]RAMONA!G2522+[3]YRIS!G2522+[3]MARIA!G2522)</f>
        <v>0</v>
      </c>
      <c r="H2522" s="436">
        <f>([3]LUCIA!H2522+[3]JOSEFINA!H2522+[3]RAMONA!H2522+[3]YRIS!H2522+[3]MARIA!H2522)</f>
        <v>0</v>
      </c>
      <c r="I2522" s="437">
        <f t="shared" si="30"/>
        <v>0</v>
      </c>
      <c r="J2522" s="395"/>
    </row>
    <row r="2523" spans="1:10" ht="17.25" thickTop="1" thickBot="1" x14ac:dyDescent="0.3">
      <c r="A2523" s="395"/>
      <c r="B2523" s="430"/>
      <c r="C2523" s="438" t="s">
        <v>30</v>
      </c>
      <c r="D2523" s="439"/>
      <c r="E2523" s="440">
        <f>SUM(E2524:E2528)</f>
        <v>0</v>
      </c>
      <c r="F2523" s="440">
        <f>SUM(F2524:F2528)</f>
        <v>0</v>
      </c>
      <c r="G2523" s="440">
        <f>SUM(G2524:G2528)</f>
        <v>0</v>
      </c>
      <c r="H2523" s="440">
        <f>SUM(H2524:H2528)</f>
        <v>0</v>
      </c>
      <c r="I2523" s="441">
        <f t="shared" si="30"/>
        <v>0</v>
      </c>
      <c r="J2523" s="395"/>
    </row>
    <row r="2524" spans="1:10" ht="27" thickTop="1" thickBot="1" x14ac:dyDescent="0.3">
      <c r="A2524" s="395"/>
      <c r="B2524" s="430"/>
      <c r="C2524" s="434"/>
      <c r="D2524" s="435" t="s">
        <v>31</v>
      </c>
      <c r="E2524" s="436">
        <f>([3]LUCIA!E2524+[3]JOSEFINA!E2524+[3]RAMONA!E2524+[3]YRIS!E2524+[3]MARIA!E2524)</f>
        <v>0</v>
      </c>
      <c r="F2524" s="436">
        <f>([3]LUCIA!F2524+[3]JOSEFINA!F2524+[3]RAMONA!F2524+[3]YRIS!F2524+[3]MARIA!F2524)</f>
        <v>0</v>
      </c>
      <c r="G2524" s="436">
        <f>([3]LUCIA!G2524+[3]JOSEFINA!G2524+[3]RAMONA!G2524+[3]YRIS!G2524+[3]MARIA!G2524)</f>
        <v>0</v>
      </c>
      <c r="H2524" s="436">
        <f>([3]LUCIA!H2524+[3]JOSEFINA!H2524+[3]RAMONA!H2524+[3]YRIS!H2524+[3]MARIA!H2524)</f>
        <v>0</v>
      </c>
      <c r="I2524" s="437">
        <f t="shared" si="30"/>
        <v>0</v>
      </c>
      <c r="J2524" s="395"/>
    </row>
    <row r="2525" spans="1:10" ht="16.5" thickTop="1" thickBot="1" x14ac:dyDescent="0.3">
      <c r="A2525" s="395"/>
      <c r="B2525" s="430"/>
      <c r="C2525" s="434"/>
      <c r="D2525" s="435" t="s">
        <v>32</v>
      </c>
      <c r="E2525" s="436">
        <f>([3]LUCIA!E2525+[3]JOSEFINA!E2525+[3]RAMONA!E2525+[3]YRIS!E2525+[3]MARIA!E2525)</f>
        <v>0</v>
      </c>
      <c r="F2525" s="436">
        <f>([3]LUCIA!F2525+[3]JOSEFINA!F2525+[3]RAMONA!F2525+[3]YRIS!F2525+[3]MARIA!F2525)</f>
        <v>0</v>
      </c>
      <c r="G2525" s="436">
        <f>([3]LUCIA!G2525+[3]JOSEFINA!G2525+[3]RAMONA!G2525+[3]YRIS!G2525+[3]MARIA!G2525)</f>
        <v>0</v>
      </c>
      <c r="H2525" s="436">
        <f>([3]LUCIA!H2525+[3]JOSEFINA!H2525+[3]RAMONA!H2525+[3]YRIS!H2525+[3]MARIA!H2525)</f>
        <v>0</v>
      </c>
      <c r="I2525" s="437">
        <f t="shared" si="30"/>
        <v>0</v>
      </c>
      <c r="J2525" s="395"/>
    </row>
    <row r="2526" spans="1:10" ht="52.5" thickTop="1" thickBot="1" x14ac:dyDescent="0.3">
      <c r="A2526" s="395"/>
      <c r="B2526" s="430"/>
      <c r="C2526" s="434"/>
      <c r="D2526" s="435" t="s">
        <v>33</v>
      </c>
      <c r="E2526" s="436">
        <f>([3]LUCIA!E2526+[3]JOSEFINA!E2526+[3]RAMONA!E2526+[3]YRIS!E2526+[3]MARIA!E2526)</f>
        <v>0</v>
      </c>
      <c r="F2526" s="436">
        <f>([3]LUCIA!F2526+[3]JOSEFINA!F2526+[3]RAMONA!F2526+[3]YRIS!F2526+[3]MARIA!F2526)</f>
        <v>0</v>
      </c>
      <c r="G2526" s="436">
        <f>([3]LUCIA!G2526+[3]JOSEFINA!G2526+[3]RAMONA!G2526+[3]YRIS!G2526+[3]MARIA!G2526)</f>
        <v>0</v>
      </c>
      <c r="H2526" s="436">
        <f>([3]LUCIA!H2526+[3]JOSEFINA!H2526+[3]RAMONA!H2526+[3]YRIS!H2526+[3]MARIA!H2526)</f>
        <v>0</v>
      </c>
      <c r="I2526" s="437">
        <f t="shared" si="30"/>
        <v>0</v>
      </c>
      <c r="J2526" s="395"/>
    </row>
    <row r="2527" spans="1:10" ht="39.75" thickTop="1" thickBot="1" x14ac:dyDescent="0.3">
      <c r="A2527" s="395"/>
      <c r="B2527" s="430"/>
      <c r="C2527" s="434"/>
      <c r="D2527" s="435" t="s">
        <v>34</v>
      </c>
      <c r="E2527" s="436">
        <f>([3]LUCIA!E2527+[3]JOSEFINA!E2527+[3]RAMONA!E2527+[3]YRIS!E2527+[3]MARIA!E2527)</f>
        <v>0</v>
      </c>
      <c r="F2527" s="436">
        <f>([3]LUCIA!F2527+[3]JOSEFINA!F2527+[3]RAMONA!F2527+[3]YRIS!F2527+[3]MARIA!F2527)</f>
        <v>0</v>
      </c>
      <c r="G2527" s="436">
        <f>([3]LUCIA!G2527+[3]JOSEFINA!G2527+[3]RAMONA!G2527+[3]YRIS!G2527+[3]MARIA!G2527)</f>
        <v>0</v>
      </c>
      <c r="H2527" s="436">
        <f>([3]LUCIA!H2527+[3]JOSEFINA!H2527+[3]RAMONA!H2527+[3]YRIS!H2527+[3]MARIA!H2527)</f>
        <v>0</v>
      </c>
      <c r="I2527" s="437">
        <f t="shared" si="30"/>
        <v>0</v>
      </c>
      <c r="J2527" s="395"/>
    </row>
    <row r="2528" spans="1:10" ht="39.75" thickTop="1" thickBot="1" x14ac:dyDescent="0.3">
      <c r="A2528" s="395"/>
      <c r="B2528" s="430"/>
      <c r="C2528" s="434"/>
      <c r="D2528" s="435" t="s">
        <v>35</v>
      </c>
      <c r="E2528" s="436">
        <f>([3]LUCIA!E2528+[3]JOSEFINA!E2528+[3]RAMONA!E2528+[3]YRIS!E2528+[3]MARIA!E2528)</f>
        <v>0</v>
      </c>
      <c r="F2528" s="436">
        <f>([3]LUCIA!F2528+[3]JOSEFINA!F2528+[3]RAMONA!F2528+[3]YRIS!F2528+[3]MARIA!F2528)</f>
        <v>0</v>
      </c>
      <c r="G2528" s="436">
        <f>([3]LUCIA!G2528+[3]JOSEFINA!G2528+[3]RAMONA!G2528+[3]YRIS!G2528+[3]MARIA!G2528)</f>
        <v>0</v>
      </c>
      <c r="H2528" s="436">
        <f>([3]LUCIA!H2528+[3]JOSEFINA!H2528+[3]RAMONA!H2528+[3]YRIS!H2528+[3]MARIA!H2528)</f>
        <v>0</v>
      </c>
      <c r="I2528" s="437">
        <f t="shared" si="30"/>
        <v>0</v>
      </c>
      <c r="J2528" s="395"/>
    </row>
    <row r="2529" spans="1:10" ht="17.25" thickTop="1" thickBot="1" x14ac:dyDescent="0.3">
      <c r="A2529" s="395"/>
      <c r="B2529" s="430"/>
      <c r="C2529" s="11084" t="s">
        <v>36</v>
      </c>
      <c r="D2529" s="11085"/>
      <c r="E2529" s="442">
        <f>SUM(E2530:E2532)</f>
        <v>0</v>
      </c>
      <c r="F2529" s="442">
        <f>SUM(F2530:F2532)</f>
        <v>0</v>
      </c>
      <c r="G2529" s="442">
        <f>SUM(G2530:G2532)</f>
        <v>0</v>
      </c>
      <c r="H2529" s="442">
        <f>SUM(H2530:H2532)</f>
        <v>0</v>
      </c>
      <c r="I2529" s="433">
        <f>SUM(E2529:H2529)</f>
        <v>0</v>
      </c>
      <c r="J2529" s="395"/>
    </row>
    <row r="2530" spans="1:10" ht="27" thickTop="1" thickBot="1" x14ac:dyDescent="0.3">
      <c r="A2530" s="395"/>
      <c r="B2530" s="430"/>
      <c r="C2530" s="434"/>
      <c r="D2530" s="443" t="s">
        <v>37</v>
      </c>
      <c r="E2530" s="436">
        <f>([3]LUCIA!E2530+[3]JOSEFINA!E2530+[3]RAMONA!E2530+[3]YRIS!E2530+[3]MARIA!E2530)</f>
        <v>0</v>
      </c>
      <c r="F2530" s="436">
        <f>([3]LUCIA!F2530+[3]JOSEFINA!F2530+[3]RAMONA!F2530+[3]YRIS!F2530+[3]MARIA!F2530)</f>
        <v>0</v>
      </c>
      <c r="G2530" s="436">
        <f>([3]LUCIA!G2530+[3]JOSEFINA!G2530+[3]RAMONA!G2530+[3]YRIS!G2530+[3]MARIA!G2530)</f>
        <v>0</v>
      </c>
      <c r="H2530" s="436">
        <f>([3]LUCIA!H2530+[3]JOSEFINA!H2530+[3]RAMONA!H2530+[3]YRIS!H2530+[3]MARIA!H2530)</f>
        <v>0</v>
      </c>
      <c r="I2530" s="444">
        <f t="shared" ref="I2530:I2549" si="31">SUM(E2530:H2530)</f>
        <v>0</v>
      </c>
      <c r="J2530" s="395"/>
    </row>
    <row r="2531" spans="1:10" ht="39.75" thickTop="1" thickBot="1" x14ac:dyDescent="0.3">
      <c r="A2531" s="395"/>
      <c r="B2531" s="430"/>
      <c r="C2531" s="434"/>
      <c r="D2531" s="443" t="s">
        <v>38</v>
      </c>
      <c r="E2531" s="436">
        <f>([3]LUCIA!E2531+[3]JOSEFINA!E2531+[3]RAMONA!E2531+[3]YRIS!E2531+[3]MARIA!E2531)</f>
        <v>0</v>
      </c>
      <c r="F2531" s="436">
        <f>([3]LUCIA!F2531+[3]JOSEFINA!F2531+[3]RAMONA!F2531+[3]YRIS!F2531+[3]MARIA!F2531)</f>
        <v>0</v>
      </c>
      <c r="G2531" s="436">
        <f>([3]LUCIA!G2531+[3]JOSEFINA!G2531+[3]RAMONA!G2531+[3]YRIS!G2531+[3]MARIA!G2531)</f>
        <v>0</v>
      </c>
      <c r="H2531" s="436">
        <f>([3]LUCIA!H2531+[3]JOSEFINA!H2531+[3]RAMONA!H2531+[3]YRIS!H2531+[3]MARIA!H2531)</f>
        <v>0</v>
      </c>
      <c r="I2531" s="444">
        <f>SUM(E2531:H2531)</f>
        <v>0</v>
      </c>
      <c r="J2531" s="395"/>
    </row>
    <row r="2532" spans="1:10" ht="52.5" thickTop="1" thickBot="1" x14ac:dyDescent="0.3">
      <c r="A2532" s="395"/>
      <c r="B2532" s="430"/>
      <c r="C2532" s="434"/>
      <c r="D2532" s="445" t="s">
        <v>39</v>
      </c>
      <c r="E2532" s="436">
        <f>([3]LUCIA!E2532+[3]JOSEFINA!E2532+[3]RAMONA!E2532+[3]YRIS!E2532+[3]MARIA!E2532)</f>
        <v>0</v>
      </c>
      <c r="F2532" s="436">
        <f>([3]LUCIA!F2532+[3]JOSEFINA!F2532+[3]RAMONA!F2532+[3]YRIS!F2532+[3]MARIA!F2532)</f>
        <v>0</v>
      </c>
      <c r="G2532" s="436">
        <f>([3]LUCIA!G2532+[3]JOSEFINA!G2532+[3]RAMONA!G2532+[3]YRIS!G2532+[3]MARIA!G2532)</f>
        <v>0</v>
      </c>
      <c r="H2532" s="436">
        <f>([3]LUCIA!H2532+[3]JOSEFINA!H2532+[3]RAMONA!H2532+[3]YRIS!H2532+[3]MARIA!H2532)</f>
        <v>0</v>
      </c>
      <c r="I2532" s="444">
        <f>SUM(E2532:H2532)</f>
        <v>0</v>
      </c>
      <c r="J2532" s="395"/>
    </row>
    <row r="2533" spans="1:10" ht="17.25" thickTop="1" thickBot="1" x14ac:dyDescent="0.3">
      <c r="A2533" s="395"/>
      <c r="B2533" s="446"/>
      <c r="C2533" s="11084" t="s">
        <v>40</v>
      </c>
      <c r="D2533" s="11085"/>
      <c r="E2533" s="440">
        <f>SUM(E2534:E2537)</f>
        <v>0</v>
      </c>
      <c r="F2533" s="440">
        <f>SUM(F2534:F2537)</f>
        <v>0</v>
      </c>
      <c r="G2533" s="440">
        <f>SUM(G2534:G2537)</f>
        <v>0</v>
      </c>
      <c r="H2533" s="440">
        <f>SUM(H2534:H2537)</f>
        <v>0</v>
      </c>
      <c r="I2533" s="433">
        <f t="shared" si="31"/>
        <v>0</v>
      </c>
      <c r="J2533" s="395"/>
    </row>
    <row r="2534" spans="1:10" ht="16.5" thickTop="1" thickBot="1" x14ac:dyDescent="0.3">
      <c r="A2534" s="395"/>
      <c r="B2534" s="446"/>
      <c r="C2534" s="447"/>
      <c r="D2534" s="448" t="s">
        <v>41</v>
      </c>
      <c r="E2534" s="436">
        <f>([3]LUCIA!E2534+[3]JOSEFINA!E2534+[3]RAMONA!E2534+[3]YRIS!E2534+[3]MARIA!E2534)</f>
        <v>0</v>
      </c>
      <c r="F2534" s="436">
        <f>([3]LUCIA!F2534+[3]JOSEFINA!F2534+[3]RAMONA!F2534+[3]YRIS!F2534+[3]MARIA!F2534)</f>
        <v>0</v>
      </c>
      <c r="G2534" s="436">
        <f>([3]LUCIA!G2534+[3]JOSEFINA!G2534+[3]RAMONA!G2534+[3]YRIS!G2534+[3]MARIA!G2534)</f>
        <v>0</v>
      </c>
      <c r="H2534" s="436">
        <f>([3]LUCIA!H2534+[3]JOSEFINA!H2534+[3]RAMONA!H2534+[3]YRIS!H2534+[3]MARIA!H2534)</f>
        <v>0</v>
      </c>
      <c r="I2534" s="444">
        <f t="shared" si="31"/>
        <v>0</v>
      </c>
      <c r="J2534" s="395"/>
    </row>
    <row r="2535" spans="1:10" ht="39.75" thickTop="1" thickBot="1" x14ac:dyDescent="0.3">
      <c r="A2535" s="395"/>
      <c r="B2535" s="446"/>
      <c r="C2535" s="447"/>
      <c r="D2535" s="448" t="s">
        <v>42</v>
      </c>
      <c r="E2535" s="436">
        <f>([3]LUCIA!E2535+[3]JOSEFINA!E2535+[3]RAMONA!E2535+[3]YRIS!E2535+[3]MARIA!E2535)</f>
        <v>0</v>
      </c>
      <c r="F2535" s="436">
        <f>([3]LUCIA!F2535+[3]JOSEFINA!F2535+[3]RAMONA!F2535+[3]YRIS!F2535+[3]MARIA!F2535)</f>
        <v>0</v>
      </c>
      <c r="G2535" s="436">
        <f>([3]LUCIA!G2535+[3]JOSEFINA!G2535+[3]RAMONA!G2535+[3]YRIS!G2535+[3]MARIA!G2535)</f>
        <v>0</v>
      </c>
      <c r="H2535" s="436">
        <f>([3]LUCIA!H2535+[3]JOSEFINA!H2535+[3]RAMONA!H2535+[3]YRIS!H2535+[3]MARIA!H2535)</f>
        <v>0</v>
      </c>
      <c r="I2535" s="444">
        <f t="shared" si="31"/>
        <v>0</v>
      </c>
      <c r="J2535" s="395"/>
    </row>
    <row r="2536" spans="1:10" ht="65.25" thickTop="1" thickBot="1" x14ac:dyDescent="0.3">
      <c r="A2536" s="395"/>
      <c r="B2536" s="446"/>
      <c r="C2536" s="447"/>
      <c r="D2536" s="448" t="s">
        <v>43</v>
      </c>
      <c r="E2536" s="436">
        <f>([3]LUCIA!E2536+[3]JOSEFINA!E2536+[3]RAMONA!E2536+[3]YRIS!E2536+[3]MARIA!E2536)</f>
        <v>0</v>
      </c>
      <c r="F2536" s="436">
        <f>([3]LUCIA!F2536+[3]JOSEFINA!F2536+[3]RAMONA!F2536+[3]YRIS!F2536+[3]MARIA!F2536)</f>
        <v>0</v>
      </c>
      <c r="G2536" s="436">
        <f>([3]LUCIA!G2536+[3]JOSEFINA!G2536+[3]RAMONA!G2536+[3]YRIS!G2536+[3]MARIA!G2536)</f>
        <v>0</v>
      </c>
      <c r="H2536" s="436">
        <f>([3]LUCIA!H2536+[3]JOSEFINA!H2536+[3]RAMONA!H2536+[3]YRIS!H2536+[3]MARIA!H2536)</f>
        <v>0</v>
      </c>
      <c r="I2536" s="444">
        <f t="shared" si="31"/>
        <v>0</v>
      </c>
      <c r="J2536" s="395"/>
    </row>
    <row r="2537" spans="1:10" ht="52.5" thickTop="1" thickBot="1" x14ac:dyDescent="0.3">
      <c r="A2537" s="395"/>
      <c r="B2537" s="446"/>
      <c r="C2537" s="447"/>
      <c r="D2537" s="445" t="s">
        <v>44</v>
      </c>
      <c r="E2537" s="436">
        <f>([3]LUCIA!E2537+[3]JOSEFINA!E2537+[3]RAMONA!E2537+[3]YRIS!E2537+[3]MARIA!E2537)</f>
        <v>0</v>
      </c>
      <c r="F2537" s="436">
        <f>([3]LUCIA!F2537+[3]JOSEFINA!F2537+[3]RAMONA!F2537+[3]YRIS!F2537+[3]MARIA!F2537)</f>
        <v>0</v>
      </c>
      <c r="G2537" s="436">
        <f>([3]LUCIA!G2537+[3]JOSEFINA!G2537+[3]RAMONA!G2537+[3]YRIS!G2537+[3]MARIA!G2537)</f>
        <v>0</v>
      </c>
      <c r="H2537" s="436">
        <f>([3]LUCIA!H2537+[3]JOSEFINA!H2537+[3]RAMONA!H2537+[3]YRIS!H2537+[3]MARIA!H2537)</f>
        <v>0</v>
      </c>
      <c r="I2537" s="444">
        <f t="shared" si="31"/>
        <v>0</v>
      </c>
      <c r="J2537" s="395"/>
    </row>
    <row r="2538" spans="1:10" ht="17.25" thickTop="1" thickBot="1" x14ac:dyDescent="0.3">
      <c r="A2538" s="395"/>
      <c r="B2538" s="446"/>
      <c r="C2538" s="11084" t="s">
        <v>45</v>
      </c>
      <c r="D2538" s="11085"/>
      <c r="E2538" s="440">
        <f>SUM(E2539:E2549)</f>
        <v>0</v>
      </c>
      <c r="F2538" s="440">
        <f>SUM(F2539:F2549)</f>
        <v>0</v>
      </c>
      <c r="G2538" s="440">
        <f>SUM(G2539:G2549)</f>
        <v>0</v>
      </c>
      <c r="H2538" s="440">
        <f>SUM(H2539:H2549)</f>
        <v>0</v>
      </c>
      <c r="I2538" s="449">
        <f>SUM(E2538:H2538)</f>
        <v>0</v>
      </c>
      <c r="J2538" s="395"/>
    </row>
    <row r="2539" spans="1:10" ht="39.75" thickTop="1" thickBot="1" x14ac:dyDescent="0.3">
      <c r="A2539" s="395"/>
      <c r="B2539" s="446"/>
      <c r="C2539" s="450"/>
      <c r="D2539" s="448" t="s">
        <v>46</v>
      </c>
      <c r="E2539" s="436">
        <f>([3]LUCIA!E2539+[3]JOSEFINA!E2539+[3]RAMONA!E2539+[3]YRIS!E2539+[3]MARIA!E2539)</f>
        <v>0</v>
      </c>
      <c r="F2539" s="436">
        <f>([3]LUCIA!F2539+[3]JOSEFINA!F2539+[3]RAMONA!F2539+[3]YRIS!F2539+[3]MARIA!F2539)</f>
        <v>0</v>
      </c>
      <c r="G2539" s="436">
        <f>([3]LUCIA!G2539+[3]JOSEFINA!G2539+[3]RAMONA!G2539+[3]YRIS!G2539+[3]MARIA!G2539)</f>
        <v>0</v>
      </c>
      <c r="H2539" s="436">
        <f>([3]LUCIA!H2539+[3]JOSEFINA!H2539+[3]RAMONA!H2539+[3]YRIS!H2539+[3]MARIA!H2539)</f>
        <v>0</v>
      </c>
      <c r="I2539" s="444">
        <f>SUM(E2539:H2539)</f>
        <v>0</v>
      </c>
      <c r="J2539" s="395"/>
    </row>
    <row r="2540" spans="1:10" ht="27" thickTop="1" thickBot="1" x14ac:dyDescent="0.3">
      <c r="A2540" s="395"/>
      <c r="B2540" s="446"/>
      <c r="C2540" s="450"/>
      <c r="D2540" s="448" t="s">
        <v>47</v>
      </c>
      <c r="E2540" s="436">
        <f>([3]LUCIA!E2540+[3]JOSEFINA!E2540+[3]RAMONA!E2540+[3]YRIS!E2540+[3]MARIA!E2540)</f>
        <v>0</v>
      </c>
      <c r="F2540" s="436">
        <f>([3]LUCIA!F2540+[3]JOSEFINA!F2540+[3]RAMONA!F2540+[3]YRIS!F2540+[3]MARIA!F2540)</f>
        <v>0</v>
      </c>
      <c r="G2540" s="436">
        <f>([3]LUCIA!G2540+[3]JOSEFINA!G2540+[3]RAMONA!G2540+[3]YRIS!G2540+[3]MARIA!G2540)</f>
        <v>0</v>
      </c>
      <c r="H2540" s="436">
        <f>([3]LUCIA!H2540+[3]JOSEFINA!H2540+[3]RAMONA!H2540+[3]YRIS!H2540+[3]MARIA!H2540)</f>
        <v>0</v>
      </c>
      <c r="I2540" s="444">
        <f t="shared" si="31"/>
        <v>0</v>
      </c>
      <c r="J2540" s="395"/>
    </row>
    <row r="2541" spans="1:10" ht="52.5" thickTop="1" thickBot="1" x14ac:dyDescent="0.3">
      <c r="A2541" s="395"/>
      <c r="B2541" s="446"/>
      <c r="C2541" s="447"/>
      <c r="D2541" s="451" t="s">
        <v>48</v>
      </c>
      <c r="E2541" s="436">
        <f>([3]LUCIA!E2541+[3]JOSEFINA!E2541+[3]RAMONA!E2541+[3]YRIS!E2541+[3]MARIA!E2541)</f>
        <v>0</v>
      </c>
      <c r="F2541" s="436">
        <f>([3]LUCIA!F2541+[3]JOSEFINA!F2541+[3]RAMONA!F2541+[3]YRIS!F2541+[3]MARIA!F2541)</f>
        <v>0</v>
      </c>
      <c r="G2541" s="436">
        <f>([3]LUCIA!G2541+[3]JOSEFINA!G2541+[3]RAMONA!G2541+[3]YRIS!G2541+[3]MARIA!G2541)</f>
        <v>0</v>
      </c>
      <c r="H2541" s="436">
        <f>([3]LUCIA!H2541+[3]JOSEFINA!H2541+[3]RAMONA!H2541+[3]YRIS!H2541+[3]MARIA!H2541)</f>
        <v>0</v>
      </c>
      <c r="I2541" s="444">
        <f>SUM(E2541:H2541)</f>
        <v>0</v>
      </c>
      <c r="J2541" s="395"/>
    </row>
    <row r="2542" spans="1:10" ht="39.75" thickTop="1" thickBot="1" x14ac:dyDescent="0.3">
      <c r="A2542" s="395"/>
      <c r="B2542" s="446"/>
      <c r="C2542" s="452"/>
      <c r="D2542" s="448" t="s">
        <v>49</v>
      </c>
      <c r="E2542" s="436">
        <f>([3]LUCIA!E2542+[3]JOSEFINA!E2542+[3]RAMONA!E2542+[3]YRIS!E2542+[3]MARIA!E2542)</f>
        <v>0</v>
      </c>
      <c r="F2542" s="436">
        <f>([3]LUCIA!F2542+[3]JOSEFINA!F2542+[3]RAMONA!F2542+[3]YRIS!F2542+[3]MARIA!F2542)</f>
        <v>0</v>
      </c>
      <c r="G2542" s="436">
        <f>([3]LUCIA!G2542+[3]JOSEFINA!G2542+[3]RAMONA!G2542+[3]YRIS!G2542+[3]MARIA!G2542)</f>
        <v>0</v>
      </c>
      <c r="H2542" s="436">
        <f>([3]LUCIA!H2542+[3]JOSEFINA!H2542+[3]RAMONA!H2542+[3]YRIS!H2542+[3]MARIA!H2542)</f>
        <v>0</v>
      </c>
      <c r="I2542" s="444">
        <f t="shared" si="31"/>
        <v>0</v>
      </c>
      <c r="J2542" s="395"/>
    </row>
    <row r="2543" spans="1:10" ht="52.5" thickTop="1" thickBot="1" x14ac:dyDescent="0.3">
      <c r="A2543" s="395"/>
      <c r="B2543" s="446"/>
      <c r="C2543" s="447"/>
      <c r="D2543" s="448" t="s">
        <v>50</v>
      </c>
      <c r="E2543" s="436">
        <f>([3]LUCIA!E2543+[3]JOSEFINA!E2543+[3]RAMONA!E2543+[3]YRIS!E2543+[3]MARIA!E2543)</f>
        <v>0</v>
      </c>
      <c r="F2543" s="436">
        <f>([3]LUCIA!F2543+[3]JOSEFINA!F2543+[3]RAMONA!F2543+[3]YRIS!F2543+[3]MARIA!F2543)</f>
        <v>0</v>
      </c>
      <c r="G2543" s="436">
        <f>([3]LUCIA!G2543+[3]JOSEFINA!G2543+[3]RAMONA!G2543+[3]YRIS!G2543+[3]MARIA!G2543)</f>
        <v>0</v>
      </c>
      <c r="H2543" s="436">
        <f>([3]LUCIA!H2543+[3]JOSEFINA!H2543+[3]RAMONA!H2543+[3]YRIS!H2543+[3]MARIA!H2543)</f>
        <v>0</v>
      </c>
      <c r="I2543" s="453">
        <f t="shared" si="31"/>
        <v>0</v>
      </c>
      <c r="J2543" s="395"/>
    </row>
    <row r="2544" spans="1:10" ht="27" thickTop="1" thickBot="1" x14ac:dyDescent="0.3">
      <c r="A2544" s="395"/>
      <c r="B2544" s="446"/>
      <c r="C2544" s="454"/>
      <c r="D2544" s="448" t="s">
        <v>51</v>
      </c>
      <c r="E2544" s="436">
        <f>([3]LUCIA!E2544+[3]JOSEFINA!E2544+[3]RAMONA!E2544+[3]YRIS!E2544+[3]MARIA!E2544)</f>
        <v>0</v>
      </c>
      <c r="F2544" s="436">
        <f>([3]LUCIA!F2544+[3]JOSEFINA!F2544+[3]RAMONA!F2544+[3]YRIS!F2544+[3]MARIA!F2544)</f>
        <v>0</v>
      </c>
      <c r="G2544" s="436">
        <f>([3]LUCIA!G2544+[3]JOSEFINA!G2544+[3]RAMONA!G2544+[3]YRIS!G2544+[3]MARIA!G2544)</f>
        <v>0</v>
      </c>
      <c r="H2544" s="436">
        <f>([3]LUCIA!H2544+[3]JOSEFINA!H2544+[3]RAMONA!H2544+[3]YRIS!H2544+[3]MARIA!H2544)</f>
        <v>0</v>
      </c>
      <c r="I2544" s="453">
        <f t="shared" si="31"/>
        <v>0</v>
      </c>
      <c r="J2544" s="395"/>
    </row>
    <row r="2545" spans="1:10" ht="52.5" thickTop="1" thickBot="1" x14ac:dyDescent="0.3">
      <c r="A2545" s="395"/>
      <c r="B2545" s="446"/>
      <c r="C2545" s="454"/>
      <c r="D2545" s="448" t="s">
        <v>52</v>
      </c>
      <c r="E2545" s="436">
        <f>([3]LUCIA!E2545+[3]JOSEFINA!E2545+[3]RAMONA!E2545+[3]YRIS!E2545+[3]MARIA!E2545)</f>
        <v>0</v>
      </c>
      <c r="F2545" s="436">
        <f>([3]LUCIA!F2545+[3]JOSEFINA!F2545+[3]RAMONA!F2545+[3]YRIS!F2545+[3]MARIA!F2545)</f>
        <v>0</v>
      </c>
      <c r="G2545" s="436">
        <f>([3]LUCIA!G2545+[3]JOSEFINA!G2545+[3]RAMONA!G2545+[3]YRIS!G2545+[3]MARIA!G2545)</f>
        <v>0</v>
      </c>
      <c r="H2545" s="436">
        <f>([3]LUCIA!H2545+[3]JOSEFINA!H2545+[3]RAMONA!H2545+[3]YRIS!H2545+[3]MARIA!H2545)</f>
        <v>0</v>
      </c>
      <c r="I2545" s="453">
        <f t="shared" si="31"/>
        <v>0</v>
      </c>
      <c r="J2545" s="395"/>
    </row>
    <row r="2546" spans="1:10" ht="78" thickTop="1" thickBot="1" x14ac:dyDescent="0.3">
      <c r="A2546" s="395"/>
      <c r="B2546" s="446"/>
      <c r="C2546" s="454"/>
      <c r="D2546" s="448" t="s">
        <v>53</v>
      </c>
      <c r="E2546" s="436">
        <f>([3]LUCIA!E2546+[3]JOSEFINA!E2546+[3]RAMONA!E2546+[3]YRIS!E2546+[3]MARIA!E2546)</f>
        <v>0</v>
      </c>
      <c r="F2546" s="436">
        <f>([3]LUCIA!F2546+[3]JOSEFINA!F2546+[3]RAMONA!F2546+[3]YRIS!F2546+[3]MARIA!F2546)</f>
        <v>0</v>
      </c>
      <c r="G2546" s="436">
        <f>([3]LUCIA!G2546+[3]JOSEFINA!G2546+[3]RAMONA!G2546+[3]YRIS!G2546+[3]MARIA!G2546)</f>
        <v>0</v>
      </c>
      <c r="H2546" s="436">
        <f>([3]LUCIA!H2546+[3]JOSEFINA!H2546+[3]RAMONA!H2546+[3]YRIS!H2546+[3]MARIA!H2546)</f>
        <v>0</v>
      </c>
      <c r="I2546" s="453">
        <f t="shared" si="31"/>
        <v>0</v>
      </c>
      <c r="J2546" s="395"/>
    </row>
    <row r="2547" spans="1:10" ht="27" thickTop="1" thickBot="1" x14ac:dyDescent="0.3">
      <c r="A2547" s="395"/>
      <c r="B2547" s="446"/>
      <c r="C2547" s="454"/>
      <c r="D2547" s="448" t="s">
        <v>54</v>
      </c>
      <c r="E2547" s="436">
        <f>([3]LUCIA!E2547+[3]JOSEFINA!E2547+[3]RAMONA!E2547+[3]YRIS!E2547+[3]MARIA!E2547)</f>
        <v>0</v>
      </c>
      <c r="F2547" s="436">
        <f>([3]LUCIA!F2547+[3]JOSEFINA!F2547+[3]RAMONA!F2547+[3]YRIS!F2547+[3]MARIA!F2547)</f>
        <v>0</v>
      </c>
      <c r="G2547" s="436">
        <f>([3]LUCIA!G2547+[3]JOSEFINA!G2547+[3]RAMONA!G2547+[3]YRIS!G2547+[3]MARIA!G2547)</f>
        <v>0</v>
      </c>
      <c r="H2547" s="436">
        <f>([3]LUCIA!H2547+[3]JOSEFINA!H2547+[3]RAMONA!H2547+[3]YRIS!H2547+[3]MARIA!H2547)</f>
        <v>0</v>
      </c>
      <c r="I2547" s="453">
        <f t="shared" si="31"/>
        <v>0</v>
      </c>
      <c r="J2547" s="395"/>
    </row>
    <row r="2548" spans="1:10" ht="52.5" thickTop="1" thickBot="1" x14ac:dyDescent="0.3">
      <c r="A2548" s="395"/>
      <c r="B2548" s="446"/>
      <c r="C2548" s="454"/>
      <c r="D2548" s="455" t="s">
        <v>55</v>
      </c>
      <c r="E2548" s="436">
        <f>([3]LUCIA!E2548+[3]JOSEFINA!E2548+[3]RAMONA!E2548+[3]YRIS!E2548+[3]MARIA!E2548)</f>
        <v>0</v>
      </c>
      <c r="F2548" s="436">
        <f>([3]LUCIA!F2548+[3]JOSEFINA!F2548+[3]RAMONA!F2548+[3]YRIS!F2548+[3]MARIA!F2548)</f>
        <v>0</v>
      </c>
      <c r="G2548" s="436">
        <f>([3]LUCIA!G2548+[3]JOSEFINA!G2548+[3]RAMONA!G2548+[3]YRIS!G2548+[3]MARIA!G2548)</f>
        <v>0</v>
      </c>
      <c r="H2548" s="436">
        <f>([3]LUCIA!H2548+[3]JOSEFINA!H2548+[3]RAMONA!H2548+[3]YRIS!H2548+[3]MARIA!H2548)</f>
        <v>0</v>
      </c>
      <c r="I2548" s="453">
        <f t="shared" si="31"/>
        <v>0</v>
      </c>
      <c r="J2548" s="395"/>
    </row>
    <row r="2549" spans="1:10" ht="39.75" thickTop="1" thickBot="1" x14ac:dyDescent="0.3">
      <c r="A2549" s="395"/>
      <c r="B2549" s="446"/>
      <c r="C2549" s="456"/>
      <c r="D2549" s="448" t="s">
        <v>56</v>
      </c>
      <c r="E2549" s="436">
        <f>([3]LUCIA!E2549+[3]JOSEFINA!E2549+[3]RAMONA!E2549+[3]YRIS!E2549+[3]MARIA!E2549)</f>
        <v>0</v>
      </c>
      <c r="F2549" s="436">
        <f>([3]LUCIA!F2549+[3]JOSEFINA!F2549+[3]RAMONA!F2549+[3]YRIS!F2549+[3]MARIA!F2549)</f>
        <v>0</v>
      </c>
      <c r="G2549" s="436">
        <f>([3]LUCIA!G2549+[3]JOSEFINA!G2549+[3]RAMONA!G2549+[3]YRIS!G2549+[3]MARIA!G2549)</f>
        <v>0</v>
      </c>
      <c r="H2549" s="436">
        <f>([3]LUCIA!H2549+[3]JOSEFINA!H2549+[3]RAMONA!H2549+[3]YRIS!H2549+[3]MARIA!H2549)</f>
        <v>0</v>
      </c>
      <c r="I2549" s="453">
        <f t="shared" si="31"/>
        <v>0</v>
      </c>
      <c r="J2549" s="395"/>
    </row>
    <row r="2550" spans="1:10" ht="17.25" thickTop="1" thickBot="1" x14ac:dyDescent="0.3">
      <c r="A2550" s="395"/>
      <c r="B2550" s="446"/>
      <c r="C2550" s="11086" t="s">
        <v>57</v>
      </c>
      <c r="D2550" s="11087"/>
      <c r="E2550" s="457">
        <f>SUM(E2551:E2559)</f>
        <v>0</v>
      </c>
      <c r="F2550" s="457">
        <f>SUM(F2551:F2559)</f>
        <v>0</v>
      </c>
      <c r="G2550" s="457">
        <f>SUM(G2551:G2559)</f>
        <v>0</v>
      </c>
      <c r="H2550" s="457">
        <f>SUM(H2551:H2559)</f>
        <v>0</v>
      </c>
      <c r="I2550" s="449">
        <f>SUM(E2550:E2550:H2550)</f>
        <v>0</v>
      </c>
      <c r="J2550" s="395"/>
    </row>
    <row r="2551" spans="1:10" ht="39.75" thickTop="1" thickBot="1" x14ac:dyDescent="0.3">
      <c r="A2551" s="395"/>
      <c r="B2551" s="446"/>
      <c r="C2551" s="458"/>
      <c r="D2551" s="448" t="s">
        <v>58</v>
      </c>
      <c r="E2551" s="436">
        <f>([3]LUCIA!E2551+[3]JOSEFINA!E2551+[3]RAMONA!E2551+[3]YRIS!E2551+[3]MARIA!E2551)</f>
        <v>0</v>
      </c>
      <c r="F2551" s="436">
        <f>([3]LUCIA!F2551+[3]JOSEFINA!F2551+[3]RAMONA!F2551+[3]YRIS!F2551+[3]MARIA!F2551)</f>
        <v>0</v>
      </c>
      <c r="G2551" s="436">
        <f>([3]LUCIA!G2551+[3]JOSEFINA!G2551+[3]RAMONA!G2551+[3]YRIS!G2551+[3]MARIA!G2551)</f>
        <v>0</v>
      </c>
      <c r="H2551" s="436">
        <f>([3]LUCIA!H2551+[3]JOSEFINA!H2551+[3]RAMONA!H2551+[3]YRIS!H2551+[3]MARIA!H2551)</f>
        <v>0</v>
      </c>
      <c r="I2551" s="422">
        <f>SUM(E2551:E2551:H2551)</f>
        <v>0</v>
      </c>
      <c r="J2551" s="395"/>
    </row>
    <row r="2552" spans="1:10" ht="52.5" thickTop="1" thickBot="1" x14ac:dyDescent="0.3">
      <c r="A2552" s="395"/>
      <c r="B2552" s="446"/>
      <c r="C2552" s="450"/>
      <c r="D2552" s="448" t="s">
        <v>59</v>
      </c>
      <c r="E2552" s="436">
        <f>([3]LUCIA!E2552+[3]JOSEFINA!E2552+[3]RAMONA!E2552+[3]YRIS!E2552+[3]MARIA!E2552)</f>
        <v>0</v>
      </c>
      <c r="F2552" s="436">
        <f>([3]LUCIA!F2552+[3]JOSEFINA!F2552+[3]RAMONA!F2552+[3]YRIS!F2552+[3]MARIA!F2552)</f>
        <v>0</v>
      </c>
      <c r="G2552" s="436">
        <f>([3]LUCIA!G2552+[3]JOSEFINA!G2552+[3]RAMONA!G2552+[3]YRIS!G2552+[3]MARIA!G2552)</f>
        <v>0</v>
      </c>
      <c r="H2552" s="436">
        <f>([3]LUCIA!H2552+[3]JOSEFINA!H2552+[3]RAMONA!H2552+[3]YRIS!H2552+[3]MARIA!H2552)</f>
        <v>0</v>
      </c>
      <c r="I2552" s="422">
        <f>(H2552+G2552+F2552+E2552)</f>
        <v>0</v>
      </c>
      <c r="J2552" s="395"/>
    </row>
    <row r="2553" spans="1:10" ht="27" thickTop="1" thickBot="1" x14ac:dyDescent="0.3">
      <c r="A2553" s="395"/>
      <c r="B2553" s="446"/>
      <c r="C2553" s="450"/>
      <c r="D2553" s="448" t="s">
        <v>47</v>
      </c>
      <c r="E2553" s="436">
        <f>([3]LUCIA!E2553+[3]JOSEFINA!E2553+[3]RAMONA!E2553+[3]YRIS!E2553+[3]MARIA!E2553)</f>
        <v>0</v>
      </c>
      <c r="F2553" s="436">
        <f>([3]LUCIA!F2553+[3]JOSEFINA!F2553+[3]RAMONA!F2553+[3]YRIS!F2553+[3]MARIA!F2553)</f>
        <v>0</v>
      </c>
      <c r="G2553" s="436">
        <f>([3]LUCIA!G2553+[3]JOSEFINA!G2553+[3]RAMONA!G2553+[3]YRIS!G2553+[3]MARIA!G2553)</f>
        <v>0</v>
      </c>
      <c r="H2553" s="436">
        <f>([3]LUCIA!H2553+[3]JOSEFINA!H2553+[3]RAMONA!H2553+[3]YRIS!H2553+[3]MARIA!H2553)</f>
        <v>0</v>
      </c>
      <c r="I2553" s="422">
        <f>(H2553+G2553+F2553+E2553)</f>
        <v>0</v>
      </c>
      <c r="J2553" s="395"/>
    </row>
    <row r="2554" spans="1:10" ht="27" thickTop="1" thickBot="1" x14ac:dyDescent="0.3">
      <c r="A2554" s="395"/>
      <c r="B2554" s="446"/>
      <c r="C2554" s="450"/>
      <c r="D2554" s="448" t="s">
        <v>60</v>
      </c>
      <c r="E2554" s="436">
        <f>([3]LUCIA!E2554+[3]JOSEFINA!E2554+[3]RAMONA!E2554+[3]YRIS!E2554+[3]MARIA!E2554)</f>
        <v>0</v>
      </c>
      <c r="F2554" s="436">
        <f>([3]LUCIA!F2554+[3]JOSEFINA!F2554+[3]RAMONA!F2554+[3]YRIS!F2554+[3]MARIA!F2554)</f>
        <v>0</v>
      </c>
      <c r="G2554" s="436">
        <f>([3]LUCIA!G2554+[3]JOSEFINA!G2554+[3]RAMONA!G2554+[3]YRIS!G2554+[3]MARIA!G2554)</f>
        <v>0</v>
      </c>
      <c r="H2554" s="436">
        <f>([3]LUCIA!H2554+[3]JOSEFINA!H2554+[3]RAMONA!H2554+[3]YRIS!H2554+[3]MARIA!H2554)</f>
        <v>0</v>
      </c>
      <c r="I2554" s="422">
        <f>(H2554+G2554+F2554+E2554)</f>
        <v>0</v>
      </c>
      <c r="J2554" s="395"/>
    </row>
    <row r="2555" spans="1:10" ht="52.5" thickTop="1" thickBot="1" x14ac:dyDescent="0.3">
      <c r="A2555" s="395"/>
      <c r="B2555" s="446"/>
      <c r="C2555" s="459"/>
      <c r="D2555" s="448" t="s">
        <v>61</v>
      </c>
      <c r="E2555" s="436">
        <f>([3]LUCIA!E2555+[3]JOSEFINA!E2555+[3]RAMONA!E2555+[3]YRIS!E2555+[3]MARIA!E2555)</f>
        <v>0</v>
      </c>
      <c r="F2555" s="436">
        <f>([3]LUCIA!F2555+[3]JOSEFINA!F2555+[3]RAMONA!F2555+[3]YRIS!F2555+[3]MARIA!F2555)</f>
        <v>0</v>
      </c>
      <c r="G2555" s="436">
        <f>([3]LUCIA!G2555+[3]JOSEFINA!G2555+[3]RAMONA!G2555+[3]YRIS!G2555+[3]MARIA!G2555)</f>
        <v>0</v>
      </c>
      <c r="H2555" s="436">
        <f>([3]LUCIA!H2555+[3]JOSEFINA!H2555+[3]RAMONA!H2555+[3]YRIS!H2555+[3]MARIA!H2555)</f>
        <v>0</v>
      </c>
      <c r="I2555" s="422">
        <f>SUM(E2555:E2555:H2555)</f>
        <v>0</v>
      </c>
      <c r="J2555" s="395"/>
    </row>
    <row r="2556" spans="1:10" ht="16.5" thickTop="1" thickBot="1" x14ac:dyDescent="0.3">
      <c r="A2556" s="395"/>
      <c r="B2556" s="446"/>
      <c r="C2556" s="459"/>
      <c r="D2556" s="460" t="s">
        <v>62</v>
      </c>
      <c r="E2556" s="436">
        <f>([3]LUCIA!E2556+[3]JOSEFINA!E2556+[3]RAMONA!E2556+[3]YRIS!E2556+[3]MARIA!E2556)</f>
        <v>0</v>
      </c>
      <c r="F2556" s="436">
        <f>([3]LUCIA!F2556+[3]JOSEFINA!F2556+[3]RAMONA!F2556+[3]YRIS!F2556+[3]MARIA!F2556)</f>
        <v>0</v>
      </c>
      <c r="G2556" s="436">
        <f>([3]LUCIA!G2556+[3]JOSEFINA!G2556+[3]RAMONA!G2556+[3]YRIS!G2556+[3]MARIA!G2556)</f>
        <v>0</v>
      </c>
      <c r="H2556" s="436">
        <f>([3]LUCIA!H2556+[3]JOSEFINA!H2556+[3]RAMONA!H2556+[3]YRIS!H2556+[3]MARIA!H2556)</f>
        <v>0</v>
      </c>
      <c r="I2556" s="422">
        <f>SUM(E2556:E2556:H2556)</f>
        <v>0</v>
      </c>
      <c r="J2556" s="395"/>
    </row>
    <row r="2557" spans="1:10" ht="27" thickTop="1" thickBot="1" x14ac:dyDescent="0.3">
      <c r="A2557" s="395"/>
      <c r="B2557" s="446"/>
      <c r="C2557" s="459"/>
      <c r="D2557" s="448" t="s">
        <v>63</v>
      </c>
      <c r="E2557" s="436">
        <f>([3]LUCIA!E2557+[3]JOSEFINA!E2557+[3]RAMONA!E2557+[3]YRIS!E2557+[3]MARIA!E2557)</f>
        <v>0</v>
      </c>
      <c r="F2557" s="436">
        <f>([3]LUCIA!F2557+[3]JOSEFINA!F2557+[3]RAMONA!F2557+[3]YRIS!F2557+[3]MARIA!F2557)</f>
        <v>0</v>
      </c>
      <c r="G2557" s="436">
        <f>([3]LUCIA!G2557+[3]JOSEFINA!G2557+[3]RAMONA!G2557+[3]YRIS!G2557+[3]MARIA!G2557)</f>
        <v>0</v>
      </c>
      <c r="H2557" s="436">
        <f>([3]LUCIA!H2557+[3]JOSEFINA!H2557+[3]RAMONA!H2557+[3]YRIS!H2557+[3]MARIA!H2557)</f>
        <v>0</v>
      </c>
      <c r="I2557" s="422">
        <f>SUM(E2557:E2557:H2557)</f>
        <v>0</v>
      </c>
      <c r="J2557" s="395"/>
    </row>
    <row r="2558" spans="1:10" ht="16.5" thickTop="1" thickBot="1" x14ac:dyDescent="0.3">
      <c r="A2558" s="395"/>
      <c r="B2558" s="446"/>
      <c r="C2558" s="459"/>
      <c r="D2558" s="460" t="s">
        <v>64</v>
      </c>
      <c r="E2558" s="436">
        <f>([3]LUCIA!E2558+[3]JOSEFINA!E2558+[3]RAMONA!E2558+[3]YRIS!E2558+[3]MARIA!E2558)</f>
        <v>0</v>
      </c>
      <c r="F2558" s="436">
        <f>([3]LUCIA!F2558+[3]JOSEFINA!F2558+[3]RAMONA!F2558+[3]YRIS!F2558+[3]MARIA!F2558)</f>
        <v>0</v>
      </c>
      <c r="G2558" s="436">
        <f>([3]LUCIA!G2558+[3]JOSEFINA!G2558+[3]RAMONA!G2558+[3]YRIS!G2558+[3]MARIA!G2558)</f>
        <v>0</v>
      </c>
      <c r="H2558" s="436">
        <f>([3]LUCIA!H2558+[3]JOSEFINA!H2558+[3]RAMONA!H2558+[3]YRIS!H2558+[3]MARIA!H2558)</f>
        <v>0</v>
      </c>
      <c r="I2558" s="422">
        <f>SUM(E2558:E2558:H2558)</f>
        <v>0</v>
      </c>
      <c r="J2558" s="395"/>
    </row>
    <row r="2559" spans="1:10" ht="16.5" thickTop="1" thickBot="1" x14ac:dyDescent="0.3">
      <c r="A2559" s="395"/>
      <c r="B2559" s="446"/>
      <c r="C2559" s="450"/>
      <c r="D2559" s="460" t="s">
        <v>65</v>
      </c>
      <c r="E2559" s="436">
        <f>([3]LUCIA!E2559+[3]JOSEFINA!E2559+[3]RAMONA!E2559+[3]YRIS!E2559+[3]MARIA!E2559)</f>
        <v>0</v>
      </c>
      <c r="F2559" s="436">
        <f>([3]LUCIA!F2559+[3]JOSEFINA!F2559+[3]RAMONA!F2559+[3]YRIS!F2559+[3]MARIA!F2559)</f>
        <v>0</v>
      </c>
      <c r="G2559" s="436">
        <f>([3]LUCIA!G2559+[3]JOSEFINA!G2559+[3]RAMONA!G2559+[3]YRIS!G2559+[3]MARIA!G2559)</f>
        <v>0</v>
      </c>
      <c r="H2559" s="436">
        <f>([3]LUCIA!H2559+[3]JOSEFINA!H2559+[3]RAMONA!H2559+[3]YRIS!H2559+[3]MARIA!H2559)</f>
        <v>0</v>
      </c>
      <c r="I2559" s="422">
        <f>SUM(E2559:E2559:H2559)</f>
        <v>0</v>
      </c>
      <c r="J2559" s="446"/>
    </row>
    <row r="2560" spans="1:10" ht="16.5" thickTop="1" thickBot="1" x14ac:dyDescent="0.3">
      <c r="A2560" s="461"/>
      <c r="B2560" s="462"/>
      <c r="C2560" s="463"/>
      <c r="D2560" s="464"/>
      <c r="E2560" s="465"/>
      <c r="F2560" s="465"/>
      <c r="G2560" s="465"/>
      <c r="H2560" s="466"/>
      <c r="I2560" s="467"/>
      <c r="J2560" s="462"/>
    </row>
    <row r="2561" spans="1:10" ht="15.75" thickTop="1" x14ac:dyDescent="0.25">
      <c r="A2561" s="395"/>
      <c r="B2561" s="11088" t="s">
        <v>66</v>
      </c>
      <c r="C2561" s="11089"/>
      <c r="D2561" s="11089"/>
      <c r="E2561" s="11089"/>
      <c r="F2561" s="11089"/>
      <c r="G2561" s="11089"/>
      <c r="H2561" s="11090"/>
      <c r="I2561" s="11097">
        <f>(I2566+I2568+I2569+I2570+I2574+I2575+I2576+I2577+I2579+I2581+I2532+I2543+I2545+I2546+I2549+I2551+I2552+I2553+I2557)</f>
        <v>0</v>
      </c>
      <c r="J2561" s="395"/>
    </row>
    <row r="2562" spans="1:10" x14ac:dyDescent="0.25">
      <c r="A2562" s="395"/>
      <c r="B2562" s="11091"/>
      <c r="C2562" s="11092"/>
      <c r="D2562" s="11092"/>
      <c r="E2562" s="11092"/>
      <c r="F2562" s="11092"/>
      <c r="G2562" s="11092"/>
      <c r="H2562" s="11093"/>
      <c r="I2562" s="11098"/>
      <c r="J2562" s="395"/>
    </row>
    <row r="2563" spans="1:10" ht="15.75" thickBot="1" x14ac:dyDescent="0.3">
      <c r="A2563" s="395"/>
      <c r="B2563" s="11094"/>
      <c r="C2563" s="11095"/>
      <c r="D2563" s="11095"/>
      <c r="E2563" s="11095"/>
      <c r="F2563" s="11095"/>
      <c r="G2563" s="11095"/>
      <c r="H2563" s="11096"/>
      <c r="I2563" s="11099"/>
      <c r="J2563" s="446"/>
    </row>
    <row r="2564" spans="1:10" ht="16.5" thickTop="1" thickBot="1" x14ac:dyDescent="0.3">
      <c r="A2564" s="468"/>
      <c r="B2564" s="469"/>
      <c r="C2564" s="469"/>
      <c r="D2564" s="469"/>
      <c r="E2564" s="470"/>
      <c r="F2564" s="470"/>
      <c r="G2564" s="470"/>
      <c r="H2564" s="471"/>
      <c r="I2564" s="472"/>
      <c r="J2564" s="395"/>
    </row>
    <row r="2565" spans="1:10" ht="16.5" thickTop="1" thickBot="1" x14ac:dyDescent="0.3">
      <c r="A2565" s="468"/>
      <c r="B2565" s="469"/>
      <c r="C2565" s="11084" t="s">
        <v>67</v>
      </c>
      <c r="D2565" s="11085"/>
      <c r="E2565" s="440">
        <f>(E2566)</f>
        <v>0</v>
      </c>
      <c r="F2565" s="440">
        <f>(F2566)</f>
        <v>0</v>
      </c>
      <c r="G2565" s="440">
        <f>(G2566)</f>
        <v>0</v>
      </c>
      <c r="H2565" s="440">
        <f>(H2566)</f>
        <v>0</v>
      </c>
      <c r="I2565" s="440">
        <f>SUM(E2565:H2565)</f>
        <v>0</v>
      </c>
      <c r="J2565" s="395"/>
    </row>
    <row r="2566" spans="1:10" ht="16.5" thickTop="1" thickBot="1" x14ac:dyDescent="0.3">
      <c r="A2566" s="468"/>
      <c r="B2566" s="469"/>
      <c r="C2566" s="447"/>
      <c r="D2566" s="473" t="s">
        <v>68</v>
      </c>
      <c r="E2566" s="436">
        <f>([3]LUCIA!E2566+[3]JOSEFINA!E2566+[3]RAMONA!E2566+[3]YRIS!E2566+[3]MARIA!E2566)</f>
        <v>0</v>
      </c>
      <c r="F2566" s="436">
        <f>([3]LUCIA!F2566+[3]JOSEFINA!F2566+[3]RAMONA!F2566+[3]YRIS!F2566+[3]MARIA!F2566)</f>
        <v>0</v>
      </c>
      <c r="G2566" s="436">
        <f>([3]LUCIA!G2566+[3]JOSEFINA!G2566+[3]RAMONA!G2566+[3]YRIS!G2566+[3]MARIA!G2566)</f>
        <v>0</v>
      </c>
      <c r="H2566" s="436">
        <f>([3]LUCIA!H2566+[3]JOSEFINA!H2566+[3]RAMONA!H2566+[3]YRIS!H2566+[3]MARIA!H2566)</f>
        <v>0</v>
      </c>
      <c r="I2566" s="453">
        <f>SUM(E2566:H2566)</f>
        <v>0</v>
      </c>
      <c r="J2566" s="395"/>
    </row>
    <row r="2567" spans="1:10" ht="16.5" thickTop="1" thickBot="1" x14ac:dyDescent="0.3">
      <c r="A2567" s="395"/>
      <c r="B2567" s="474"/>
      <c r="C2567" s="11084" t="s">
        <v>69</v>
      </c>
      <c r="D2567" s="11085"/>
      <c r="E2567" s="440">
        <f>SUM(E2568:E2570)</f>
        <v>0</v>
      </c>
      <c r="F2567" s="440">
        <f>SUM(F2568:F2570)</f>
        <v>0</v>
      </c>
      <c r="G2567" s="440">
        <f>SUM(G2568:G2570)</f>
        <v>0</v>
      </c>
      <c r="H2567" s="440">
        <f>SUM(H2568:H2570)</f>
        <v>0</v>
      </c>
      <c r="I2567" s="440">
        <f t="shared" ref="I2567:I2581" si="32">SUM(E2567:H2567)</f>
        <v>0</v>
      </c>
      <c r="J2567" s="395"/>
    </row>
    <row r="2568" spans="1:10" ht="16.5" thickTop="1" thickBot="1" x14ac:dyDescent="0.3">
      <c r="A2568" s="395"/>
      <c r="B2568" s="474"/>
      <c r="C2568" s="447"/>
      <c r="D2568" s="473" t="s">
        <v>70</v>
      </c>
      <c r="E2568" s="436">
        <f>([3]LUCIA!E2568+[3]JOSEFINA!E2568+[3]RAMONA!E2568+[3]YRIS!E2568+[3]MARIA!E2568)</f>
        <v>0</v>
      </c>
      <c r="F2568" s="475"/>
      <c r="G2568" s="475"/>
      <c r="H2568" s="475"/>
      <c r="I2568" s="453">
        <f t="shared" si="32"/>
        <v>0</v>
      </c>
      <c r="J2568" s="395"/>
    </row>
    <row r="2569" spans="1:10" ht="16.5" thickTop="1" thickBot="1" x14ac:dyDescent="0.3">
      <c r="A2569" s="395"/>
      <c r="B2569" s="474"/>
      <c r="C2569" s="447"/>
      <c r="D2569" s="476" t="s">
        <v>71</v>
      </c>
      <c r="E2569" s="436">
        <f>([3]LUCIA!E2569+[3]JOSEFINA!E2569+[3]RAMONA!E2569+[3]YRIS!E2569+[3]MARIA!E2569)</f>
        <v>0</v>
      </c>
      <c r="F2569" s="475"/>
      <c r="G2569" s="475"/>
      <c r="H2569" s="475"/>
      <c r="I2569" s="453">
        <f t="shared" si="32"/>
        <v>0</v>
      </c>
      <c r="J2569" s="395"/>
    </row>
    <row r="2570" spans="1:10" ht="16.5" thickTop="1" thickBot="1" x14ac:dyDescent="0.3">
      <c r="A2570" s="395"/>
      <c r="B2570" s="474"/>
      <c r="C2570" s="452"/>
      <c r="D2570" s="477" t="s">
        <v>72</v>
      </c>
      <c r="E2570" s="436">
        <f>([3]LUCIA!E2570+[3]JOSEFINA!E2570+[3]RAMONA!E2570+[3]YRIS!E2570+[3]MARIA!E2570)</f>
        <v>0</v>
      </c>
      <c r="F2570" s="475"/>
      <c r="G2570" s="475"/>
      <c r="H2570" s="475"/>
      <c r="I2570" s="472">
        <f t="shared" si="32"/>
        <v>0</v>
      </c>
      <c r="J2570" s="395"/>
    </row>
    <row r="2571" spans="1:10" ht="19.5" thickTop="1" thickBot="1" x14ac:dyDescent="0.3">
      <c r="A2571" s="395"/>
      <c r="B2571" s="11110" t="s">
        <v>73</v>
      </c>
      <c r="C2571" s="11111"/>
      <c r="D2571" s="11111"/>
      <c r="E2571" s="11111"/>
      <c r="F2571" s="11111"/>
      <c r="G2571" s="11111"/>
      <c r="H2571" s="11112"/>
      <c r="I2571" s="478">
        <f>(G2742-I2561)</f>
        <v>3</v>
      </c>
      <c r="J2571" s="395"/>
    </row>
    <row r="2572" spans="1:10" ht="17.25" thickTop="1" thickBot="1" x14ac:dyDescent="0.3">
      <c r="A2572" s="395"/>
      <c r="B2572" s="410"/>
      <c r="C2572" s="11113" t="s">
        <v>74</v>
      </c>
      <c r="D2572" s="11114"/>
      <c r="E2572" s="436">
        <f>([3]LUCIA!E2572+[3]JOSEFINA!E2572+[3]RAMONA!E2572+[3]YRIS!E2572+[3]MARIA!E2572)</f>
        <v>0</v>
      </c>
      <c r="F2572" s="436">
        <f>([3]LUCIA!F2572+[3]JOSEFINA!F2572+[3]RAMONA!F2572+[3]YRIS!F2572+[3]MARIA!F2572)</f>
        <v>0</v>
      </c>
      <c r="G2572" s="436">
        <f>([3]LUCIA!G2572+[3]JOSEFINA!G2572+[3]RAMONA!G2572+[3]YRIS!G2572+[3]MARIA!G2572)</f>
        <v>0</v>
      </c>
      <c r="H2572" s="436">
        <f>([3]LUCIA!H2572+[3]JOSEFINA!H2572+[3]RAMONA!H2572+[3]YRIS!H2572+[3]MARIA!H2572)</f>
        <v>0</v>
      </c>
      <c r="I2572" s="479">
        <f>SUM(E2572:H2572)</f>
        <v>0</v>
      </c>
      <c r="J2572" s="395"/>
    </row>
    <row r="2573" spans="1:10" ht="17.25" thickTop="1" thickBot="1" x14ac:dyDescent="0.3">
      <c r="A2573" s="395"/>
      <c r="B2573" s="410"/>
      <c r="C2573" s="11113" t="s">
        <v>75</v>
      </c>
      <c r="D2573" s="11114"/>
      <c r="E2573" s="480">
        <f>(E2574+E2575+E2576+E2577+E2578+E2579+E2580+E2581)</f>
        <v>0</v>
      </c>
      <c r="F2573" s="480">
        <f>(F2574+F2575+F2576+F2577+F2578+F2579+F2580+F2581)</f>
        <v>0</v>
      </c>
      <c r="G2573" s="480">
        <f>(G2574+G2575+G2576+G2577+G2578+G2579+G2580+G2581)</f>
        <v>0</v>
      </c>
      <c r="H2573" s="480">
        <f>(H2574+H2575+H2576+H2577+H2578+H2579+H2580+H2581)</f>
        <v>0</v>
      </c>
      <c r="I2573" s="481">
        <f>SUM(E2573:H2573)</f>
        <v>0</v>
      </c>
      <c r="J2573" s="395"/>
    </row>
    <row r="2574" spans="1:10" ht="16.5" thickTop="1" thickBot="1" x14ac:dyDescent="0.3">
      <c r="A2574" s="395"/>
      <c r="B2574" s="410"/>
      <c r="C2574" s="447"/>
      <c r="D2574" s="473" t="s">
        <v>76</v>
      </c>
      <c r="E2574" s="436">
        <f>([3]LUCIA!E2574+[3]JOSEFINA!E2574+[3]RAMONA!E2574+[3]YRIS!E2574+[3]MARIA!E2574)</f>
        <v>0</v>
      </c>
      <c r="F2574" s="436">
        <f>([3]LUCIA!F2574+[3]JOSEFINA!F2574+[3]RAMONA!F2574+[3]YRIS!F2574+[3]MARIA!F2574)</f>
        <v>0</v>
      </c>
      <c r="G2574" s="436">
        <f>([3]LUCIA!G2574+[3]JOSEFINA!G2574+[3]RAMONA!G2574+[3]YRIS!G2574+[3]MARIA!G2574)</f>
        <v>0</v>
      </c>
      <c r="H2574" s="436">
        <f>([3]LUCIA!H2574+[3]JOSEFINA!H2574+[3]RAMONA!H2574+[3]YRIS!H2574+[3]MARIA!H2574)</f>
        <v>0</v>
      </c>
      <c r="I2574" s="482">
        <f t="shared" si="32"/>
        <v>0</v>
      </c>
      <c r="J2574" s="395"/>
    </row>
    <row r="2575" spans="1:10" ht="16.5" thickTop="1" thickBot="1" x14ac:dyDescent="0.3">
      <c r="A2575" s="395"/>
      <c r="B2575" s="410"/>
      <c r="C2575" s="447"/>
      <c r="D2575" s="476" t="s">
        <v>77</v>
      </c>
      <c r="E2575" s="436">
        <f>([3]LUCIA!E2575+[3]JOSEFINA!E2575+[3]RAMONA!E2575+[3]YRIS!E2575+[3]MARIA!E2575)</f>
        <v>0</v>
      </c>
      <c r="F2575" s="436">
        <f>([3]LUCIA!F2575+[3]JOSEFINA!F2575+[3]RAMONA!F2575+[3]YRIS!F2575+[3]MARIA!F2575)</f>
        <v>0</v>
      </c>
      <c r="G2575" s="436">
        <f>([3]LUCIA!G2575+[3]JOSEFINA!G2575+[3]RAMONA!G2575+[3]YRIS!G2575+[3]MARIA!G2575)</f>
        <v>0</v>
      </c>
      <c r="H2575" s="436">
        <f>([3]LUCIA!H2575+[3]JOSEFINA!H2575+[3]RAMONA!H2575+[3]YRIS!H2575+[3]MARIA!H2575)</f>
        <v>0</v>
      </c>
      <c r="I2575" s="483">
        <f>SUM(E2575:H2575)</f>
        <v>0</v>
      </c>
      <c r="J2575" s="395"/>
    </row>
    <row r="2576" spans="1:10" ht="16.5" thickTop="1" thickBot="1" x14ac:dyDescent="0.3">
      <c r="A2576" s="395"/>
      <c r="B2576" s="410"/>
      <c r="C2576" s="447"/>
      <c r="D2576" s="476" t="s">
        <v>78</v>
      </c>
      <c r="E2576" s="436">
        <f>([3]LUCIA!E2576+[3]JOSEFINA!E2576+[3]RAMONA!E2576+[3]YRIS!E2576+[3]MARIA!E2576)</f>
        <v>0</v>
      </c>
      <c r="F2576" s="436">
        <f>([3]LUCIA!F2576+[3]JOSEFINA!F2576+[3]RAMONA!F2576+[3]YRIS!F2576+[3]MARIA!F2576)</f>
        <v>0</v>
      </c>
      <c r="G2576" s="436">
        <f>([3]LUCIA!G2576+[3]JOSEFINA!G2576+[3]RAMONA!G2576+[3]YRIS!G2576+[3]MARIA!G2576)</f>
        <v>0</v>
      </c>
      <c r="H2576" s="436">
        <f>([3]LUCIA!H2576+[3]JOSEFINA!H2576+[3]RAMONA!H2576+[3]YRIS!H2576+[3]MARIA!H2576)</f>
        <v>0</v>
      </c>
      <c r="I2576" s="483">
        <f t="shared" si="32"/>
        <v>0</v>
      </c>
      <c r="J2576" s="395"/>
    </row>
    <row r="2577" spans="1:10" ht="16.5" thickTop="1" thickBot="1" x14ac:dyDescent="0.3">
      <c r="A2577" s="395"/>
      <c r="B2577" s="410"/>
      <c r="C2577" s="447"/>
      <c r="D2577" s="476" t="s">
        <v>79</v>
      </c>
      <c r="E2577" s="436">
        <f>([3]LUCIA!E2577+[3]JOSEFINA!E2577+[3]RAMONA!E2577+[3]YRIS!E2577+[3]MARIA!E2577)</f>
        <v>0</v>
      </c>
      <c r="F2577" s="436">
        <f>([3]LUCIA!F2577+[3]JOSEFINA!F2577+[3]RAMONA!F2577+[3]YRIS!F2577+[3]MARIA!F2577)</f>
        <v>0</v>
      </c>
      <c r="G2577" s="436">
        <f>([3]LUCIA!G2577+[3]JOSEFINA!G2577+[3]RAMONA!G2577+[3]YRIS!G2577+[3]MARIA!G2577)</f>
        <v>0</v>
      </c>
      <c r="H2577" s="436">
        <f>([3]LUCIA!H2577+[3]JOSEFINA!H2577+[3]RAMONA!H2577+[3]YRIS!H2577+[3]MARIA!H2577)</f>
        <v>0</v>
      </c>
      <c r="I2577" s="483">
        <f t="shared" si="32"/>
        <v>0</v>
      </c>
      <c r="J2577" s="395"/>
    </row>
    <row r="2578" spans="1:10" ht="16.5" thickTop="1" thickBot="1" x14ac:dyDescent="0.3">
      <c r="A2578" s="395"/>
      <c r="B2578" s="410"/>
      <c r="C2578" s="447"/>
      <c r="D2578" s="476" t="s">
        <v>80</v>
      </c>
      <c r="E2578" s="436">
        <f>([3]LUCIA!E2578+[3]JOSEFINA!E2578+[3]RAMONA!E2578+[3]YRIS!E2578+[3]MARIA!E2578)</f>
        <v>0</v>
      </c>
      <c r="F2578" s="436">
        <f>([3]LUCIA!F2578+[3]JOSEFINA!F2578+[3]RAMONA!F2578+[3]YRIS!F2578+[3]MARIA!F2578)</f>
        <v>0</v>
      </c>
      <c r="G2578" s="436">
        <f>([3]LUCIA!G2578+[3]JOSEFINA!G2578+[3]RAMONA!G2578+[3]YRIS!G2578+[3]MARIA!G2578)</f>
        <v>0</v>
      </c>
      <c r="H2578" s="436">
        <f>([3]LUCIA!H2578+[3]JOSEFINA!H2578+[3]RAMONA!H2578+[3]YRIS!H2578+[3]MARIA!H2578)</f>
        <v>0</v>
      </c>
      <c r="I2578" s="483">
        <f t="shared" si="32"/>
        <v>0</v>
      </c>
      <c r="J2578" s="395"/>
    </row>
    <row r="2579" spans="1:10" ht="16.5" thickTop="1" thickBot="1" x14ac:dyDescent="0.3">
      <c r="A2579" s="395"/>
      <c r="B2579" s="410"/>
      <c r="C2579" s="447"/>
      <c r="D2579" s="476" t="s">
        <v>81</v>
      </c>
      <c r="E2579" s="436">
        <f>([3]LUCIA!E2579+[3]JOSEFINA!E2579+[3]RAMONA!E2579+[3]YRIS!E2579+[3]MARIA!E2579)</f>
        <v>0</v>
      </c>
      <c r="F2579" s="436">
        <f>([3]LUCIA!F2579+[3]JOSEFINA!F2579+[3]RAMONA!F2579+[3]YRIS!F2579+[3]MARIA!F2579)</f>
        <v>0</v>
      </c>
      <c r="G2579" s="436">
        <f>([3]LUCIA!G2579+[3]JOSEFINA!G2579+[3]RAMONA!G2579+[3]YRIS!G2579+[3]MARIA!G2579)</f>
        <v>0</v>
      </c>
      <c r="H2579" s="436">
        <f>([3]LUCIA!H2579+[3]JOSEFINA!H2579+[3]RAMONA!H2579+[3]YRIS!H2579+[3]MARIA!H2579)</f>
        <v>0</v>
      </c>
      <c r="I2579" s="483">
        <f t="shared" si="32"/>
        <v>0</v>
      </c>
      <c r="J2579" s="395"/>
    </row>
    <row r="2580" spans="1:10" ht="16.5" thickTop="1" thickBot="1" x14ac:dyDescent="0.3">
      <c r="A2580" s="395"/>
      <c r="B2580" s="410"/>
      <c r="C2580" s="447"/>
      <c r="D2580" s="476" t="s">
        <v>82</v>
      </c>
      <c r="E2580" s="436">
        <f>([3]LUCIA!E2580+[3]JOSEFINA!E2580+[3]RAMONA!E2580+[3]YRIS!E2580+[3]MARIA!E2580)</f>
        <v>0</v>
      </c>
      <c r="F2580" s="436">
        <f>([3]LUCIA!F2580+[3]JOSEFINA!F2580+[3]RAMONA!F2580+[3]YRIS!F2580+[3]MARIA!F2580)</f>
        <v>0</v>
      </c>
      <c r="G2580" s="436">
        <f>([3]LUCIA!G2580+[3]JOSEFINA!G2580+[3]RAMONA!G2580+[3]YRIS!G2580+[3]MARIA!G2580)</f>
        <v>0</v>
      </c>
      <c r="H2580" s="436">
        <f>([3]LUCIA!H2580+[3]JOSEFINA!H2580+[3]RAMONA!H2580+[3]YRIS!H2580+[3]MARIA!H2580)</f>
        <v>0</v>
      </c>
      <c r="I2580" s="483">
        <f t="shared" si="32"/>
        <v>0</v>
      </c>
      <c r="J2580" s="395"/>
    </row>
    <row r="2581" spans="1:10" ht="39.75" thickTop="1" thickBot="1" x14ac:dyDescent="0.3">
      <c r="A2581" s="395"/>
      <c r="B2581" s="410"/>
      <c r="C2581" s="447"/>
      <c r="D2581" s="448" t="s">
        <v>83</v>
      </c>
      <c r="E2581" s="436">
        <f>([3]LUCIA!E2581+[3]JOSEFINA!E2581+[3]RAMONA!E2581+[3]YRIS!E2581+[3]MARIA!E2581)</f>
        <v>0</v>
      </c>
      <c r="F2581" s="436">
        <f>([3]LUCIA!F2581+[3]JOSEFINA!F2581+[3]RAMONA!F2581+[3]YRIS!F2581+[3]MARIA!F2581)</f>
        <v>0</v>
      </c>
      <c r="G2581" s="436">
        <f>([3]LUCIA!G2581+[3]JOSEFINA!G2581+[3]RAMONA!G2581+[3]YRIS!G2581+[3]MARIA!G2581)</f>
        <v>0</v>
      </c>
      <c r="H2581" s="436">
        <f>([3]LUCIA!H2581+[3]JOSEFINA!H2581+[3]RAMONA!H2581+[3]YRIS!H2581+[3]MARIA!H2581)</f>
        <v>0</v>
      </c>
      <c r="I2581" s="483">
        <f t="shared" si="32"/>
        <v>0</v>
      </c>
      <c r="J2581" s="395"/>
    </row>
    <row r="2582" spans="1:10" ht="16.5" thickTop="1" thickBot="1" x14ac:dyDescent="0.3">
      <c r="A2582" s="395"/>
      <c r="B2582" s="484" t="s">
        <v>84</v>
      </c>
      <c r="C2582" s="446"/>
      <c r="D2582" s="395"/>
      <c r="E2582" s="410"/>
      <c r="F2582" s="410"/>
      <c r="G2582" s="410"/>
      <c r="H2582" s="410"/>
      <c r="I2582" s="410"/>
      <c r="J2582" s="410"/>
    </row>
    <row r="2583" spans="1:10" ht="16.5" thickTop="1" thickBot="1" x14ac:dyDescent="0.3">
      <c r="A2583" s="395"/>
      <c r="B2583" s="11088" t="s">
        <v>85</v>
      </c>
      <c r="C2583" s="11089"/>
      <c r="D2583" s="11089"/>
      <c r="E2583" s="11089"/>
      <c r="F2583" s="11090"/>
      <c r="G2583" s="11069" t="s">
        <v>11</v>
      </c>
      <c r="H2583" s="11070"/>
      <c r="I2583" s="395"/>
      <c r="J2583" s="395"/>
    </row>
    <row r="2584" spans="1:10" ht="16.5" thickTop="1" thickBot="1" x14ac:dyDescent="0.3">
      <c r="A2584" s="395"/>
      <c r="B2584" s="11091"/>
      <c r="C2584" s="11092"/>
      <c r="D2584" s="11092"/>
      <c r="E2584" s="11092"/>
      <c r="F2584" s="11093"/>
      <c r="G2584" s="11115">
        <f>SUM(G2586:H2589)</f>
        <v>0</v>
      </c>
      <c r="H2584" s="11115"/>
      <c r="I2584" s="395"/>
      <c r="J2584" s="395"/>
    </row>
    <row r="2585" spans="1:10" ht="16.5" thickTop="1" thickBot="1" x14ac:dyDescent="0.3">
      <c r="A2585" s="395"/>
      <c r="B2585" s="11094"/>
      <c r="C2585" s="11095"/>
      <c r="D2585" s="11095"/>
      <c r="E2585" s="11095"/>
      <c r="F2585" s="11096"/>
      <c r="G2585" s="11115"/>
      <c r="H2585" s="11115"/>
      <c r="I2585" s="395"/>
      <c r="J2585" s="395"/>
    </row>
    <row r="2586" spans="1:10" ht="16.5" thickTop="1" thickBot="1" x14ac:dyDescent="0.3">
      <c r="A2586" s="395"/>
      <c r="B2586" s="446"/>
      <c r="C2586" s="410"/>
      <c r="D2586" s="11105" t="s">
        <v>86</v>
      </c>
      <c r="E2586" s="11106"/>
      <c r="F2586" s="436">
        <f>([3]LUCIA!F2586+[3]JOSEFINA!F2586+[3]RAMONA!F2586+[3]YRIS!F2586+[3]MARIA!F2586)</f>
        <v>0</v>
      </c>
      <c r="G2586" s="11107">
        <f>SUM(E2586:F2586)</f>
        <v>0</v>
      </c>
      <c r="H2586" s="11107"/>
      <c r="I2586" s="395"/>
      <c r="J2586" s="410"/>
    </row>
    <row r="2587" spans="1:10" ht="27" thickTop="1" thickBot="1" x14ac:dyDescent="0.3">
      <c r="A2587" s="395"/>
      <c r="B2587" s="446"/>
      <c r="C2587" s="410"/>
      <c r="D2587" s="485" t="s">
        <v>87</v>
      </c>
      <c r="E2587" s="486"/>
      <c r="F2587" s="436">
        <f>([3]LUCIA!F2587+[3]JOSEFINA!F2587+[3]RAMONA!F2587+[3]YRIS!F2587+[3]MARIA!F2587)</f>
        <v>0</v>
      </c>
      <c r="G2587" s="11107">
        <f>SUM(E2587:F2587)</f>
        <v>0</v>
      </c>
      <c r="H2587" s="11107"/>
      <c r="I2587" s="395"/>
      <c r="J2587" s="410"/>
    </row>
    <row r="2588" spans="1:10" ht="39.75" thickTop="1" thickBot="1" x14ac:dyDescent="0.3">
      <c r="A2588" s="395"/>
      <c r="B2588" s="446"/>
      <c r="C2588" s="410"/>
      <c r="D2588" s="485" t="s">
        <v>88</v>
      </c>
      <c r="E2588" s="486"/>
      <c r="F2588" s="436">
        <f>([3]LUCIA!F2588+[3]JOSEFINA!F2588+[3]RAMONA!F2588+[3]YRIS!F2588+[3]MARIA!F2588)</f>
        <v>0</v>
      </c>
      <c r="G2588" s="11107">
        <f>SUM(E2588:F2588)</f>
        <v>0</v>
      </c>
      <c r="H2588" s="11107"/>
      <c r="I2588" s="395"/>
      <c r="J2588" s="410"/>
    </row>
    <row r="2589" spans="1:10" ht="16.5" thickTop="1" thickBot="1" x14ac:dyDescent="0.3">
      <c r="A2589" s="395"/>
      <c r="B2589" s="484" t="s">
        <v>18</v>
      </c>
      <c r="C2589" s="395"/>
      <c r="D2589" s="11108" t="s">
        <v>89</v>
      </c>
      <c r="E2589" s="11109"/>
      <c r="F2589" s="436">
        <f>([3]LUCIA!F2589+[3]JOSEFINA!F2589+[3]RAMONA!F2589+[3]YRIS!F2589+[3]MARIA!F2589)</f>
        <v>0</v>
      </c>
      <c r="G2589" s="11107">
        <f>SUM(E2589:F2589)</f>
        <v>0</v>
      </c>
      <c r="H2589" s="11107"/>
      <c r="I2589" s="395"/>
      <c r="J2589" s="410"/>
    </row>
    <row r="2590" spans="1:10" ht="16.5" thickTop="1" thickBot="1" x14ac:dyDescent="0.3">
      <c r="A2590" s="395"/>
      <c r="B2590" s="11117" t="s">
        <v>90</v>
      </c>
      <c r="C2590" s="11118"/>
      <c r="D2590" s="11118"/>
      <c r="E2590" s="11118"/>
      <c r="F2590" s="11118"/>
      <c r="G2590" s="11119"/>
      <c r="H2590" s="11126" t="s">
        <v>11</v>
      </c>
      <c r="I2590" s="11127"/>
      <c r="J2590" s="395"/>
    </row>
    <row r="2591" spans="1:10" ht="15.75" thickTop="1" x14ac:dyDescent="0.25">
      <c r="A2591" s="395"/>
      <c r="B2591" s="11120"/>
      <c r="C2591" s="11121"/>
      <c r="D2591" s="11121"/>
      <c r="E2591" s="11121"/>
      <c r="F2591" s="11121"/>
      <c r="G2591" s="11122"/>
      <c r="H2591" s="11057">
        <f>(H2593+H2632+H2668+H2706+H2710+H2713+H2718+H2722+H2727+H2732+H2737)</f>
        <v>0</v>
      </c>
      <c r="I2591" s="11058"/>
      <c r="J2591" s="395"/>
    </row>
    <row r="2592" spans="1:10" ht="15.75" thickBot="1" x14ac:dyDescent="0.3">
      <c r="A2592" s="395"/>
      <c r="B2592" s="11123"/>
      <c r="C2592" s="11124"/>
      <c r="D2592" s="11124"/>
      <c r="E2592" s="11124"/>
      <c r="F2592" s="11124"/>
      <c r="G2592" s="11125"/>
      <c r="H2592" s="11059"/>
      <c r="I2592" s="11060"/>
      <c r="J2592" s="395"/>
    </row>
    <row r="2593" spans="1:10" ht="16.5" thickTop="1" thickBot="1" x14ac:dyDescent="0.3">
      <c r="A2593" s="395"/>
      <c r="B2593" s="487"/>
      <c r="C2593" s="488">
        <v>7.1</v>
      </c>
      <c r="D2593" s="489" t="s">
        <v>91</v>
      </c>
      <c r="E2593" s="417"/>
      <c r="F2593" s="417"/>
      <c r="G2593" s="417"/>
      <c r="H2593" s="11067">
        <f>(H2594+H2600+H2606+H2612+H2616+H2620+H2626)</f>
        <v>0</v>
      </c>
      <c r="I2593" s="11067"/>
      <c r="J2593" s="395"/>
    </row>
    <row r="2594" spans="1:10" ht="39.75" thickTop="1" thickBot="1" x14ac:dyDescent="0.3">
      <c r="A2594" s="395"/>
      <c r="B2594" s="474"/>
      <c r="C2594" s="474"/>
      <c r="D2594" s="490" t="s">
        <v>92</v>
      </c>
      <c r="E2594" s="491"/>
      <c r="F2594" s="491"/>
      <c r="G2594" s="491"/>
      <c r="H2594" s="11128">
        <f>(H2595+H2596+H2597+H2598+H2599)</f>
        <v>0</v>
      </c>
      <c r="I2594" s="11129"/>
      <c r="J2594" s="395"/>
    </row>
    <row r="2595" spans="1:10" ht="16.5" thickTop="1" thickBot="1" x14ac:dyDescent="0.3">
      <c r="A2595" s="395"/>
      <c r="B2595" s="410"/>
      <c r="C2595" s="410"/>
      <c r="D2595" s="492" t="s">
        <v>93</v>
      </c>
      <c r="E2595" s="493"/>
      <c r="F2595" s="493"/>
      <c r="G2595" s="494"/>
      <c r="H2595" s="11116">
        <f>([3]LUCIA!H2595+[3]JOSEFINA!H2595+[3]RAMONA!H2595+[3]YRIS!H2595+[3]MARIA!H2595)</f>
        <v>0</v>
      </c>
      <c r="I2595" s="11116"/>
      <c r="J2595" s="395"/>
    </row>
    <row r="2596" spans="1:10" ht="16.5" thickTop="1" thickBot="1" x14ac:dyDescent="0.3">
      <c r="A2596" s="395"/>
      <c r="B2596" s="410"/>
      <c r="C2596" s="495"/>
      <c r="D2596" s="496" t="s">
        <v>94</v>
      </c>
      <c r="E2596" s="497"/>
      <c r="F2596" s="497"/>
      <c r="G2596" s="498"/>
      <c r="H2596" s="11116">
        <f>([3]LUCIA!H2596+[3]JOSEFINA!H2596+[3]RAMONA!H2596+[3]YRIS!H2596+[3]MARIA!H2596)</f>
        <v>0</v>
      </c>
      <c r="I2596" s="11116"/>
      <c r="J2596" s="410"/>
    </row>
    <row r="2597" spans="1:10" ht="16.5" thickTop="1" thickBot="1" x14ac:dyDescent="0.3">
      <c r="A2597" s="395"/>
      <c r="B2597" s="410"/>
      <c r="C2597" s="410"/>
      <c r="D2597" s="496" t="s">
        <v>95</v>
      </c>
      <c r="E2597" s="497"/>
      <c r="F2597" s="497"/>
      <c r="G2597" s="498"/>
      <c r="H2597" s="11116">
        <f>([3]LUCIA!H2597+[3]JOSEFINA!H2597+[3]RAMONA!H2597+[3]YRIS!H2597+[3]MARIA!H2597)</f>
        <v>0</v>
      </c>
      <c r="I2597" s="11116"/>
      <c r="J2597" s="410"/>
    </row>
    <row r="2598" spans="1:10" ht="16.5" thickTop="1" thickBot="1" x14ac:dyDescent="0.3">
      <c r="A2598" s="395"/>
      <c r="B2598" s="410"/>
      <c r="C2598" s="410"/>
      <c r="D2598" s="496" t="s">
        <v>96</v>
      </c>
      <c r="E2598" s="497"/>
      <c r="F2598" s="497"/>
      <c r="G2598" s="498"/>
      <c r="H2598" s="11116">
        <f>([3]LUCIA!H2598+[3]JOSEFINA!H2598+[3]RAMONA!H2598+[3]YRIS!H2598+[3]MARIA!H2598)</f>
        <v>0</v>
      </c>
      <c r="I2598" s="11116"/>
      <c r="J2598" s="410"/>
    </row>
    <row r="2599" spans="1:10" ht="16.5" thickTop="1" thickBot="1" x14ac:dyDescent="0.3">
      <c r="A2599" s="395"/>
      <c r="B2599" s="410"/>
      <c r="C2599" s="410"/>
      <c r="D2599" s="499" t="s">
        <v>97</v>
      </c>
      <c r="E2599" s="487"/>
      <c r="F2599" s="487"/>
      <c r="G2599" s="487"/>
      <c r="H2599" s="11116">
        <f>([3]LUCIA!H2599+[3]JOSEFINA!H2599+[3]RAMONA!H2599+[3]YRIS!H2599+[3]MARIA!H2599)</f>
        <v>0</v>
      </c>
      <c r="I2599" s="11116"/>
      <c r="J2599" s="410"/>
    </row>
    <row r="2600" spans="1:10" ht="16.5" thickTop="1" thickBot="1" x14ac:dyDescent="0.3">
      <c r="A2600" s="395"/>
      <c r="B2600" s="410"/>
      <c r="C2600" s="410"/>
      <c r="D2600" s="500" t="s">
        <v>98</v>
      </c>
      <c r="E2600" s="501"/>
      <c r="F2600" s="501"/>
      <c r="G2600" s="501"/>
      <c r="H2600" s="11107">
        <f>SUM(H2601:I2605)</f>
        <v>0</v>
      </c>
      <c r="I2600" s="11107"/>
      <c r="J2600" s="410"/>
    </row>
    <row r="2601" spans="1:10" ht="16.5" thickTop="1" thickBot="1" x14ac:dyDescent="0.3">
      <c r="A2601" s="395"/>
      <c r="B2601" s="410"/>
      <c r="C2601" s="495"/>
      <c r="D2601" s="492" t="s">
        <v>93</v>
      </c>
      <c r="E2601" s="493"/>
      <c r="F2601" s="493"/>
      <c r="G2601" s="494"/>
      <c r="H2601" s="11116">
        <f>([3]LUCIA!H2601+[3]JOSEFINA!H2601+[3]RAMONA!H2601+[3]YRIS!H2601+[3]MARIA!H2601)</f>
        <v>0</v>
      </c>
      <c r="I2601" s="11116"/>
      <c r="J2601" s="410"/>
    </row>
    <row r="2602" spans="1:10" ht="16.5" thickTop="1" thickBot="1" x14ac:dyDescent="0.3">
      <c r="A2602" s="395"/>
      <c r="B2602" s="410"/>
      <c r="C2602" s="495"/>
      <c r="D2602" s="496" t="s">
        <v>94</v>
      </c>
      <c r="E2602" s="497"/>
      <c r="F2602" s="497"/>
      <c r="G2602" s="498"/>
      <c r="H2602" s="11116">
        <f>([3]LUCIA!H2602+[3]JOSEFINA!H2602+[3]RAMONA!H2602+[3]YRIS!H2602+[3]MARIA!H2602)</f>
        <v>0</v>
      </c>
      <c r="I2602" s="11116"/>
      <c r="J2602" s="410"/>
    </row>
    <row r="2603" spans="1:10" ht="16.5" thickTop="1" thickBot="1" x14ac:dyDescent="0.3">
      <c r="A2603" s="395"/>
      <c r="B2603" s="410"/>
      <c r="C2603" s="495"/>
      <c r="D2603" s="496" t="s">
        <v>95</v>
      </c>
      <c r="E2603" s="497"/>
      <c r="F2603" s="497"/>
      <c r="G2603" s="498"/>
      <c r="H2603" s="11116">
        <f>([3]LUCIA!H2603+[3]JOSEFINA!H2603+[3]RAMONA!H2603+[3]YRIS!H2603+[3]MARIA!H2603)</f>
        <v>0</v>
      </c>
      <c r="I2603" s="11116"/>
      <c r="J2603" s="410"/>
    </row>
    <row r="2604" spans="1:10" ht="16.5" thickTop="1" thickBot="1" x14ac:dyDescent="0.3">
      <c r="A2604" s="395"/>
      <c r="B2604" s="410"/>
      <c r="C2604" s="495"/>
      <c r="D2604" s="496" t="s">
        <v>96</v>
      </c>
      <c r="E2604" s="497"/>
      <c r="F2604" s="497"/>
      <c r="G2604" s="498"/>
      <c r="H2604" s="11116">
        <f>([3]LUCIA!H2604+[3]JOSEFINA!H2604+[3]RAMONA!H2604+[3]YRIS!H2604+[3]MARIA!H2604)</f>
        <v>0</v>
      </c>
      <c r="I2604" s="11116"/>
      <c r="J2604" s="410"/>
    </row>
    <row r="2605" spans="1:10" ht="16.5" thickTop="1" thickBot="1" x14ac:dyDescent="0.3">
      <c r="A2605" s="395"/>
      <c r="B2605" s="410"/>
      <c r="C2605" s="495"/>
      <c r="D2605" s="502" t="s">
        <v>97</v>
      </c>
      <c r="E2605" s="503"/>
      <c r="F2605" s="503"/>
      <c r="G2605" s="504"/>
      <c r="H2605" s="11116">
        <f>([3]LUCIA!H2605+[3]JOSEFINA!H2605+[3]RAMONA!H2605+[3]YRIS!H2605+[3]MARIA!H2605)</f>
        <v>0</v>
      </c>
      <c r="I2605" s="11116"/>
      <c r="J2605" s="410"/>
    </row>
    <row r="2606" spans="1:10" ht="39.75" thickTop="1" thickBot="1" x14ac:dyDescent="0.3">
      <c r="A2606" s="395"/>
      <c r="B2606" s="410"/>
      <c r="C2606" s="495"/>
      <c r="D2606" s="505" t="s">
        <v>99</v>
      </c>
      <c r="E2606" s="501"/>
      <c r="F2606" s="501"/>
      <c r="G2606" s="506"/>
      <c r="H2606" s="11130">
        <f>(H2607+H2608+H2609+H2610+H2611)</f>
        <v>0</v>
      </c>
      <c r="I2606" s="11131"/>
      <c r="J2606" s="410"/>
    </row>
    <row r="2607" spans="1:10" ht="16.5" thickTop="1" thickBot="1" x14ac:dyDescent="0.3">
      <c r="A2607" s="395"/>
      <c r="B2607" s="410"/>
      <c r="C2607" s="495"/>
      <c r="D2607" s="492" t="s">
        <v>93</v>
      </c>
      <c r="E2607" s="493"/>
      <c r="F2607" s="493"/>
      <c r="G2607" s="494"/>
      <c r="H2607" s="11116">
        <f>([3]LUCIA!H2607+[3]JOSEFINA!H2607+[3]RAMONA!H2607+[3]YRIS!H2607+[3]MARIA!H2607)</f>
        <v>0</v>
      </c>
      <c r="I2607" s="11116"/>
      <c r="J2607" s="410"/>
    </row>
    <row r="2608" spans="1:10" ht="16.5" thickTop="1" thickBot="1" x14ac:dyDescent="0.3">
      <c r="A2608" s="395"/>
      <c r="B2608" s="410"/>
      <c r="C2608" s="495"/>
      <c r="D2608" s="496" t="s">
        <v>94</v>
      </c>
      <c r="E2608" s="497"/>
      <c r="F2608" s="497"/>
      <c r="G2608" s="498"/>
      <c r="H2608" s="11116">
        <f>([3]LUCIA!H2608+[3]JOSEFINA!H2608+[3]RAMONA!H2608+[3]YRIS!H2608+[3]MARIA!H2608)</f>
        <v>0</v>
      </c>
      <c r="I2608" s="11116"/>
      <c r="J2608" s="410"/>
    </row>
    <row r="2609" spans="1:10" ht="16.5" thickTop="1" thickBot="1" x14ac:dyDescent="0.3">
      <c r="A2609" s="395"/>
      <c r="B2609" s="410"/>
      <c r="C2609" s="495"/>
      <c r="D2609" s="496" t="s">
        <v>95</v>
      </c>
      <c r="E2609" s="497"/>
      <c r="F2609" s="497"/>
      <c r="G2609" s="498"/>
      <c r="H2609" s="11116">
        <f>([3]LUCIA!H2609+[3]JOSEFINA!H2609+[3]RAMONA!H2609+[3]YRIS!H2609+[3]MARIA!H2609)</f>
        <v>0</v>
      </c>
      <c r="I2609" s="11116"/>
      <c r="J2609" s="410"/>
    </row>
    <row r="2610" spans="1:10" ht="16.5" thickTop="1" thickBot="1" x14ac:dyDescent="0.3">
      <c r="A2610" s="395"/>
      <c r="B2610" s="410"/>
      <c r="C2610" s="495"/>
      <c r="D2610" s="496" t="s">
        <v>96</v>
      </c>
      <c r="E2610" s="497"/>
      <c r="F2610" s="497"/>
      <c r="G2610" s="498"/>
      <c r="H2610" s="11116">
        <f>([3]LUCIA!H2610+[3]JOSEFINA!H2610+[3]RAMONA!H2610+[3]YRIS!H2610+[3]MARIA!H2610)</f>
        <v>0</v>
      </c>
      <c r="I2610" s="11116"/>
      <c r="J2610" s="410"/>
    </row>
    <row r="2611" spans="1:10" ht="16.5" thickTop="1" thickBot="1" x14ac:dyDescent="0.3">
      <c r="A2611" s="395"/>
      <c r="B2611" s="410"/>
      <c r="C2611" s="495"/>
      <c r="D2611" s="499" t="s">
        <v>97</v>
      </c>
      <c r="E2611" s="487"/>
      <c r="F2611" s="487"/>
      <c r="G2611" s="487"/>
      <c r="H2611" s="11116">
        <f>([3]LUCIA!H2611+[3]JOSEFINA!H2611+[3]RAMONA!H2611+[3]YRIS!H2611+[3]MARIA!H2611)</f>
        <v>0</v>
      </c>
      <c r="I2611" s="11116"/>
      <c r="J2611" s="410"/>
    </row>
    <row r="2612" spans="1:10" ht="39.75" thickTop="1" thickBot="1" x14ac:dyDescent="0.3">
      <c r="A2612" s="395"/>
      <c r="B2612" s="410"/>
      <c r="C2612" s="495"/>
      <c r="D2612" s="505" t="s">
        <v>100</v>
      </c>
      <c r="E2612" s="501"/>
      <c r="F2612" s="501"/>
      <c r="G2612" s="506"/>
      <c r="H2612" s="11130">
        <f>H2614+H2615+H2613</f>
        <v>0</v>
      </c>
      <c r="I2612" s="11131"/>
      <c r="J2612" s="410"/>
    </row>
    <row r="2613" spans="1:10" ht="16.5" thickTop="1" thickBot="1" x14ac:dyDescent="0.3">
      <c r="A2613" s="395"/>
      <c r="B2613" s="410"/>
      <c r="C2613" s="495"/>
      <c r="D2613" s="507" t="s">
        <v>101</v>
      </c>
      <c r="E2613" s="508"/>
      <c r="F2613" s="508"/>
      <c r="G2613" s="508"/>
      <c r="H2613" s="11116">
        <f>([3]LUCIA!H2613+[3]JOSEFINA!H2613+[3]RAMONA!H2613+[3]YRIS!H2613+[3]MARIA!H2613)</f>
        <v>0</v>
      </c>
      <c r="I2613" s="11116"/>
      <c r="J2613" s="410"/>
    </row>
    <row r="2614" spans="1:10" ht="16.5" thickTop="1" thickBot="1" x14ac:dyDescent="0.3">
      <c r="A2614" s="395"/>
      <c r="B2614" s="410"/>
      <c r="C2614" s="495"/>
      <c r="D2614" s="507" t="s">
        <v>102</v>
      </c>
      <c r="E2614" s="509"/>
      <c r="F2614" s="509"/>
      <c r="G2614" s="509"/>
      <c r="H2614" s="11116">
        <f>([3]LUCIA!H2614+[3]JOSEFINA!H2614+[3]RAMONA!H2614+[3]YRIS!H2614+[3]MARIA!H2614)</f>
        <v>0</v>
      </c>
      <c r="I2614" s="11116"/>
      <c r="J2614" s="410"/>
    </row>
    <row r="2615" spans="1:10" ht="16.5" thickTop="1" thickBot="1" x14ac:dyDescent="0.3">
      <c r="A2615" s="395"/>
      <c r="B2615" s="410"/>
      <c r="C2615" s="495"/>
      <c r="D2615" s="492" t="s">
        <v>103</v>
      </c>
      <c r="E2615" s="509"/>
      <c r="F2615" s="509"/>
      <c r="G2615" s="510"/>
      <c r="H2615" s="11116">
        <f>([3]LUCIA!H2615+[3]JOSEFINA!H2615+[3]RAMONA!H2615+[3]YRIS!H2615+[3]MARIA!H2615)</f>
        <v>0</v>
      </c>
      <c r="I2615" s="11116"/>
      <c r="J2615" s="410"/>
    </row>
    <row r="2616" spans="1:10" ht="39.75" thickTop="1" thickBot="1" x14ac:dyDescent="0.3">
      <c r="A2616" s="395"/>
      <c r="B2616" s="410"/>
      <c r="C2616" s="495"/>
      <c r="D2616" s="505" t="s">
        <v>104</v>
      </c>
      <c r="E2616" s="501"/>
      <c r="F2616" s="501"/>
      <c r="G2616" s="501"/>
      <c r="H2616" s="11130">
        <f>H2618+H2619+H2617</f>
        <v>0</v>
      </c>
      <c r="I2616" s="11131"/>
      <c r="J2616" s="410"/>
    </row>
    <row r="2617" spans="1:10" ht="16.5" thickTop="1" thickBot="1" x14ac:dyDescent="0.3">
      <c r="A2617" s="395"/>
      <c r="B2617" s="410"/>
      <c r="C2617" s="495"/>
      <c r="D2617" s="507" t="s">
        <v>105</v>
      </c>
      <c r="E2617" s="508"/>
      <c r="F2617" s="508"/>
      <c r="G2617" s="508"/>
      <c r="H2617" s="11116">
        <f>([3]LUCIA!H2617+[3]JOSEFINA!H2617+[3]RAMONA!H2617+[3]YRIS!H2617+[3]MARIA!H2617)</f>
        <v>0</v>
      </c>
      <c r="I2617" s="11116"/>
      <c r="J2617" s="410"/>
    </row>
    <row r="2618" spans="1:10" ht="16.5" thickTop="1" thickBot="1" x14ac:dyDescent="0.3">
      <c r="A2618" s="395"/>
      <c r="B2618" s="410"/>
      <c r="C2618" s="495"/>
      <c r="D2618" s="507" t="s">
        <v>102</v>
      </c>
      <c r="E2618" s="509"/>
      <c r="F2618" s="509"/>
      <c r="G2618" s="509"/>
      <c r="H2618" s="11116">
        <f>([3]LUCIA!H2618+[3]JOSEFINA!H2618+[3]RAMONA!H2618+[3]YRIS!H2618+[3]MARIA!H2618)</f>
        <v>0</v>
      </c>
      <c r="I2618" s="11116"/>
      <c r="J2618" s="410"/>
    </row>
    <row r="2619" spans="1:10" ht="16.5" thickTop="1" thickBot="1" x14ac:dyDescent="0.3">
      <c r="A2619" s="395"/>
      <c r="B2619" s="410"/>
      <c r="C2619" s="495"/>
      <c r="D2619" s="492" t="s">
        <v>103</v>
      </c>
      <c r="E2619" s="509"/>
      <c r="F2619" s="509"/>
      <c r="G2619" s="510"/>
      <c r="H2619" s="11116">
        <f>([3]LUCIA!H2619+[3]JOSEFINA!H2619+[3]RAMONA!H2619+[3]YRIS!H2619+[3]MARIA!H2619)</f>
        <v>0</v>
      </c>
      <c r="I2619" s="11116"/>
      <c r="J2619" s="410"/>
    </row>
    <row r="2620" spans="1:10" ht="52.5" thickTop="1" thickBot="1" x14ac:dyDescent="0.3">
      <c r="A2620" s="395"/>
      <c r="B2620" s="410"/>
      <c r="C2620" s="495"/>
      <c r="D2620" s="505" t="s">
        <v>106</v>
      </c>
      <c r="E2620" s="501"/>
      <c r="F2620" s="501"/>
      <c r="G2620" s="501"/>
      <c r="H2620" s="11107">
        <f>(H2621+H2622+H2623+H2624+H2625)</f>
        <v>0</v>
      </c>
      <c r="I2620" s="11107"/>
      <c r="J2620" s="410"/>
    </row>
    <row r="2621" spans="1:10" ht="16.5" thickTop="1" thickBot="1" x14ac:dyDescent="0.3">
      <c r="A2621" s="395"/>
      <c r="B2621" s="410"/>
      <c r="C2621" s="495"/>
      <c r="D2621" s="492" t="s">
        <v>93</v>
      </c>
      <c r="E2621" s="493"/>
      <c r="F2621" s="493"/>
      <c r="G2621" s="494"/>
      <c r="H2621" s="11116">
        <f>([3]LUCIA!H2621+[3]JOSEFINA!H2621+[3]RAMONA!H2621+[3]YRIS!H2621+[3]MARIA!H2621)</f>
        <v>0</v>
      </c>
      <c r="I2621" s="11116"/>
      <c r="J2621" s="410"/>
    </row>
    <row r="2622" spans="1:10" ht="16.5" thickTop="1" thickBot="1" x14ac:dyDescent="0.3">
      <c r="A2622" s="395"/>
      <c r="B2622" s="410"/>
      <c r="C2622" s="495"/>
      <c r="D2622" s="496" t="s">
        <v>94</v>
      </c>
      <c r="E2622" s="497"/>
      <c r="F2622" s="497"/>
      <c r="G2622" s="498"/>
      <c r="H2622" s="11116">
        <f>([3]LUCIA!H2622+[3]JOSEFINA!H2622+[3]RAMONA!H2622+[3]YRIS!H2622+[3]MARIA!H2622)</f>
        <v>0</v>
      </c>
      <c r="I2622" s="11116"/>
      <c r="J2622" s="410"/>
    </row>
    <row r="2623" spans="1:10" ht="16.5" thickTop="1" thickBot="1" x14ac:dyDescent="0.3">
      <c r="A2623" s="395"/>
      <c r="B2623" s="410"/>
      <c r="C2623" s="495"/>
      <c r="D2623" s="496" t="s">
        <v>95</v>
      </c>
      <c r="E2623" s="497"/>
      <c r="F2623" s="497"/>
      <c r="G2623" s="498"/>
      <c r="H2623" s="11116">
        <f>([3]LUCIA!H2623+[3]JOSEFINA!H2623+[3]RAMONA!H2623+[3]YRIS!H2623+[3]MARIA!H2623)</f>
        <v>0</v>
      </c>
      <c r="I2623" s="11116"/>
      <c r="J2623" s="410"/>
    </row>
    <row r="2624" spans="1:10" ht="16.5" thickTop="1" thickBot="1" x14ac:dyDescent="0.3">
      <c r="A2624" s="395"/>
      <c r="B2624" s="410"/>
      <c r="C2624" s="495"/>
      <c r="D2624" s="496" t="s">
        <v>96</v>
      </c>
      <c r="E2624" s="497"/>
      <c r="F2624" s="497"/>
      <c r="G2624" s="498"/>
      <c r="H2624" s="11116">
        <f>([3]LUCIA!H2624+[3]JOSEFINA!H2624+[3]RAMONA!H2624+[3]YRIS!H2624+[3]MARIA!H2624)</f>
        <v>0</v>
      </c>
      <c r="I2624" s="11116"/>
      <c r="J2624" s="410"/>
    </row>
    <row r="2625" spans="1:10" ht="16.5" thickTop="1" thickBot="1" x14ac:dyDescent="0.3">
      <c r="A2625" s="395"/>
      <c r="B2625" s="410"/>
      <c r="C2625" s="495"/>
      <c r="D2625" s="499" t="s">
        <v>97</v>
      </c>
      <c r="E2625" s="487"/>
      <c r="F2625" s="487"/>
      <c r="G2625" s="487"/>
      <c r="H2625" s="11116">
        <f>([3]LUCIA!H2625+[3]JOSEFINA!H2625+[3]RAMONA!H2625+[3]YRIS!H2625+[3]MARIA!H2625)</f>
        <v>0</v>
      </c>
      <c r="I2625" s="11116"/>
      <c r="J2625" s="410"/>
    </row>
    <row r="2626" spans="1:10" ht="16.5" thickTop="1" thickBot="1" x14ac:dyDescent="0.3">
      <c r="A2626" s="395"/>
      <c r="B2626" s="410"/>
      <c r="C2626" s="495"/>
      <c r="D2626" s="511" t="s">
        <v>107</v>
      </c>
      <c r="E2626" s="501"/>
      <c r="F2626" s="501"/>
      <c r="G2626" s="501"/>
      <c r="H2626" s="11107">
        <f>(H2627+H2628++H2629+H2630+H2631)</f>
        <v>0</v>
      </c>
      <c r="I2626" s="11107"/>
      <c r="J2626" s="410"/>
    </row>
    <row r="2627" spans="1:10" ht="16.5" thickTop="1" thickBot="1" x14ac:dyDescent="0.3">
      <c r="A2627" s="395"/>
      <c r="B2627" s="410"/>
      <c r="C2627" s="495"/>
      <c r="D2627" s="492" t="s">
        <v>105</v>
      </c>
      <c r="E2627" s="493"/>
      <c r="F2627" s="493"/>
      <c r="G2627" s="494"/>
      <c r="H2627" s="11116">
        <f>([3]LUCIA!H2627+[3]JOSEFINA!H2627+[3]RAMONA!H2627+[3]YRIS!H2627+[3]MARIA!H2627)</f>
        <v>0</v>
      </c>
      <c r="I2627" s="11116"/>
      <c r="J2627" s="410"/>
    </row>
    <row r="2628" spans="1:10" ht="16.5" thickTop="1" thickBot="1" x14ac:dyDescent="0.3">
      <c r="A2628" s="395"/>
      <c r="B2628" s="410"/>
      <c r="C2628" s="495"/>
      <c r="D2628" s="496" t="s">
        <v>94</v>
      </c>
      <c r="E2628" s="497"/>
      <c r="F2628" s="497"/>
      <c r="G2628" s="498"/>
      <c r="H2628" s="11116">
        <f>([3]LUCIA!H2628+[3]JOSEFINA!H2628+[3]RAMONA!H2628+[3]YRIS!H2628+[3]MARIA!H2628)</f>
        <v>0</v>
      </c>
      <c r="I2628" s="11116"/>
      <c r="J2628" s="410"/>
    </row>
    <row r="2629" spans="1:10" ht="16.5" thickTop="1" thickBot="1" x14ac:dyDescent="0.3">
      <c r="A2629" s="395"/>
      <c r="B2629" s="410"/>
      <c r="C2629" s="495"/>
      <c r="D2629" s="496" t="s">
        <v>102</v>
      </c>
      <c r="E2629" s="497"/>
      <c r="F2629" s="497"/>
      <c r="G2629" s="498"/>
      <c r="H2629" s="11116">
        <f>([3]LUCIA!H2629+[3]JOSEFINA!H2629+[3]RAMONA!H2629+[3]YRIS!H2629+[3]MARIA!H2629)</f>
        <v>0</v>
      </c>
      <c r="I2629" s="11116"/>
      <c r="J2629" s="410"/>
    </row>
    <row r="2630" spans="1:10" ht="16.5" thickTop="1" thickBot="1" x14ac:dyDescent="0.3">
      <c r="A2630" s="395"/>
      <c r="B2630" s="410"/>
      <c r="C2630" s="495"/>
      <c r="D2630" s="512" t="s">
        <v>103</v>
      </c>
      <c r="E2630" s="509"/>
      <c r="F2630" s="509"/>
      <c r="G2630" s="509"/>
      <c r="H2630" s="11116">
        <f>([3]LUCIA!H2630+[3]JOSEFINA!H2630+[3]RAMONA!H2630+[3]YRIS!H2630+[3]MARIA!H2630)</f>
        <v>0</v>
      </c>
      <c r="I2630" s="11116"/>
      <c r="J2630" s="410"/>
    </row>
    <row r="2631" spans="1:10" ht="16.5" thickTop="1" thickBot="1" x14ac:dyDescent="0.3">
      <c r="A2631" s="395"/>
      <c r="B2631" s="410"/>
      <c r="C2631" s="495"/>
      <c r="D2631" s="499" t="s">
        <v>108</v>
      </c>
      <c r="E2631" s="487"/>
      <c r="F2631" s="487"/>
      <c r="G2631" s="487"/>
      <c r="H2631" s="11116">
        <f>([3]LUCIA!H2631+[3]JOSEFINA!H2631+[3]RAMONA!H2631+[3]YRIS!H2631+[3]MARIA!H2631)</f>
        <v>0</v>
      </c>
      <c r="I2631" s="11116"/>
      <c r="J2631" s="410"/>
    </row>
    <row r="2632" spans="1:10" ht="16.5" thickTop="1" thickBot="1" x14ac:dyDescent="0.3">
      <c r="A2632" s="395"/>
      <c r="B2632" s="410"/>
      <c r="C2632" s="513" t="s">
        <v>109</v>
      </c>
      <c r="D2632" s="514"/>
      <c r="E2632" s="515"/>
      <c r="F2632" s="516"/>
      <c r="G2632" s="516"/>
      <c r="H2632" s="11065">
        <f>(H2633+H2638+H2643+H2648+H2653+H2658+H2663)</f>
        <v>0</v>
      </c>
      <c r="I2632" s="11066"/>
      <c r="J2632" s="410"/>
    </row>
    <row r="2633" spans="1:10" ht="27" thickTop="1" thickBot="1" x14ac:dyDescent="0.3">
      <c r="A2633" s="395"/>
      <c r="B2633" s="410"/>
      <c r="C2633" s="517"/>
      <c r="D2633" s="518" t="s">
        <v>110</v>
      </c>
      <c r="E2633" s="501"/>
      <c r="F2633" s="501"/>
      <c r="G2633" s="506"/>
      <c r="H2633" s="11130">
        <f>(H2634+H2635+H2636+H2637)</f>
        <v>0</v>
      </c>
      <c r="I2633" s="11131"/>
      <c r="J2633" s="410"/>
    </row>
    <row r="2634" spans="1:10" ht="16.5" thickTop="1" thickBot="1" x14ac:dyDescent="0.3">
      <c r="A2634" s="395"/>
      <c r="B2634" s="410"/>
      <c r="C2634" s="519"/>
      <c r="D2634" s="520" t="s">
        <v>93</v>
      </c>
      <c r="E2634" s="509"/>
      <c r="F2634" s="509"/>
      <c r="G2634" s="510"/>
      <c r="H2634" s="11116">
        <f>([3]LUCIA!H2634+[3]JOSEFINA!H2634+[3]RAMONA!H2634+[3]YRIS!H2634+[3]MARIA!H2634)</f>
        <v>0</v>
      </c>
      <c r="I2634" s="11116"/>
      <c r="J2634" s="410"/>
    </row>
    <row r="2635" spans="1:10" ht="16.5" thickTop="1" thickBot="1" x14ac:dyDescent="0.3">
      <c r="A2635" s="395"/>
      <c r="B2635" s="410"/>
      <c r="C2635" s="519"/>
      <c r="D2635" s="520" t="s">
        <v>94</v>
      </c>
      <c r="E2635" s="509"/>
      <c r="F2635" s="509"/>
      <c r="G2635" s="510"/>
      <c r="H2635" s="11116">
        <f>([3]LUCIA!H2635+[3]JOSEFINA!H2635+[3]RAMONA!H2635+[3]YRIS!H2635+[3]MARIA!H2635)</f>
        <v>0</v>
      </c>
      <c r="I2635" s="11116"/>
      <c r="J2635" s="410"/>
    </row>
    <row r="2636" spans="1:10" ht="16.5" thickTop="1" thickBot="1" x14ac:dyDescent="0.3">
      <c r="A2636" s="395"/>
      <c r="B2636" s="410"/>
      <c r="C2636" s="519"/>
      <c r="D2636" s="520" t="s">
        <v>95</v>
      </c>
      <c r="E2636" s="509"/>
      <c r="F2636" s="509"/>
      <c r="G2636" s="510"/>
      <c r="H2636" s="11116">
        <f>([3]LUCIA!H2636+[3]JOSEFINA!H2636+[3]RAMONA!H2636+[3]YRIS!H2636+[3]MARIA!H2636)</f>
        <v>0</v>
      </c>
      <c r="I2636" s="11116"/>
      <c r="J2636" s="410"/>
    </row>
    <row r="2637" spans="1:10" ht="16.5" thickTop="1" thickBot="1" x14ac:dyDescent="0.3">
      <c r="A2637" s="395"/>
      <c r="B2637" s="410"/>
      <c r="C2637" s="519"/>
      <c r="D2637" s="520" t="s">
        <v>96</v>
      </c>
      <c r="E2637" s="521"/>
      <c r="F2637" s="521"/>
      <c r="G2637" s="522"/>
      <c r="H2637" s="11116">
        <f>([3]LUCIA!H2637+[3]JOSEFINA!H2637+[3]RAMONA!H2637+[3]YRIS!H2637+[3]MARIA!H2637)</f>
        <v>0</v>
      </c>
      <c r="I2637" s="11116"/>
      <c r="J2637" s="410"/>
    </row>
    <row r="2638" spans="1:10" ht="16.5" thickTop="1" thickBot="1" x14ac:dyDescent="0.3">
      <c r="A2638" s="395"/>
      <c r="B2638" s="410"/>
      <c r="C2638" s="519"/>
      <c r="D2638" s="523" t="s">
        <v>111</v>
      </c>
      <c r="E2638" s="524"/>
      <c r="F2638" s="524"/>
      <c r="G2638" s="524"/>
      <c r="H2638" s="11134">
        <f>(H2639+H2640+H2641+H2642)</f>
        <v>0</v>
      </c>
      <c r="I2638" s="11134"/>
      <c r="J2638" s="410"/>
    </row>
    <row r="2639" spans="1:10" ht="16.5" thickTop="1" thickBot="1" x14ac:dyDescent="0.3">
      <c r="A2639" s="395"/>
      <c r="B2639" s="410"/>
      <c r="C2639" s="519"/>
      <c r="D2639" s="520" t="s">
        <v>93</v>
      </c>
      <c r="E2639" s="509"/>
      <c r="F2639" s="509"/>
      <c r="G2639" s="510"/>
      <c r="H2639" s="11116">
        <f>([3]LUCIA!H2639+[3]JOSEFINA!H2639+[3]RAMONA!H2639+[3]YRIS!H2639+[3]MARIA!H2639)</f>
        <v>0</v>
      </c>
      <c r="I2639" s="11116"/>
      <c r="J2639" s="410"/>
    </row>
    <row r="2640" spans="1:10" ht="16.5" thickTop="1" thickBot="1" x14ac:dyDescent="0.3">
      <c r="A2640" s="395"/>
      <c r="B2640" s="410"/>
      <c r="C2640" s="519"/>
      <c r="D2640" s="520" t="s">
        <v>94</v>
      </c>
      <c r="E2640" s="509"/>
      <c r="F2640" s="509"/>
      <c r="G2640" s="510"/>
      <c r="H2640" s="11116">
        <f>([3]LUCIA!H2640+[3]JOSEFINA!H2640+[3]RAMONA!H2640+[3]YRIS!H2640+[3]MARIA!H2640)</f>
        <v>0</v>
      </c>
      <c r="I2640" s="11116"/>
      <c r="J2640" s="410"/>
    </row>
    <row r="2641" spans="1:10" ht="16.5" thickTop="1" thickBot="1" x14ac:dyDescent="0.3">
      <c r="A2641" s="395"/>
      <c r="B2641" s="410"/>
      <c r="C2641" s="519"/>
      <c r="D2641" s="520" t="s">
        <v>95</v>
      </c>
      <c r="E2641" s="509"/>
      <c r="F2641" s="509"/>
      <c r="G2641" s="510"/>
      <c r="H2641" s="11116">
        <f>([3]LUCIA!H2641+[3]JOSEFINA!H2641+[3]RAMONA!H2641+[3]YRIS!H2641+[3]MARIA!H2641)</f>
        <v>0</v>
      </c>
      <c r="I2641" s="11116"/>
      <c r="J2641" s="410"/>
    </row>
    <row r="2642" spans="1:10" ht="16.5" thickTop="1" thickBot="1" x14ac:dyDescent="0.3">
      <c r="A2642" s="395"/>
      <c r="B2642" s="410"/>
      <c r="C2642" s="519"/>
      <c r="D2642" s="520" t="s">
        <v>96</v>
      </c>
      <c r="E2642" s="521"/>
      <c r="F2642" s="521"/>
      <c r="G2642" s="522"/>
      <c r="H2642" s="11116">
        <f>([3]LUCIA!H2642+[3]JOSEFINA!H2642+[3]RAMONA!H2642+[3]YRIS!H2642+[3]MARIA!H2642)</f>
        <v>0</v>
      </c>
      <c r="I2642" s="11116"/>
      <c r="J2642" s="410"/>
    </row>
    <row r="2643" spans="1:10" ht="27" thickTop="1" thickBot="1" x14ac:dyDescent="0.3">
      <c r="A2643" s="395"/>
      <c r="B2643" s="410"/>
      <c r="C2643" s="519"/>
      <c r="D2643" s="518" t="s">
        <v>112</v>
      </c>
      <c r="E2643" s="501"/>
      <c r="F2643" s="501"/>
      <c r="G2643" s="506"/>
      <c r="H2643" s="11130">
        <f>(H2644+H2645+H2646+H2647)</f>
        <v>0</v>
      </c>
      <c r="I2643" s="11131"/>
      <c r="J2643" s="410"/>
    </row>
    <row r="2644" spans="1:10" ht="16.5" thickTop="1" thickBot="1" x14ac:dyDescent="0.3">
      <c r="A2644" s="395"/>
      <c r="B2644" s="410"/>
      <c r="C2644" s="519"/>
      <c r="D2644" s="520" t="s">
        <v>93</v>
      </c>
      <c r="E2644" s="509"/>
      <c r="F2644" s="509"/>
      <c r="G2644" s="510"/>
      <c r="H2644" s="11116">
        <f>([3]LUCIA!H2644+[3]JOSEFINA!H2644+[3]RAMONA!H2644+[3]YRIS!H2644+[3]MARIA!H2644)</f>
        <v>0</v>
      </c>
      <c r="I2644" s="11116"/>
      <c r="J2644" s="410"/>
    </row>
    <row r="2645" spans="1:10" ht="16.5" thickTop="1" thickBot="1" x14ac:dyDescent="0.3">
      <c r="A2645" s="395"/>
      <c r="B2645" s="410"/>
      <c r="C2645" s="519"/>
      <c r="D2645" s="520" t="s">
        <v>94</v>
      </c>
      <c r="E2645" s="509"/>
      <c r="F2645" s="509"/>
      <c r="G2645" s="510"/>
      <c r="H2645" s="11116">
        <f>([3]LUCIA!H2645+[3]JOSEFINA!H2645+[3]RAMONA!H2645+[3]YRIS!H2645+[3]MARIA!H2645)</f>
        <v>0</v>
      </c>
      <c r="I2645" s="11116"/>
      <c r="J2645" s="410"/>
    </row>
    <row r="2646" spans="1:10" ht="16.5" thickTop="1" thickBot="1" x14ac:dyDescent="0.3">
      <c r="A2646" s="395"/>
      <c r="B2646" s="410"/>
      <c r="C2646" s="519"/>
      <c r="D2646" s="520" t="s">
        <v>95</v>
      </c>
      <c r="E2646" s="509"/>
      <c r="F2646" s="509"/>
      <c r="G2646" s="510"/>
      <c r="H2646" s="11116">
        <f>([3]LUCIA!H2646+[3]JOSEFINA!H2646+[3]RAMONA!H2646+[3]YRIS!H2646+[3]MARIA!H2646)</f>
        <v>0</v>
      </c>
      <c r="I2646" s="11116"/>
      <c r="J2646" s="410"/>
    </row>
    <row r="2647" spans="1:10" ht="16.5" thickTop="1" thickBot="1" x14ac:dyDescent="0.3">
      <c r="A2647" s="395"/>
      <c r="B2647" s="410"/>
      <c r="C2647" s="519"/>
      <c r="D2647" s="520" t="s">
        <v>96</v>
      </c>
      <c r="E2647" s="521"/>
      <c r="F2647" s="521"/>
      <c r="G2647" s="522"/>
      <c r="H2647" s="11116">
        <f>([3]LUCIA!H2647+[3]JOSEFINA!H2647+[3]RAMONA!H2647+[3]YRIS!H2647+[3]MARIA!H2647)</f>
        <v>0</v>
      </c>
      <c r="I2647" s="11116"/>
      <c r="J2647" s="410"/>
    </row>
    <row r="2648" spans="1:10" ht="16.5" thickTop="1" thickBot="1" x14ac:dyDescent="0.3">
      <c r="A2648" s="395"/>
      <c r="B2648" s="410"/>
      <c r="C2648" s="519"/>
      <c r="D2648" s="525" t="s">
        <v>113</v>
      </c>
      <c r="E2648" s="501"/>
      <c r="F2648" s="501"/>
      <c r="G2648" s="506"/>
      <c r="H2648" s="11134">
        <f>(H2649+H2650+H2651+H2652)</f>
        <v>0</v>
      </c>
      <c r="I2648" s="11134"/>
      <c r="J2648" s="410"/>
    </row>
    <row r="2649" spans="1:10" ht="16.5" thickTop="1" thickBot="1" x14ac:dyDescent="0.3">
      <c r="A2649" s="395"/>
      <c r="B2649" s="410"/>
      <c r="C2649" s="519"/>
      <c r="D2649" s="526" t="s">
        <v>114</v>
      </c>
      <c r="E2649" s="493"/>
      <c r="F2649" s="493"/>
      <c r="G2649" s="494"/>
      <c r="H2649" s="11135"/>
      <c r="I2649" s="11135"/>
      <c r="J2649" s="410"/>
    </row>
    <row r="2650" spans="1:10" ht="16.5" thickTop="1" thickBot="1" x14ac:dyDescent="0.3">
      <c r="A2650" s="395"/>
      <c r="B2650" s="410"/>
      <c r="C2650" s="519"/>
      <c r="D2650" s="526" t="s">
        <v>94</v>
      </c>
      <c r="E2650" s="493"/>
      <c r="F2650" s="493"/>
      <c r="G2650" s="494"/>
      <c r="H2650" s="11135"/>
      <c r="I2650" s="11135"/>
      <c r="J2650" s="410"/>
    </row>
    <row r="2651" spans="1:10" ht="16.5" thickTop="1" thickBot="1" x14ac:dyDescent="0.3">
      <c r="A2651" s="395"/>
      <c r="B2651" s="410"/>
      <c r="C2651" s="519"/>
      <c r="D2651" s="526" t="s">
        <v>102</v>
      </c>
      <c r="E2651" s="493"/>
      <c r="F2651" s="493"/>
      <c r="G2651" s="494"/>
      <c r="H2651" s="11135"/>
      <c r="I2651" s="11135"/>
      <c r="J2651" s="410"/>
    </row>
    <row r="2652" spans="1:10" ht="16.5" thickTop="1" thickBot="1" x14ac:dyDescent="0.3">
      <c r="A2652" s="446"/>
      <c r="B2652" s="410"/>
      <c r="C2652" s="519"/>
      <c r="D2652" s="526" t="s">
        <v>103</v>
      </c>
      <c r="E2652" s="493"/>
      <c r="F2652" s="493"/>
      <c r="G2652" s="494"/>
      <c r="H2652" s="11135"/>
      <c r="I2652" s="11135"/>
      <c r="J2652" s="410"/>
    </row>
    <row r="2653" spans="1:10" ht="16.5" thickTop="1" thickBot="1" x14ac:dyDescent="0.3">
      <c r="A2653" s="446"/>
      <c r="B2653" s="410"/>
      <c r="C2653" s="519"/>
      <c r="D2653" s="527" t="s">
        <v>115</v>
      </c>
      <c r="E2653" s="501"/>
      <c r="F2653" s="501"/>
      <c r="G2653" s="506"/>
      <c r="H2653" s="11134">
        <f>(H2654+H2655+H2656+H2657)</f>
        <v>0</v>
      </c>
      <c r="I2653" s="11134"/>
      <c r="J2653" s="410"/>
    </row>
    <row r="2654" spans="1:10" ht="16.5" thickTop="1" thickBot="1" x14ac:dyDescent="0.3">
      <c r="A2654" s="446"/>
      <c r="B2654" s="410"/>
      <c r="C2654" s="519"/>
      <c r="D2654" s="526" t="s">
        <v>105</v>
      </c>
      <c r="E2654" s="493"/>
      <c r="F2654" s="493"/>
      <c r="G2654" s="494"/>
      <c r="H2654" s="11135"/>
      <c r="I2654" s="11135"/>
      <c r="J2654" s="410"/>
    </row>
    <row r="2655" spans="1:10" ht="16.5" thickTop="1" thickBot="1" x14ac:dyDescent="0.3">
      <c r="A2655" s="446"/>
      <c r="B2655" s="410"/>
      <c r="C2655" s="519"/>
      <c r="D2655" s="526" t="s">
        <v>94</v>
      </c>
      <c r="E2655" s="493"/>
      <c r="F2655" s="493"/>
      <c r="G2655" s="494"/>
      <c r="H2655" s="11135"/>
      <c r="I2655" s="11135"/>
      <c r="J2655" s="410"/>
    </row>
    <row r="2656" spans="1:10" ht="16.5" thickTop="1" thickBot="1" x14ac:dyDescent="0.3">
      <c r="A2656" s="446"/>
      <c r="B2656" s="410"/>
      <c r="C2656" s="519"/>
      <c r="D2656" s="526" t="s">
        <v>102</v>
      </c>
      <c r="E2656" s="493"/>
      <c r="F2656" s="493"/>
      <c r="G2656" s="494"/>
      <c r="H2656" s="11135"/>
      <c r="I2656" s="11135"/>
      <c r="J2656" s="410"/>
    </row>
    <row r="2657" spans="1:10" ht="16.5" thickTop="1" thickBot="1" x14ac:dyDescent="0.3">
      <c r="A2657" s="446"/>
      <c r="B2657" s="410"/>
      <c r="C2657" s="519"/>
      <c r="D2657" s="526" t="s">
        <v>103</v>
      </c>
      <c r="E2657" s="493"/>
      <c r="F2657" s="493"/>
      <c r="G2657" s="494"/>
      <c r="H2657" s="11135"/>
      <c r="I2657" s="11135"/>
      <c r="J2657" s="410"/>
    </row>
    <row r="2658" spans="1:10" ht="16.5" thickTop="1" thickBot="1" x14ac:dyDescent="0.3">
      <c r="A2658" s="446"/>
      <c r="B2658" s="410"/>
      <c r="C2658" s="519"/>
      <c r="D2658" s="527" t="s">
        <v>116</v>
      </c>
      <c r="E2658" s="528"/>
      <c r="F2658" s="528"/>
      <c r="G2658" s="529"/>
      <c r="H2658" s="11134">
        <f>(H2659+H2660+H2661+H2662)</f>
        <v>0</v>
      </c>
      <c r="I2658" s="11134"/>
      <c r="J2658" s="410"/>
    </row>
    <row r="2659" spans="1:10" ht="16.5" thickTop="1" thickBot="1" x14ac:dyDescent="0.3">
      <c r="A2659" s="446"/>
      <c r="B2659" s="410"/>
      <c r="C2659" s="519"/>
      <c r="D2659" s="526" t="s">
        <v>105</v>
      </c>
      <c r="E2659" s="493"/>
      <c r="F2659" s="493"/>
      <c r="G2659" s="494"/>
      <c r="H2659" s="11135"/>
      <c r="I2659" s="11135"/>
      <c r="J2659" s="410"/>
    </row>
    <row r="2660" spans="1:10" ht="16.5" thickTop="1" thickBot="1" x14ac:dyDescent="0.3">
      <c r="A2660" s="446"/>
      <c r="B2660" s="410"/>
      <c r="C2660" s="519"/>
      <c r="D2660" s="526" t="s">
        <v>94</v>
      </c>
      <c r="E2660" s="493"/>
      <c r="F2660" s="493"/>
      <c r="G2660" s="494"/>
      <c r="H2660" s="11136"/>
      <c r="I2660" s="11136"/>
      <c r="J2660" s="410"/>
    </row>
    <row r="2661" spans="1:10" ht="16.5" thickTop="1" thickBot="1" x14ac:dyDescent="0.3">
      <c r="A2661" s="446"/>
      <c r="B2661" s="410"/>
      <c r="C2661" s="519"/>
      <c r="D2661" s="526" t="s">
        <v>102</v>
      </c>
      <c r="E2661" s="493"/>
      <c r="F2661" s="493"/>
      <c r="G2661" s="494"/>
      <c r="H2661" s="11135"/>
      <c r="I2661" s="11135"/>
      <c r="J2661" s="410"/>
    </row>
    <row r="2662" spans="1:10" ht="16.5" thickTop="1" thickBot="1" x14ac:dyDescent="0.3">
      <c r="A2662" s="446"/>
      <c r="B2662" s="410"/>
      <c r="C2662" s="519"/>
      <c r="D2662" s="526" t="s">
        <v>103</v>
      </c>
      <c r="E2662" s="493"/>
      <c r="F2662" s="493"/>
      <c r="G2662" s="494"/>
      <c r="H2662" s="11135"/>
      <c r="I2662" s="11135"/>
      <c r="J2662" s="410"/>
    </row>
    <row r="2663" spans="1:10" ht="16.5" thickTop="1" thickBot="1" x14ac:dyDescent="0.3">
      <c r="A2663" s="446"/>
      <c r="B2663" s="410"/>
      <c r="C2663" s="519"/>
      <c r="D2663" s="527" t="s">
        <v>117</v>
      </c>
      <c r="E2663" s="528"/>
      <c r="F2663" s="528"/>
      <c r="G2663" s="529"/>
      <c r="H2663" s="11134">
        <f>(H2664+H2665+H2666+H2667)</f>
        <v>0</v>
      </c>
      <c r="I2663" s="11134"/>
      <c r="J2663" s="410"/>
    </row>
    <row r="2664" spans="1:10" ht="16.5" thickTop="1" thickBot="1" x14ac:dyDescent="0.3">
      <c r="A2664" s="446"/>
      <c r="B2664" s="410"/>
      <c r="C2664" s="519"/>
      <c r="D2664" s="526" t="s">
        <v>105</v>
      </c>
      <c r="E2664" s="493"/>
      <c r="F2664" s="493"/>
      <c r="G2664" s="494"/>
      <c r="H2664" s="11135"/>
      <c r="I2664" s="11135"/>
      <c r="J2664" s="410"/>
    </row>
    <row r="2665" spans="1:10" ht="16.5" thickTop="1" thickBot="1" x14ac:dyDescent="0.3">
      <c r="A2665" s="446"/>
      <c r="B2665" s="410"/>
      <c r="C2665" s="519"/>
      <c r="D2665" s="526" t="s">
        <v>94</v>
      </c>
      <c r="E2665" s="493"/>
      <c r="F2665" s="493"/>
      <c r="G2665" s="494"/>
      <c r="H2665" s="11135"/>
      <c r="I2665" s="11135"/>
      <c r="J2665" s="410"/>
    </row>
    <row r="2666" spans="1:10" ht="16.5" thickTop="1" thickBot="1" x14ac:dyDescent="0.3">
      <c r="A2666" s="446"/>
      <c r="B2666" s="410"/>
      <c r="C2666" s="519"/>
      <c r="D2666" s="526" t="s">
        <v>102</v>
      </c>
      <c r="E2666" s="493"/>
      <c r="F2666" s="493"/>
      <c r="G2666" s="494"/>
      <c r="H2666" s="11135"/>
      <c r="I2666" s="11135"/>
      <c r="J2666" s="410"/>
    </row>
    <row r="2667" spans="1:10" ht="16.5" thickTop="1" thickBot="1" x14ac:dyDescent="0.3">
      <c r="A2667" s="446"/>
      <c r="B2667" s="410"/>
      <c r="C2667" s="530"/>
      <c r="D2667" s="526" t="s">
        <v>103</v>
      </c>
      <c r="E2667" s="493"/>
      <c r="F2667" s="493"/>
      <c r="G2667" s="494"/>
      <c r="H2667" s="11135"/>
      <c r="I2667" s="11135"/>
      <c r="J2667" s="410"/>
    </row>
    <row r="2668" spans="1:10" ht="16.5" thickTop="1" thickBot="1" x14ac:dyDescent="0.3">
      <c r="A2668" s="395"/>
      <c r="B2668" s="410"/>
      <c r="C2668" s="438" t="s">
        <v>118</v>
      </c>
      <c r="D2668" s="531"/>
      <c r="E2668" s="516"/>
      <c r="F2668" s="516"/>
      <c r="G2668" s="532"/>
      <c r="H2668" s="11067">
        <f>SUM(H2669:I2705)</f>
        <v>0</v>
      </c>
      <c r="I2668" s="11067"/>
      <c r="J2668" s="410"/>
    </row>
    <row r="2669" spans="1:10" ht="27" thickTop="1" thickBot="1" x14ac:dyDescent="0.3">
      <c r="A2669" s="395"/>
      <c r="B2669" s="395"/>
      <c r="C2669" s="533"/>
      <c r="D2669" s="534" t="s">
        <v>31</v>
      </c>
      <c r="E2669" s="534"/>
      <c r="F2669" s="534"/>
      <c r="G2669" s="535"/>
      <c r="H2669" s="11116">
        <f>([3]LUCIA!H2669+[3]JOSEFINA!H2669+[3]RAMONA!H2669+[3]YRIS!H2669+[3]MARIA!H2669)</f>
        <v>0</v>
      </c>
      <c r="I2669" s="11116"/>
      <c r="J2669" s="410"/>
    </row>
    <row r="2670" spans="1:10" ht="16.5" thickTop="1" thickBot="1" x14ac:dyDescent="0.3">
      <c r="A2670" s="395"/>
      <c r="B2670" s="395"/>
      <c r="C2670" s="533"/>
      <c r="D2670" s="534" t="s">
        <v>119</v>
      </c>
      <c r="E2670" s="493"/>
      <c r="F2670" s="493"/>
      <c r="G2670" s="494"/>
      <c r="H2670" s="11116">
        <f>([3]LUCIA!H2670+[3]JOSEFINA!H2670+[3]RAMONA!H2670+[3]YRIS!H2670+[3]MARIA!H2670)</f>
        <v>0</v>
      </c>
      <c r="I2670" s="11116"/>
      <c r="J2670" s="410"/>
    </row>
    <row r="2671" spans="1:10" ht="27" thickTop="1" thickBot="1" x14ac:dyDescent="0.3">
      <c r="A2671" s="395"/>
      <c r="B2671" s="395"/>
      <c r="C2671" s="533"/>
      <c r="D2671" s="534" t="s">
        <v>120</v>
      </c>
      <c r="E2671" s="536"/>
      <c r="F2671" s="493"/>
      <c r="G2671" s="494"/>
      <c r="H2671" s="11116">
        <f>([3]LUCIA!H2671+[3]JOSEFINA!H2671+[3]RAMONA!H2671+[3]YRIS!H2671+[3]MARIA!H2671)</f>
        <v>0</v>
      </c>
      <c r="I2671" s="11116"/>
      <c r="J2671" s="410"/>
    </row>
    <row r="2672" spans="1:10" ht="27" thickTop="1" thickBot="1" x14ac:dyDescent="0.3">
      <c r="A2672" s="395"/>
      <c r="B2672" s="410"/>
      <c r="C2672" s="533"/>
      <c r="D2672" s="534" t="s">
        <v>121</v>
      </c>
      <c r="E2672" s="493"/>
      <c r="F2672" s="493"/>
      <c r="G2672" s="494"/>
      <c r="H2672" s="11116">
        <f>([3]LUCIA!H2672+[3]JOSEFINA!H2672+[3]RAMONA!H2672+[3]YRIS!H2672+[3]MARIA!H2672)</f>
        <v>0</v>
      </c>
      <c r="I2672" s="11116"/>
      <c r="J2672" s="410"/>
    </row>
    <row r="2673" spans="1:10" ht="16.5" thickTop="1" thickBot="1" x14ac:dyDescent="0.3">
      <c r="A2673" s="395"/>
      <c r="B2673" s="410"/>
      <c r="C2673" s="533"/>
      <c r="D2673" s="534" t="s">
        <v>70</v>
      </c>
      <c r="E2673" s="493"/>
      <c r="F2673" s="493"/>
      <c r="G2673" s="494"/>
      <c r="H2673" s="11116">
        <f>([3]LUCIA!H2673+[3]JOSEFINA!H2673+[3]RAMONA!H2673+[3]YRIS!H2673+[3]MARIA!H2673)</f>
        <v>0</v>
      </c>
      <c r="I2673" s="11116"/>
      <c r="J2673" s="410"/>
    </row>
    <row r="2674" spans="1:10" ht="39.75" thickTop="1" thickBot="1" x14ac:dyDescent="0.3">
      <c r="A2674" s="395"/>
      <c r="B2674" s="410"/>
      <c r="C2674" s="533"/>
      <c r="D2674" s="537" t="s">
        <v>122</v>
      </c>
      <c r="E2674" s="493"/>
      <c r="F2674" s="493"/>
      <c r="G2674" s="494"/>
      <c r="H2674" s="11116">
        <f>([3]LUCIA!H2674+[3]JOSEFINA!H2674+[3]RAMONA!H2674+[3]YRIS!H2674+[3]MARIA!H2674)</f>
        <v>0</v>
      </c>
      <c r="I2674" s="11116"/>
      <c r="J2674" s="410"/>
    </row>
    <row r="2675" spans="1:10" ht="27" thickTop="1" thickBot="1" x14ac:dyDescent="0.3">
      <c r="A2675" s="395"/>
      <c r="B2675" s="410"/>
      <c r="C2675" s="538"/>
      <c r="D2675" s="534" t="s">
        <v>123</v>
      </c>
      <c r="E2675" s="493"/>
      <c r="F2675" s="493"/>
      <c r="G2675" s="494"/>
      <c r="H2675" s="11116">
        <f>([3]LUCIA!H2675+[3]JOSEFINA!H2675+[3]RAMONA!H2675+[3]YRIS!H2675+[3]MARIA!H2675)</f>
        <v>0</v>
      </c>
      <c r="I2675" s="11116"/>
      <c r="J2675" s="410"/>
    </row>
    <row r="2676" spans="1:10" ht="39.75" thickTop="1" thickBot="1" x14ac:dyDescent="0.3">
      <c r="A2676" s="395"/>
      <c r="B2676" s="410"/>
      <c r="C2676" s="533"/>
      <c r="D2676" s="534" t="s">
        <v>34</v>
      </c>
      <c r="E2676" s="493"/>
      <c r="F2676" s="493"/>
      <c r="G2676" s="494"/>
      <c r="H2676" s="11116">
        <f>([3]LUCIA!H2676+[3]JOSEFINA!H2676+[3]RAMONA!H2676+[3]YRIS!H2676+[3]MARIA!H2676)</f>
        <v>0</v>
      </c>
      <c r="I2676" s="11116"/>
      <c r="J2676" s="410"/>
    </row>
    <row r="2677" spans="1:10" ht="39.75" thickTop="1" thickBot="1" x14ac:dyDescent="0.3">
      <c r="A2677" s="395"/>
      <c r="B2677" s="410"/>
      <c r="C2677" s="538"/>
      <c r="D2677" s="539" t="s">
        <v>124</v>
      </c>
      <c r="E2677" s="493"/>
      <c r="F2677" s="493"/>
      <c r="G2677" s="494"/>
      <c r="H2677" s="11116">
        <f>([3]LUCIA!H2677+[3]JOSEFINA!H2677+[3]RAMONA!H2677+[3]YRIS!H2677+[3]MARIA!H2677)</f>
        <v>0</v>
      </c>
      <c r="I2677" s="11116"/>
      <c r="J2677" s="410"/>
    </row>
    <row r="2678" spans="1:10" ht="52.5" thickTop="1" thickBot="1" x14ac:dyDescent="0.3">
      <c r="A2678" s="395"/>
      <c r="B2678" s="410"/>
      <c r="C2678" s="533"/>
      <c r="D2678" s="534" t="s">
        <v>125</v>
      </c>
      <c r="E2678" s="493"/>
      <c r="F2678" s="493"/>
      <c r="G2678" s="494"/>
      <c r="H2678" s="11116"/>
      <c r="I2678" s="11116"/>
      <c r="J2678" s="410"/>
    </row>
    <row r="2679" spans="1:10" ht="27" thickTop="1" thickBot="1" x14ac:dyDescent="0.3">
      <c r="A2679" s="395"/>
      <c r="B2679" s="410"/>
      <c r="C2679" s="533"/>
      <c r="D2679" s="534" t="s">
        <v>126</v>
      </c>
      <c r="E2679" s="493"/>
      <c r="F2679" s="493"/>
      <c r="G2679" s="494"/>
      <c r="H2679" s="11116">
        <f>([3]LUCIA!H2679+[3]JOSEFINA!H2679+[3]RAMONA!H2679+[3]YRIS!H2679+[3]MARIA!H2679)</f>
        <v>0</v>
      </c>
      <c r="I2679" s="11116"/>
      <c r="J2679" s="410"/>
    </row>
    <row r="2680" spans="1:10" ht="27" thickTop="1" thickBot="1" x14ac:dyDescent="0.3">
      <c r="A2680" s="395"/>
      <c r="B2680" s="410"/>
      <c r="C2680" s="533"/>
      <c r="D2680" s="540" t="s">
        <v>37</v>
      </c>
      <c r="E2680" s="487"/>
      <c r="F2680" s="487"/>
      <c r="G2680" s="487"/>
      <c r="H2680" s="11116">
        <f>([3]LUCIA!H2680+[3]JOSEFINA!H2680+[3]RAMONA!H2680+[3]YRIS!H2680+[3]MARIA!H2680)</f>
        <v>0</v>
      </c>
      <c r="I2680" s="11116"/>
      <c r="J2680" s="410"/>
    </row>
    <row r="2681" spans="1:10" ht="65.25" thickTop="1" thickBot="1" x14ac:dyDescent="0.3">
      <c r="A2681" s="395"/>
      <c r="B2681" s="410"/>
      <c r="C2681" s="533"/>
      <c r="D2681" s="541" t="s">
        <v>127</v>
      </c>
      <c r="E2681" s="493"/>
      <c r="F2681" s="493"/>
      <c r="G2681" s="494"/>
      <c r="H2681" s="11116">
        <f>([3]LUCIA!H2681+[3]JOSEFINA!H2681+[3]RAMONA!H2681+[3]YRIS!H2681+[3]MARIA!H2681)</f>
        <v>0</v>
      </c>
      <c r="I2681" s="11116"/>
      <c r="J2681" s="410"/>
    </row>
    <row r="2682" spans="1:10" ht="27" thickTop="1" thickBot="1" x14ac:dyDescent="0.3">
      <c r="A2682" s="395"/>
      <c r="B2682" s="410"/>
      <c r="C2682" s="533"/>
      <c r="D2682" s="534" t="s">
        <v>128</v>
      </c>
      <c r="E2682" s="487"/>
      <c r="F2682" s="487"/>
      <c r="G2682" s="487"/>
      <c r="H2682" s="11116">
        <f>([3]LUCIA!H2682+[3]JOSEFINA!H2682+[3]RAMONA!H2682+[3]YRIS!H2682+[3]MARIA!H2682)</f>
        <v>0</v>
      </c>
      <c r="I2682" s="11116"/>
      <c r="J2682" s="410"/>
    </row>
    <row r="2683" spans="1:10" ht="39.75" thickTop="1" thickBot="1" x14ac:dyDescent="0.3">
      <c r="A2683" s="395"/>
      <c r="B2683" s="410"/>
      <c r="C2683" s="533"/>
      <c r="D2683" s="534" t="s">
        <v>129</v>
      </c>
      <c r="E2683" s="493"/>
      <c r="F2683" s="493"/>
      <c r="G2683" s="494"/>
      <c r="H2683" s="11116">
        <f>([3]LUCIA!H2683+[3]JOSEFINA!H2683+[3]RAMONA!H2683+[3]YRIS!H2683+[3]MARIA!H2683)</f>
        <v>0</v>
      </c>
      <c r="I2683" s="11116"/>
      <c r="J2683" s="410"/>
    </row>
    <row r="2684" spans="1:10" ht="52.5" thickTop="1" thickBot="1" x14ac:dyDescent="0.3">
      <c r="A2684" s="395"/>
      <c r="B2684" s="410"/>
      <c r="C2684" s="533"/>
      <c r="D2684" s="534" t="s">
        <v>130</v>
      </c>
      <c r="E2684" s="493"/>
      <c r="F2684" s="493"/>
      <c r="G2684" s="494"/>
      <c r="H2684" s="11116">
        <f>([3]LUCIA!H2684+[3]JOSEFINA!H2684+[3]RAMONA!H2684+[3]YRIS!H2684+[3]MARIA!H2684)</f>
        <v>0</v>
      </c>
      <c r="I2684" s="11116"/>
      <c r="J2684" s="410"/>
    </row>
    <row r="2685" spans="1:10" ht="39.75" thickTop="1" thickBot="1" x14ac:dyDescent="0.3">
      <c r="A2685" s="395"/>
      <c r="B2685" s="410"/>
      <c r="C2685" s="533"/>
      <c r="D2685" s="534" t="s">
        <v>131</v>
      </c>
      <c r="E2685" s="536"/>
      <c r="F2685" s="493"/>
      <c r="G2685" s="494"/>
      <c r="H2685" s="11116">
        <f>([3]LUCIA!H2685+[3]JOSEFINA!H2685+[3]RAMONA!H2685+[3]YRIS!H2685+[3]MARIA!H2685)</f>
        <v>0</v>
      </c>
      <c r="I2685" s="11116"/>
      <c r="J2685" s="410"/>
    </row>
    <row r="2686" spans="1:10" ht="27" thickTop="1" thickBot="1" x14ac:dyDescent="0.3">
      <c r="A2686" s="395"/>
      <c r="B2686" s="395"/>
      <c r="C2686" s="538"/>
      <c r="D2686" s="534" t="s">
        <v>132</v>
      </c>
      <c r="E2686" s="536"/>
      <c r="F2686" s="493"/>
      <c r="G2686" s="494"/>
      <c r="H2686" s="11116">
        <f>([3]LUCIA!H2686+[3]JOSEFINA!H2686+[3]RAMONA!H2686+[3]YRIS!H2686+[3]MARIA!H2686)</f>
        <v>0</v>
      </c>
      <c r="I2686" s="11116"/>
      <c r="J2686" s="410"/>
    </row>
    <row r="2687" spans="1:10" ht="52.5" thickTop="1" thickBot="1" x14ac:dyDescent="0.3">
      <c r="A2687" s="395"/>
      <c r="B2687" s="395"/>
      <c r="C2687" s="538"/>
      <c r="D2687" s="534" t="s">
        <v>52</v>
      </c>
      <c r="E2687" s="536"/>
      <c r="F2687" s="493"/>
      <c r="G2687" s="494"/>
      <c r="H2687" s="11116">
        <f>([3]LUCIA!H2687+[3]JOSEFINA!H2687+[3]RAMONA!H2687+[3]YRIS!H2687+[3]MARIA!H2687)</f>
        <v>0</v>
      </c>
      <c r="I2687" s="11116"/>
      <c r="J2687" s="410"/>
    </row>
    <row r="2688" spans="1:10" ht="27" thickTop="1" thickBot="1" x14ac:dyDescent="0.3">
      <c r="A2688" s="395"/>
      <c r="B2688" s="395"/>
      <c r="C2688" s="533"/>
      <c r="D2688" s="542" t="s">
        <v>133</v>
      </c>
      <c r="E2688" s="487"/>
      <c r="F2688" s="487"/>
      <c r="G2688" s="487"/>
      <c r="H2688" s="11116">
        <f>([3]LUCIA!H2688+[3]JOSEFINA!H2688+[3]RAMONA!H2688+[3]YRIS!H2688+[3]MARIA!H2688)</f>
        <v>0</v>
      </c>
      <c r="I2688" s="11116"/>
      <c r="J2688" s="410"/>
    </row>
    <row r="2689" spans="1:10" ht="27" thickTop="1" thickBot="1" x14ac:dyDescent="0.3">
      <c r="A2689" s="395"/>
      <c r="B2689" s="395"/>
      <c r="C2689" s="533"/>
      <c r="D2689" s="542" t="s">
        <v>47</v>
      </c>
      <c r="E2689" s="493"/>
      <c r="F2689" s="493"/>
      <c r="G2689" s="494"/>
      <c r="H2689" s="11116">
        <f>([3]LUCIA!H2689+[3]JOSEFINA!H2689+[3]RAMONA!H2689+[3]YRIS!H2689+[3]MARIA!H2689)</f>
        <v>0</v>
      </c>
      <c r="I2689" s="11116"/>
      <c r="J2689" s="410"/>
    </row>
    <row r="2690" spans="1:10" ht="52.5" thickTop="1" thickBot="1" x14ac:dyDescent="0.3">
      <c r="A2690" s="395"/>
      <c r="B2690" s="395"/>
      <c r="C2690" s="533"/>
      <c r="D2690" s="543" t="s">
        <v>61</v>
      </c>
      <c r="E2690" s="487"/>
      <c r="F2690" s="487"/>
      <c r="G2690" s="487"/>
      <c r="H2690" s="11116">
        <f>([3]LUCIA!H2690+[3]JOSEFINA!H2690+[3]RAMONA!H2690+[3]YRIS!H2690+[3]MARIA!H2690)</f>
        <v>0</v>
      </c>
      <c r="I2690" s="11116"/>
      <c r="J2690" s="410"/>
    </row>
    <row r="2691" spans="1:10" ht="52.5" thickTop="1" thickBot="1" x14ac:dyDescent="0.3">
      <c r="A2691" s="395"/>
      <c r="B2691" s="395"/>
      <c r="C2691" s="533"/>
      <c r="D2691" s="542" t="s">
        <v>134</v>
      </c>
      <c r="E2691" s="493"/>
      <c r="F2691" s="493"/>
      <c r="G2691" s="494"/>
      <c r="H2691" s="11116">
        <f>([3]LUCIA!H2691+[3]JOSEFINA!H2691+[3]RAMONA!H2691+[3]YRIS!H2691+[3]MARIA!H2691)</f>
        <v>0</v>
      </c>
      <c r="I2691" s="11116"/>
      <c r="J2691" s="410"/>
    </row>
    <row r="2692" spans="1:10" ht="27" thickTop="1" thickBot="1" x14ac:dyDescent="0.3">
      <c r="A2692" s="395"/>
      <c r="B2692" s="395"/>
      <c r="C2692" s="538"/>
      <c r="D2692" s="542" t="s">
        <v>60</v>
      </c>
      <c r="E2692" s="493"/>
      <c r="F2692" s="493"/>
      <c r="G2692" s="494"/>
      <c r="H2692" s="11116">
        <f>([3]LUCIA!H2692+[3]JOSEFINA!H2692+[3]RAMONA!H2692+[3]YRIS!H2692+[3]MARIA!H2692)</f>
        <v>0</v>
      </c>
      <c r="I2692" s="11116"/>
      <c r="J2692" s="410"/>
    </row>
    <row r="2693" spans="1:10" ht="16.5" thickTop="1" thickBot="1" x14ac:dyDescent="0.3">
      <c r="A2693" s="395"/>
      <c r="B2693" s="395"/>
      <c r="C2693" s="538"/>
      <c r="D2693" s="544" t="s">
        <v>135</v>
      </c>
      <c r="E2693" s="493"/>
      <c r="F2693" s="493"/>
      <c r="G2693" s="494"/>
      <c r="H2693" s="11116">
        <f>([3]LUCIA!H2693+[3]JOSEFINA!H2693+[3]RAMONA!H2693+[3]YRIS!H2693+[3]MARIA!H2693)</f>
        <v>0</v>
      </c>
      <c r="I2693" s="11116"/>
      <c r="J2693" s="410"/>
    </row>
    <row r="2694" spans="1:10" ht="39.75" thickTop="1" thickBot="1" x14ac:dyDescent="0.3">
      <c r="A2694" s="395"/>
      <c r="B2694" s="395"/>
      <c r="C2694" s="538"/>
      <c r="D2694" s="542" t="s">
        <v>58</v>
      </c>
      <c r="E2694" s="493"/>
      <c r="F2694" s="493"/>
      <c r="G2694" s="494"/>
      <c r="H2694" s="11116">
        <f>([3]LUCIA!H2694+[3]JOSEFINA!H2694+[3]RAMONA!H2694+[3]YRIS!H2694+[3]MARIA!H2694)</f>
        <v>0</v>
      </c>
      <c r="I2694" s="11116"/>
      <c r="J2694" s="410"/>
    </row>
    <row r="2695" spans="1:10" ht="27" thickTop="1" thickBot="1" x14ac:dyDescent="0.3">
      <c r="A2695" s="395"/>
      <c r="B2695" s="395"/>
      <c r="C2695" s="538"/>
      <c r="D2695" s="542" t="s">
        <v>136</v>
      </c>
      <c r="E2695" s="493"/>
      <c r="F2695" s="493"/>
      <c r="G2695" s="494"/>
      <c r="H2695" s="11116">
        <f>([3]LUCIA!H2695+[3]JOSEFINA!H2695+[3]RAMONA!H2695+[3]YRIS!H2695+[3]MARIA!H2695)</f>
        <v>0</v>
      </c>
      <c r="I2695" s="11116"/>
      <c r="J2695" s="410"/>
    </row>
    <row r="2696" spans="1:10" ht="16.5" thickTop="1" thickBot="1" x14ac:dyDescent="0.3">
      <c r="A2696" s="395"/>
      <c r="B2696" s="395"/>
      <c r="C2696" s="538"/>
      <c r="D2696" s="542" t="s">
        <v>137</v>
      </c>
      <c r="E2696" s="493"/>
      <c r="F2696" s="493"/>
      <c r="G2696" s="494"/>
      <c r="H2696" s="11116">
        <f>([3]LUCIA!H2696+[3]JOSEFINA!H2696+[3]RAMONA!H2696+[3]YRIS!H2696+[3]MARIA!H2696)</f>
        <v>0</v>
      </c>
      <c r="I2696" s="11116"/>
      <c r="J2696" s="410"/>
    </row>
    <row r="2697" spans="1:10" ht="16.5" thickTop="1" thickBot="1" x14ac:dyDescent="0.3">
      <c r="A2697" s="395"/>
      <c r="B2697" s="395"/>
      <c r="C2697" s="538"/>
      <c r="D2697" s="542" t="s">
        <v>138</v>
      </c>
      <c r="E2697" s="493"/>
      <c r="F2697" s="493"/>
      <c r="G2697" s="494"/>
      <c r="H2697" s="11116">
        <f>([3]LUCIA!H2697+[3]JOSEFINA!H2697+[3]RAMONA!H2697+[3]YRIS!H2697+[3]MARIA!H2697)</f>
        <v>0</v>
      </c>
      <c r="I2697" s="11116"/>
      <c r="J2697" s="410"/>
    </row>
    <row r="2698" spans="1:10" ht="16.5" thickTop="1" thickBot="1" x14ac:dyDescent="0.3">
      <c r="A2698" s="395"/>
      <c r="B2698" s="395"/>
      <c r="C2698" s="538"/>
      <c r="D2698" s="542" t="s">
        <v>139</v>
      </c>
      <c r="E2698" s="493"/>
      <c r="F2698" s="493"/>
      <c r="G2698" s="494"/>
      <c r="H2698" s="11116">
        <f>([3]LUCIA!H2698+[3]JOSEFINA!H2698+[3]RAMONA!H2698+[3]YRIS!H2698+[3]MARIA!H2698)</f>
        <v>0</v>
      </c>
      <c r="I2698" s="11116"/>
      <c r="J2698" s="410"/>
    </row>
    <row r="2699" spans="1:10" ht="16.5" thickTop="1" thickBot="1" x14ac:dyDescent="0.3">
      <c r="A2699" s="395"/>
      <c r="B2699" s="395"/>
      <c r="C2699" s="538"/>
      <c r="D2699" s="542" t="s">
        <v>140</v>
      </c>
      <c r="E2699" s="493"/>
      <c r="F2699" s="493"/>
      <c r="G2699" s="494"/>
      <c r="H2699" s="11116">
        <f>([3]LUCIA!H2699+[3]JOSEFINA!H2699+[3]RAMONA!H2699+[3]YRIS!H2699+[3]MARIA!H2699)</f>
        <v>0</v>
      </c>
      <c r="I2699" s="11116"/>
      <c r="J2699" s="410"/>
    </row>
    <row r="2700" spans="1:10" ht="39.75" thickTop="1" thickBot="1" x14ac:dyDescent="0.3">
      <c r="A2700" s="395"/>
      <c r="B2700" s="395"/>
      <c r="C2700" s="538"/>
      <c r="D2700" s="543" t="s">
        <v>141</v>
      </c>
      <c r="E2700" s="493"/>
      <c r="F2700" s="493"/>
      <c r="G2700" s="494"/>
      <c r="H2700" s="11116">
        <f>([3]LUCIA!H2700+[3]JOSEFINA!H2700+[3]RAMONA!H2700+[3]YRIS!H2700+[3]MARIA!H2700)</f>
        <v>0</v>
      </c>
      <c r="I2700" s="11116"/>
      <c r="J2700" s="410"/>
    </row>
    <row r="2701" spans="1:10" ht="27" thickTop="1" thickBot="1" x14ac:dyDescent="0.3">
      <c r="A2701" s="395"/>
      <c r="B2701" s="395"/>
      <c r="C2701" s="533"/>
      <c r="D2701" s="509" t="s">
        <v>142</v>
      </c>
      <c r="E2701" s="487"/>
      <c r="F2701" s="487"/>
      <c r="G2701" s="487"/>
      <c r="H2701" s="11116">
        <f>([3]LUCIA!H2701+[3]JOSEFINA!H2701+[3]RAMONA!H2701+[3]YRIS!H2701+[3]MARIA!H2701)</f>
        <v>0</v>
      </c>
      <c r="I2701" s="11116"/>
      <c r="J2701" s="410"/>
    </row>
    <row r="2702" spans="1:10" ht="39.75" thickTop="1" thickBot="1" x14ac:dyDescent="0.3">
      <c r="A2702" s="395"/>
      <c r="B2702" s="395"/>
      <c r="C2702" s="545"/>
      <c r="D2702" s="542" t="s">
        <v>143</v>
      </c>
      <c r="E2702" s="493"/>
      <c r="F2702" s="493"/>
      <c r="G2702" s="494"/>
      <c r="H2702" s="11116">
        <f>([3]LUCIA!H2702+[3]JOSEFINA!H2702+[3]RAMONA!H2702+[3]YRIS!H2702+[3]MARIA!H2702)</f>
        <v>0</v>
      </c>
      <c r="I2702" s="11116"/>
      <c r="J2702" s="410"/>
    </row>
    <row r="2703" spans="1:10" ht="39.75" thickTop="1" thickBot="1" x14ac:dyDescent="0.3">
      <c r="A2703" s="395"/>
      <c r="B2703" s="395"/>
      <c r="C2703" s="538"/>
      <c r="D2703" s="509" t="s">
        <v>144</v>
      </c>
      <c r="E2703" s="493"/>
      <c r="F2703" s="493"/>
      <c r="G2703" s="494"/>
      <c r="H2703" s="11116">
        <f>([3]LUCIA!H2703+[3]JOSEFINA!H2703+[3]RAMONA!H2703+[3]YRIS!H2703+[3]MARIA!H2703)</f>
        <v>0</v>
      </c>
      <c r="I2703" s="11116"/>
      <c r="J2703" s="410"/>
    </row>
    <row r="2704" spans="1:10" ht="27" thickTop="1" thickBot="1" x14ac:dyDescent="0.3">
      <c r="A2704" s="395"/>
      <c r="B2704" s="395"/>
      <c r="C2704" s="538"/>
      <c r="D2704" s="542" t="s">
        <v>145</v>
      </c>
      <c r="E2704" s="493"/>
      <c r="F2704" s="493"/>
      <c r="G2704" s="494"/>
      <c r="H2704" s="11116">
        <f>([3]LUCIA!H2704+[3]JOSEFINA!H2704+[3]RAMONA!H2704+[3]YRIS!H2704+[3]MARIA!H2704)</f>
        <v>0</v>
      </c>
      <c r="I2704" s="11116"/>
      <c r="J2704" s="410"/>
    </row>
    <row r="2705" spans="1:10" ht="16.5" thickTop="1" thickBot="1" x14ac:dyDescent="0.3">
      <c r="A2705" s="395"/>
      <c r="B2705" s="395"/>
      <c r="C2705" s="546"/>
      <c r="D2705" s="547" t="s">
        <v>146</v>
      </c>
      <c r="E2705" s="493"/>
      <c r="F2705" s="493"/>
      <c r="G2705" s="494"/>
      <c r="H2705" s="11116">
        <f>([3]LUCIA!H2705+[3]JOSEFINA!H2705+[3]RAMONA!H2705+[3]YRIS!H2705+[3]MARIA!H2705)</f>
        <v>0</v>
      </c>
      <c r="I2705" s="11116"/>
      <c r="J2705" s="410"/>
    </row>
    <row r="2706" spans="1:10" ht="16.5" thickTop="1" thickBot="1" x14ac:dyDescent="0.3">
      <c r="A2706" s="395"/>
      <c r="B2706" s="395"/>
      <c r="C2706" s="548" t="s">
        <v>147</v>
      </c>
      <c r="D2706" s="549"/>
      <c r="E2706" s="550"/>
      <c r="F2706" s="550"/>
      <c r="G2706" s="551"/>
      <c r="H2706" s="11082">
        <f>SUM(H2707:I2709)</f>
        <v>0</v>
      </c>
      <c r="I2706" s="11083"/>
      <c r="J2706" s="410"/>
    </row>
    <row r="2707" spans="1:10" ht="16.5" thickTop="1" thickBot="1" x14ac:dyDescent="0.3">
      <c r="A2707" s="395"/>
      <c r="B2707" s="395"/>
      <c r="C2707" s="552"/>
      <c r="D2707" s="526" t="s">
        <v>148</v>
      </c>
      <c r="E2707" s="493"/>
      <c r="F2707" s="493"/>
      <c r="G2707" s="494"/>
      <c r="H2707" s="11116">
        <f>([3]LUCIA!H2707+[3]JOSEFINA!H2707+[3]RAMONA!H2707+[3]YRIS!H2707+[3]MARIA!H2707)</f>
        <v>0</v>
      </c>
      <c r="I2707" s="11116"/>
      <c r="J2707" s="410"/>
    </row>
    <row r="2708" spans="1:10" ht="16.5" thickTop="1" thickBot="1" x14ac:dyDescent="0.3">
      <c r="A2708" s="395"/>
      <c r="B2708" s="395"/>
      <c r="C2708" s="553"/>
      <c r="D2708" s="526" t="s">
        <v>149</v>
      </c>
      <c r="E2708" s="493"/>
      <c r="F2708" s="493"/>
      <c r="G2708" s="494"/>
      <c r="H2708" s="11116">
        <f>([3]LUCIA!H2708+[3]JOSEFINA!H2708+[3]RAMONA!H2708+[3]YRIS!H2708+[3]MARIA!H2708)</f>
        <v>0</v>
      </c>
      <c r="I2708" s="11116"/>
      <c r="J2708" s="410"/>
    </row>
    <row r="2709" spans="1:10" ht="16.5" thickTop="1" thickBot="1" x14ac:dyDescent="0.3">
      <c r="A2709" s="395"/>
      <c r="B2709" s="395"/>
      <c r="C2709" s="553"/>
      <c r="D2709" s="526" t="s">
        <v>150</v>
      </c>
      <c r="E2709" s="497"/>
      <c r="F2709" s="497"/>
      <c r="G2709" s="498"/>
      <c r="H2709" s="11116">
        <f>([3]LUCIA!H2709+[3]JOSEFINA!H2709+[3]RAMONA!H2709+[3]YRIS!H2709+[3]MARIA!H2709)</f>
        <v>0</v>
      </c>
      <c r="I2709" s="11116"/>
      <c r="J2709" s="410"/>
    </row>
    <row r="2710" spans="1:10" ht="16.5" thickTop="1" thickBot="1" x14ac:dyDescent="0.3">
      <c r="A2710" s="395"/>
      <c r="B2710" s="395"/>
      <c r="C2710" s="446"/>
      <c r="D2710" s="554" t="s">
        <v>151</v>
      </c>
      <c r="E2710" s="555"/>
      <c r="F2710" s="555"/>
      <c r="G2710" s="556"/>
      <c r="H2710" s="11107">
        <f>(H2711+H2712)</f>
        <v>0</v>
      </c>
      <c r="I2710" s="11107"/>
      <c r="J2710" s="410"/>
    </row>
    <row r="2711" spans="1:10" ht="16.5" thickTop="1" thickBot="1" x14ac:dyDescent="0.3">
      <c r="A2711" s="395"/>
      <c r="B2711" s="395"/>
      <c r="C2711" s="553"/>
      <c r="D2711" s="557" t="s">
        <v>152</v>
      </c>
      <c r="E2711" s="493"/>
      <c r="F2711" s="493"/>
      <c r="G2711" s="494"/>
      <c r="H2711" s="11116">
        <f>([3]LUCIA!H2711+[3]JOSEFINA!H2711+[3]RAMONA!H2711+[3]YRIS!H2711+[3]MARIA!H2711)</f>
        <v>0</v>
      </c>
      <c r="I2711" s="11116"/>
      <c r="J2711" s="410"/>
    </row>
    <row r="2712" spans="1:10" ht="16.5" thickTop="1" thickBot="1" x14ac:dyDescent="0.3">
      <c r="A2712" s="558"/>
      <c r="B2712" s="395"/>
      <c r="C2712" s="559"/>
      <c r="D2712" s="560" t="s">
        <v>153</v>
      </c>
      <c r="E2712" s="561"/>
      <c r="F2712" s="561"/>
      <c r="G2712" s="562"/>
      <c r="H2712" s="11116">
        <f>([3]LUCIA!H2712+[3]JOSEFINA!H2712+[3]RAMONA!H2712+[3]YRIS!H2712+[3]MARIA!H2712)</f>
        <v>0</v>
      </c>
      <c r="I2712" s="11116"/>
      <c r="J2712" s="410"/>
    </row>
    <row r="2713" spans="1:10" ht="16.5" thickTop="1" thickBot="1" x14ac:dyDescent="0.3">
      <c r="A2713" s="395"/>
      <c r="B2713" s="395"/>
      <c r="C2713" s="553"/>
      <c r="D2713" s="563" t="s">
        <v>154</v>
      </c>
      <c r="E2713" s="564"/>
      <c r="F2713" s="564"/>
      <c r="G2713" s="565"/>
      <c r="H2713" s="11107">
        <f>(H2714+H2715+H2716+H2717)</f>
        <v>0</v>
      </c>
      <c r="I2713" s="11107"/>
      <c r="J2713" s="410"/>
    </row>
    <row r="2714" spans="1:10" ht="16.5" thickTop="1" thickBot="1" x14ac:dyDescent="0.3">
      <c r="A2714" s="395"/>
      <c r="B2714" s="395"/>
      <c r="C2714" s="553"/>
      <c r="D2714" s="566" t="s">
        <v>155</v>
      </c>
      <c r="E2714" s="520"/>
      <c r="F2714" s="520"/>
      <c r="G2714" s="567"/>
      <c r="H2714" s="11116">
        <f>([3]LUCIA!H2714+[3]JOSEFINA!H2714+[3]RAMONA!H2714+[3]YRIS!H2714+[3]MARIA!H2714)</f>
        <v>0</v>
      </c>
      <c r="I2714" s="11116"/>
      <c r="J2714" s="410"/>
    </row>
    <row r="2715" spans="1:10" ht="16.5" thickTop="1" thickBot="1" x14ac:dyDescent="0.3">
      <c r="A2715" s="395"/>
      <c r="B2715" s="395"/>
      <c r="C2715" s="553"/>
      <c r="D2715" s="566" t="s">
        <v>156</v>
      </c>
      <c r="E2715" s="520"/>
      <c r="F2715" s="520"/>
      <c r="G2715" s="567"/>
      <c r="H2715" s="11116">
        <f>([3]LUCIA!H2715+[3]JOSEFINA!H2715+[3]RAMONA!H2715+[3]YRIS!H2715+[3]MARIA!H2715)</f>
        <v>0</v>
      </c>
      <c r="I2715" s="11116"/>
      <c r="J2715" s="410"/>
    </row>
    <row r="2716" spans="1:10" ht="16.5" thickTop="1" thickBot="1" x14ac:dyDescent="0.3">
      <c r="A2716" s="395"/>
      <c r="B2716" s="395"/>
      <c r="C2716" s="553"/>
      <c r="D2716" s="566" t="s">
        <v>157</v>
      </c>
      <c r="E2716" s="520"/>
      <c r="F2716" s="520"/>
      <c r="G2716" s="567"/>
      <c r="H2716" s="11116">
        <f>([3]LUCIA!H2716+[3]JOSEFINA!H2716+[3]RAMONA!H2716+[3]YRIS!H2716+[3]MARIA!H2716)</f>
        <v>0</v>
      </c>
      <c r="I2716" s="11116"/>
      <c r="J2716" s="410"/>
    </row>
    <row r="2717" spans="1:10" ht="16.5" thickTop="1" thickBot="1" x14ac:dyDescent="0.3">
      <c r="A2717" s="395"/>
      <c r="B2717" s="395"/>
      <c r="C2717" s="553"/>
      <c r="D2717" s="544" t="s">
        <v>158</v>
      </c>
      <c r="E2717" s="493"/>
      <c r="F2717" s="493"/>
      <c r="G2717" s="494"/>
      <c r="H2717" s="11116">
        <f>([3]LUCIA!H2717+[3]JOSEFINA!H2717+[3]RAMONA!H2717+[3]YRIS!H2717+[3]MARIA!H2717)</f>
        <v>0</v>
      </c>
      <c r="I2717" s="11116"/>
      <c r="J2717" s="410"/>
    </row>
    <row r="2718" spans="1:10" ht="16.5" thickTop="1" thickBot="1" x14ac:dyDescent="0.3">
      <c r="A2718" s="395"/>
      <c r="B2718" s="395"/>
      <c r="C2718" s="568" t="s">
        <v>159</v>
      </c>
      <c r="D2718" s="549"/>
      <c r="E2718" s="549"/>
      <c r="F2718" s="549"/>
      <c r="G2718" s="569"/>
      <c r="H2718" s="11082">
        <f>(H2719+H2720+H2721)</f>
        <v>0</v>
      </c>
      <c r="I2718" s="11083"/>
      <c r="J2718" s="410"/>
    </row>
    <row r="2719" spans="1:10" ht="16.5" thickTop="1" thickBot="1" x14ac:dyDescent="0.3">
      <c r="A2719" s="395"/>
      <c r="B2719" s="395"/>
      <c r="C2719" s="553"/>
      <c r="D2719" s="570" t="s">
        <v>160</v>
      </c>
      <c r="E2719" s="487"/>
      <c r="F2719" s="487"/>
      <c r="G2719" s="487"/>
      <c r="H2719" s="11116">
        <f>([3]LUCIA!H2719+[3]JOSEFINA!H2719+[3]RAMONA!H2719+[3]YRIS!H2719+[3]MARIA!H2719)</f>
        <v>0</v>
      </c>
      <c r="I2719" s="11116"/>
      <c r="J2719" s="410"/>
    </row>
    <row r="2720" spans="1:10" ht="16.5" thickTop="1" thickBot="1" x14ac:dyDescent="0.3">
      <c r="A2720" s="395"/>
      <c r="B2720" s="395"/>
      <c r="C2720" s="553"/>
      <c r="D2720" s="526" t="s">
        <v>161</v>
      </c>
      <c r="E2720" s="493"/>
      <c r="F2720" s="493"/>
      <c r="G2720" s="494"/>
      <c r="H2720" s="11116">
        <f>([3]LUCIA!H2720+[3]JOSEFINA!H2720+[3]RAMONA!H2720+[3]YRIS!H2720+[3]MARIA!H2720)</f>
        <v>0</v>
      </c>
      <c r="I2720" s="11116"/>
      <c r="J2720" s="410"/>
    </row>
    <row r="2721" spans="1:10" ht="16.5" thickTop="1" thickBot="1" x14ac:dyDescent="0.3">
      <c r="A2721" s="395"/>
      <c r="B2721" s="395"/>
      <c r="C2721" s="553"/>
      <c r="D2721" s="571" t="s">
        <v>162</v>
      </c>
      <c r="E2721" s="497"/>
      <c r="F2721" s="497"/>
      <c r="G2721" s="498"/>
      <c r="H2721" s="11116">
        <f>([3]LUCIA!H2721+[3]JOSEFINA!H2721+[3]RAMONA!H2721+[3]YRIS!H2721+[3]MARIA!H2721)</f>
        <v>0</v>
      </c>
      <c r="I2721" s="11116"/>
      <c r="J2721" s="410"/>
    </row>
    <row r="2722" spans="1:10" ht="16.5" thickTop="1" thickBot="1" x14ac:dyDescent="0.3">
      <c r="A2722" s="395"/>
      <c r="B2722" s="395"/>
      <c r="C2722" s="568" t="s">
        <v>163</v>
      </c>
      <c r="D2722" s="549"/>
      <c r="E2722" s="549"/>
      <c r="F2722" s="549"/>
      <c r="G2722" s="569"/>
      <c r="H2722" s="11082">
        <f>(H2723+H2724+H2725+H2726)</f>
        <v>0</v>
      </c>
      <c r="I2722" s="11083"/>
      <c r="J2722" s="410"/>
    </row>
    <row r="2723" spans="1:10" ht="16.5" thickTop="1" thickBot="1" x14ac:dyDescent="0.3">
      <c r="A2723" s="395"/>
      <c r="B2723" s="395"/>
      <c r="C2723" s="552"/>
      <c r="D2723" s="526" t="s">
        <v>160</v>
      </c>
      <c r="E2723" s="493"/>
      <c r="F2723" s="493"/>
      <c r="G2723" s="494"/>
      <c r="H2723" s="11116">
        <f>([3]LUCIA!H2723+[3]JOSEFINA!H2723+[3]RAMONA!H2723+[3]YRIS!H2723+[3]MARIA!H2723)</f>
        <v>0</v>
      </c>
      <c r="I2723" s="11116"/>
      <c r="J2723" s="410"/>
    </row>
    <row r="2724" spans="1:10" ht="16.5" thickTop="1" thickBot="1" x14ac:dyDescent="0.3">
      <c r="A2724" s="395"/>
      <c r="B2724" s="395"/>
      <c r="C2724" s="553"/>
      <c r="D2724" s="526" t="s">
        <v>161</v>
      </c>
      <c r="E2724" s="493"/>
      <c r="F2724" s="493"/>
      <c r="G2724" s="494"/>
      <c r="H2724" s="11116">
        <f>([3]LUCIA!H2724+[3]JOSEFINA!H2724+[3]RAMONA!H2724+[3]YRIS!H2724+[3]MARIA!H2724)</f>
        <v>0</v>
      </c>
      <c r="I2724" s="11116"/>
      <c r="J2724" s="410"/>
    </row>
    <row r="2725" spans="1:10" ht="16.5" thickTop="1" thickBot="1" x14ac:dyDescent="0.3">
      <c r="A2725" s="395"/>
      <c r="B2725" s="395"/>
      <c r="C2725" s="553"/>
      <c r="D2725" s="571" t="s">
        <v>162</v>
      </c>
      <c r="E2725" s="497"/>
      <c r="F2725" s="497"/>
      <c r="G2725" s="498"/>
      <c r="H2725" s="11116">
        <f>([3]LUCIA!H2725+[3]JOSEFINA!H2725+[3]RAMONA!H2725+[3]YRIS!H2725+[3]MARIA!H2725)</f>
        <v>0</v>
      </c>
      <c r="I2725" s="11116"/>
      <c r="J2725" s="410"/>
    </row>
    <row r="2726" spans="1:10" ht="16.5" thickTop="1" thickBot="1" x14ac:dyDescent="0.3">
      <c r="A2726" s="395"/>
      <c r="B2726" s="395"/>
      <c r="C2726" s="553"/>
      <c r="D2726" s="571" t="s">
        <v>164</v>
      </c>
      <c r="E2726" s="497"/>
      <c r="F2726" s="497"/>
      <c r="G2726" s="498"/>
      <c r="H2726" s="11116">
        <f>([3]LUCIA!H2726+[3]JOSEFINA!H2726+[3]RAMONA!H2726+[3]YRIS!H2726+[3]MARIA!H2726)</f>
        <v>0</v>
      </c>
      <c r="I2726" s="11116"/>
      <c r="J2726" s="410"/>
    </row>
    <row r="2727" spans="1:10" ht="16.5" thickTop="1" thickBot="1" x14ac:dyDescent="0.3">
      <c r="A2727" s="395"/>
      <c r="B2727" s="395"/>
      <c r="C2727" s="553"/>
      <c r="D2727" s="11139" t="s">
        <v>165</v>
      </c>
      <c r="E2727" s="11140"/>
      <c r="F2727" s="11140"/>
      <c r="G2727" s="11141"/>
      <c r="H2727" s="11107">
        <f>(H2728+H2729+H2730+H2731)</f>
        <v>0</v>
      </c>
      <c r="I2727" s="11107"/>
      <c r="J2727" s="410"/>
    </row>
    <row r="2728" spans="1:10" ht="16.5" thickTop="1" thickBot="1" x14ac:dyDescent="0.3">
      <c r="A2728" s="395"/>
      <c r="B2728" s="395"/>
      <c r="C2728" s="553"/>
      <c r="D2728" s="570" t="s">
        <v>160</v>
      </c>
      <c r="E2728" s="487"/>
      <c r="F2728" s="487"/>
      <c r="G2728" s="487"/>
      <c r="H2728" s="11116">
        <f>([3]LUCIA!H2728+[3]JOSEFINA!H2728+[3]RAMONA!H2728+[3]YRIS!H2728+[3]MARIA!H2728)</f>
        <v>0</v>
      </c>
      <c r="I2728" s="11116"/>
      <c r="J2728" s="410"/>
    </row>
    <row r="2729" spans="1:10" ht="16.5" thickTop="1" thickBot="1" x14ac:dyDescent="0.3">
      <c r="A2729" s="395"/>
      <c r="B2729" s="395"/>
      <c r="C2729" s="553"/>
      <c r="D2729" s="526" t="s">
        <v>161</v>
      </c>
      <c r="E2729" s="493"/>
      <c r="F2729" s="493"/>
      <c r="G2729" s="494"/>
      <c r="H2729" s="11116">
        <f>([3]LUCIA!H2729+[3]JOSEFINA!H2729+[3]RAMONA!H2729+[3]YRIS!H2729+[3]MARIA!H2729)</f>
        <v>0</v>
      </c>
      <c r="I2729" s="11116"/>
      <c r="J2729" s="410"/>
    </row>
    <row r="2730" spans="1:10" ht="16.5" thickTop="1" thickBot="1" x14ac:dyDescent="0.3">
      <c r="A2730" s="395"/>
      <c r="B2730" s="395"/>
      <c r="C2730" s="553"/>
      <c r="D2730" s="571" t="s">
        <v>162</v>
      </c>
      <c r="E2730" s="497"/>
      <c r="F2730" s="497"/>
      <c r="G2730" s="498"/>
      <c r="H2730" s="11116">
        <f>([3]LUCIA!H2730+[3]JOSEFINA!H2730+[3]RAMONA!H2730+[3]YRIS!H2730+[3]MARIA!H2730)</f>
        <v>0</v>
      </c>
      <c r="I2730" s="11116"/>
      <c r="J2730" s="410"/>
    </row>
    <row r="2731" spans="1:10" ht="16.5" thickTop="1" thickBot="1" x14ac:dyDescent="0.3">
      <c r="A2731" s="395"/>
      <c r="B2731" s="395"/>
      <c r="C2731" s="553"/>
      <c r="D2731" s="526" t="s">
        <v>114</v>
      </c>
      <c r="E2731" s="497"/>
      <c r="F2731" s="497"/>
      <c r="G2731" s="498"/>
      <c r="H2731" s="11116">
        <f>([3]LUCIA!H2731+[3]JOSEFINA!H2731+[3]RAMONA!H2731+[3]YRIS!H2731+[3]MARIA!H2731)</f>
        <v>0</v>
      </c>
      <c r="I2731" s="11116"/>
      <c r="J2731" s="410"/>
    </row>
    <row r="2732" spans="1:10" ht="16.5" thickTop="1" thickBot="1" x14ac:dyDescent="0.3">
      <c r="A2732" s="395"/>
      <c r="B2732" s="572"/>
      <c r="C2732" s="573" t="s">
        <v>166</v>
      </c>
      <c r="D2732" s="514"/>
      <c r="E2732" s="574"/>
      <c r="F2732" s="516"/>
      <c r="G2732" s="532"/>
      <c r="H2732" s="11069">
        <f>(H2733+H2734+H2735+H2736)</f>
        <v>0</v>
      </c>
      <c r="I2732" s="11069"/>
      <c r="J2732" s="395"/>
    </row>
    <row r="2733" spans="1:10" ht="16.5" thickTop="1" thickBot="1" x14ac:dyDescent="0.3">
      <c r="A2733" s="395"/>
      <c r="B2733" s="398"/>
      <c r="C2733" s="575"/>
      <c r="D2733" s="576" t="s">
        <v>167</v>
      </c>
      <c r="E2733" s="561"/>
      <c r="F2733" s="561"/>
      <c r="G2733" s="562"/>
      <c r="H2733" s="11116">
        <f>([3]LUCIA!H2733+[3]JOSEFINA!H2733+[3]RAMONA!H2733+[3]YRIS!H2733+[3]MARIA!H2733)</f>
        <v>0</v>
      </c>
      <c r="I2733" s="11116"/>
      <c r="J2733" s="395"/>
    </row>
    <row r="2734" spans="1:10" ht="16.5" thickTop="1" thickBot="1" x14ac:dyDescent="0.3">
      <c r="A2734" s="395"/>
      <c r="B2734" s="577"/>
      <c r="C2734" s="572"/>
      <c r="D2734" s="561" t="s">
        <v>168</v>
      </c>
      <c r="E2734" s="561"/>
      <c r="F2734" s="561"/>
      <c r="G2734" s="561"/>
      <c r="H2734" s="11116">
        <f>([3]LUCIA!H2734+[3]JOSEFINA!H2734+[3]RAMONA!H2734+[3]YRIS!H2734+[3]MARIA!H2734)</f>
        <v>0</v>
      </c>
      <c r="I2734" s="11116"/>
      <c r="J2734" s="395"/>
    </row>
    <row r="2735" spans="1:10" ht="16.5" thickTop="1" thickBot="1" x14ac:dyDescent="0.3">
      <c r="A2735" s="395"/>
      <c r="B2735" s="577"/>
      <c r="C2735" s="572"/>
      <c r="D2735" s="578" t="s">
        <v>169</v>
      </c>
      <c r="E2735" s="561"/>
      <c r="F2735" s="561"/>
      <c r="G2735" s="562"/>
      <c r="H2735" s="11116">
        <f>([3]LUCIA!H2735+[3]JOSEFINA!H2735+[3]RAMONA!H2735+[3]YRIS!H2735+[3]MARIA!H2735)</f>
        <v>0</v>
      </c>
      <c r="I2735" s="11116"/>
      <c r="J2735" s="395"/>
    </row>
    <row r="2736" spans="1:10" ht="16.5" thickTop="1" thickBot="1" x14ac:dyDescent="0.3">
      <c r="A2736" s="395"/>
      <c r="B2736" s="577"/>
      <c r="C2736" s="572"/>
      <c r="D2736" s="578" t="s">
        <v>170</v>
      </c>
      <c r="E2736" s="561"/>
      <c r="F2736" s="561"/>
      <c r="G2736" s="562"/>
      <c r="H2736" s="11116">
        <f>([3]LUCIA!H2736+[3]JOSEFINA!H2736+[3]RAMONA!H2736+[3]YRIS!H2736+[3]MARIA!H2736)</f>
        <v>0</v>
      </c>
      <c r="I2736" s="11116"/>
      <c r="J2736" s="395"/>
    </row>
    <row r="2737" spans="1:10" ht="16.5" thickTop="1" thickBot="1" x14ac:dyDescent="0.3">
      <c r="A2737" s="395"/>
      <c r="B2737" s="484"/>
      <c r="C2737" s="553"/>
      <c r="D2737" s="554" t="s">
        <v>171</v>
      </c>
      <c r="E2737" s="555"/>
      <c r="F2737" s="555"/>
      <c r="G2737" s="556"/>
      <c r="H2737" s="11107">
        <f>H2738+H2739+H2740</f>
        <v>0</v>
      </c>
      <c r="I2737" s="11107"/>
      <c r="J2737" s="395"/>
    </row>
    <row r="2738" spans="1:10" ht="16.5" thickTop="1" thickBot="1" x14ac:dyDescent="0.3">
      <c r="A2738" s="395"/>
      <c r="B2738" s="395"/>
      <c r="C2738" s="553"/>
      <c r="D2738" s="579" t="s">
        <v>172</v>
      </c>
      <c r="E2738" s="493"/>
      <c r="F2738" s="493"/>
      <c r="G2738" s="494"/>
      <c r="H2738" s="11116">
        <f>([3]LUCIA!H2738+[3]JOSEFINA!H2738+[3]RAMONA!H2738+[3]YRIS!H2738+[3]MARIA!H2738)</f>
        <v>0</v>
      </c>
      <c r="I2738" s="11116"/>
      <c r="J2738" s="395"/>
    </row>
    <row r="2739" spans="1:10" ht="16.5" thickTop="1" thickBot="1" x14ac:dyDescent="0.3">
      <c r="A2739" s="395"/>
      <c r="B2739" s="484"/>
      <c r="C2739" s="553"/>
      <c r="D2739" s="580" t="s">
        <v>173</v>
      </c>
      <c r="E2739" s="561"/>
      <c r="F2739" s="561"/>
      <c r="G2739" s="562"/>
      <c r="H2739" s="11116">
        <f>([3]LUCIA!H2739+[3]JOSEFINA!H2739+[3]RAMONA!H2739+[3]YRIS!H2739+[3]MARIA!H2739)</f>
        <v>0</v>
      </c>
      <c r="I2739" s="11116"/>
      <c r="J2739" s="395"/>
    </row>
    <row r="2740" spans="1:10" ht="16.5" thickTop="1" thickBot="1" x14ac:dyDescent="0.3">
      <c r="A2740" s="395"/>
      <c r="B2740" s="484"/>
      <c r="C2740" s="553"/>
      <c r="D2740" s="581" t="s">
        <v>174</v>
      </c>
      <c r="E2740" s="561"/>
      <c r="F2740" s="561"/>
      <c r="G2740" s="562"/>
      <c r="H2740" s="11116">
        <f>([3]LUCIA!H2740+[3]JOSEFINA!H2740+[3]RAMONA!H2740+[3]YRIS!H2740+[3]MARIA!H2740)</f>
        <v>0</v>
      </c>
      <c r="I2740" s="11116"/>
      <c r="J2740" s="446"/>
    </row>
    <row r="2741" spans="1:10" ht="17.25" thickTop="1" thickBot="1" x14ac:dyDescent="0.3">
      <c r="A2741" s="395"/>
      <c r="B2741" s="582" t="s">
        <v>175</v>
      </c>
      <c r="C2741" s="583"/>
      <c r="D2741" s="583"/>
      <c r="E2741" s="583"/>
      <c r="F2741" s="584"/>
      <c r="G2741" s="11082" t="s">
        <v>11</v>
      </c>
      <c r="H2741" s="11144"/>
      <c r="I2741" s="11083"/>
      <c r="J2741" s="395"/>
    </row>
    <row r="2742" spans="1:10" ht="16.5" thickTop="1" x14ac:dyDescent="0.25">
      <c r="A2742" s="395"/>
      <c r="B2742" s="585"/>
      <c r="C2742" s="586"/>
      <c r="D2742" s="586"/>
      <c r="E2742" s="586"/>
      <c r="F2742" s="587"/>
      <c r="G2742" s="11145">
        <f>(E2505+I2510-E2516+I2572-G2584)</f>
        <v>3</v>
      </c>
      <c r="H2742" s="11146"/>
      <c r="I2742" s="11147"/>
      <c r="J2742" s="395"/>
    </row>
    <row r="2743" spans="1:10" ht="16.5" thickBot="1" x14ac:dyDescent="0.3">
      <c r="A2743" s="446"/>
      <c r="B2743" s="588"/>
      <c r="C2743" s="589"/>
      <c r="D2743" s="589"/>
      <c r="E2743" s="589"/>
      <c r="F2743" s="590"/>
      <c r="G2743" s="11148"/>
      <c r="H2743" s="11149"/>
      <c r="I2743" s="11150"/>
      <c r="J2743" s="446"/>
    </row>
    <row r="2744" spans="1:10" ht="15.75" thickTop="1" x14ac:dyDescent="0.25"/>
    <row r="2746" spans="1:10" ht="15.75" thickBot="1" x14ac:dyDescent="0.3">
      <c r="A2746" s="1"/>
      <c r="B2746" s="1"/>
      <c r="C2746" s="1"/>
      <c r="D2746" s="1"/>
      <c r="E2746" s="2"/>
      <c r="F2746" s="3"/>
      <c r="G2746" s="3" t="s">
        <v>0</v>
      </c>
      <c r="H2746" s="3"/>
      <c r="I2746" s="1"/>
      <c r="J2746" s="1"/>
    </row>
    <row r="2747" spans="1:10" ht="17.25" thickTop="1" thickBot="1" x14ac:dyDescent="0.3">
      <c r="A2747" s="2"/>
      <c r="B2747" s="4"/>
      <c r="C2747" s="4"/>
      <c r="D2747" s="4"/>
      <c r="E2747" s="4"/>
      <c r="F2747" s="1"/>
      <c r="G2747" s="5" t="s">
        <v>1</v>
      </c>
      <c r="H2747" s="6"/>
      <c r="I2747" s="7"/>
      <c r="J2747" s="4"/>
    </row>
    <row r="2748" spans="1:10" ht="17.25" thickTop="1" thickBot="1" x14ac:dyDescent="0.3">
      <c r="A2748" s="4"/>
      <c r="B2748" s="4"/>
      <c r="C2748" s="2"/>
      <c r="D2748" s="2"/>
      <c r="E2748" s="2"/>
      <c r="F2748" s="1"/>
      <c r="G2748" s="8" t="s">
        <v>2</v>
      </c>
      <c r="H2748" s="9"/>
      <c r="I2748" s="7" t="s">
        <v>188</v>
      </c>
      <c r="J2748" s="4"/>
    </row>
    <row r="2749" spans="1:10" ht="16.5" thickTop="1" thickBot="1" x14ac:dyDescent="0.3">
      <c r="A2749" s="4"/>
      <c r="B2749" s="4"/>
      <c r="C2749" s="4"/>
      <c r="D2749" s="10"/>
      <c r="E2749" s="11"/>
      <c r="F2749" s="10"/>
      <c r="G2749" s="10"/>
      <c r="H2749" s="10"/>
      <c r="I2749" s="10"/>
      <c r="J2749" s="10"/>
    </row>
    <row r="2750" spans="1:10" ht="17.25" thickTop="1" thickBot="1" x14ac:dyDescent="0.3">
      <c r="A2750" s="5" t="s">
        <v>4</v>
      </c>
      <c r="B2750" s="10753"/>
      <c r="C2750" s="10754"/>
      <c r="D2750" s="10754"/>
      <c r="E2750" s="10754"/>
      <c r="F2750" s="10754"/>
      <c r="G2750" s="10755"/>
      <c r="H2750" s="1"/>
      <c r="I2750" s="1"/>
      <c r="J2750" s="1"/>
    </row>
    <row r="2751" spans="1:10" ht="17.25" thickTop="1" thickBot="1" x14ac:dyDescent="0.3">
      <c r="A2751" s="5" t="s">
        <v>5</v>
      </c>
      <c r="B2751" s="10753" t="s">
        <v>189</v>
      </c>
      <c r="C2751" s="10754"/>
      <c r="D2751" s="10754"/>
      <c r="E2751" s="10754"/>
      <c r="F2751" s="10754"/>
      <c r="G2751" s="10755"/>
      <c r="H2751" s="1"/>
      <c r="I2751" s="1"/>
      <c r="J2751" s="1"/>
    </row>
    <row r="2752" spans="1:10" ht="17.25" thickTop="1" thickBot="1" x14ac:dyDescent="0.3">
      <c r="A2752" s="12" t="s">
        <v>7</v>
      </c>
      <c r="B2752" s="10756" t="s">
        <v>8</v>
      </c>
      <c r="C2752" s="10757"/>
      <c r="D2752" s="15"/>
      <c r="E2752" s="14"/>
      <c r="F2752" s="14"/>
      <c r="G2752" s="15"/>
      <c r="H2752" s="1"/>
      <c r="I2752" s="1"/>
      <c r="J2752" s="1"/>
    </row>
    <row r="2753" spans="1:10" ht="16.5" thickTop="1" thickBot="1" x14ac:dyDescent="0.3">
      <c r="A2753" s="4"/>
      <c r="B2753" s="4"/>
      <c r="C2753" s="4"/>
      <c r="D2753" s="4"/>
      <c r="E2753" s="4"/>
      <c r="F2753" s="4"/>
      <c r="G2753" s="16"/>
      <c r="H2753" s="4"/>
      <c r="I2753" s="4"/>
      <c r="J2753" s="4"/>
    </row>
    <row r="2754" spans="1:10" ht="16.5" thickTop="1" thickBot="1" x14ac:dyDescent="0.3">
      <c r="A2754" s="1"/>
      <c r="B2754" s="10758" t="s">
        <v>9</v>
      </c>
      <c r="C2754" s="10758"/>
      <c r="D2754" s="10758"/>
      <c r="E2754" s="10759" t="s">
        <v>10</v>
      </c>
      <c r="F2754" s="10760"/>
      <c r="G2754" s="10759" t="s">
        <v>11</v>
      </c>
      <c r="H2754" s="10760"/>
      <c r="I2754" s="1"/>
      <c r="J2754" s="1"/>
    </row>
    <row r="2755" spans="1:10" ht="16.5" thickTop="1" thickBot="1" x14ac:dyDescent="0.3">
      <c r="A2755" s="1"/>
      <c r="B2755" s="10758"/>
      <c r="C2755" s="10758"/>
      <c r="D2755" s="10758"/>
      <c r="E2755" s="10761">
        <v>36</v>
      </c>
      <c r="F2755" s="10761"/>
      <c r="G2755" s="10762">
        <f>SUM(E2755:F2756)</f>
        <v>36</v>
      </c>
      <c r="H2755" s="10762"/>
      <c r="I2755" s="1"/>
      <c r="J2755" s="1"/>
    </row>
    <row r="2756" spans="1:10" ht="16.5" thickTop="1" thickBot="1" x14ac:dyDescent="0.3">
      <c r="A2756" s="1"/>
      <c r="B2756" s="10758"/>
      <c r="C2756" s="10758"/>
      <c r="D2756" s="10758"/>
      <c r="E2756" s="10761"/>
      <c r="F2756" s="10761"/>
      <c r="G2756" s="10762"/>
      <c r="H2756" s="10762"/>
      <c r="I2756" s="1"/>
      <c r="J2756" s="1"/>
    </row>
    <row r="2757" spans="1:10" ht="16.5" thickTop="1" thickBot="1" x14ac:dyDescent="0.3">
      <c r="A2757" s="1"/>
      <c r="B2757" s="17"/>
      <c r="C2757" s="17"/>
      <c r="D2757" s="17"/>
      <c r="E2757" s="17"/>
      <c r="F2757" s="17"/>
      <c r="G2757" s="17"/>
      <c r="H2757" s="17"/>
      <c r="I2757" s="17"/>
      <c r="J2757" s="17"/>
    </row>
    <row r="2758" spans="1:10" ht="16.5" thickTop="1" thickBot="1" x14ac:dyDescent="0.3">
      <c r="A2758" s="1"/>
      <c r="B2758" s="10788" t="s">
        <v>12</v>
      </c>
      <c r="C2758" s="10789"/>
      <c r="D2758" s="10789"/>
      <c r="E2758" s="10789"/>
      <c r="F2758" s="10790"/>
      <c r="G2758" s="10782" t="s">
        <v>11</v>
      </c>
      <c r="H2758" s="10797"/>
      <c r="I2758" s="10798" t="s">
        <v>13</v>
      </c>
      <c r="J2758" s="10799"/>
    </row>
    <row r="2759" spans="1:10" ht="16.5" thickTop="1" thickBot="1" x14ac:dyDescent="0.3">
      <c r="A2759" s="1"/>
      <c r="B2759" s="10791"/>
      <c r="C2759" s="10792"/>
      <c r="D2759" s="10792"/>
      <c r="E2759" s="10792"/>
      <c r="F2759" s="10793"/>
      <c r="G2759" s="18" t="s">
        <v>14</v>
      </c>
      <c r="H2759" s="18" t="s">
        <v>15</v>
      </c>
      <c r="I2759" s="10800"/>
      <c r="J2759" s="10801"/>
    </row>
    <row r="2760" spans="1:10" ht="16.5" thickTop="1" thickBot="1" x14ac:dyDescent="0.3">
      <c r="A2760" s="1"/>
      <c r="B2760" s="10794"/>
      <c r="C2760" s="10795"/>
      <c r="D2760" s="10795"/>
      <c r="E2760" s="10795"/>
      <c r="F2760" s="10796"/>
      <c r="G2760" s="19">
        <f>SUM(G2761:G2762)</f>
        <v>1</v>
      </c>
      <c r="H2760" s="19">
        <f>SUM(H2761:H2762)</f>
        <v>1</v>
      </c>
      <c r="I2760" s="10802">
        <f>G2760+H2760</f>
        <v>2</v>
      </c>
      <c r="J2760" s="10802"/>
    </row>
    <row r="2761" spans="1:10" ht="16.5" thickTop="1" thickBot="1" x14ac:dyDescent="0.3">
      <c r="A2761" s="1"/>
      <c r="B2761" s="10779" t="s">
        <v>16</v>
      </c>
      <c r="C2761" s="10780"/>
      <c r="D2761" s="10780"/>
      <c r="E2761" s="10780"/>
      <c r="F2761" s="10803"/>
      <c r="G2761" s="20">
        <v>1</v>
      </c>
      <c r="H2761" s="20">
        <v>1</v>
      </c>
      <c r="I2761" s="10804">
        <f>(G2761+H2761)</f>
        <v>2</v>
      </c>
      <c r="J2761" s="10805"/>
    </row>
    <row r="2762" spans="1:10" ht="16.5" thickTop="1" thickBot="1" x14ac:dyDescent="0.3">
      <c r="A2762" s="1"/>
      <c r="B2762" s="10779" t="s">
        <v>17</v>
      </c>
      <c r="C2762" s="10780"/>
      <c r="D2762" s="10780"/>
      <c r="E2762" s="10780"/>
      <c r="F2762" s="10780"/>
      <c r="G2762" s="20"/>
      <c r="H2762" s="20"/>
      <c r="I2762" s="10781">
        <f>(G2762+H2762)</f>
        <v>0</v>
      </c>
      <c r="J2762" s="10781"/>
    </row>
    <row r="2763" spans="1:10" ht="16.5" thickTop="1" thickBot="1" x14ac:dyDescent="0.3">
      <c r="A2763" s="1"/>
      <c r="B2763" s="21" t="s">
        <v>18</v>
      </c>
      <c r="C2763" s="22"/>
      <c r="D2763" s="23"/>
      <c r="E2763" s="24"/>
      <c r="F2763" s="24"/>
      <c r="G2763" s="24"/>
      <c r="H2763" s="25"/>
      <c r="I2763" s="26"/>
      <c r="J2763" s="1"/>
    </row>
    <row r="2764" spans="1:10" ht="16.5" thickTop="1" thickBot="1" x14ac:dyDescent="0.3">
      <c r="A2764" s="1"/>
      <c r="B2764" s="27"/>
      <c r="C2764" s="28"/>
      <c r="D2764" s="28"/>
      <c r="E2764" s="10759" t="s">
        <v>19</v>
      </c>
      <c r="F2764" s="10759"/>
      <c r="G2764" s="10759"/>
      <c r="H2764" s="10782"/>
      <c r="I2764" s="18" t="s">
        <v>11</v>
      </c>
      <c r="J2764" s="1"/>
    </row>
    <row r="2765" spans="1:10" ht="16.5" thickTop="1" thickBot="1" x14ac:dyDescent="0.3">
      <c r="A2765" s="1"/>
      <c r="B2765" s="27"/>
      <c r="C2765" s="28" t="s">
        <v>20</v>
      </c>
      <c r="D2765" s="28"/>
      <c r="E2765" s="29" t="s">
        <v>21</v>
      </c>
      <c r="F2765" s="29" t="s">
        <v>22</v>
      </c>
      <c r="G2765" s="29" t="s">
        <v>23</v>
      </c>
      <c r="H2765" s="30" t="s">
        <v>24</v>
      </c>
      <c r="I2765" s="31"/>
      <c r="J2765" s="1"/>
    </row>
    <row r="2766" spans="1:10" ht="16.5" thickTop="1" thickBot="1" x14ac:dyDescent="0.3">
      <c r="A2766" s="1"/>
      <c r="B2766" s="32"/>
      <c r="C2766" s="33"/>
      <c r="D2766" s="33"/>
      <c r="E2766" s="10783">
        <f>(I2768+I2773+I2780+I2783+I2804+I2805+I2806+I2808)</f>
        <v>0</v>
      </c>
      <c r="F2766" s="10783"/>
      <c r="G2766" s="10783"/>
      <c r="H2766" s="10784"/>
      <c r="I2766" s="10785">
        <f>(I2768+I2773+I2779+I2783+I2788+I2800+I2815+I2817+I2823)</f>
        <v>5</v>
      </c>
      <c r="J2766" s="1"/>
    </row>
    <row r="2767" spans="1:10" ht="16.5" thickTop="1" thickBot="1" x14ac:dyDescent="0.3">
      <c r="A2767" s="1"/>
      <c r="B2767" s="34"/>
      <c r="C2767" s="35"/>
      <c r="D2767" s="35"/>
      <c r="E2767" s="36">
        <f>(E2768+E2773+E2779+E2783+E2788+E2800+E2815+E2817+E2822+E2823)</f>
        <v>5</v>
      </c>
      <c r="F2767" s="36">
        <f>(F2768+F2773+F2779+F2783+F2788+F2800+F2815+F2817+F2822+F2823)</f>
        <v>0</v>
      </c>
      <c r="G2767" s="36">
        <f>(G2768+G2773+G2779+G2783+G2788+G2800+G2815+G2817+G2822+G2823)</f>
        <v>0</v>
      </c>
      <c r="H2767" s="36">
        <f>(H2768+H2773+H2779+H2783+H2788+H2800+H2815+H2817+H2822+H2823)</f>
        <v>0</v>
      </c>
      <c r="I2767" s="10785"/>
      <c r="J2767" s="1"/>
    </row>
    <row r="2768" spans="1:10" ht="17.25" thickTop="1" thickBot="1" x14ac:dyDescent="0.3">
      <c r="A2768" s="1"/>
      <c r="B2768" s="37"/>
      <c r="C2768" s="10786" t="s">
        <v>25</v>
      </c>
      <c r="D2768" s="10787"/>
      <c r="E2768" s="38">
        <f>SUM(E2769:E2772)</f>
        <v>0</v>
      </c>
      <c r="F2768" s="38">
        <f>SUM(F2769:F2772)</f>
        <v>0</v>
      </c>
      <c r="G2768" s="38">
        <f>SUM(G2769:G2772)</f>
        <v>0</v>
      </c>
      <c r="H2768" s="39">
        <f>SUM(H2769:H2772)</f>
        <v>0</v>
      </c>
      <c r="I2768" s="40">
        <f t="shared" ref="I2768:I2778" si="33">SUM(E2768:H2768)</f>
        <v>0</v>
      </c>
      <c r="J2768" s="1"/>
    </row>
    <row r="2769" spans="1:10" ht="16.5" thickTop="1" thickBot="1" x14ac:dyDescent="0.3">
      <c r="A2769" s="1"/>
      <c r="B2769" s="37"/>
      <c r="C2769" s="41"/>
      <c r="D2769" s="42" t="s">
        <v>26</v>
      </c>
      <c r="E2769" s="43"/>
      <c r="F2769" s="43"/>
      <c r="G2769" s="43"/>
      <c r="H2769" s="43"/>
      <c r="I2769" s="44">
        <f t="shared" si="33"/>
        <v>0</v>
      </c>
      <c r="J2769" s="1"/>
    </row>
    <row r="2770" spans="1:10" ht="16.5" thickTop="1" thickBot="1" x14ac:dyDescent="0.3">
      <c r="A2770" s="1"/>
      <c r="B2770" s="37"/>
      <c r="C2770" s="41"/>
      <c r="D2770" s="42" t="s">
        <v>27</v>
      </c>
      <c r="E2770" s="43"/>
      <c r="F2770" s="43"/>
      <c r="G2770" s="43"/>
      <c r="H2770" s="43"/>
      <c r="I2770" s="44">
        <f t="shared" si="33"/>
        <v>0</v>
      </c>
      <c r="J2770" s="1"/>
    </row>
    <row r="2771" spans="1:10" ht="16.5" thickTop="1" thickBot="1" x14ac:dyDescent="0.3">
      <c r="A2771" s="1"/>
      <c r="B2771" s="37"/>
      <c r="C2771" s="41"/>
      <c r="D2771" s="42" t="s">
        <v>28</v>
      </c>
      <c r="E2771" s="43"/>
      <c r="F2771" s="43"/>
      <c r="G2771" s="43"/>
      <c r="H2771" s="43"/>
      <c r="I2771" s="44">
        <f t="shared" si="33"/>
        <v>0</v>
      </c>
      <c r="J2771" s="1"/>
    </row>
    <row r="2772" spans="1:10" ht="27" thickTop="1" thickBot="1" x14ac:dyDescent="0.3">
      <c r="A2772" s="1"/>
      <c r="B2772" s="37"/>
      <c r="C2772" s="41"/>
      <c r="D2772" s="42" t="s">
        <v>29</v>
      </c>
      <c r="E2772" s="43"/>
      <c r="F2772" s="43"/>
      <c r="G2772" s="43"/>
      <c r="H2772" s="43"/>
      <c r="I2772" s="44">
        <f t="shared" si="33"/>
        <v>0</v>
      </c>
      <c r="J2772" s="1"/>
    </row>
    <row r="2773" spans="1:10" ht="17.25" thickTop="1" thickBot="1" x14ac:dyDescent="0.3">
      <c r="A2773" s="1"/>
      <c r="B2773" s="37"/>
      <c r="C2773" s="45" t="s">
        <v>30</v>
      </c>
      <c r="D2773" s="46"/>
      <c r="E2773" s="47">
        <f>SUM(E2774:E2778)</f>
        <v>0</v>
      </c>
      <c r="F2773" s="47">
        <f>SUM(F2774:F2778)</f>
        <v>0</v>
      </c>
      <c r="G2773" s="47">
        <f>SUM(G2774:G2778)</f>
        <v>0</v>
      </c>
      <c r="H2773" s="47">
        <f>SUM(H2774:H2778)</f>
        <v>0</v>
      </c>
      <c r="I2773" s="48">
        <f t="shared" si="33"/>
        <v>0</v>
      </c>
      <c r="J2773" s="1"/>
    </row>
    <row r="2774" spans="1:10" ht="27" thickTop="1" thickBot="1" x14ac:dyDescent="0.3">
      <c r="A2774" s="1"/>
      <c r="B2774" s="37"/>
      <c r="C2774" s="41"/>
      <c r="D2774" s="42" t="s">
        <v>31</v>
      </c>
      <c r="E2774" s="43"/>
      <c r="F2774" s="43"/>
      <c r="G2774" s="43"/>
      <c r="H2774" s="43"/>
      <c r="I2774" s="44">
        <f t="shared" si="33"/>
        <v>0</v>
      </c>
      <c r="J2774" s="1"/>
    </row>
    <row r="2775" spans="1:10" ht="16.5" thickTop="1" thickBot="1" x14ac:dyDescent="0.3">
      <c r="A2775" s="1"/>
      <c r="B2775" s="37"/>
      <c r="C2775" s="41"/>
      <c r="D2775" s="42" t="s">
        <v>32</v>
      </c>
      <c r="E2775" s="43"/>
      <c r="F2775" s="43"/>
      <c r="G2775" s="43"/>
      <c r="H2775" s="43"/>
      <c r="I2775" s="44">
        <f t="shared" si="33"/>
        <v>0</v>
      </c>
      <c r="J2775" s="1"/>
    </row>
    <row r="2776" spans="1:10" ht="52.5" thickTop="1" thickBot="1" x14ac:dyDescent="0.3">
      <c r="A2776" s="1"/>
      <c r="B2776" s="37"/>
      <c r="C2776" s="41"/>
      <c r="D2776" s="42" t="s">
        <v>33</v>
      </c>
      <c r="E2776" s="43"/>
      <c r="F2776" s="43"/>
      <c r="G2776" s="43"/>
      <c r="H2776" s="43"/>
      <c r="I2776" s="44">
        <f t="shared" si="33"/>
        <v>0</v>
      </c>
      <c r="J2776" s="1"/>
    </row>
    <row r="2777" spans="1:10" ht="39.75" thickTop="1" thickBot="1" x14ac:dyDescent="0.3">
      <c r="A2777" s="1"/>
      <c r="B2777" s="37"/>
      <c r="C2777" s="41"/>
      <c r="D2777" s="42" t="s">
        <v>34</v>
      </c>
      <c r="E2777" s="43"/>
      <c r="F2777" s="43"/>
      <c r="G2777" s="43"/>
      <c r="H2777" s="43"/>
      <c r="I2777" s="44">
        <f t="shared" si="33"/>
        <v>0</v>
      </c>
      <c r="J2777" s="1"/>
    </row>
    <row r="2778" spans="1:10" ht="39.75" thickTop="1" thickBot="1" x14ac:dyDescent="0.3">
      <c r="A2778" s="1"/>
      <c r="B2778" s="37"/>
      <c r="C2778" s="41"/>
      <c r="D2778" s="42" t="s">
        <v>35</v>
      </c>
      <c r="E2778" s="43"/>
      <c r="F2778" s="43"/>
      <c r="G2778" s="43"/>
      <c r="H2778" s="43"/>
      <c r="I2778" s="44">
        <f t="shared" si="33"/>
        <v>0</v>
      </c>
      <c r="J2778" s="1"/>
    </row>
    <row r="2779" spans="1:10" ht="17.25" thickTop="1" thickBot="1" x14ac:dyDescent="0.3">
      <c r="A2779" s="1"/>
      <c r="B2779" s="37"/>
      <c r="C2779" s="10763" t="s">
        <v>36</v>
      </c>
      <c r="D2779" s="10764"/>
      <c r="E2779" s="49">
        <f>SUM(E2780:E2782)</f>
        <v>2</v>
      </c>
      <c r="F2779" s="49">
        <f>SUM(F2780:F2782)</f>
        <v>0</v>
      </c>
      <c r="G2779" s="49">
        <f>SUM(G2780:G2782)</f>
        <v>0</v>
      </c>
      <c r="H2779" s="49">
        <f>SUM(H2780:H2782)</f>
        <v>0</v>
      </c>
      <c r="I2779" s="40">
        <f>SUM(E2779:H2779)</f>
        <v>2</v>
      </c>
      <c r="J2779" s="1"/>
    </row>
    <row r="2780" spans="1:10" ht="27" thickTop="1" thickBot="1" x14ac:dyDescent="0.3">
      <c r="A2780" s="1"/>
      <c r="B2780" s="37"/>
      <c r="C2780" s="41"/>
      <c r="D2780" s="50" t="s">
        <v>37</v>
      </c>
      <c r="E2780" s="51"/>
      <c r="F2780" s="51"/>
      <c r="G2780" s="51"/>
      <c r="H2780" s="51"/>
      <c r="I2780" s="52">
        <f t="shared" ref="I2780:I2799" si="34">SUM(E2780:H2780)</f>
        <v>0</v>
      </c>
      <c r="J2780" s="1"/>
    </row>
    <row r="2781" spans="1:10" ht="39.75" thickTop="1" thickBot="1" x14ac:dyDescent="0.3">
      <c r="A2781" s="1"/>
      <c r="B2781" s="37"/>
      <c r="C2781" s="41"/>
      <c r="D2781" s="50" t="s">
        <v>38</v>
      </c>
      <c r="E2781" s="53">
        <v>1</v>
      </c>
      <c r="F2781" s="53"/>
      <c r="G2781" s="53"/>
      <c r="H2781" s="53"/>
      <c r="I2781" s="52">
        <f>SUM(E2781:H2781)</f>
        <v>1</v>
      </c>
      <c r="J2781" s="1"/>
    </row>
    <row r="2782" spans="1:10" ht="52.5" thickTop="1" thickBot="1" x14ac:dyDescent="0.3">
      <c r="A2782" s="1"/>
      <c r="B2782" s="37"/>
      <c r="C2782" s="41"/>
      <c r="D2782" s="54" t="s">
        <v>39</v>
      </c>
      <c r="E2782" s="53">
        <v>1</v>
      </c>
      <c r="F2782" s="53"/>
      <c r="G2782" s="53"/>
      <c r="H2782" s="53"/>
      <c r="I2782" s="52">
        <f>SUM(E2782:H2782)</f>
        <v>1</v>
      </c>
      <c r="J2782" s="1"/>
    </row>
    <row r="2783" spans="1:10" ht="17.25" thickTop="1" thickBot="1" x14ac:dyDescent="0.3">
      <c r="A2783" s="1"/>
      <c r="B2783" s="55"/>
      <c r="C2783" s="10763" t="s">
        <v>40</v>
      </c>
      <c r="D2783" s="10764"/>
      <c r="E2783" s="47">
        <f>SUM(E2784:E2787)</f>
        <v>0</v>
      </c>
      <c r="F2783" s="47">
        <f>SUM(F2784:F2787)</f>
        <v>0</v>
      </c>
      <c r="G2783" s="47">
        <f>SUM(G2784:G2787)</f>
        <v>0</v>
      </c>
      <c r="H2783" s="47">
        <f>SUM(H2784:H2787)</f>
        <v>0</v>
      </c>
      <c r="I2783" s="40">
        <f t="shared" si="34"/>
        <v>0</v>
      </c>
      <c r="J2783" s="1"/>
    </row>
    <row r="2784" spans="1:10" ht="16.5" thickTop="1" thickBot="1" x14ac:dyDescent="0.3">
      <c r="A2784" s="1"/>
      <c r="B2784" s="55"/>
      <c r="C2784" s="56"/>
      <c r="D2784" s="57" t="s">
        <v>41</v>
      </c>
      <c r="E2784" s="43"/>
      <c r="F2784" s="43"/>
      <c r="G2784" s="43"/>
      <c r="H2784" s="43"/>
      <c r="I2784" s="52">
        <f t="shared" si="34"/>
        <v>0</v>
      </c>
      <c r="J2784" s="1"/>
    </row>
    <row r="2785" spans="1:10" ht="39.75" thickTop="1" thickBot="1" x14ac:dyDescent="0.3">
      <c r="A2785" s="1"/>
      <c r="B2785" s="55"/>
      <c r="C2785" s="56"/>
      <c r="D2785" s="57" t="s">
        <v>42</v>
      </c>
      <c r="E2785" s="53"/>
      <c r="F2785" s="53"/>
      <c r="G2785" s="53"/>
      <c r="H2785" s="53"/>
      <c r="I2785" s="52">
        <f t="shared" si="34"/>
        <v>0</v>
      </c>
      <c r="J2785" s="1"/>
    </row>
    <row r="2786" spans="1:10" ht="65.25" thickTop="1" thickBot="1" x14ac:dyDescent="0.3">
      <c r="A2786" s="1"/>
      <c r="B2786" s="55"/>
      <c r="C2786" s="56"/>
      <c r="D2786" s="57" t="s">
        <v>43</v>
      </c>
      <c r="E2786" s="53"/>
      <c r="F2786" s="53"/>
      <c r="G2786" s="53"/>
      <c r="H2786" s="53"/>
      <c r="I2786" s="52">
        <f t="shared" si="34"/>
        <v>0</v>
      </c>
      <c r="J2786" s="1"/>
    </row>
    <row r="2787" spans="1:10" ht="52.5" thickTop="1" thickBot="1" x14ac:dyDescent="0.3">
      <c r="A2787" s="1"/>
      <c r="B2787" s="55"/>
      <c r="C2787" s="56"/>
      <c r="D2787" s="54" t="s">
        <v>44</v>
      </c>
      <c r="E2787" s="53"/>
      <c r="F2787" s="53"/>
      <c r="G2787" s="53"/>
      <c r="H2787" s="53"/>
      <c r="I2787" s="52">
        <f t="shared" si="34"/>
        <v>0</v>
      </c>
      <c r="J2787" s="1"/>
    </row>
    <row r="2788" spans="1:10" ht="17.25" thickTop="1" thickBot="1" x14ac:dyDescent="0.3">
      <c r="A2788" s="1"/>
      <c r="B2788" s="55"/>
      <c r="C2788" s="10763" t="s">
        <v>45</v>
      </c>
      <c r="D2788" s="10764"/>
      <c r="E2788" s="47">
        <f>SUM(E2789:E2799)</f>
        <v>0</v>
      </c>
      <c r="F2788" s="47">
        <f>SUM(F2789:F2799)</f>
        <v>0</v>
      </c>
      <c r="G2788" s="47">
        <f>SUM(G2789:G2799)</f>
        <v>0</v>
      </c>
      <c r="H2788" s="47">
        <f>SUM(H2789:H2799)</f>
        <v>0</v>
      </c>
      <c r="I2788" s="58">
        <f>SUM(E2788:H2788)</f>
        <v>0</v>
      </c>
      <c r="J2788" s="1"/>
    </row>
    <row r="2789" spans="1:10" ht="39.75" thickTop="1" thickBot="1" x14ac:dyDescent="0.3">
      <c r="A2789" s="1"/>
      <c r="B2789" s="55"/>
      <c r="C2789" s="59"/>
      <c r="D2789" s="57" t="s">
        <v>46</v>
      </c>
      <c r="E2789" s="53"/>
      <c r="F2789" s="53"/>
      <c r="G2789" s="53"/>
      <c r="H2789" s="53"/>
      <c r="I2789" s="52">
        <f>SUM(E2789:H2789)</f>
        <v>0</v>
      </c>
      <c r="J2789" s="1"/>
    </row>
    <row r="2790" spans="1:10" ht="27" thickTop="1" thickBot="1" x14ac:dyDescent="0.3">
      <c r="A2790" s="1"/>
      <c r="B2790" s="55"/>
      <c r="C2790" s="59"/>
      <c r="D2790" s="57" t="s">
        <v>47</v>
      </c>
      <c r="E2790" s="53"/>
      <c r="F2790" s="53"/>
      <c r="G2790" s="53"/>
      <c r="H2790" s="53"/>
      <c r="I2790" s="52">
        <f t="shared" si="34"/>
        <v>0</v>
      </c>
      <c r="J2790" s="1"/>
    </row>
    <row r="2791" spans="1:10" ht="52.5" thickTop="1" thickBot="1" x14ac:dyDescent="0.3">
      <c r="A2791" s="1"/>
      <c r="B2791" s="55"/>
      <c r="C2791" s="56"/>
      <c r="D2791" s="60" t="s">
        <v>48</v>
      </c>
      <c r="E2791" s="53"/>
      <c r="F2791" s="53"/>
      <c r="G2791" s="53"/>
      <c r="H2791" s="53"/>
      <c r="I2791" s="52">
        <f>SUM(E2791:H2791)</f>
        <v>0</v>
      </c>
      <c r="J2791" s="1"/>
    </row>
    <row r="2792" spans="1:10" ht="39.75" thickTop="1" thickBot="1" x14ac:dyDescent="0.3">
      <c r="A2792" s="1"/>
      <c r="B2792" s="55"/>
      <c r="C2792" s="61"/>
      <c r="D2792" s="57" t="s">
        <v>49</v>
      </c>
      <c r="E2792" s="53"/>
      <c r="F2792" s="53"/>
      <c r="G2792" s="53"/>
      <c r="H2792" s="53"/>
      <c r="I2792" s="52">
        <f t="shared" si="34"/>
        <v>0</v>
      </c>
      <c r="J2792" s="1"/>
    </row>
    <row r="2793" spans="1:10" ht="52.5" thickTop="1" thickBot="1" x14ac:dyDescent="0.3">
      <c r="A2793" s="1"/>
      <c r="B2793" s="55"/>
      <c r="C2793" s="56"/>
      <c r="D2793" s="57" t="s">
        <v>50</v>
      </c>
      <c r="E2793" s="53"/>
      <c r="F2793" s="53"/>
      <c r="G2793" s="53"/>
      <c r="H2793" s="53"/>
      <c r="I2793" s="62">
        <f t="shared" si="34"/>
        <v>0</v>
      </c>
      <c r="J2793" s="1"/>
    </row>
    <row r="2794" spans="1:10" ht="27" thickTop="1" thickBot="1" x14ac:dyDescent="0.3">
      <c r="A2794" s="1"/>
      <c r="B2794" s="55"/>
      <c r="C2794" s="63"/>
      <c r="D2794" s="57" t="s">
        <v>51</v>
      </c>
      <c r="E2794" s="53"/>
      <c r="F2794" s="53"/>
      <c r="G2794" s="53"/>
      <c r="H2794" s="53"/>
      <c r="I2794" s="62">
        <f t="shared" si="34"/>
        <v>0</v>
      </c>
      <c r="J2794" s="1"/>
    </row>
    <row r="2795" spans="1:10" ht="52.5" thickTop="1" thickBot="1" x14ac:dyDescent="0.3">
      <c r="A2795" s="1"/>
      <c r="B2795" s="55"/>
      <c r="C2795" s="63"/>
      <c r="D2795" s="57" t="s">
        <v>52</v>
      </c>
      <c r="E2795" s="53"/>
      <c r="F2795" s="53"/>
      <c r="G2795" s="53"/>
      <c r="H2795" s="53"/>
      <c r="I2795" s="62">
        <f t="shared" si="34"/>
        <v>0</v>
      </c>
      <c r="J2795" s="1"/>
    </row>
    <row r="2796" spans="1:10" ht="78" thickTop="1" thickBot="1" x14ac:dyDescent="0.3">
      <c r="A2796" s="1"/>
      <c r="B2796" s="55"/>
      <c r="C2796" s="63"/>
      <c r="D2796" s="57" t="s">
        <v>53</v>
      </c>
      <c r="E2796" s="53"/>
      <c r="F2796" s="53"/>
      <c r="G2796" s="53"/>
      <c r="H2796" s="53"/>
      <c r="I2796" s="62">
        <f t="shared" si="34"/>
        <v>0</v>
      </c>
      <c r="J2796" s="1"/>
    </row>
    <row r="2797" spans="1:10" ht="27" thickTop="1" thickBot="1" x14ac:dyDescent="0.3">
      <c r="A2797" s="1"/>
      <c r="B2797" s="55"/>
      <c r="C2797" s="63"/>
      <c r="D2797" s="57" t="s">
        <v>54</v>
      </c>
      <c r="E2797" s="53"/>
      <c r="F2797" s="53"/>
      <c r="G2797" s="53"/>
      <c r="H2797" s="53"/>
      <c r="I2797" s="62">
        <f t="shared" si="34"/>
        <v>0</v>
      </c>
      <c r="J2797" s="1"/>
    </row>
    <row r="2798" spans="1:10" ht="52.5" thickTop="1" thickBot="1" x14ac:dyDescent="0.3">
      <c r="A2798" s="1"/>
      <c r="B2798" s="55"/>
      <c r="C2798" s="63"/>
      <c r="D2798" s="64" t="s">
        <v>55</v>
      </c>
      <c r="E2798" s="53"/>
      <c r="F2798" s="53"/>
      <c r="G2798" s="53"/>
      <c r="H2798" s="53"/>
      <c r="I2798" s="62">
        <f t="shared" si="34"/>
        <v>0</v>
      </c>
      <c r="J2798" s="1"/>
    </row>
    <row r="2799" spans="1:10" ht="39.75" thickTop="1" thickBot="1" x14ac:dyDescent="0.3">
      <c r="A2799" s="1"/>
      <c r="B2799" s="55"/>
      <c r="C2799" s="65"/>
      <c r="D2799" s="57" t="s">
        <v>56</v>
      </c>
      <c r="E2799" s="53"/>
      <c r="F2799" s="53"/>
      <c r="G2799" s="53"/>
      <c r="H2799" s="53"/>
      <c r="I2799" s="62">
        <f t="shared" si="34"/>
        <v>0</v>
      </c>
      <c r="J2799" s="1"/>
    </row>
    <row r="2800" spans="1:10" ht="17.25" thickTop="1" thickBot="1" x14ac:dyDescent="0.3">
      <c r="A2800" s="1"/>
      <c r="B2800" s="55"/>
      <c r="C2800" s="10765" t="s">
        <v>57</v>
      </c>
      <c r="D2800" s="10766"/>
      <c r="E2800" s="66">
        <f>SUM(E2801:E2809)</f>
        <v>0</v>
      </c>
      <c r="F2800" s="66">
        <f>SUM(F2801:F2809)</f>
        <v>0</v>
      </c>
      <c r="G2800" s="66">
        <f>SUM(G2801:G2809)</f>
        <v>0</v>
      </c>
      <c r="H2800" s="66">
        <f>SUM(H2801:H2809)</f>
        <v>0</v>
      </c>
      <c r="I2800" s="58">
        <f>SUM(E2800:E2800:H2800)</f>
        <v>0</v>
      </c>
      <c r="J2800" s="1"/>
    </row>
    <row r="2801" spans="1:10" ht="39.75" thickTop="1" thickBot="1" x14ac:dyDescent="0.3">
      <c r="A2801" s="1"/>
      <c r="B2801" s="55"/>
      <c r="C2801" s="67"/>
      <c r="D2801" s="57" t="s">
        <v>58</v>
      </c>
      <c r="E2801" s="53"/>
      <c r="F2801" s="53"/>
      <c r="G2801" s="53"/>
      <c r="H2801" s="53"/>
      <c r="I2801" s="29">
        <f>SUM(E2801:E2801:H2801)</f>
        <v>0</v>
      </c>
      <c r="J2801" s="1"/>
    </row>
    <row r="2802" spans="1:10" ht="52.5" thickTop="1" thickBot="1" x14ac:dyDescent="0.3">
      <c r="A2802" s="1"/>
      <c r="B2802" s="55"/>
      <c r="C2802" s="59"/>
      <c r="D2802" s="57" t="s">
        <v>59</v>
      </c>
      <c r="E2802" s="53"/>
      <c r="F2802" s="53"/>
      <c r="G2802" s="53"/>
      <c r="H2802" s="53"/>
      <c r="I2802" s="29">
        <f>(H2802+G2802+F2802+E2802)</f>
        <v>0</v>
      </c>
      <c r="J2802" s="1"/>
    </row>
    <row r="2803" spans="1:10" ht="27" thickTop="1" thickBot="1" x14ac:dyDescent="0.3">
      <c r="A2803" s="1"/>
      <c r="B2803" s="55"/>
      <c r="C2803" s="59"/>
      <c r="D2803" s="57" t="s">
        <v>47</v>
      </c>
      <c r="E2803" s="53"/>
      <c r="F2803" s="53"/>
      <c r="G2803" s="53"/>
      <c r="H2803" s="53"/>
      <c r="I2803" s="29">
        <f>(H2803+G2803+F2803+E2803)</f>
        <v>0</v>
      </c>
      <c r="J2803" s="1"/>
    </row>
    <row r="2804" spans="1:10" ht="27" thickTop="1" thickBot="1" x14ac:dyDescent="0.3">
      <c r="A2804" s="1"/>
      <c r="B2804" s="55"/>
      <c r="C2804" s="59"/>
      <c r="D2804" s="57" t="s">
        <v>60</v>
      </c>
      <c r="E2804" s="53"/>
      <c r="F2804" s="53"/>
      <c r="G2804" s="53"/>
      <c r="H2804" s="53"/>
      <c r="I2804" s="29">
        <f>(H2804+G2804+F2804+E2804)</f>
        <v>0</v>
      </c>
      <c r="J2804" s="1"/>
    </row>
    <row r="2805" spans="1:10" ht="52.5" thickTop="1" thickBot="1" x14ac:dyDescent="0.3">
      <c r="A2805" s="1"/>
      <c r="B2805" s="55"/>
      <c r="C2805" s="68"/>
      <c r="D2805" s="57" t="s">
        <v>61</v>
      </c>
      <c r="E2805" s="53"/>
      <c r="F2805" s="53"/>
      <c r="G2805" s="53"/>
      <c r="H2805" s="53"/>
      <c r="I2805" s="29">
        <f>SUM(E2805:E2805:H2805)</f>
        <v>0</v>
      </c>
      <c r="J2805" s="1"/>
    </row>
    <row r="2806" spans="1:10" ht="16.5" thickTop="1" thickBot="1" x14ac:dyDescent="0.3">
      <c r="A2806" s="1"/>
      <c r="B2806" s="55"/>
      <c r="C2806" s="68"/>
      <c r="D2806" s="69" t="s">
        <v>62</v>
      </c>
      <c r="E2806" s="53"/>
      <c r="F2806" s="53"/>
      <c r="G2806" s="53"/>
      <c r="H2806" s="53"/>
      <c r="I2806" s="29">
        <f>SUM(E2806:E2806:H2806)</f>
        <v>0</v>
      </c>
      <c r="J2806" s="1"/>
    </row>
    <row r="2807" spans="1:10" ht="27" thickTop="1" thickBot="1" x14ac:dyDescent="0.3">
      <c r="A2807" s="1"/>
      <c r="B2807" s="55"/>
      <c r="C2807" s="68"/>
      <c r="D2807" s="57" t="s">
        <v>63</v>
      </c>
      <c r="E2807" s="53"/>
      <c r="F2807" s="53"/>
      <c r="G2807" s="53"/>
      <c r="H2807" s="53"/>
      <c r="I2807" s="29">
        <f>SUM(E2807:E2807:H2807)</f>
        <v>0</v>
      </c>
      <c r="J2807" s="1"/>
    </row>
    <row r="2808" spans="1:10" ht="16.5" thickTop="1" thickBot="1" x14ac:dyDescent="0.3">
      <c r="A2808" s="1"/>
      <c r="B2808" s="55"/>
      <c r="C2808" s="68"/>
      <c r="D2808" s="69" t="s">
        <v>64</v>
      </c>
      <c r="E2808" s="53"/>
      <c r="F2808" s="53"/>
      <c r="G2808" s="53"/>
      <c r="H2808" s="53"/>
      <c r="I2808" s="29">
        <f>SUM(E2808:E2808:H2808)</f>
        <v>0</v>
      </c>
      <c r="J2808" s="1"/>
    </row>
    <row r="2809" spans="1:10" ht="16.5" thickTop="1" thickBot="1" x14ac:dyDescent="0.3">
      <c r="A2809" s="1"/>
      <c r="B2809" s="55"/>
      <c r="C2809" s="59"/>
      <c r="D2809" s="69" t="s">
        <v>65</v>
      </c>
      <c r="E2809" s="53"/>
      <c r="F2809" s="53"/>
      <c r="G2809" s="53"/>
      <c r="H2809" s="53"/>
      <c r="I2809" s="29">
        <f>SUM(E2809:E2809:H2809)</f>
        <v>0</v>
      </c>
      <c r="J2809" s="55"/>
    </row>
    <row r="2810" spans="1:10" ht="16.5" thickTop="1" thickBot="1" x14ac:dyDescent="0.3">
      <c r="A2810" s="70"/>
      <c r="B2810" s="71"/>
      <c r="C2810" s="72"/>
      <c r="D2810" s="73"/>
      <c r="E2810" s="74"/>
      <c r="F2810" s="74"/>
      <c r="G2810" s="74"/>
      <c r="H2810" s="75"/>
      <c r="I2810" s="76"/>
      <c r="J2810" s="71"/>
    </row>
    <row r="2811" spans="1:10" ht="15.75" thickTop="1" x14ac:dyDescent="0.25">
      <c r="A2811" s="1"/>
      <c r="B2811" s="10767" t="s">
        <v>66</v>
      </c>
      <c r="C2811" s="10768"/>
      <c r="D2811" s="10768"/>
      <c r="E2811" s="10768"/>
      <c r="F2811" s="10768"/>
      <c r="G2811" s="10768"/>
      <c r="H2811" s="10769"/>
      <c r="I2811" s="10776">
        <f>(I2816+I2818+I2819+I2820+I2824+I2825+I2826+I2827+I2829+I2831+I2782+I2793+I2795+I2796+I2799+I2801+I2802+I2803+I2807)</f>
        <v>2</v>
      </c>
      <c r="J2811" s="1"/>
    </row>
    <row r="2812" spans="1:10" x14ac:dyDescent="0.25">
      <c r="A2812" s="1"/>
      <c r="B2812" s="10770"/>
      <c r="C2812" s="10771"/>
      <c r="D2812" s="10771"/>
      <c r="E2812" s="10771"/>
      <c r="F2812" s="10771"/>
      <c r="G2812" s="10771"/>
      <c r="H2812" s="10772"/>
      <c r="I2812" s="10777"/>
      <c r="J2812" s="1"/>
    </row>
    <row r="2813" spans="1:10" ht="15.75" thickBot="1" x14ac:dyDescent="0.3">
      <c r="A2813" s="1"/>
      <c r="B2813" s="10773"/>
      <c r="C2813" s="10774"/>
      <c r="D2813" s="10774"/>
      <c r="E2813" s="10774"/>
      <c r="F2813" s="10774"/>
      <c r="G2813" s="10774"/>
      <c r="H2813" s="10775"/>
      <c r="I2813" s="10778"/>
      <c r="J2813" s="55"/>
    </row>
    <row r="2814" spans="1:10" ht="16.5" thickTop="1" thickBot="1" x14ac:dyDescent="0.3">
      <c r="A2814" s="77"/>
      <c r="B2814" s="78"/>
      <c r="C2814" s="78"/>
      <c r="D2814" s="78"/>
      <c r="E2814" s="79"/>
      <c r="F2814" s="79"/>
      <c r="G2814" s="79"/>
      <c r="H2814" s="80"/>
      <c r="I2814" s="81"/>
      <c r="J2814" s="1"/>
    </row>
    <row r="2815" spans="1:10" ht="16.5" thickTop="1" thickBot="1" x14ac:dyDescent="0.3">
      <c r="A2815" s="77"/>
      <c r="B2815" s="78"/>
      <c r="C2815" s="10763" t="s">
        <v>67</v>
      </c>
      <c r="D2815" s="10764"/>
      <c r="E2815" s="47">
        <f>(E2816)</f>
        <v>0</v>
      </c>
      <c r="F2815" s="47">
        <f>(F2816)</f>
        <v>0</v>
      </c>
      <c r="G2815" s="47">
        <f>(G2816)</f>
        <v>0</v>
      </c>
      <c r="H2815" s="47">
        <f>(H2816)</f>
        <v>0</v>
      </c>
      <c r="I2815" s="47">
        <f>SUM(E2815:H2815)</f>
        <v>0</v>
      </c>
      <c r="J2815" s="1"/>
    </row>
    <row r="2816" spans="1:10" ht="16.5" thickTop="1" thickBot="1" x14ac:dyDescent="0.3">
      <c r="A2816" s="77"/>
      <c r="B2816" s="78"/>
      <c r="C2816" s="56"/>
      <c r="D2816" s="82" t="s">
        <v>68</v>
      </c>
      <c r="E2816" s="53"/>
      <c r="F2816" s="53"/>
      <c r="G2816" s="53"/>
      <c r="H2816" s="53"/>
      <c r="I2816" s="62">
        <f>SUM(E2816:H2816)</f>
        <v>0</v>
      </c>
      <c r="J2816" s="1"/>
    </row>
    <row r="2817" spans="1:10" ht="16.5" thickTop="1" thickBot="1" x14ac:dyDescent="0.3">
      <c r="A2817" s="1"/>
      <c r="B2817" s="83"/>
      <c r="C2817" s="10763" t="s">
        <v>69</v>
      </c>
      <c r="D2817" s="10764"/>
      <c r="E2817" s="47">
        <f>SUM(E2818:E2820)</f>
        <v>0</v>
      </c>
      <c r="F2817" s="47">
        <f>SUM(F2818:F2820)</f>
        <v>0</v>
      </c>
      <c r="G2817" s="47">
        <f>SUM(G2818:G2820)</f>
        <v>0</v>
      </c>
      <c r="H2817" s="47">
        <f>SUM(H2818:H2820)</f>
        <v>0</v>
      </c>
      <c r="I2817" s="47">
        <f t="shared" ref="I2817:I2831" si="35">SUM(E2817:H2817)</f>
        <v>0</v>
      </c>
      <c r="J2817" s="1"/>
    </row>
    <row r="2818" spans="1:10" ht="16.5" thickTop="1" thickBot="1" x14ac:dyDescent="0.3">
      <c r="A2818" s="1"/>
      <c r="B2818" s="83"/>
      <c r="C2818" s="56"/>
      <c r="D2818" s="82" t="s">
        <v>70</v>
      </c>
      <c r="E2818" s="53"/>
      <c r="F2818" s="53"/>
      <c r="G2818" s="53"/>
      <c r="H2818" s="53"/>
      <c r="I2818" s="62">
        <f t="shared" si="35"/>
        <v>0</v>
      </c>
      <c r="J2818" s="1"/>
    </row>
    <row r="2819" spans="1:10" ht="16.5" thickTop="1" thickBot="1" x14ac:dyDescent="0.3">
      <c r="A2819" s="1"/>
      <c r="B2819" s="83"/>
      <c r="C2819" s="56"/>
      <c r="D2819" s="84" t="s">
        <v>71</v>
      </c>
      <c r="E2819" s="53"/>
      <c r="F2819" s="53"/>
      <c r="G2819" s="53"/>
      <c r="H2819" s="53"/>
      <c r="I2819" s="62">
        <f t="shared" si="35"/>
        <v>0</v>
      </c>
      <c r="J2819" s="1"/>
    </row>
    <row r="2820" spans="1:10" ht="16.5" thickTop="1" thickBot="1" x14ac:dyDescent="0.3">
      <c r="A2820" s="1"/>
      <c r="B2820" s="83"/>
      <c r="C2820" s="61"/>
      <c r="D2820" s="85" t="s">
        <v>72</v>
      </c>
      <c r="E2820" s="53"/>
      <c r="F2820" s="53"/>
      <c r="G2820" s="53"/>
      <c r="H2820" s="53"/>
      <c r="I2820" s="81">
        <f t="shared" si="35"/>
        <v>0</v>
      </c>
      <c r="J2820" s="1"/>
    </row>
    <row r="2821" spans="1:10" ht="19.5" thickTop="1" thickBot="1" x14ac:dyDescent="0.3">
      <c r="A2821" s="1"/>
      <c r="B2821" s="10825" t="s">
        <v>73</v>
      </c>
      <c r="C2821" s="10826"/>
      <c r="D2821" s="10826"/>
      <c r="E2821" s="10826"/>
      <c r="F2821" s="10826"/>
      <c r="G2821" s="10826"/>
      <c r="H2821" s="10827"/>
      <c r="I2821" s="86">
        <f>(G2992-I2811)</f>
        <v>36</v>
      </c>
      <c r="J2821" s="1"/>
    </row>
    <row r="2822" spans="1:10" ht="17.25" thickTop="1" thickBot="1" x14ac:dyDescent="0.3">
      <c r="A2822" s="1"/>
      <c r="B2822" s="17"/>
      <c r="C2822" s="10828" t="s">
        <v>74</v>
      </c>
      <c r="D2822" s="10829"/>
      <c r="E2822" s="87"/>
      <c r="F2822" s="87"/>
      <c r="G2822" s="87"/>
      <c r="H2822" s="87"/>
      <c r="I2822" s="88">
        <f>SUM(E2822:H2822)</f>
        <v>0</v>
      </c>
      <c r="J2822" s="1"/>
    </row>
    <row r="2823" spans="1:10" ht="17.25" thickTop="1" thickBot="1" x14ac:dyDescent="0.3">
      <c r="A2823" s="1"/>
      <c r="B2823" s="17"/>
      <c r="C2823" s="10828" t="s">
        <v>75</v>
      </c>
      <c r="D2823" s="10829"/>
      <c r="E2823" s="89">
        <f>(E2824+E2825+E2826+E2827+E2828+E2829+E2830+E2831)</f>
        <v>3</v>
      </c>
      <c r="F2823" s="89">
        <f>(F2824+F2825+F2826+F2827+F2828+F2829+F2830+F2831)</f>
        <v>0</v>
      </c>
      <c r="G2823" s="89">
        <f>(G2824+G2825+G2826+G2827+G2828+G2829+G2830+G2831)</f>
        <v>0</v>
      </c>
      <c r="H2823" s="89">
        <f>(H2824+H2825+H2826+H2827+H2828+H2829+H2830+H2831)</f>
        <v>0</v>
      </c>
      <c r="I2823" s="90">
        <f>SUM(E2823:H2823)</f>
        <v>3</v>
      </c>
      <c r="J2823" s="1"/>
    </row>
    <row r="2824" spans="1:10" ht="16.5" thickTop="1" thickBot="1" x14ac:dyDescent="0.3">
      <c r="A2824" s="1"/>
      <c r="B2824" s="17"/>
      <c r="C2824" s="56"/>
      <c r="D2824" s="82" t="s">
        <v>76</v>
      </c>
      <c r="E2824" s="87"/>
      <c r="F2824" s="87"/>
      <c r="G2824" s="87"/>
      <c r="H2824" s="87"/>
      <c r="I2824" s="91">
        <f t="shared" si="35"/>
        <v>0</v>
      </c>
      <c r="J2824" s="1"/>
    </row>
    <row r="2825" spans="1:10" ht="16.5" thickTop="1" thickBot="1" x14ac:dyDescent="0.3">
      <c r="A2825" s="1"/>
      <c r="B2825" s="17"/>
      <c r="C2825" s="56"/>
      <c r="D2825" s="84" t="s">
        <v>77</v>
      </c>
      <c r="E2825" s="87"/>
      <c r="F2825" s="87"/>
      <c r="G2825" s="87"/>
      <c r="H2825" s="87"/>
      <c r="I2825" s="92">
        <f>SUM(E2825:H2825)</f>
        <v>0</v>
      </c>
      <c r="J2825" s="1"/>
    </row>
    <row r="2826" spans="1:10" ht="16.5" thickTop="1" thickBot="1" x14ac:dyDescent="0.3">
      <c r="A2826" s="1"/>
      <c r="B2826" s="17"/>
      <c r="C2826" s="56"/>
      <c r="D2826" s="84" t="s">
        <v>78</v>
      </c>
      <c r="E2826" s="87"/>
      <c r="F2826" s="87"/>
      <c r="G2826" s="87"/>
      <c r="H2826" s="87"/>
      <c r="I2826" s="92">
        <f t="shared" si="35"/>
        <v>0</v>
      </c>
      <c r="J2826" s="1"/>
    </row>
    <row r="2827" spans="1:10" ht="16.5" thickTop="1" thickBot="1" x14ac:dyDescent="0.3">
      <c r="A2827" s="1"/>
      <c r="B2827" s="17"/>
      <c r="C2827" s="56"/>
      <c r="D2827" s="84" t="s">
        <v>79</v>
      </c>
      <c r="E2827" s="87"/>
      <c r="F2827" s="87"/>
      <c r="G2827" s="87"/>
      <c r="H2827" s="87"/>
      <c r="I2827" s="92">
        <f t="shared" si="35"/>
        <v>0</v>
      </c>
      <c r="J2827" s="1"/>
    </row>
    <row r="2828" spans="1:10" ht="16.5" thickTop="1" thickBot="1" x14ac:dyDescent="0.3">
      <c r="A2828" s="1"/>
      <c r="B2828" s="17"/>
      <c r="C2828" s="56"/>
      <c r="D2828" s="84" t="s">
        <v>80</v>
      </c>
      <c r="E2828" s="87"/>
      <c r="F2828" s="87"/>
      <c r="G2828" s="87"/>
      <c r="H2828" s="87"/>
      <c r="I2828" s="92">
        <f t="shared" si="35"/>
        <v>0</v>
      </c>
      <c r="J2828" s="1"/>
    </row>
    <row r="2829" spans="1:10" ht="16.5" thickTop="1" thickBot="1" x14ac:dyDescent="0.3">
      <c r="A2829" s="1"/>
      <c r="B2829" s="17"/>
      <c r="C2829" s="56"/>
      <c r="D2829" s="84" t="s">
        <v>81</v>
      </c>
      <c r="E2829" s="87"/>
      <c r="F2829" s="87"/>
      <c r="G2829" s="87"/>
      <c r="H2829" s="87"/>
      <c r="I2829" s="92">
        <f t="shared" si="35"/>
        <v>0</v>
      </c>
      <c r="J2829" s="1"/>
    </row>
    <row r="2830" spans="1:10" ht="16.5" thickTop="1" thickBot="1" x14ac:dyDescent="0.3">
      <c r="A2830" s="1"/>
      <c r="B2830" s="17"/>
      <c r="C2830" s="56"/>
      <c r="D2830" s="84" t="s">
        <v>82</v>
      </c>
      <c r="E2830" s="87">
        <v>2</v>
      </c>
      <c r="F2830" s="87"/>
      <c r="G2830" s="87"/>
      <c r="H2830" s="87"/>
      <c r="I2830" s="92">
        <f t="shared" si="35"/>
        <v>2</v>
      </c>
      <c r="J2830" s="1"/>
    </row>
    <row r="2831" spans="1:10" ht="39.75" thickTop="1" thickBot="1" x14ac:dyDescent="0.3">
      <c r="A2831" s="1"/>
      <c r="B2831" s="17"/>
      <c r="C2831" s="56"/>
      <c r="D2831" s="57" t="s">
        <v>83</v>
      </c>
      <c r="E2831" s="87">
        <v>1</v>
      </c>
      <c r="F2831" s="87"/>
      <c r="G2831" s="87"/>
      <c r="H2831" s="87"/>
      <c r="I2831" s="92">
        <f t="shared" si="35"/>
        <v>1</v>
      </c>
      <c r="J2831" s="1"/>
    </row>
    <row r="2832" spans="1:10" ht="16.5" thickTop="1" thickBot="1" x14ac:dyDescent="0.3">
      <c r="A2832" s="1"/>
      <c r="B2832" s="93" t="s">
        <v>84</v>
      </c>
      <c r="C2832" s="55"/>
      <c r="D2832" s="1"/>
      <c r="E2832" s="17"/>
      <c r="F2832" s="17"/>
      <c r="G2832" s="17"/>
      <c r="H2832" s="17"/>
      <c r="I2832" s="17"/>
      <c r="J2832" s="17"/>
    </row>
    <row r="2833" spans="1:10" ht="16.5" thickTop="1" thickBot="1" x14ac:dyDescent="0.3">
      <c r="A2833" s="1"/>
      <c r="B2833" s="10767" t="s">
        <v>85</v>
      </c>
      <c r="C2833" s="10768"/>
      <c r="D2833" s="10768"/>
      <c r="E2833" s="10768"/>
      <c r="F2833" s="10769"/>
      <c r="G2833" s="10759" t="s">
        <v>11</v>
      </c>
      <c r="H2833" s="10760"/>
      <c r="I2833" s="1"/>
      <c r="J2833" s="1"/>
    </row>
    <row r="2834" spans="1:10" ht="16.5" thickTop="1" thickBot="1" x14ac:dyDescent="0.3">
      <c r="A2834" s="1"/>
      <c r="B2834" s="10770"/>
      <c r="C2834" s="10771"/>
      <c r="D2834" s="10771"/>
      <c r="E2834" s="10771"/>
      <c r="F2834" s="10772"/>
      <c r="G2834" s="10830">
        <f>SUM(G2836:H2839)</f>
        <v>0</v>
      </c>
      <c r="H2834" s="10830"/>
      <c r="I2834" s="1"/>
      <c r="J2834" s="1"/>
    </row>
    <row r="2835" spans="1:10" ht="16.5" thickTop="1" thickBot="1" x14ac:dyDescent="0.3">
      <c r="A2835" s="1"/>
      <c r="B2835" s="10773"/>
      <c r="C2835" s="10774"/>
      <c r="D2835" s="10774"/>
      <c r="E2835" s="10774"/>
      <c r="F2835" s="10775"/>
      <c r="G2835" s="10830"/>
      <c r="H2835" s="10830"/>
      <c r="I2835" s="1"/>
      <c r="J2835" s="1"/>
    </row>
    <row r="2836" spans="1:10" ht="16.5" thickTop="1" thickBot="1" x14ac:dyDescent="0.3">
      <c r="A2836" s="1"/>
      <c r="B2836" s="55"/>
      <c r="C2836" s="17"/>
      <c r="D2836" s="10820" t="s">
        <v>86</v>
      </c>
      <c r="E2836" s="10821"/>
      <c r="F2836" s="94"/>
      <c r="G2836" s="10822">
        <f>SUM(E2836:F2836)</f>
        <v>0</v>
      </c>
      <c r="H2836" s="10822"/>
      <c r="I2836" s="1"/>
      <c r="J2836" s="17"/>
    </row>
    <row r="2837" spans="1:10" ht="27" thickTop="1" thickBot="1" x14ac:dyDescent="0.3">
      <c r="A2837" s="1"/>
      <c r="B2837" s="55"/>
      <c r="C2837" s="17"/>
      <c r="D2837" s="95" t="s">
        <v>87</v>
      </c>
      <c r="E2837" s="96"/>
      <c r="F2837" s="94"/>
      <c r="G2837" s="10822">
        <f>SUM(E2837:F2837)</f>
        <v>0</v>
      </c>
      <c r="H2837" s="10822"/>
      <c r="I2837" s="1"/>
      <c r="J2837" s="17"/>
    </row>
    <row r="2838" spans="1:10" ht="39.75" thickTop="1" thickBot="1" x14ac:dyDescent="0.3">
      <c r="A2838" s="1"/>
      <c r="B2838" s="55"/>
      <c r="C2838" s="17"/>
      <c r="D2838" s="95" t="s">
        <v>88</v>
      </c>
      <c r="E2838" s="96"/>
      <c r="F2838" s="94"/>
      <c r="G2838" s="10822">
        <f>SUM(E2838:F2838)</f>
        <v>0</v>
      </c>
      <c r="H2838" s="10822"/>
      <c r="I2838" s="1"/>
      <c r="J2838" s="17"/>
    </row>
    <row r="2839" spans="1:10" ht="16.5" thickTop="1" thickBot="1" x14ac:dyDescent="0.3">
      <c r="A2839" s="1"/>
      <c r="B2839" s="93" t="s">
        <v>18</v>
      </c>
      <c r="C2839" s="1"/>
      <c r="D2839" s="10823" t="s">
        <v>89</v>
      </c>
      <c r="E2839" s="10824"/>
      <c r="F2839" s="97"/>
      <c r="G2839" s="10822">
        <f>SUM(E2839:F2839)</f>
        <v>0</v>
      </c>
      <c r="H2839" s="10822"/>
      <c r="I2839" s="1"/>
      <c r="J2839" s="17"/>
    </row>
    <row r="2840" spans="1:10" ht="16.5" thickTop="1" thickBot="1" x14ac:dyDescent="0.3">
      <c r="A2840" s="1"/>
      <c r="B2840" s="10806" t="s">
        <v>90</v>
      </c>
      <c r="C2840" s="10807"/>
      <c r="D2840" s="10807"/>
      <c r="E2840" s="10807"/>
      <c r="F2840" s="10807"/>
      <c r="G2840" s="10808"/>
      <c r="H2840" s="10815" t="s">
        <v>11</v>
      </c>
      <c r="I2840" s="10816"/>
      <c r="J2840" s="1"/>
    </row>
    <row r="2841" spans="1:10" ht="15.75" thickTop="1" x14ac:dyDescent="0.25">
      <c r="A2841" s="1"/>
      <c r="B2841" s="10809"/>
      <c r="C2841" s="10810"/>
      <c r="D2841" s="10810"/>
      <c r="E2841" s="10810"/>
      <c r="F2841" s="10810"/>
      <c r="G2841" s="10811"/>
      <c r="H2841" s="10798">
        <f>(H2843+H2882+H2918+H2956+H2960+H2963+H2968+H2972+H2977+H2982+H2987)</f>
        <v>54</v>
      </c>
      <c r="I2841" s="10799"/>
      <c r="J2841" s="1"/>
    </row>
    <row r="2842" spans="1:10" ht="15.75" thickBot="1" x14ac:dyDescent="0.3">
      <c r="A2842" s="1"/>
      <c r="B2842" s="10812"/>
      <c r="C2842" s="10813"/>
      <c r="D2842" s="10813"/>
      <c r="E2842" s="10813"/>
      <c r="F2842" s="10813"/>
      <c r="G2842" s="10814"/>
      <c r="H2842" s="10800"/>
      <c r="I2842" s="10801"/>
      <c r="J2842" s="1"/>
    </row>
    <row r="2843" spans="1:10" ht="16.5" thickTop="1" thickBot="1" x14ac:dyDescent="0.3">
      <c r="A2843" s="1"/>
      <c r="B2843" s="98"/>
      <c r="C2843" s="99">
        <v>7.1</v>
      </c>
      <c r="D2843" s="100" t="s">
        <v>91</v>
      </c>
      <c r="E2843" s="24"/>
      <c r="F2843" s="24"/>
      <c r="G2843" s="24"/>
      <c r="H2843" s="10781">
        <f>(H2844+H2850+H2856+H2862+H2866+H2870+H2876)</f>
        <v>8</v>
      </c>
      <c r="I2843" s="10781"/>
      <c r="J2843" s="1"/>
    </row>
    <row r="2844" spans="1:10" ht="39.75" thickTop="1" thickBot="1" x14ac:dyDescent="0.3">
      <c r="A2844" s="1"/>
      <c r="B2844" s="83"/>
      <c r="C2844" s="83"/>
      <c r="D2844" s="101" t="s">
        <v>92</v>
      </c>
      <c r="E2844" s="102"/>
      <c r="F2844" s="102"/>
      <c r="G2844" s="102"/>
      <c r="H2844" s="10817">
        <f>(H2845+H2846+H2847+H2848+H2849)</f>
        <v>0</v>
      </c>
      <c r="I2844" s="10818"/>
      <c r="J2844" s="1"/>
    </row>
    <row r="2845" spans="1:10" ht="16.5" thickTop="1" thickBot="1" x14ac:dyDescent="0.3">
      <c r="A2845" s="1"/>
      <c r="B2845" s="17"/>
      <c r="C2845" s="17"/>
      <c r="D2845" s="103" t="s">
        <v>93</v>
      </c>
      <c r="E2845" s="104"/>
      <c r="F2845" s="104"/>
      <c r="G2845" s="105"/>
      <c r="H2845" s="10819"/>
      <c r="I2845" s="10819"/>
      <c r="J2845" s="1"/>
    </row>
    <row r="2846" spans="1:10" ht="16.5" thickTop="1" thickBot="1" x14ac:dyDescent="0.3">
      <c r="A2846" s="1"/>
      <c r="B2846" s="17"/>
      <c r="C2846" s="106"/>
      <c r="D2846" s="107" t="s">
        <v>94</v>
      </c>
      <c r="E2846" s="108"/>
      <c r="F2846" s="108"/>
      <c r="G2846" s="109"/>
      <c r="H2846" s="10831"/>
      <c r="I2846" s="10832"/>
      <c r="J2846" s="17"/>
    </row>
    <row r="2847" spans="1:10" ht="16.5" thickTop="1" thickBot="1" x14ac:dyDescent="0.3">
      <c r="A2847" s="1"/>
      <c r="B2847" s="17"/>
      <c r="C2847" s="17"/>
      <c r="D2847" s="107" t="s">
        <v>95</v>
      </c>
      <c r="E2847" s="108"/>
      <c r="F2847" s="108"/>
      <c r="G2847" s="109"/>
      <c r="H2847" s="10831"/>
      <c r="I2847" s="10832"/>
      <c r="J2847" s="17"/>
    </row>
    <row r="2848" spans="1:10" ht="16.5" thickTop="1" thickBot="1" x14ac:dyDescent="0.3">
      <c r="A2848" s="1"/>
      <c r="B2848" s="17"/>
      <c r="C2848" s="17"/>
      <c r="D2848" s="107" t="s">
        <v>96</v>
      </c>
      <c r="E2848" s="108"/>
      <c r="F2848" s="108"/>
      <c r="G2848" s="109"/>
      <c r="H2848" s="10831"/>
      <c r="I2848" s="10832"/>
      <c r="J2848" s="17"/>
    </row>
    <row r="2849" spans="1:10" ht="16.5" thickTop="1" thickBot="1" x14ac:dyDescent="0.3">
      <c r="A2849" s="1"/>
      <c r="B2849" s="17"/>
      <c r="C2849" s="17"/>
      <c r="D2849" s="110" t="s">
        <v>97</v>
      </c>
      <c r="E2849" s="98"/>
      <c r="F2849" s="98"/>
      <c r="G2849" s="98"/>
      <c r="H2849" s="10833"/>
      <c r="I2849" s="10833"/>
      <c r="J2849" s="17"/>
    </row>
    <row r="2850" spans="1:10" ht="16.5" thickTop="1" thickBot="1" x14ac:dyDescent="0.3">
      <c r="A2850" s="1"/>
      <c r="B2850" s="17"/>
      <c r="C2850" s="17"/>
      <c r="D2850" s="111" t="s">
        <v>98</v>
      </c>
      <c r="E2850" s="112"/>
      <c r="F2850" s="112"/>
      <c r="G2850" s="112"/>
      <c r="H2850" s="10822">
        <f>SUM(H2851:I2855)</f>
        <v>0</v>
      </c>
      <c r="I2850" s="10822"/>
      <c r="J2850" s="17"/>
    </row>
    <row r="2851" spans="1:10" ht="16.5" thickTop="1" thickBot="1" x14ac:dyDescent="0.3">
      <c r="A2851" s="1"/>
      <c r="B2851" s="17"/>
      <c r="C2851" s="106"/>
      <c r="D2851" s="103" t="s">
        <v>93</v>
      </c>
      <c r="E2851" s="104"/>
      <c r="F2851" s="104"/>
      <c r="G2851" s="105"/>
      <c r="H2851" s="10819"/>
      <c r="I2851" s="10819"/>
      <c r="J2851" s="17"/>
    </row>
    <row r="2852" spans="1:10" ht="16.5" thickTop="1" thickBot="1" x14ac:dyDescent="0.3">
      <c r="A2852" s="1"/>
      <c r="B2852" s="17"/>
      <c r="C2852" s="106"/>
      <c r="D2852" s="107" t="s">
        <v>94</v>
      </c>
      <c r="E2852" s="108"/>
      <c r="F2852" s="108"/>
      <c r="G2852" s="109"/>
      <c r="H2852" s="10831"/>
      <c r="I2852" s="10832"/>
      <c r="J2852" s="17"/>
    </row>
    <row r="2853" spans="1:10" ht="16.5" thickTop="1" thickBot="1" x14ac:dyDescent="0.3">
      <c r="A2853" s="1"/>
      <c r="B2853" s="17"/>
      <c r="C2853" s="106"/>
      <c r="D2853" s="107" t="s">
        <v>95</v>
      </c>
      <c r="E2853" s="108"/>
      <c r="F2853" s="108"/>
      <c r="G2853" s="109"/>
      <c r="H2853" s="10831"/>
      <c r="I2853" s="10832"/>
      <c r="J2853" s="17"/>
    </row>
    <row r="2854" spans="1:10" ht="16.5" thickTop="1" thickBot="1" x14ac:dyDescent="0.3">
      <c r="A2854" s="1"/>
      <c r="B2854" s="17"/>
      <c r="C2854" s="106"/>
      <c r="D2854" s="107" t="s">
        <v>96</v>
      </c>
      <c r="E2854" s="108"/>
      <c r="F2854" s="108"/>
      <c r="G2854" s="109"/>
      <c r="H2854" s="10831"/>
      <c r="I2854" s="10832"/>
      <c r="J2854" s="17"/>
    </row>
    <row r="2855" spans="1:10" ht="16.5" thickTop="1" thickBot="1" x14ac:dyDescent="0.3">
      <c r="A2855" s="1"/>
      <c r="B2855" s="17"/>
      <c r="C2855" s="106"/>
      <c r="D2855" s="113" t="s">
        <v>97</v>
      </c>
      <c r="E2855" s="114"/>
      <c r="F2855" s="114"/>
      <c r="G2855" s="115"/>
      <c r="H2855" s="10833"/>
      <c r="I2855" s="10833"/>
      <c r="J2855" s="17"/>
    </row>
    <row r="2856" spans="1:10" ht="39.75" thickTop="1" thickBot="1" x14ac:dyDescent="0.3">
      <c r="A2856" s="1"/>
      <c r="B2856" s="17"/>
      <c r="C2856" s="106"/>
      <c r="D2856" s="116" t="s">
        <v>99</v>
      </c>
      <c r="E2856" s="112"/>
      <c r="F2856" s="112"/>
      <c r="G2856" s="117"/>
      <c r="H2856" s="10834">
        <f>(H2857+H2858+H2859+H2860+H2861)</f>
        <v>0</v>
      </c>
      <c r="I2856" s="10835"/>
      <c r="J2856" s="17"/>
    </row>
    <row r="2857" spans="1:10" ht="16.5" thickTop="1" thickBot="1" x14ac:dyDescent="0.3">
      <c r="A2857" s="1"/>
      <c r="B2857" s="17"/>
      <c r="C2857" s="106"/>
      <c r="D2857" s="103" t="s">
        <v>93</v>
      </c>
      <c r="E2857" s="104"/>
      <c r="F2857" s="104"/>
      <c r="G2857" s="105"/>
      <c r="H2857" s="10819"/>
      <c r="I2857" s="10819"/>
      <c r="J2857" s="17"/>
    </row>
    <row r="2858" spans="1:10" ht="16.5" thickTop="1" thickBot="1" x14ac:dyDescent="0.3">
      <c r="A2858" s="1"/>
      <c r="B2858" s="17"/>
      <c r="C2858" s="106"/>
      <c r="D2858" s="107" t="s">
        <v>94</v>
      </c>
      <c r="E2858" s="108"/>
      <c r="F2858" s="108"/>
      <c r="G2858" s="109"/>
      <c r="H2858" s="10831"/>
      <c r="I2858" s="10832"/>
      <c r="J2858" s="17"/>
    </row>
    <row r="2859" spans="1:10" ht="16.5" thickTop="1" thickBot="1" x14ac:dyDescent="0.3">
      <c r="A2859" s="1"/>
      <c r="B2859" s="17"/>
      <c r="C2859" s="106"/>
      <c r="D2859" s="107" t="s">
        <v>95</v>
      </c>
      <c r="E2859" s="108"/>
      <c r="F2859" s="108"/>
      <c r="G2859" s="109"/>
      <c r="H2859" s="10831"/>
      <c r="I2859" s="10832"/>
      <c r="J2859" s="17"/>
    </row>
    <row r="2860" spans="1:10" ht="16.5" thickTop="1" thickBot="1" x14ac:dyDescent="0.3">
      <c r="A2860" s="1"/>
      <c r="B2860" s="17"/>
      <c r="C2860" s="106"/>
      <c r="D2860" s="107" t="s">
        <v>96</v>
      </c>
      <c r="E2860" s="108"/>
      <c r="F2860" s="108"/>
      <c r="G2860" s="109"/>
      <c r="H2860" s="10831"/>
      <c r="I2860" s="10832"/>
      <c r="J2860" s="17"/>
    </row>
    <row r="2861" spans="1:10" ht="16.5" thickTop="1" thickBot="1" x14ac:dyDescent="0.3">
      <c r="A2861" s="1"/>
      <c r="B2861" s="17"/>
      <c r="C2861" s="106"/>
      <c r="D2861" s="110" t="s">
        <v>97</v>
      </c>
      <c r="E2861" s="98"/>
      <c r="F2861" s="98"/>
      <c r="G2861" s="98"/>
      <c r="H2861" s="10833"/>
      <c r="I2861" s="10833"/>
      <c r="J2861" s="17"/>
    </row>
    <row r="2862" spans="1:10" ht="39.75" thickTop="1" thickBot="1" x14ac:dyDescent="0.3">
      <c r="A2862" s="1"/>
      <c r="B2862" s="17"/>
      <c r="C2862" s="106"/>
      <c r="D2862" s="116" t="s">
        <v>100</v>
      </c>
      <c r="E2862" s="112"/>
      <c r="F2862" s="112"/>
      <c r="G2862" s="117"/>
      <c r="H2862" s="10834">
        <f>H2864+H2865+H2863</f>
        <v>0</v>
      </c>
      <c r="I2862" s="10835"/>
      <c r="J2862" s="17"/>
    </row>
    <row r="2863" spans="1:10" ht="16.5" thickTop="1" thickBot="1" x14ac:dyDescent="0.3">
      <c r="A2863" s="1"/>
      <c r="B2863" s="17"/>
      <c r="C2863" s="106"/>
      <c r="D2863" s="118" t="s">
        <v>101</v>
      </c>
      <c r="E2863" s="119"/>
      <c r="F2863" s="119"/>
      <c r="G2863" s="119"/>
      <c r="H2863" s="10819"/>
      <c r="I2863" s="10819"/>
      <c r="J2863" s="17"/>
    </row>
    <row r="2864" spans="1:10" ht="16.5" thickTop="1" thickBot="1" x14ac:dyDescent="0.3">
      <c r="A2864" s="1"/>
      <c r="B2864" s="17"/>
      <c r="C2864" s="106"/>
      <c r="D2864" s="118" t="s">
        <v>102</v>
      </c>
      <c r="E2864" s="120"/>
      <c r="F2864" s="120"/>
      <c r="G2864" s="120"/>
      <c r="H2864" s="10831"/>
      <c r="I2864" s="10832"/>
      <c r="J2864" s="17"/>
    </row>
    <row r="2865" spans="1:10" ht="16.5" thickTop="1" thickBot="1" x14ac:dyDescent="0.3">
      <c r="A2865" s="1"/>
      <c r="B2865" s="17"/>
      <c r="C2865" s="106"/>
      <c r="D2865" s="103" t="s">
        <v>103</v>
      </c>
      <c r="E2865" s="120"/>
      <c r="F2865" s="120"/>
      <c r="G2865" s="121"/>
      <c r="H2865" s="10833"/>
      <c r="I2865" s="10833"/>
      <c r="J2865" s="17"/>
    </row>
    <row r="2866" spans="1:10" ht="39.75" thickTop="1" thickBot="1" x14ac:dyDescent="0.3">
      <c r="A2866" s="1"/>
      <c r="B2866" s="17"/>
      <c r="C2866" s="106"/>
      <c r="D2866" s="116" t="s">
        <v>104</v>
      </c>
      <c r="E2866" s="112"/>
      <c r="F2866" s="112"/>
      <c r="G2866" s="112"/>
      <c r="H2866" s="10834">
        <f>H2868+H2869+H2867</f>
        <v>6</v>
      </c>
      <c r="I2866" s="10835"/>
      <c r="J2866" s="17"/>
    </row>
    <row r="2867" spans="1:10" ht="16.5" thickTop="1" thickBot="1" x14ac:dyDescent="0.3">
      <c r="A2867" s="1"/>
      <c r="B2867" s="17"/>
      <c r="C2867" s="106"/>
      <c r="D2867" s="118" t="s">
        <v>105</v>
      </c>
      <c r="E2867" s="119"/>
      <c r="F2867" s="119"/>
      <c r="G2867" s="119"/>
      <c r="H2867" s="10819">
        <v>3</v>
      </c>
      <c r="I2867" s="10819"/>
      <c r="J2867" s="17"/>
    </row>
    <row r="2868" spans="1:10" ht="16.5" thickTop="1" thickBot="1" x14ac:dyDescent="0.3">
      <c r="A2868" s="1"/>
      <c r="B2868" s="17"/>
      <c r="C2868" s="106"/>
      <c r="D2868" s="118" t="s">
        <v>102</v>
      </c>
      <c r="E2868" s="120"/>
      <c r="F2868" s="120"/>
      <c r="G2868" s="120"/>
      <c r="H2868" s="10831">
        <v>3</v>
      </c>
      <c r="I2868" s="10832"/>
      <c r="J2868" s="17"/>
    </row>
    <row r="2869" spans="1:10" ht="16.5" thickTop="1" thickBot="1" x14ac:dyDescent="0.3">
      <c r="A2869" s="1"/>
      <c r="B2869" s="17"/>
      <c r="C2869" s="106"/>
      <c r="D2869" s="103" t="s">
        <v>103</v>
      </c>
      <c r="E2869" s="120"/>
      <c r="F2869" s="120"/>
      <c r="G2869" s="121"/>
      <c r="H2869" s="10833"/>
      <c r="I2869" s="10833"/>
      <c r="J2869" s="17"/>
    </row>
    <row r="2870" spans="1:10" ht="52.5" thickTop="1" thickBot="1" x14ac:dyDescent="0.3">
      <c r="A2870" s="1"/>
      <c r="B2870" s="17"/>
      <c r="C2870" s="106"/>
      <c r="D2870" s="116" t="s">
        <v>106</v>
      </c>
      <c r="E2870" s="112"/>
      <c r="F2870" s="112"/>
      <c r="G2870" s="112"/>
      <c r="H2870" s="10822">
        <f>(H2871+H2872+H2873+H2874+H2875)</f>
        <v>0</v>
      </c>
      <c r="I2870" s="10822"/>
      <c r="J2870" s="17"/>
    </row>
    <row r="2871" spans="1:10" ht="16.5" thickTop="1" thickBot="1" x14ac:dyDescent="0.3">
      <c r="A2871" s="1"/>
      <c r="B2871" s="17"/>
      <c r="C2871" s="106"/>
      <c r="D2871" s="103" t="s">
        <v>93</v>
      </c>
      <c r="E2871" s="104"/>
      <c r="F2871" s="104"/>
      <c r="G2871" s="105"/>
      <c r="H2871" s="10819"/>
      <c r="I2871" s="10819"/>
      <c r="J2871" s="17"/>
    </row>
    <row r="2872" spans="1:10" ht="16.5" thickTop="1" thickBot="1" x14ac:dyDescent="0.3">
      <c r="A2872" s="1"/>
      <c r="B2872" s="17"/>
      <c r="C2872" s="106"/>
      <c r="D2872" s="107" t="s">
        <v>94</v>
      </c>
      <c r="E2872" s="108"/>
      <c r="F2872" s="108"/>
      <c r="G2872" s="109"/>
      <c r="H2872" s="10831"/>
      <c r="I2872" s="10832"/>
      <c r="J2872" s="17"/>
    </row>
    <row r="2873" spans="1:10" ht="16.5" thickTop="1" thickBot="1" x14ac:dyDescent="0.3">
      <c r="A2873" s="1"/>
      <c r="B2873" s="17"/>
      <c r="C2873" s="106"/>
      <c r="D2873" s="107" t="s">
        <v>95</v>
      </c>
      <c r="E2873" s="108"/>
      <c r="F2873" s="108"/>
      <c r="G2873" s="109"/>
      <c r="H2873" s="10831"/>
      <c r="I2873" s="10832"/>
      <c r="J2873" s="17"/>
    </row>
    <row r="2874" spans="1:10" ht="16.5" thickTop="1" thickBot="1" x14ac:dyDescent="0.3">
      <c r="A2874" s="1"/>
      <c r="B2874" s="17"/>
      <c r="C2874" s="106"/>
      <c r="D2874" s="107" t="s">
        <v>96</v>
      </c>
      <c r="E2874" s="108"/>
      <c r="F2874" s="108"/>
      <c r="G2874" s="109"/>
      <c r="H2874" s="10831"/>
      <c r="I2874" s="10832"/>
      <c r="J2874" s="17"/>
    </row>
    <row r="2875" spans="1:10" ht="16.5" thickTop="1" thickBot="1" x14ac:dyDescent="0.3">
      <c r="A2875" s="1"/>
      <c r="B2875" s="17"/>
      <c r="C2875" s="106"/>
      <c r="D2875" s="110" t="s">
        <v>97</v>
      </c>
      <c r="E2875" s="98"/>
      <c r="F2875" s="98"/>
      <c r="G2875" s="98"/>
      <c r="H2875" s="10833"/>
      <c r="I2875" s="10833"/>
      <c r="J2875" s="17"/>
    </row>
    <row r="2876" spans="1:10" ht="16.5" thickTop="1" thickBot="1" x14ac:dyDescent="0.3">
      <c r="A2876" s="1"/>
      <c r="B2876" s="17"/>
      <c r="C2876" s="106"/>
      <c r="D2876" s="122" t="s">
        <v>107</v>
      </c>
      <c r="E2876" s="112"/>
      <c r="F2876" s="112"/>
      <c r="G2876" s="112"/>
      <c r="H2876" s="10822">
        <f>(H2877+H2878++H2879+H2880+H2881)</f>
        <v>2</v>
      </c>
      <c r="I2876" s="10822"/>
      <c r="J2876" s="17"/>
    </row>
    <row r="2877" spans="1:10" ht="16.5" thickTop="1" thickBot="1" x14ac:dyDescent="0.3">
      <c r="A2877" s="1"/>
      <c r="B2877" s="17"/>
      <c r="C2877" s="106"/>
      <c r="D2877" s="103" t="s">
        <v>105</v>
      </c>
      <c r="E2877" s="104"/>
      <c r="F2877" s="104"/>
      <c r="G2877" s="105"/>
      <c r="H2877" s="10833"/>
      <c r="I2877" s="10833"/>
      <c r="J2877" s="17"/>
    </row>
    <row r="2878" spans="1:10" ht="16.5" thickTop="1" thickBot="1" x14ac:dyDescent="0.3">
      <c r="A2878" s="1"/>
      <c r="B2878" s="17"/>
      <c r="C2878" s="106"/>
      <c r="D2878" s="107" t="s">
        <v>94</v>
      </c>
      <c r="E2878" s="108"/>
      <c r="F2878" s="108"/>
      <c r="G2878" s="109"/>
      <c r="H2878" s="10833"/>
      <c r="I2878" s="10833"/>
      <c r="J2878" s="17"/>
    </row>
    <row r="2879" spans="1:10" ht="16.5" thickTop="1" thickBot="1" x14ac:dyDescent="0.3">
      <c r="A2879" s="1"/>
      <c r="B2879" s="17"/>
      <c r="C2879" s="106"/>
      <c r="D2879" s="107" t="s">
        <v>102</v>
      </c>
      <c r="E2879" s="108"/>
      <c r="F2879" s="108"/>
      <c r="G2879" s="109"/>
      <c r="H2879" s="10833"/>
      <c r="I2879" s="10833"/>
      <c r="J2879" s="17"/>
    </row>
    <row r="2880" spans="1:10" ht="16.5" thickTop="1" thickBot="1" x14ac:dyDescent="0.3">
      <c r="A2880" s="1"/>
      <c r="B2880" s="17"/>
      <c r="C2880" s="106"/>
      <c r="D2880" s="123" t="s">
        <v>103</v>
      </c>
      <c r="E2880" s="120"/>
      <c r="F2880" s="120"/>
      <c r="G2880" s="120"/>
      <c r="H2880" s="10833">
        <v>2</v>
      </c>
      <c r="I2880" s="10833"/>
      <c r="J2880" s="17"/>
    </row>
    <row r="2881" spans="1:10" ht="16.5" thickTop="1" thickBot="1" x14ac:dyDescent="0.3">
      <c r="A2881" s="1"/>
      <c r="B2881" s="17"/>
      <c r="C2881" s="106"/>
      <c r="D2881" s="110" t="s">
        <v>108</v>
      </c>
      <c r="E2881" s="98"/>
      <c r="F2881" s="98"/>
      <c r="G2881" s="98"/>
      <c r="H2881" s="10833"/>
      <c r="I2881" s="10833"/>
      <c r="J2881" s="17"/>
    </row>
    <row r="2882" spans="1:10" ht="16.5" thickTop="1" thickBot="1" x14ac:dyDescent="0.3">
      <c r="A2882" s="1"/>
      <c r="B2882" s="17"/>
      <c r="C2882" s="124" t="s">
        <v>109</v>
      </c>
      <c r="D2882" s="125"/>
      <c r="E2882" s="126"/>
      <c r="F2882" s="127"/>
      <c r="G2882" s="127"/>
      <c r="H2882" s="10804">
        <f>(H2883+H2888+H2893+H2898+H2903+H2908+H2913)</f>
        <v>0</v>
      </c>
      <c r="I2882" s="10805"/>
      <c r="J2882" s="17"/>
    </row>
    <row r="2883" spans="1:10" ht="27" thickTop="1" thickBot="1" x14ac:dyDescent="0.3">
      <c r="A2883" s="1"/>
      <c r="B2883" s="17"/>
      <c r="C2883" s="128"/>
      <c r="D2883" s="129" t="s">
        <v>110</v>
      </c>
      <c r="E2883" s="112"/>
      <c r="F2883" s="112"/>
      <c r="G2883" s="117"/>
      <c r="H2883" s="10834">
        <f>(H2884+H2885+H2886+H2887)</f>
        <v>0</v>
      </c>
      <c r="I2883" s="10835"/>
      <c r="J2883" s="17"/>
    </row>
    <row r="2884" spans="1:10" ht="16.5" thickTop="1" thickBot="1" x14ac:dyDescent="0.3">
      <c r="A2884" s="1"/>
      <c r="B2884" s="17"/>
      <c r="C2884" s="130"/>
      <c r="D2884" s="131" t="s">
        <v>93</v>
      </c>
      <c r="E2884" s="120"/>
      <c r="F2884" s="120"/>
      <c r="G2884" s="121"/>
      <c r="H2884" s="10833"/>
      <c r="I2884" s="10833"/>
      <c r="J2884" s="17"/>
    </row>
    <row r="2885" spans="1:10" ht="16.5" thickTop="1" thickBot="1" x14ac:dyDescent="0.3">
      <c r="A2885" s="1"/>
      <c r="B2885" s="17"/>
      <c r="C2885" s="130"/>
      <c r="D2885" s="131" t="s">
        <v>94</v>
      </c>
      <c r="E2885" s="120"/>
      <c r="F2885" s="120"/>
      <c r="G2885" s="121"/>
      <c r="H2885" s="10833"/>
      <c r="I2885" s="10833"/>
      <c r="J2885" s="17"/>
    </row>
    <row r="2886" spans="1:10" ht="16.5" thickTop="1" thickBot="1" x14ac:dyDescent="0.3">
      <c r="A2886" s="1"/>
      <c r="B2886" s="17"/>
      <c r="C2886" s="130"/>
      <c r="D2886" s="131" t="s">
        <v>95</v>
      </c>
      <c r="E2886" s="120"/>
      <c r="F2886" s="120"/>
      <c r="G2886" s="121"/>
      <c r="H2886" s="10833"/>
      <c r="I2886" s="10833"/>
      <c r="J2886" s="17"/>
    </row>
    <row r="2887" spans="1:10" ht="16.5" thickTop="1" thickBot="1" x14ac:dyDescent="0.3">
      <c r="A2887" s="1"/>
      <c r="B2887" s="17"/>
      <c r="C2887" s="130"/>
      <c r="D2887" s="131" t="s">
        <v>96</v>
      </c>
      <c r="E2887" s="132"/>
      <c r="F2887" s="132"/>
      <c r="G2887" s="133"/>
      <c r="H2887" s="10833"/>
      <c r="I2887" s="10833"/>
      <c r="J2887" s="17"/>
    </row>
    <row r="2888" spans="1:10" ht="16.5" thickTop="1" thickBot="1" x14ac:dyDescent="0.3">
      <c r="A2888" s="1"/>
      <c r="B2888" s="17"/>
      <c r="C2888" s="130"/>
      <c r="D2888" s="134" t="s">
        <v>111</v>
      </c>
      <c r="E2888" s="135"/>
      <c r="F2888" s="135"/>
      <c r="G2888" s="135"/>
      <c r="H2888" s="10836">
        <f>(H2889+H2890+H2891+H2892)</f>
        <v>0</v>
      </c>
      <c r="I2888" s="10836"/>
      <c r="J2888" s="17"/>
    </row>
    <row r="2889" spans="1:10" ht="16.5" thickTop="1" thickBot="1" x14ac:dyDescent="0.3">
      <c r="A2889" s="1"/>
      <c r="B2889" s="17"/>
      <c r="C2889" s="130"/>
      <c r="D2889" s="131" t="s">
        <v>93</v>
      </c>
      <c r="E2889" s="120"/>
      <c r="F2889" s="120"/>
      <c r="G2889" s="121"/>
      <c r="H2889" s="10833"/>
      <c r="I2889" s="10833"/>
      <c r="J2889" s="17"/>
    </row>
    <row r="2890" spans="1:10" ht="16.5" thickTop="1" thickBot="1" x14ac:dyDescent="0.3">
      <c r="A2890" s="1"/>
      <c r="B2890" s="17"/>
      <c r="C2890" s="130"/>
      <c r="D2890" s="131" t="s">
        <v>94</v>
      </c>
      <c r="E2890" s="120"/>
      <c r="F2890" s="120"/>
      <c r="G2890" s="121"/>
      <c r="H2890" s="10833"/>
      <c r="I2890" s="10833"/>
      <c r="J2890" s="17"/>
    </row>
    <row r="2891" spans="1:10" ht="16.5" thickTop="1" thickBot="1" x14ac:dyDescent="0.3">
      <c r="A2891" s="1"/>
      <c r="B2891" s="17"/>
      <c r="C2891" s="130"/>
      <c r="D2891" s="131" t="s">
        <v>95</v>
      </c>
      <c r="E2891" s="120"/>
      <c r="F2891" s="120"/>
      <c r="G2891" s="121"/>
      <c r="H2891" s="10833"/>
      <c r="I2891" s="10833"/>
      <c r="J2891" s="17"/>
    </row>
    <row r="2892" spans="1:10" ht="16.5" thickTop="1" thickBot="1" x14ac:dyDescent="0.3">
      <c r="A2892" s="1"/>
      <c r="B2892" s="17"/>
      <c r="C2892" s="130"/>
      <c r="D2892" s="131" t="s">
        <v>96</v>
      </c>
      <c r="E2892" s="132"/>
      <c r="F2892" s="132"/>
      <c r="G2892" s="133"/>
      <c r="H2892" s="10833"/>
      <c r="I2892" s="10833"/>
      <c r="J2892" s="17"/>
    </row>
    <row r="2893" spans="1:10" ht="27" thickTop="1" thickBot="1" x14ac:dyDescent="0.3">
      <c r="A2893" s="1"/>
      <c r="B2893" s="17"/>
      <c r="C2893" s="130"/>
      <c r="D2893" s="129" t="s">
        <v>112</v>
      </c>
      <c r="E2893" s="112"/>
      <c r="F2893" s="112"/>
      <c r="G2893" s="117"/>
      <c r="H2893" s="10834">
        <f>(H2894+H2895+H2896+H2897)</f>
        <v>0</v>
      </c>
      <c r="I2893" s="10835"/>
      <c r="J2893" s="17"/>
    </row>
    <row r="2894" spans="1:10" ht="16.5" thickTop="1" thickBot="1" x14ac:dyDescent="0.3">
      <c r="A2894" s="1"/>
      <c r="B2894" s="17"/>
      <c r="C2894" s="130"/>
      <c r="D2894" s="131" t="s">
        <v>93</v>
      </c>
      <c r="E2894" s="120"/>
      <c r="F2894" s="120"/>
      <c r="G2894" s="121"/>
      <c r="H2894" s="10833"/>
      <c r="I2894" s="10833"/>
      <c r="J2894" s="17"/>
    </row>
    <row r="2895" spans="1:10" ht="16.5" thickTop="1" thickBot="1" x14ac:dyDescent="0.3">
      <c r="A2895" s="1"/>
      <c r="B2895" s="17"/>
      <c r="C2895" s="130"/>
      <c r="D2895" s="131" t="s">
        <v>94</v>
      </c>
      <c r="E2895" s="120"/>
      <c r="F2895" s="120"/>
      <c r="G2895" s="121"/>
      <c r="H2895" s="10833"/>
      <c r="I2895" s="10833"/>
      <c r="J2895" s="17"/>
    </row>
    <row r="2896" spans="1:10" ht="16.5" thickTop="1" thickBot="1" x14ac:dyDescent="0.3">
      <c r="A2896" s="1"/>
      <c r="B2896" s="17"/>
      <c r="C2896" s="130"/>
      <c r="D2896" s="131" t="s">
        <v>95</v>
      </c>
      <c r="E2896" s="120"/>
      <c r="F2896" s="120"/>
      <c r="G2896" s="121"/>
      <c r="H2896" s="10833"/>
      <c r="I2896" s="10833"/>
      <c r="J2896" s="17"/>
    </row>
    <row r="2897" spans="1:10" ht="16.5" thickTop="1" thickBot="1" x14ac:dyDescent="0.3">
      <c r="A2897" s="1"/>
      <c r="B2897" s="17"/>
      <c r="C2897" s="130"/>
      <c r="D2897" s="131" t="s">
        <v>96</v>
      </c>
      <c r="E2897" s="132"/>
      <c r="F2897" s="132"/>
      <c r="G2897" s="133"/>
      <c r="H2897" s="10833"/>
      <c r="I2897" s="10833"/>
      <c r="J2897" s="17"/>
    </row>
    <row r="2898" spans="1:10" ht="16.5" thickTop="1" thickBot="1" x14ac:dyDescent="0.3">
      <c r="A2898" s="1"/>
      <c r="B2898" s="17"/>
      <c r="C2898" s="130"/>
      <c r="D2898" s="136" t="s">
        <v>113</v>
      </c>
      <c r="E2898" s="112"/>
      <c r="F2898" s="112"/>
      <c r="G2898" s="117"/>
      <c r="H2898" s="10836">
        <f>(H2899+H2900+H2901+H2902)</f>
        <v>0</v>
      </c>
      <c r="I2898" s="10836"/>
      <c r="J2898" s="17"/>
    </row>
    <row r="2899" spans="1:10" ht="16.5" thickTop="1" thickBot="1" x14ac:dyDescent="0.3">
      <c r="A2899" s="1"/>
      <c r="B2899" s="17"/>
      <c r="C2899" s="130"/>
      <c r="D2899" s="137" t="s">
        <v>114</v>
      </c>
      <c r="E2899" s="104"/>
      <c r="F2899" s="104"/>
      <c r="G2899" s="105"/>
      <c r="H2899" s="10833"/>
      <c r="I2899" s="10833"/>
      <c r="J2899" s="17"/>
    </row>
    <row r="2900" spans="1:10" ht="16.5" thickTop="1" thickBot="1" x14ac:dyDescent="0.3">
      <c r="A2900" s="1"/>
      <c r="B2900" s="17"/>
      <c r="C2900" s="130"/>
      <c r="D2900" s="137" t="s">
        <v>94</v>
      </c>
      <c r="E2900" s="104"/>
      <c r="F2900" s="104"/>
      <c r="G2900" s="105"/>
      <c r="H2900" s="10833"/>
      <c r="I2900" s="10833"/>
      <c r="J2900" s="17"/>
    </row>
    <row r="2901" spans="1:10" ht="16.5" thickTop="1" thickBot="1" x14ac:dyDescent="0.3">
      <c r="A2901" s="1"/>
      <c r="B2901" s="17"/>
      <c r="C2901" s="130"/>
      <c r="D2901" s="137" t="s">
        <v>102</v>
      </c>
      <c r="E2901" s="104"/>
      <c r="F2901" s="104"/>
      <c r="G2901" s="105"/>
      <c r="H2901" s="10833"/>
      <c r="I2901" s="10833"/>
      <c r="J2901" s="17"/>
    </row>
    <row r="2902" spans="1:10" ht="16.5" thickTop="1" thickBot="1" x14ac:dyDescent="0.3">
      <c r="A2902" s="55"/>
      <c r="B2902" s="17"/>
      <c r="C2902" s="130"/>
      <c r="D2902" s="137" t="s">
        <v>103</v>
      </c>
      <c r="E2902" s="104"/>
      <c r="F2902" s="104"/>
      <c r="G2902" s="105"/>
      <c r="H2902" s="10833"/>
      <c r="I2902" s="10833"/>
      <c r="J2902" s="17"/>
    </row>
    <row r="2903" spans="1:10" ht="16.5" thickTop="1" thickBot="1" x14ac:dyDescent="0.3">
      <c r="A2903" s="55"/>
      <c r="B2903" s="17"/>
      <c r="C2903" s="130"/>
      <c r="D2903" s="138" t="s">
        <v>115</v>
      </c>
      <c r="E2903" s="112"/>
      <c r="F2903" s="112"/>
      <c r="G2903" s="117"/>
      <c r="H2903" s="10836">
        <f>(H2904+H2905+H2906+H2907)</f>
        <v>0</v>
      </c>
      <c r="I2903" s="10836"/>
      <c r="J2903" s="17"/>
    </row>
    <row r="2904" spans="1:10" ht="16.5" thickTop="1" thickBot="1" x14ac:dyDescent="0.3">
      <c r="A2904" s="55"/>
      <c r="B2904" s="17"/>
      <c r="C2904" s="130"/>
      <c r="D2904" s="137" t="s">
        <v>105</v>
      </c>
      <c r="E2904" s="104"/>
      <c r="F2904" s="104"/>
      <c r="G2904" s="105"/>
      <c r="H2904" s="10833"/>
      <c r="I2904" s="10833"/>
      <c r="J2904" s="17"/>
    </row>
    <row r="2905" spans="1:10" ht="16.5" thickTop="1" thickBot="1" x14ac:dyDescent="0.3">
      <c r="A2905" s="55"/>
      <c r="B2905" s="17"/>
      <c r="C2905" s="130"/>
      <c r="D2905" s="137" t="s">
        <v>94</v>
      </c>
      <c r="E2905" s="104"/>
      <c r="F2905" s="104"/>
      <c r="G2905" s="105"/>
      <c r="H2905" s="10833"/>
      <c r="I2905" s="10833"/>
      <c r="J2905" s="17"/>
    </row>
    <row r="2906" spans="1:10" ht="16.5" thickTop="1" thickBot="1" x14ac:dyDescent="0.3">
      <c r="A2906" s="55"/>
      <c r="B2906" s="17"/>
      <c r="C2906" s="130"/>
      <c r="D2906" s="137" t="s">
        <v>102</v>
      </c>
      <c r="E2906" s="104"/>
      <c r="F2906" s="104"/>
      <c r="G2906" s="105"/>
      <c r="H2906" s="10833"/>
      <c r="I2906" s="10833"/>
      <c r="J2906" s="17"/>
    </row>
    <row r="2907" spans="1:10" ht="16.5" thickTop="1" thickBot="1" x14ac:dyDescent="0.3">
      <c r="A2907" s="55"/>
      <c r="B2907" s="17"/>
      <c r="C2907" s="130"/>
      <c r="D2907" s="137" t="s">
        <v>103</v>
      </c>
      <c r="E2907" s="104"/>
      <c r="F2907" s="104"/>
      <c r="G2907" s="105"/>
      <c r="H2907" s="10833"/>
      <c r="I2907" s="10833"/>
      <c r="J2907" s="17"/>
    </row>
    <row r="2908" spans="1:10" ht="16.5" thickTop="1" thickBot="1" x14ac:dyDescent="0.3">
      <c r="A2908" s="55"/>
      <c r="B2908" s="17"/>
      <c r="C2908" s="130"/>
      <c r="D2908" s="138" t="s">
        <v>116</v>
      </c>
      <c r="E2908" s="139"/>
      <c r="F2908" s="139"/>
      <c r="G2908" s="140"/>
      <c r="H2908" s="10836">
        <f>(H2909+H2910+H2911+H2912)</f>
        <v>0</v>
      </c>
      <c r="I2908" s="10836"/>
      <c r="J2908" s="17"/>
    </row>
    <row r="2909" spans="1:10" ht="16.5" thickTop="1" thickBot="1" x14ac:dyDescent="0.3">
      <c r="A2909" s="55"/>
      <c r="B2909" s="17"/>
      <c r="C2909" s="130"/>
      <c r="D2909" s="137" t="s">
        <v>105</v>
      </c>
      <c r="E2909" s="104"/>
      <c r="F2909" s="104"/>
      <c r="G2909" s="105"/>
      <c r="H2909" s="10833"/>
      <c r="I2909" s="10833"/>
      <c r="J2909" s="17"/>
    </row>
    <row r="2910" spans="1:10" ht="16.5" thickTop="1" thickBot="1" x14ac:dyDescent="0.3">
      <c r="A2910" s="55"/>
      <c r="B2910" s="17"/>
      <c r="C2910" s="130"/>
      <c r="D2910" s="137" t="s">
        <v>94</v>
      </c>
      <c r="E2910" s="104"/>
      <c r="F2910" s="104"/>
      <c r="G2910" s="105"/>
      <c r="H2910" s="10837"/>
      <c r="I2910" s="10837"/>
      <c r="J2910" s="17"/>
    </row>
    <row r="2911" spans="1:10" ht="16.5" thickTop="1" thickBot="1" x14ac:dyDescent="0.3">
      <c r="A2911" s="55"/>
      <c r="B2911" s="17"/>
      <c r="C2911" s="130"/>
      <c r="D2911" s="137" t="s">
        <v>102</v>
      </c>
      <c r="E2911" s="104"/>
      <c r="F2911" s="104"/>
      <c r="G2911" s="105"/>
      <c r="H2911" s="10833"/>
      <c r="I2911" s="10833"/>
      <c r="J2911" s="17"/>
    </row>
    <row r="2912" spans="1:10" ht="16.5" thickTop="1" thickBot="1" x14ac:dyDescent="0.3">
      <c r="A2912" s="55"/>
      <c r="B2912" s="17"/>
      <c r="C2912" s="130"/>
      <c r="D2912" s="137" t="s">
        <v>103</v>
      </c>
      <c r="E2912" s="104"/>
      <c r="F2912" s="104"/>
      <c r="G2912" s="105"/>
      <c r="H2912" s="10833"/>
      <c r="I2912" s="10833"/>
      <c r="J2912" s="17"/>
    </row>
    <row r="2913" spans="1:10" ht="16.5" thickTop="1" thickBot="1" x14ac:dyDescent="0.3">
      <c r="A2913" s="55"/>
      <c r="B2913" s="17"/>
      <c r="C2913" s="130"/>
      <c r="D2913" s="138" t="s">
        <v>117</v>
      </c>
      <c r="E2913" s="139"/>
      <c r="F2913" s="139"/>
      <c r="G2913" s="140"/>
      <c r="H2913" s="10836">
        <f>(H2914+H2915+H2916+H2917)</f>
        <v>0</v>
      </c>
      <c r="I2913" s="10836"/>
      <c r="J2913" s="17"/>
    </row>
    <row r="2914" spans="1:10" ht="16.5" thickTop="1" thickBot="1" x14ac:dyDescent="0.3">
      <c r="A2914" s="55"/>
      <c r="B2914" s="17"/>
      <c r="C2914" s="130"/>
      <c r="D2914" s="137" t="s">
        <v>105</v>
      </c>
      <c r="E2914" s="104"/>
      <c r="F2914" s="104"/>
      <c r="G2914" s="105"/>
      <c r="H2914" s="10833"/>
      <c r="I2914" s="10833"/>
      <c r="J2914" s="17"/>
    </row>
    <row r="2915" spans="1:10" ht="16.5" thickTop="1" thickBot="1" x14ac:dyDescent="0.3">
      <c r="A2915" s="55"/>
      <c r="B2915" s="17"/>
      <c r="C2915" s="130"/>
      <c r="D2915" s="137" t="s">
        <v>94</v>
      </c>
      <c r="E2915" s="104"/>
      <c r="F2915" s="104"/>
      <c r="G2915" s="105"/>
      <c r="H2915" s="10833"/>
      <c r="I2915" s="10833"/>
      <c r="J2915" s="17"/>
    </row>
    <row r="2916" spans="1:10" ht="16.5" thickTop="1" thickBot="1" x14ac:dyDescent="0.3">
      <c r="A2916" s="55"/>
      <c r="B2916" s="17"/>
      <c r="C2916" s="130"/>
      <c r="D2916" s="137" t="s">
        <v>102</v>
      </c>
      <c r="E2916" s="104"/>
      <c r="F2916" s="104"/>
      <c r="G2916" s="105"/>
      <c r="H2916" s="10833"/>
      <c r="I2916" s="10833"/>
      <c r="J2916" s="17"/>
    </row>
    <row r="2917" spans="1:10" ht="16.5" thickTop="1" thickBot="1" x14ac:dyDescent="0.3">
      <c r="A2917" s="55"/>
      <c r="B2917" s="17"/>
      <c r="C2917" s="141"/>
      <c r="D2917" s="137" t="s">
        <v>103</v>
      </c>
      <c r="E2917" s="104"/>
      <c r="F2917" s="104"/>
      <c r="G2917" s="105"/>
      <c r="H2917" s="10833"/>
      <c r="I2917" s="10833"/>
      <c r="J2917" s="17"/>
    </row>
    <row r="2918" spans="1:10" ht="16.5" thickTop="1" thickBot="1" x14ac:dyDescent="0.3">
      <c r="A2918" s="1"/>
      <c r="B2918" s="17"/>
      <c r="C2918" s="45" t="s">
        <v>118</v>
      </c>
      <c r="D2918" s="142"/>
      <c r="E2918" s="127"/>
      <c r="F2918" s="127"/>
      <c r="G2918" s="143"/>
      <c r="H2918" s="10781">
        <f>SUM(H2919:I2955)</f>
        <v>5</v>
      </c>
      <c r="I2918" s="10781"/>
      <c r="J2918" s="17"/>
    </row>
    <row r="2919" spans="1:10" ht="27" thickTop="1" thickBot="1" x14ac:dyDescent="0.3">
      <c r="A2919" s="1"/>
      <c r="B2919" s="1"/>
      <c r="C2919" s="144"/>
      <c r="D2919" s="145" t="s">
        <v>31</v>
      </c>
      <c r="E2919" s="145"/>
      <c r="F2919" s="145"/>
      <c r="G2919" s="146"/>
      <c r="H2919" s="10833"/>
      <c r="I2919" s="10833"/>
      <c r="J2919" s="17"/>
    </row>
    <row r="2920" spans="1:10" ht="16.5" thickTop="1" thickBot="1" x14ac:dyDescent="0.3">
      <c r="A2920" s="1"/>
      <c r="B2920" s="1"/>
      <c r="C2920" s="144"/>
      <c r="D2920" s="145" t="s">
        <v>119</v>
      </c>
      <c r="E2920" s="104"/>
      <c r="F2920" s="104"/>
      <c r="G2920" s="105"/>
      <c r="H2920" s="10833"/>
      <c r="I2920" s="10833"/>
      <c r="J2920" s="17"/>
    </row>
    <row r="2921" spans="1:10" ht="27" thickTop="1" thickBot="1" x14ac:dyDescent="0.3">
      <c r="A2921" s="1"/>
      <c r="B2921" s="1"/>
      <c r="C2921" s="144"/>
      <c r="D2921" s="145" t="s">
        <v>120</v>
      </c>
      <c r="E2921" s="147"/>
      <c r="F2921" s="104"/>
      <c r="G2921" s="105"/>
      <c r="H2921" s="10833"/>
      <c r="I2921" s="10833"/>
      <c r="J2921" s="17"/>
    </row>
    <row r="2922" spans="1:10" ht="27" thickTop="1" thickBot="1" x14ac:dyDescent="0.3">
      <c r="A2922" s="1"/>
      <c r="B2922" s="17"/>
      <c r="C2922" s="144"/>
      <c r="D2922" s="145" t="s">
        <v>121</v>
      </c>
      <c r="E2922" s="104"/>
      <c r="F2922" s="104"/>
      <c r="G2922" s="105"/>
      <c r="H2922" s="10833"/>
      <c r="I2922" s="10833"/>
      <c r="J2922" s="17"/>
    </row>
    <row r="2923" spans="1:10" ht="16.5" thickTop="1" thickBot="1" x14ac:dyDescent="0.3">
      <c r="A2923" s="1"/>
      <c r="B2923" s="17"/>
      <c r="C2923" s="144"/>
      <c r="D2923" s="145" t="s">
        <v>70</v>
      </c>
      <c r="E2923" s="104"/>
      <c r="F2923" s="104"/>
      <c r="G2923" s="105"/>
      <c r="H2923" s="10833"/>
      <c r="I2923" s="10833"/>
      <c r="J2923" s="17"/>
    </row>
    <row r="2924" spans="1:10" ht="39.75" thickTop="1" thickBot="1" x14ac:dyDescent="0.3">
      <c r="A2924" s="1"/>
      <c r="B2924" s="17"/>
      <c r="C2924" s="144"/>
      <c r="D2924" s="148" t="s">
        <v>122</v>
      </c>
      <c r="E2924" s="104"/>
      <c r="F2924" s="104"/>
      <c r="G2924" s="105"/>
      <c r="H2924" s="10833"/>
      <c r="I2924" s="10833"/>
      <c r="J2924" s="17"/>
    </row>
    <row r="2925" spans="1:10" ht="27" thickTop="1" thickBot="1" x14ac:dyDescent="0.3">
      <c r="A2925" s="1"/>
      <c r="B2925" s="17"/>
      <c r="C2925" s="149"/>
      <c r="D2925" s="145" t="s">
        <v>123</v>
      </c>
      <c r="E2925" s="104"/>
      <c r="F2925" s="104"/>
      <c r="G2925" s="105"/>
      <c r="H2925" s="10833"/>
      <c r="I2925" s="10833"/>
      <c r="J2925" s="17"/>
    </row>
    <row r="2926" spans="1:10" ht="39.75" thickTop="1" thickBot="1" x14ac:dyDescent="0.3">
      <c r="A2926" s="1"/>
      <c r="B2926" s="17"/>
      <c r="C2926" s="144"/>
      <c r="D2926" s="145" t="s">
        <v>34</v>
      </c>
      <c r="E2926" s="104"/>
      <c r="F2926" s="104"/>
      <c r="G2926" s="105"/>
      <c r="H2926" s="10833"/>
      <c r="I2926" s="10833"/>
      <c r="J2926" s="17"/>
    </row>
    <row r="2927" spans="1:10" ht="39.75" thickTop="1" thickBot="1" x14ac:dyDescent="0.3">
      <c r="A2927" s="1"/>
      <c r="B2927" s="17"/>
      <c r="C2927" s="149"/>
      <c r="D2927" s="150" t="s">
        <v>124</v>
      </c>
      <c r="E2927" s="104"/>
      <c r="F2927" s="104"/>
      <c r="G2927" s="105"/>
      <c r="H2927" s="10833"/>
      <c r="I2927" s="10833"/>
      <c r="J2927" s="17"/>
    </row>
    <row r="2928" spans="1:10" ht="52.5" thickTop="1" thickBot="1" x14ac:dyDescent="0.3">
      <c r="A2928" s="1"/>
      <c r="B2928" s="17"/>
      <c r="C2928" s="144"/>
      <c r="D2928" s="145" t="s">
        <v>125</v>
      </c>
      <c r="E2928" s="104"/>
      <c r="F2928" s="104"/>
      <c r="G2928" s="105"/>
      <c r="H2928" s="10833"/>
      <c r="I2928" s="10833"/>
      <c r="J2928" s="17"/>
    </row>
    <row r="2929" spans="1:10" ht="27" thickTop="1" thickBot="1" x14ac:dyDescent="0.3">
      <c r="A2929" s="1"/>
      <c r="B2929" s="17"/>
      <c r="C2929" s="144"/>
      <c r="D2929" s="145" t="s">
        <v>126</v>
      </c>
      <c r="E2929" s="104"/>
      <c r="F2929" s="104"/>
      <c r="G2929" s="105"/>
      <c r="H2929" s="10833"/>
      <c r="I2929" s="10833"/>
      <c r="J2929" s="17"/>
    </row>
    <row r="2930" spans="1:10" ht="27" thickTop="1" thickBot="1" x14ac:dyDescent="0.3">
      <c r="A2930" s="1"/>
      <c r="B2930" s="17"/>
      <c r="C2930" s="144"/>
      <c r="D2930" s="151" t="s">
        <v>37</v>
      </c>
      <c r="E2930" s="98"/>
      <c r="F2930" s="98"/>
      <c r="G2930" s="98"/>
      <c r="H2930" s="10833"/>
      <c r="I2930" s="10833"/>
      <c r="J2930" s="17"/>
    </row>
    <row r="2931" spans="1:10" ht="65.25" thickTop="1" thickBot="1" x14ac:dyDescent="0.3">
      <c r="A2931" s="1"/>
      <c r="B2931" s="17"/>
      <c r="C2931" s="144"/>
      <c r="D2931" s="152" t="s">
        <v>127</v>
      </c>
      <c r="E2931" s="104"/>
      <c r="F2931" s="104"/>
      <c r="G2931" s="105"/>
      <c r="H2931" s="10833"/>
      <c r="I2931" s="10833"/>
      <c r="J2931" s="17"/>
    </row>
    <row r="2932" spans="1:10" ht="27" thickTop="1" thickBot="1" x14ac:dyDescent="0.3">
      <c r="A2932" s="1"/>
      <c r="B2932" s="17"/>
      <c r="C2932" s="144"/>
      <c r="D2932" s="145" t="s">
        <v>128</v>
      </c>
      <c r="E2932" s="98"/>
      <c r="F2932" s="98"/>
      <c r="G2932" s="98"/>
      <c r="H2932" s="10833"/>
      <c r="I2932" s="10833"/>
      <c r="J2932" s="17"/>
    </row>
    <row r="2933" spans="1:10" ht="39.75" thickTop="1" thickBot="1" x14ac:dyDescent="0.3">
      <c r="A2933" s="1"/>
      <c r="B2933" s="17"/>
      <c r="C2933" s="144"/>
      <c r="D2933" s="145" t="s">
        <v>129</v>
      </c>
      <c r="E2933" s="104"/>
      <c r="F2933" s="104"/>
      <c r="G2933" s="105"/>
      <c r="H2933" s="10833">
        <v>2</v>
      </c>
      <c r="I2933" s="10833"/>
      <c r="J2933" s="17"/>
    </row>
    <row r="2934" spans="1:10" ht="52.5" thickTop="1" thickBot="1" x14ac:dyDescent="0.3">
      <c r="A2934" s="1"/>
      <c r="B2934" s="17"/>
      <c r="C2934" s="144"/>
      <c r="D2934" s="145" t="s">
        <v>130</v>
      </c>
      <c r="E2934" s="104"/>
      <c r="F2934" s="104"/>
      <c r="G2934" s="105"/>
      <c r="H2934" s="10833"/>
      <c r="I2934" s="10833"/>
      <c r="J2934" s="17"/>
    </row>
    <row r="2935" spans="1:10" ht="39.75" thickTop="1" thickBot="1" x14ac:dyDescent="0.3">
      <c r="A2935" s="1"/>
      <c r="B2935" s="17"/>
      <c r="C2935" s="144"/>
      <c r="D2935" s="145" t="s">
        <v>131</v>
      </c>
      <c r="E2935" s="147"/>
      <c r="F2935" s="104"/>
      <c r="G2935" s="105"/>
      <c r="H2935" s="10833"/>
      <c r="I2935" s="10833"/>
      <c r="J2935" s="17"/>
    </row>
    <row r="2936" spans="1:10" ht="27" thickTop="1" thickBot="1" x14ac:dyDescent="0.3">
      <c r="A2936" s="1"/>
      <c r="B2936" s="1"/>
      <c r="C2936" s="149"/>
      <c r="D2936" s="145" t="s">
        <v>132</v>
      </c>
      <c r="E2936" s="147"/>
      <c r="F2936" s="104"/>
      <c r="G2936" s="105"/>
      <c r="H2936" s="10833"/>
      <c r="I2936" s="10833"/>
      <c r="J2936" s="17"/>
    </row>
    <row r="2937" spans="1:10" ht="52.5" thickTop="1" thickBot="1" x14ac:dyDescent="0.3">
      <c r="A2937" s="1"/>
      <c r="B2937" s="1"/>
      <c r="C2937" s="149"/>
      <c r="D2937" s="145" t="s">
        <v>52</v>
      </c>
      <c r="E2937" s="147"/>
      <c r="F2937" s="104"/>
      <c r="G2937" s="105"/>
      <c r="H2937" s="10833"/>
      <c r="I2937" s="10833"/>
      <c r="J2937" s="17"/>
    </row>
    <row r="2938" spans="1:10" ht="27" thickTop="1" thickBot="1" x14ac:dyDescent="0.3">
      <c r="A2938" s="1"/>
      <c r="B2938" s="1"/>
      <c r="C2938" s="144"/>
      <c r="D2938" s="153" t="s">
        <v>133</v>
      </c>
      <c r="E2938" s="98"/>
      <c r="F2938" s="98"/>
      <c r="G2938" s="98"/>
      <c r="H2938" s="10833"/>
      <c r="I2938" s="10833"/>
      <c r="J2938" s="17"/>
    </row>
    <row r="2939" spans="1:10" ht="27" thickTop="1" thickBot="1" x14ac:dyDescent="0.3">
      <c r="A2939" s="1"/>
      <c r="B2939" s="1"/>
      <c r="C2939" s="144"/>
      <c r="D2939" s="153" t="s">
        <v>47</v>
      </c>
      <c r="E2939" s="104"/>
      <c r="F2939" s="104"/>
      <c r="G2939" s="105"/>
      <c r="H2939" s="10833"/>
      <c r="I2939" s="10833"/>
      <c r="J2939" s="17"/>
    </row>
    <row r="2940" spans="1:10" ht="52.5" thickTop="1" thickBot="1" x14ac:dyDescent="0.3">
      <c r="A2940" s="1"/>
      <c r="B2940" s="1"/>
      <c r="C2940" s="144"/>
      <c r="D2940" s="154" t="s">
        <v>61</v>
      </c>
      <c r="E2940" s="98"/>
      <c r="F2940" s="98"/>
      <c r="G2940" s="98"/>
      <c r="H2940" s="10833"/>
      <c r="I2940" s="10833"/>
      <c r="J2940" s="17"/>
    </row>
    <row r="2941" spans="1:10" ht="52.5" thickTop="1" thickBot="1" x14ac:dyDescent="0.3">
      <c r="A2941" s="1"/>
      <c r="B2941" s="1"/>
      <c r="C2941" s="144"/>
      <c r="D2941" s="153" t="s">
        <v>134</v>
      </c>
      <c r="E2941" s="104"/>
      <c r="F2941" s="104"/>
      <c r="G2941" s="105"/>
      <c r="H2941" s="10833"/>
      <c r="I2941" s="10833"/>
      <c r="J2941" s="17"/>
    </row>
    <row r="2942" spans="1:10" ht="27" thickTop="1" thickBot="1" x14ac:dyDescent="0.3">
      <c r="A2942" s="1"/>
      <c r="B2942" s="1"/>
      <c r="C2942" s="149"/>
      <c r="D2942" s="153" t="s">
        <v>60</v>
      </c>
      <c r="E2942" s="104"/>
      <c r="F2942" s="104"/>
      <c r="G2942" s="105"/>
      <c r="H2942" s="10833"/>
      <c r="I2942" s="10833"/>
      <c r="J2942" s="17"/>
    </row>
    <row r="2943" spans="1:10" ht="16.5" thickTop="1" thickBot="1" x14ac:dyDescent="0.3">
      <c r="A2943" s="1"/>
      <c r="B2943" s="1"/>
      <c r="C2943" s="149"/>
      <c r="D2943" s="155" t="s">
        <v>135</v>
      </c>
      <c r="E2943" s="104"/>
      <c r="F2943" s="104"/>
      <c r="G2943" s="105"/>
      <c r="H2943" s="10833"/>
      <c r="I2943" s="10833"/>
      <c r="J2943" s="17"/>
    </row>
    <row r="2944" spans="1:10" ht="39.75" thickTop="1" thickBot="1" x14ac:dyDescent="0.3">
      <c r="A2944" s="1"/>
      <c r="B2944" s="1"/>
      <c r="C2944" s="149"/>
      <c r="D2944" s="153" t="s">
        <v>58</v>
      </c>
      <c r="E2944" s="104"/>
      <c r="F2944" s="104"/>
      <c r="G2944" s="105"/>
      <c r="H2944" s="10833"/>
      <c r="I2944" s="10833"/>
      <c r="J2944" s="17"/>
    </row>
    <row r="2945" spans="1:10" ht="27" thickTop="1" thickBot="1" x14ac:dyDescent="0.3">
      <c r="A2945" s="1"/>
      <c r="B2945" s="1"/>
      <c r="C2945" s="149"/>
      <c r="D2945" s="153" t="s">
        <v>136</v>
      </c>
      <c r="E2945" s="104"/>
      <c r="F2945" s="104"/>
      <c r="G2945" s="105"/>
      <c r="H2945" s="10833"/>
      <c r="I2945" s="10833"/>
      <c r="J2945" s="17"/>
    </row>
    <row r="2946" spans="1:10" ht="16.5" thickTop="1" thickBot="1" x14ac:dyDescent="0.3">
      <c r="A2946" s="1"/>
      <c r="B2946" s="1"/>
      <c r="C2946" s="149"/>
      <c r="D2946" s="153" t="s">
        <v>137</v>
      </c>
      <c r="E2946" s="104"/>
      <c r="F2946" s="104"/>
      <c r="G2946" s="105"/>
      <c r="H2946" s="10833"/>
      <c r="I2946" s="10833"/>
      <c r="J2946" s="17"/>
    </row>
    <row r="2947" spans="1:10" ht="16.5" thickTop="1" thickBot="1" x14ac:dyDescent="0.3">
      <c r="A2947" s="1"/>
      <c r="B2947" s="1"/>
      <c r="C2947" s="149"/>
      <c r="D2947" s="153" t="s">
        <v>138</v>
      </c>
      <c r="E2947" s="104"/>
      <c r="F2947" s="104"/>
      <c r="G2947" s="105"/>
      <c r="H2947" s="10833"/>
      <c r="I2947" s="10833"/>
      <c r="J2947" s="17"/>
    </row>
    <row r="2948" spans="1:10" ht="16.5" thickTop="1" thickBot="1" x14ac:dyDescent="0.3">
      <c r="A2948" s="1"/>
      <c r="B2948" s="1"/>
      <c r="C2948" s="149"/>
      <c r="D2948" s="153" t="s">
        <v>139</v>
      </c>
      <c r="E2948" s="104"/>
      <c r="F2948" s="104"/>
      <c r="G2948" s="105"/>
      <c r="H2948" s="10833"/>
      <c r="I2948" s="10833"/>
      <c r="J2948" s="17"/>
    </row>
    <row r="2949" spans="1:10" ht="16.5" thickTop="1" thickBot="1" x14ac:dyDescent="0.3">
      <c r="A2949" s="1"/>
      <c r="B2949" s="1"/>
      <c r="C2949" s="149"/>
      <c r="D2949" s="153" t="s">
        <v>140</v>
      </c>
      <c r="E2949" s="104"/>
      <c r="F2949" s="104"/>
      <c r="G2949" s="105"/>
      <c r="H2949" s="10833"/>
      <c r="I2949" s="10833"/>
      <c r="J2949" s="17"/>
    </row>
    <row r="2950" spans="1:10" ht="39.75" thickTop="1" thickBot="1" x14ac:dyDescent="0.3">
      <c r="A2950" s="1"/>
      <c r="B2950" s="1"/>
      <c r="C2950" s="149"/>
      <c r="D2950" s="154" t="s">
        <v>141</v>
      </c>
      <c r="E2950" s="104"/>
      <c r="F2950" s="104"/>
      <c r="G2950" s="105"/>
      <c r="H2950" s="10833"/>
      <c r="I2950" s="10833"/>
      <c r="J2950" s="17"/>
    </row>
    <row r="2951" spans="1:10" ht="27" thickTop="1" thickBot="1" x14ac:dyDescent="0.3">
      <c r="A2951" s="1"/>
      <c r="B2951" s="1"/>
      <c r="C2951" s="144"/>
      <c r="D2951" s="120" t="s">
        <v>142</v>
      </c>
      <c r="E2951" s="98"/>
      <c r="F2951" s="98"/>
      <c r="G2951" s="98"/>
      <c r="H2951" s="10833"/>
      <c r="I2951" s="10833"/>
      <c r="J2951" s="17"/>
    </row>
    <row r="2952" spans="1:10" ht="39.75" thickTop="1" thickBot="1" x14ac:dyDescent="0.3">
      <c r="A2952" s="1"/>
      <c r="B2952" s="1"/>
      <c r="C2952" s="156"/>
      <c r="D2952" s="153" t="s">
        <v>143</v>
      </c>
      <c r="E2952" s="104"/>
      <c r="F2952" s="104"/>
      <c r="G2952" s="105"/>
      <c r="H2952" s="10833"/>
      <c r="I2952" s="10833"/>
      <c r="J2952" s="17"/>
    </row>
    <row r="2953" spans="1:10" ht="39.75" thickTop="1" thickBot="1" x14ac:dyDescent="0.3">
      <c r="A2953" s="1"/>
      <c r="B2953" s="1"/>
      <c r="C2953" s="149"/>
      <c r="D2953" s="120" t="s">
        <v>144</v>
      </c>
      <c r="E2953" s="104"/>
      <c r="F2953" s="104"/>
      <c r="G2953" s="105"/>
      <c r="H2953" s="10838"/>
      <c r="I2953" s="10838"/>
      <c r="J2953" s="17"/>
    </row>
    <row r="2954" spans="1:10" ht="27" thickTop="1" thickBot="1" x14ac:dyDescent="0.3">
      <c r="A2954" s="1"/>
      <c r="B2954" s="1"/>
      <c r="C2954" s="149"/>
      <c r="D2954" s="153" t="s">
        <v>145</v>
      </c>
      <c r="E2954" s="104"/>
      <c r="F2954" s="104"/>
      <c r="G2954" s="105"/>
      <c r="H2954" s="10838">
        <v>1</v>
      </c>
      <c r="I2954" s="10838"/>
      <c r="J2954" s="17"/>
    </row>
    <row r="2955" spans="1:10" ht="16.5" thickTop="1" thickBot="1" x14ac:dyDescent="0.3">
      <c r="A2955" s="1"/>
      <c r="B2955" s="1"/>
      <c r="C2955" s="157"/>
      <c r="D2955" s="158" t="s">
        <v>146</v>
      </c>
      <c r="E2955" s="104"/>
      <c r="F2955" s="104"/>
      <c r="G2955" s="105"/>
      <c r="H2955" s="10838">
        <v>2</v>
      </c>
      <c r="I2955" s="10838"/>
      <c r="J2955" s="17"/>
    </row>
    <row r="2956" spans="1:10" ht="16.5" thickTop="1" thickBot="1" x14ac:dyDescent="0.3">
      <c r="A2956" s="1"/>
      <c r="B2956" s="1"/>
      <c r="C2956" s="159" t="s">
        <v>147</v>
      </c>
      <c r="D2956" s="160"/>
      <c r="E2956" s="161"/>
      <c r="F2956" s="161"/>
      <c r="G2956" s="162"/>
      <c r="H2956" s="10782">
        <f>SUM(H2957:I2959)</f>
        <v>8</v>
      </c>
      <c r="I2956" s="10797"/>
      <c r="J2956" s="17"/>
    </row>
    <row r="2957" spans="1:10" ht="16.5" thickTop="1" thickBot="1" x14ac:dyDescent="0.3">
      <c r="A2957" s="1"/>
      <c r="B2957" s="1"/>
      <c r="C2957" s="163"/>
      <c r="D2957" s="137" t="s">
        <v>148</v>
      </c>
      <c r="E2957" s="104"/>
      <c r="F2957" s="104"/>
      <c r="G2957" s="105"/>
      <c r="H2957" s="10838">
        <v>6</v>
      </c>
      <c r="I2957" s="10838"/>
      <c r="J2957" s="17"/>
    </row>
    <row r="2958" spans="1:10" ht="16.5" thickTop="1" thickBot="1" x14ac:dyDescent="0.3">
      <c r="A2958" s="1"/>
      <c r="B2958" s="1"/>
      <c r="C2958" s="164"/>
      <c r="D2958" s="137" t="s">
        <v>149</v>
      </c>
      <c r="E2958" s="104"/>
      <c r="F2958" s="104"/>
      <c r="G2958" s="105"/>
      <c r="H2958" s="10838"/>
      <c r="I2958" s="10838"/>
      <c r="J2958" s="17"/>
    </row>
    <row r="2959" spans="1:10" ht="16.5" thickTop="1" thickBot="1" x14ac:dyDescent="0.3">
      <c r="A2959" s="1"/>
      <c r="B2959" s="1"/>
      <c r="C2959" s="164"/>
      <c r="D2959" s="137" t="s">
        <v>150</v>
      </c>
      <c r="E2959" s="108"/>
      <c r="F2959" s="108"/>
      <c r="G2959" s="109"/>
      <c r="H2959" s="10839">
        <v>2</v>
      </c>
      <c r="I2959" s="10840"/>
      <c r="J2959" s="17"/>
    </row>
    <row r="2960" spans="1:10" ht="16.5" thickTop="1" thickBot="1" x14ac:dyDescent="0.3">
      <c r="A2960" s="1"/>
      <c r="B2960" s="1"/>
      <c r="C2960" s="55"/>
      <c r="D2960" s="165" t="s">
        <v>151</v>
      </c>
      <c r="E2960" s="166"/>
      <c r="F2960" s="166"/>
      <c r="G2960" s="167"/>
      <c r="H2960" s="10822">
        <f>(H2961+H2962)</f>
        <v>0</v>
      </c>
      <c r="I2960" s="10822"/>
      <c r="J2960" s="17"/>
    </row>
    <row r="2961" spans="1:10" ht="16.5" thickTop="1" thickBot="1" x14ac:dyDescent="0.3">
      <c r="A2961" s="1"/>
      <c r="B2961" s="1"/>
      <c r="C2961" s="164"/>
      <c r="D2961" s="168" t="s">
        <v>152</v>
      </c>
      <c r="E2961" s="104"/>
      <c r="F2961" s="104"/>
      <c r="G2961" s="105"/>
      <c r="H2961" s="10838"/>
      <c r="I2961" s="10838"/>
      <c r="J2961" s="17"/>
    </row>
    <row r="2962" spans="1:10" ht="16.5" thickTop="1" thickBot="1" x14ac:dyDescent="0.3">
      <c r="B2962" s="1"/>
      <c r="C2962" s="169"/>
      <c r="D2962" s="170" t="s">
        <v>153</v>
      </c>
      <c r="E2962" s="171"/>
      <c r="F2962" s="171"/>
      <c r="G2962" s="172"/>
      <c r="H2962" s="10841"/>
      <c r="I2962" s="10841"/>
      <c r="J2962" s="17"/>
    </row>
    <row r="2963" spans="1:10" ht="16.5" thickTop="1" thickBot="1" x14ac:dyDescent="0.3">
      <c r="A2963" s="1"/>
      <c r="B2963" s="1"/>
      <c r="C2963" s="164"/>
      <c r="D2963" s="173" t="s">
        <v>154</v>
      </c>
      <c r="E2963" s="174"/>
      <c r="F2963" s="174"/>
      <c r="G2963" s="175"/>
      <c r="H2963" s="10822">
        <f>(H2964+H2965+H2966+H2967)</f>
        <v>1</v>
      </c>
      <c r="I2963" s="10822"/>
      <c r="J2963" s="17"/>
    </row>
    <row r="2964" spans="1:10" ht="16.5" thickTop="1" thickBot="1" x14ac:dyDescent="0.3">
      <c r="A2964" s="1"/>
      <c r="B2964" s="1"/>
      <c r="C2964" s="164"/>
      <c r="D2964" s="176" t="s">
        <v>155</v>
      </c>
      <c r="E2964" s="131"/>
      <c r="F2964" s="131"/>
      <c r="G2964" s="177"/>
      <c r="H2964" s="10842"/>
      <c r="I2964" s="10843"/>
      <c r="J2964" s="17"/>
    </row>
    <row r="2965" spans="1:10" ht="16.5" thickTop="1" thickBot="1" x14ac:dyDescent="0.3">
      <c r="A2965" s="1"/>
      <c r="B2965" s="1"/>
      <c r="C2965" s="164"/>
      <c r="D2965" s="176" t="s">
        <v>156</v>
      </c>
      <c r="E2965" s="131"/>
      <c r="F2965" s="131"/>
      <c r="G2965" s="177"/>
      <c r="H2965" s="10839"/>
      <c r="I2965" s="10840"/>
      <c r="J2965" s="17"/>
    </row>
    <row r="2966" spans="1:10" ht="16.5" thickTop="1" thickBot="1" x14ac:dyDescent="0.3">
      <c r="A2966" s="1"/>
      <c r="B2966" s="1"/>
      <c r="C2966" s="164"/>
      <c r="D2966" s="176" t="s">
        <v>157</v>
      </c>
      <c r="E2966" s="131"/>
      <c r="F2966" s="131"/>
      <c r="G2966" s="177"/>
      <c r="H2966" s="10839">
        <v>1</v>
      </c>
      <c r="I2966" s="10840"/>
      <c r="J2966" s="17"/>
    </row>
    <row r="2967" spans="1:10" ht="16.5" thickTop="1" thickBot="1" x14ac:dyDescent="0.3">
      <c r="A2967" s="1"/>
      <c r="B2967" s="1"/>
      <c r="C2967" s="164"/>
      <c r="D2967" s="155" t="s">
        <v>158</v>
      </c>
      <c r="E2967" s="104"/>
      <c r="F2967" s="104"/>
      <c r="G2967" s="105"/>
      <c r="H2967" s="10839"/>
      <c r="I2967" s="10840"/>
      <c r="J2967" s="17"/>
    </row>
    <row r="2968" spans="1:10" ht="16.5" thickTop="1" thickBot="1" x14ac:dyDescent="0.3">
      <c r="A2968" s="1"/>
      <c r="B2968" s="1"/>
      <c r="C2968" s="178" t="s">
        <v>159</v>
      </c>
      <c r="D2968" s="160"/>
      <c r="E2968" s="160"/>
      <c r="F2968" s="160"/>
      <c r="G2968" s="179"/>
      <c r="H2968" s="10782">
        <f>(H2969+H2970+H2971)</f>
        <v>8</v>
      </c>
      <c r="I2968" s="10797"/>
      <c r="J2968" s="17"/>
    </row>
    <row r="2969" spans="1:10" ht="16.5" thickTop="1" thickBot="1" x14ac:dyDescent="0.3">
      <c r="A2969" s="1"/>
      <c r="B2969" s="1"/>
      <c r="C2969" s="164"/>
      <c r="D2969" s="180" t="s">
        <v>160</v>
      </c>
      <c r="E2969" s="98"/>
      <c r="F2969" s="98"/>
      <c r="G2969" s="98"/>
      <c r="H2969" s="10841">
        <v>2</v>
      </c>
      <c r="I2969" s="10841"/>
      <c r="J2969" s="17"/>
    </row>
    <row r="2970" spans="1:10" ht="16.5" thickTop="1" thickBot="1" x14ac:dyDescent="0.3">
      <c r="A2970" s="1"/>
      <c r="B2970" s="1"/>
      <c r="C2970" s="164"/>
      <c r="D2970" s="137" t="s">
        <v>161</v>
      </c>
      <c r="E2970" s="104"/>
      <c r="F2970" s="104"/>
      <c r="G2970" s="105"/>
      <c r="H2970" s="10838"/>
      <c r="I2970" s="10838"/>
      <c r="J2970" s="17"/>
    </row>
    <row r="2971" spans="1:10" ht="16.5" thickTop="1" thickBot="1" x14ac:dyDescent="0.3">
      <c r="A2971" s="1"/>
      <c r="B2971" s="1"/>
      <c r="C2971" s="164"/>
      <c r="D2971" s="181" t="s">
        <v>162</v>
      </c>
      <c r="E2971" s="108"/>
      <c r="F2971" s="108"/>
      <c r="G2971" s="109"/>
      <c r="H2971" s="10838">
        <v>6</v>
      </c>
      <c r="I2971" s="10838"/>
      <c r="J2971" s="17"/>
    </row>
    <row r="2972" spans="1:10" ht="16.5" thickTop="1" thickBot="1" x14ac:dyDescent="0.3">
      <c r="A2972" s="1"/>
      <c r="B2972" s="1"/>
      <c r="C2972" s="178" t="s">
        <v>163</v>
      </c>
      <c r="D2972" s="160"/>
      <c r="E2972" s="160"/>
      <c r="F2972" s="160"/>
      <c r="G2972" s="179"/>
      <c r="H2972" s="10782">
        <f>(H2973+H2974+H2975+H2976)</f>
        <v>17</v>
      </c>
      <c r="I2972" s="10797"/>
      <c r="J2972" s="17"/>
    </row>
    <row r="2973" spans="1:10" ht="16.5" thickTop="1" thickBot="1" x14ac:dyDescent="0.3">
      <c r="A2973" s="1"/>
      <c r="B2973" s="1"/>
      <c r="C2973" s="163"/>
      <c r="D2973" s="137" t="s">
        <v>160</v>
      </c>
      <c r="E2973" s="104"/>
      <c r="F2973" s="104"/>
      <c r="G2973" s="105"/>
      <c r="H2973" s="10839"/>
      <c r="I2973" s="10840"/>
      <c r="J2973" s="17"/>
    </row>
    <row r="2974" spans="1:10" ht="16.5" thickTop="1" thickBot="1" x14ac:dyDescent="0.3">
      <c r="A2974" s="1"/>
      <c r="B2974" s="1"/>
      <c r="C2974" s="164"/>
      <c r="D2974" s="137" t="s">
        <v>161</v>
      </c>
      <c r="E2974" s="104"/>
      <c r="F2974" s="104"/>
      <c r="G2974" s="105"/>
      <c r="H2974" s="10839"/>
      <c r="I2974" s="10840"/>
      <c r="J2974" s="17"/>
    </row>
    <row r="2975" spans="1:10" ht="16.5" thickTop="1" thickBot="1" x14ac:dyDescent="0.3">
      <c r="A2975" s="1"/>
      <c r="B2975" s="1"/>
      <c r="C2975" s="164"/>
      <c r="D2975" s="181" t="s">
        <v>162</v>
      </c>
      <c r="E2975" s="108"/>
      <c r="F2975" s="108"/>
      <c r="G2975" s="109"/>
      <c r="H2975" s="10839">
        <v>14</v>
      </c>
      <c r="I2975" s="10840"/>
      <c r="J2975" s="17"/>
    </row>
    <row r="2976" spans="1:10" ht="16.5" thickTop="1" thickBot="1" x14ac:dyDescent="0.3">
      <c r="A2976" s="1"/>
      <c r="B2976" s="1"/>
      <c r="C2976" s="164"/>
      <c r="D2976" s="181" t="s">
        <v>164</v>
      </c>
      <c r="E2976" s="108"/>
      <c r="F2976" s="108"/>
      <c r="G2976" s="109"/>
      <c r="H2976" s="10839">
        <v>3</v>
      </c>
      <c r="I2976" s="10840"/>
      <c r="J2976" s="17"/>
    </row>
    <row r="2977" spans="1:10" ht="16.5" thickTop="1" thickBot="1" x14ac:dyDescent="0.3">
      <c r="A2977" s="1"/>
      <c r="B2977" s="1"/>
      <c r="C2977" s="164"/>
      <c r="D2977" s="10853" t="s">
        <v>165</v>
      </c>
      <c r="E2977" s="10854"/>
      <c r="F2977" s="10854"/>
      <c r="G2977" s="10855"/>
      <c r="H2977" s="10822">
        <f>(H2978+H2979+H2980+H2981)</f>
        <v>6</v>
      </c>
      <c r="I2977" s="10822"/>
      <c r="J2977" s="17"/>
    </row>
    <row r="2978" spans="1:10" ht="16.5" thickTop="1" thickBot="1" x14ac:dyDescent="0.3">
      <c r="A2978" s="1"/>
      <c r="B2978" s="1"/>
      <c r="C2978" s="164"/>
      <c r="D2978" s="180" t="s">
        <v>160</v>
      </c>
      <c r="E2978" s="98"/>
      <c r="F2978" s="98"/>
      <c r="G2978" s="98"/>
      <c r="H2978" s="10839"/>
      <c r="I2978" s="10840"/>
      <c r="J2978" s="17"/>
    </row>
    <row r="2979" spans="1:10" ht="16.5" thickTop="1" thickBot="1" x14ac:dyDescent="0.3">
      <c r="A2979" s="1"/>
      <c r="B2979" s="1"/>
      <c r="C2979" s="164"/>
      <c r="D2979" s="137" t="s">
        <v>161</v>
      </c>
      <c r="E2979" s="104"/>
      <c r="F2979" s="104"/>
      <c r="G2979" s="105"/>
      <c r="H2979" s="10839"/>
      <c r="I2979" s="10840"/>
      <c r="J2979" s="17"/>
    </row>
    <row r="2980" spans="1:10" ht="16.5" thickTop="1" thickBot="1" x14ac:dyDescent="0.3">
      <c r="A2980" s="1"/>
      <c r="B2980" s="1"/>
      <c r="C2980" s="164"/>
      <c r="D2980" s="181" t="s">
        <v>162</v>
      </c>
      <c r="E2980" s="108"/>
      <c r="F2980" s="108"/>
      <c r="G2980" s="109"/>
      <c r="H2980" s="10839">
        <v>3</v>
      </c>
      <c r="I2980" s="10840"/>
      <c r="J2980" s="17"/>
    </row>
    <row r="2981" spans="1:10" ht="16.5" thickTop="1" thickBot="1" x14ac:dyDescent="0.3">
      <c r="A2981" s="1"/>
      <c r="B2981" s="1"/>
      <c r="C2981" s="164"/>
      <c r="D2981" s="137" t="s">
        <v>114</v>
      </c>
      <c r="E2981" s="108"/>
      <c r="F2981" s="108"/>
      <c r="G2981" s="109"/>
      <c r="H2981" s="10839">
        <v>3</v>
      </c>
      <c r="I2981" s="10840"/>
      <c r="J2981" s="17"/>
    </row>
    <row r="2982" spans="1:10" ht="16.5" thickTop="1" thickBot="1" x14ac:dyDescent="0.3">
      <c r="A2982" s="1"/>
      <c r="B2982" s="182"/>
      <c r="C2982" s="183" t="s">
        <v>166</v>
      </c>
      <c r="D2982" s="125"/>
      <c r="E2982" s="184"/>
      <c r="F2982" s="127"/>
      <c r="G2982" s="143"/>
      <c r="H2982" s="10759">
        <f>(H2983+H2984+H2985+H2986)</f>
        <v>1</v>
      </c>
      <c r="I2982" s="10759"/>
      <c r="J2982" s="1"/>
    </row>
    <row r="2983" spans="1:10" ht="16.5" thickTop="1" thickBot="1" x14ac:dyDescent="0.3">
      <c r="A2983" s="1"/>
      <c r="B2983" s="4"/>
      <c r="C2983" s="185"/>
      <c r="D2983" s="186" t="s">
        <v>167</v>
      </c>
      <c r="E2983" s="171"/>
      <c r="F2983" s="171"/>
      <c r="G2983" s="172"/>
      <c r="H2983" s="10838"/>
      <c r="I2983" s="10838"/>
      <c r="J2983" s="1"/>
    </row>
    <row r="2984" spans="1:10" ht="16.5" thickTop="1" thickBot="1" x14ac:dyDescent="0.3">
      <c r="A2984" s="1"/>
      <c r="B2984" s="187"/>
      <c r="C2984" s="182"/>
      <c r="D2984" s="171" t="s">
        <v>168</v>
      </c>
      <c r="E2984" s="171"/>
      <c r="F2984" s="171"/>
      <c r="G2984" s="171"/>
      <c r="H2984" s="10841"/>
      <c r="I2984" s="10841"/>
      <c r="J2984" s="1"/>
    </row>
    <row r="2985" spans="1:10" ht="16.5" thickTop="1" thickBot="1" x14ac:dyDescent="0.3">
      <c r="A2985" s="1"/>
      <c r="B2985" s="187"/>
      <c r="C2985" s="182"/>
      <c r="D2985" s="188" t="s">
        <v>169</v>
      </c>
      <c r="E2985" s="171"/>
      <c r="F2985" s="171"/>
      <c r="G2985" s="172"/>
      <c r="H2985" s="10838">
        <v>1</v>
      </c>
      <c r="I2985" s="10838"/>
      <c r="J2985" s="1"/>
    </row>
    <row r="2986" spans="1:10" ht="16.5" thickTop="1" thickBot="1" x14ac:dyDescent="0.3">
      <c r="A2986" s="1"/>
      <c r="B2986" s="187"/>
      <c r="C2986" s="182"/>
      <c r="D2986" s="188" t="s">
        <v>170</v>
      </c>
      <c r="E2986" s="171"/>
      <c r="F2986" s="171"/>
      <c r="G2986" s="172"/>
      <c r="H2986" s="10838"/>
      <c r="I2986" s="10838"/>
      <c r="J2986" s="1"/>
    </row>
    <row r="2987" spans="1:10" ht="16.5" thickTop="1" thickBot="1" x14ac:dyDescent="0.3">
      <c r="A2987" s="1"/>
      <c r="B2987" s="93"/>
      <c r="C2987" s="164"/>
      <c r="D2987" s="165" t="s">
        <v>171</v>
      </c>
      <c r="E2987" s="166"/>
      <c r="F2987" s="166"/>
      <c r="G2987" s="167"/>
      <c r="H2987" s="10822">
        <f>H2988+H2989+H2990</f>
        <v>0</v>
      </c>
      <c r="I2987" s="10822"/>
      <c r="J2987" s="1"/>
    </row>
    <row r="2988" spans="1:10" ht="16.5" thickTop="1" thickBot="1" x14ac:dyDescent="0.3">
      <c r="A2988" s="1"/>
      <c r="B2988" s="1"/>
      <c r="C2988" s="164"/>
      <c r="D2988" s="189" t="s">
        <v>172</v>
      </c>
      <c r="E2988" s="104"/>
      <c r="F2988" s="104"/>
      <c r="G2988" s="105"/>
      <c r="H2988" s="10838"/>
      <c r="I2988" s="10838"/>
      <c r="J2988" s="1"/>
    </row>
    <row r="2989" spans="1:10" ht="16.5" thickTop="1" thickBot="1" x14ac:dyDescent="0.3">
      <c r="A2989" s="1"/>
      <c r="B2989" s="93"/>
      <c r="C2989" s="164"/>
      <c r="D2989" s="190" t="s">
        <v>173</v>
      </c>
      <c r="E2989" s="171"/>
      <c r="F2989" s="171"/>
      <c r="G2989" s="172"/>
      <c r="H2989" s="10841"/>
      <c r="I2989" s="10841"/>
      <c r="J2989" s="1"/>
    </row>
    <row r="2990" spans="1:10" ht="16.5" thickTop="1" thickBot="1" x14ac:dyDescent="0.3">
      <c r="A2990" s="1"/>
      <c r="B2990" s="93"/>
      <c r="C2990" s="164"/>
      <c r="D2990" s="191" t="s">
        <v>174</v>
      </c>
      <c r="E2990" s="171"/>
      <c r="F2990" s="171"/>
      <c r="G2990" s="172"/>
      <c r="H2990" s="10838"/>
      <c r="I2990" s="10838"/>
      <c r="J2990" s="55"/>
    </row>
    <row r="2991" spans="1:10" ht="17.25" thickTop="1" thickBot="1" x14ac:dyDescent="0.3">
      <c r="A2991" s="1"/>
      <c r="B2991" s="192" t="s">
        <v>175</v>
      </c>
      <c r="C2991" s="193"/>
      <c r="D2991" s="193"/>
      <c r="E2991" s="193"/>
      <c r="F2991" s="194"/>
      <c r="G2991" s="10782" t="s">
        <v>11</v>
      </c>
      <c r="H2991" s="10844"/>
      <c r="I2991" s="10797"/>
      <c r="J2991" s="1"/>
    </row>
    <row r="2992" spans="1:10" ht="16.5" thickTop="1" x14ac:dyDescent="0.25">
      <c r="A2992" s="1"/>
      <c r="B2992" s="195"/>
      <c r="C2992" s="196"/>
      <c r="D2992" s="196"/>
      <c r="E2992" s="196"/>
      <c r="F2992" s="197"/>
      <c r="G2992" s="10845">
        <f>(E2755+I2760-E2766+I2822-G2834)</f>
        <v>38</v>
      </c>
      <c r="H2992" s="10846"/>
      <c r="I2992" s="10847"/>
      <c r="J2992" s="1"/>
    </row>
    <row r="2993" spans="1:10" ht="16.5" thickBot="1" x14ac:dyDescent="0.3">
      <c r="A2993" s="55"/>
      <c r="B2993" s="198"/>
      <c r="C2993" s="199"/>
      <c r="D2993" s="199"/>
      <c r="E2993" s="199"/>
      <c r="F2993" s="200"/>
      <c r="G2993" s="10848"/>
      <c r="H2993" s="10849"/>
      <c r="I2993" s="10850"/>
      <c r="J2993" s="55"/>
    </row>
    <row r="2994" spans="1:10" ht="16.5" thickTop="1" thickBot="1" x14ac:dyDescent="0.3">
      <c r="A2994" s="1"/>
      <c r="B2994" s="1"/>
      <c r="C2994" s="1"/>
      <c r="D2994" s="1"/>
      <c r="E2994" s="2"/>
      <c r="F2994" s="3"/>
      <c r="G2994" s="3" t="s">
        <v>0</v>
      </c>
      <c r="H2994" s="3"/>
      <c r="I2994" s="1"/>
      <c r="J2994" s="1"/>
    </row>
    <row r="2995" spans="1:10" ht="17.25" thickTop="1" thickBot="1" x14ac:dyDescent="0.3">
      <c r="A2995" s="2"/>
      <c r="B2995" s="4"/>
      <c r="C2995" s="4"/>
      <c r="D2995" s="4"/>
      <c r="E2995" s="4"/>
      <c r="F2995" s="1"/>
      <c r="G2995" s="5" t="s">
        <v>1</v>
      </c>
      <c r="H2995" s="6"/>
      <c r="I2995" s="7"/>
      <c r="J2995" s="4"/>
    </row>
    <row r="2996" spans="1:10" ht="17.25" thickTop="1" thickBot="1" x14ac:dyDescent="0.3">
      <c r="A2996" s="4"/>
      <c r="B2996" s="4"/>
      <c r="C2996" s="2"/>
      <c r="D2996" s="2"/>
      <c r="E2996" s="2"/>
      <c r="F2996" s="1"/>
      <c r="G2996" s="8" t="s">
        <v>2</v>
      </c>
      <c r="H2996" s="9"/>
      <c r="I2996" s="7" t="s">
        <v>181</v>
      </c>
      <c r="J2996" s="4"/>
    </row>
    <row r="2997" spans="1:10" ht="16.5" thickTop="1" thickBot="1" x14ac:dyDescent="0.3">
      <c r="A2997" s="4"/>
      <c r="B2997" s="4"/>
      <c r="C2997" s="4"/>
      <c r="D2997" s="10"/>
      <c r="E2997" s="11"/>
      <c r="F2997" s="10"/>
      <c r="G2997" s="10"/>
      <c r="H2997" s="10"/>
      <c r="I2997" s="10"/>
      <c r="J2997" s="10"/>
    </row>
    <row r="2998" spans="1:10" ht="17.25" thickTop="1" thickBot="1" x14ac:dyDescent="0.3">
      <c r="A2998" s="5" t="s">
        <v>4</v>
      </c>
      <c r="B2998" s="10753"/>
      <c r="C2998" s="10754"/>
      <c r="D2998" s="10754"/>
      <c r="E2998" s="10754"/>
      <c r="F2998" s="10754"/>
      <c r="G2998" s="10755"/>
      <c r="H2998" s="1"/>
      <c r="I2998" s="1"/>
      <c r="J2998" s="1"/>
    </row>
    <row r="2999" spans="1:10" ht="17.25" thickTop="1" thickBot="1" x14ac:dyDescent="0.3">
      <c r="A2999" s="5" t="s">
        <v>5</v>
      </c>
      <c r="B2999" s="10753" t="s">
        <v>190</v>
      </c>
      <c r="C2999" s="10754"/>
      <c r="D2999" s="10754"/>
      <c r="E2999" s="10754"/>
      <c r="F2999" s="10754"/>
      <c r="G2999" s="10755"/>
      <c r="H2999" s="1"/>
      <c r="I2999" s="1"/>
      <c r="J2999" s="1"/>
    </row>
    <row r="3000" spans="1:10" ht="17.25" thickTop="1" thickBot="1" x14ac:dyDescent="0.3">
      <c r="A3000" s="12" t="s">
        <v>7</v>
      </c>
      <c r="B3000" s="10756" t="s">
        <v>8</v>
      </c>
      <c r="C3000" s="10757"/>
      <c r="D3000" s="15"/>
      <c r="E3000" s="14"/>
      <c r="F3000" s="14"/>
      <c r="G3000" s="15"/>
      <c r="H3000" s="1"/>
      <c r="I3000" s="1"/>
      <c r="J3000" s="1"/>
    </row>
    <row r="3001" spans="1:10" ht="16.5" thickTop="1" thickBot="1" x14ac:dyDescent="0.3">
      <c r="A3001" s="4"/>
      <c r="B3001" s="4"/>
      <c r="C3001" s="4"/>
      <c r="D3001" s="4"/>
      <c r="E3001" s="4"/>
      <c r="F3001" s="4"/>
      <c r="G3001" s="16"/>
      <c r="H3001" s="4"/>
      <c r="I3001" s="4"/>
      <c r="J3001" s="4"/>
    </row>
    <row r="3002" spans="1:10" ht="16.5" thickTop="1" thickBot="1" x14ac:dyDescent="0.3">
      <c r="A3002" s="1"/>
      <c r="B3002" s="10758" t="s">
        <v>9</v>
      </c>
      <c r="C3002" s="10758"/>
      <c r="D3002" s="10758"/>
      <c r="E3002" s="10759" t="s">
        <v>10</v>
      </c>
      <c r="F3002" s="10760"/>
      <c r="G3002" s="10759" t="s">
        <v>11</v>
      </c>
      <c r="H3002" s="10760"/>
      <c r="I3002" s="1"/>
      <c r="J3002" s="1"/>
    </row>
    <row r="3003" spans="1:10" ht="16.5" thickTop="1" thickBot="1" x14ac:dyDescent="0.3">
      <c r="A3003" s="1"/>
      <c r="B3003" s="10758"/>
      <c r="C3003" s="10758"/>
      <c r="D3003" s="10758"/>
      <c r="E3003" s="10761">
        <v>64</v>
      </c>
      <c r="F3003" s="10761"/>
      <c r="G3003" s="10762">
        <f>SUM(E3003:F3004)</f>
        <v>64</v>
      </c>
      <c r="H3003" s="10762"/>
      <c r="I3003" s="1"/>
      <c r="J3003" s="1"/>
    </row>
    <row r="3004" spans="1:10" ht="16.5" thickTop="1" thickBot="1" x14ac:dyDescent="0.3">
      <c r="A3004" s="1"/>
      <c r="B3004" s="10758"/>
      <c r="C3004" s="10758"/>
      <c r="D3004" s="10758"/>
      <c r="E3004" s="10761"/>
      <c r="F3004" s="10761"/>
      <c r="G3004" s="10762"/>
      <c r="H3004" s="10762"/>
      <c r="I3004" s="1"/>
      <c r="J3004" s="1"/>
    </row>
    <row r="3005" spans="1:10" ht="16.5" thickTop="1" thickBot="1" x14ac:dyDescent="0.3">
      <c r="A3005" s="1"/>
      <c r="B3005" s="17"/>
      <c r="C3005" s="17"/>
      <c r="D3005" s="17"/>
      <c r="E3005" s="17"/>
      <c r="F3005" s="17"/>
      <c r="G3005" s="17"/>
      <c r="H3005" s="17"/>
      <c r="I3005" s="17"/>
      <c r="J3005" s="17"/>
    </row>
    <row r="3006" spans="1:10" ht="16.5" thickTop="1" thickBot="1" x14ac:dyDescent="0.3">
      <c r="A3006" s="1"/>
      <c r="B3006" s="10788" t="s">
        <v>12</v>
      </c>
      <c r="C3006" s="10789"/>
      <c r="D3006" s="10789"/>
      <c r="E3006" s="10789"/>
      <c r="F3006" s="10790"/>
      <c r="G3006" s="10782" t="s">
        <v>11</v>
      </c>
      <c r="H3006" s="10797"/>
      <c r="I3006" s="10798" t="s">
        <v>13</v>
      </c>
      <c r="J3006" s="10799"/>
    </row>
    <row r="3007" spans="1:10" ht="16.5" thickTop="1" thickBot="1" x14ac:dyDescent="0.3">
      <c r="A3007" s="1"/>
      <c r="B3007" s="10791"/>
      <c r="C3007" s="10792"/>
      <c r="D3007" s="10792"/>
      <c r="E3007" s="10792"/>
      <c r="F3007" s="10793"/>
      <c r="G3007" s="18" t="s">
        <v>14</v>
      </c>
      <c r="H3007" s="18" t="s">
        <v>15</v>
      </c>
      <c r="I3007" s="10800"/>
      <c r="J3007" s="10801"/>
    </row>
    <row r="3008" spans="1:10" ht="16.5" thickTop="1" thickBot="1" x14ac:dyDescent="0.3">
      <c r="A3008" s="1"/>
      <c r="B3008" s="10794"/>
      <c r="C3008" s="10795"/>
      <c r="D3008" s="10795"/>
      <c r="E3008" s="10795"/>
      <c r="F3008" s="10796"/>
      <c r="G3008" s="19">
        <f>SUM(G3009:G3010)</f>
        <v>1</v>
      </c>
      <c r="H3008" s="19">
        <f>SUM(H3009:H3010)</f>
        <v>0</v>
      </c>
      <c r="I3008" s="10802">
        <f>G3008+H3008</f>
        <v>1</v>
      </c>
      <c r="J3008" s="10802"/>
    </row>
    <row r="3009" spans="1:10" ht="16.5" thickTop="1" thickBot="1" x14ac:dyDescent="0.3">
      <c r="A3009" s="1"/>
      <c r="B3009" s="10779" t="s">
        <v>16</v>
      </c>
      <c r="C3009" s="10780"/>
      <c r="D3009" s="10780"/>
      <c r="E3009" s="10780"/>
      <c r="F3009" s="10803"/>
      <c r="G3009" s="20">
        <v>1</v>
      </c>
      <c r="H3009" s="20"/>
      <c r="I3009" s="10804">
        <f>(G3009+H3009)</f>
        <v>1</v>
      </c>
      <c r="J3009" s="10805"/>
    </row>
    <row r="3010" spans="1:10" ht="16.5" thickTop="1" thickBot="1" x14ac:dyDescent="0.3">
      <c r="A3010" s="1"/>
      <c r="B3010" s="10779" t="s">
        <v>17</v>
      </c>
      <c r="C3010" s="10780"/>
      <c r="D3010" s="10780"/>
      <c r="E3010" s="10780"/>
      <c r="F3010" s="10780"/>
      <c r="G3010" s="20"/>
      <c r="H3010" s="20"/>
      <c r="I3010" s="10781">
        <f>(G3010+H3010)</f>
        <v>0</v>
      </c>
      <c r="J3010" s="10781"/>
    </row>
    <row r="3011" spans="1:10" ht="16.5" thickTop="1" thickBot="1" x14ac:dyDescent="0.3">
      <c r="A3011" s="1"/>
      <c r="B3011" s="21" t="s">
        <v>18</v>
      </c>
      <c r="C3011" s="22"/>
      <c r="D3011" s="23"/>
      <c r="E3011" s="24"/>
      <c r="F3011" s="24"/>
      <c r="G3011" s="24"/>
      <c r="H3011" s="25"/>
      <c r="I3011" s="26"/>
      <c r="J3011" s="1"/>
    </row>
    <row r="3012" spans="1:10" ht="16.5" thickTop="1" thickBot="1" x14ac:dyDescent="0.3">
      <c r="A3012" s="1"/>
      <c r="B3012" s="27"/>
      <c r="C3012" s="28"/>
      <c r="D3012" s="28"/>
      <c r="E3012" s="10759" t="s">
        <v>19</v>
      </c>
      <c r="F3012" s="10759"/>
      <c r="G3012" s="10759"/>
      <c r="H3012" s="10782"/>
      <c r="I3012" s="18" t="s">
        <v>11</v>
      </c>
      <c r="J3012" s="1"/>
    </row>
    <row r="3013" spans="1:10" ht="16.5" thickTop="1" thickBot="1" x14ac:dyDescent="0.3">
      <c r="A3013" s="1"/>
      <c r="B3013" s="27"/>
      <c r="C3013" s="28" t="s">
        <v>20</v>
      </c>
      <c r="D3013" s="28"/>
      <c r="E3013" s="29" t="s">
        <v>21</v>
      </c>
      <c r="F3013" s="29" t="s">
        <v>22</v>
      </c>
      <c r="G3013" s="29" t="s">
        <v>23</v>
      </c>
      <c r="H3013" s="30" t="s">
        <v>24</v>
      </c>
      <c r="I3013" s="31"/>
      <c r="J3013" s="1"/>
    </row>
    <row r="3014" spans="1:10" ht="16.5" thickTop="1" thickBot="1" x14ac:dyDescent="0.3">
      <c r="A3014" s="1"/>
      <c r="B3014" s="32"/>
      <c r="C3014" s="33"/>
      <c r="D3014" s="33"/>
      <c r="E3014" s="10783">
        <f>(I3016+I3021+I3028+I3031+I3052+I3053+I3054+I3056)</f>
        <v>0</v>
      </c>
      <c r="F3014" s="10783"/>
      <c r="G3014" s="10783"/>
      <c r="H3014" s="10784"/>
      <c r="I3014" s="10785">
        <f>(I3016+I3021+I3027+I3031+I3036+I3048+I3063+I3065+I3071)</f>
        <v>1</v>
      </c>
      <c r="J3014" s="1"/>
    </row>
    <row r="3015" spans="1:10" ht="16.5" thickTop="1" thickBot="1" x14ac:dyDescent="0.3">
      <c r="A3015" s="1"/>
      <c r="B3015" s="34"/>
      <c r="C3015" s="35"/>
      <c r="D3015" s="35"/>
      <c r="E3015" s="36">
        <f>(E3016+E3021+E3027+E3031+E3036+E3048+E3063+E3065+E3070+E3071)</f>
        <v>1</v>
      </c>
      <c r="F3015" s="36">
        <f>(F3016+F3021+F3027+F3031+F3036+F3048+F3063+F3065+F3070+F3071)</f>
        <v>0</v>
      </c>
      <c r="G3015" s="36">
        <f>(G3016+G3021+G3027+G3031+G3036+G3048+G3063+G3065+G3070+G3071)</f>
        <v>0</v>
      </c>
      <c r="H3015" s="36">
        <f>(H3016+H3021+H3027+H3031+H3036+H3048+H3063+H3065+H3070+H3071)</f>
        <v>0</v>
      </c>
      <c r="I3015" s="10785"/>
      <c r="J3015" s="1"/>
    </row>
    <row r="3016" spans="1:10" ht="17.25" thickTop="1" thickBot="1" x14ac:dyDescent="0.3">
      <c r="A3016" s="1"/>
      <c r="B3016" s="37"/>
      <c r="C3016" s="10786" t="s">
        <v>25</v>
      </c>
      <c r="D3016" s="10787"/>
      <c r="E3016" s="38">
        <f>SUM(E3017:E3020)</f>
        <v>0</v>
      </c>
      <c r="F3016" s="38">
        <f>SUM(F3017:F3020)</f>
        <v>0</v>
      </c>
      <c r="G3016" s="38">
        <f>SUM(G3017:G3020)</f>
        <v>0</v>
      </c>
      <c r="H3016" s="39">
        <f>SUM(H3017:H3020)</f>
        <v>0</v>
      </c>
      <c r="I3016" s="40">
        <f t="shared" ref="I3016:I3026" si="36">SUM(E3016:H3016)</f>
        <v>0</v>
      </c>
      <c r="J3016" s="1"/>
    </row>
    <row r="3017" spans="1:10" ht="16.5" thickTop="1" thickBot="1" x14ac:dyDescent="0.3">
      <c r="A3017" s="1"/>
      <c r="B3017" s="37"/>
      <c r="C3017" s="41"/>
      <c r="D3017" s="42" t="s">
        <v>26</v>
      </c>
      <c r="E3017" s="43"/>
      <c r="F3017" s="43"/>
      <c r="G3017" s="43"/>
      <c r="H3017" s="43"/>
      <c r="I3017" s="44">
        <f t="shared" si="36"/>
        <v>0</v>
      </c>
      <c r="J3017" s="1"/>
    </row>
    <row r="3018" spans="1:10" ht="16.5" thickTop="1" thickBot="1" x14ac:dyDescent="0.3">
      <c r="A3018" s="1"/>
      <c r="B3018" s="37"/>
      <c r="C3018" s="41"/>
      <c r="D3018" s="42" t="s">
        <v>27</v>
      </c>
      <c r="E3018" s="43"/>
      <c r="F3018" s="43"/>
      <c r="G3018" s="43"/>
      <c r="H3018" s="43"/>
      <c r="I3018" s="44">
        <f t="shared" si="36"/>
        <v>0</v>
      </c>
      <c r="J3018" s="1"/>
    </row>
    <row r="3019" spans="1:10" ht="16.5" thickTop="1" thickBot="1" x14ac:dyDescent="0.3">
      <c r="A3019" s="1"/>
      <c r="B3019" s="37"/>
      <c r="C3019" s="41"/>
      <c r="D3019" s="42" t="s">
        <v>28</v>
      </c>
      <c r="E3019" s="43"/>
      <c r="F3019" s="43"/>
      <c r="G3019" s="43"/>
      <c r="H3019" s="43"/>
      <c r="I3019" s="44">
        <f t="shared" si="36"/>
        <v>0</v>
      </c>
      <c r="J3019" s="1"/>
    </row>
    <row r="3020" spans="1:10" ht="27" thickTop="1" thickBot="1" x14ac:dyDescent="0.3">
      <c r="A3020" s="1"/>
      <c r="B3020" s="37"/>
      <c r="C3020" s="41"/>
      <c r="D3020" s="42" t="s">
        <v>29</v>
      </c>
      <c r="E3020" s="43"/>
      <c r="F3020" s="43"/>
      <c r="G3020" s="43"/>
      <c r="H3020" s="43"/>
      <c r="I3020" s="44">
        <f t="shared" si="36"/>
        <v>0</v>
      </c>
      <c r="J3020" s="1"/>
    </row>
    <row r="3021" spans="1:10" ht="17.25" thickTop="1" thickBot="1" x14ac:dyDescent="0.3">
      <c r="A3021" s="1"/>
      <c r="B3021" s="37"/>
      <c r="C3021" s="45" t="s">
        <v>30</v>
      </c>
      <c r="D3021" s="46"/>
      <c r="E3021" s="47">
        <f>SUM(E3022:E3026)</f>
        <v>0</v>
      </c>
      <c r="F3021" s="47">
        <f>SUM(F3022:F3026)</f>
        <v>0</v>
      </c>
      <c r="G3021" s="47">
        <f>SUM(G3022:G3026)</f>
        <v>0</v>
      </c>
      <c r="H3021" s="47">
        <f>SUM(H3022:H3026)</f>
        <v>0</v>
      </c>
      <c r="I3021" s="48">
        <f t="shared" si="36"/>
        <v>0</v>
      </c>
      <c r="J3021" s="1"/>
    </row>
    <row r="3022" spans="1:10" ht="27" thickTop="1" thickBot="1" x14ac:dyDescent="0.3">
      <c r="A3022" s="1"/>
      <c r="B3022" s="37"/>
      <c r="C3022" s="41"/>
      <c r="D3022" s="42" t="s">
        <v>31</v>
      </c>
      <c r="E3022" s="43"/>
      <c r="F3022" s="43"/>
      <c r="G3022" s="43"/>
      <c r="H3022" s="43"/>
      <c r="I3022" s="44">
        <f t="shared" si="36"/>
        <v>0</v>
      </c>
      <c r="J3022" s="1"/>
    </row>
    <row r="3023" spans="1:10" ht="16.5" thickTop="1" thickBot="1" x14ac:dyDescent="0.3">
      <c r="A3023" s="1"/>
      <c r="B3023" s="37"/>
      <c r="C3023" s="41"/>
      <c r="D3023" s="42" t="s">
        <v>32</v>
      </c>
      <c r="E3023" s="43"/>
      <c r="F3023" s="43"/>
      <c r="G3023" s="43"/>
      <c r="H3023" s="43"/>
      <c r="I3023" s="44">
        <f t="shared" si="36"/>
        <v>0</v>
      </c>
      <c r="J3023" s="1"/>
    </row>
    <row r="3024" spans="1:10" ht="52.5" thickTop="1" thickBot="1" x14ac:dyDescent="0.3">
      <c r="A3024" s="1"/>
      <c r="B3024" s="37"/>
      <c r="C3024" s="41"/>
      <c r="D3024" s="42" t="s">
        <v>33</v>
      </c>
      <c r="E3024" s="43"/>
      <c r="F3024" s="43"/>
      <c r="G3024" s="43"/>
      <c r="H3024" s="43"/>
      <c r="I3024" s="44">
        <f t="shared" si="36"/>
        <v>0</v>
      </c>
      <c r="J3024" s="1"/>
    </row>
    <row r="3025" spans="1:10" ht="39.75" thickTop="1" thickBot="1" x14ac:dyDescent="0.3">
      <c r="A3025" s="1"/>
      <c r="B3025" s="37"/>
      <c r="C3025" s="41"/>
      <c r="D3025" s="42" t="s">
        <v>34</v>
      </c>
      <c r="E3025" s="43"/>
      <c r="F3025" s="43"/>
      <c r="G3025" s="43"/>
      <c r="H3025" s="43"/>
      <c r="I3025" s="44">
        <f t="shared" si="36"/>
        <v>0</v>
      </c>
      <c r="J3025" s="1"/>
    </row>
    <row r="3026" spans="1:10" ht="39.75" thickTop="1" thickBot="1" x14ac:dyDescent="0.3">
      <c r="A3026" s="1"/>
      <c r="B3026" s="37"/>
      <c r="C3026" s="41"/>
      <c r="D3026" s="42" t="s">
        <v>35</v>
      </c>
      <c r="E3026" s="43"/>
      <c r="F3026" s="43"/>
      <c r="G3026" s="43"/>
      <c r="H3026" s="43"/>
      <c r="I3026" s="44">
        <f t="shared" si="36"/>
        <v>0</v>
      </c>
      <c r="J3026" s="1"/>
    </row>
    <row r="3027" spans="1:10" ht="17.25" thickTop="1" thickBot="1" x14ac:dyDescent="0.3">
      <c r="A3027" s="1"/>
      <c r="B3027" s="37"/>
      <c r="C3027" s="10763" t="s">
        <v>36</v>
      </c>
      <c r="D3027" s="10764"/>
      <c r="E3027" s="49">
        <f>SUM(E3028:E3030)</f>
        <v>0</v>
      </c>
      <c r="F3027" s="49">
        <f>SUM(F3028:F3030)</f>
        <v>0</v>
      </c>
      <c r="G3027" s="49">
        <f>SUM(G3028:G3030)</f>
        <v>0</v>
      </c>
      <c r="H3027" s="49">
        <f>SUM(H3028:H3030)</f>
        <v>0</v>
      </c>
      <c r="I3027" s="40">
        <f>SUM(E3027:H3027)</f>
        <v>0</v>
      </c>
      <c r="J3027" s="1"/>
    </row>
    <row r="3028" spans="1:10" ht="27" thickTop="1" thickBot="1" x14ac:dyDescent="0.3">
      <c r="A3028" s="1"/>
      <c r="B3028" s="37"/>
      <c r="C3028" s="41"/>
      <c r="D3028" s="50" t="s">
        <v>37</v>
      </c>
      <c r="E3028" s="51"/>
      <c r="F3028" s="51"/>
      <c r="G3028" s="51"/>
      <c r="H3028" s="51"/>
      <c r="I3028" s="52">
        <f t="shared" ref="I3028:I3047" si="37">SUM(E3028:H3028)</f>
        <v>0</v>
      </c>
      <c r="J3028" s="1"/>
    </row>
    <row r="3029" spans="1:10" ht="39.75" thickTop="1" thickBot="1" x14ac:dyDescent="0.3">
      <c r="A3029" s="1"/>
      <c r="B3029" s="37"/>
      <c r="C3029" s="41"/>
      <c r="D3029" s="50" t="s">
        <v>38</v>
      </c>
      <c r="E3029" s="53"/>
      <c r="F3029" s="53"/>
      <c r="G3029" s="53"/>
      <c r="H3029" s="53"/>
      <c r="I3029" s="52">
        <f>SUM(E3029:H3029)</f>
        <v>0</v>
      </c>
      <c r="J3029" s="1"/>
    </row>
    <row r="3030" spans="1:10" ht="52.5" thickTop="1" thickBot="1" x14ac:dyDescent="0.3">
      <c r="A3030" s="1"/>
      <c r="B3030" s="37"/>
      <c r="C3030" s="41"/>
      <c r="D3030" s="54" t="s">
        <v>39</v>
      </c>
      <c r="E3030" s="53"/>
      <c r="F3030" s="53"/>
      <c r="G3030" s="53"/>
      <c r="H3030" s="53"/>
      <c r="I3030" s="52">
        <f>SUM(E3030:H3030)</f>
        <v>0</v>
      </c>
      <c r="J3030" s="1"/>
    </row>
    <row r="3031" spans="1:10" ht="17.25" thickTop="1" thickBot="1" x14ac:dyDescent="0.3">
      <c r="A3031" s="1"/>
      <c r="B3031" s="55"/>
      <c r="C3031" s="10763" t="s">
        <v>40</v>
      </c>
      <c r="D3031" s="10764"/>
      <c r="E3031" s="47">
        <f>SUM(E3032:E3035)</f>
        <v>0</v>
      </c>
      <c r="F3031" s="47">
        <f>SUM(F3032:F3035)</f>
        <v>0</v>
      </c>
      <c r="G3031" s="47">
        <f>SUM(G3032:G3035)</f>
        <v>0</v>
      </c>
      <c r="H3031" s="47">
        <f>SUM(H3032:H3035)</f>
        <v>0</v>
      </c>
      <c r="I3031" s="40">
        <f t="shared" si="37"/>
        <v>0</v>
      </c>
      <c r="J3031" s="1"/>
    </row>
    <row r="3032" spans="1:10" ht="16.5" thickTop="1" thickBot="1" x14ac:dyDescent="0.3">
      <c r="A3032" s="1"/>
      <c r="B3032" s="55"/>
      <c r="C3032" s="56"/>
      <c r="D3032" s="57" t="s">
        <v>41</v>
      </c>
      <c r="E3032" s="43"/>
      <c r="F3032" s="43"/>
      <c r="G3032" s="43"/>
      <c r="H3032" s="43"/>
      <c r="I3032" s="52">
        <f t="shared" si="37"/>
        <v>0</v>
      </c>
      <c r="J3032" s="1"/>
    </row>
    <row r="3033" spans="1:10" ht="39.75" thickTop="1" thickBot="1" x14ac:dyDescent="0.3">
      <c r="A3033" s="1"/>
      <c r="B3033" s="55"/>
      <c r="C3033" s="56"/>
      <c r="D3033" s="57" t="s">
        <v>42</v>
      </c>
      <c r="E3033" s="53"/>
      <c r="F3033" s="53"/>
      <c r="G3033" s="53"/>
      <c r="H3033" s="53"/>
      <c r="I3033" s="52">
        <f t="shared" si="37"/>
        <v>0</v>
      </c>
      <c r="J3033" s="1"/>
    </row>
    <row r="3034" spans="1:10" ht="65.25" thickTop="1" thickBot="1" x14ac:dyDescent="0.3">
      <c r="A3034" s="1"/>
      <c r="B3034" s="55"/>
      <c r="C3034" s="56"/>
      <c r="D3034" s="57" t="s">
        <v>43</v>
      </c>
      <c r="E3034" s="53"/>
      <c r="F3034" s="53"/>
      <c r="G3034" s="53"/>
      <c r="H3034" s="53"/>
      <c r="I3034" s="52">
        <f t="shared" si="37"/>
        <v>0</v>
      </c>
      <c r="J3034" s="1"/>
    </row>
    <row r="3035" spans="1:10" ht="52.5" thickTop="1" thickBot="1" x14ac:dyDescent="0.3">
      <c r="A3035" s="1"/>
      <c r="B3035" s="55"/>
      <c r="C3035" s="56"/>
      <c r="D3035" s="54" t="s">
        <v>44</v>
      </c>
      <c r="E3035" s="53"/>
      <c r="F3035" s="53"/>
      <c r="G3035" s="53"/>
      <c r="H3035" s="53"/>
      <c r="I3035" s="52">
        <f t="shared" si="37"/>
        <v>0</v>
      </c>
      <c r="J3035" s="1"/>
    </row>
    <row r="3036" spans="1:10" ht="17.25" thickTop="1" thickBot="1" x14ac:dyDescent="0.3">
      <c r="A3036" s="1"/>
      <c r="B3036" s="55"/>
      <c r="C3036" s="10763" t="s">
        <v>45</v>
      </c>
      <c r="D3036" s="10764"/>
      <c r="E3036" s="47">
        <f>SUM(E3037:E3047)</f>
        <v>0</v>
      </c>
      <c r="F3036" s="47">
        <f>SUM(F3037:F3047)</f>
        <v>0</v>
      </c>
      <c r="G3036" s="47">
        <f>SUM(G3037:G3047)</f>
        <v>0</v>
      </c>
      <c r="H3036" s="47">
        <f>SUM(H3037:H3047)</f>
        <v>0</v>
      </c>
      <c r="I3036" s="58">
        <f>SUM(E3036:H3036)</f>
        <v>0</v>
      </c>
      <c r="J3036" s="1"/>
    </row>
    <row r="3037" spans="1:10" ht="39.75" thickTop="1" thickBot="1" x14ac:dyDescent="0.3">
      <c r="A3037" s="1"/>
      <c r="B3037" s="55"/>
      <c r="C3037" s="59"/>
      <c r="D3037" s="57" t="s">
        <v>46</v>
      </c>
      <c r="E3037" s="53"/>
      <c r="F3037" s="53"/>
      <c r="G3037" s="53"/>
      <c r="H3037" s="53"/>
      <c r="I3037" s="52">
        <f>SUM(E3037:H3037)</f>
        <v>0</v>
      </c>
      <c r="J3037" s="1"/>
    </row>
    <row r="3038" spans="1:10" ht="27" thickTop="1" thickBot="1" x14ac:dyDescent="0.3">
      <c r="A3038" s="1"/>
      <c r="B3038" s="55"/>
      <c r="C3038" s="59"/>
      <c r="D3038" s="57" t="s">
        <v>47</v>
      </c>
      <c r="E3038" s="53"/>
      <c r="F3038" s="53"/>
      <c r="G3038" s="53"/>
      <c r="H3038" s="53"/>
      <c r="I3038" s="52">
        <f t="shared" si="37"/>
        <v>0</v>
      </c>
      <c r="J3038" s="1"/>
    </row>
    <row r="3039" spans="1:10" ht="52.5" thickTop="1" thickBot="1" x14ac:dyDescent="0.3">
      <c r="A3039" s="1"/>
      <c r="B3039" s="55"/>
      <c r="C3039" s="56"/>
      <c r="D3039" s="60" t="s">
        <v>48</v>
      </c>
      <c r="E3039" s="53"/>
      <c r="F3039" s="53"/>
      <c r="G3039" s="53"/>
      <c r="H3039" s="53"/>
      <c r="I3039" s="52">
        <f>SUM(E3039:H3039)</f>
        <v>0</v>
      </c>
      <c r="J3039" s="1"/>
    </row>
    <row r="3040" spans="1:10" ht="39.75" thickTop="1" thickBot="1" x14ac:dyDescent="0.3">
      <c r="A3040" s="1"/>
      <c r="B3040" s="55"/>
      <c r="C3040" s="61"/>
      <c r="D3040" s="57" t="s">
        <v>49</v>
      </c>
      <c r="E3040" s="53"/>
      <c r="F3040" s="53"/>
      <c r="G3040" s="53"/>
      <c r="H3040" s="53"/>
      <c r="I3040" s="52">
        <f t="shared" si="37"/>
        <v>0</v>
      </c>
      <c r="J3040" s="1"/>
    </row>
    <row r="3041" spans="1:10" ht="52.5" thickTop="1" thickBot="1" x14ac:dyDescent="0.3">
      <c r="A3041" s="1"/>
      <c r="B3041" s="55"/>
      <c r="C3041" s="56"/>
      <c r="D3041" s="57" t="s">
        <v>50</v>
      </c>
      <c r="E3041" s="53"/>
      <c r="F3041" s="53"/>
      <c r="G3041" s="53"/>
      <c r="H3041" s="53"/>
      <c r="I3041" s="62">
        <f t="shared" si="37"/>
        <v>0</v>
      </c>
      <c r="J3041" s="1"/>
    </row>
    <row r="3042" spans="1:10" ht="27" thickTop="1" thickBot="1" x14ac:dyDescent="0.3">
      <c r="A3042" s="1"/>
      <c r="B3042" s="55"/>
      <c r="C3042" s="63"/>
      <c r="D3042" s="57" t="s">
        <v>51</v>
      </c>
      <c r="E3042" s="53"/>
      <c r="F3042" s="53"/>
      <c r="G3042" s="53"/>
      <c r="H3042" s="53"/>
      <c r="I3042" s="62">
        <f t="shared" si="37"/>
        <v>0</v>
      </c>
      <c r="J3042" s="1"/>
    </row>
    <row r="3043" spans="1:10" ht="52.5" thickTop="1" thickBot="1" x14ac:dyDescent="0.3">
      <c r="A3043" s="1"/>
      <c r="B3043" s="55"/>
      <c r="C3043" s="63"/>
      <c r="D3043" s="57" t="s">
        <v>52</v>
      </c>
      <c r="E3043" s="53"/>
      <c r="F3043" s="53"/>
      <c r="G3043" s="53"/>
      <c r="H3043" s="53"/>
      <c r="I3043" s="62">
        <f t="shared" si="37"/>
        <v>0</v>
      </c>
      <c r="J3043" s="1"/>
    </row>
    <row r="3044" spans="1:10" ht="78" thickTop="1" thickBot="1" x14ac:dyDescent="0.3">
      <c r="A3044" s="1"/>
      <c r="B3044" s="55"/>
      <c r="C3044" s="63"/>
      <c r="D3044" s="57" t="s">
        <v>53</v>
      </c>
      <c r="E3044" s="53"/>
      <c r="F3044" s="53"/>
      <c r="G3044" s="53"/>
      <c r="H3044" s="53"/>
      <c r="I3044" s="62">
        <f t="shared" si="37"/>
        <v>0</v>
      </c>
      <c r="J3044" s="1"/>
    </row>
    <row r="3045" spans="1:10" ht="27" thickTop="1" thickBot="1" x14ac:dyDescent="0.3">
      <c r="A3045" s="1"/>
      <c r="B3045" s="55"/>
      <c r="C3045" s="63"/>
      <c r="D3045" s="57" t="s">
        <v>54</v>
      </c>
      <c r="E3045" s="53"/>
      <c r="F3045" s="53"/>
      <c r="G3045" s="53"/>
      <c r="H3045" s="53"/>
      <c r="I3045" s="62">
        <f t="shared" si="37"/>
        <v>0</v>
      </c>
      <c r="J3045" s="1"/>
    </row>
    <row r="3046" spans="1:10" ht="52.5" thickTop="1" thickBot="1" x14ac:dyDescent="0.3">
      <c r="A3046" s="1"/>
      <c r="B3046" s="55"/>
      <c r="C3046" s="63"/>
      <c r="D3046" s="64" t="s">
        <v>55</v>
      </c>
      <c r="E3046" s="53"/>
      <c r="F3046" s="53"/>
      <c r="G3046" s="53"/>
      <c r="H3046" s="53"/>
      <c r="I3046" s="62">
        <f t="shared" si="37"/>
        <v>0</v>
      </c>
      <c r="J3046" s="1"/>
    </row>
    <row r="3047" spans="1:10" ht="39.75" thickTop="1" thickBot="1" x14ac:dyDescent="0.3">
      <c r="A3047" s="1"/>
      <c r="B3047" s="55"/>
      <c r="C3047" s="65"/>
      <c r="D3047" s="57" t="s">
        <v>56</v>
      </c>
      <c r="E3047" s="53"/>
      <c r="F3047" s="53"/>
      <c r="G3047" s="53"/>
      <c r="H3047" s="53"/>
      <c r="I3047" s="62">
        <f t="shared" si="37"/>
        <v>0</v>
      </c>
      <c r="J3047" s="1"/>
    </row>
    <row r="3048" spans="1:10" ht="17.25" thickTop="1" thickBot="1" x14ac:dyDescent="0.3">
      <c r="A3048" s="1"/>
      <c r="B3048" s="55"/>
      <c r="C3048" s="10765" t="s">
        <v>57</v>
      </c>
      <c r="D3048" s="10766"/>
      <c r="E3048" s="66">
        <f>SUM(E3049:E3057)</f>
        <v>0</v>
      </c>
      <c r="F3048" s="66">
        <f>SUM(F3049:F3057)</f>
        <v>0</v>
      </c>
      <c r="G3048" s="66">
        <f>SUM(G3049:G3057)</f>
        <v>0</v>
      </c>
      <c r="H3048" s="66">
        <f>SUM(H3049:H3057)</f>
        <v>0</v>
      </c>
      <c r="I3048" s="58">
        <f>SUM(E3048:E3048:H3048)</f>
        <v>0</v>
      </c>
      <c r="J3048" s="1"/>
    </row>
    <row r="3049" spans="1:10" ht="39.75" thickTop="1" thickBot="1" x14ac:dyDescent="0.3">
      <c r="A3049" s="1"/>
      <c r="B3049" s="55"/>
      <c r="C3049" s="67"/>
      <c r="D3049" s="57" t="s">
        <v>58</v>
      </c>
      <c r="E3049" s="53"/>
      <c r="F3049" s="53"/>
      <c r="G3049" s="53"/>
      <c r="H3049" s="53"/>
      <c r="I3049" s="29">
        <f>SUM(E3049:E3049:H3049)</f>
        <v>0</v>
      </c>
      <c r="J3049" s="1"/>
    </row>
    <row r="3050" spans="1:10" ht="52.5" thickTop="1" thickBot="1" x14ac:dyDescent="0.3">
      <c r="A3050" s="1"/>
      <c r="B3050" s="55"/>
      <c r="C3050" s="59"/>
      <c r="D3050" s="57" t="s">
        <v>59</v>
      </c>
      <c r="E3050" s="53"/>
      <c r="F3050" s="53"/>
      <c r="G3050" s="53"/>
      <c r="H3050" s="53"/>
      <c r="I3050" s="29">
        <f>(H3050+G3050+F3050+E3050)</f>
        <v>0</v>
      </c>
      <c r="J3050" s="1"/>
    </row>
    <row r="3051" spans="1:10" ht="27" thickTop="1" thickBot="1" x14ac:dyDescent="0.3">
      <c r="A3051" s="1"/>
      <c r="B3051" s="55"/>
      <c r="C3051" s="59"/>
      <c r="D3051" s="57" t="s">
        <v>47</v>
      </c>
      <c r="E3051" s="53"/>
      <c r="F3051" s="53"/>
      <c r="G3051" s="53"/>
      <c r="H3051" s="53"/>
      <c r="I3051" s="29">
        <f>(H3051+G3051+F3051+E3051)</f>
        <v>0</v>
      </c>
      <c r="J3051" s="1"/>
    </row>
    <row r="3052" spans="1:10" ht="27" thickTop="1" thickBot="1" x14ac:dyDescent="0.3">
      <c r="A3052" s="1"/>
      <c r="B3052" s="55"/>
      <c r="C3052" s="59"/>
      <c r="D3052" s="57" t="s">
        <v>60</v>
      </c>
      <c r="E3052" s="53"/>
      <c r="F3052" s="53"/>
      <c r="G3052" s="53"/>
      <c r="H3052" s="53"/>
      <c r="I3052" s="29">
        <f>(H3052+G3052+F3052+E3052)</f>
        <v>0</v>
      </c>
      <c r="J3052" s="1"/>
    </row>
    <row r="3053" spans="1:10" ht="52.5" thickTop="1" thickBot="1" x14ac:dyDescent="0.3">
      <c r="A3053" s="1"/>
      <c r="B3053" s="55"/>
      <c r="C3053" s="68"/>
      <c r="D3053" s="57" t="s">
        <v>61</v>
      </c>
      <c r="E3053" s="53"/>
      <c r="F3053" s="53"/>
      <c r="G3053" s="53"/>
      <c r="H3053" s="53"/>
      <c r="I3053" s="29">
        <f>SUM(E3053:E3053:H3053)</f>
        <v>0</v>
      </c>
      <c r="J3053" s="1"/>
    </row>
    <row r="3054" spans="1:10" ht="16.5" thickTop="1" thickBot="1" x14ac:dyDescent="0.3">
      <c r="A3054" s="1"/>
      <c r="B3054" s="55"/>
      <c r="C3054" s="68"/>
      <c r="D3054" s="69" t="s">
        <v>62</v>
      </c>
      <c r="E3054" s="53"/>
      <c r="F3054" s="53"/>
      <c r="G3054" s="53"/>
      <c r="H3054" s="53"/>
      <c r="I3054" s="29">
        <f>SUM(E3054:E3054:H3054)</f>
        <v>0</v>
      </c>
      <c r="J3054" s="1"/>
    </row>
    <row r="3055" spans="1:10" ht="27" thickTop="1" thickBot="1" x14ac:dyDescent="0.3">
      <c r="A3055" s="1"/>
      <c r="B3055" s="55"/>
      <c r="C3055" s="68"/>
      <c r="D3055" s="57" t="s">
        <v>63</v>
      </c>
      <c r="E3055" s="53"/>
      <c r="F3055" s="53"/>
      <c r="G3055" s="53"/>
      <c r="H3055" s="53"/>
      <c r="I3055" s="29">
        <f>SUM(E3055:E3055:H3055)</f>
        <v>0</v>
      </c>
      <c r="J3055" s="1"/>
    </row>
    <row r="3056" spans="1:10" ht="16.5" thickTop="1" thickBot="1" x14ac:dyDescent="0.3">
      <c r="A3056" s="1"/>
      <c r="B3056" s="55"/>
      <c r="C3056" s="68"/>
      <c r="D3056" s="69" t="s">
        <v>64</v>
      </c>
      <c r="E3056" s="53"/>
      <c r="F3056" s="53"/>
      <c r="G3056" s="53"/>
      <c r="H3056" s="53"/>
      <c r="I3056" s="29">
        <f>SUM(E3056:E3056:H3056)</f>
        <v>0</v>
      </c>
      <c r="J3056" s="1"/>
    </row>
    <row r="3057" spans="1:10" ht="16.5" thickTop="1" thickBot="1" x14ac:dyDescent="0.3">
      <c r="A3057" s="1"/>
      <c r="B3057" s="55"/>
      <c r="C3057" s="59"/>
      <c r="D3057" s="69" t="s">
        <v>65</v>
      </c>
      <c r="E3057" s="53"/>
      <c r="F3057" s="53"/>
      <c r="G3057" s="53"/>
      <c r="H3057" s="53"/>
      <c r="I3057" s="29">
        <f>SUM(E3057:E3057:H3057)</f>
        <v>0</v>
      </c>
      <c r="J3057" s="55"/>
    </row>
    <row r="3058" spans="1:10" ht="16.5" thickTop="1" thickBot="1" x14ac:dyDescent="0.3">
      <c r="A3058" s="70"/>
      <c r="B3058" s="71"/>
      <c r="C3058" s="72"/>
      <c r="D3058" s="73"/>
      <c r="E3058" s="74"/>
      <c r="F3058" s="74"/>
      <c r="G3058" s="74"/>
      <c r="H3058" s="75"/>
      <c r="I3058" s="76"/>
      <c r="J3058" s="71"/>
    </row>
    <row r="3059" spans="1:10" ht="15.75" thickTop="1" x14ac:dyDescent="0.25">
      <c r="A3059" s="1"/>
      <c r="B3059" s="10767" t="s">
        <v>66</v>
      </c>
      <c r="C3059" s="10768"/>
      <c r="D3059" s="10768"/>
      <c r="E3059" s="10768"/>
      <c r="F3059" s="10768"/>
      <c r="G3059" s="10768"/>
      <c r="H3059" s="10769"/>
      <c r="I3059" s="10776">
        <f>(I3064+I3066+I3067+I3068+I3072+I3073+I3074+I3075+I3077+I3079+I3030+I3041+I3043+I3044+I3047+I3049+I3050+I3051+I3055)</f>
        <v>0</v>
      </c>
      <c r="J3059" s="1"/>
    </row>
    <row r="3060" spans="1:10" x14ac:dyDescent="0.25">
      <c r="A3060" s="1"/>
      <c r="B3060" s="10770"/>
      <c r="C3060" s="10771"/>
      <c r="D3060" s="10771"/>
      <c r="E3060" s="10771"/>
      <c r="F3060" s="10771"/>
      <c r="G3060" s="10771"/>
      <c r="H3060" s="10772"/>
      <c r="I3060" s="10777"/>
      <c r="J3060" s="1"/>
    </row>
    <row r="3061" spans="1:10" ht="15.75" thickBot="1" x14ac:dyDescent="0.3">
      <c r="A3061" s="1"/>
      <c r="B3061" s="10773"/>
      <c r="C3061" s="10774"/>
      <c r="D3061" s="10774"/>
      <c r="E3061" s="10774"/>
      <c r="F3061" s="10774"/>
      <c r="G3061" s="10774"/>
      <c r="H3061" s="10775"/>
      <c r="I3061" s="10778"/>
      <c r="J3061" s="55"/>
    </row>
    <row r="3062" spans="1:10" ht="16.5" thickTop="1" thickBot="1" x14ac:dyDescent="0.3">
      <c r="A3062" s="77"/>
      <c r="B3062" s="78"/>
      <c r="C3062" s="78"/>
      <c r="D3062" s="78"/>
      <c r="E3062" s="79"/>
      <c r="F3062" s="79"/>
      <c r="G3062" s="79"/>
      <c r="H3062" s="80"/>
      <c r="I3062" s="81"/>
      <c r="J3062" s="1"/>
    </row>
    <row r="3063" spans="1:10" ht="16.5" thickTop="1" thickBot="1" x14ac:dyDescent="0.3">
      <c r="A3063" s="77"/>
      <c r="B3063" s="78"/>
      <c r="C3063" s="10763" t="s">
        <v>67</v>
      </c>
      <c r="D3063" s="10764"/>
      <c r="E3063" s="47">
        <f>(E3064)</f>
        <v>0</v>
      </c>
      <c r="F3063" s="47">
        <f>(F3064)</f>
        <v>0</v>
      </c>
      <c r="G3063" s="47">
        <f>(G3064)</f>
        <v>0</v>
      </c>
      <c r="H3063" s="47">
        <f>(H3064)</f>
        <v>0</v>
      </c>
      <c r="I3063" s="47">
        <f>SUM(E3063:H3063)</f>
        <v>0</v>
      </c>
      <c r="J3063" s="1"/>
    </row>
    <row r="3064" spans="1:10" ht="16.5" thickTop="1" thickBot="1" x14ac:dyDescent="0.3">
      <c r="A3064" s="77"/>
      <c r="B3064" s="78"/>
      <c r="C3064" s="56"/>
      <c r="D3064" s="82" t="s">
        <v>68</v>
      </c>
      <c r="E3064" s="53"/>
      <c r="F3064" s="53"/>
      <c r="G3064" s="53"/>
      <c r="H3064" s="53"/>
      <c r="I3064" s="62">
        <f>SUM(E3064:H3064)</f>
        <v>0</v>
      </c>
      <c r="J3064" s="1"/>
    </row>
    <row r="3065" spans="1:10" ht="16.5" thickTop="1" thickBot="1" x14ac:dyDescent="0.3">
      <c r="A3065" s="1"/>
      <c r="B3065" s="83"/>
      <c r="C3065" s="10763" t="s">
        <v>69</v>
      </c>
      <c r="D3065" s="10764"/>
      <c r="E3065" s="47">
        <f>SUM(E3066:E3068)</f>
        <v>0</v>
      </c>
      <c r="F3065" s="47">
        <f>SUM(F3066:F3068)</f>
        <v>0</v>
      </c>
      <c r="G3065" s="47">
        <f>SUM(G3066:G3068)</f>
        <v>0</v>
      </c>
      <c r="H3065" s="47">
        <f>SUM(H3066:H3068)</f>
        <v>0</v>
      </c>
      <c r="I3065" s="47">
        <f t="shared" ref="I3065:I3079" si="38">SUM(E3065:H3065)</f>
        <v>0</v>
      </c>
      <c r="J3065" s="1"/>
    </row>
    <row r="3066" spans="1:10" ht="16.5" thickTop="1" thickBot="1" x14ac:dyDescent="0.3">
      <c r="A3066" s="1"/>
      <c r="B3066" s="83"/>
      <c r="C3066" s="56"/>
      <c r="D3066" s="82" t="s">
        <v>70</v>
      </c>
      <c r="E3066" s="53"/>
      <c r="F3066" s="53"/>
      <c r="G3066" s="53"/>
      <c r="H3066" s="53"/>
      <c r="I3066" s="62">
        <f t="shared" si="38"/>
        <v>0</v>
      </c>
      <c r="J3066" s="1"/>
    </row>
    <row r="3067" spans="1:10" ht="16.5" thickTop="1" thickBot="1" x14ac:dyDescent="0.3">
      <c r="A3067" s="1"/>
      <c r="B3067" s="83"/>
      <c r="C3067" s="56"/>
      <c r="D3067" s="84" t="s">
        <v>71</v>
      </c>
      <c r="E3067" s="53"/>
      <c r="F3067" s="53"/>
      <c r="G3067" s="53"/>
      <c r="H3067" s="53"/>
      <c r="I3067" s="62">
        <f t="shared" si="38"/>
        <v>0</v>
      </c>
      <c r="J3067" s="1"/>
    </row>
    <row r="3068" spans="1:10" ht="16.5" thickTop="1" thickBot="1" x14ac:dyDescent="0.3">
      <c r="A3068" s="1"/>
      <c r="B3068" s="83"/>
      <c r="C3068" s="61"/>
      <c r="D3068" s="85" t="s">
        <v>72</v>
      </c>
      <c r="E3068" s="53"/>
      <c r="F3068" s="53"/>
      <c r="G3068" s="53"/>
      <c r="H3068" s="53"/>
      <c r="I3068" s="81">
        <f t="shared" si="38"/>
        <v>0</v>
      </c>
      <c r="J3068" s="1"/>
    </row>
    <row r="3069" spans="1:10" ht="19.5" thickTop="1" thickBot="1" x14ac:dyDescent="0.3">
      <c r="A3069" s="1"/>
      <c r="B3069" s="10825" t="s">
        <v>73</v>
      </c>
      <c r="C3069" s="10826"/>
      <c r="D3069" s="10826"/>
      <c r="E3069" s="10826"/>
      <c r="F3069" s="10826"/>
      <c r="G3069" s="10826"/>
      <c r="H3069" s="10827"/>
      <c r="I3069" s="86">
        <f>(G3240-I3059)</f>
        <v>65</v>
      </c>
      <c r="J3069" s="1"/>
    </row>
    <row r="3070" spans="1:10" ht="17.25" thickTop="1" thickBot="1" x14ac:dyDescent="0.3">
      <c r="A3070" s="1"/>
      <c r="B3070" s="17"/>
      <c r="C3070" s="10828" t="s">
        <v>74</v>
      </c>
      <c r="D3070" s="10829"/>
      <c r="E3070" s="87"/>
      <c r="F3070" s="87"/>
      <c r="G3070" s="87"/>
      <c r="H3070" s="87"/>
      <c r="I3070" s="88">
        <f>SUM(E3070:H3070)</f>
        <v>0</v>
      </c>
      <c r="J3070" s="1"/>
    </row>
    <row r="3071" spans="1:10" ht="17.25" thickTop="1" thickBot="1" x14ac:dyDescent="0.3">
      <c r="A3071" s="1"/>
      <c r="B3071" s="17"/>
      <c r="C3071" s="10828" t="s">
        <v>75</v>
      </c>
      <c r="D3071" s="10829"/>
      <c r="E3071" s="89">
        <f>(E3072+E3073+E3074+E3075+E3076+E3077+E3078+E3079)</f>
        <v>1</v>
      </c>
      <c r="F3071" s="89">
        <f>(F3072+F3073+F3074+F3075+F3076+F3077+F3078+F3079)</f>
        <v>0</v>
      </c>
      <c r="G3071" s="89">
        <f>(G3072+G3073+G3074+G3075+G3076+G3077+G3078+G3079)</f>
        <v>0</v>
      </c>
      <c r="H3071" s="89">
        <f>(H3072+H3073+H3074+H3075+H3076+H3077+H3078+H3079)</f>
        <v>0</v>
      </c>
      <c r="I3071" s="90">
        <f>SUM(E3071:H3071)</f>
        <v>1</v>
      </c>
      <c r="J3071" s="1"/>
    </row>
    <row r="3072" spans="1:10" ht="16.5" thickTop="1" thickBot="1" x14ac:dyDescent="0.3">
      <c r="A3072" s="1"/>
      <c r="B3072" s="17"/>
      <c r="C3072" s="56"/>
      <c r="D3072" s="82" t="s">
        <v>76</v>
      </c>
      <c r="E3072" s="87"/>
      <c r="F3072" s="87"/>
      <c r="G3072" s="87"/>
      <c r="H3072" s="87"/>
      <c r="I3072" s="91">
        <f t="shared" si="38"/>
        <v>0</v>
      </c>
      <c r="J3072" s="1"/>
    </row>
    <row r="3073" spans="1:10" ht="16.5" thickTop="1" thickBot="1" x14ac:dyDescent="0.3">
      <c r="A3073" s="1"/>
      <c r="B3073" s="17"/>
      <c r="C3073" s="56"/>
      <c r="D3073" s="84" t="s">
        <v>77</v>
      </c>
      <c r="E3073" s="87"/>
      <c r="F3073" s="87"/>
      <c r="G3073" s="87"/>
      <c r="H3073" s="87"/>
      <c r="I3073" s="92">
        <f>SUM(E3073:H3073)</f>
        <v>0</v>
      </c>
      <c r="J3073" s="1"/>
    </row>
    <row r="3074" spans="1:10" ht="16.5" thickTop="1" thickBot="1" x14ac:dyDescent="0.3">
      <c r="A3074" s="1"/>
      <c r="B3074" s="17"/>
      <c r="C3074" s="56"/>
      <c r="D3074" s="84" t="s">
        <v>78</v>
      </c>
      <c r="E3074" s="87"/>
      <c r="F3074" s="87"/>
      <c r="G3074" s="87"/>
      <c r="H3074" s="87"/>
      <c r="I3074" s="92">
        <f t="shared" si="38"/>
        <v>0</v>
      </c>
      <c r="J3074" s="1"/>
    </row>
    <row r="3075" spans="1:10" ht="16.5" thickTop="1" thickBot="1" x14ac:dyDescent="0.3">
      <c r="A3075" s="1"/>
      <c r="B3075" s="17"/>
      <c r="C3075" s="56"/>
      <c r="D3075" s="84" t="s">
        <v>79</v>
      </c>
      <c r="E3075" s="87"/>
      <c r="F3075" s="87"/>
      <c r="G3075" s="87"/>
      <c r="H3075" s="87"/>
      <c r="I3075" s="92">
        <f t="shared" si="38"/>
        <v>0</v>
      </c>
      <c r="J3075" s="1"/>
    </row>
    <row r="3076" spans="1:10" ht="16.5" thickTop="1" thickBot="1" x14ac:dyDescent="0.3">
      <c r="A3076" s="1"/>
      <c r="B3076" s="17"/>
      <c r="C3076" s="56"/>
      <c r="D3076" s="84" t="s">
        <v>80</v>
      </c>
      <c r="E3076" s="87"/>
      <c r="F3076" s="87"/>
      <c r="G3076" s="87"/>
      <c r="H3076" s="87"/>
      <c r="I3076" s="92">
        <f t="shared" si="38"/>
        <v>0</v>
      </c>
      <c r="J3076" s="1"/>
    </row>
    <row r="3077" spans="1:10" ht="16.5" thickTop="1" thickBot="1" x14ac:dyDescent="0.3">
      <c r="A3077" s="1"/>
      <c r="B3077" s="17"/>
      <c r="C3077" s="56"/>
      <c r="D3077" s="84" t="s">
        <v>81</v>
      </c>
      <c r="E3077" s="87"/>
      <c r="F3077" s="87"/>
      <c r="G3077" s="87"/>
      <c r="H3077" s="87"/>
      <c r="I3077" s="92">
        <f t="shared" si="38"/>
        <v>0</v>
      </c>
      <c r="J3077" s="1"/>
    </row>
    <row r="3078" spans="1:10" ht="16.5" thickTop="1" thickBot="1" x14ac:dyDescent="0.3">
      <c r="A3078" s="1"/>
      <c r="B3078" s="17"/>
      <c r="C3078" s="56"/>
      <c r="D3078" s="84" t="s">
        <v>82</v>
      </c>
      <c r="E3078" s="87">
        <v>1</v>
      </c>
      <c r="F3078" s="87"/>
      <c r="G3078" s="87"/>
      <c r="H3078" s="87"/>
      <c r="I3078" s="92">
        <f t="shared" si="38"/>
        <v>1</v>
      </c>
      <c r="J3078" s="1"/>
    </row>
    <row r="3079" spans="1:10" ht="39.75" thickTop="1" thickBot="1" x14ac:dyDescent="0.3">
      <c r="A3079" s="1"/>
      <c r="B3079" s="17"/>
      <c r="C3079" s="56"/>
      <c r="D3079" s="57" t="s">
        <v>83</v>
      </c>
      <c r="E3079" s="87"/>
      <c r="F3079" s="87"/>
      <c r="G3079" s="87"/>
      <c r="H3079" s="87"/>
      <c r="I3079" s="92">
        <f t="shared" si="38"/>
        <v>0</v>
      </c>
      <c r="J3079" s="1"/>
    </row>
    <row r="3080" spans="1:10" ht="16.5" thickTop="1" thickBot="1" x14ac:dyDescent="0.3">
      <c r="A3080" s="1"/>
      <c r="B3080" s="93" t="s">
        <v>84</v>
      </c>
      <c r="C3080" s="55"/>
      <c r="D3080" s="1"/>
      <c r="E3080" s="17"/>
      <c r="F3080" s="17"/>
      <c r="G3080" s="17"/>
      <c r="H3080" s="17"/>
      <c r="I3080" s="17"/>
      <c r="J3080" s="17"/>
    </row>
    <row r="3081" spans="1:10" ht="16.5" thickTop="1" thickBot="1" x14ac:dyDescent="0.3">
      <c r="A3081" s="1"/>
      <c r="B3081" s="10767" t="s">
        <v>85</v>
      </c>
      <c r="C3081" s="10768"/>
      <c r="D3081" s="10768"/>
      <c r="E3081" s="10768"/>
      <c r="F3081" s="10769"/>
      <c r="G3081" s="10759" t="s">
        <v>11</v>
      </c>
      <c r="H3081" s="10760"/>
      <c r="I3081" s="1"/>
      <c r="J3081" s="1"/>
    </row>
    <row r="3082" spans="1:10" ht="16.5" thickTop="1" thickBot="1" x14ac:dyDescent="0.3">
      <c r="A3082" s="1"/>
      <c r="B3082" s="10770"/>
      <c r="C3082" s="10771"/>
      <c r="D3082" s="10771"/>
      <c r="E3082" s="10771"/>
      <c r="F3082" s="10772"/>
      <c r="G3082" s="10830">
        <f>SUM(G3084:H3087)</f>
        <v>0</v>
      </c>
      <c r="H3082" s="10830"/>
      <c r="I3082" s="1"/>
      <c r="J3082" s="1"/>
    </row>
    <row r="3083" spans="1:10" ht="16.5" thickTop="1" thickBot="1" x14ac:dyDescent="0.3">
      <c r="A3083" s="1"/>
      <c r="B3083" s="10773"/>
      <c r="C3083" s="10774"/>
      <c r="D3083" s="10774"/>
      <c r="E3083" s="10774"/>
      <c r="F3083" s="10775"/>
      <c r="G3083" s="10830"/>
      <c r="H3083" s="10830"/>
      <c r="I3083" s="1"/>
      <c r="J3083" s="1"/>
    </row>
    <row r="3084" spans="1:10" ht="16.5" thickTop="1" thickBot="1" x14ac:dyDescent="0.3">
      <c r="A3084" s="1"/>
      <c r="B3084" s="55"/>
      <c r="C3084" s="17"/>
      <c r="D3084" s="10820" t="s">
        <v>86</v>
      </c>
      <c r="E3084" s="10821"/>
      <c r="F3084" s="94"/>
      <c r="G3084" s="10822">
        <f>SUM(E3084:F3084)</f>
        <v>0</v>
      </c>
      <c r="H3084" s="10822"/>
      <c r="I3084" s="1"/>
      <c r="J3084" s="17"/>
    </row>
    <row r="3085" spans="1:10" ht="27" thickTop="1" thickBot="1" x14ac:dyDescent="0.3">
      <c r="A3085" s="1"/>
      <c r="B3085" s="55"/>
      <c r="C3085" s="17"/>
      <c r="D3085" s="95" t="s">
        <v>87</v>
      </c>
      <c r="E3085" s="96"/>
      <c r="F3085" s="94"/>
      <c r="G3085" s="10822">
        <f>SUM(E3085:F3085)</f>
        <v>0</v>
      </c>
      <c r="H3085" s="10822"/>
      <c r="I3085" s="1"/>
      <c r="J3085" s="17"/>
    </row>
    <row r="3086" spans="1:10" ht="39.75" thickTop="1" thickBot="1" x14ac:dyDescent="0.3">
      <c r="A3086" s="1"/>
      <c r="B3086" s="55"/>
      <c r="C3086" s="17"/>
      <c r="D3086" s="95" t="s">
        <v>88</v>
      </c>
      <c r="E3086" s="96"/>
      <c r="F3086" s="94"/>
      <c r="G3086" s="10822">
        <f>SUM(E3086:F3086)</f>
        <v>0</v>
      </c>
      <c r="H3086" s="10822"/>
      <c r="I3086" s="1"/>
      <c r="J3086" s="17"/>
    </row>
    <row r="3087" spans="1:10" ht="16.5" thickTop="1" thickBot="1" x14ac:dyDescent="0.3">
      <c r="A3087" s="1"/>
      <c r="B3087" s="93" t="s">
        <v>18</v>
      </c>
      <c r="C3087" s="1"/>
      <c r="D3087" s="10823" t="s">
        <v>89</v>
      </c>
      <c r="E3087" s="10824"/>
      <c r="F3087" s="97"/>
      <c r="G3087" s="10822">
        <f>SUM(E3087:F3087)</f>
        <v>0</v>
      </c>
      <c r="H3087" s="10822"/>
      <c r="I3087" s="1"/>
      <c r="J3087" s="17"/>
    </row>
    <row r="3088" spans="1:10" ht="16.5" thickTop="1" thickBot="1" x14ac:dyDescent="0.3">
      <c r="A3088" s="1"/>
      <c r="B3088" s="10806" t="s">
        <v>90</v>
      </c>
      <c r="C3088" s="10807"/>
      <c r="D3088" s="10807"/>
      <c r="E3088" s="10807"/>
      <c r="F3088" s="10807"/>
      <c r="G3088" s="10808"/>
      <c r="H3088" s="10815" t="s">
        <v>11</v>
      </c>
      <c r="I3088" s="10816"/>
      <c r="J3088" s="1"/>
    </row>
    <row r="3089" spans="1:10" ht="15.75" thickTop="1" x14ac:dyDescent="0.25">
      <c r="A3089" s="1"/>
      <c r="B3089" s="10809"/>
      <c r="C3089" s="10810"/>
      <c r="D3089" s="10810"/>
      <c r="E3089" s="10810"/>
      <c r="F3089" s="10810"/>
      <c r="G3089" s="10811"/>
      <c r="H3089" s="10798">
        <f>(H3091+H3130+H3166+H3204+H3208+H3211+H3216+H3220+H3225+H3230+H3235)</f>
        <v>1</v>
      </c>
      <c r="I3089" s="10799"/>
      <c r="J3089" s="1"/>
    </row>
    <row r="3090" spans="1:10" ht="15.75" thickBot="1" x14ac:dyDescent="0.3">
      <c r="A3090" s="1"/>
      <c r="B3090" s="10812"/>
      <c r="C3090" s="10813"/>
      <c r="D3090" s="10813"/>
      <c r="E3090" s="10813"/>
      <c r="F3090" s="10813"/>
      <c r="G3090" s="10814"/>
      <c r="H3090" s="10800"/>
      <c r="I3090" s="10801"/>
      <c r="J3090" s="1"/>
    </row>
    <row r="3091" spans="1:10" ht="16.5" thickTop="1" thickBot="1" x14ac:dyDescent="0.3">
      <c r="A3091" s="1"/>
      <c r="B3091" s="98"/>
      <c r="C3091" s="99">
        <v>7.1</v>
      </c>
      <c r="D3091" s="100" t="s">
        <v>91</v>
      </c>
      <c r="E3091" s="24"/>
      <c r="F3091" s="24"/>
      <c r="G3091" s="24"/>
      <c r="H3091" s="10781">
        <f>(H3092+H3098+H3104+H3110+H3114+H3118+H3124)</f>
        <v>0</v>
      </c>
      <c r="I3091" s="10781"/>
      <c r="J3091" s="1"/>
    </row>
    <row r="3092" spans="1:10" ht="39.75" thickTop="1" thickBot="1" x14ac:dyDescent="0.3">
      <c r="A3092" s="1"/>
      <c r="B3092" s="83"/>
      <c r="C3092" s="83"/>
      <c r="D3092" s="101" t="s">
        <v>92</v>
      </c>
      <c r="E3092" s="102"/>
      <c r="F3092" s="102"/>
      <c r="G3092" s="102"/>
      <c r="H3092" s="10817">
        <f>(H3093+H3094+H3095+H3096+H3097)</f>
        <v>0</v>
      </c>
      <c r="I3092" s="10818"/>
      <c r="J3092" s="1"/>
    </row>
    <row r="3093" spans="1:10" ht="16.5" thickTop="1" thickBot="1" x14ac:dyDescent="0.3">
      <c r="A3093" s="1"/>
      <c r="B3093" s="17"/>
      <c r="C3093" s="17"/>
      <c r="D3093" s="103" t="s">
        <v>93</v>
      </c>
      <c r="E3093" s="104"/>
      <c r="F3093" s="104"/>
      <c r="G3093" s="105"/>
      <c r="H3093" s="10819"/>
      <c r="I3093" s="10819"/>
      <c r="J3093" s="1"/>
    </row>
    <row r="3094" spans="1:10" ht="16.5" thickTop="1" thickBot="1" x14ac:dyDescent="0.3">
      <c r="A3094" s="1"/>
      <c r="B3094" s="17"/>
      <c r="C3094" s="106"/>
      <c r="D3094" s="107" t="s">
        <v>94</v>
      </c>
      <c r="E3094" s="108"/>
      <c r="F3094" s="108"/>
      <c r="G3094" s="109"/>
      <c r="H3094" s="10831"/>
      <c r="I3094" s="10832"/>
      <c r="J3094" s="17"/>
    </row>
    <row r="3095" spans="1:10" ht="16.5" thickTop="1" thickBot="1" x14ac:dyDescent="0.3">
      <c r="A3095" s="1"/>
      <c r="B3095" s="17"/>
      <c r="C3095" s="17"/>
      <c r="D3095" s="107" t="s">
        <v>95</v>
      </c>
      <c r="E3095" s="108"/>
      <c r="F3095" s="108"/>
      <c r="G3095" s="109"/>
      <c r="H3095" s="10831"/>
      <c r="I3095" s="10832"/>
      <c r="J3095" s="17"/>
    </row>
    <row r="3096" spans="1:10" ht="16.5" thickTop="1" thickBot="1" x14ac:dyDescent="0.3">
      <c r="A3096" s="1"/>
      <c r="B3096" s="17"/>
      <c r="C3096" s="17"/>
      <c r="D3096" s="107" t="s">
        <v>96</v>
      </c>
      <c r="E3096" s="108"/>
      <c r="F3096" s="108"/>
      <c r="G3096" s="109"/>
      <c r="H3096" s="10831"/>
      <c r="I3096" s="10832"/>
      <c r="J3096" s="17"/>
    </row>
    <row r="3097" spans="1:10" ht="16.5" thickTop="1" thickBot="1" x14ac:dyDescent="0.3">
      <c r="A3097" s="1"/>
      <c r="B3097" s="17"/>
      <c r="C3097" s="17"/>
      <c r="D3097" s="110" t="s">
        <v>97</v>
      </c>
      <c r="E3097" s="98"/>
      <c r="F3097" s="98"/>
      <c r="G3097" s="98"/>
      <c r="H3097" s="10833"/>
      <c r="I3097" s="10833"/>
      <c r="J3097" s="17"/>
    </row>
    <row r="3098" spans="1:10" ht="16.5" thickTop="1" thickBot="1" x14ac:dyDescent="0.3">
      <c r="A3098" s="1"/>
      <c r="B3098" s="17"/>
      <c r="C3098" s="17"/>
      <c r="D3098" s="111" t="s">
        <v>98</v>
      </c>
      <c r="E3098" s="112"/>
      <c r="F3098" s="112"/>
      <c r="G3098" s="112"/>
      <c r="H3098" s="10822">
        <f>SUM(H3099:I3103)</f>
        <v>0</v>
      </c>
      <c r="I3098" s="10822"/>
      <c r="J3098" s="17"/>
    </row>
    <row r="3099" spans="1:10" ht="16.5" thickTop="1" thickBot="1" x14ac:dyDescent="0.3">
      <c r="A3099" s="1"/>
      <c r="B3099" s="17"/>
      <c r="C3099" s="106"/>
      <c r="D3099" s="103" t="s">
        <v>93</v>
      </c>
      <c r="E3099" s="104"/>
      <c r="F3099" s="104"/>
      <c r="G3099" s="105"/>
      <c r="H3099" s="10819"/>
      <c r="I3099" s="10819"/>
      <c r="J3099" s="17"/>
    </row>
    <row r="3100" spans="1:10" ht="16.5" thickTop="1" thickBot="1" x14ac:dyDescent="0.3">
      <c r="A3100" s="1"/>
      <c r="B3100" s="17"/>
      <c r="C3100" s="106"/>
      <c r="D3100" s="107" t="s">
        <v>94</v>
      </c>
      <c r="E3100" s="108"/>
      <c r="F3100" s="108"/>
      <c r="G3100" s="109"/>
      <c r="H3100" s="10831"/>
      <c r="I3100" s="10832"/>
      <c r="J3100" s="17"/>
    </row>
    <row r="3101" spans="1:10" ht="16.5" thickTop="1" thickBot="1" x14ac:dyDescent="0.3">
      <c r="A3101" s="1"/>
      <c r="B3101" s="17"/>
      <c r="C3101" s="106"/>
      <c r="D3101" s="107" t="s">
        <v>95</v>
      </c>
      <c r="E3101" s="108"/>
      <c r="F3101" s="108"/>
      <c r="G3101" s="109"/>
      <c r="H3101" s="10831"/>
      <c r="I3101" s="10832"/>
      <c r="J3101" s="17"/>
    </row>
    <row r="3102" spans="1:10" ht="16.5" thickTop="1" thickBot="1" x14ac:dyDescent="0.3">
      <c r="A3102" s="1"/>
      <c r="B3102" s="17"/>
      <c r="C3102" s="106"/>
      <c r="D3102" s="107" t="s">
        <v>96</v>
      </c>
      <c r="E3102" s="108"/>
      <c r="F3102" s="108"/>
      <c r="G3102" s="109"/>
      <c r="H3102" s="10831"/>
      <c r="I3102" s="10832"/>
      <c r="J3102" s="17"/>
    </row>
    <row r="3103" spans="1:10" ht="16.5" thickTop="1" thickBot="1" x14ac:dyDescent="0.3">
      <c r="A3103" s="1"/>
      <c r="B3103" s="17"/>
      <c r="C3103" s="106"/>
      <c r="D3103" s="113" t="s">
        <v>97</v>
      </c>
      <c r="E3103" s="114"/>
      <c r="F3103" s="114"/>
      <c r="G3103" s="115"/>
      <c r="H3103" s="10833"/>
      <c r="I3103" s="10833"/>
      <c r="J3103" s="17"/>
    </row>
    <row r="3104" spans="1:10" ht="39.75" thickTop="1" thickBot="1" x14ac:dyDescent="0.3">
      <c r="A3104" s="1"/>
      <c r="B3104" s="17"/>
      <c r="C3104" s="106"/>
      <c r="D3104" s="116" t="s">
        <v>99</v>
      </c>
      <c r="E3104" s="112"/>
      <c r="F3104" s="112"/>
      <c r="G3104" s="117"/>
      <c r="H3104" s="10834">
        <f>(H3105+H3106+H3107+H3108+H3109)</f>
        <v>0</v>
      </c>
      <c r="I3104" s="10835"/>
      <c r="J3104" s="17"/>
    </row>
    <row r="3105" spans="1:10" ht="16.5" thickTop="1" thickBot="1" x14ac:dyDescent="0.3">
      <c r="A3105" s="1"/>
      <c r="B3105" s="17"/>
      <c r="C3105" s="106"/>
      <c r="D3105" s="103" t="s">
        <v>93</v>
      </c>
      <c r="E3105" s="104"/>
      <c r="F3105" s="104"/>
      <c r="G3105" s="105"/>
      <c r="H3105" s="10819"/>
      <c r="I3105" s="10819"/>
      <c r="J3105" s="17"/>
    </row>
    <row r="3106" spans="1:10" ht="16.5" thickTop="1" thickBot="1" x14ac:dyDescent="0.3">
      <c r="A3106" s="1"/>
      <c r="B3106" s="17"/>
      <c r="C3106" s="106"/>
      <c r="D3106" s="107" t="s">
        <v>94</v>
      </c>
      <c r="E3106" s="108"/>
      <c r="F3106" s="108"/>
      <c r="G3106" s="109"/>
      <c r="H3106" s="10831"/>
      <c r="I3106" s="10832"/>
      <c r="J3106" s="17"/>
    </row>
    <row r="3107" spans="1:10" ht="16.5" thickTop="1" thickBot="1" x14ac:dyDescent="0.3">
      <c r="A3107" s="1"/>
      <c r="B3107" s="17"/>
      <c r="C3107" s="106"/>
      <c r="D3107" s="107" t="s">
        <v>95</v>
      </c>
      <c r="E3107" s="108"/>
      <c r="F3107" s="108"/>
      <c r="G3107" s="109"/>
      <c r="H3107" s="10831"/>
      <c r="I3107" s="10832"/>
      <c r="J3107" s="17"/>
    </row>
    <row r="3108" spans="1:10" ht="16.5" thickTop="1" thickBot="1" x14ac:dyDescent="0.3">
      <c r="A3108" s="1"/>
      <c r="B3108" s="17"/>
      <c r="C3108" s="106"/>
      <c r="D3108" s="107" t="s">
        <v>96</v>
      </c>
      <c r="E3108" s="108"/>
      <c r="F3108" s="108"/>
      <c r="G3108" s="109"/>
      <c r="H3108" s="10831"/>
      <c r="I3108" s="10832"/>
      <c r="J3108" s="17"/>
    </row>
    <row r="3109" spans="1:10" ht="16.5" thickTop="1" thickBot="1" x14ac:dyDescent="0.3">
      <c r="A3109" s="1"/>
      <c r="B3109" s="17"/>
      <c r="C3109" s="106"/>
      <c r="D3109" s="110" t="s">
        <v>97</v>
      </c>
      <c r="E3109" s="98"/>
      <c r="F3109" s="98"/>
      <c r="G3109" s="98"/>
      <c r="H3109" s="10833"/>
      <c r="I3109" s="10833"/>
      <c r="J3109" s="17"/>
    </row>
    <row r="3110" spans="1:10" ht="39.75" thickTop="1" thickBot="1" x14ac:dyDescent="0.3">
      <c r="A3110" s="1"/>
      <c r="B3110" s="17"/>
      <c r="C3110" s="106"/>
      <c r="D3110" s="116" t="s">
        <v>100</v>
      </c>
      <c r="E3110" s="112"/>
      <c r="F3110" s="112"/>
      <c r="G3110" s="117"/>
      <c r="H3110" s="10834">
        <f>H3112+H3113+H3111</f>
        <v>0</v>
      </c>
      <c r="I3110" s="10835"/>
      <c r="J3110" s="17"/>
    </row>
    <row r="3111" spans="1:10" ht="16.5" thickTop="1" thickBot="1" x14ac:dyDescent="0.3">
      <c r="A3111" s="1"/>
      <c r="B3111" s="17"/>
      <c r="C3111" s="106"/>
      <c r="D3111" s="118" t="s">
        <v>101</v>
      </c>
      <c r="E3111" s="119"/>
      <c r="F3111" s="119"/>
      <c r="G3111" s="119"/>
      <c r="H3111" s="10819"/>
      <c r="I3111" s="10819"/>
      <c r="J3111" s="17"/>
    </row>
    <row r="3112" spans="1:10" ht="16.5" thickTop="1" thickBot="1" x14ac:dyDescent="0.3">
      <c r="A3112" s="1"/>
      <c r="B3112" s="17"/>
      <c r="C3112" s="106"/>
      <c r="D3112" s="118" t="s">
        <v>102</v>
      </c>
      <c r="E3112" s="120"/>
      <c r="F3112" s="120"/>
      <c r="G3112" s="120"/>
      <c r="H3112" s="10831"/>
      <c r="I3112" s="10832"/>
      <c r="J3112" s="17"/>
    </row>
    <row r="3113" spans="1:10" ht="16.5" thickTop="1" thickBot="1" x14ac:dyDescent="0.3">
      <c r="A3113" s="1"/>
      <c r="B3113" s="17"/>
      <c r="C3113" s="106"/>
      <c r="D3113" s="103" t="s">
        <v>103</v>
      </c>
      <c r="E3113" s="120"/>
      <c r="F3113" s="120"/>
      <c r="G3113" s="121"/>
      <c r="H3113" s="10833"/>
      <c r="I3113" s="10833"/>
      <c r="J3113" s="17"/>
    </row>
    <row r="3114" spans="1:10" ht="39.75" thickTop="1" thickBot="1" x14ac:dyDescent="0.3">
      <c r="A3114" s="1"/>
      <c r="B3114" s="17"/>
      <c r="C3114" s="106"/>
      <c r="D3114" s="116" t="s">
        <v>104</v>
      </c>
      <c r="E3114" s="112"/>
      <c r="F3114" s="112"/>
      <c r="G3114" s="112"/>
      <c r="H3114" s="10834">
        <f>H3116+H3117+H3115</f>
        <v>0</v>
      </c>
      <c r="I3114" s="10835"/>
      <c r="J3114" s="17"/>
    </row>
    <row r="3115" spans="1:10" ht="16.5" thickTop="1" thickBot="1" x14ac:dyDescent="0.3">
      <c r="A3115" s="1"/>
      <c r="B3115" s="17"/>
      <c r="C3115" s="106"/>
      <c r="D3115" s="118" t="s">
        <v>105</v>
      </c>
      <c r="E3115" s="119"/>
      <c r="F3115" s="119"/>
      <c r="G3115" s="119"/>
      <c r="H3115" s="10819"/>
      <c r="I3115" s="10819"/>
      <c r="J3115" s="17"/>
    </row>
    <row r="3116" spans="1:10" ht="16.5" thickTop="1" thickBot="1" x14ac:dyDescent="0.3">
      <c r="A3116" s="1"/>
      <c r="B3116" s="17"/>
      <c r="C3116" s="106"/>
      <c r="D3116" s="118" t="s">
        <v>102</v>
      </c>
      <c r="E3116" s="120"/>
      <c r="F3116" s="120"/>
      <c r="G3116" s="120"/>
      <c r="H3116" s="10831"/>
      <c r="I3116" s="10832"/>
      <c r="J3116" s="17"/>
    </row>
    <row r="3117" spans="1:10" ht="16.5" thickTop="1" thickBot="1" x14ac:dyDescent="0.3">
      <c r="A3117" s="1"/>
      <c r="B3117" s="17"/>
      <c r="C3117" s="106"/>
      <c r="D3117" s="103" t="s">
        <v>103</v>
      </c>
      <c r="E3117" s="120"/>
      <c r="F3117" s="120"/>
      <c r="G3117" s="121"/>
      <c r="H3117" s="10833"/>
      <c r="I3117" s="10833"/>
      <c r="J3117" s="17"/>
    </row>
    <row r="3118" spans="1:10" ht="52.5" thickTop="1" thickBot="1" x14ac:dyDescent="0.3">
      <c r="A3118" s="1"/>
      <c r="B3118" s="17"/>
      <c r="C3118" s="106"/>
      <c r="D3118" s="116" t="s">
        <v>106</v>
      </c>
      <c r="E3118" s="112"/>
      <c r="F3118" s="112"/>
      <c r="G3118" s="112"/>
      <c r="H3118" s="10822">
        <f>(H3119+H3120+H3121+H3122+H3123)</f>
        <v>0</v>
      </c>
      <c r="I3118" s="10822"/>
      <c r="J3118" s="17"/>
    </row>
    <row r="3119" spans="1:10" ht="16.5" thickTop="1" thickBot="1" x14ac:dyDescent="0.3">
      <c r="A3119" s="1"/>
      <c r="B3119" s="17"/>
      <c r="C3119" s="106"/>
      <c r="D3119" s="103" t="s">
        <v>93</v>
      </c>
      <c r="E3119" s="104"/>
      <c r="F3119" s="104"/>
      <c r="G3119" s="105"/>
      <c r="H3119" s="10819"/>
      <c r="I3119" s="10819"/>
      <c r="J3119" s="17"/>
    </row>
    <row r="3120" spans="1:10" ht="16.5" thickTop="1" thickBot="1" x14ac:dyDescent="0.3">
      <c r="A3120" s="1"/>
      <c r="B3120" s="17"/>
      <c r="C3120" s="106"/>
      <c r="D3120" s="107" t="s">
        <v>94</v>
      </c>
      <c r="E3120" s="108"/>
      <c r="F3120" s="108"/>
      <c r="G3120" s="109"/>
      <c r="H3120" s="10831"/>
      <c r="I3120" s="10832"/>
      <c r="J3120" s="17"/>
    </row>
    <row r="3121" spans="1:10" ht="16.5" thickTop="1" thickBot="1" x14ac:dyDescent="0.3">
      <c r="A3121" s="1"/>
      <c r="B3121" s="17"/>
      <c r="C3121" s="106"/>
      <c r="D3121" s="107" t="s">
        <v>95</v>
      </c>
      <c r="E3121" s="108"/>
      <c r="F3121" s="108"/>
      <c r="G3121" s="109"/>
      <c r="H3121" s="10831"/>
      <c r="I3121" s="10832"/>
      <c r="J3121" s="17"/>
    </row>
    <row r="3122" spans="1:10" ht="16.5" thickTop="1" thickBot="1" x14ac:dyDescent="0.3">
      <c r="A3122" s="1"/>
      <c r="B3122" s="17"/>
      <c r="C3122" s="106"/>
      <c r="D3122" s="107" t="s">
        <v>96</v>
      </c>
      <c r="E3122" s="108"/>
      <c r="F3122" s="108"/>
      <c r="G3122" s="109"/>
      <c r="H3122" s="10831"/>
      <c r="I3122" s="10832"/>
      <c r="J3122" s="17"/>
    </row>
    <row r="3123" spans="1:10" ht="16.5" thickTop="1" thickBot="1" x14ac:dyDescent="0.3">
      <c r="A3123" s="1"/>
      <c r="B3123" s="17"/>
      <c r="C3123" s="106"/>
      <c r="D3123" s="110" t="s">
        <v>97</v>
      </c>
      <c r="E3123" s="98"/>
      <c r="F3123" s="98"/>
      <c r="G3123" s="98"/>
      <c r="H3123" s="10833"/>
      <c r="I3123" s="10833"/>
      <c r="J3123" s="17"/>
    </row>
    <row r="3124" spans="1:10" ht="16.5" thickTop="1" thickBot="1" x14ac:dyDescent="0.3">
      <c r="A3124" s="1"/>
      <c r="B3124" s="17"/>
      <c r="C3124" s="106"/>
      <c r="D3124" s="122" t="s">
        <v>107</v>
      </c>
      <c r="E3124" s="112"/>
      <c r="F3124" s="112"/>
      <c r="G3124" s="112"/>
      <c r="H3124" s="10822">
        <f>(H3125+H3126++H3127+H3128+H3129)</f>
        <v>0</v>
      </c>
      <c r="I3124" s="10822"/>
      <c r="J3124" s="17"/>
    </row>
    <row r="3125" spans="1:10" ht="16.5" thickTop="1" thickBot="1" x14ac:dyDescent="0.3">
      <c r="A3125" s="1"/>
      <c r="B3125" s="17"/>
      <c r="C3125" s="106"/>
      <c r="D3125" s="103" t="s">
        <v>105</v>
      </c>
      <c r="E3125" s="104"/>
      <c r="F3125" s="104"/>
      <c r="G3125" s="105"/>
      <c r="H3125" s="10833"/>
      <c r="I3125" s="10833"/>
      <c r="J3125" s="17"/>
    </row>
    <row r="3126" spans="1:10" ht="16.5" thickTop="1" thickBot="1" x14ac:dyDescent="0.3">
      <c r="A3126" s="1"/>
      <c r="B3126" s="17"/>
      <c r="C3126" s="106"/>
      <c r="D3126" s="107" t="s">
        <v>94</v>
      </c>
      <c r="E3126" s="108"/>
      <c r="F3126" s="108"/>
      <c r="G3126" s="109"/>
      <c r="H3126" s="10833"/>
      <c r="I3126" s="10833"/>
      <c r="J3126" s="17"/>
    </row>
    <row r="3127" spans="1:10" ht="16.5" thickTop="1" thickBot="1" x14ac:dyDescent="0.3">
      <c r="A3127" s="1"/>
      <c r="B3127" s="17"/>
      <c r="C3127" s="106"/>
      <c r="D3127" s="107" t="s">
        <v>102</v>
      </c>
      <c r="E3127" s="108"/>
      <c r="F3127" s="108"/>
      <c r="G3127" s="109"/>
      <c r="H3127" s="10833"/>
      <c r="I3127" s="10833"/>
      <c r="J3127" s="17"/>
    </row>
    <row r="3128" spans="1:10" ht="16.5" thickTop="1" thickBot="1" x14ac:dyDescent="0.3">
      <c r="A3128" s="1"/>
      <c r="B3128" s="17"/>
      <c r="C3128" s="106"/>
      <c r="D3128" s="123" t="s">
        <v>103</v>
      </c>
      <c r="E3128" s="120"/>
      <c r="F3128" s="120"/>
      <c r="G3128" s="120"/>
      <c r="H3128" s="10833"/>
      <c r="I3128" s="10833"/>
      <c r="J3128" s="17"/>
    </row>
    <row r="3129" spans="1:10" ht="16.5" thickTop="1" thickBot="1" x14ac:dyDescent="0.3">
      <c r="A3129" s="1"/>
      <c r="B3129" s="17"/>
      <c r="C3129" s="106"/>
      <c r="D3129" s="110" t="s">
        <v>108</v>
      </c>
      <c r="E3129" s="98"/>
      <c r="F3129" s="98"/>
      <c r="G3129" s="98"/>
      <c r="H3129" s="10833"/>
      <c r="I3129" s="10833"/>
      <c r="J3129" s="17"/>
    </row>
    <row r="3130" spans="1:10" ht="16.5" thickTop="1" thickBot="1" x14ac:dyDescent="0.3">
      <c r="A3130" s="1"/>
      <c r="B3130" s="17"/>
      <c r="C3130" s="124" t="s">
        <v>109</v>
      </c>
      <c r="D3130" s="125"/>
      <c r="E3130" s="126"/>
      <c r="F3130" s="127"/>
      <c r="G3130" s="127"/>
      <c r="H3130" s="10804">
        <f>(H3131+H3136+H3141+H3146+H3151+H3156+H3161)</f>
        <v>0</v>
      </c>
      <c r="I3130" s="10805"/>
      <c r="J3130" s="17"/>
    </row>
    <row r="3131" spans="1:10" ht="27" thickTop="1" thickBot="1" x14ac:dyDescent="0.3">
      <c r="A3131" s="1"/>
      <c r="B3131" s="17"/>
      <c r="C3131" s="128"/>
      <c r="D3131" s="129" t="s">
        <v>110</v>
      </c>
      <c r="E3131" s="112"/>
      <c r="F3131" s="112"/>
      <c r="G3131" s="117"/>
      <c r="H3131" s="10834">
        <f>(H3132+H3133+H3134+H3135)</f>
        <v>0</v>
      </c>
      <c r="I3131" s="10835"/>
      <c r="J3131" s="17"/>
    </row>
    <row r="3132" spans="1:10" ht="16.5" thickTop="1" thickBot="1" x14ac:dyDescent="0.3">
      <c r="A3132" s="1"/>
      <c r="B3132" s="17"/>
      <c r="C3132" s="130"/>
      <c r="D3132" s="131" t="s">
        <v>93</v>
      </c>
      <c r="E3132" s="120"/>
      <c r="F3132" s="120"/>
      <c r="G3132" s="121"/>
      <c r="H3132" s="10833"/>
      <c r="I3132" s="10833"/>
      <c r="J3132" s="17"/>
    </row>
    <row r="3133" spans="1:10" ht="16.5" thickTop="1" thickBot="1" x14ac:dyDescent="0.3">
      <c r="A3133" s="1"/>
      <c r="B3133" s="17"/>
      <c r="C3133" s="130"/>
      <c r="D3133" s="131" t="s">
        <v>94</v>
      </c>
      <c r="E3133" s="120"/>
      <c r="F3133" s="120"/>
      <c r="G3133" s="121"/>
      <c r="H3133" s="10833"/>
      <c r="I3133" s="10833"/>
      <c r="J3133" s="17"/>
    </row>
    <row r="3134" spans="1:10" ht="16.5" thickTop="1" thickBot="1" x14ac:dyDescent="0.3">
      <c r="A3134" s="1"/>
      <c r="B3134" s="17"/>
      <c r="C3134" s="130"/>
      <c r="D3134" s="131" t="s">
        <v>95</v>
      </c>
      <c r="E3134" s="120"/>
      <c r="F3134" s="120"/>
      <c r="G3134" s="121"/>
      <c r="H3134" s="10833"/>
      <c r="I3134" s="10833"/>
      <c r="J3134" s="17"/>
    </row>
    <row r="3135" spans="1:10" ht="16.5" thickTop="1" thickBot="1" x14ac:dyDescent="0.3">
      <c r="A3135" s="1"/>
      <c r="B3135" s="17"/>
      <c r="C3135" s="130"/>
      <c r="D3135" s="131" t="s">
        <v>96</v>
      </c>
      <c r="E3135" s="132"/>
      <c r="F3135" s="132"/>
      <c r="G3135" s="133"/>
      <c r="H3135" s="10833"/>
      <c r="I3135" s="10833"/>
      <c r="J3135" s="17"/>
    </row>
    <row r="3136" spans="1:10" ht="16.5" thickTop="1" thickBot="1" x14ac:dyDescent="0.3">
      <c r="A3136" s="1"/>
      <c r="B3136" s="17"/>
      <c r="C3136" s="130"/>
      <c r="D3136" s="134" t="s">
        <v>111</v>
      </c>
      <c r="E3136" s="135"/>
      <c r="F3136" s="135"/>
      <c r="G3136" s="135"/>
      <c r="H3136" s="10836">
        <f>(H3137+H3138+H3139+H3140)</f>
        <v>0</v>
      </c>
      <c r="I3136" s="10836"/>
      <c r="J3136" s="17"/>
    </row>
    <row r="3137" spans="1:10" ht="16.5" thickTop="1" thickBot="1" x14ac:dyDescent="0.3">
      <c r="A3137" s="1"/>
      <c r="B3137" s="17"/>
      <c r="C3137" s="130"/>
      <c r="D3137" s="131" t="s">
        <v>93</v>
      </c>
      <c r="E3137" s="120"/>
      <c r="F3137" s="120"/>
      <c r="G3137" s="121"/>
      <c r="H3137" s="10833"/>
      <c r="I3137" s="10833"/>
      <c r="J3137" s="17"/>
    </row>
    <row r="3138" spans="1:10" ht="16.5" thickTop="1" thickBot="1" x14ac:dyDescent="0.3">
      <c r="A3138" s="1"/>
      <c r="B3138" s="17"/>
      <c r="C3138" s="130"/>
      <c r="D3138" s="131" t="s">
        <v>94</v>
      </c>
      <c r="E3138" s="120"/>
      <c r="F3138" s="120"/>
      <c r="G3138" s="121"/>
      <c r="H3138" s="10833"/>
      <c r="I3138" s="10833"/>
      <c r="J3138" s="17"/>
    </row>
    <row r="3139" spans="1:10" ht="16.5" thickTop="1" thickBot="1" x14ac:dyDescent="0.3">
      <c r="A3139" s="1"/>
      <c r="B3139" s="17"/>
      <c r="C3139" s="130"/>
      <c r="D3139" s="131" t="s">
        <v>95</v>
      </c>
      <c r="E3139" s="120"/>
      <c r="F3139" s="120"/>
      <c r="G3139" s="121"/>
      <c r="H3139" s="10833"/>
      <c r="I3139" s="10833"/>
      <c r="J3139" s="17"/>
    </row>
    <row r="3140" spans="1:10" ht="16.5" thickTop="1" thickBot="1" x14ac:dyDescent="0.3">
      <c r="A3140" s="1"/>
      <c r="B3140" s="17"/>
      <c r="C3140" s="130"/>
      <c r="D3140" s="131" t="s">
        <v>96</v>
      </c>
      <c r="E3140" s="132"/>
      <c r="F3140" s="132"/>
      <c r="G3140" s="133"/>
      <c r="H3140" s="10833"/>
      <c r="I3140" s="10833"/>
      <c r="J3140" s="17"/>
    </row>
    <row r="3141" spans="1:10" ht="27" thickTop="1" thickBot="1" x14ac:dyDescent="0.3">
      <c r="A3141" s="1"/>
      <c r="B3141" s="17"/>
      <c r="C3141" s="130"/>
      <c r="D3141" s="129" t="s">
        <v>112</v>
      </c>
      <c r="E3141" s="112"/>
      <c r="F3141" s="112"/>
      <c r="G3141" s="117"/>
      <c r="H3141" s="10834">
        <f>(H3142+H3143+H3144+H3145)</f>
        <v>0</v>
      </c>
      <c r="I3141" s="10835"/>
      <c r="J3141" s="17"/>
    </row>
    <row r="3142" spans="1:10" ht="16.5" thickTop="1" thickBot="1" x14ac:dyDescent="0.3">
      <c r="A3142" s="1"/>
      <c r="B3142" s="17"/>
      <c r="C3142" s="130"/>
      <c r="D3142" s="131" t="s">
        <v>93</v>
      </c>
      <c r="E3142" s="120"/>
      <c r="F3142" s="120"/>
      <c r="G3142" s="121"/>
      <c r="H3142" s="10833"/>
      <c r="I3142" s="10833"/>
      <c r="J3142" s="17"/>
    </row>
    <row r="3143" spans="1:10" ht="16.5" thickTop="1" thickBot="1" x14ac:dyDescent="0.3">
      <c r="A3143" s="1"/>
      <c r="B3143" s="17"/>
      <c r="C3143" s="130"/>
      <c r="D3143" s="131" t="s">
        <v>94</v>
      </c>
      <c r="E3143" s="120"/>
      <c r="F3143" s="120"/>
      <c r="G3143" s="121"/>
      <c r="H3143" s="10833"/>
      <c r="I3143" s="10833"/>
      <c r="J3143" s="17"/>
    </row>
    <row r="3144" spans="1:10" ht="16.5" thickTop="1" thickBot="1" x14ac:dyDescent="0.3">
      <c r="A3144" s="1"/>
      <c r="B3144" s="17"/>
      <c r="C3144" s="130"/>
      <c r="D3144" s="131" t="s">
        <v>95</v>
      </c>
      <c r="E3144" s="120"/>
      <c r="F3144" s="120"/>
      <c r="G3144" s="121"/>
      <c r="H3144" s="10833"/>
      <c r="I3144" s="10833"/>
      <c r="J3144" s="17"/>
    </row>
    <row r="3145" spans="1:10" ht="16.5" thickTop="1" thickBot="1" x14ac:dyDescent="0.3">
      <c r="A3145" s="1"/>
      <c r="B3145" s="17"/>
      <c r="C3145" s="130"/>
      <c r="D3145" s="131" t="s">
        <v>96</v>
      </c>
      <c r="E3145" s="132"/>
      <c r="F3145" s="132"/>
      <c r="G3145" s="133"/>
      <c r="H3145" s="10833"/>
      <c r="I3145" s="10833"/>
      <c r="J3145" s="17"/>
    </row>
    <row r="3146" spans="1:10" ht="16.5" thickTop="1" thickBot="1" x14ac:dyDescent="0.3">
      <c r="A3146" s="1"/>
      <c r="B3146" s="17"/>
      <c r="C3146" s="130"/>
      <c r="D3146" s="136" t="s">
        <v>113</v>
      </c>
      <c r="E3146" s="112"/>
      <c r="F3146" s="112"/>
      <c r="G3146" s="117"/>
      <c r="H3146" s="10836">
        <f>(H3147+H3148+H3149+H3150)</f>
        <v>0</v>
      </c>
      <c r="I3146" s="10836"/>
      <c r="J3146" s="17"/>
    </row>
    <row r="3147" spans="1:10" ht="16.5" thickTop="1" thickBot="1" x14ac:dyDescent="0.3">
      <c r="A3147" s="1"/>
      <c r="B3147" s="17"/>
      <c r="C3147" s="130"/>
      <c r="D3147" s="137" t="s">
        <v>114</v>
      </c>
      <c r="E3147" s="104"/>
      <c r="F3147" s="104"/>
      <c r="G3147" s="105"/>
      <c r="H3147" s="10833"/>
      <c r="I3147" s="10833"/>
      <c r="J3147" s="17"/>
    </row>
    <row r="3148" spans="1:10" ht="16.5" thickTop="1" thickBot="1" x14ac:dyDescent="0.3">
      <c r="A3148" s="1"/>
      <c r="B3148" s="17"/>
      <c r="C3148" s="130"/>
      <c r="D3148" s="137" t="s">
        <v>94</v>
      </c>
      <c r="E3148" s="104"/>
      <c r="F3148" s="104"/>
      <c r="G3148" s="105"/>
      <c r="H3148" s="10833"/>
      <c r="I3148" s="10833"/>
      <c r="J3148" s="17"/>
    </row>
    <row r="3149" spans="1:10" ht="16.5" thickTop="1" thickBot="1" x14ac:dyDescent="0.3">
      <c r="A3149" s="1"/>
      <c r="B3149" s="17"/>
      <c r="C3149" s="130"/>
      <c r="D3149" s="137" t="s">
        <v>102</v>
      </c>
      <c r="E3149" s="104"/>
      <c r="F3149" s="104"/>
      <c r="G3149" s="105"/>
      <c r="H3149" s="10833"/>
      <c r="I3149" s="10833"/>
      <c r="J3149" s="17"/>
    </row>
    <row r="3150" spans="1:10" ht="16.5" thickTop="1" thickBot="1" x14ac:dyDescent="0.3">
      <c r="A3150" s="55"/>
      <c r="B3150" s="17"/>
      <c r="C3150" s="130"/>
      <c r="D3150" s="137" t="s">
        <v>103</v>
      </c>
      <c r="E3150" s="104"/>
      <c r="F3150" s="104"/>
      <c r="G3150" s="105"/>
      <c r="H3150" s="10833"/>
      <c r="I3150" s="10833"/>
      <c r="J3150" s="17"/>
    </row>
    <row r="3151" spans="1:10" ht="16.5" thickTop="1" thickBot="1" x14ac:dyDescent="0.3">
      <c r="A3151" s="55"/>
      <c r="B3151" s="17"/>
      <c r="C3151" s="130"/>
      <c r="D3151" s="138" t="s">
        <v>115</v>
      </c>
      <c r="E3151" s="112"/>
      <c r="F3151" s="112"/>
      <c r="G3151" s="117"/>
      <c r="H3151" s="10836">
        <f>(H3152+H3153+H3154+H3155)</f>
        <v>0</v>
      </c>
      <c r="I3151" s="10836"/>
      <c r="J3151" s="17"/>
    </row>
    <row r="3152" spans="1:10" ht="16.5" thickTop="1" thickBot="1" x14ac:dyDescent="0.3">
      <c r="A3152" s="55"/>
      <c r="B3152" s="17"/>
      <c r="C3152" s="130"/>
      <c r="D3152" s="137" t="s">
        <v>105</v>
      </c>
      <c r="E3152" s="104"/>
      <c r="F3152" s="104"/>
      <c r="G3152" s="105"/>
      <c r="H3152" s="10833"/>
      <c r="I3152" s="10833"/>
      <c r="J3152" s="17"/>
    </row>
    <row r="3153" spans="1:10" ht="16.5" thickTop="1" thickBot="1" x14ac:dyDescent="0.3">
      <c r="A3153" s="55"/>
      <c r="B3153" s="17"/>
      <c r="C3153" s="130"/>
      <c r="D3153" s="137" t="s">
        <v>94</v>
      </c>
      <c r="E3153" s="104"/>
      <c r="F3153" s="104"/>
      <c r="G3153" s="105"/>
      <c r="H3153" s="10833"/>
      <c r="I3153" s="10833"/>
      <c r="J3153" s="17"/>
    </row>
    <row r="3154" spans="1:10" ht="16.5" thickTop="1" thickBot="1" x14ac:dyDescent="0.3">
      <c r="A3154" s="55"/>
      <c r="B3154" s="17"/>
      <c r="C3154" s="130"/>
      <c r="D3154" s="137" t="s">
        <v>102</v>
      </c>
      <c r="E3154" s="104"/>
      <c r="F3154" s="104"/>
      <c r="G3154" s="105"/>
      <c r="H3154" s="10833"/>
      <c r="I3154" s="10833"/>
      <c r="J3154" s="17"/>
    </row>
    <row r="3155" spans="1:10" ht="16.5" thickTop="1" thickBot="1" x14ac:dyDescent="0.3">
      <c r="A3155" s="55"/>
      <c r="B3155" s="17"/>
      <c r="C3155" s="130"/>
      <c r="D3155" s="137" t="s">
        <v>103</v>
      </c>
      <c r="E3155" s="104"/>
      <c r="F3155" s="104"/>
      <c r="G3155" s="105"/>
      <c r="H3155" s="10833"/>
      <c r="I3155" s="10833"/>
      <c r="J3155" s="17"/>
    </row>
    <row r="3156" spans="1:10" ht="16.5" thickTop="1" thickBot="1" x14ac:dyDescent="0.3">
      <c r="A3156" s="55"/>
      <c r="B3156" s="17"/>
      <c r="C3156" s="130"/>
      <c r="D3156" s="138" t="s">
        <v>116</v>
      </c>
      <c r="E3156" s="139"/>
      <c r="F3156" s="139"/>
      <c r="G3156" s="140"/>
      <c r="H3156" s="10836">
        <f>(H3157+H3158+H3159+H3160)</f>
        <v>0</v>
      </c>
      <c r="I3156" s="10836"/>
      <c r="J3156" s="17"/>
    </row>
    <row r="3157" spans="1:10" ht="16.5" thickTop="1" thickBot="1" x14ac:dyDescent="0.3">
      <c r="A3157" s="55"/>
      <c r="B3157" s="17"/>
      <c r="C3157" s="130"/>
      <c r="D3157" s="137" t="s">
        <v>105</v>
      </c>
      <c r="E3157" s="104"/>
      <c r="F3157" s="104"/>
      <c r="G3157" s="105"/>
      <c r="H3157" s="10833"/>
      <c r="I3157" s="10833"/>
      <c r="J3157" s="17"/>
    </row>
    <row r="3158" spans="1:10" ht="16.5" thickTop="1" thickBot="1" x14ac:dyDescent="0.3">
      <c r="A3158" s="55"/>
      <c r="B3158" s="17"/>
      <c r="C3158" s="130"/>
      <c r="D3158" s="137" t="s">
        <v>94</v>
      </c>
      <c r="E3158" s="104"/>
      <c r="F3158" s="104"/>
      <c r="G3158" s="105"/>
      <c r="H3158" s="10837"/>
      <c r="I3158" s="10837"/>
      <c r="J3158" s="17"/>
    </row>
    <row r="3159" spans="1:10" ht="16.5" thickTop="1" thickBot="1" x14ac:dyDescent="0.3">
      <c r="A3159" s="55"/>
      <c r="B3159" s="17"/>
      <c r="C3159" s="130"/>
      <c r="D3159" s="137" t="s">
        <v>102</v>
      </c>
      <c r="E3159" s="104"/>
      <c r="F3159" s="104"/>
      <c r="G3159" s="105"/>
      <c r="H3159" s="10833"/>
      <c r="I3159" s="10833"/>
      <c r="J3159" s="17"/>
    </row>
    <row r="3160" spans="1:10" ht="16.5" thickTop="1" thickBot="1" x14ac:dyDescent="0.3">
      <c r="A3160" s="55"/>
      <c r="B3160" s="17"/>
      <c r="C3160" s="130"/>
      <c r="D3160" s="137" t="s">
        <v>103</v>
      </c>
      <c r="E3160" s="104"/>
      <c r="F3160" s="104"/>
      <c r="G3160" s="105"/>
      <c r="H3160" s="10833"/>
      <c r="I3160" s="10833"/>
      <c r="J3160" s="17"/>
    </row>
    <row r="3161" spans="1:10" ht="16.5" thickTop="1" thickBot="1" x14ac:dyDescent="0.3">
      <c r="A3161" s="55"/>
      <c r="B3161" s="17"/>
      <c r="C3161" s="130"/>
      <c r="D3161" s="138" t="s">
        <v>117</v>
      </c>
      <c r="E3161" s="139"/>
      <c r="F3161" s="139"/>
      <c r="G3161" s="140"/>
      <c r="H3161" s="10836">
        <f>(H3162+H3163+H3164+H3165)</f>
        <v>0</v>
      </c>
      <c r="I3161" s="10836"/>
      <c r="J3161" s="17"/>
    </row>
    <row r="3162" spans="1:10" ht="16.5" thickTop="1" thickBot="1" x14ac:dyDescent="0.3">
      <c r="A3162" s="55"/>
      <c r="B3162" s="17"/>
      <c r="C3162" s="130"/>
      <c r="D3162" s="137" t="s">
        <v>105</v>
      </c>
      <c r="E3162" s="104"/>
      <c r="F3162" s="104"/>
      <c r="G3162" s="105"/>
      <c r="H3162" s="10833"/>
      <c r="I3162" s="10833"/>
      <c r="J3162" s="17"/>
    </row>
    <row r="3163" spans="1:10" ht="16.5" thickTop="1" thickBot="1" x14ac:dyDescent="0.3">
      <c r="A3163" s="55"/>
      <c r="B3163" s="17"/>
      <c r="C3163" s="130"/>
      <c r="D3163" s="137" t="s">
        <v>94</v>
      </c>
      <c r="E3163" s="104"/>
      <c r="F3163" s="104"/>
      <c r="G3163" s="105"/>
      <c r="H3163" s="10833"/>
      <c r="I3163" s="10833"/>
      <c r="J3163" s="17"/>
    </row>
    <row r="3164" spans="1:10" ht="16.5" thickTop="1" thickBot="1" x14ac:dyDescent="0.3">
      <c r="A3164" s="55"/>
      <c r="B3164" s="17"/>
      <c r="C3164" s="130"/>
      <c r="D3164" s="137" t="s">
        <v>102</v>
      </c>
      <c r="E3164" s="104"/>
      <c r="F3164" s="104"/>
      <c r="G3164" s="105"/>
      <c r="H3164" s="10833"/>
      <c r="I3164" s="10833"/>
      <c r="J3164" s="17"/>
    </row>
    <row r="3165" spans="1:10" ht="16.5" thickTop="1" thickBot="1" x14ac:dyDescent="0.3">
      <c r="A3165" s="55"/>
      <c r="B3165" s="17"/>
      <c r="C3165" s="141"/>
      <c r="D3165" s="137" t="s">
        <v>103</v>
      </c>
      <c r="E3165" s="104"/>
      <c r="F3165" s="104"/>
      <c r="G3165" s="105"/>
      <c r="H3165" s="10833"/>
      <c r="I3165" s="10833"/>
      <c r="J3165" s="17"/>
    </row>
    <row r="3166" spans="1:10" ht="16.5" thickTop="1" thickBot="1" x14ac:dyDescent="0.3">
      <c r="A3166" s="1"/>
      <c r="B3166" s="17"/>
      <c r="C3166" s="45" t="s">
        <v>118</v>
      </c>
      <c r="D3166" s="142"/>
      <c r="E3166" s="127"/>
      <c r="F3166" s="127"/>
      <c r="G3166" s="143"/>
      <c r="H3166" s="10781">
        <f>SUM(H3167:I3203)</f>
        <v>0</v>
      </c>
      <c r="I3166" s="10781"/>
      <c r="J3166" s="17"/>
    </row>
    <row r="3167" spans="1:10" ht="27" thickTop="1" thickBot="1" x14ac:dyDescent="0.3">
      <c r="A3167" s="1"/>
      <c r="B3167" s="1"/>
      <c r="C3167" s="144"/>
      <c r="D3167" s="145" t="s">
        <v>31</v>
      </c>
      <c r="E3167" s="145"/>
      <c r="F3167" s="145"/>
      <c r="G3167" s="146"/>
      <c r="H3167" s="10833"/>
      <c r="I3167" s="10833"/>
      <c r="J3167" s="17"/>
    </row>
    <row r="3168" spans="1:10" ht="16.5" thickTop="1" thickBot="1" x14ac:dyDescent="0.3">
      <c r="A3168" s="1"/>
      <c r="B3168" s="1"/>
      <c r="C3168" s="144"/>
      <c r="D3168" s="145" t="s">
        <v>119</v>
      </c>
      <c r="E3168" s="104"/>
      <c r="F3168" s="104"/>
      <c r="G3168" s="105"/>
      <c r="H3168" s="10833"/>
      <c r="I3168" s="10833"/>
      <c r="J3168" s="17"/>
    </row>
    <row r="3169" spans="1:10" ht="27" thickTop="1" thickBot="1" x14ac:dyDescent="0.3">
      <c r="A3169" s="1"/>
      <c r="B3169" s="1"/>
      <c r="C3169" s="144"/>
      <c r="D3169" s="145" t="s">
        <v>120</v>
      </c>
      <c r="E3169" s="147"/>
      <c r="F3169" s="104"/>
      <c r="G3169" s="105"/>
      <c r="H3169" s="10833"/>
      <c r="I3169" s="10833"/>
      <c r="J3169" s="17"/>
    </row>
    <row r="3170" spans="1:10" ht="27" thickTop="1" thickBot="1" x14ac:dyDescent="0.3">
      <c r="A3170" s="1"/>
      <c r="B3170" s="17"/>
      <c r="C3170" s="144"/>
      <c r="D3170" s="145" t="s">
        <v>121</v>
      </c>
      <c r="E3170" s="104"/>
      <c r="F3170" s="104"/>
      <c r="G3170" s="105"/>
      <c r="H3170" s="10833"/>
      <c r="I3170" s="10833"/>
      <c r="J3170" s="17"/>
    </row>
    <row r="3171" spans="1:10" ht="16.5" thickTop="1" thickBot="1" x14ac:dyDescent="0.3">
      <c r="A3171" s="1"/>
      <c r="B3171" s="17"/>
      <c r="C3171" s="144"/>
      <c r="D3171" s="145" t="s">
        <v>70</v>
      </c>
      <c r="E3171" s="104"/>
      <c r="F3171" s="104"/>
      <c r="G3171" s="105"/>
      <c r="H3171" s="10833"/>
      <c r="I3171" s="10833"/>
      <c r="J3171" s="17"/>
    </row>
    <row r="3172" spans="1:10" ht="39.75" thickTop="1" thickBot="1" x14ac:dyDescent="0.3">
      <c r="A3172" s="1"/>
      <c r="B3172" s="17"/>
      <c r="C3172" s="144"/>
      <c r="D3172" s="148" t="s">
        <v>122</v>
      </c>
      <c r="E3172" s="104"/>
      <c r="F3172" s="104"/>
      <c r="G3172" s="105"/>
      <c r="H3172" s="10833"/>
      <c r="I3172" s="10833"/>
      <c r="J3172" s="17"/>
    </row>
    <row r="3173" spans="1:10" ht="27" thickTop="1" thickBot="1" x14ac:dyDescent="0.3">
      <c r="A3173" s="1"/>
      <c r="B3173" s="17"/>
      <c r="C3173" s="149"/>
      <c r="D3173" s="145" t="s">
        <v>123</v>
      </c>
      <c r="E3173" s="104"/>
      <c r="F3173" s="104"/>
      <c r="G3173" s="105"/>
      <c r="H3173" s="10833"/>
      <c r="I3173" s="10833"/>
      <c r="J3173" s="17"/>
    </row>
    <row r="3174" spans="1:10" ht="39.75" thickTop="1" thickBot="1" x14ac:dyDescent="0.3">
      <c r="A3174" s="1"/>
      <c r="B3174" s="17"/>
      <c r="C3174" s="144"/>
      <c r="D3174" s="145" t="s">
        <v>34</v>
      </c>
      <c r="E3174" s="104"/>
      <c r="F3174" s="104"/>
      <c r="G3174" s="105"/>
      <c r="H3174" s="10833"/>
      <c r="I3174" s="10833"/>
      <c r="J3174" s="17"/>
    </row>
    <row r="3175" spans="1:10" ht="39.75" thickTop="1" thickBot="1" x14ac:dyDescent="0.3">
      <c r="A3175" s="1"/>
      <c r="B3175" s="17"/>
      <c r="C3175" s="149"/>
      <c r="D3175" s="150" t="s">
        <v>124</v>
      </c>
      <c r="E3175" s="104"/>
      <c r="F3175" s="104"/>
      <c r="G3175" s="105"/>
      <c r="H3175" s="10833"/>
      <c r="I3175" s="10833"/>
      <c r="J3175" s="17"/>
    </row>
    <row r="3176" spans="1:10" ht="52.5" thickTop="1" thickBot="1" x14ac:dyDescent="0.3">
      <c r="A3176" s="1"/>
      <c r="B3176" s="17"/>
      <c r="C3176" s="144"/>
      <c r="D3176" s="145" t="s">
        <v>125</v>
      </c>
      <c r="E3176" s="104"/>
      <c r="F3176" s="104"/>
      <c r="G3176" s="105"/>
      <c r="H3176" s="10833"/>
      <c r="I3176" s="10833"/>
      <c r="J3176" s="17"/>
    </row>
    <row r="3177" spans="1:10" ht="27" thickTop="1" thickBot="1" x14ac:dyDescent="0.3">
      <c r="A3177" s="1"/>
      <c r="B3177" s="17"/>
      <c r="C3177" s="144"/>
      <c r="D3177" s="145" t="s">
        <v>126</v>
      </c>
      <c r="E3177" s="104"/>
      <c r="F3177" s="104"/>
      <c r="G3177" s="105"/>
      <c r="H3177" s="10833"/>
      <c r="I3177" s="10833"/>
      <c r="J3177" s="17"/>
    </row>
    <row r="3178" spans="1:10" ht="27" thickTop="1" thickBot="1" x14ac:dyDescent="0.3">
      <c r="A3178" s="1"/>
      <c r="B3178" s="17"/>
      <c r="C3178" s="144"/>
      <c r="D3178" s="151" t="s">
        <v>37</v>
      </c>
      <c r="E3178" s="98"/>
      <c r="F3178" s="98"/>
      <c r="G3178" s="98"/>
      <c r="H3178" s="10833"/>
      <c r="I3178" s="10833"/>
      <c r="J3178" s="17"/>
    </row>
    <row r="3179" spans="1:10" ht="65.25" thickTop="1" thickBot="1" x14ac:dyDescent="0.3">
      <c r="A3179" s="1"/>
      <c r="B3179" s="17"/>
      <c r="C3179" s="144"/>
      <c r="D3179" s="152" t="s">
        <v>127</v>
      </c>
      <c r="E3179" s="104"/>
      <c r="F3179" s="104"/>
      <c r="G3179" s="105"/>
      <c r="H3179" s="10833"/>
      <c r="I3179" s="10833"/>
      <c r="J3179" s="17"/>
    </row>
    <row r="3180" spans="1:10" ht="27" thickTop="1" thickBot="1" x14ac:dyDescent="0.3">
      <c r="A3180" s="1"/>
      <c r="B3180" s="17"/>
      <c r="C3180" s="144"/>
      <c r="D3180" s="145" t="s">
        <v>128</v>
      </c>
      <c r="E3180" s="98"/>
      <c r="F3180" s="98"/>
      <c r="G3180" s="98"/>
      <c r="H3180" s="10833"/>
      <c r="I3180" s="10833"/>
      <c r="J3180" s="17"/>
    </row>
    <row r="3181" spans="1:10" ht="39.75" thickTop="1" thickBot="1" x14ac:dyDescent="0.3">
      <c r="A3181" s="1"/>
      <c r="B3181" s="17"/>
      <c r="C3181" s="144"/>
      <c r="D3181" s="145" t="s">
        <v>129</v>
      </c>
      <c r="E3181" s="104"/>
      <c r="F3181" s="104"/>
      <c r="G3181" s="105"/>
      <c r="H3181" s="10833"/>
      <c r="I3181" s="10833"/>
      <c r="J3181" s="17"/>
    </row>
    <row r="3182" spans="1:10" ht="52.5" thickTop="1" thickBot="1" x14ac:dyDescent="0.3">
      <c r="A3182" s="1"/>
      <c r="B3182" s="17"/>
      <c r="C3182" s="144"/>
      <c r="D3182" s="145" t="s">
        <v>130</v>
      </c>
      <c r="E3182" s="104"/>
      <c r="F3182" s="104"/>
      <c r="G3182" s="105"/>
      <c r="H3182" s="10833"/>
      <c r="I3182" s="10833"/>
      <c r="J3182" s="17"/>
    </row>
    <row r="3183" spans="1:10" ht="39.75" thickTop="1" thickBot="1" x14ac:dyDescent="0.3">
      <c r="A3183" s="1"/>
      <c r="B3183" s="17"/>
      <c r="C3183" s="144"/>
      <c r="D3183" s="145" t="s">
        <v>131</v>
      </c>
      <c r="E3183" s="147"/>
      <c r="F3183" s="104"/>
      <c r="G3183" s="105"/>
      <c r="H3183" s="10833"/>
      <c r="I3183" s="10833"/>
      <c r="J3183" s="17"/>
    </row>
    <row r="3184" spans="1:10" ht="27" thickTop="1" thickBot="1" x14ac:dyDescent="0.3">
      <c r="A3184" s="1"/>
      <c r="B3184" s="1"/>
      <c r="C3184" s="149"/>
      <c r="D3184" s="145" t="s">
        <v>132</v>
      </c>
      <c r="E3184" s="147"/>
      <c r="F3184" s="104"/>
      <c r="G3184" s="105"/>
      <c r="H3184" s="10833"/>
      <c r="I3184" s="10833"/>
      <c r="J3184" s="17"/>
    </row>
    <row r="3185" spans="1:10" ht="52.5" thickTop="1" thickBot="1" x14ac:dyDescent="0.3">
      <c r="A3185" s="1"/>
      <c r="B3185" s="1"/>
      <c r="C3185" s="149"/>
      <c r="D3185" s="145" t="s">
        <v>52</v>
      </c>
      <c r="E3185" s="147"/>
      <c r="F3185" s="104"/>
      <c r="G3185" s="105"/>
      <c r="H3185" s="10833"/>
      <c r="I3185" s="10833"/>
      <c r="J3185" s="17"/>
    </row>
    <row r="3186" spans="1:10" ht="27" thickTop="1" thickBot="1" x14ac:dyDescent="0.3">
      <c r="A3186" s="1"/>
      <c r="B3186" s="1"/>
      <c r="C3186" s="144"/>
      <c r="D3186" s="153" t="s">
        <v>133</v>
      </c>
      <c r="E3186" s="98"/>
      <c r="F3186" s="98"/>
      <c r="G3186" s="98"/>
      <c r="H3186" s="10833"/>
      <c r="I3186" s="10833"/>
      <c r="J3186" s="17"/>
    </row>
    <row r="3187" spans="1:10" ht="27" thickTop="1" thickBot="1" x14ac:dyDescent="0.3">
      <c r="A3187" s="1"/>
      <c r="B3187" s="1"/>
      <c r="C3187" s="144"/>
      <c r="D3187" s="153" t="s">
        <v>47</v>
      </c>
      <c r="E3187" s="104"/>
      <c r="F3187" s="104"/>
      <c r="G3187" s="105"/>
      <c r="H3187" s="10833"/>
      <c r="I3187" s="10833"/>
      <c r="J3187" s="17"/>
    </row>
    <row r="3188" spans="1:10" ht="52.5" thickTop="1" thickBot="1" x14ac:dyDescent="0.3">
      <c r="A3188" s="1"/>
      <c r="B3188" s="1"/>
      <c r="C3188" s="144"/>
      <c r="D3188" s="154" t="s">
        <v>61</v>
      </c>
      <c r="E3188" s="98"/>
      <c r="F3188" s="98"/>
      <c r="G3188" s="98"/>
      <c r="H3188" s="10833"/>
      <c r="I3188" s="10833"/>
      <c r="J3188" s="17"/>
    </row>
    <row r="3189" spans="1:10" ht="52.5" thickTop="1" thickBot="1" x14ac:dyDescent="0.3">
      <c r="A3189" s="1"/>
      <c r="B3189" s="1"/>
      <c r="C3189" s="144"/>
      <c r="D3189" s="153" t="s">
        <v>134</v>
      </c>
      <c r="E3189" s="104"/>
      <c r="F3189" s="104"/>
      <c r="G3189" s="105"/>
      <c r="H3189" s="10833"/>
      <c r="I3189" s="10833"/>
      <c r="J3189" s="17"/>
    </row>
    <row r="3190" spans="1:10" ht="27" thickTop="1" thickBot="1" x14ac:dyDescent="0.3">
      <c r="A3190" s="1"/>
      <c r="B3190" s="1"/>
      <c r="C3190" s="149"/>
      <c r="D3190" s="153" t="s">
        <v>60</v>
      </c>
      <c r="E3190" s="104"/>
      <c r="F3190" s="104"/>
      <c r="G3190" s="105"/>
      <c r="H3190" s="10833"/>
      <c r="I3190" s="10833"/>
      <c r="J3190" s="17"/>
    </row>
    <row r="3191" spans="1:10" ht="16.5" thickTop="1" thickBot="1" x14ac:dyDescent="0.3">
      <c r="A3191" s="1"/>
      <c r="B3191" s="1"/>
      <c r="C3191" s="149"/>
      <c r="D3191" s="155" t="s">
        <v>135</v>
      </c>
      <c r="E3191" s="104"/>
      <c r="F3191" s="104"/>
      <c r="G3191" s="105"/>
      <c r="H3191" s="10833"/>
      <c r="I3191" s="10833"/>
      <c r="J3191" s="17"/>
    </row>
    <row r="3192" spans="1:10" ht="39.75" thickTop="1" thickBot="1" x14ac:dyDescent="0.3">
      <c r="A3192" s="1"/>
      <c r="B3192" s="1"/>
      <c r="C3192" s="149"/>
      <c r="D3192" s="153" t="s">
        <v>58</v>
      </c>
      <c r="E3192" s="104"/>
      <c r="F3192" s="104"/>
      <c r="G3192" s="105"/>
      <c r="H3192" s="10833"/>
      <c r="I3192" s="10833"/>
      <c r="J3192" s="17"/>
    </row>
    <row r="3193" spans="1:10" ht="27" thickTop="1" thickBot="1" x14ac:dyDescent="0.3">
      <c r="A3193" s="1"/>
      <c r="B3193" s="1"/>
      <c r="C3193" s="149"/>
      <c r="D3193" s="153" t="s">
        <v>136</v>
      </c>
      <c r="E3193" s="104"/>
      <c r="F3193" s="104"/>
      <c r="G3193" s="105"/>
      <c r="H3193" s="10833"/>
      <c r="I3193" s="10833"/>
      <c r="J3193" s="17"/>
    </row>
    <row r="3194" spans="1:10" ht="16.5" thickTop="1" thickBot="1" x14ac:dyDescent="0.3">
      <c r="A3194" s="1"/>
      <c r="B3194" s="1"/>
      <c r="C3194" s="149"/>
      <c r="D3194" s="153" t="s">
        <v>137</v>
      </c>
      <c r="E3194" s="104"/>
      <c r="F3194" s="104"/>
      <c r="G3194" s="105"/>
      <c r="H3194" s="10833"/>
      <c r="I3194" s="10833"/>
      <c r="J3194" s="17"/>
    </row>
    <row r="3195" spans="1:10" ht="16.5" thickTop="1" thickBot="1" x14ac:dyDescent="0.3">
      <c r="A3195" s="1"/>
      <c r="B3195" s="1"/>
      <c r="C3195" s="149"/>
      <c r="D3195" s="153" t="s">
        <v>138</v>
      </c>
      <c r="E3195" s="104"/>
      <c r="F3195" s="104"/>
      <c r="G3195" s="105"/>
      <c r="H3195" s="10833"/>
      <c r="I3195" s="10833"/>
      <c r="J3195" s="17"/>
    </row>
    <row r="3196" spans="1:10" ht="16.5" thickTop="1" thickBot="1" x14ac:dyDescent="0.3">
      <c r="A3196" s="1"/>
      <c r="B3196" s="1"/>
      <c r="C3196" s="149"/>
      <c r="D3196" s="153" t="s">
        <v>139</v>
      </c>
      <c r="E3196" s="104"/>
      <c r="F3196" s="104"/>
      <c r="G3196" s="105"/>
      <c r="H3196" s="10833"/>
      <c r="I3196" s="10833"/>
      <c r="J3196" s="17"/>
    </row>
    <row r="3197" spans="1:10" ht="16.5" thickTop="1" thickBot="1" x14ac:dyDescent="0.3">
      <c r="A3197" s="1"/>
      <c r="B3197" s="1"/>
      <c r="C3197" s="149"/>
      <c r="D3197" s="153" t="s">
        <v>140</v>
      </c>
      <c r="E3197" s="104"/>
      <c r="F3197" s="104"/>
      <c r="G3197" s="105"/>
      <c r="H3197" s="10833"/>
      <c r="I3197" s="10833"/>
      <c r="J3197" s="17"/>
    </row>
    <row r="3198" spans="1:10" ht="39.75" thickTop="1" thickBot="1" x14ac:dyDescent="0.3">
      <c r="A3198" s="1"/>
      <c r="B3198" s="1"/>
      <c r="C3198" s="149"/>
      <c r="D3198" s="154" t="s">
        <v>141</v>
      </c>
      <c r="E3198" s="104"/>
      <c r="F3198" s="104"/>
      <c r="G3198" s="105"/>
      <c r="H3198" s="10833"/>
      <c r="I3198" s="10833"/>
      <c r="J3198" s="17"/>
    </row>
    <row r="3199" spans="1:10" ht="27" thickTop="1" thickBot="1" x14ac:dyDescent="0.3">
      <c r="A3199" s="1"/>
      <c r="B3199" s="1"/>
      <c r="C3199" s="144"/>
      <c r="D3199" s="120" t="s">
        <v>142</v>
      </c>
      <c r="E3199" s="98"/>
      <c r="F3199" s="98"/>
      <c r="G3199" s="98"/>
      <c r="H3199" s="10833"/>
      <c r="I3199" s="10833"/>
      <c r="J3199" s="17"/>
    </row>
    <row r="3200" spans="1:10" ht="39.75" thickTop="1" thickBot="1" x14ac:dyDescent="0.3">
      <c r="A3200" s="1"/>
      <c r="B3200" s="1"/>
      <c r="C3200" s="156"/>
      <c r="D3200" s="153" t="s">
        <v>143</v>
      </c>
      <c r="E3200" s="104"/>
      <c r="F3200" s="104"/>
      <c r="G3200" s="105"/>
      <c r="H3200" s="10833"/>
      <c r="I3200" s="10833"/>
      <c r="J3200" s="17"/>
    </row>
    <row r="3201" spans="1:10" ht="39.75" thickTop="1" thickBot="1" x14ac:dyDescent="0.3">
      <c r="A3201" s="1"/>
      <c r="B3201" s="1"/>
      <c r="C3201" s="149"/>
      <c r="D3201" s="120" t="s">
        <v>144</v>
      </c>
      <c r="E3201" s="104"/>
      <c r="F3201" s="104"/>
      <c r="G3201" s="105"/>
      <c r="H3201" s="10838"/>
      <c r="I3201" s="10838"/>
      <c r="J3201" s="17"/>
    </row>
    <row r="3202" spans="1:10" ht="27" thickTop="1" thickBot="1" x14ac:dyDescent="0.3">
      <c r="A3202" s="1"/>
      <c r="B3202" s="1"/>
      <c r="C3202" s="149"/>
      <c r="D3202" s="153" t="s">
        <v>145</v>
      </c>
      <c r="E3202" s="104"/>
      <c r="F3202" s="104"/>
      <c r="G3202" s="105"/>
      <c r="H3202" s="10838"/>
      <c r="I3202" s="10838"/>
      <c r="J3202" s="17"/>
    </row>
    <row r="3203" spans="1:10" ht="16.5" thickTop="1" thickBot="1" x14ac:dyDescent="0.3">
      <c r="A3203" s="1"/>
      <c r="B3203" s="1"/>
      <c r="C3203" s="157"/>
      <c r="D3203" s="158" t="s">
        <v>146</v>
      </c>
      <c r="E3203" s="104"/>
      <c r="F3203" s="104"/>
      <c r="G3203" s="105"/>
      <c r="H3203" s="10838"/>
      <c r="I3203" s="10838"/>
      <c r="J3203" s="17"/>
    </row>
    <row r="3204" spans="1:10" ht="16.5" thickTop="1" thickBot="1" x14ac:dyDescent="0.3">
      <c r="A3204" s="1"/>
      <c r="B3204" s="1"/>
      <c r="C3204" s="159" t="s">
        <v>147</v>
      </c>
      <c r="D3204" s="160"/>
      <c r="E3204" s="161"/>
      <c r="F3204" s="161"/>
      <c r="G3204" s="162"/>
      <c r="H3204" s="10782">
        <f>SUM(H3205:I3207)</f>
        <v>0</v>
      </c>
      <c r="I3204" s="10797"/>
      <c r="J3204" s="17"/>
    </row>
    <row r="3205" spans="1:10" ht="16.5" thickTop="1" thickBot="1" x14ac:dyDescent="0.3">
      <c r="A3205" s="1"/>
      <c r="B3205" s="1"/>
      <c r="C3205" s="163"/>
      <c r="D3205" s="137" t="s">
        <v>148</v>
      </c>
      <c r="E3205" s="104"/>
      <c r="F3205" s="104"/>
      <c r="G3205" s="105"/>
      <c r="H3205" s="10838"/>
      <c r="I3205" s="10838"/>
      <c r="J3205" s="17"/>
    </row>
    <row r="3206" spans="1:10" ht="16.5" thickTop="1" thickBot="1" x14ac:dyDescent="0.3">
      <c r="A3206" s="1"/>
      <c r="B3206" s="1"/>
      <c r="C3206" s="164"/>
      <c r="D3206" s="137" t="s">
        <v>149</v>
      </c>
      <c r="E3206" s="104"/>
      <c r="F3206" s="104"/>
      <c r="G3206" s="105"/>
      <c r="H3206" s="10838"/>
      <c r="I3206" s="10838"/>
      <c r="J3206" s="17"/>
    </row>
    <row r="3207" spans="1:10" ht="16.5" thickTop="1" thickBot="1" x14ac:dyDescent="0.3">
      <c r="A3207" s="1"/>
      <c r="B3207" s="1"/>
      <c r="C3207" s="164"/>
      <c r="D3207" s="137" t="s">
        <v>150</v>
      </c>
      <c r="E3207" s="108"/>
      <c r="F3207" s="108"/>
      <c r="G3207" s="109"/>
      <c r="H3207" s="10839"/>
      <c r="I3207" s="10840"/>
      <c r="J3207" s="17"/>
    </row>
    <row r="3208" spans="1:10" ht="16.5" thickTop="1" thickBot="1" x14ac:dyDescent="0.3">
      <c r="A3208" s="1"/>
      <c r="B3208" s="1"/>
      <c r="C3208" s="55"/>
      <c r="D3208" s="165" t="s">
        <v>151</v>
      </c>
      <c r="E3208" s="166"/>
      <c r="F3208" s="166"/>
      <c r="G3208" s="167"/>
      <c r="H3208" s="10822">
        <f>(H3209+H3210)</f>
        <v>0</v>
      </c>
      <c r="I3208" s="10822"/>
      <c r="J3208" s="17"/>
    </row>
    <row r="3209" spans="1:10" ht="16.5" thickTop="1" thickBot="1" x14ac:dyDescent="0.3">
      <c r="A3209" s="1"/>
      <c r="B3209" s="1"/>
      <c r="C3209" s="164"/>
      <c r="D3209" s="168" t="s">
        <v>152</v>
      </c>
      <c r="E3209" s="104"/>
      <c r="F3209" s="104"/>
      <c r="G3209" s="105"/>
      <c r="H3209" s="10838"/>
      <c r="I3209" s="10838"/>
      <c r="J3209" s="17"/>
    </row>
    <row r="3210" spans="1:10" ht="16.5" thickTop="1" thickBot="1" x14ac:dyDescent="0.3">
      <c r="B3210" s="1"/>
      <c r="C3210" s="169"/>
      <c r="D3210" s="170" t="s">
        <v>153</v>
      </c>
      <c r="E3210" s="171"/>
      <c r="F3210" s="171"/>
      <c r="G3210" s="172"/>
      <c r="H3210" s="10841"/>
      <c r="I3210" s="10841"/>
      <c r="J3210" s="17"/>
    </row>
    <row r="3211" spans="1:10" ht="16.5" thickTop="1" thickBot="1" x14ac:dyDescent="0.3">
      <c r="A3211" s="1"/>
      <c r="B3211" s="1"/>
      <c r="C3211" s="164"/>
      <c r="D3211" s="173" t="s">
        <v>154</v>
      </c>
      <c r="E3211" s="174"/>
      <c r="F3211" s="174"/>
      <c r="G3211" s="175"/>
      <c r="H3211" s="10822">
        <f>(H3212+H3213+H3214+H3215)</f>
        <v>0</v>
      </c>
      <c r="I3211" s="10822"/>
      <c r="J3211" s="17"/>
    </row>
    <row r="3212" spans="1:10" ht="16.5" thickTop="1" thickBot="1" x14ac:dyDescent="0.3">
      <c r="A3212" s="1"/>
      <c r="B3212" s="1"/>
      <c r="C3212" s="164"/>
      <c r="D3212" s="176" t="s">
        <v>155</v>
      </c>
      <c r="E3212" s="131"/>
      <c r="F3212" s="131"/>
      <c r="G3212" s="177"/>
      <c r="H3212" s="10842"/>
      <c r="I3212" s="10843"/>
      <c r="J3212" s="17"/>
    </row>
    <row r="3213" spans="1:10" ht="16.5" thickTop="1" thickBot="1" x14ac:dyDescent="0.3">
      <c r="A3213" s="1"/>
      <c r="B3213" s="1"/>
      <c r="C3213" s="164"/>
      <c r="D3213" s="176" t="s">
        <v>156</v>
      </c>
      <c r="E3213" s="131"/>
      <c r="F3213" s="131"/>
      <c r="G3213" s="177"/>
      <c r="H3213" s="10839"/>
      <c r="I3213" s="10840"/>
      <c r="J3213" s="17"/>
    </row>
    <row r="3214" spans="1:10" ht="16.5" thickTop="1" thickBot="1" x14ac:dyDescent="0.3">
      <c r="A3214" s="1"/>
      <c r="B3214" s="1"/>
      <c r="C3214" s="164"/>
      <c r="D3214" s="176" t="s">
        <v>157</v>
      </c>
      <c r="E3214" s="131"/>
      <c r="F3214" s="131"/>
      <c r="G3214" s="177"/>
      <c r="H3214" s="10839"/>
      <c r="I3214" s="10840"/>
      <c r="J3214" s="17"/>
    </row>
    <row r="3215" spans="1:10" ht="16.5" thickTop="1" thickBot="1" x14ac:dyDescent="0.3">
      <c r="A3215" s="1"/>
      <c r="B3215" s="1"/>
      <c r="C3215" s="164"/>
      <c r="D3215" s="155" t="s">
        <v>158</v>
      </c>
      <c r="E3215" s="104"/>
      <c r="F3215" s="104"/>
      <c r="G3215" s="105"/>
      <c r="H3215" s="10839"/>
      <c r="I3215" s="10840"/>
      <c r="J3215" s="17"/>
    </row>
    <row r="3216" spans="1:10" ht="16.5" thickTop="1" thickBot="1" x14ac:dyDescent="0.3">
      <c r="A3216" s="1"/>
      <c r="B3216" s="1"/>
      <c r="C3216" s="178" t="s">
        <v>159</v>
      </c>
      <c r="D3216" s="160"/>
      <c r="E3216" s="160"/>
      <c r="F3216" s="160"/>
      <c r="G3216" s="179"/>
      <c r="H3216" s="10782">
        <f>(H3217+H3218+H3219)</f>
        <v>1</v>
      </c>
      <c r="I3216" s="10797"/>
      <c r="J3216" s="17"/>
    </row>
    <row r="3217" spans="1:10" ht="16.5" thickTop="1" thickBot="1" x14ac:dyDescent="0.3">
      <c r="A3217" s="1"/>
      <c r="B3217" s="1"/>
      <c r="C3217" s="164"/>
      <c r="D3217" s="180" t="s">
        <v>160</v>
      </c>
      <c r="E3217" s="98"/>
      <c r="F3217" s="98"/>
      <c r="G3217" s="98"/>
      <c r="H3217" s="10841"/>
      <c r="I3217" s="10841"/>
      <c r="J3217" s="17"/>
    </row>
    <row r="3218" spans="1:10" ht="16.5" thickTop="1" thickBot="1" x14ac:dyDescent="0.3">
      <c r="A3218" s="1"/>
      <c r="B3218" s="1"/>
      <c r="C3218" s="164"/>
      <c r="D3218" s="137" t="s">
        <v>161</v>
      </c>
      <c r="E3218" s="104"/>
      <c r="F3218" s="104"/>
      <c r="G3218" s="105"/>
      <c r="H3218" s="10838"/>
      <c r="I3218" s="10838"/>
      <c r="J3218" s="17"/>
    </row>
    <row r="3219" spans="1:10" ht="16.5" thickTop="1" thickBot="1" x14ac:dyDescent="0.3">
      <c r="A3219" s="1"/>
      <c r="B3219" s="1"/>
      <c r="C3219" s="164"/>
      <c r="D3219" s="181" t="s">
        <v>162</v>
      </c>
      <c r="E3219" s="108"/>
      <c r="F3219" s="108"/>
      <c r="G3219" s="109"/>
      <c r="H3219" s="10838">
        <v>1</v>
      </c>
      <c r="I3219" s="10838"/>
      <c r="J3219" s="17"/>
    </row>
    <row r="3220" spans="1:10" ht="16.5" thickTop="1" thickBot="1" x14ac:dyDescent="0.3">
      <c r="A3220" s="1"/>
      <c r="B3220" s="1"/>
      <c r="C3220" s="178" t="s">
        <v>163</v>
      </c>
      <c r="D3220" s="160"/>
      <c r="E3220" s="160"/>
      <c r="F3220" s="160"/>
      <c r="G3220" s="179"/>
      <c r="H3220" s="10782">
        <f>(H3221+H3222+H3223+H3224)</f>
        <v>0</v>
      </c>
      <c r="I3220" s="10797"/>
      <c r="J3220" s="17"/>
    </row>
    <row r="3221" spans="1:10" ht="16.5" thickTop="1" thickBot="1" x14ac:dyDescent="0.3">
      <c r="A3221" s="1"/>
      <c r="B3221" s="1"/>
      <c r="C3221" s="163"/>
      <c r="D3221" s="137" t="s">
        <v>160</v>
      </c>
      <c r="E3221" s="104"/>
      <c r="F3221" s="104"/>
      <c r="G3221" s="105"/>
      <c r="H3221" s="10839"/>
      <c r="I3221" s="10840"/>
      <c r="J3221" s="17"/>
    </row>
    <row r="3222" spans="1:10" ht="16.5" thickTop="1" thickBot="1" x14ac:dyDescent="0.3">
      <c r="A3222" s="1"/>
      <c r="B3222" s="1"/>
      <c r="C3222" s="164"/>
      <c r="D3222" s="137" t="s">
        <v>161</v>
      </c>
      <c r="E3222" s="104"/>
      <c r="F3222" s="104"/>
      <c r="G3222" s="105"/>
      <c r="H3222" s="10839"/>
      <c r="I3222" s="10840"/>
      <c r="J3222" s="17"/>
    </row>
    <row r="3223" spans="1:10" ht="16.5" thickTop="1" thickBot="1" x14ac:dyDescent="0.3">
      <c r="A3223" s="1"/>
      <c r="B3223" s="1"/>
      <c r="C3223" s="164"/>
      <c r="D3223" s="181" t="s">
        <v>162</v>
      </c>
      <c r="E3223" s="108"/>
      <c r="F3223" s="108"/>
      <c r="G3223" s="109"/>
      <c r="H3223" s="10839"/>
      <c r="I3223" s="10840"/>
      <c r="J3223" s="17"/>
    </row>
    <row r="3224" spans="1:10" ht="16.5" thickTop="1" thickBot="1" x14ac:dyDescent="0.3">
      <c r="A3224" s="1"/>
      <c r="B3224" s="1"/>
      <c r="C3224" s="164"/>
      <c r="D3224" s="181" t="s">
        <v>164</v>
      </c>
      <c r="E3224" s="108"/>
      <c r="F3224" s="108"/>
      <c r="G3224" s="109"/>
      <c r="H3224" s="10839"/>
      <c r="I3224" s="10840"/>
      <c r="J3224" s="17"/>
    </row>
    <row r="3225" spans="1:10" ht="16.5" thickTop="1" thickBot="1" x14ac:dyDescent="0.3">
      <c r="A3225" s="1"/>
      <c r="B3225" s="1"/>
      <c r="C3225" s="164"/>
      <c r="D3225" s="10853" t="s">
        <v>165</v>
      </c>
      <c r="E3225" s="10854"/>
      <c r="F3225" s="10854"/>
      <c r="G3225" s="10855"/>
      <c r="H3225" s="10822">
        <f>(H3226+H3227+H3228+H3229)</f>
        <v>0</v>
      </c>
      <c r="I3225" s="10822"/>
      <c r="J3225" s="17"/>
    </row>
    <row r="3226" spans="1:10" ht="16.5" thickTop="1" thickBot="1" x14ac:dyDescent="0.3">
      <c r="A3226" s="1"/>
      <c r="B3226" s="1"/>
      <c r="C3226" s="164"/>
      <c r="D3226" s="180" t="s">
        <v>160</v>
      </c>
      <c r="E3226" s="98"/>
      <c r="F3226" s="98"/>
      <c r="G3226" s="98"/>
      <c r="H3226" s="10839"/>
      <c r="I3226" s="10840"/>
      <c r="J3226" s="17"/>
    </row>
    <row r="3227" spans="1:10" ht="16.5" thickTop="1" thickBot="1" x14ac:dyDescent="0.3">
      <c r="A3227" s="1"/>
      <c r="B3227" s="1"/>
      <c r="C3227" s="164"/>
      <c r="D3227" s="137" t="s">
        <v>161</v>
      </c>
      <c r="E3227" s="104"/>
      <c r="F3227" s="104"/>
      <c r="G3227" s="105"/>
      <c r="H3227" s="10839"/>
      <c r="I3227" s="10840"/>
      <c r="J3227" s="17"/>
    </row>
    <row r="3228" spans="1:10" ht="16.5" thickTop="1" thickBot="1" x14ac:dyDescent="0.3">
      <c r="A3228" s="1"/>
      <c r="B3228" s="1"/>
      <c r="C3228" s="164"/>
      <c r="D3228" s="181" t="s">
        <v>162</v>
      </c>
      <c r="E3228" s="108"/>
      <c r="F3228" s="108"/>
      <c r="G3228" s="109"/>
      <c r="H3228" s="10839"/>
      <c r="I3228" s="10840"/>
      <c r="J3228" s="17"/>
    </row>
    <row r="3229" spans="1:10" ht="16.5" thickTop="1" thickBot="1" x14ac:dyDescent="0.3">
      <c r="A3229" s="1"/>
      <c r="B3229" s="1"/>
      <c r="C3229" s="164"/>
      <c r="D3229" s="137" t="s">
        <v>114</v>
      </c>
      <c r="E3229" s="108"/>
      <c r="F3229" s="108"/>
      <c r="G3229" s="109"/>
      <c r="H3229" s="10839"/>
      <c r="I3229" s="10840"/>
      <c r="J3229" s="17"/>
    </row>
    <row r="3230" spans="1:10" ht="16.5" thickTop="1" thickBot="1" x14ac:dyDescent="0.3">
      <c r="A3230" s="1"/>
      <c r="B3230" s="182"/>
      <c r="C3230" s="183" t="s">
        <v>166</v>
      </c>
      <c r="D3230" s="125"/>
      <c r="E3230" s="184"/>
      <c r="F3230" s="127"/>
      <c r="G3230" s="143"/>
      <c r="H3230" s="10759">
        <f>(H3231+H3232+H3233+H3234)</f>
        <v>0</v>
      </c>
      <c r="I3230" s="10759"/>
      <c r="J3230" s="1"/>
    </row>
    <row r="3231" spans="1:10" ht="16.5" thickTop="1" thickBot="1" x14ac:dyDescent="0.3">
      <c r="A3231" s="1"/>
      <c r="B3231" s="4"/>
      <c r="C3231" s="185"/>
      <c r="D3231" s="186" t="s">
        <v>167</v>
      </c>
      <c r="E3231" s="171"/>
      <c r="F3231" s="171"/>
      <c r="G3231" s="172"/>
      <c r="H3231" s="10838"/>
      <c r="I3231" s="10838"/>
      <c r="J3231" s="1"/>
    </row>
    <row r="3232" spans="1:10" ht="16.5" thickTop="1" thickBot="1" x14ac:dyDescent="0.3">
      <c r="A3232" s="1"/>
      <c r="B3232" s="187"/>
      <c r="C3232" s="182"/>
      <c r="D3232" s="171" t="s">
        <v>168</v>
      </c>
      <c r="E3232" s="171"/>
      <c r="F3232" s="171"/>
      <c r="G3232" s="171"/>
      <c r="H3232" s="10841"/>
      <c r="I3232" s="10841"/>
      <c r="J3232" s="1"/>
    </row>
    <row r="3233" spans="1:10" ht="16.5" thickTop="1" thickBot="1" x14ac:dyDescent="0.3">
      <c r="A3233" s="1"/>
      <c r="B3233" s="187"/>
      <c r="C3233" s="182"/>
      <c r="D3233" s="188" t="s">
        <v>169</v>
      </c>
      <c r="E3233" s="171"/>
      <c r="F3233" s="171"/>
      <c r="G3233" s="172"/>
      <c r="H3233" s="10838"/>
      <c r="I3233" s="10838"/>
      <c r="J3233" s="1"/>
    </row>
    <row r="3234" spans="1:10" ht="16.5" thickTop="1" thickBot="1" x14ac:dyDescent="0.3">
      <c r="A3234" s="1"/>
      <c r="B3234" s="187"/>
      <c r="C3234" s="182"/>
      <c r="D3234" s="188" t="s">
        <v>170</v>
      </c>
      <c r="E3234" s="171"/>
      <c r="F3234" s="171"/>
      <c r="G3234" s="172"/>
      <c r="H3234" s="10838"/>
      <c r="I3234" s="10838"/>
      <c r="J3234" s="1"/>
    </row>
    <row r="3235" spans="1:10" ht="16.5" thickTop="1" thickBot="1" x14ac:dyDescent="0.3">
      <c r="A3235" s="1"/>
      <c r="B3235" s="93"/>
      <c r="C3235" s="164"/>
      <c r="D3235" s="165" t="s">
        <v>171</v>
      </c>
      <c r="E3235" s="166"/>
      <c r="F3235" s="166"/>
      <c r="G3235" s="167"/>
      <c r="H3235" s="10822">
        <f>H3236+H3237+H3238</f>
        <v>0</v>
      </c>
      <c r="I3235" s="10822"/>
      <c r="J3235" s="1"/>
    </row>
    <row r="3236" spans="1:10" ht="16.5" thickTop="1" thickBot="1" x14ac:dyDescent="0.3">
      <c r="A3236" s="1"/>
      <c r="B3236" s="1"/>
      <c r="C3236" s="164"/>
      <c r="D3236" s="189" t="s">
        <v>172</v>
      </c>
      <c r="E3236" s="104"/>
      <c r="F3236" s="104"/>
      <c r="G3236" s="105"/>
      <c r="H3236" s="10838"/>
      <c r="I3236" s="10838"/>
      <c r="J3236" s="1"/>
    </row>
    <row r="3237" spans="1:10" ht="16.5" thickTop="1" thickBot="1" x14ac:dyDescent="0.3">
      <c r="A3237" s="1"/>
      <c r="B3237" s="93"/>
      <c r="C3237" s="164"/>
      <c r="D3237" s="190" t="s">
        <v>173</v>
      </c>
      <c r="E3237" s="171"/>
      <c r="F3237" s="171"/>
      <c r="G3237" s="172"/>
      <c r="H3237" s="10841"/>
      <c r="I3237" s="10841"/>
      <c r="J3237" s="1"/>
    </row>
    <row r="3238" spans="1:10" ht="16.5" thickTop="1" thickBot="1" x14ac:dyDescent="0.3">
      <c r="A3238" s="1"/>
      <c r="B3238" s="93"/>
      <c r="C3238" s="164"/>
      <c r="D3238" s="191" t="s">
        <v>174</v>
      </c>
      <c r="E3238" s="171"/>
      <c r="F3238" s="171"/>
      <c r="G3238" s="172"/>
      <c r="H3238" s="10838"/>
      <c r="I3238" s="10838"/>
      <c r="J3238" s="55"/>
    </row>
    <row r="3239" spans="1:10" ht="17.25" thickTop="1" thickBot="1" x14ac:dyDescent="0.3">
      <c r="A3239" s="1"/>
      <c r="B3239" s="192" t="s">
        <v>175</v>
      </c>
      <c r="C3239" s="193"/>
      <c r="D3239" s="193"/>
      <c r="E3239" s="193"/>
      <c r="F3239" s="194"/>
      <c r="G3239" s="10782" t="s">
        <v>11</v>
      </c>
      <c r="H3239" s="10844"/>
      <c r="I3239" s="10797"/>
      <c r="J3239" s="1"/>
    </row>
    <row r="3240" spans="1:10" ht="16.5" thickTop="1" x14ac:dyDescent="0.25">
      <c r="A3240" s="1"/>
      <c r="B3240" s="195"/>
      <c r="C3240" s="196"/>
      <c r="D3240" s="196"/>
      <c r="E3240" s="196"/>
      <c r="F3240" s="197"/>
      <c r="G3240" s="10845">
        <f>(E3003+I3008-E3014+I3070-G3082)</f>
        <v>65</v>
      </c>
      <c r="H3240" s="10846"/>
      <c r="I3240" s="10847"/>
      <c r="J3240" s="1"/>
    </row>
    <row r="3241" spans="1:10" ht="16.5" thickBot="1" x14ac:dyDescent="0.3">
      <c r="A3241" s="55"/>
      <c r="B3241" s="198"/>
      <c r="C3241" s="199"/>
      <c r="D3241" s="199"/>
      <c r="E3241" s="199"/>
      <c r="F3241" s="200"/>
      <c r="G3241" s="10848"/>
      <c r="H3241" s="10849"/>
      <c r="I3241" s="10850"/>
      <c r="J3241" s="55"/>
    </row>
    <row r="3242" spans="1:10" ht="15.75" thickTop="1" x14ac:dyDescent="0.25"/>
    <row r="3243" spans="1:10" ht="15.75" thickBot="1" x14ac:dyDescent="0.3">
      <c r="A3243" s="592"/>
      <c r="B3243" s="592"/>
      <c r="C3243" s="592"/>
      <c r="D3243" s="592"/>
      <c r="E3243" s="598"/>
      <c r="F3243" s="790"/>
      <c r="G3243" s="790" t="s">
        <v>0</v>
      </c>
      <c r="H3243" s="790"/>
      <c r="I3243" s="592"/>
      <c r="J3243" s="592"/>
    </row>
    <row r="3244" spans="1:10" ht="17.25" thickTop="1" thickBot="1" x14ac:dyDescent="0.3">
      <c r="A3244" s="598"/>
      <c r="B3244" s="597"/>
      <c r="C3244" s="597"/>
      <c r="D3244" s="597"/>
      <c r="E3244" s="597"/>
      <c r="F3244" s="592"/>
      <c r="G3244" s="635" t="s">
        <v>1</v>
      </c>
      <c r="H3244" s="636"/>
      <c r="I3244" s="640"/>
      <c r="J3244" s="597"/>
    </row>
    <row r="3245" spans="1:10" ht="17.25" thickTop="1" thickBot="1" x14ac:dyDescent="0.3">
      <c r="A3245" s="597"/>
      <c r="B3245" s="597"/>
      <c r="C3245" s="598"/>
      <c r="D3245" s="598"/>
      <c r="E3245" s="598"/>
      <c r="F3245" s="592"/>
      <c r="G3245" s="637" t="s">
        <v>2</v>
      </c>
      <c r="H3245" s="638"/>
      <c r="I3245" s="640" t="s">
        <v>181</v>
      </c>
      <c r="J3245" s="597"/>
    </row>
    <row r="3246" spans="1:10" ht="16.5" thickTop="1" thickBot="1" x14ac:dyDescent="0.3">
      <c r="A3246" s="597"/>
      <c r="B3246" s="597"/>
      <c r="C3246" s="597"/>
      <c r="D3246" s="599"/>
      <c r="E3246" s="608"/>
      <c r="F3246" s="599"/>
      <c r="G3246" s="599"/>
      <c r="H3246" s="599"/>
      <c r="I3246" s="599"/>
      <c r="J3246" s="599"/>
    </row>
    <row r="3247" spans="1:10" ht="17.25" thickTop="1" thickBot="1" x14ac:dyDescent="0.3">
      <c r="A3247" s="635" t="s">
        <v>4</v>
      </c>
      <c r="B3247" s="10919"/>
      <c r="C3247" s="10920"/>
      <c r="D3247" s="10920"/>
      <c r="E3247" s="10920"/>
      <c r="F3247" s="10920"/>
      <c r="G3247" s="10921"/>
      <c r="H3247" s="592"/>
      <c r="I3247" s="592"/>
      <c r="J3247" s="592"/>
    </row>
    <row r="3248" spans="1:10" ht="17.25" thickTop="1" thickBot="1" x14ac:dyDescent="0.3">
      <c r="A3248" s="635" t="s">
        <v>5</v>
      </c>
      <c r="B3248" s="10919" t="s">
        <v>191</v>
      </c>
      <c r="C3248" s="10920"/>
      <c r="D3248" s="10920"/>
      <c r="E3248" s="10920"/>
      <c r="F3248" s="10920"/>
      <c r="G3248" s="10921"/>
      <c r="H3248" s="592"/>
      <c r="I3248" s="592"/>
      <c r="J3248" s="592"/>
    </row>
    <row r="3249" spans="1:10" ht="17.25" thickTop="1" thickBot="1" x14ac:dyDescent="0.3">
      <c r="A3249" s="639" t="s">
        <v>7</v>
      </c>
      <c r="B3249" s="10880" t="s">
        <v>8</v>
      </c>
      <c r="C3249" s="10881"/>
      <c r="D3249" s="641"/>
      <c r="E3249" s="642"/>
      <c r="F3249" s="642"/>
      <c r="G3249" s="641"/>
      <c r="H3249" s="592"/>
      <c r="I3249" s="592"/>
      <c r="J3249" s="592"/>
    </row>
    <row r="3250" spans="1:10" ht="16.5" thickTop="1" thickBot="1" x14ac:dyDescent="0.3">
      <c r="A3250" s="597"/>
      <c r="B3250" s="597"/>
      <c r="C3250" s="597"/>
      <c r="D3250" s="597"/>
      <c r="E3250" s="597"/>
      <c r="F3250" s="597"/>
      <c r="G3250" s="609"/>
      <c r="H3250" s="597"/>
      <c r="I3250" s="597"/>
      <c r="J3250" s="597"/>
    </row>
    <row r="3251" spans="1:10" ht="16.5" thickTop="1" thickBot="1" x14ac:dyDescent="0.3">
      <c r="A3251" s="592"/>
      <c r="B3251" s="10924" t="s">
        <v>9</v>
      </c>
      <c r="C3251" s="10924"/>
      <c r="D3251" s="10924"/>
      <c r="E3251" s="10876" t="s">
        <v>10</v>
      </c>
      <c r="F3251" s="10897"/>
      <c r="G3251" s="10876" t="s">
        <v>11</v>
      </c>
      <c r="H3251" s="10897"/>
      <c r="I3251" s="592"/>
      <c r="J3251" s="592"/>
    </row>
    <row r="3252" spans="1:10" ht="16.5" thickTop="1" thickBot="1" x14ac:dyDescent="0.3">
      <c r="A3252" s="592"/>
      <c r="B3252" s="10924"/>
      <c r="C3252" s="10924"/>
      <c r="D3252" s="10924"/>
      <c r="E3252" s="10882">
        <v>546</v>
      </c>
      <c r="F3252" s="10882"/>
      <c r="G3252" s="10883">
        <v>546</v>
      </c>
      <c r="H3252" s="10883"/>
      <c r="I3252" s="592"/>
      <c r="J3252" s="592"/>
    </row>
    <row r="3253" spans="1:10" ht="16.5" thickTop="1" thickBot="1" x14ac:dyDescent="0.3">
      <c r="A3253" s="592"/>
      <c r="B3253" s="10924"/>
      <c r="C3253" s="10924"/>
      <c r="D3253" s="10924"/>
      <c r="E3253" s="10882"/>
      <c r="F3253" s="10882"/>
      <c r="G3253" s="10883"/>
      <c r="H3253" s="10883"/>
      <c r="I3253" s="592"/>
      <c r="J3253" s="592"/>
    </row>
    <row r="3254" spans="1:10" ht="16.5" thickTop="1" thickBot="1" x14ac:dyDescent="0.3">
      <c r="A3254" s="592"/>
      <c r="B3254" s="593"/>
      <c r="C3254" s="593"/>
      <c r="D3254" s="593"/>
      <c r="E3254" s="593"/>
      <c r="F3254" s="593"/>
      <c r="G3254" s="593"/>
      <c r="H3254" s="593"/>
      <c r="I3254" s="593"/>
      <c r="J3254" s="593"/>
    </row>
    <row r="3255" spans="1:10" ht="16.5" thickTop="1" thickBot="1" x14ac:dyDescent="0.3">
      <c r="A3255" s="592"/>
      <c r="B3255" s="10888" t="s">
        <v>12</v>
      </c>
      <c r="C3255" s="10889"/>
      <c r="D3255" s="10889"/>
      <c r="E3255" s="10889"/>
      <c r="F3255" s="10890"/>
      <c r="G3255" s="10859" t="s">
        <v>11</v>
      </c>
      <c r="H3255" s="10860"/>
      <c r="I3255" s="10884" t="s">
        <v>13</v>
      </c>
      <c r="J3255" s="10885"/>
    </row>
    <row r="3256" spans="1:10" ht="16.5" thickTop="1" thickBot="1" x14ac:dyDescent="0.3">
      <c r="A3256" s="592"/>
      <c r="B3256" s="10891"/>
      <c r="C3256" s="10892"/>
      <c r="D3256" s="10892"/>
      <c r="E3256" s="10892"/>
      <c r="F3256" s="10893"/>
      <c r="G3256" s="616" t="s">
        <v>14</v>
      </c>
      <c r="H3256" s="616" t="s">
        <v>15</v>
      </c>
      <c r="I3256" s="10886"/>
      <c r="J3256" s="10887"/>
    </row>
    <row r="3257" spans="1:10" ht="16.5" thickTop="1" thickBot="1" x14ac:dyDescent="0.3">
      <c r="A3257" s="592"/>
      <c r="B3257" s="10894"/>
      <c r="C3257" s="10895"/>
      <c r="D3257" s="10895"/>
      <c r="E3257" s="10895"/>
      <c r="F3257" s="10896"/>
      <c r="G3257" s="647">
        <v>10</v>
      </c>
      <c r="H3257" s="647">
        <v>1</v>
      </c>
      <c r="I3257" s="10952">
        <v>11</v>
      </c>
      <c r="J3257" s="10952"/>
    </row>
    <row r="3258" spans="1:10" ht="16.5" thickTop="1" thickBot="1" x14ac:dyDescent="0.3">
      <c r="A3258" s="592"/>
      <c r="B3258" s="10898" t="s">
        <v>16</v>
      </c>
      <c r="C3258" s="10899"/>
      <c r="D3258" s="10899"/>
      <c r="E3258" s="10899"/>
      <c r="F3258" s="10925"/>
      <c r="G3258" s="643">
        <v>10</v>
      </c>
      <c r="H3258" s="643">
        <v>1</v>
      </c>
      <c r="I3258" s="10948">
        <v>11</v>
      </c>
      <c r="J3258" s="10949"/>
    </row>
    <row r="3259" spans="1:10" ht="16.5" thickTop="1" thickBot="1" x14ac:dyDescent="0.3">
      <c r="A3259" s="592"/>
      <c r="B3259" s="10898" t="s">
        <v>17</v>
      </c>
      <c r="C3259" s="10899"/>
      <c r="D3259" s="10899"/>
      <c r="E3259" s="10899"/>
      <c r="F3259" s="10899"/>
      <c r="G3259" s="643"/>
      <c r="H3259" s="643"/>
      <c r="I3259" s="10947">
        <v>0</v>
      </c>
      <c r="J3259" s="10947"/>
    </row>
    <row r="3260" spans="1:10" ht="16.5" thickTop="1" thickBot="1" x14ac:dyDescent="0.3">
      <c r="A3260" s="592"/>
      <c r="B3260" s="695" t="s">
        <v>18</v>
      </c>
      <c r="C3260" s="694"/>
      <c r="D3260" s="693"/>
      <c r="E3260" s="690"/>
      <c r="F3260" s="690"/>
      <c r="G3260" s="690"/>
      <c r="H3260" s="691"/>
      <c r="I3260" s="692"/>
      <c r="J3260" s="592"/>
    </row>
    <row r="3261" spans="1:10" ht="16.5" thickTop="1" thickBot="1" x14ac:dyDescent="0.3">
      <c r="A3261" s="592"/>
      <c r="B3261" s="648"/>
      <c r="C3261" s="649"/>
      <c r="D3261" s="649"/>
      <c r="E3261" s="10876" t="s">
        <v>19</v>
      </c>
      <c r="F3261" s="10876"/>
      <c r="G3261" s="10876"/>
      <c r="H3261" s="10859"/>
      <c r="I3261" s="616" t="s">
        <v>11</v>
      </c>
      <c r="J3261" s="592"/>
    </row>
    <row r="3262" spans="1:10" ht="16.5" thickTop="1" thickBot="1" x14ac:dyDescent="0.3">
      <c r="A3262" s="592"/>
      <c r="B3262" s="648"/>
      <c r="C3262" s="649" t="s">
        <v>20</v>
      </c>
      <c r="D3262" s="649"/>
      <c r="E3262" s="665" t="s">
        <v>21</v>
      </c>
      <c r="F3262" s="665" t="s">
        <v>22</v>
      </c>
      <c r="G3262" s="665" t="s">
        <v>23</v>
      </c>
      <c r="H3262" s="760" t="s">
        <v>24</v>
      </c>
      <c r="I3262" s="651"/>
      <c r="J3262" s="592"/>
    </row>
    <row r="3263" spans="1:10" ht="16.5" thickTop="1" thickBot="1" x14ac:dyDescent="0.3">
      <c r="A3263" s="592"/>
      <c r="B3263" s="652"/>
      <c r="C3263" s="653"/>
      <c r="D3263" s="653"/>
      <c r="E3263" s="10956">
        <v>8</v>
      </c>
      <c r="F3263" s="10956"/>
      <c r="G3263" s="10956"/>
      <c r="H3263" s="10957"/>
      <c r="I3263" s="10913">
        <v>23</v>
      </c>
      <c r="J3263" s="592"/>
    </row>
    <row r="3264" spans="1:10" ht="16.5" thickTop="1" thickBot="1" x14ac:dyDescent="0.3">
      <c r="A3264" s="592"/>
      <c r="B3264" s="654"/>
      <c r="C3264" s="655"/>
      <c r="D3264" s="655"/>
      <c r="E3264" s="656">
        <v>20</v>
      </c>
      <c r="F3264" s="656">
        <v>2</v>
      </c>
      <c r="G3264" s="656">
        <v>1</v>
      </c>
      <c r="H3264" s="656">
        <v>0</v>
      </c>
      <c r="I3264" s="10913"/>
      <c r="J3264" s="592"/>
    </row>
    <row r="3265" spans="1:10" ht="17.25" thickTop="1" thickBot="1" x14ac:dyDescent="0.3">
      <c r="A3265" s="592"/>
      <c r="B3265" s="595"/>
      <c r="C3265" s="10926" t="s">
        <v>25</v>
      </c>
      <c r="D3265" s="10927"/>
      <c r="E3265" s="657">
        <v>0</v>
      </c>
      <c r="F3265" s="657">
        <v>0</v>
      </c>
      <c r="G3265" s="657">
        <v>0</v>
      </c>
      <c r="H3265" s="658">
        <v>0</v>
      </c>
      <c r="I3265" s="659">
        <v>0</v>
      </c>
      <c r="J3265" s="592"/>
    </row>
    <row r="3266" spans="1:10" ht="16.5" thickTop="1" thickBot="1" x14ac:dyDescent="0.3">
      <c r="A3266" s="592"/>
      <c r="B3266" s="595"/>
      <c r="C3266" s="677"/>
      <c r="D3266" s="678" t="s">
        <v>26</v>
      </c>
      <c r="E3266" s="604"/>
      <c r="F3266" s="604"/>
      <c r="G3266" s="604"/>
      <c r="H3266" s="604"/>
      <c r="I3266" s="662">
        <v>0</v>
      </c>
      <c r="J3266" s="592"/>
    </row>
    <row r="3267" spans="1:10" ht="16.5" thickTop="1" thickBot="1" x14ac:dyDescent="0.3">
      <c r="A3267" s="592"/>
      <c r="B3267" s="595"/>
      <c r="C3267" s="677"/>
      <c r="D3267" s="678" t="s">
        <v>27</v>
      </c>
      <c r="E3267" s="604"/>
      <c r="F3267" s="604"/>
      <c r="G3267" s="604"/>
      <c r="H3267" s="604"/>
      <c r="I3267" s="662">
        <v>0</v>
      </c>
      <c r="J3267" s="592"/>
    </row>
    <row r="3268" spans="1:10" ht="16.5" thickTop="1" thickBot="1" x14ac:dyDescent="0.3">
      <c r="A3268" s="592"/>
      <c r="B3268" s="595"/>
      <c r="C3268" s="677"/>
      <c r="D3268" s="678" t="s">
        <v>28</v>
      </c>
      <c r="E3268" s="604"/>
      <c r="F3268" s="604"/>
      <c r="G3268" s="604"/>
      <c r="H3268" s="604"/>
      <c r="I3268" s="662">
        <v>0</v>
      </c>
      <c r="J3268" s="592"/>
    </row>
    <row r="3269" spans="1:10" ht="27" thickTop="1" thickBot="1" x14ac:dyDescent="0.3">
      <c r="A3269" s="592"/>
      <c r="B3269" s="595"/>
      <c r="C3269" s="677"/>
      <c r="D3269" s="678" t="s">
        <v>29</v>
      </c>
      <c r="E3269" s="604"/>
      <c r="F3269" s="604"/>
      <c r="G3269" s="604"/>
      <c r="H3269" s="604"/>
      <c r="I3269" s="662">
        <v>0</v>
      </c>
      <c r="J3269" s="592"/>
    </row>
    <row r="3270" spans="1:10" ht="17.25" thickTop="1" thickBot="1" x14ac:dyDescent="0.3">
      <c r="A3270" s="592"/>
      <c r="B3270" s="595"/>
      <c r="C3270" s="633" t="s">
        <v>30</v>
      </c>
      <c r="D3270" s="660"/>
      <c r="E3270" s="618">
        <v>5</v>
      </c>
      <c r="F3270" s="618">
        <v>0</v>
      </c>
      <c r="G3270" s="618">
        <v>0</v>
      </c>
      <c r="H3270" s="618">
        <v>0</v>
      </c>
      <c r="I3270" s="661">
        <v>5</v>
      </c>
      <c r="J3270" s="592"/>
    </row>
    <row r="3271" spans="1:10" ht="27" thickTop="1" thickBot="1" x14ac:dyDescent="0.3">
      <c r="A3271" s="592"/>
      <c r="B3271" s="595"/>
      <c r="C3271" s="677"/>
      <c r="D3271" s="678" t="s">
        <v>31</v>
      </c>
      <c r="E3271" s="604"/>
      <c r="F3271" s="604"/>
      <c r="G3271" s="604"/>
      <c r="H3271" s="604"/>
      <c r="I3271" s="662">
        <v>0</v>
      </c>
      <c r="J3271" s="592"/>
    </row>
    <row r="3272" spans="1:10" ht="16.5" thickTop="1" thickBot="1" x14ac:dyDescent="0.3">
      <c r="A3272" s="592"/>
      <c r="B3272" s="595"/>
      <c r="C3272" s="677"/>
      <c r="D3272" s="678" t="s">
        <v>32</v>
      </c>
      <c r="E3272" s="604">
        <v>3</v>
      </c>
      <c r="F3272" s="604"/>
      <c r="G3272" s="604"/>
      <c r="H3272" s="604"/>
      <c r="I3272" s="662">
        <v>3</v>
      </c>
      <c r="J3272" s="592"/>
    </row>
    <row r="3273" spans="1:10" ht="52.5" thickTop="1" thickBot="1" x14ac:dyDescent="0.3">
      <c r="A3273" s="592"/>
      <c r="B3273" s="595"/>
      <c r="C3273" s="677"/>
      <c r="D3273" s="678" t="s">
        <v>33</v>
      </c>
      <c r="E3273" s="604">
        <v>2</v>
      </c>
      <c r="F3273" s="604"/>
      <c r="G3273" s="604"/>
      <c r="H3273" s="604"/>
      <c r="I3273" s="662">
        <v>2</v>
      </c>
      <c r="J3273" s="592"/>
    </row>
    <row r="3274" spans="1:10" ht="39.75" thickTop="1" thickBot="1" x14ac:dyDescent="0.3">
      <c r="A3274" s="592"/>
      <c r="B3274" s="595"/>
      <c r="C3274" s="677"/>
      <c r="D3274" s="678" t="s">
        <v>34</v>
      </c>
      <c r="E3274" s="604"/>
      <c r="F3274" s="604"/>
      <c r="G3274" s="604"/>
      <c r="H3274" s="604"/>
      <c r="I3274" s="662">
        <v>0</v>
      </c>
      <c r="J3274" s="592"/>
    </row>
    <row r="3275" spans="1:10" ht="39.75" thickTop="1" thickBot="1" x14ac:dyDescent="0.3">
      <c r="A3275" s="592"/>
      <c r="B3275" s="595"/>
      <c r="C3275" s="677"/>
      <c r="D3275" s="678" t="s">
        <v>35</v>
      </c>
      <c r="E3275" s="604"/>
      <c r="F3275" s="604"/>
      <c r="G3275" s="604"/>
      <c r="H3275" s="604"/>
      <c r="I3275" s="662">
        <v>0</v>
      </c>
      <c r="J3275" s="592"/>
    </row>
    <row r="3276" spans="1:10" ht="17.25" thickTop="1" thickBot="1" x14ac:dyDescent="0.3">
      <c r="A3276" s="592"/>
      <c r="B3276" s="595"/>
      <c r="C3276" s="10878" t="s">
        <v>36</v>
      </c>
      <c r="D3276" s="10879"/>
      <c r="E3276" s="688">
        <v>5</v>
      </c>
      <c r="F3276" s="688">
        <v>0</v>
      </c>
      <c r="G3276" s="688">
        <v>0</v>
      </c>
      <c r="H3276" s="688">
        <v>0</v>
      </c>
      <c r="I3276" s="659">
        <v>5</v>
      </c>
      <c r="J3276" s="592"/>
    </row>
    <row r="3277" spans="1:10" ht="27" thickTop="1" thickBot="1" x14ac:dyDescent="0.3">
      <c r="A3277" s="592"/>
      <c r="B3277" s="595"/>
      <c r="C3277" s="677"/>
      <c r="D3277" s="679" t="s">
        <v>37</v>
      </c>
      <c r="E3277" s="784"/>
      <c r="F3277" s="784"/>
      <c r="G3277" s="784"/>
      <c r="H3277" s="784"/>
      <c r="I3277" s="663">
        <v>0</v>
      </c>
      <c r="J3277" s="592"/>
    </row>
    <row r="3278" spans="1:10" ht="39.75" thickTop="1" thickBot="1" x14ac:dyDescent="0.3">
      <c r="A3278" s="592"/>
      <c r="B3278" s="595"/>
      <c r="C3278" s="677"/>
      <c r="D3278" s="679" t="s">
        <v>38</v>
      </c>
      <c r="E3278" s="605">
        <v>5</v>
      </c>
      <c r="F3278" s="605"/>
      <c r="G3278" s="605"/>
      <c r="H3278" s="605"/>
      <c r="I3278" s="663">
        <v>5</v>
      </c>
      <c r="J3278" s="592"/>
    </row>
    <row r="3279" spans="1:10" ht="52.5" thickTop="1" thickBot="1" x14ac:dyDescent="0.3">
      <c r="A3279" s="592"/>
      <c r="B3279" s="595"/>
      <c r="C3279" s="677"/>
      <c r="D3279" s="680" t="s">
        <v>39</v>
      </c>
      <c r="E3279" s="605"/>
      <c r="F3279" s="605"/>
      <c r="G3279" s="605"/>
      <c r="H3279" s="605"/>
      <c r="I3279" s="663">
        <v>0</v>
      </c>
      <c r="J3279" s="592"/>
    </row>
    <row r="3280" spans="1:10" ht="17.25" thickTop="1" thickBot="1" x14ac:dyDescent="0.3">
      <c r="A3280" s="592"/>
      <c r="B3280" s="594"/>
      <c r="C3280" s="10878" t="s">
        <v>40</v>
      </c>
      <c r="D3280" s="10879"/>
      <c r="E3280" s="618">
        <v>2</v>
      </c>
      <c r="F3280" s="618">
        <v>0</v>
      </c>
      <c r="G3280" s="618">
        <v>0</v>
      </c>
      <c r="H3280" s="618">
        <v>0</v>
      </c>
      <c r="I3280" s="659">
        <v>2</v>
      </c>
      <c r="J3280" s="592"/>
    </row>
    <row r="3281" spans="1:10" ht="16.5" thickTop="1" thickBot="1" x14ac:dyDescent="0.3">
      <c r="A3281" s="592"/>
      <c r="B3281" s="594"/>
      <c r="C3281" s="670"/>
      <c r="D3281" s="673" t="s">
        <v>41</v>
      </c>
      <c r="E3281" s="604">
        <v>2</v>
      </c>
      <c r="F3281" s="604"/>
      <c r="G3281" s="604"/>
      <c r="H3281" s="604"/>
      <c r="I3281" s="663">
        <v>2</v>
      </c>
      <c r="J3281" s="592"/>
    </row>
    <row r="3282" spans="1:10" ht="39.75" thickTop="1" thickBot="1" x14ac:dyDescent="0.3">
      <c r="A3282" s="592"/>
      <c r="B3282" s="594"/>
      <c r="C3282" s="670"/>
      <c r="D3282" s="673" t="s">
        <v>42</v>
      </c>
      <c r="E3282" s="605"/>
      <c r="F3282" s="605"/>
      <c r="G3282" s="605"/>
      <c r="H3282" s="605"/>
      <c r="I3282" s="663">
        <v>0</v>
      </c>
      <c r="J3282" s="592"/>
    </row>
    <row r="3283" spans="1:10" ht="65.25" thickTop="1" thickBot="1" x14ac:dyDescent="0.3">
      <c r="A3283" s="592"/>
      <c r="B3283" s="594"/>
      <c r="C3283" s="670"/>
      <c r="D3283" s="673" t="s">
        <v>43</v>
      </c>
      <c r="E3283" s="605"/>
      <c r="F3283" s="605"/>
      <c r="G3283" s="605"/>
      <c r="H3283" s="605"/>
      <c r="I3283" s="663">
        <v>0</v>
      </c>
      <c r="J3283" s="592"/>
    </row>
    <row r="3284" spans="1:10" ht="52.5" thickTop="1" thickBot="1" x14ac:dyDescent="0.3">
      <c r="A3284" s="592"/>
      <c r="B3284" s="594"/>
      <c r="C3284" s="670"/>
      <c r="D3284" s="680" t="s">
        <v>44</v>
      </c>
      <c r="E3284" s="605"/>
      <c r="F3284" s="605"/>
      <c r="G3284" s="605"/>
      <c r="H3284" s="605"/>
      <c r="I3284" s="663">
        <v>0</v>
      </c>
      <c r="J3284" s="592"/>
    </row>
    <row r="3285" spans="1:10" ht="17.25" thickTop="1" thickBot="1" x14ac:dyDescent="0.3">
      <c r="A3285" s="592"/>
      <c r="B3285" s="594"/>
      <c r="C3285" s="10878" t="s">
        <v>45</v>
      </c>
      <c r="D3285" s="10879"/>
      <c r="E3285" s="618">
        <v>0</v>
      </c>
      <c r="F3285" s="618">
        <v>2</v>
      </c>
      <c r="G3285" s="618">
        <v>0</v>
      </c>
      <c r="H3285" s="618">
        <v>0</v>
      </c>
      <c r="I3285" s="664">
        <v>2</v>
      </c>
      <c r="J3285" s="592"/>
    </row>
    <row r="3286" spans="1:10" ht="39.75" thickTop="1" thickBot="1" x14ac:dyDescent="0.3">
      <c r="A3286" s="592"/>
      <c r="B3286" s="594"/>
      <c r="C3286" s="630"/>
      <c r="D3286" s="673" t="s">
        <v>46</v>
      </c>
      <c r="E3286" s="605"/>
      <c r="F3286" s="605"/>
      <c r="G3286" s="605"/>
      <c r="H3286" s="605"/>
      <c r="I3286" s="663">
        <v>0</v>
      </c>
      <c r="J3286" s="592"/>
    </row>
    <row r="3287" spans="1:10" ht="27" thickTop="1" thickBot="1" x14ac:dyDescent="0.3">
      <c r="A3287" s="592"/>
      <c r="B3287" s="594"/>
      <c r="C3287" s="630"/>
      <c r="D3287" s="673" t="s">
        <v>47</v>
      </c>
      <c r="E3287" s="605"/>
      <c r="F3287" s="605"/>
      <c r="G3287" s="605"/>
      <c r="H3287" s="605"/>
      <c r="I3287" s="663">
        <v>0</v>
      </c>
      <c r="J3287" s="592"/>
    </row>
    <row r="3288" spans="1:10" ht="52.5" thickTop="1" thickBot="1" x14ac:dyDescent="0.3">
      <c r="A3288" s="592"/>
      <c r="B3288" s="594"/>
      <c r="C3288" s="670"/>
      <c r="D3288" s="681" t="s">
        <v>48</v>
      </c>
      <c r="E3288" s="605"/>
      <c r="F3288" s="605"/>
      <c r="G3288" s="605"/>
      <c r="H3288" s="605"/>
      <c r="I3288" s="663">
        <v>0</v>
      </c>
      <c r="J3288" s="592"/>
    </row>
    <row r="3289" spans="1:10" ht="39.75" thickTop="1" thickBot="1" x14ac:dyDescent="0.3">
      <c r="A3289" s="592"/>
      <c r="B3289" s="594"/>
      <c r="C3289" s="674"/>
      <c r="D3289" s="673" t="s">
        <v>49</v>
      </c>
      <c r="E3289" s="605"/>
      <c r="F3289" s="605">
        <v>2</v>
      </c>
      <c r="G3289" s="605"/>
      <c r="H3289" s="605"/>
      <c r="I3289" s="663">
        <v>2</v>
      </c>
      <c r="J3289" s="592"/>
    </row>
    <row r="3290" spans="1:10" ht="52.5" thickTop="1" thickBot="1" x14ac:dyDescent="0.3">
      <c r="A3290" s="592"/>
      <c r="B3290" s="594"/>
      <c r="C3290" s="670"/>
      <c r="D3290" s="673" t="s">
        <v>50</v>
      </c>
      <c r="E3290" s="605"/>
      <c r="F3290" s="605"/>
      <c r="G3290" s="605"/>
      <c r="H3290" s="605"/>
      <c r="I3290" s="650">
        <v>0</v>
      </c>
      <c r="J3290" s="592"/>
    </row>
    <row r="3291" spans="1:10" ht="27" thickTop="1" thickBot="1" x14ac:dyDescent="0.3">
      <c r="A3291" s="592"/>
      <c r="B3291" s="594"/>
      <c r="C3291" s="682"/>
      <c r="D3291" s="673" t="s">
        <v>51</v>
      </c>
      <c r="E3291" s="605"/>
      <c r="F3291" s="605"/>
      <c r="G3291" s="605"/>
      <c r="H3291" s="605"/>
      <c r="I3291" s="650">
        <v>0</v>
      </c>
      <c r="J3291" s="592"/>
    </row>
    <row r="3292" spans="1:10" ht="52.5" thickTop="1" thickBot="1" x14ac:dyDescent="0.3">
      <c r="A3292" s="592"/>
      <c r="B3292" s="594"/>
      <c r="C3292" s="682"/>
      <c r="D3292" s="673" t="s">
        <v>52</v>
      </c>
      <c r="E3292" s="605"/>
      <c r="F3292" s="605"/>
      <c r="G3292" s="605"/>
      <c r="H3292" s="605"/>
      <c r="I3292" s="650">
        <v>0</v>
      </c>
      <c r="J3292" s="592"/>
    </row>
    <row r="3293" spans="1:10" ht="78" thickTop="1" thickBot="1" x14ac:dyDescent="0.3">
      <c r="A3293" s="592"/>
      <c r="B3293" s="594"/>
      <c r="C3293" s="682"/>
      <c r="D3293" s="673" t="s">
        <v>53</v>
      </c>
      <c r="E3293" s="605"/>
      <c r="F3293" s="605"/>
      <c r="G3293" s="605"/>
      <c r="H3293" s="605"/>
      <c r="I3293" s="650">
        <v>0</v>
      </c>
      <c r="J3293" s="592"/>
    </row>
    <row r="3294" spans="1:10" ht="27" thickTop="1" thickBot="1" x14ac:dyDescent="0.3">
      <c r="A3294" s="592"/>
      <c r="B3294" s="594"/>
      <c r="C3294" s="682"/>
      <c r="D3294" s="673" t="s">
        <v>54</v>
      </c>
      <c r="E3294" s="605"/>
      <c r="F3294" s="605"/>
      <c r="G3294" s="605"/>
      <c r="H3294" s="605"/>
      <c r="I3294" s="650">
        <v>0</v>
      </c>
      <c r="J3294" s="592"/>
    </row>
    <row r="3295" spans="1:10" ht="52.5" thickTop="1" thickBot="1" x14ac:dyDescent="0.3">
      <c r="A3295" s="592"/>
      <c r="B3295" s="594"/>
      <c r="C3295" s="682"/>
      <c r="D3295" s="683" t="s">
        <v>55</v>
      </c>
      <c r="E3295" s="605"/>
      <c r="F3295" s="605"/>
      <c r="G3295" s="605"/>
      <c r="H3295" s="605"/>
      <c r="I3295" s="650">
        <v>0</v>
      </c>
      <c r="J3295" s="592"/>
    </row>
    <row r="3296" spans="1:10" ht="39.75" thickTop="1" thickBot="1" x14ac:dyDescent="0.3">
      <c r="A3296" s="592"/>
      <c r="B3296" s="594"/>
      <c r="C3296" s="684"/>
      <c r="D3296" s="673" t="s">
        <v>56</v>
      </c>
      <c r="E3296" s="605"/>
      <c r="F3296" s="605"/>
      <c r="G3296" s="605"/>
      <c r="H3296" s="605"/>
      <c r="I3296" s="650">
        <v>0</v>
      </c>
      <c r="J3296" s="592"/>
    </row>
    <row r="3297" spans="1:10" ht="17.25" thickTop="1" thickBot="1" x14ac:dyDescent="0.3">
      <c r="A3297" s="592"/>
      <c r="B3297" s="594"/>
      <c r="C3297" s="10922" t="s">
        <v>57</v>
      </c>
      <c r="D3297" s="10923"/>
      <c r="E3297" s="689">
        <v>0</v>
      </c>
      <c r="F3297" s="689">
        <v>0</v>
      </c>
      <c r="G3297" s="689">
        <v>1</v>
      </c>
      <c r="H3297" s="689">
        <v>0</v>
      </c>
      <c r="I3297" s="664">
        <v>1</v>
      </c>
      <c r="J3297" s="592"/>
    </row>
    <row r="3298" spans="1:10" ht="39.75" thickTop="1" thickBot="1" x14ac:dyDescent="0.3">
      <c r="A3298" s="592"/>
      <c r="B3298" s="594"/>
      <c r="C3298" s="685"/>
      <c r="D3298" s="673" t="s">
        <v>58</v>
      </c>
      <c r="E3298" s="605"/>
      <c r="F3298" s="605"/>
      <c r="G3298" s="605"/>
      <c r="H3298" s="605"/>
      <c r="I3298" s="665">
        <v>0</v>
      </c>
      <c r="J3298" s="592"/>
    </row>
    <row r="3299" spans="1:10" ht="52.5" thickTop="1" thickBot="1" x14ac:dyDescent="0.3">
      <c r="A3299" s="592"/>
      <c r="B3299" s="594"/>
      <c r="C3299" s="630"/>
      <c r="D3299" s="673" t="s">
        <v>59</v>
      </c>
      <c r="E3299" s="605"/>
      <c r="F3299" s="605"/>
      <c r="G3299" s="605"/>
      <c r="H3299" s="605"/>
      <c r="I3299" s="665">
        <v>0</v>
      </c>
      <c r="J3299" s="592"/>
    </row>
    <row r="3300" spans="1:10" ht="27" thickTop="1" thickBot="1" x14ac:dyDescent="0.3">
      <c r="A3300" s="592"/>
      <c r="B3300" s="594"/>
      <c r="C3300" s="630"/>
      <c r="D3300" s="673" t="s">
        <v>47</v>
      </c>
      <c r="E3300" s="605"/>
      <c r="F3300" s="605"/>
      <c r="G3300" s="605"/>
      <c r="H3300" s="605"/>
      <c r="I3300" s="665">
        <v>0</v>
      </c>
      <c r="J3300" s="592"/>
    </row>
    <row r="3301" spans="1:10" ht="27" thickTop="1" thickBot="1" x14ac:dyDescent="0.3">
      <c r="A3301" s="592"/>
      <c r="B3301" s="594"/>
      <c r="C3301" s="630"/>
      <c r="D3301" s="673" t="s">
        <v>60</v>
      </c>
      <c r="E3301" s="605"/>
      <c r="F3301" s="605"/>
      <c r="G3301" s="605">
        <v>1</v>
      </c>
      <c r="H3301" s="605"/>
      <c r="I3301" s="665">
        <v>1</v>
      </c>
      <c r="J3301" s="592"/>
    </row>
    <row r="3302" spans="1:10" ht="52.5" thickTop="1" thickBot="1" x14ac:dyDescent="0.3">
      <c r="A3302" s="592"/>
      <c r="B3302" s="594"/>
      <c r="C3302" s="686"/>
      <c r="D3302" s="673" t="s">
        <v>61</v>
      </c>
      <c r="E3302" s="605"/>
      <c r="F3302" s="605"/>
      <c r="G3302" s="605"/>
      <c r="H3302" s="605"/>
      <c r="I3302" s="665">
        <v>0</v>
      </c>
      <c r="J3302" s="592"/>
    </row>
    <row r="3303" spans="1:10" ht="16.5" thickTop="1" thickBot="1" x14ac:dyDescent="0.3">
      <c r="A3303" s="592"/>
      <c r="B3303" s="594"/>
      <c r="C3303" s="686"/>
      <c r="D3303" s="687" t="s">
        <v>62</v>
      </c>
      <c r="E3303" s="605"/>
      <c r="F3303" s="605"/>
      <c r="G3303" s="605"/>
      <c r="H3303" s="605"/>
      <c r="I3303" s="665">
        <v>0</v>
      </c>
      <c r="J3303" s="592"/>
    </row>
    <row r="3304" spans="1:10" ht="27" thickTop="1" thickBot="1" x14ac:dyDescent="0.3">
      <c r="A3304" s="592"/>
      <c r="B3304" s="594"/>
      <c r="C3304" s="686"/>
      <c r="D3304" s="673" t="s">
        <v>63</v>
      </c>
      <c r="E3304" s="605"/>
      <c r="F3304" s="605"/>
      <c r="G3304" s="605"/>
      <c r="H3304" s="605"/>
      <c r="I3304" s="665">
        <v>0</v>
      </c>
      <c r="J3304" s="592"/>
    </row>
    <row r="3305" spans="1:10" ht="16.5" thickTop="1" thickBot="1" x14ac:dyDescent="0.3">
      <c r="A3305" s="592"/>
      <c r="B3305" s="594"/>
      <c r="C3305" s="686"/>
      <c r="D3305" s="687" t="s">
        <v>64</v>
      </c>
      <c r="E3305" s="605"/>
      <c r="F3305" s="605"/>
      <c r="G3305" s="605"/>
      <c r="H3305" s="605"/>
      <c r="I3305" s="665">
        <v>0</v>
      </c>
      <c r="J3305" s="592"/>
    </row>
    <row r="3306" spans="1:10" ht="16.5" thickTop="1" thickBot="1" x14ac:dyDescent="0.3">
      <c r="A3306" s="592"/>
      <c r="B3306" s="594"/>
      <c r="C3306" s="630"/>
      <c r="D3306" s="687" t="s">
        <v>65</v>
      </c>
      <c r="E3306" s="605"/>
      <c r="F3306" s="605"/>
      <c r="G3306" s="605"/>
      <c r="H3306" s="605"/>
      <c r="I3306" s="665">
        <v>0</v>
      </c>
      <c r="J3306" s="594"/>
    </row>
    <row r="3307" spans="1:10" ht="16.5" thickTop="1" thickBot="1" x14ac:dyDescent="0.3">
      <c r="A3307" s="619"/>
      <c r="B3307" s="620"/>
      <c r="C3307" s="621"/>
      <c r="D3307" s="622"/>
      <c r="E3307" s="623"/>
      <c r="F3307" s="623"/>
      <c r="G3307" s="623"/>
      <c r="H3307" s="624"/>
      <c r="I3307" s="666"/>
      <c r="J3307" s="620"/>
    </row>
    <row r="3308" spans="1:10" ht="15.75" thickTop="1" x14ac:dyDescent="0.25">
      <c r="A3308" s="592"/>
      <c r="B3308" s="10933" t="s">
        <v>66</v>
      </c>
      <c r="C3308" s="10934"/>
      <c r="D3308" s="10934"/>
      <c r="E3308" s="10934"/>
      <c r="F3308" s="10934"/>
      <c r="G3308" s="10934"/>
      <c r="H3308" s="10935"/>
      <c r="I3308" s="10953">
        <v>5</v>
      </c>
      <c r="J3308" s="592"/>
    </row>
    <row r="3309" spans="1:10" x14ac:dyDescent="0.25">
      <c r="A3309" s="592"/>
      <c r="B3309" s="10936"/>
      <c r="C3309" s="10937"/>
      <c r="D3309" s="10937"/>
      <c r="E3309" s="10937"/>
      <c r="F3309" s="10937"/>
      <c r="G3309" s="10937"/>
      <c r="H3309" s="10938"/>
      <c r="I3309" s="10954"/>
      <c r="J3309" s="592"/>
    </row>
    <row r="3310" spans="1:10" ht="15.75" thickBot="1" x14ac:dyDescent="0.3">
      <c r="A3310" s="592"/>
      <c r="B3310" s="10939"/>
      <c r="C3310" s="10940"/>
      <c r="D3310" s="10940"/>
      <c r="E3310" s="10940"/>
      <c r="F3310" s="10940"/>
      <c r="G3310" s="10940"/>
      <c r="H3310" s="10941"/>
      <c r="I3310" s="10955"/>
      <c r="J3310" s="594"/>
    </row>
    <row r="3311" spans="1:10" ht="16.5" thickTop="1" thickBot="1" x14ac:dyDescent="0.3">
      <c r="A3311" s="601"/>
      <c r="B3311" s="602"/>
      <c r="C3311" s="602"/>
      <c r="D3311" s="602"/>
      <c r="E3311" s="600"/>
      <c r="F3311" s="600"/>
      <c r="G3311" s="600"/>
      <c r="H3311" s="603"/>
      <c r="I3311" s="667"/>
      <c r="J3311" s="592"/>
    </row>
    <row r="3312" spans="1:10" ht="16.5" thickTop="1" thickBot="1" x14ac:dyDescent="0.3">
      <c r="A3312" s="601"/>
      <c r="B3312" s="602"/>
      <c r="C3312" s="10878" t="s">
        <v>67</v>
      </c>
      <c r="D3312" s="10879"/>
      <c r="E3312" s="618">
        <v>0</v>
      </c>
      <c r="F3312" s="618">
        <v>0</v>
      </c>
      <c r="G3312" s="618">
        <v>0</v>
      </c>
      <c r="H3312" s="618">
        <v>0</v>
      </c>
      <c r="I3312" s="618">
        <v>0</v>
      </c>
      <c r="J3312" s="592"/>
    </row>
    <row r="3313" spans="1:10" ht="16.5" thickTop="1" thickBot="1" x14ac:dyDescent="0.3">
      <c r="A3313" s="601"/>
      <c r="B3313" s="602"/>
      <c r="C3313" s="670"/>
      <c r="D3313" s="671" t="s">
        <v>68</v>
      </c>
      <c r="E3313" s="605"/>
      <c r="F3313" s="605"/>
      <c r="G3313" s="605"/>
      <c r="H3313" s="605"/>
      <c r="I3313" s="650">
        <v>0</v>
      </c>
      <c r="J3313" s="592"/>
    </row>
    <row r="3314" spans="1:10" ht="16.5" thickTop="1" thickBot="1" x14ac:dyDescent="0.3">
      <c r="A3314" s="592"/>
      <c r="B3314" s="625"/>
      <c r="C3314" s="10878" t="s">
        <v>69</v>
      </c>
      <c r="D3314" s="10879"/>
      <c r="E3314" s="618">
        <v>0</v>
      </c>
      <c r="F3314" s="618">
        <v>0</v>
      </c>
      <c r="G3314" s="618">
        <v>0</v>
      </c>
      <c r="H3314" s="618">
        <v>0</v>
      </c>
      <c r="I3314" s="618">
        <v>0</v>
      </c>
      <c r="J3314" s="592"/>
    </row>
    <row r="3315" spans="1:10" ht="16.5" thickTop="1" thickBot="1" x14ac:dyDescent="0.3">
      <c r="A3315" s="592"/>
      <c r="B3315" s="625"/>
      <c r="C3315" s="670"/>
      <c r="D3315" s="671" t="s">
        <v>70</v>
      </c>
      <c r="E3315" s="605"/>
      <c r="F3315" s="605"/>
      <c r="G3315" s="605"/>
      <c r="H3315" s="605"/>
      <c r="I3315" s="650">
        <v>0</v>
      </c>
      <c r="J3315" s="592"/>
    </row>
    <row r="3316" spans="1:10" ht="16.5" thickTop="1" thickBot="1" x14ac:dyDescent="0.3">
      <c r="A3316" s="592"/>
      <c r="B3316" s="625"/>
      <c r="C3316" s="670"/>
      <c r="D3316" s="672" t="s">
        <v>71</v>
      </c>
      <c r="E3316" s="605"/>
      <c r="F3316" s="605"/>
      <c r="G3316" s="605"/>
      <c r="H3316" s="605"/>
      <c r="I3316" s="650">
        <v>0</v>
      </c>
      <c r="J3316" s="592"/>
    </row>
    <row r="3317" spans="1:10" ht="16.5" thickTop="1" thickBot="1" x14ac:dyDescent="0.3">
      <c r="A3317" s="592"/>
      <c r="B3317" s="625"/>
      <c r="C3317" s="674"/>
      <c r="D3317" s="675" t="s">
        <v>72</v>
      </c>
      <c r="E3317" s="605"/>
      <c r="F3317" s="605"/>
      <c r="G3317" s="605"/>
      <c r="H3317" s="605"/>
      <c r="I3317" s="667">
        <v>0</v>
      </c>
      <c r="J3317" s="592"/>
    </row>
    <row r="3318" spans="1:10" ht="19.5" thickTop="1" thickBot="1" x14ac:dyDescent="0.3">
      <c r="A3318" s="592"/>
      <c r="B3318" s="10914" t="s">
        <v>73</v>
      </c>
      <c r="C3318" s="10915"/>
      <c r="D3318" s="10915"/>
      <c r="E3318" s="10915"/>
      <c r="F3318" s="10915"/>
      <c r="G3318" s="10915"/>
      <c r="H3318" s="10916"/>
      <c r="I3318" s="761">
        <v>544</v>
      </c>
      <c r="J3318" s="592"/>
    </row>
    <row r="3319" spans="1:10" ht="17.25" thickTop="1" thickBot="1" x14ac:dyDescent="0.3">
      <c r="A3319" s="592"/>
      <c r="B3319" s="593"/>
      <c r="C3319" s="10960" t="s">
        <v>74</v>
      </c>
      <c r="D3319" s="10961"/>
      <c r="E3319" s="789"/>
      <c r="F3319" s="789"/>
      <c r="G3319" s="789"/>
      <c r="H3319" s="789"/>
      <c r="I3319" s="785">
        <v>0</v>
      </c>
      <c r="J3319" s="592"/>
    </row>
    <row r="3320" spans="1:10" ht="17.25" thickTop="1" thickBot="1" x14ac:dyDescent="0.3">
      <c r="A3320" s="592"/>
      <c r="B3320" s="593"/>
      <c r="C3320" s="10960" t="s">
        <v>75</v>
      </c>
      <c r="D3320" s="10961"/>
      <c r="E3320" s="676">
        <v>8</v>
      </c>
      <c r="F3320" s="676">
        <v>0</v>
      </c>
      <c r="G3320" s="676">
        <v>0</v>
      </c>
      <c r="H3320" s="676">
        <v>0</v>
      </c>
      <c r="I3320" s="786">
        <v>8</v>
      </c>
      <c r="J3320" s="592"/>
    </row>
    <row r="3321" spans="1:10" ht="16.5" thickTop="1" thickBot="1" x14ac:dyDescent="0.3">
      <c r="A3321" s="592"/>
      <c r="B3321" s="593"/>
      <c r="C3321" s="670"/>
      <c r="D3321" s="671" t="s">
        <v>76</v>
      </c>
      <c r="E3321" s="789"/>
      <c r="F3321" s="789"/>
      <c r="G3321" s="789"/>
      <c r="H3321" s="789"/>
      <c r="I3321" s="668">
        <v>0</v>
      </c>
      <c r="J3321" s="592"/>
    </row>
    <row r="3322" spans="1:10" ht="16.5" thickTop="1" thickBot="1" x14ac:dyDescent="0.3">
      <c r="A3322" s="592"/>
      <c r="B3322" s="593"/>
      <c r="C3322" s="670"/>
      <c r="D3322" s="672" t="s">
        <v>77</v>
      </c>
      <c r="E3322" s="789">
        <v>3</v>
      </c>
      <c r="F3322" s="789"/>
      <c r="G3322" s="789"/>
      <c r="H3322" s="789"/>
      <c r="I3322" s="669">
        <v>3</v>
      </c>
      <c r="J3322" s="592"/>
    </row>
    <row r="3323" spans="1:10" ht="16.5" thickTop="1" thickBot="1" x14ac:dyDescent="0.3">
      <c r="A3323" s="592"/>
      <c r="B3323" s="593"/>
      <c r="C3323" s="670"/>
      <c r="D3323" s="672" t="s">
        <v>78</v>
      </c>
      <c r="E3323" s="789"/>
      <c r="F3323" s="789"/>
      <c r="G3323" s="789"/>
      <c r="H3323" s="789"/>
      <c r="I3323" s="669">
        <v>0</v>
      </c>
      <c r="J3323" s="592"/>
    </row>
    <row r="3324" spans="1:10" ht="16.5" thickTop="1" thickBot="1" x14ac:dyDescent="0.3">
      <c r="A3324" s="592"/>
      <c r="B3324" s="593"/>
      <c r="C3324" s="670"/>
      <c r="D3324" s="672" t="s">
        <v>79</v>
      </c>
      <c r="E3324" s="789">
        <v>1</v>
      </c>
      <c r="F3324" s="789"/>
      <c r="G3324" s="789"/>
      <c r="H3324" s="789"/>
      <c r="I3324" s="669">
        <v>1</v>
      </c>
      <c r="J3324" s="592"/>
    </row>
    <row r="3325" spans="1:10" ht="16.5" thickTop="1" thickBot="1" x14ac:dyDescent="0.3">
      <c r="A3325" s="592"/>
      <c r="B3325" s="593"/>
      <c r="C3325" s="670"/>
      <c r="D3325" s="672" t="s">
        <v>80</v>
      </c>
      <c r="E3325" s="789"/>
      <c r="F3325" s="789"/>
      <c r="G3325" s="789"/>
      <c r="H3325" s="789"/>
      <c r="I3325" s="669">
        <v>0</v>
      </c>
      <c r="J3325" s="592"/>
    </row>
    <row r="3326" spans="1:10" ht="16.5" thickTop="1" thickBot="1" x14ac:dyDescent="0.3">
      <c r="A3326" s="592"/>
      <c r="B3326" s="593"/>
      <c r="C3326" s="670"/>
      <c r="D3326" s="672" t="s">
        <v>81</v>
      </c>
      <c r="E3326" s="789"/>
      <c r="F3326" s="789"/>
      <c r="G3326" s="789"/>
      <c r="H3326" s="789"/>
      <c r="I3326" s="669">
        <v>0</v>
      </c>
      <c r="J3326" s="592"/>
    </row>
    <row r="3327" spans="1:10" ht="16.5" thickTop="1" thickBot="1" x14ac:dyDescent="0.3">
      <c r="A3327" s="592"/>
      <c r="B3327" s="593"/>
      <c r="C3327" s="670"/>
      <c r="D3327" s="672" t="s">
        <v>82</v>
      </c>
      <c r="E3327" s="789">
        <v>3</v>
      </c>
      <c r="F3327" s="789"/>
      <c r="G3327" s="789"/>
      <c r="H3327" s="789"/>
      <c r="I3327" s="669">
        <v>3</v>
      </c>
      <c r="J3327" s="592"/>
    </row>
    <row r="3328" spans="1:10" ht="39.75" thickTop="1" thickBot="1" x14ac:dyDescent="0.3">
      <c r="A3328" s="592"/>
      <c r="B3328" s="593"/>
      <c r="C3328" s="670"/>
      <c r="D3328" s="673" t="s">
        <v>83</v>
      </c>
      <c r="E3328" s="789">
        <v>1</v>
      </c>
      <c r="F3328" s="789"/>
      <c r="G3328" s="789"/>
      <c r="H3328" s="789"/>
      <c r="I3328" s="669">
        <v>1</v>
      </c>
      <c r="J3328" s="592"/>
    </row>
    <row r="3329" spans="1:10" ht="16.5" thickTop="1" thickBot="1" x14ac:dyDescent="0.3">
      <c r="A3329" s="592"/>
      <c r="B3329" s="596" t="s">
        <v>84</v>
      </c>
      <c r="C3329" s="594"/>
      <c r="D3329" s="592"/>
      <c r="E3329" s="593"/>
      <c r="F3329" s="593"/>
      <c r="G3329" s="593"/>
      <c r="H3329" s="593"/>
      <c r="I3329" s="593"/>
      <c r="J3329" s="593"/>
    </row>
    <row r="3330" spans="1:10" ht="16.5" thickTop="1" thickBot="1" x14ac:dyDescent="0.3">
      <c r="A3330" s="592"/>
      <c r="B3330" s="10933" t="s">
        <v>85</v>
      </c>
      <c r="C3330" s="10934"/>
      <c r="D3330" s="10934"/>
      <c r="E3330" s="10934"/>
      <c r="F3330" s="10935"/>
      <c r="G3330" s="10876" t="s">
        <v>11</v>
      </c>
      <c r="H3330" s="10897"/>
      <c r="I3330" s="592"/>
      <c r="J3330" s="592"/>
    </row>
    <row r="3331" spans="1:10" ht="16.5" thickTop="1" thickBot="1" x14ac:dyDescent="0.3">
      <c r="A3331" s="592"/>
      <c r="B3331" s="10936"/>
      <c r="C3331" s="10937"/>
      <c r="D3331" s="10937"/>
      <c r="E3331" s="10937"/>
      <c r="F3331" s="10938"/>
      <c r="G3331" s="10932">
        <v>0</v>
      </c>
      <c r="H3331" s="10932"/>
      <c r="I3331" s="592"/>
      <c r="J3331" s="592"/>
    </row>
    <row r="3332" spans="1:10" ht="16.5" thickTop="1" thickBot="1" x14ac:dyDescent="0.3">
      <c r="A3332" s="592"/>
      <c r="B3332" s="10939"/>
      <c r="C3332" s="10940"/>
      <c r="D3332" s="10940"/>
      <c r="E3332" s="10940"/>
      <c r="F3332" s="10941"/>
      <c r="G3332" s="10932"/>
      <c r="H3332" s="10932"/>
      <c r="I3332" s="592"/>
      <c r="J3332" s="592"/>
    </row>
    <row r="3333" spans="1:10" ht="16.5" thickTop="1" thickBot="1" x14ac:dyDescent="0.3">
      <c r="A3333" s="592"/>
      <c r="B3333" s="594"/>
      <c r="C3333" s="593"/>
      <c r="D3333" s="10909" t="s">
        <v>86</v>
      </c>
      <c r="E3333" s="10910"/>
      <c r="F3333" s="606"/>
      <c r="G3333" s="10874">
        <v>0</v>
      </c>
      <c r="H3333" s="10874"/>
      <c r="I3333" s="592"/>
      <c r="J3333" s="593"/>
    </row>
    <row r="3334" spans="1:10" ht="27" thickTop="1" thickBot="1" x14ac:dyDescent="0.3">
      <c r="A3334" s="592"/>
      <c r="B3334" s="594"/>
      <c r="C3334" s="593"/>
      <c r="D3334" s="758" t="s">
        <v>87</v>
      </c>
      <c r="E3334" s="759"/>
      <c r="F3334" s="606"/>
      <c r="G3334" s="10874">
        <v>0</v>
      </c>
      <c r="H3334" s="10874"/>
      <c r="I3334" s="592"/>
      <c r="J3334" s="593"/>
    </row>
    <row r="3335" spans="1:10" ht="39.75" thickTop="1" thickBot="1" x14ac:dyDescent="0.3">
      <c r="A3335" s="592"/>
      <c r="B3335" s="594"/>
      <c r="C3335" s="593"/>
      <c r="D3335" s="758" t="s">
        <v>88</v>
      </c>
      <c r="E3335" s="759"/>
      <c r="F3335" s="606"/>
      <c r="G3335" s="10874">
        <v>0</v>
      </c>
      <c r="H3335" s="10874"/>
      <c r="I3335" s="592"/>
      <c r="J3335" s="593"/>
    </row>
    <row r="3336" spans="1:10" ht="16.5" thickTop="1" thickBot="1" x14ac:dyDescent="0.3">
      <c r="A3336" s="592"/>
      <c r="B3336" s="596" t="s">
        <v>18</v>
      </c>
      <c r="C3336" s="592"/>
      <c r="D3336" s="10911" t="s">
        <v>89</v>
      </c>
      <c r="E3336" s="10912"/>
      <c r="F3336" s="617"/>
      <c r="G3336" s="10874">
        <v>0</v>
      </c>
      <c r="H3336" s="10874"/>
      <c r="I3336" s="592"/>
      <c r="J3336" s="593"/>
    </row>
    <row r="3337" spans="1:10" ht="16.5" thickTop="1" thickBot="1" x14ac:dyDescent="0.3">
      <c r="A3337" s="592"/>
      <c r="B3337" s="10900" t="s">
        <v>90</v>
      </c>
      <c r="C3337" s="10901"/>
      <c r="D3337" s="10901"/>
      <c r="E3337" s="10901"/>
      <c r="F3337" s="10901"/>
      <c r="G3337" s="10902"/>
      <c r="H3337" s="10958" t="s">
        <v>11</v>
      </c>
      <c r="I3337" s="10959"/>
      <c r="J3337" s="592"/>
    </row>
    <row r="3338" spans="1:10" ht="15.75" thickTop="1" x14ac:dyDescent="0.25">
      <c r="A3338" s="592"/>
      <c r="B3338" s="10903"/>
      <c r="C3338" s="10904"/>
      <c r="D3338" s="10904"/>
      <c r="E3338" s="10904"/>
      <c r="F3338" s="10904"/>
      <c r="G3338" s="10905"/>
      <c r="H3338" s="10884">
        <v>99</v>
      </c>
      <c r="I3338" s="10885"/>
      <c r="J3338" s="592"/>
    </row>
    <row r="3339" spans="1:10" ht="15.75" thickBot="1" x14ac:dyDescent="0.3">
      <c r="A3339" s="592"/>
      <c r="B3339" s="10906"/>
      <c r="C3339" s="10907"/>
      <c r="D3339" s="10907"/>
      <c r="E3339" s="10907"/>
      <c r="F3339" s="10907"/>
      <c r="G3339" s="10908"/>
      <c r="H3339" s="10886"/>
      <c r="I3339" s="10887"/>
      <c r="J3339" s="592"/>
    </row>
    <row r="3340" spans="1:10" ht="16.5" thickTop="1" thickBot="1" x14ac:dyDescent="0.3">
      <c r="A3340" s="592"/>
      <c r="B3340" s="696"/>
      <c r="C3340" s="697">
        <v>7.1</v>
      </c>
      <c r="D3340" s="698" t="s">
        <v>91</v>
      </c>
      <c r="E3340" s="690"/>
      <c r="F3340" s="690"/>
      <c r="G3340" s="690"/>
      <c r="H3340" s="10947">
        <v>15</v>
      </c>
      <c r="I3340" s="10947"/>
      <c r="J3340" s="592"/>
    </row>
    <row r="3341" spans="1:10" ht="39.75" thickTop="1" thickBot="1" x14ac:dyDescent="0.3">
      <c r="A3341" s="592"/>
      <c r="B3341" s="625"/>
      <c r="C3341" s="625"/>
      <c r="D3341" s="762" t="s">
        <v>92</v>
      </c>
      <c r="E3341" s="699"/>
      <c r="F3341" s="699"/>
      <c r="G3341" s="699"/>
      <c r="H3341" s="10950">
        <v>1</v>
      </c>
      <c r="I3341" s="10951"/>
      <c r="J3341" s="592"/>
    </row>
    <row r="3342" spans="1:10" ht="16.5" thickTop="1" thickBot="1" x14ac:dyDescent="0.3">
      <c r="A3342" s="592"/>
      <c r="B3342" s="593"/>
      <c r="C3342" s="593"/>
      <c r="D3342" s="700" t="s">
        <v>93</v>
      </c>
      <c r="E3342" s="701"/>
      <c r="F3342" s="701"/>
      <c r="G3342" s="702"/>
      <c r="H3342" s="10877">
        <v>1</v>
      </c>
      <c r="I3342" s="10877"/>
      <c r="J3342" s="592"/>
    </row>
    <row r="3343" spans="1:10" ht="16.5" thickTop="1" thickBot="1" x14ac:dyDescent="0.3">
      <c r="A3343" s="592"/>
      <c r="B3343" s="593"/>
      <c r="C3343" s="614"/>
      <c r="D3343" s="703" t="s">
        <v>94</v>
      </c>
      <c r="E3343" s="704"/>
      <c r="F3343" s="704"/>
      <c r="G3343" s="705"/>
      <c r="H3343" s="10928"/>
      <c r="I3343" s="10929"/>
      <c r="J3343" s="593"/>
    </row>
    <row r="3344" spans="1:10" ht="16.5" thickTop="1" thickBot="1" x14ac:dyDescent="0.3">
      <c r="A3344" s="592"/>
      <c r="B3344" s="593"/>
      <c r="C3344" s="593"/>
      <c r="D3344" s="703" t="s">
        <v>95</v>
      </c>
      <c r="E3344" s="704"/>
      <c r="F3344" s="704"/>
      <c r="G3344" s="705"/>
      <c r="H3344" s="10928"/>
      <c r="I3344" s="10929"/>
      <c r="J3344" s="593"/>
    </row>
    <row r="3345" spans="1:10" ht="16.5" thickTop="1" thickBot="1" x14ac:dyDescent="0.3">
      <c r="A3345" s="592"/>
      <c r="B3345" s="593"/>
      <c r="C3345" s="593"/>
      <c r="D3345" s="703" t="s">
        <v>96</v>
      </c>
      <c r="E3345" s="704"/>
      <c r="F3345" s="704"/>
      <c r="G3345" s="705"/>
      <c r="H3345" s="10928"/>
      <c r="I3345" s="10929"/>
      <c r="J3345" s="593"/>
    </row>
    <row r="3346" spans="1:10" ht="16.5" thickTop="1" thickBot="1" x14ac:dyDescent="0.3">
      <c r="A3346" s="592"/>
      <c r="B3346" s="593"/>
      <c r="C3346" s="593"/>
      <c r="D3346" s="706" t="s">
        <v>97</v>
      </c>
      <c r="E3346" s="696"/>
      <c r="F3346" s="696"/>
      <c r="G3346" s="696"/>
      <c r="H3346" s="10857"/>
      <c r="I3346" s="10857"/>
      <c r="J3346" s="593"/>
    </row>
    <row r="3347" spans="1:10" ht="16.5" thickTop="1" thickBot="1" x14ac:dyDescent="0.3">
      <c r="A3347" s="592"/>
      <c r="B3347" s="593"/>
      <c r="C3347" s="593"/>
      <c r="D3347" s="763" t="s">
        <v>98</v>
      </c>
      <c r="E3347" s="707"/>
      <c r="F3347" s="707"/>
      <c r="G3347" s="707"/>
      <c r="H3347" s="10874">
        <v>9</v>
      </c>
      <c r="I3347" s="10874"/>
      <c r="J3347" s="593"/>
    </row>
    <row r="3348" spans="1:10" ht="16.5" thickTop="1" thickBot="1" x14ac:dyDescent="0.3">
      <c r="A3348" s="592"/>
      <c r="B3348" s="593"/>
      <c r="C3348" s="614"/>
      <c r="D3348" s="700" t="s">
        <v>93</v>
      </c>
      <c r="E3348" s="701"/>
      <c r="F3348" s="701"/>
      <c r="G3348" s="702"/>
      <c r="H3348" s="10877">
        <v>4</v>
      </c>
      <c r="I3348" s="10877"/>
      <c r="J3348" s="593"/>
    </row>
    <row r="3349" spans="1:10" ht="16.5" thickTop="1" thickBot="1" x14ac:dyDescent="0.3">
      <c r="A3349" s="592"/>
      <c r="B3349" s="593"/>
      <c r="C3349" s="614"/>
      <c r="D3349" s="703" t="s">
        <v>94</v>
      </c>
      <c r="E3349" s="704"/>
      <c r="F3349" s="704"/>
      <c r="G3349" s="705"/>
      <c r="H3349" s="10928"/>
      <c r="I3349" s="10929"/>
      <c r="J3349" s="593"/>
    </row>
    <row r="3350" spans="1:10" ht="16.5" thickTop="1" thickBot="1" x14ac:dyDescent="0.3">
      <c r="A3350" s="592"/>
      <c r="B3350" s="593"/>
      <c r="C3350" s="614"/>
      <c r="D3350" s="703" t="s">
        <v>95</v>
      </c>
      <c r="E3350" s="704"/>
      <c r="F3350" s="704"/>
      <c r="G3350" s="705"/>
      <c r="H3350" s="10928">
        <v>2</v>
      </c>
      <c r="I3350" s="10929"/>
      <c r="J3350" s="593"/>
    </row>
    <row r="3351" spans="1:10" ht="16.5" thickTop="1" thickBot="1" x14ac:dyDescent="0.3">
      <c r="A3351" s="592"/>
      <c r="B3351" s="593"/>
      <c r="C3351" s="614"/>
      <c r="D3351" s="703" t="s">
        <v>96</v>
      </c>
      <c r="E3351" s="704"/>
      <c r="F3351" s="704"/>
      <c r="G3351" s="705"/>
      <c r="H3351" s="10928">
        <v>3</v>
      </c>
      <c r="I3351" s="10929"/>
      <c r="J3351" s="593"/>
    </row>
    <row r="3352" spans="1:10" ht="16.5" thickTop="1" thickBot="1" x14ac:dyDescent="0.3">
      <c r="A3352" s="592"/>
      <c r="B3352" s="593"/>
      <c r="C3352" s="614"/>
      <c r="D3352" s="764" t="s">
        <v>97</v>
      </c>
      <c r="E3352" s="732"/>
      <c r="F3352" s="732"/>
      <c r="G3352" s="733"/>
      <c r="H3352" s="10857"/>
      <c r="I3352" s="10857"/>
      <c r="J3352" s="593"/>
    </row>
    <row r="3353" spans="1:10" ht="39.75" thickTop="1" thickBot="1" x14ac:dyDescent="0.3">
      <c r="A3353" s="592"/>
      <c r="B3353" s="593"/>
      <c r="C3353" s="614"/>
      <c r="D3353" s="765" t="s">
        <v>99</v>
      </c>
      <c r="E3353" s="707"/>
      <c r="F3353" s="707"/>
      <c r="G3353" s="712"/>
      <c r="H3353" s="10930">
        <v>0</v>
      </c>
      <c r="I3353" s="10931"/>
      <c r="J3353" s="593"/>
    </row>
    <row r="3354" spans="1:10" ht="16.5" thickTop="1" thickBot="1" x14ac:dyDescent="0.3">
      <c r="A3354" s="592"/>
      <c r="B3354" s="593"/>
      <c r="C3354" s="614"/>
      <c r="D3354" s="700" t="s">
        <v>93</v>
      </c>
      <c r="E3354" s="701"/>
      <c r="F3354" s="701"/>
      <c r="G3354" s="702"/>
      <c r="H3354" s="10877"/>
      <c r="I3354" s="10877"/>
      <c r="J3354" s="593"/>
    </row>
    <row r="3355" spans="1:10" ht="16.5" thickTop="1" thickBot="1" x14ac:dyDescent="0.3">
      <c r="A3355" s="592"/>
      <c r="B3355" s="593"/>
      <c r="C3355" s="614"/>
      <c r="D3355" s="703" t="s">
        <v>94</v>
      </c>
      <c r="E3355" s="704"/>
      <c r="F3355" s="704"/>
      <c r="G3355" s="705"/>
      <c r="H3355" s="10928"/>
      <c r="I3355" s="10929"/>
      <c r="J3355" s="593"/>
    </row>
    <row r="3356" spans="1:10" ht="16.5" thickTop="1" thickBot="1" x14ac:dyDescent="0.3">
      <c r="A3356" s="592"/>
      <c r="B3356" s="593"/>
      <c r="C3356" s="614"/>
      <c r="D3356" s="703" t="s">
        <v>95</v>
      </c>
      <c r="E3356" s="704"/>
      <c r="F3356" s="704"/>
      <c r="G3356" s="705"/>
      <c r="H3356" s="10928"/>
      <c r="I3356" s="10929"/>
      <c r="J3356" s="593"/>
    </row>
    <row r="3357" spans="1:10" ht="16.5" thickTop="1" thickBot="1" x14ac:dyDescent="0.3">
      <c r="A3357" s="592"/>
      <c r="B3357" s="593"/>
      <c r="C3357" s="614"/>
      <c r="D3357" s="703" t="s">
        <v>96</v>
      </c>
      <c r="E3357" s="704"/>
      <c r="F3357" s="704"/>
      <c r="G3357" s="705"/>
      <c r="H3357" s="10928"/>
      <c r="I3357" s="10929"/>
      <c r="J3357" s="593"/>
    </row>
    <row r="3358" spans="1:10" ht="16.5" thickTop="1" thickBot="1" x14ac:dyDescent="0.3">
      <c r="A3358" s="592"/>
      <c r="B3358" s="593"/>
      <c r="C3358" s="614"/>
      <c r="D3358" s="706" t="s">
        <v>97</v>
      </c>
      <c r="E3358" s="696"/>
      <c r="F3358" s="696"/>
      <c r="G3358" s="696"/>
      <c r="H3358" s="10857"/>
      <c r="I3358" s="10857"/>
      <c r="J3358" s="593"/>
    </row>
    <row r="3359" spans="1:10" ht="39.75" thickTop="1" thickBot="1" x14ac:dyDescent="0.3">
      <c r="A3359" s="592"/>
      <c r="B3359" s="593"/>
      <c r="C3359" s="614"/>
      <c r="D3359" s="765" t="s">
        <v>100</v>
      </c>
      <c r="E3359" s="707"/>
      <c r="F3359" s="707"/>
      <c r="G3359" s="712"/>
      <c r="H3359" s="10930">
        <v>0</v>
      </c>
      <c r="I3359" s="10931"/>
      <c r="J3359" s="593"/>
    </row>
    <row r="3360" spans="1:10" ht="16.5" thickTop="1" thickBot="1" x14ac:dyDescent="0.3">
      <c r="A3360" s="592"/>
      <c r="B3360" s="593"/>
      <c r="C3360" s="614"/>
      <c r="D3360" s="708" t="s">
        <v>101</v>
      </c>
      <c r="E3360" s="709"/>
      <c r="F3360" s="709"/>
      <c r="G3360" s="709"/>
      <c r="H3360" s="10877"/>
      <c r="I3360" s="10877"/>
      <c r="J3360" s="593"/>
    </row>
    <row r="3361" spans="1:10" ht="16.5" thickTop="1" thickBot="1" x14ac:dyDescent="0.3">
      <c r="A3361" s="592"/>
      <c r="B3361" s="593"/>
      <c r="C3361" s="614"/>
      <c r="D3361" s="708" t="s">
        <v>102</v>
      </c>
      <c r="E3361" s="711"/>
      <c r="F3361" s="711"/>
      <c r="G3361" s="711"/>
      <c r="H3361" s="10928"/>
      <c r="I3361" s="10929"/>
      <c r="J3361" s="593"/>
    </row>
    <row r="3362" spans="1:10" ht="16.5" thickTop="1" thickBot="1" x14ac:dyDescent="0.3">
      <c r="A3362" s="592"/>
      <c r="B3362" s="593"/>
      <c r="C3362" s="614"/>
      <c r="D3362" s="700" t="s">
        <v>103</v>
      </c>
      <c r="E3362" s="711"/>
      <c r="F3362" s="711"/>
      <c r="G3362" s="713"/>
      <c r="H3362" s="10857"/>
      <c r="I3362" s="10857"/>
      <c r="J3362" s="593"/>
    </row>
    <row r="3363" spans="1:10" ht="39.75" thickTop="1" thickBot="1" x14ac:dyDescent="0.3">
      <c r="A3363" s="592"/>
      <c r="B3363" s="593"/>
      <c r="C3363" s="614"/>
      <c r="D3363" s="765" t="s">
        <v>104</v>
      </c>
      <c r="E3363" s="707"/>
      <c r="F3363" s="707"/>
      <c r="G3363" s="707"/>
      <c r="H3363" s="10930">
        <v>0</v>
      </c>
      <c r="I3363" s="10931"/>
      <c r="J3363" s="593"/>
    </row>
    <row r="3364" spans="1:10" ht="16.5" thickTop="1" thickBot="1" x14ac:dyDescent="0.3">
      <c r="A3364" s="592"/>
      <c r="B3364" s="593"/>
      <c r="C3364" s="614"/>
      <c r="D3364" s="708" t="s">
        <v>105</v>
      </c>
      <c r="E3364" s="709"/>
      <c r="F3364" s="709"/>
      <c r="G3364" s="709"/>
      <c r="H3364" s="10877"/>
      <c r="I3364" s="10877"/>
      <c r="J3364" s="593"/>
    </row>
    <row r="3365" spans="1:10" ht="16.5" thickTop="1" thickBot="1" x14ac:dyDescent="0.3">
      <c r="A3365" s="592"/>
      <c r="B3365" s="593"/>
      <c r="C3365" s="614"/>
      <c r="D3365" s="708" t="s">
        <v>102</v>
      </c>
      <c r="E3365" s="711"/>
      <c r="F3365" s="711"/>
      <c r="G3365" s="711"/>
      <c r="H3365" s="10928"/>
      <c r="I3365" s="10929"/>
      <c r="J3365" s="593"/>
    </row>
    <row r="3366" spans="1:10" ht="16.5" thickTop="1" thickBot="1" x14ac:dyDescent="0.3">
      <c r="A3366" s="592"/>
      <c r="B3366" s="593"/>
      <c r="C3366" s="614"/>
      <c r="D3366" s="700" t="s">
        <v>103</v>
      </c>
      <c r="E3366" s="711"/>
      <c r="F3366" s="711"/>
      <c r="G3366" s="713"/>
      <c r="H3366" s="10857"/>
      <c r="I3366" s="10857"/>
      <c r="J3366" s="593"/>
    </row>
    <row r="3367" spans="1:10" ht="52.5" thickTop="1" thickBot="1" x14ac:dyDescent="0.3">
      <c r="A3367" s="592"/>
      <c r="B3367" s="593"/>
      <c r="C3367" s="614"/>
      <c r="D3367" s="765" t="s">
        <v>106</v>
      </c>
      <c r="E3367" s="707"/>
      <c r="F3367" s="707"/>
      <c r="G3367" s="707"/>
      <c r="H3367" s="10874">
        <v>0</v>
      </c>
      <c r="I3367" s="10874"/>
      <c r="J3367" s="593"/>
    </row>
    <row r="3368" spans="1:10" ht="16.5" thickTop="1" thickBot="1" x14ac:dyDescent="0.3">
      <c r="A3368" s="592"/>
      <c r="B3368" s="593"/>
      <c r="C3368" s="614"/>
      <c r="D3368" s="700" t="s">
        <v>93</v>
      </c>
      <c r="E3368" s="701"/>
      <c r="F3368" s="701"/>
      <c r="G3368" s="702"/>
      <c r="H3368" s="10877"/>
      <c r="I3368" s="10877"/>
      <c r="J3368" s="593"/>
    </row>
    <row r="3369" spans="1:10" ht="16.5" thickTop="1" thickBot="1" x14ac:dyDescent="0.3">
      <c r="A3369" s="592"/>
      <c r="B3369" s="593"/>
      <c r="C3369" s="614"/>
      <c r="D3369" s="703" t="s">
        <v>94</v>
      </c>
      <c r="E3369" s="704"/>
      <c r="F3369" s="704"/>
      <c r="G3369" s="705"/>
      <c r="H3369" s="10928"/>
      <c r="I3369" s="10929"/>
      <c r="J3369" s="593"/>
    </row>
    <row r="3370" spans="1:10" ht="16.5" thickTop="1" thickBot="1" x14ac:dyDescent="0.3">
      <c r="A3370" s="592"/>
      <c r="B3370" s="593"/>
      <c r="C3370" s="614"/>
      <c r="D3370" s="703" t="s">
        <v>95</v>
      </c>
      <c r="E3370" s="704"/>
      <c r="F3370" s="704"/>
      <c r="G3370" s="705"/>
      <c r="H3370" s="10928"/>
      <c r="I3370" s="10929"/>
      <c r="J3370" s="593"/>
    </row>
    <row r="3371" spans="1:10" ht="16.5" thickTop="1" thickBot="1" x14ac:dyDescent="0.3">
      <c r="A3371" s="592"/>
      <c r="B3371" s="593"/>
      <c r="C3371" s="614"/>
      <c r="D3371" s="703" t="s">
        <v>96</v>
      </c>
      <c r="E3371" s="704"/>
      <c r="F3371" s="704"/>
      <c r="G3371" s="705"/>
      <c r="H3371" s="10928"/>
      <c r="I3371" s="10929"/>
      <c r="J3371" s="593"/>
    </row>
    <row r="3372" spans="1:10" ht="16.5" thickTop="1" thickBot="1" x14ac:dyDescent="0.3">
      <c r="A3372" s="592"/>
      <c r="B3372" s="593"/>
      <c r="C3372" s="614"/>
      <c r="D3372" s="706" t="s">
        <v>97</v>
      </c>
      <c r="E3372" s="696"/>
      <c r="F3372" s="696"/>
      <c r="G3372" s="696"/>
      <c r="H3372" s="10857"/>
      <c r="I3372" s="10857"/>
      <c r="J3372" s="593"/>
    </row>
    <row r="3373" spans="1:10" ht="16.5" thickTop="1" thickBot="1" x14ac:dyDescent="0.3">
      <c r="A3373" s="592"/>
      <c r="B3373" s="593"/>
      <c r="C3373" s="614"/>
      <c r="D3373" s="766" t="s">
        <v>107</v>
      </c>
      <c r="E3373" s="707"/>
      <c r="F3373" s="707"/>
      <c r="G3373" s="707"/>
      <c r="H3373" s="10874">
        <v>5</v>
      </c>
      <c r="I3373" s="10874"/>
      <c r="J3373" s="593"/>
    </row>
    <row r="3374" spans="1:10" ht="16.5" thickTop="1" thickBot="1" x14ac:dyDescent="0.3">
      <c r="A3374" s="592"/>
      <c r="B3374" s="593"/>
      <c r="C3374" s="614"/>
      <c r="D3374" s="700" t="s">
        <v>105</v>
      </c>
      <c r="E3374" s="701"/>
      <c r="F3374" s="701"/>
      <c r="G3374" s="702"/>
      <c r="H3374" s="10857">
        <v>2</v>
      </c>
      <c r="I3374" s="10857"/>
      <c r="J3374" s="593"/>
    </row>
    <row r="3375" spans="1:10" ht="16.5" thickTop="1" thickBot="1" x14ac:dyDescent="0.3">
      <c r="A3375" s="592"/>
      <c r="B3375" s="593"/>
      <c r="C3375" s="614"/>
      <c r="D3375" s="703" t="s">
        <v>94</v>
      </c>
      <c r="E3375" s="704"/>
      <c r="F3375" s="704"/>
      <c r="G3375" s="705"/>
      <c r="H3375" s="10857"/>
      <c r="I3375" s="10857"/>
      <c r="J3375" s="593"/>
    </row>
    <row r="3376" spans="1:10" ht="16.5" thickTop="1" thickBot="1" x14ac:dyDescent="0.3">
      <c r="A3376" s="592"/>
      <c r="B3376" s="593"/>
      <c r="C3376" s="614"/>
      <c r="D3376" s="703" t="s">
        <v>102</v>
      </c>
      <c r="E3376" s="704"/>
      <c r="F3376" s="704"/>
      <c r="G3376" s="705"/>
      <c r="H3376" s="10857"/>
      <c r="I3376" s="10857"/>
      <c r="J3376" s="593"/>
    </row>
    <row r="3377" spans="1:10" ht="16.5" thickTop="1" thickBot="1" x14ac:dyDescent="0.3">
      <c r="A3377" s="592"/>
      <c r="B3377" s="593"/>
      <c r="C3377" s="614"/>
      <c r="D3377" s="710" t="s">
        <v>103</v>
      </c>
      <c r="E3377" s="711"/>
      <c r="F3377" s="711"/>
      <c r="G3377" s="711"/>
      <c r="H3377" s="10857">
        <v>1</v>
      </c>
      <c r="I3377" s="10857"/>
      <c r="J3377" s="593"/>
    </row>
    <row r="3378" spans="1:10" ht="16.5" thickTop="1" thickBot="1" x14ac:dyDescent="0.3">
      <c r="A3378" s="592"/>
      <c r="B3378" s="593"/>
      <c r="C3378" s="614"/>
      <c r="D3378" s="706" t="s">
        <v>108</v>
      </c>
      <c r="E3378" s="696"/>
      <c r="F3378" s="696"/>
      <c r="G3378" s="696"/>
      <c r="H3378" s="10857">
        <v>2</v>
      </c>
      <c r="I3378" s="10857"/>
      <c r="J3378" s="593"/>
    </row>
    <row r="3379" spans="1:10" ht="16.5" thickTop="1" thickBot="1" x14ac:dyDescent="0.3">
      <c r="A3379" s="592"/>
      <c r="B3379" s="593"/>
      <c r="C3379" s="632" t="s">
        <v>109</v>
      </c>
      <c r="D3379" s="714"/>
      <c r="E3379" s="715"/>
      <c r="F3379" s="716"/>
      <c r="G3379" s="716"/>
      <c r="H3379" s="10948">
        <v>0</v>
      </c>
      <c r="I3379" s="10949"/>
      <c r="J3379" s="593"/>
    </row>
    <row r="3380" spans="1:10" ht="27" thickTop="1" thickBot="1" x14ac:dyDescent="0.3">
      <c r="A3380" s="592"/>
      <c r="B3380" s="593"/>
      <c r="C3380" s="612"/>
      <c r="D3380" s="768" t="s">
        <v>110</v>
      </c>
      <c r="E3380" s="707"/>
      <c r="F3380" s="707"/>
      <c r="G3380" s="712"/>
      <c r="H3380" s="10930">
        <v>0</v>
      </c>
      <c r="I3380" s="10931"/>
      <c r="J3380" s="593"/>
    </row>
    <row r="3381" spans="1:10" ht="16.5" thickTop="1" thickBot="1" x14ac:dyDescent="0.3">
      <c r="A3381" s="592"/>
      <c r="B3381" s="593"/>
      <c r="C3381" s="611"/>
      <c r="D3381" s="718" t="s">
        <v>93</v>
      </c>
      <c r="E3381" s="711"/>
      <c r="F3381" s="711"/>
      <c r="G3381" s="713"/>
      <c r="H3381" s="10857"/>
      <c r="I3381" s="10857"/>
      <c r="J3381" s="593"/>
    </row>
    <row r="3382" spans="1:10" ht="16.5" thickTop="1" thickBot="1" x14ac:dyDescent="0.3">
      <c r="A3382" s="592"/>
      <c r="B3382" s="593"/>
      <c r="C3382" s="611"/>
      <c r="D3382" s="718" t="s">
        <v>94</v>
      </c>
      <c r="E3382" s="711"/>
      <c r="F3382" s="711"/>
      <c r="G3382" s="713"/>
      <c r="H3382" s="10857"/>
      <c r="I3382" s="10857"/>
      <c r="J3382" s="593"/>
    </row>
    <row r="3383" spans="1:10" ht="16.5" thickTop="1" thickBot="1" x14ac:dyDescent="0.3">
      <c r="A3383" s="592"/>
      <c r="B3383" s="593"/>
      <c r="C3383" s="611"/>
      <c r="D3383" s="718" t="s">
        <v>95</v>
      </c>
      <c r="E3383" s="711"/>
      <c r="F3383" s="711"/>
      <c r="G3383" s="713"/>
      <c r="H3383" s="10857"/>
      <c r="I3383" s="10857"/>
      <c r="J3383" s="593"/>
    </row>
    <row r="3384" spans="1:10" ht="16.5" thickTop="1" thickBot="1" x14ac:dyDescent="0.3">
      <c r="A3384" s="592"/>
      <c r="B3384" s="593"/>
      <c r="C3384" s="611"/>
      <c r="D3384" s="718" t="s">
        <v>96</v>
      </c>
      <c r="E3384" s="719"/>
      <c r="F3384" s="719"/>
      <c r="G3384" s="720"/>
      <c r="H3384" s="10857"/>
      <c r="I3384" s="10857"/>
      <c r="J3384" s="593"/>
    </row>
    <row r="3385" spans="1:10" ht="16.5" thickTop="1" thickBot="1" x14ac:dyDescent="0.3">
      <c r="A3385" s="592"/>
      <c r="B3385" s="593"/>
      <c r="C3385" s="611"/>
      <c r="D3385" s="769" t="s">
        <v>111</v>
      </c>
      <c r="E3385" s="717"/>
      <c r="F3385" s="717"/>
      <c r="G3385" s="717"/>
      <c r="H3385" s="10858">
        <v>0</v>
      </c>
      <c r="I3385" s="10858"/>
      <c r="J3385" s="593"/>
    </row>
    <row r="3386" spans="1:10" ht="16.5" thickTop="1" thickBot="1" x14ac:dyDescent="0.3">
      <c r="A3386" s="592"/>
      <c r="B3386" s="593"/>
      <c r="C3386" s="611"/>
      <c r="D3386" s="718" t="s">
        <v>93</v>
      </c>
      <c r="E3386" s="711"/>
      <c r="F3386" s="711"/>
      <c r="G3386" s="713"/>
      <c r="H3386" s="10857"/>
      <c r="I3386" s="10857"/>
      <c r="J3386" s="593"/>
    </row>
    <row r="3387" spans="1:10" ht="16.5" thickTop="1" thickBot="1" x14ac:dyDescent="0.3">
      <c r="A3387" s="592"/>
      <c r="B3387" s="593"/>
      <c r="C3387" s="611"/>
      <c r="D3387" s="718" t="s">
        <v>94</v>
      </c>
      <c r="E3387" s="711"/>
      <c r="F3387" s="711"/>
      <c r="G3387" s="713"/>
      <c r="H3387" s="10857"/>
      <c r="I3387" s="10857"/>
      <c r="J3387" s="593"/>
    </row>
    <row r="3388" spans="1:10" ht="16.5" thickTop="1" thickBot="1" x14ac:dyDescent="0.3">
      <c r="A3388" s="592"/>
      <c r="B3388" s="593"/>
      <c r="C3388" s="611"/>
      <c r="D3388" s="718" t="s">
        <v>95</v>
      </c>
      <c r="E3388" s="711"/>
      <c r="F3388" s="711"/>
      <c r="G3388" s="713"/>
      <c r="H3388" s="10857"/>
      <c r="I3388" s="10857"/>
      <c r="J3388" s="593"/>
    </row>
    <row r="3389" spans="1:10" ht="16.5" thickTop="1" thickBot="1" x14ac:dyDescent="0.3">
      <c r="A3389" s="592"/>
      <c r="B3389" s="593"/>
      <c r="C3389" s="611"/>
      <c r="D3389" s="718" t="s">
        <v>96</v>
      </c>
      <c r="E3389" s="719"/>
      <c r="F3389" s="719"/>
      <c r="G3389" s="720"/>
      <c r="H3389" s="10857"/>
      <c r="I3389" s="10857"/>
      <c r="J3389" s="593"/>
    </row>
    <row r="3390" spans="1:10" ht="27" thickTop="1" thickBot="1" x14ac:dyDescent="0.3">
      <c r="A3390" s="592"/>
      <c r="B3390" s="593"/>
      <c r="C3390" s="611"/>
      <c r="D3390" s="768" t="s">
        <v>112</v>
      </c>
      <c r="E3390" s="707"/>
      <c r="F3390" s="707"/>
      <c r="G3390" s="712"/>
      <c r="H3390" s="10930">
        <v>0</v>
      </c>
      <c r="I3390" s="10931"/>
      <c r="J3390" s="593"/>
    </row>
    <row r="3391" spans="1:10" ht="16.5" thickTop="1" thickBot="1" x14ac:dyDescent="0.3">
      <c r="A3391" s="592"/>
      <c r="B3391" s="593"/>
      <c r="C3391" s="611"/>
      <c r="D3391" s="718" t="s">
        <v>93</v>
      </c>
      <c r="E3391" s="711"/>
      <c r="F3391" s="711"/>
      <c r="G3391" s="713"/>
      <c r="H3391" s="10857"/>
      <c r="I3391" s="10857"/>
      <c r="J3391" s="593"/>
    </row>
    <row r="3392" spans="1:10" ht="16.5" thickTop="1" thickBot="1" x14ac:dyDescent="0.3">
      <c r="A3392" s="592"/>
      <c r="B3392" s="593"/>
      <c r="C3392" s="611"/>
      <c r="D3392" s="718" t="s">
        <v>94</v>
      </c>
      <c r="E3392" s="711"/>
      <c r="F3392" s="711"/>
      <c r="G3392" s="713"/>
      <c r="H3392" s="10857"/>
      <c r="I3392" s="10857"/>
      <c r="J3392" s="593"/>
    </row>
    <row r="3393" spans="1:10" ht="16.5" thickTop="1" thickBot="1" x14ac:dyDescent="0.3">
      <c r="A3393" s="592"/>
      <c r="B3393" s="593"/>
      <c r="C3393" s="611"/>
      <c r="D3393" s="718" t="s">
        <v>95</v>
      </c>
      <c r="E3393" s="711"/>
      <c r="F3393" s="711"/>
      <c r="G3393" s="713"/>
      <c r="H3393" s="10857"/>
      <c r="I3393" s="10857"/>
      <c r="J3393" s="593"/>
    </row>
    <row r="3394" spans="1:10" ht="16.5" thickTop="1" thickBot="1" x14ac:dyDescent="0.3">
      <c r="A3394" s="592"/>
      <c r="B3394" s="593"/>
      <c r="C3394" s="611"/>
      <c r="D3394" s="718" t="s">
        <v>96</v>
      </c>
      <c r="E3394" s="719"/>
      <c r="F3394" s="719"/>
      <c r="G3394" s="720"/>
      <c r="H3394" s="10857"/>
      <c r="I3394" s="10857"/>
      <c r="J3394" s="593"/>
    </row>
    <row r="3395" spans="1:10" ht="16.5" thickTop="1" thickBot="1" x14ac:dyDescent="0.3">
      <c r="A3395" s="592"/>
      <c r="B3395" s="593"/>
      <c r="C3395" s="611"/>
      <c r="D3395" s="770" t="s">
        <v>113</v>
      </c>
      <c r="E3395" s="707"/>
      <c r="F3395" s="707"/>
      <c r="G3395" s="712"/>
      <c r="H3395" s="10858">
        <v>0</v>
      </c>
      <c r="I3395" s="10858"/>
      <c r="J3395" s="593"/>
    </row>
    <row r="3396" spans="1:10" ht="16.5" thickTop="1" thickBot="1" x14ac:dyDescent="0.3">
      <c r="A3396" s="592"/>
      <c r="B3396" s="593"/>
      <c r="C3396" s="611"/>
      <c r="D3396" s="721" t="s">
        <v>114</v>
      </c>
      <c r="E3396" s="701"/>
      <c r="F3396" s="701"/>
      <c r="G3396" s="702"/>
      <c r="H3396" s="10857"/>
      <c r="I3396" s="10857"/>
      <c r="J3396" s="593"/>
    </row>
    <row r="3397" spans="1:10" ht="16.5" thickTop="1" thickBot="1" x14ac:dyDescent="0.3">
      <c r="A3397" s="592"/>
      <c r="B3397" s="593"/>
      <c r="C3397" s="611"/>
      <c r="D3397" s="721" t="s">
        <v>94</v>
      </c>
      <c r="E3397" s="701"/>
      <c r="F3397" s="701"/>
      <c r="G3397" s="702"/>
      <c r="H3397" s="10857"/>
      <c r="I3397" s="10857"/>
      <c r="J3397" s="593"/>
    </row>
    <row r="3398" spans="1:10" ht="16.5" thickTop="1" thickBot="1" x14ac:dyDescent="0.3">
      <c r="A3398" s="592"/>
      <c r="B3398" s="593"/>
      <c r="C3398" s="611"/>
      <c r="D3398" s="721" t="s">
        <v>102</v>
      </c>
      <c r="E3398" s="701"/>
      <c r="F3398" s="701"/>
      <c r="G3398" s="702"/>
      <c r="H3398" s="10857"/>
      <c r="I3398" s="10857"/>
      <c r="J3398" s="593"/>
    </row>
    <row r="3399" spans="1:10" ht="16.5" thickTop="1" thickBot="1" x14ac:dyDescent="0.3">
      <c r="A3399" s="594"/>
      <c r="B3399" s="593"/>
      <c r="C3399" s="611"/>
      <c r="D3399" s="721" t="s">
        <v>103</v>
      </c>
      <c r="E3399" s="701"/>
      <c r="F3399" s="701"/>
      <c r="G3399" s="702"/>
      <c r="H3399" s="10857"/>
      <c r="I3399" s="10857"/>
      <c r="J3399" s="593"/>
    </row>
    <row r="3400" spans="1:10" ht="16.5" thickTop="1" thickBot="1" x14ac:dyDescent="0.3">
      <c r="A3400" s="594"/>
      <c r="B3400" s="593"/>
      <c r="C3400" s="611"/>
      <c r="D3400" s="771" t="s">
        <v>115</v>
      </c>
      <c r="E3400" s="707"/>
      <c r="F3400" s="707"/>
      <c r="G3400" s="712"/>
      <c r="H3400" s="10858">
        <v>0</v>
      </c>
      <c r="I3400" s="10858"/>
      <c r="J3400" s="593"/>
    </row>
    <row r="3401" spans="1:10" ht="16.5" thickTop="1" thickBot="1" x14ac:dyDescent="0.3">
      <c r="A3401" s="594"/>
      <c r="B3401" s="593"/>
      <c r="C3401" s="611"/>
      <c r="D3401" s="721" t="s">
        <v>105</v>
      </c>
      <c r="E3401" s="701"/>
      <c r="F3401" s="701"/>
      <c r="G3401" s="702"/>
      <c r="H3401" s="10857"/>
      <c r="I3401" s="10857"/>
      <c r="J3401" s="593"/>
    </row>
    <row r="3402" spans="1:10" ht="16.5" thickTop="1" thickBot="1" x14ac:dyDescent="0.3">
      <c r="A3402" s="594"/>
      <c r="B3402" s="593"/>
      <c r="C3402" s="611"/>
      <c r="D3402" s="721" t="s">
        <v>94</v>
      </c>
      <c r="E3402" s="701"/>
      <c r="F3402" s="701"/>
      <c r="G3402" s="702"/>
      <c r="H3402" s="10857"/>
      <c r="I3402" s="10857"/>
      <c r="J3402" s="593"/>
    </row>
    <row r="3403" spans="1:10" ht="16.5" thickTop="1" thickBot="1" x14ac:dyDescent="0.3">
      <c r="A3403" s="594"/>
      <c r="B3403" s="593"/>
      <c r="C3403" s="611"/>
      <c r="D3403" s="721" t="s">
        <v>102</v>
      </c>
      <c r="E3403" s="701"/>
      <c r="F3403" s="701"/>
      <c r="G3403" s="702"/>
      <c r="H3403" s="10857"/>
      <c r="I3403" s="10857"/>
      <c r="J3403" s="593"/>
    </row>
    <row r="3404" spans="1:10" ht="16.5" thickTop="1" thickBot="1" x14ac:dyDescent="0.3">
      <c r="A3404" s="594"/>
      <c r="B3404" s="593"/>
      <c r="C3404" s="611"/>
      <c r="D3404" s="721" t="s">
        <v>103</v>
      </c>
      <c r="E3404" s="701"/>
      <c r="F3404" s="701"/>
      <c r="G3404" s="702"/>
      <c r="H3404" s="10857"/>
      <c r="I3404" s="10857"/>
      <c r="J3404" s="593"/>
    </row>
    <row r="3405" spans="1:10" ht="16.5" thickTop="1" thickBot="1" x14ac:dyDescent="0.3">
      <c r="A3405" s="594"/>
      <c r="B3405" s="593"/>
      <c r="C3405" s="611"/>
      <c r="D3405" s="771" t="s">
        <v>116</v>
      </c>
      <c r="E3405" s="767"/>
      <c r="F3405" s="767"/>
      <c r="G3405" s="772"/>
      <c r="H3405" s="10858">
        <v>0</v>
      </c>
      <c r="I3405" s="10858"/>
      <c r="J3405" s="593"/>
    </row>
    <row r="3406" spans="1:10" ht="16.5" thickTop="1" thickBot="1" x14ac:dyDescent="0.3">
      <c r="A3406" s="594"/>
      <c r="B3406" s="593"/>
      <c r="C3406" s="611"/>
      <c r="D3406" s="721" t="s">
        <v>105</v>
      </c>
      <c r="E3406" s="701"/>
      <c r="F3406" s="701"/>
      <c r="G3406" s="702"/>
      <c r="H3406" s="10857"/>
      <c r="I3406" s="10857"/>
      <c r="J3406" s="593"/>
    </row>
    <row r="3407" spans="1:10" ht="16.5" thickTop="1" thickBot="1" x14ac:dyDescent="0.3">
      <c r="A3407" s="594"/>
      <c r="B3407" s="593"/>
      <c r="C3407" s="611"/>
      <c r="D3407" s="721" t="s">
        <v>94</v>
      </c>
      <c r="E3407" s="701"/>
      <c r="F3407" s="701"/>
      <c r="G3407" s="702"/>
      <c r="H3407" s="10863"/>
      <c r="I3407" s="10863"/>
      <c r="J3407" s="593"/>
    </row>
    <row r="3408" spans="1:10" ht="16.5" thickTop="1" thickBot="1" x14ac:dyDescent="0.3">
      <c r="A3408" s="594"/>
      <c r="B3408" s="593"/>
      <c r="C3408" s="611"/>
      <c r="D3408" s="721" t="s">
        <v>102</v>
      </c>
      <c r="E3408" s="701"/>
      <c r="F3408" s="701"/>
      <c r="G3408" s="702"/>
      <c r="H3408" s="10857"/>
      <c r="I3408" s="10857"/>
      <c r="J3408" s="593"/>
    </row>
    <row r="3409" spans="1:10" ht="16.5" thickTop="1" thickBot="1" x14ac:dyDescent="0.3">
      <c r="A3409" s="594"/>
      <c r="B3409" s="593"/>
      <c r="C3409" s="611"/>
      <c r="D3409" s="721" t="s">
        <v>103</v>
      </c>
      <c r="E3409" s="701"/>
      <c r="F3409" s="701"/>
      <c r="G3409" s="702"/>
      <c r="H3409" s="10857"/>
      <c r="I3409" s="10857"/>
      <c r="J3409" s="593"/>
    </row>
    <row r="3410" spans="1:10" ht="16.5" thickTop="1" thickBot="1" x14ac:dyDescent="0.3">
      <c r="A3410" s="594"/>
      <c r="B3410" s="593"/>
      <c r="C3410" s="611"/>
      <c r="D3410" s="771" t="s">
        <v>117</v>
      </c>
      <c r="E3410" s="767"/>
      <c r="F3410" s="767"/>
      <c r="G3410" s="772"/>
      <c r="H3410" s="10858">
        <v>0</v>
      </c>
      <c r="I3410" s="10858"/>
      <c r="J3410" s="593"/>
    </row>
    <row r="3411" spans="1:10" ht="16.5" thickTop="1" thickBot="1" x14ac:dyDescent="0.3">
      <c r="A3411" s="594"/>
      <c r="B3411" s="593"/>
      <c r="C3411" s="611"/>
      <c r="D3411" s="721" t="s">
        <v>105</v>
      </c>
      <c r="E3411" s="701"/>
      <c r="F3411" s="701"/>
      <c r="G3411" s="702"/>
      <c r="H3411" s="10857"/>
      <c r="I3411" s="10857"/>
      <c r="J3411" s="593"/>
    </row>
    <row r="3412" spans="1:10" ht="16.5" thickTop="1" thickBot="1" x14ac:dyDescent="0.3">
      <c r="A3412" s="594"/>
      <c r="B3412" s="593"/>
      <c r="C3412" s="611"/>
      <c r="D3412" s="721" t="s">
        <v>94</v>
      </c>
      <c r="E3412" s="701"/>
      <c r="F3412" s="701"/>
      <c r="G3412" s="702"/>
      <c r="H3412" s="10857"/>
      <c r="I3412" s="10857"/>
      <c r="J3412" s="593"/>
    </row>
    <row r="3413" spans="1:10" ht="16.5" thickTop="1" thickBot="1" x14ac:dyDescent="0.3">
      <c r="A3413" s="594"/>
      <c r="B3413" s="593"/>
      <c r="C3413" s="611"/>
      <c r="D3413" s="721" t="s">
        <v>102</v>
      </c>
      <c r="E3413" s="701"/>
      <c r="F3413" s="701"/>
      <c r="G3413" s="702"/>
      <c r="H3413" s="10857"/>
      <c r="I3413" s="10857"/>
      <c r="J3413" s="593"/>
    </row>
    <row r="3414" spans="1:10" ht="16.5" thickTop="1" thickBot="1" x14ac:dyDescent="0.3">
      <c r="A3414" s="594"/>
      <c r="B3414" s="593"/>
      <c r="C3414" s="613"/>
      <c r="D3414" s="721" t="s">
        <v>103</v>
      </c>
      <c r="E3414" s="701"/>
      <c r="F3414" s="701"/>
      <c r="G3414" s="702"/>
      <c r="H3414" s="10857"/>
      <c r="I3414" s="10857"/>
      <c r="J3414" s="593"/>
    </row>
    <row r="3415" spans="1:10" ht="16.5" thickTop="1" thickBot="1" x14ac:dyDescent="0.3">
      <c r="A3415" s="592"/>
      <c r="B3415" s="593"/>
      <c r="C3415" s="633" t="s">
        <v>118</v>
      </c>
      <c r="D3415" s="722"/>
      <c r="E3415" s="716"/>
      <c r="F3415" s="716"/>
      <c r="G3415" s="723"/>
      <c r="H3415" s="10947">
        <v>4</v>
      </c>
      <c r="I3415" s="10947"/>
      <c r="J3415" s="593"/>
    </row>
    <row r="3416" spans="1:10" ht="27" thickTop="1" thickBot="1" x14ac:dyDescent="0.3">
      <c r="A3416" s="592"/>
      <c r="B3416" s="592"/>
      <c r="C3416" s="626"/>
      <c r="D3416" s="724" t="s">
        <v>31</v>
      </c>
      <c r="E3416" s="724"/>
      <c r="F3416" s="724"/>
      <c r="G3416" s="725"/>
      <c r="H3416" s="10857"/>
      <c r="I3416" s="10857"/>
      <c r="J3416" s="593"/>
    </row>
    <row r="3417" spans="1:10" ht="16.5" thickTop="1" thickBot="1" x14ac:dyDescent="0.3">
      <c r="A3417" s="592"/>
      <c r="B3417" s="592"/>
      <c r="C3417" s="626"/>
      <c r="D3417" s="724" t="s">
        <v>119</v>
      </c>
      <c r="E3417" s="701"/>
      <c r="F3417" s="701"/>
      <c r="G3417" s="702"/>
      <c r="H3417" s="10857"/>
      <c r="I3417" s="10857"/>
      <c r="J3417" s="593"/>
    </row>
    <row r="3418" spans="1:10" ht="27" thickTop="1" thickBot="1" x14ac:dyDescent="0.3">
      <c r="A3418" s="592"/>
      <c r="B3418" s="592"/>
      <c r="C3418" s="626"/>
      <c r="D3418" s="724" t="s">
        <v>120</v>
      </c>
      <c r="E3418" s="726"/>
      <c r="F3418" s="701"/>
      <c r="G3418" s="702"/>
      <c r="H3418" s="10857"/>
      <c r="I3418" s="10857"/>
      <c r="J3418" s="593"/>
    </row>
    <row r="3419" spans="1:10" ht="27" thickTop="1" thickBot="1" x14ac:dyDescent="0.3">
      <c r="A3419" s="592"/>
      <c r="B3419" s="593"/>
      <c r="C3419" s="626"/>
      <c r="D3419" s="724" t="s">
        <v>121</v>
      </c>
      <c r="E3419" s="701"/>
      <c r="F3419" s="701"/>
      <c r="G3419" s="702"/>
      <c r="H3419" s="10857"/>
      <c r="I3419" s="10857"/>
      <c r="J3419" s="593"/>
    </row>
    <row r="3420" spans="1:10" ht="16.5" thickTop="1" thickBot="1" x14ac:dyDescent="0.3">
      <c r="A3420" s="592"/>
      <c r="B3420" s="593"/>
      <c r="C3420" s="626"/>
      <c r="D3420" s="724" t="s">
        <v>70</v>
      </c>
      <c r="E3420" s="701"/>
      <c r="F3420" s="701"/>
      <c r="G3420" s="702"/>
      <c r="H3420" s="10857"/>
      <c r="I3420" s="10857"/>
      <c r="J3420" s="593"/>
    </row>
    <row r="3421" spans="1:10" ht="39.75" thickTop="1" thickBot="1" x14ac:dyDescent="0.3">
      <c r="A3421" s="592"/>
      <c r="B3421" s="593"/>
      <c r="C3421" s="626"/>
      <c r="D3421" s="757" t="s">
        <v>122</v>
      </c>
      <c r="E3421" s="701"/>
      <c r="F3421" s="701"/>
      <c r="G3421" s="702"/>
      <c r="H3421" s="10857"/>
      <c r="I3421" s="10857"/>
      <c r="J3421" s="593"/>
    </row>
    <row r="3422" spans="1:10" ht="27" thickTop="1" thickBot="1" x14ac:dyDescent="0.3">
      <c r="A3422" s="592"/>
      <c r="B3422" s="593"/>
      <c r="C3422" s="627"/>
      <c r="D3422" s="724" t="s">
        <v>123</v>
      </c>
      <c r="E3422" s="701"/>
      <c r="F3422" s="701"/>
      <c r="G3422" s="702"/>
      <c r="H3422" s="10857"/>
      <c r="I3422" s="10857"/>
      <c r="J3422" s="593"/>
    </row>
    <row r="3423" spans="1:10" ht="39.75" thickTop="1" thickBot="1" x14ac:dyDescent="0.3">
      <c r="A3423" s="592"/>
      <c r="B3423" s="593"/>
      <c r="C3423" s="626"/>
      <c r="D3423" s="724" t="s">
        <v>34</v>
      </c>
      <c r="E3423" s="701"/>
      <c r="F3423" s="701"/>
      <c r="G3423" s="702"/>
      <c r="H3423" s="10857"/>
      <c r="I3423" s="10857"/>
      <c r="J3423" s="593"/>
    </row>
    <row r="3424" spans="1:10" ht="39.75" thickTop="1" thickBot="1" x14ac:dyDescent="0.3">
      <c r="A3424" s="592"/>
      <c r="B3424" s="593"/>
      <c r="C3424" s="627"/>
      <c r="D3424" s="727" t="s">
        <v>124</v>
      </c>
      <c r="E3424" s="701"/>
      <c r="F3424" s="701"/>
      <c r="G3424" s="702"/>
      <c r="H3424" s="10857"/>
      <c r="I3424" s="10857"/>
      <c r="J3424" s="593"/>
    </row>
    <row r="3425" spans="1:10" ht="52.5" thickTop="1" thickBot="1" x14ac:dyDescent="0.3">
      <c r="A3425" s="592"/>
      <c r="B3425" s="593"/>
      <c r="C3425" s="626"/>
      <c r="D3425" s="724" t="s">
        <v>125</v>
      </c>
      <c r="E3425" s="701"/>
      <c r="F3425" s="701"/>
      <c r="G3425" s="702"/>
      <c r="H3425" s="10857"/>
      <c r="I3425" s="10857"/>
      <c r="J3425" s="593"/>
    </row>
    <row r="3426" spans="1:10" ht="27" thickTop="1" thickBot="1" x14ac:dyDescent="0.3">
      <c r="A3426" s="592"/>
      <c r="B3426" s="593"/>
      <c r="C3426" s="626"/>
      <c r="D3426" s="724" t="s">
        <v>126</v>
      </c>
      <c r="E3426" s="701"/>
      <c r="F3426" s="701"/>
      <c r="G3426" s="702"/>
      <c r="H3426" s="10857">
        <v>1</v>
      </c>
      <c r="I3426" s="10857"/>
      <c r="J3426" s="593"/>
    </row>
    <row r="3427" spans="1:10" ht="27" thickTop="1" thickBot="1" x14ac:dyDescent="0.3">
      <c r="A3427" s="592"/>
      <c r="B3427" s="593"/>
      <c r="C3427" s="626"/>
      <c r="D3427" s="728" t="s">
        <v>37</v>
      </c>
      <c r="E3427" s="696"/>
      <c r="F3427" s="696"/>
      <c r="G3427" s="696"/>
      <c r="H3427" s="10857"/>
      <c r="I3427" s="10857"/>
      <c r="J3427" s="593"/>
    </row>
    <row r="3428" spans="1:10" ht="65.25" thickTop="1" thickBot="1" x14ac:dyDescent="0.3">
      <c r="A3428" s="592"/>
      <c r="B3428" s="593"/>
      <c r="C3428" s="626"/>
      <c r="D3428" s="729" t="s">
        <v>127</v>
      </c>
      <c r="E3428" s="701"/>
      <c r="F3428" s="701"/>
      <c r="G3428" s="702"/>
      <c r="H3428" s="10857"/>
      <c r="I3428" s="10857"/>
      <c r="J3428" s="593"/>
    </row>
    <row r="3429" spans="1:10" ht="27" thickTop="1" thickBot="1" x14ac:dyDescent="0.3">
      <c r="A3429" s="592"/>
      <c r="B3429" s="593"/>
      <c r="C3429" s="626"/>
      <c r="D3429" s="724" t="s">
        <v>128</v>
      </c>
      <c r="E3429" s="696"/>
      <c r="F3429" s="696"/>
      <c r="G3429" s="696"/>
      <c r="H3429" s="10857"/>
      <c r="I3429" s="10857"/>
      <c r="J3429" s="593"/>
    </row>
    <row r="3430" spans="1:10" ht="39.75" thickTop="1" thickBot="1" x14ac:dyDescent="0.3">
      <c r="A3430" s="592"/>
      <c r="B3430" s="593"/>
      <c r="C3430" s="626"/>
      <c r="D3430" s="724" t="s">
        <v>129</v>
      </c>
      <c r="E3430" s="701"/>
      <c r="F3430" s="701"/>
      <c r="G3430" s="702"/>
      <c r="H3430" s="10857"/>
      <c r="I3430" s="10857"/>
      <c r="J3430" s="593"/>
    </row>
    <row r="3431" spans="1:10" ht="52.5" thickTop="1" thickBot="1" x14ac:dyDescent="0.3">
      <c r="A3431" s="592"/>
      <c r="B3431" s="593"/>
      <c r="C3431" s="626"/>
      <c r="D3431" s="724" t="s">
        <v>130</v>
      </c>
      <c r="E3431" s="701"/>
      <c r="F3431" s="701"/>
      <c r="G3431" s="702"/>
      <c r="H3431" s="10857"/>
      <c r="I3431" s="10857"/>
      <c r="J3431" s="593"/>
    </row>
    <row r="3432" spans="1:10" ht="39.75" thickTop="1" thickBot="1" x14ac:dyDescent="0.3">
      <c r="A3432" s="592"/>
      <c r="B3432" s="593"/>
      <c r="C3432" s="626"/>
      <c r="D3432" s="724" t="s">
        <v>131</v>
      </c>
      <c r="E3432" s="726"/>
      <c r="F3432" s="701"/>
      <c r="G3432" s="702"/>
      <c r="H3432" s="10857"/>
      <c r="I3432" s="10857"/>
      <c r="J3432" s="593"/>
    </row>
    <row r="3433" spans="1:10" ht="27" thickTop="1" thickBot="1" x14ac:dyDescent="0.3">
      <c r="A3433" s="592"/>
      <c r="B3433" s="592"/>
      <c r="C3433" s="627"/>
      <c r="D3433" s="724" t="s">
        <v>132</v>
      </c>
      <c r="E3433" s="726"/>
      <c r="F3433" s="701"/>
      <c r="G3433" s="702"/>
      <c r="H3433" s="10857"/>
      <c r="I3433" s="10857"/>
      <c r="J3433" s="593"/>
    </row>
    <row r="3434" spans="1:10" ht="52.5" thickTop="1" thickBot="1" x14ac:dyDescent="0.3">
      <c r="A3434" s="592"/>
      <c r="B3434" s="592"/>
      <c r="C3434" s="627"/>
      <c r="D3434" s="724" t="s">
        <v>52</v>
      </c>
      <c r="E3434" s="726"/>
      <c r="F3434" s="701"/>
      <c r="G3434" s="702"/>
      <c r="H3434" s="10857"/>
      <c r="I3434" s="10857"/>
      <c r="J3434" s="593"/>
    </row>
    <row r="3435" spans="1:10" ht="27" thickTop="1" thickBot="1" x14ac:dyDescent="0.3">
      <c r="A3435" s="592"/>
      <c r="B3435" s="592"/>
      <c r="C3435" s="626"/>
      <c r="D3435" s="773" t="s">
        <v>133</v>
      </c>
      <c r="E3435" s="696"/>
      <c r="F3435" s="696"/>
      <c r="G3435" s="696"/>
      <c r="H3435" s="10857"/>
      <c r="I3435" s="10857"/>
      <c r="J3435" s="593"/>
    </row>
    <row r="3436" spans="1:10" ht="27" thickTop="1" thickBot="1" x14ac:dyDescent="0.3">
      <c r="A3436" s="592"/>
      <c r="B3436" s="592"/>
      <c r="C3436" s="626"/>
      <c r="D3436" s="773" t="s">
        <v>47</v>
      </c>
      <c r="E3436" s="701"/>
      <c r="F3436" s="701"/>
      <c r="G3436" s="702"/>
      <c r="H3436" s="10857"/>
      <c r="I3436" s="10857"/>
      <c r="J3436" s="593"/>
    </row>
    <row r="3437" spans="1:10" ht="52.5" thickTop="1" thickBot="1" x14ac:dyDescent="0.3">
      <c r="A3437" s="592"/>
      <c r="B3437" s="592"/>
      <c r="C3437" s="626"/>
      <c r="D3437" s="774" t="s">
        <v>61</v>
      </c>
      <c r="E3437" s="696"/>
      <c r="F3437" s="696"/>
      <c r="G3437" s="696"/>
      <c r="H3437" s="10857"/>
      <c r="I3437" s="10857"/>
      <c r="J3437" s="593"/>
    </row>
    <row r="3438" spans="1:10" ht="52.5" thickTop="1" thickBot="1" x14ac:dyDescent="0.3">
      <c r="A3438" s="592"/>
      <c r="B3438" s="592"/>
      <c r="C3438" s="626"/>
      <c r="D3438" s="773" t="s">
        <v>134</v>
      </c>
      <c r="E3438" s="701"/>
      <c r="F3438" s="701"/>
      <c r="G3438" s="702"/>
      <c r="H3438" s="10857">
        <v>1</v>
      </c>
      <c r="I3438" s="10857"/>
      <c r="J3438" s="593"/>
    </row>
    <row r="3439" spans="1:10" ht="27" thickTop="1" thickBot="1" x14ac:dyDescent="0.3">
      <c r="A3439" s="592"/>
      <c r="B3439" s="592"/>
      <c r="C3439" s="627"/>
      <c r="D3439" s="773" t="s">
        <v>60</v>
      </c>
      <c r="E3439" s="701"/>
      <c r="F3439" s="701"/>
      <c r="G3439" s="702"/>
      <c r="H3439" s="10857"/>
      <c r="I3439" s="10857"/>
      <c r="J3439" s="593"/>
    </row>
    <row r="3440" spans="1:10" ht="16.5" thickTop="1" thickBot="1" x14ac:dyDescent="0.3">
      <c r="A3440" s="592"/>
      <c r="B3440" s="592"/>
      <c r="C3440" s="627"/>
      <c r="D3440" s="736" t="s">
        <v>135</v>
      </c>
      <c r="E3440" s="701"/>
      <c r="F3440" s="701"/>
      <c r="G3440" s="702"/>
      <c r="H3440" s="10857"/>
      <c r="I3440" s="10857"/>
      <c r="J3440" s="593"/>
    </row>
    <row r="3441" spans="1:10" ht="39.75" thickTop="1" thickBot="1" x14ac:dyDescent="0.3">
      <c r="A3441" s="592"/>
      <c r="B3441" s="592"/>
      <c r="C3441" s="627"/>
      <c r="D3441" s="773" t="s">
        <v>58</v>
      </c>
      <c r="E3441" s="701"/>
      <c r="F3441" s="701"/>
      <c r="G3441" s="702"/>
      <c r="H3441" s="10857"/>
      <c r="I3441" s="10857"/>
      <c r="J3441" s="593"/>
    </row>
    <row r="3442" spans="1:10" ht="27" thickTop="1" thickBot="1" x14ac:dyDescent="0.3">
      <c r="A3442" s="592"/>
      <c r="B3442" s="592"/>
      <c r="C3442" s="627"/>
      <c r="D3442" s="773" t="s">
        <v>136</v>
      </c>
      <c r="E3442" s="701"/>
      <c r="F3442" s="701"/>
      <c r="G3442" s="702"/>
      <c r="H3442" s="10857"/>
      <c r="I3442" s="10857"/>
      <c r="J3442" s="593"/>
    </row>
    <row r="3443" spans="1:10" ht="16.5" thickTop="1" thickBot="1" x14ac:dyDescent="0.3">
      <c r="A3443" s="592"/>
      <c r="B3443" s="592"/>
      <c r="C3443" s="627"/>
      <c r="D3443" s="773" t="s">
        <v>137</v>
      </c>
      <c r="E3443" s="701"/>
      <c r="F3443" s="701"/>
      <c r="G3443" s="702"/>
      <c r="H3443" s="10857"/>
      <c r="I3443" s="10857"/>
      <c r="J3443" s="593"/>
    </row>
    <row r="3444" spans="1:10" ht="16.5" thickTop="1" thickBot="1" x14ac:dyDescent="0.3">
      <c r="A3444" s="592"/>
      <c r="B3444" s="592"/>
      <c r="C3444" s="627"/>
      <c r="D3444" s="773" t="s">
        <v>138</v>
      </c>
      <c r="E3444" s="701"/>
      <c r="F3444" s="701"/>
      <c r="G3444" s="702"/>
      <c r="H3444" s="10857"/>
      <c r="I3444" s="10857"/>
      <c r="J3444" s="593"/>
    </row>
    <row r="3445" spans="1:10" ht="16.5" thickTop="1" thickBot="1" x14ac:dyDescent="0.3">
      <c r="A3445" s="592"/>
      <c r="B3445" s="592"/>
      <c r="C3445" s="627"/>
      <c r="D3445" s="773" t="s">
        <v>139</v>
      </c>
      <c r="E3445" s="701"/>
      <c r="F3445" s="701"/>
      <c r="G3445" s="702"/>
      <c r="H3445" s="10857"/>
      <c r="I3445" s="10857"/>
      <c r="J3445" s="593"/>
    </row>
    <row r="3446" spans="1:10" ht="16.5" thickTop="1" thickBot="1" x14ac:dyDescent="0.3">
      <c r="A3446" s="592"/>
      <c r="B3446" s="592"/>
      <c r="C3446" s="627"/>
      <c r="D3446" s="773" t="s">
        <v>140</v>
      </c>
      <c r="E3446" s="701"/>
      <c r="F3446" s="701"/>
      <c r="G3446" s="702"/>
      <c r="H3446" s="10857"/>
      <c r="I3446" s="10857"/>
      <c r="J3446" s="593"/>
    </row>
    <row r="3447" spans="1:10" ht="39.75" thickTop="1" thickBot="1" x14ac:dyDescent="0.3">
      <c r="A3447" s="592"/>
      <c r="B3447" s="592"/>
      <c r="C3447" s="627"/>
      <c r="D3447" s="774" t="s">
        <v>141</v>
      </c>
      <c r="E3447" s="701"/>
      <c r="F3447" s="701"/>
      <c r="G3447" s="702"/>
      <c r="H3447" s="10857"/>
      <c r="I3447" s="10857"/>
      <c r="J3447" s="593"/>
    </row>
    <row r="3448" spans="1:10" ht="27" thickTop="1" thickBot="1" x14ac:dyDescent="0.3">
      <c r="A3448" s="592"/>
      <c r="B3448" s="592"/>
      <c r="C3448" s="626"/>
      <c r="D3448" s="711" t="s">
        <v>142</v>
      </c>
      <c r="E3448" s="696"/>
      <c r="F3448" s="696"/>
      <c r="G3448" s="696"/>
      <c r="H3448" s="10857">
        <v>1</v>
      </c>
      <c r="I3448" s="10857"/>
      <c r="J3448" s="593"/>
    </row>
    <row r="3449" spans="1:10" ht="39.75" thickTop="1" thickBot="1" x14ac:dyDescent="0.3">
      <c r="A3449" s="592"/>
      <c r="B3449" s="592"/>
      <c r="C3449" s="628"/>
      <c r="D3449" s="773" t="s">
        <v>143</v>
      </c>
      <c r="E3449" s="701"/>
      <c r="F3449" s="701"/>
      <c r="G3449" s="702"/>
      <c r="H3449" s="10857"/>
      <c r="I3449" s="10857"/>
      <c r="J3449" s="593"/>
    </row>
    <row r="3450" spans="1:10" ht="39.75" thickTop="1" thickBot="1" x14ac:dyDescent="0.3">
      <c r="A3450" s="592"/>
      <c r="B3450" s="592"/>
      <c r="C3450" s="627"/>
      <c r="D3450" s="711" t="s">
        <v>144</v>
      </c>
      <c r="E3450" s="701"/>
      <c r="F3450" s="701"/>
      <c r="G3450" s="702"/>
      <c r="H3450" s="10856"/>
      <c r="I3450" s="10856"/>
      <c r="J3450" s="593"/>
    </row>
    <row r="3451" spans="1:10" ht="27" thickTop="1" thickBot="1" x14ac:dyDescent="0.3">
      <c r="A3451" s="592"/>
      <c r="B3451" s="592"/>
      <c r="C3451" s="627"/>
      <c r="D3451" s="773" t="s">
        <v>145</v>
      </c>
      <c r="E3451" s="701"/>
      <c r="F3451" s="701"/>
      <c r="G3451" s="702"/>
      <c r="H3451" s="10856"/>
      <c r="I3451" s="10856"/>
      <c r="J3451" s="593"/>
    </row>
    <row r="3452" spans="1:10" ht="16.5" thickTop="1" thickBot="1" x14ac:dyDescent="0.3">
      <c r="A3452" s="592"/>
      <c r="B3452" s="592"/>
      <c r="C3452" s="629"/>
      <c r="D3452" s="775" t="s">
        <v>146</v>
      </c>
      <c r="E3452" s="701"/>
      <c r="F3452" s="701"/>
      <c r="G3452" s="702"/>
      <c r="H3452" s="10856">
        <v>1</v>
      </c>
      <c r="I3452" s="10856"/>
      <c r="J3452" s="593"/>
    </row>
    <row r="3453" spans="1:10" ht="16.5" thickTop="1" thickBot="1" x14ac:dyDescent="0.3">
      <c r="A3453" s="592"/>
      <c r="B3453" s="592"/>
      <c r="C3453" s="634" t="s">
        <v>147</v>
      </c>
      <c r="D3453" s="779"/>
      <c r="E3453" s="730"/>
      <c r="F3453" s="730"/>
      <c r="G3453" s="731"/>
      <c r="H3453" s="10859">
        <v>23</v>
      </c>
      <c r="I3453" s="10860"/>
      <c r="J3453" s="593"/>
    </row>
    <row r="3454" spans="1:10" ht="16.5" thickTop="1" thickBot="1" x14ac:dyDescent="0.3">
      <c r="A3454" s="592"/>
      <c r="B3454" s="592"/>
      <c r="C3454" s="610"/>
      <c r="D3454" s="721" t="s">
        <v>148</v>
      </c>
      <c r="E3454" s="701"/>
      <c r="F3454" s="701"/>
      <c r="G3454" s="702"/>
      <c r="H3454" s="10856">
        <v>17</v>
      </c>
      <c r="I3454" s="10856"/>
      <c r="J3454" s="593"/>
    </row>
    <row r="3455" spans="1:10" ht="16.5" thickTop="1" thickBot="1" x14ac:dyDescent="0.3">
      <c r="A3455" s="592"/>
      <c r="B3455" s="592"/>
      <c r="C3455" s="607"/>
      <c r="D3455" s="721" t="s">
        <v>149</v>
      </c>
      <c r="E3455" s="701"/>
      <c r="F3455" s="701"/>
      <c r="G3455" s="702"/>
      <c r="H3455" s="10856"/>
      <c r="I3455" s="10856"/>
      <c r="J3455" s="593"/>
    </row>
    <row r="3456" spans="1:10" ht="16.5" thickTop="1" thickBot="1" x14ac:dyDescent="0.3">
      <c r="A3456" s="592"/>
      <c r="B3456" s="592"/>
      <c r="C3456" s="607"/>
      <c r="D3456" s="721" t="s">
        <v>150</v>
      </c>
      <c r="E3456" s="704"/>
      <c r="F3456" s="704"/>
      <c r="G3456" s="705"/>
      <c r="H3456" s="10861">
        <v>6</v>
      </c>
      <c r="I3456" s="10862"/>
      <c r="J3456" s="593"/>
    </row>
    <row r="3457" spans="1:10" ht="16.5" thickTop="1" thickBot="1" x14ac:dyDescent="0.3">
      <c r="A3457" s="592"/>
      <c r="B3457" s="592"/>
      <c r="C3457" s="594"/>
      <c r="D3457" s="783" t="s">
        <v>151</v>
      </c>
      <c r="E3457" s="743"/>
      <c r="F3457" s="743"/>
      <c r="G3457" s="744"/>
      <c r="H3457" s="10874">
        <v>0</v>
      </c>
      <c r="I3457" s="10874"/>
      <c r="J3457" s="593"/>
    </row>
    <row r="3458" spans="1:10" ht="16.5" thickTop="1" thickBot="1" x14ac:dyDescent="0.3">
      <c r="A3458" s="592"/>
      <c r="B3458" s="592"/>
      <c r="C3458" s="607"/>
      <c r="D3458" s="787" t="s">
        <v>152</v>
      </c>
      <c r="E3458" s="701"/>
      <c r="F3458" s="701"/>
      <c r="G3458" s="702"/>
      <c r="H3458" s="10856"/>
      <c r="I3458" s="10856"/>
      <c r="J3458" s="593"/>
    </row>
    <row r="3459" spans="1:10" ht="16.5" thickTop="1" thickBot="1" x14ac:dyDescent="0.3">
      <c r="A3459" s="591"/>
      <c r="B3459" s="592"/>
      <c r="C3459" s="615"/>
      <c r="D3459" s="788" t="s">
        <v>153</v>
      </c>
      <c r="E3459" s="740"/>
      <c r="F3459" s="740"/>
      <c r="G3459" s="741"/>
      <c r="H3459" s="10875"/>
      <c r="I3459" s="10875"/>
      <c r="J3459" s="593"/>
    </row>
    <row r="3460" spans="1:10" ht="16.5" thickTop="1" thickBot="1" x14ac:dyDescent="0.3">
      <c r="A3460" s="592"/>
      <c r="B3460" s="592"/>
      <c r="C3460" s="607"/>
      <c r="D3460" s="782" t="s">
        <v>154</v>
      </c>
      <c r="E3460" s="776"/>
      <c r="F3460" s="776"/>
      <c r="G3460" s="777"/>
      <c r="H3460" s="10874">
        <v>0</v>
      </c>
      <c r="I3460" s="10874"/>
      <c r="J3460" s="593"/>
    </row>
    <row r="3461" spans="1:10" ht="16.5" thickTop="1" thickBot="1" x14ac:dyDescent="0.3">
      <c r="A3461" s="592"/>
      <c r="B3461" s="592"/>
      <c r="C3461" s="607"/>
      <c r="D3461" s="735" t="s">
        <v>155</v>
      </c>
      <c r="E3461" s="718"/>
      <c r="F3461" s="718"/>
      <c r="G3461" s="734"/>
      <c r="H3461" s="10945"/>
      <c r="I3461" s="10946"/>
      <c r="J3461" s="593"/>
    </row>
    <row r="3462" spans="1:10" ht="16.5" thickTop="1" thickBot="1" x14ac:dyDescent="0.3">
      <c r="A3462" s="592"/>
      <c r="B3462" s="592"/>
      <c r="C3462" s="607"/>
      <c r="D3462" s="735" t="s">
        <v>156</v>
      </c>
      <c r="E3462" s="718"/>
      <c r="F3462" s="718"/>
      <c r="G3462" s="734"/>
      <c r="H3462" s="10861"/>
      <c r="I3462" s="10862"/>
      <c r="J3462" s="593"/>
    </row>
    <row r="3463" spans="1:10" ht="16.5" thickTop="1" thickBot="1" x14ac:dyDescent="0.3">
      <c r="A3463" s="592"/>
      <c r="B3463" s="592"/>
      <c r="C3463" s="607"/>
      <c r="D3463" s="735" t="s">
        <v>157</v>
      </c>
      <c r="E3463" s="718"/>
      <c r="F3463" s="718"/>
      <c r="G3463" s="734"/>
      <c r="H3463" s="10861"/>
      <c r="I3463" s="10862"/>
      <c r="J3463" s="593"/>
    </row>
    <row r="3464" spans="1:10" ht="16.5" thickTop="1" thickBot="1" x14ac:dyDescent="0.3">
      <c r="A3464" s="592"/>
      <c r="B3464" s="592"/>
      <c r="C3464" s="607"/>
      <c r="D3464" s="736" t="s">
        <v>158</v>
      </c>
      <c r="E3464" s="701"/>
      <c r="F3464" s="701"/>
      <c r="G3464" s="702"/>
      <c r="H3464" s="10861"/>
      <c r="I3464" s="10862"/>
      <c r="J3464" s="593"/>
    </row>
    <row r="3465" spans="1:10" ht="16.5" thickTop="1" thickBot="1" x14ac:dyDescent="0.3">
      <c r="A3465" s="592"/>
      <c r="B3465" s="592"/>
      <c r="C3465" s="780" t="s">
        <v>159</v>
      </c>
      <c r="D3465" s="779"/>
      <c r="E3465" s="779"/>
      <c r="F3465" s="779"/>
      <c r="G3465" s="781"/>
      <c r="H3465" s="10859">
        <v>12</v>
      </c>
      <c r="I3465" s="10860"/>
      <c r="J3465" s="593"/>
    </row>
    <row r="3466" spans="1:10" ht="16.5" thickTop="1" thickBot="1" x14ac:dyDescent="0.3">
      <c r="A3466" s="592"/>
      <c r="B3466" s="592"/>
      <c r="C3466" s="607"/>
      <c r="D3466" s="737" t="s">
        <v>160</v>
      </c>
      <c r="E3466" s="696"/>
      <c r="F3466" s="696"/>
      <c r="G3466" s="696"/>
      <c r="H3466" s="10875">
        <v>7</v>
      </c>
      <c r="I3466" s="10875"/>
      <c r="J3466" s="593"/>
    </row>
    <row r="3467" spans="1:10" ht="16.5" thickTop="1" thickBot="1" x14ac:dyDescent="0.3">
      <c r="A3467" s="592"/>
      <c r="B3467" s="592"/>
      <c r="C3467" s="607"/>
      <c r="D3467" s="721" t="s">
        <v>161</v>
      </c>
      <c r="E3467" s="701"/>
      <c r="F3467" s="701"/>
      <c r="G3467" s="702"/>
      <c r="H3467" s="10856"/>
      <c r="I3467" s="10856"/>
      <c r="J3467" s="593"/>
    </row>
    <row r="3468" spans="1:10" ht="16.5" thickTop="1" thickBot="1" x14ac:dyDescent="0.3">
      <c r="A3468" s="592"/>
      <c r="B3468" s="592"/>
      <c r="C3468" s="607"/>
      <c r="D3468" s="778" t="s">
        <v>162</v>
      </c>
      <c r="E3468" s="704"/>
      <c r="F3468" s="704"/>
      <c r="G3468" s="705"/>
      <c r="H3468" s="10856">
        <v>5</v>
      </c>
      <c r="I3468" s="10856"/>
      <c r="J3468" s="593"/>
    </row>
    <row r="3469" spans="1:10" ht="16.5" thickTop="1" thickBot="1" x14ac:dyDescent="0.3">
      <c r="A3469" s="592"/>
      <c r="B3469" s="592"/>
      <c r="C3469" s="780" t="s">
        <v>163</v>
      </c>
      <c r="D3469" s="779"/>
      <c r="E3469" s="779"/>
      <c r="F3469" s="779"/>
      <c r="G3469" s="781"/>
      <c r="H3469" s="10859">
        <v>8</v>
      </c>
      <c r="I3469" s="10860"/>
      <c r="J3469" s="593"/>
    </row>
    <row r="3470" spans="1:10" ht="16.5" thickTop="1" thickBot="1" x14ac:dyDescent="0.3">
      <c r="A3470" s="592"/>
      <c r="B3470" s="592"/>
      <c r="C3470" s="610"/>
      <c r="D3470" s="721" t="s">
        <v>160</v>
      </c>
      <c r="E3470" s="701"/>
      <c r="F3470" s="701"/>
      <c r="G3470" s="702"/>
      <c r="H3470" s="10861">
        <v>5</v>
      </c>
      <c r="I3470" s="10862"/>
      <c r="J3470" s="593"/>
    </row>
    <row r="3471" spans="1:10" ht="16.5" thickTop="1" thickBot="1" x14ac:dyDescent="0.3">
      <c r="A3471" s="592"/>
      <c r="B3471" s="592"/>
      <c r="C3471" s="607"/>
      <c r="D3471" s="721" t="s">
        <v>161</v>
      </c>
      <c r="E3471" s="701"/>
      <c r="F3471" s="701"/>
      <c r="G3471" s="702"/>
      <c r="H3471" s="10861"/>
      <c r="I3471" s="10862"/>
      <c r="J3471" s="593"/>
    </row>
    <row r="3472" spans="1:10" ht="16.5" thickTop="1" thickBot="1" x14ac:dyDescent="0.3">
      <c r="A3472" s="592"/>
      <c r="B3472" s="592"/>
      <c r="C3472" s="607"/>
      <c r="D3472" s="778" t="s">
        <v>162</v>
      </c>
      <c r="E3472" s="704"/>
      <c r="F3472" s="704"/>
      <c r="G3472" s="705"/>
      <c r="H3472" s="10861">
        <v>3</v>
      </c>
      <c r="I3472" s="10862"/>
      <c r="J3472" s="593"/>
    </row>
    <row r="3473" spans="1:10" ht="16.5" thickTop="1" thickBot="1" x14ac:dyDescent="0.3">
      <c r="A3473" s="592"/>
      <c r="B3473" s="592"/>
      <c r="C3473" s="607"/>
      <c r="D3473" s="778" t="s">
        <v>164</v>
      </c>
      <c r="E3473" s="704"/>
      <c r="F3473" s="704"/>
      <c r="G3473" s="705"/>
      <c r="H3473" s="10861"/>
      <c r="I3473" s="10862"/>
      <c r="J3473" s="593"/>
    </row>
    <row r="3474" spans="1:10" ht="16.5" thickTop="1" thickBot="1" x14ac:dyDescent="0.3">
      <c r="A3474" s="592"/>
      <c r="B3474" s="592"/>
      <c r="C3474" s="607"/>
      <c r="D3474" s="10871" t="s">
        <v>165</v>
      </c>
      <c r="E3474" s="10872"/>
      <c r="F3474" s="10872"/>
      <c r="G3474" s="10873"/>
      <c r="H3474" s="10874">
        <v>25</v>
      </c>
      <c r="I3474" s="10874"/>
      <c r="J3474" s="593"/>
    </row>
    <row r="3475" spans="1:10" ht="16.5" thickTop="1" thickBot="1" x14ac:dyDescent="0.3">
      <c r="A3475" s="592"/>
      <c r="B3475" s="592"/>
      <c r="C3475" s="607"/>
      <c r="D3475" s="737" t="s">
        <v>160</v>
      </c>
      <c r="E3475" s="696"/>
      <c r="F3475" s="696"/>
      <c r="G3475" s="696"/>
      <c r="H3475" s="10861">
        <v>5</v>
      </c>
      <c r="I3475" s="10862"/>
      <c r="J3475" s="593"/>
    </row>
    <row r="3476" spans="1:10" ht="16.5" thickTop="1" thickBot="1" x14ac:dyDescent="0.3">
      <c r="A3476" s="592"/>
      <c r="B3476" s="592"/>
      <c r="C3476" s="607"/>
      <c r="D3476" s="721" t="s">
        <v>161</v>
      </c>
      <c r="E3476" s="701"/>
      <c r="F3476" s="701"/>
      <c r="G3476" s="702"/>
      <c r="H3476" s="10861"/>
      <c r="I3476" s="10862"/>
      <c r="J3476" s="593"/>
    </row>
    <row r="3477" spans="1:10" ht="16.5" thickTop="1" thickBot="1" x14ac:dyDescent="0.3">
      <c r="A3477" s="592"/>
      <c r="B3477" s="592"/>
      <c r="C3477" s="607"/>
      <c r="D3477" s="778" t="s">
        <v>162</v>
      </c>
      <c r="E3477" s="704"/>
      <c r="F3477" s="704"/>
      <c r="G3477" s="705"/>
      <c r="H3477" s="10861">
        <v>8</v>
      </c>
      <c r="I3477" s="10862"/>
      <c r="J3477" s="593"/>
    </row>
    <row r="3478" spans="1:10" ht="16.5" thickTop="1" thickBot="1" x14ac:dyDescent="0.3">
      <c r="A3478" s="592"/>
      <c r="B3478" s="592"/>
      <c r="C3478" s="607"/>
      <c r="D3478" s="721" t="s">
        <v>114</v>
      </c>
      <c r="E3478" s="704"/>
      <c r="F3478" s="704"/>
      <c r="G3478" s="705"/>
      <c r="H3478" s="10861">
        <v>12</v>
      </c>
      <c r="I3478" s="10862"/>
      <c r="J3478" s="593"/>
    </row>
    <row r="3479" spans="1:10" ht="16.5" thickTop="1" thickBot="1" x14ac:dyDescent="0.3">
      <c r="A3479" s="592"/>
      <c r="B3479" s="644"/>
      <c r="C3479" s="631" t="s">
        <v>166</v>
      </c>
      <c r="D3479" s="714"/>
      <c r="E3479" s="738"/>
      <c r="F3479" s="716"/>
      <c r="G3479" s="723"/>
      <c r="H3479" s="10876">
        <v>10</v>
      </c>
      <c r="I3479" s="10876"/>
      <c r="J3479" s="592"/>
    </row>
    <row r="3480" spans="1:10" ht="16.5" thickTop="1" thickBot="1" x14ac:dyDescent="0.3">
      <c r="A3480" s="592"/>
      <c r="B3480" s="597"/>
      <c r="C3480" s="645"/>
      <c r="D3480" s="739" t="s">
        <v>167</v>
      </c>
      <c r="E3480" s="740"/>
      <c r="F3480" s="740"/>
      <c r="G3480" s="741"/>
      <c r="H3480" s="10856">
        <v>2</v>
      </c>
      <c r="I3480" s="10856"/>
      <c r="J3480" s="592"/>
    </row>
    <row r="3481" spans="1:10" ht="16.5" thickTop="1" thickBot="1" x14ac:dyDescent="0.3">
      <c r="A3481" s="592"/>
      <c r="B3481" s="646"/>
      <c r="C3481" s="644"/>
      <c r="D3481" s="740" t="s">
        <v>168</v>
      </c>
      <c r="E3481" s="740"/>
      <c r="F3481" s="740"/>
      <c r="G3481" s="740"/>
      <c r="H3481" s="10875">
        <v>2</v>
      </c>
      <c r="I3481" s="10875"/>
      <c r="J3481" s="592"/>
    </row>
    <row r="3482" spans="1:10" ht="16.5" thickTop="1" thickBot="1" x14ac:dyDescent="0.3">
      <c r="A3482" s="592"/>
      <c r="B3482" s="646"/>
      <c r="C3482" s="644"/>
      <c r="D3482" s="742" t="s">
        <v>169</v>
      </c>
      <c r="E3482" s="740"/>
      <c r="F3482" s="740"/>
      <c r="G3482" s="741"/>
      <c r="H3482" s="10856">
        <v>6</v>
      </c>
      <c r="I3482" s="10856"/>
      <c r="J3482" s="592"/>
    </row>
    <row r="3483" spans="1:10" ht="16.5" thickTop="1" thickBot="1" x14ac:dyDescent="0.3">
      <c r="A3483" s="592"/>
      <c r="B3483" s="646"/>
      <c r="C3483" s="644"/>
      <c r="D3483" s="742" t="s">
        <v>170</v>
      </c>
      <c r="E3483" s="740"/>
      <c r="F3483" s="740"/>
      <c r="G3483" s="741"/>
      <c r="H3483" s="10856"/>
      <c r="I3483" s="10856"/>
      <c r="J3483" s="592"/>
    </row>
    <row r="3484" spans="1:10" ht="16.5" thickTop="1" thickBot="1" x14ac:dyDescent="0.3">
      <c r="A3484" s="592"/>
      <c r="B3484" s="596"/>
      <c r="C3484" s="607"/>
      <c r="D3484" s="783" t="s">
        <v>171</v>
      </c>
      <c r="E3484" s="743"/>
      <c r="F3484" s="743"/>
      <c r="G3484" s="744"/>
      <c r="H3484" s="10874">
        <v>2</v>
      </c>
      <c r="I3484" s="10874"/>
      <c r="J3484" s="592"/>
    </row>
    <row r="3485" spans="1:10" ht="16.5" thickTop="1" thickBot="1" x14ac:dyDescent="0.3">
      <c r="A3485" s="592"/>
      <c r="B3485" s="592"/>
      <c r="C3485" s="607"/>
      <c r="D3485" s="745" t="s">
        <v>172</v>
      </c>
      <c r="E3485" s="701"/>
      <c r="F3485" s="701"/>
      <c r="G3485" s="702"/>
      <c r="H3485" s="10856"/>
      <c r="I3485" s="10856"/>
      <c r="J3485" s="592"/>
    </row>
    <row r="3486" spans="1:10" ht="16.5" thickTop="1" thickBot="1" x14ac:dyDescent="0.3">
      <c r="A3486" s="592"/>
      <c r="B3486" s="596"/>
      <c r="C3486" s="607"/>
      <c r="D3486" s="746" t="s">
        <v>173</v>
      </c>
      <c r="E3486" s="740"/>
      <c r="F3486" s="740"/>
      <c r="G3486" s="741"/>
      <c r="H3486" s="10875">
        <v>2</v>
      </c>
      <c r="I3486" s="10875"/>
      <c r="J3486" s="592"/>
    </row>
    <row r="3487" spans="1:10" ht="16.5" thickTop="1" thickBot="1" x14ac:dyDescent="0.3">
      <c r="A3487" s="592"/>
      <c r="B3487" s="596"/>
      <c r="C3487" s="607"/>
      <c r="D3487" s="747" t="s">
        <v>174</v>
      </c>
      <c r="E3487" s="740"/>
      <c r="F3487" s="740"/>
      <c r="G3487" s="741"/>
      <c r="H3487" s="10856"/>
      <c r="I3487" s="10856"/>
      <c r="J3487" s="594"/>
    </row>
    <row r="3488" spans="1:10" ht="17.25" thickTop="1" thickBot="1" x14ac:dyDescent="0.3">
      <c r="A3488" s="592"/>
      <c r="B3488" s="749" t="s">
        <v>175</v>
      </c>
      <c r="C3488" s="748"/>
      <c r="D3488" s="748"/>
      <c r="E3488" s="748"/>
      <c r="F3488" s="750"/>
      <c r="G3488" s="10859" t="s">
        <v>11</v>
      </c>
      <c r="H3488" s="10864"/>
      <c r="I3488" s="10860"/>
      <c r="J3488" s="592"/>
    </row>
    <row r="3489" spans="1:10" ht="16.5" thickTop="1" x14ac:dyDescent="0.25">
      <c r="A3489" s="592"/>
      <c r="B3489" s="751"/>
      <c r="C3489" s="752"/>
      <c r="D3489" s="752"/>
      <c r="E3489" s="752"/>
      <c r="F3489" s="753"/>
      <c r="G3489" s="10865">
        <v>549</v>
      </c>
      <c r="H3489" s="10866"/>
      <c r="I3489" s="10867"/>
      <c r="J3489" s="592"/>
    </row>
    <row r="3490" spans="1:10" ht="16.5" thickBot="1" x14ac:dyDescent="0.3">
      <c r="A3490" s="594"/>
      <c r="B3490" s="754"/>
      <c r="C3490" s="755"/>
      <c r="D3490" s="755"/>
      <c r="E3490" s="755"/>
      <c r="F3490" s="756"/>
      <c r="G3490" s="10868"/>
      <c r="H3490" s="10869"/>
      <c r="I3490" s="10870"/>
      <c r="J3490" s="594"/>
    </row>
    <row r="3493" spans="1:10" ht="15.75" thickBot="1" x14ac:dyDescent="0.3">
      <c r="A3493" s="1"/>
      <c r="B3493" s="1"/>
      <c r="C3493" s="1"/>
      <c r="D3493" s="1"/>
      <c r="E3493" s="2"/>
      <c r="F3493" s="3"/>
      <c r="G3493" s="3" t="s">
        <v>0</v>
      </c>
      <c r="H3493" s="3"/>
      <c r="I3493" s="1"/>
      <c r="J3493" s="1"/>
    </row>
    <row r="3494" spans="1:10" ht="17.25" thickTop="1" thickBot="1" x14ac:dyDescent="0.3">
      <c r="A3494" s="2"/>
      <c r="B3494" s="4"/>
      <c r="C3494" s="4"/>
      <c r="D3494" s="4"/>
      <c r="E3494" s="4"/>
      <c r="F3494" s="1"/>
      <c r="G3494" s="5" t="s">
        <v>1</v>
      </c>
      <c r="H3494" s="6"/>
      <c r="I3494" s="7"/>
      <c r="J3494" s="4"/>
    </row>
    <row r="3495" spans="1:10" ht="17.25" thickTop="1" thickBot="1" x14ac:dyDescent="0.3">
      <c r="A3495" s="4"/>
      <c r="B3495" s="4"/>
      <c r="C3495" s="2"/>
      <c r="D3495" s="2"/>
      <c r="E3495" s="2"/>
      <c r="F3495" s="1"/>
      <c r="G3495" s="8" t="s">
        <v>2</v>
      </c>
      <c r="H3495" s="9"/>
      <c r="I3495" s="7" t="s">
        <v>181</v>
      </c>
      <c r="J3495" s="4"/>
    </row>
    <row r="3496" spans="1:10" ht="16.5" thickTop="1" thickBot="1" x14ac:dyDescent="0.3">
      <c r="A3496" s="4"/>
      <c r="B3496" s="4"/>
      <c r="C3496" s="4"/>
      <c r="D3496" s="10"/>
      <c r="E3496" s="11"/>
      <c r="F3496" s="10"/>
      <c r="G3496" s="10"/>
      <c r="H3496" s="10"/>
      <c r="I3496" s="10"/>
      <c r="J3496" s="10"/>
    </row>
    <row r="3497" spans="1:10" ht="17.25" thickTop="1" thickBot="1" x14ac:dyDescent="0.3">
      <c r="A3497" s="5" t="s">
        <v>4</v>
      </c>
      <c r="B3497" s="10753"/>
      <c r="C3497" s="10754"/>
      <c r="D3497" s="10754"/>
      <c r="E3497" s="10754"/>
      <c r="F3497" s="10754"/>
      <c r="G3497" s="10755"/>
      <c r="H3497" s="1"/>
      <c r="I3497" s="1"/>
      <c r="J3497" s="1"/>
    </row>
    <row r="3498" spans="1:10" ht="17.25" thickTop="1" thickBot="1" x14ac:dyDescent="0.3">
      <c r="A3498" s="5" t="s">
        <v>5</v>
      </c>
      <c r="B3498" s="10753" t="s">
        <v>192</v>
      </c>
      <c r="C3498" s="10754"/>
      <c r="D3498" s="10754"/>
      <c r="E3498" s="10754"/>
      <c r="F3498" s="10754"/>
      <c r="G3498" s="10755"/>
      <c r="H3498" s="1"/>
      <c r="I3498" s="1"/>
      <c r="J3498" s="1"/>
    </row>
    <row r="3499" spans="1:10" ht="17.25" thickTop="1" thickBot="1" x14ac:dyDescent="0.3">
      <c r="A3499" s="12" t="s">
        <v>7</v>
      </c>
      <c r="B3499" s="10756" t="s">
        <v>8</v>
      </c>
      <c r="C3499" s="10757"/>
      <c r="D3499" s="15"/>
      <c r="E3499" s="14"/>
      <c r="F3499" s="14"/>
      <c r="G3499" s="15"/>
      <c r="H3499" s="1"/>
      <c r="I3499" s="1"/>
      <c r="J3499" s="1"/>
    </row>
    <row r="3500" spans="1:10" ht="16.5" thickTop="1" thickBot="1" x14ac:dyDescent="0.3">
      <c r="A3500" s="4"/>
      <c r="B3500" s="4"/>
      <c r="C3500" s="4"/>
      <c r="D3500" s="4"/>
      <c r="E3500" s="4"/>
      <c r="F3500" s="4"/>
      <c r="G3500" s="16"/>
      <c r="H3500" s="4"/>
      <c r="I3500" s="4"/>
      <c r="J3500" s="4"/>
    </row>
    <row r="3501" spans="1:10" ht="16.5" thickTop="1" thickBot="1" x14ac:dyDescent="0.3">
      <c r="A3501" s="1"/>
      <c r="B3501" s="10758" t="s">
        <v>9</v>
      </c>
      <c r="C3501" s="10758"/>
      <c r="D3501" s="10758"/>
      <c r="E3501" s="10759" t="s">
        <v>10</v>
      </c>
      <c r="F3501" s="10760"/>
      <c r="G3501" s="10759" t="s">
        <v>11</v>
      </c>
      <c r="H3501" s="10760"/>
      <c r="I3501" s="1"/>
      <c r="J3501" s="1"/>
    </row>
    <row r="3502" spans="1:10" ht="16.5" thickTop="1" thickBot="1" x14ac:dyDescent="0.3">
      <c r="A3502" s="1"/>
      <c r="B3502" s="10758"/>
      <c r="C3502" s="10758"/>
      <c r="D3502" s="10758"/>
      <c r="E3502" s="10761">
        <v>754</v>
      </c>
      <c r="F3502" s="10761"/>
      <c r="G3502" s="10762">
        <f>SUM(E3502:F3503)</f>
        <v>754</v>
      </c>
      <c r="H3502" s="10762"/>
      <c r="I3502" s="1"/>
      <c r="J3502" s="1"/>
    </row>
    <row r="3503" spans="1:10" ht="16.5" thickTop="1" thickBot="1" x14ac:dyDescent="0.3">
      <c r="A3503" s="1"/>
      <c r="B3503" s="10758"/>
      <c r="C3503" s="10758"/>
      <c r="D3503" s="10758"/>
      <c r="E3503" s="10761"/>
      <c r="F3503" s="10761"/>
      <c r="G3503" s="10762"/>
      <c r="H3503" s="10762"/>
      <c r="I3503" s="1"/>
      <c r="J3503" s="1"/>
    </row>
    <row r="3504" spans="1:10" ht="16.5" thickTop="1" thickBot="1" x14ac:dyDescent="0.3">
      <c r="A3504" s="1"/>
      <c r="B3504" s="17"/>
      <c r="C3504" s="17"/>
      <c r="D3504" s="17"/>
      <c r="E3504" s="17"/>
      <c r="F3504" s="17"/>
      <c r="G3504" s="17"/>
      <c r="H3504" s="17"/>
      <c r="I3504" s="17"/>
      <c r="J3504" s="17"/>
    </row>
    <row r="3505" spans="1:10" ht="16.5" thickTop="1" thickBot="1" x14ac:dyDescent="0.3">
      <c r="A3505" s="1"/>
      <c r="B3505" s="10788" t="s">
        <v>12</v>
      </c>
      <c r="C3505" s="10789"/>
      <c r="D3505" s="10789"/>
      <c r="E3505" s="10789"/>
      <c r="F3505" s="10790"/>
      <c r="G3505" s="10782" t="s">
        <v>11</v>
      </c>
      <c r="H3505" s="10797"/>
      <c r="I3505" s="10798" t="s">
        <v>13</v>
      </c>
      <c r="J3505" s="10799"/>
    </row>
    <row r="3506" spans="1:10" ht="16.5" thickTop="1" thickBot="1" x14ac:dyDescent="0.3">
      <c r="A3506" s="1"/>
      <c r="B3506" s="10791"/>
      <c r="C3506" s="10792"/>
      <c r="D3506" s="10792"/>
      <c r="E3506" s="10792"/>
      <c r="F3506" s="10793"/>
      <c r="G3506" s="18" t="s">
        <v>14</v>
      </c>
      <c r="H3506" s="18" t="s">
        <v>15</v>
      </c>
      <c r="I3506" s="10800"/>
      <c r="J3506" s="10801"/>
    </row>
    <row r="3507" spans="1:10" ht="16.5" thickTop="1" thickBot="1" x14ac:dyDescent="0.3">
      <c r="A3507" s="1"/>
      <c r="B3507" s="10794"/>
      <c r="C3507" s="10795"/>
      <c r="D3507" s="10795"/>
      <c r="E3507" s="10795"/>
      <c r="F3507" s="10796"/>
      <c r="G3507" s="19">
        <f>SUM(G3508:G3509)</f>
        <v>16</v>
      </c>
      <c r="H3507" s="19">
        <f>SUM(H3508:H3509)</f>
        <v>4</v>
      </c>
      <c r="I3507" s="10802">
        <f>G3507+H3507</f>
        <v>20</v>
      </c>
      <c r="J3507" s="10802"/>
    </row>
    <row r="3508" spans="1:10" ht="16.5" thickTop="1" thickBot="1" x14ac:dyDescent="0.3">
      <c r="A3508" s="1"/>
      <c r="B3508" s="10779" t="s">
        <v>16</v>
      </c>
      <c r="C3508" s="10780"/>
      <c r="D3508" s="10780"/>
      <c r="E3508" s="10780"/>
      <c r="F3508" s="10803"/>
      <c r="G3508" s="20">
        <v>14</v>
      </c>
      <c r="H3508" s="20">
        <v>3</v>
      </c>
      <c r="I3508" s="10804">
        <f>(G3508+H3508)</f>
        <v>17</v>
      </c>
      <c r="J3508" s="10805"/>
    </row>
    <row r="3509" spans="1:10" ht="16.5" thickTop="1" thickBot="1" x14ac:dyDescent="0.3">
      <c r="A3509" s="1"/>
      <c r="B3509" s="10779" t="s">
        <v>17</v>
      </c>
      <c r="C3509" s="10780"/>
      <c r="D3509" s="10780"/>
      <c r="E3509" s="10780"/>
      <c r="F3509" s="10780"/>
      <c r="G3509" s="20">
        <v>2</v>
      </c>
      <c r="H3509" s="20">
        <v>1</v>
      </c>
      <c r="I3509" s="10781">
        <f>(G3509+H3509)</f>
        <v>3</v>
      </c>
      <c r="J3509" s="10781"/>
    </row>
    <row r="3510" spans="1:10" ht="16.5" thickTop="1" thickBot="1" x14ac:dyDescent="0.3">
      <c r="A3510" s="1"/>
      <c r="B3510" s="21" t="s">
        <v>18</v>
      </c>
      <c r="C3510" s="22"/>
      <c r="D3510" s="23"/>
      <c r="E3510" s="24"/>
      <c r="F3510" s="24"/>
      <c r="G3510" s="24"/>
      <c r="H3510" s="25"/>
      <c r="I3510" s="26"/>
      <c r="J3510" s="1"/>
    </row>
    <row r="3511" spans="1:10" ht="16.5" thickTop="1" thickBot="1" x14ac:dyDescent="0.3">
      <c r="A3511" s="1"/>
      <c r="B3511" s="27"/>
      <c r="C3511" s="28"/>
      <c r="D3511" s="28"/>
      <c r="E3511" s="10759" t="s">
        <v>19</v>
      </c>
      <c r="F3511" s="10759"/>
      <c r="G3511" s="10759"/>
      <c r="H3511" s="10782"/>
      <c r="I3511" s="18" t="s">
        <v>11</v>
      </c>
      <c r="J3511" s="1"/>
    </row>
    <row r="3512" spans="1:10" ht="16.5" thickTop="1" thickBot="1" x14ac:dyDescent="0.3">
      <c r="A3512" s="1"/>
      <c r="B3512" s="27"/>
      <c r="C3512" s="28" t="s">
        <v>20</v>
      </c>
      <c r="D3512" s="28"/>
      <c r="E3512" s="29" t="s">
        <v>21</v>
      </c>
      <c r="F3512" s="29" t="s">
        <v>22</v>
      </c>
      <c r="G3512" s="29" t="s">
        <v>23</v>
      </c>
      <c r="H3512" s="30" t="s">
        <v>24</v>
      </c>
      <c r="I3512" s="31"/>
      <c r="J3512" s="1"/>
    </row>
    <row r="3513" spans="1:10" ht="16.5" thickTop="1" thickBot="1" x14ac:dyDescent="0.3">
      <c r="A3513" s="1"/>
      <c r="B3513" s="32"/>
      <c r="C3513" s="33"/>
      <c r="D3513" s="33"/>
      <c r="E3513" s="10783">
        <f>(I3515+I3520+I3527+I3530+I3551+I3552+I3553+I3555)</f>
        <v>3</v>
      </c>
      <c r="F3513" s="10783"/>
      <c r="G3513" s="10783"/>
      <c r="H3513" s="10784"/>
      <c r="I3513" s="10785">
        <f>(I3515+I3520+I3526+I3530+I3535+I3547+I3562+I3564+I3570)</f>
        <v>25</v>
      </c>
      <c r="J3513" s="1"/>
    </row>
    <row r="3514" spans="1:10" ht="16.5" thickTop="1" thickBot="1" x14ac:dyDescent="0.3">
      <c r="A3514" s="1"/>
      <c r="B3514" s="34"/>
      <c r="C3514" s="35"/>
      <c r="D3514" s="35"/>
      <c r="E3514" s="36">
        <f>(E3515+E3520+E3526+E3530+E3535+E3547+E3562+E3564+E3569+E3570)</f>
        <v>25</v>
      </c>
      <c r="F3514" s="36">
        <f>(F3515+F3520+F3526+F3530+F3535+F3547+F3562+F3564+F3569+F3570)</f>
        <v>0</v>
      </c>
      <c r="G3514" s="36">
        <f>(G3515+G3520+G3526+G3530+G3535+G3547+G3562+G3564+G3569+G3570)</f>
        <v>0</v>
      </c>
      <c r="H3514" s="36">
        <f>(H3515+H3520+H3526+H3530+H3535+H3547+H3562+H3564+H3569+H3570)</f>
        <v>0</v>
      </c>
      <c r="I3514" s="10785"/>
      <c r="J3514" s="1"/>
    </row>
    <row r="3515" spans="1:10" ht="17.25" thickTop="1" thickBot="1" x14ac:dyDescent="0.3">
      <c r="A3515" s="1"/>
      <c r="B3515" s="37"/>
      <c r="C3515" s="10786" t="s">
        <v>25</v>
      </c>
      <c r="D3515" s="10787"/>
      <c r="E3515" s="38">
        <f>SUM(E3516:E3519)</f>
        <v>0</v>
      </c>
      <c r="F3515" s="38">
        <f>SUM(F3516:F3519)</f>
        <v>0</v>
      </c>
      <c r="G3515" s="38">
        <f>SUM(G3516:G3519)</f>
        <v>0</v>
      </c>
      <c r="H3515" s="39">
        <f>SUM(H3516:H3519)</f>
        <v>0</v>
      </c>
      <c r="I3515" s="40">
        <f t="shared" ref="I3515:I3525" si="39">SUM(E3515:H3515)</f>
        <v>0</v>
      </c>
      <c r="J3515" s="1"/>
    </row>
    <row r="3516" spans="1:10" ht="16.5" thickTop="1" thickBot="1" x14ac:dyDescent="0.3">
      <c r="A3516" s="1"/>
      <c r="B3516" s="37"/>
      <c r="C3516" s="41"/>
      <c r="D3516" s="42" t="s">
        <v>26</v>
      </c>
      <c r="E3516" s="43"/>
      <c r="F3516" s="43"/>
      <c r="G3516" s="43"/>
      <c r="H3516" s="43"/>
      <c r="I3516" s="44">
        <f t="shared" si="39"/>
        <v>0</v>
      </c>
      <c r="J3516" s="1"/>
    </row>
    <row r="3517" spans="1:10" ht="16.5" thickTop="1" thickBot="1" x14ac:dyDescent="0.3">
      <c r="A3517" s="1"/>
      <c r="B3517" s="37"/>
      <c r="C3517" s="41"/>
      <c r="D3517" s="42" t="s">
        <v>27</v>
      </c>
      <c r="E3517" s="43"/>
      <c r="F3517" s="43"/>
      <c r="G3517" s="43"/>
      <c r="H3517" s="43"/>
      <c r="I3517" s="44">
        <f t="shared" si="39"/>
        <v>0</v>
      </c>
      <c r="J3517" s="1"/>
    </row>
    <row r="3518" spans="1:10" ht="16.5" thickTop="1" thickBot="1" x14ac:dyDescent="0.3">
      <c r="A3518" s="1"/>
      <c r="B3518" s="37"/>
      <c r="C3518" s="41"/>
      <c r="D3518" s="42" t="s">
        <v>28</v>
      </c>
      <c r="E3518" s="43"/>
      <c r="F3518" s="43"/>
      <c r="G3518" s="43"/>
      <c r="H3518" s="43"/>
      <c r="I3518" s="44">
        <f t="shared" si="39"/>
        <v>0</v>
      </c>
      <c r="J3518" s="1"/>
    </row>
    <row r="3519" spans="1:10" ht="27" thickTop="1" thickBot="1" x14ac:dyDescent="0.3">
      <c r="A3519" s="1"/>
      <c r="B3519" s="37"/>
      <c r="C3519" s="41"/>
      <c r="D3519" s="42" t="s">
        <v>29</v>
      </c>
      <c r="E3519" s="43"/>
      <c r="F3519" s="43"/>
      <c r="G3519" s="43"/>
      <c r="H3519" s="43"/>
      <c r="I3519" s="44">
        <f t="shared" si="39"/>
        <v>0</v>
      </c>
      <c r="J3519" s="1"/>
    </row>
    <row r="3520" spans="1:10" ht="17.25" thickTop="1" thickBot="1" x14ac:dyDescent="0.3">
      <c r="A3520" s="1"/>
      <c r="B3520" s="37"/>
      <c r="C3520" s="45" t="s">
        <v>30</v>
      </c>
      <c r="D3520" s="46"/>
      <c r="E3520" s="47">
        <f>SUM(E3521:E3525)</f>
        <v>2</v>
      </c>
      <c r="F3520" s="47">
        <f>SUM(F3521:F3525)</f>
        <v>0</v>
      </c>
      <c r="G3520" s="47">
        <f>SUM(G3521:G3525)</f>
        <v>0</v>
      </c>
      <c r="H3520" s="47">
        <f>SUM(H3521:H3525)</f>
        <v>0</v>
      </c>
      <c r="I3520" s="48">
        <f t="shared" si="39"/>
        <v>2</v>
      </c>
      <c r="J3520" s="1"/>
    </row>
    <row r="3521" spans="1:10" ht="27" thickTop="1" thickBot="1" x14ac:dyDescent="0.3">
      <c r="A3521" s="1"/>
      <c r="B3521" s="37"/>
      <c r="C3521" s="41"/>
      <c r="D3521" s="42" t="s">
        <v>31</v>
      </c>
      <c r="E3521" s="43"/>
      <c r="F3521" s="43"/>
      <c r="G3521" s="43"/>
      <c r="H3521" s="43"/>
      <c r="I3521" s="44">
        <f t="shared" si="39"/>
        <v>0</v>
      </c>
      <c r="J3521" s="1"/>
    </row>
    <row r="3522" spans="1:10" ht="16.5" thickTop="1" thickBot="1" x14ac:dyDescent="0.3">
      <c r="A3522" s="1"/>
      <c r="B3522" s="37"/>
      <c r="C3522" s="41"/>
      <c r="D3522" s="42" t="s">
        <v>32</v>
      </c>
      <c r="E3522" s="43"/>
      <c r="F3522" s="43"/>
      <c r="G3522" s="43"/>
      <c r="H3522" s="43"/>
      <c r="I3522" s="44">
        <f t="shared" si="39"/>
        <v>0</v>
      </c>
      <c r="J3522" s="1"/>
    </row>
    <row r="3523" spans="1:10" ht="52.5" thickTop="1" thickBot="1" x14ac:dyDescent="0.3">
      <c r="A3523" s="1"/>
      <c r="B3523" s="37"/>
      <c r="C3523" s="41"/>
      <c r="D3523" s="42" t="s">
        <v>33</v>
      </c>
      <c r="E3523" s="43">
        <v>2</v>
      </c>
      <c r="F3523" s="43"/>
      <c r="G3523" s="43"/>
      <c r="H3523" s="43"/>
      <c r="I3523" s="44">
        <f t="shared" si="39"/>
        <v>2</v>
      </c>
      <c r="J3523" s="1"/>
    </row>
    <row r="3524" spans="1:10" ht="39.75" thickTop="1" thickBot="1" x14ac:dyDescent="0.3">
      <c r="A3524" s="1"/>
      <c r="B3524" s="37"/>
      <c r="C3524" s="41"/>
      <c r="D3524" s="42" t="s">
        <v>34</v>
      </c>
      <c r="E3524" s="43"/>
      <c r="F3524" s="43"/>
      <c r="G3524" s="43"/>
      <c r="H3524" s="43"/>
      <c r="I3524" s="44">
        <f t="shared" si="39"/>
        <v>0</v>
      </c>
      <c r="J3524" s="1"/>
    </row>
    <row r="3525" spans="1:10" ht="39.75" thickTop="1" thickBot="1" x14ac:dyDescent="0.3">
      <c r="A3525" s="1"/>
      <c r="B3525" s="37"/>
      <c r="C3525" s="41"/>
      <c r="D3525" s="42" t="s">
        <v>35</v>
      </c>
      <c r="E3525" s="43"/>
      <c r="F3525" s="43"/>
      <c r="G3525" s="43"/>
      <c r="H3525" s="43"/>
      <c r="I3525" s="44">
        <f t="shared" si="39"/>
        <v>0</v>
      </c>
      <c r="J3525" s="1"/>
    </row>
    <row r="3526" spans="1:10" ht="17.25" thickTop="1" thickBot="1" x14ac:dyDescent="0.3">
      <c r="A3526" s="1"/>
      <c r="B3526" s="37"/>
      <c r="C3526" s="10763" t="s">
        <v>36</v>
      </c>
      <c r="D3526" s="10764"/>
      <c r="E3526" s="49">
        <f>SUM(E3527:E3529)</f>
        <v>3</v>
      </c>
      <c r="F3526" s="49">
        <f>SUM(F3527:F3529)</f>
        <v>0</v>
      </c>
      <c r="G3526" s="49">
        <f>SUM(G3527:G3529)</f>
        <v>0</v>
      </c>
      <c r="H3526" s="49">
        <f>SUM(H3527:H3529)</f>
        <v>0</v>
      </c>
      <c r="I3526" s="40">
        <f>SUM(E3526:H3526)</f>
        <v>3</v>
      </c>
      <c r="J3526" s="1"/>
    </row>
    <row r="3527" spans="1:10" ht="27" thickTop="1" thickBot="1" x14ac:dyDescent="0.3">
      <c r="A3527" s="1"/>
      <c r="B3527" s="37"/>
      <c r="C3527" s="41"/>
      <c r="D3527" s="50" t="s">
        <v>37</v>
      </c>
      <c r="E3527" s="51">
        <v>1</v>
      </c>
      <c r="F3527" s="51"/>
      <c r="G3527" s="51"/>
      <c r="H3527" s="51"/>
      <c r="I3527" s="52">
        <f t="shared" ref="I3527:I3546" si="40">SUM(E3527:H3527)</f>
        <v>1</v>
      </c>
      <c r="J3527" s="1"/>
    </row>
    <row r="3528" spans="1:10" ht="39.75" thickTop="1" thickBot="1" x14ac:dyDescent="0.3">
      <c r="A3528" s="1"/>
      <c r="B3528" s="37"/>
      <c r="C3528" s="41"/>
      <c r="D3528" s="50" t="s">
        <v>38</v>
      </c>
      <c r="E3528" s="53">
        <v>1</v>
      </c>
      <c r="F3528" s="53"/>
      <c r="G3528" s="53"/>
      <c r="H3528" s="53"/>
      <c r="I3528" s="52">
        <f>SUM(E3528:H3528)</f>
        <v>1</v>
      </c>
      <c r="J3528" s="1"/>
    </row>
    <row r="3529" spans="1:10" ht="52.5" thickTop="1" thickBot="1" x14ac:dyDescent="0.3">
      <c r="A3529" s="1"/>
      <c r="B3529" s="37"/>
      <c r="C3529" s="41"/>
      <c r="D3529" s="54" t="s">
        <v>39</v>
      </c>
      <c r="E3529" s="53">
        <v>1</v>
      </c>
      <c r="F3529" s="53"/>
      <c r="G3529" s="53"/>
      <c r="H3529" s="53"/>
      <c r="I3529" s="52">
        <f>SUM(E3529:H3529)</f>
        <v>1</v>
      </c>
      <c r="J3529" s="1"/>
    </row>
    <row r="3530" spans="1:10" ht="17.25" thickTop="1" thickBot="1" x14ac:dyDescent="0.3">
      <c r="A3530" s="1"/>
      <c r="B3530" s="55"/>
      <c r="C3530" s="10763" t="s">
        <v>40</v>
      </c>
      <c r="D3530" s="10764"/>
      <c r="E3530" s="47">
        <f>SUM(E3531:E3534)</f>
        <v>0</v>
      </c>
      <c r="F3530" s="47">
        <f>SUM(F3531:F3534)</f>
        <v>0</v>
      </c>
      <c r="G3530" s="47">
        <f>SUM(G3531:G3534)</f>
        <v>0</v>
      </c>
      <c r="H3530" s="47">
        <f>SUM(H3531:H3534)</f>
        <v>0</v>
      </c>
      <c r="I3530" s="40">
        <f t="shared" si="40"/>
        <v>0</v>
      </c>
      <c r="J3530" s="1"/>
    </row>
    <row r="3531" spans="1:10" ht="16.5" thickTop="1" thickBot="1" x14ac:dyDescent="0.3">
      <c r="A3531" s="1"/>
      <c r="B3531" s="55"/>
      <c r="C3531" s="56"/>
      <c r="D3531" s="57" t="s">
        <v>41</v>
      </c>
      <c r="E3531" s="43"/>
      <c r="F3531" s="43"/>
      <c r="G3531" s="43"/>
      <c r="H3531" s="43"/>
      <c r="I3531" s="52">
        <f t="shared" si="40"/>
        <v>0</v>
      </c>
      <c r="J3531" s="1"/>
    </row>
    <row r="3532" spans="1:10" ht="39.75" thickTop="1" thickBot="1" x14ac:dyDescent="0.3">
      <c r="A3532" s="1"/>
      <c r="B3532" s="55"/>
      <c r="C3532" s="56"/>
      <c r="D3532" s="57" t="s">
        <v>42</v>
      </c>
      <c r="E3532" s="53"/>
      <c r="F3532" s="53"/>
      <c r="G3532" s="53"/>
      <c r="H3532" s="53"/>
      <c r="I3532" s="52">
        <f t="shared" si="40"/>
        <v>0</v>
      </c>
      <c r="J3532" s="1"/>
    </row>
    <row r="3533" spans="1:10" ht="65.25" thickTop="1" thickBot="1" x14ac:dyDescent="0.3">
      <c r="A3533" s="1"/>
      <c r="B3533" s="55"/>
      <c r="C3533" s="56"/>
      <c r="D3533" s="57" t="s">
        <v>43</v>
      </c>
      <c r="E3533" s="53"/>
      <c r="F3533" s="53"/>
      <c r="G3533" s="53"/>
      <c r="H3533" s="53"/>
      <c r="I3533" s="52">
        <f t="shared" si="40"/>
        <v>0</v>
      </c>
      <c r="J3533" s="1"/>
    </row>
    <row r="3534" spans="1:10" ht="52.5" thickTop="1" thickBot="1" x14ac:dyDescent="0.3">
      <c r="A3534" s="1"/>
      <c r="B3534" s="55"/>
      <c r="C3534" s="56"/>
      <c r="D3534" s="54" t="s">
        <v>44</v>
      </c>
      <c r="E3534" s="53"/>
      <c r="F3534" s="53"/>
      <c r="G3534" s="53"/>
      <c r="H3534" s="53"/>
      <c r="I3534" s="52">
        <f t="shared" si="40"/>
        <v>0</v>
      </c>
      <c r="J3534" s="1"/>
    </row>
    <row r="3535" spans="1:10" ht="17.25" thickTop="1" thickBot="1" x14ac:dyDescent="0.3">
      <c r="A3535" s="1"/>
      <c r="B3535" s="55"/>
      <c r="C3535" s="10763" t="s">
        <v>45</v>
      </c>
      <c r="D3535" s="10764"/>
      <c r="E3535" s="47">
        <f>SUM(E3536:E3546)</f>
        <v>0</v>
      </c>
      <c r="F3535" s="47">
        <f>SUM(F3536:F3546)</f>
        <v>0</v>
      </c>
      <c r="G3535" s="47">
        <f>SUM(G3536:G3546)</f>
        <v>0</v>
      </c>
      <c r="H3535" s="47">
        <f>SUM(H3536:H3546)</f>
        <v>0</v>
      </c>
      <c r="I3535" s="58">
        <f>SUM(E3535:H3535)</f>
        <v>0</v>
      </c>
      <c r="J3535" s="1"/>
    </row>
    <row r="3536" spans="1:10" ht="39.75" thickTop="1" thickBot="1" x14ac:dyDescent="0.3">
      <c r="A3536" s="1"/>
      <c r="B3536" s="55"/>
      <c r="C3536" s="59"/>
      <c r="D3536" s="57" t="s">
        <v>46</v>
      </c>
      <c r="E3536" s="53"/>
      <c r="F3536" s="53"/>
      <c r="G3536" s="53"/>
      <c r="H3536" s="53"/>
      <c r="I3536" s="52">
        <f>SUM(E3536:H3536)</f>
        <v>0</v>
      </c>
      <c r="J3536" s="1"/>
    </row>
    <row r="3537" spans="1:10" ht="27" thickTop="1" thickBot="1" x14ac:dyDescent="0.3">
      <c r="A3537" s="1"/>
      <c r="B3537" s="55"/>
      <c r="C3537" s="59"/>
      <c r="D3537" s="57" t="s">
        <v>47</v>
      </c>
      <c r="E3537" s="53"/>
      <c r="F3537" s="53"/>
      <c r="G3537" s="53"/>
      <c r="H3537" s="53"/>
      <c r="I3537" s="52">
        <f t="shared" si="40"/>
        <v>0</v>
      </c>
      <c r="J3537" s="1"/>
    </row>
    <row r="3538" spans="1:10" ht="52.5" thickTop="1" thickBot="1" x14ac:dyDescent="0.3">
      <c r="A3538" s="1"/>
      <c r="B3538" s="55"/>
      <c r="C3538" s="56"/>
      <c r="D3538" s="60" t="s">
        <v>48</v>
      </c>
      <c r="E3538" s="53"/>
      <c r="F3538" s="53"/>
      <c r="G3538" s="53"/>
      <c r="H3538" s="53"/>
      <c r="I3538" s="52">
        <f>SUM(E3538:H3538)</f>
        <v>0</v>
      </c>
      <c r="J3538" s="1"/>
    </row>
    <row r="3539" spans="1:10" ht="39.75" thickTop="1" thickBot="1" x14ac:dyDescent="0.3">
      <c r="A3539" s="1"/>
      <c r="B3539" s="55"/>
      <c r="C3539" s="61"/>
      <c r="D3539" s="57" t="s">
        <v>49</v>
      </c>
      <c r="E3539" s="53"/>
      <c r="F3539" s="53"/>
      <c r="G3539" s="53"/>
      <c r="H3539" s="53"/>
      <c r="I3539" s="52">
        <f t="shared" si="40"/>
        <v>0</v>
      </c>
      <c r="J3539" s="1"/>
    </row>
    <row r="3540" spans="1:10" ht="52.5" thickTop="1" thickBot="1" x14ac:dyDescent="0.3">
      <c r="A3540" s="1"/>
      <c r="B3540" s="55"/>
      <c r="C3540" s="56"/>
      <c r="D3540" s="57" t="s">
        <v>50</v>
      </c>
      <c r="E3540" s="53"/>
      <c r="F3540" s="53"/>
      <c r="G3540" s="53"/>
      <c r="H3540" s="53"/>
      <c r="I3540" s="62">
        <f t="shared" si="40"/>
        <v>0</v>
      </c>
      <c r="J3540" s="1"/>
    </row>
    <row r="3541" spans="1:10" ht="27" thickTop="1" thickBot="1" x14ac:dyDescent="0.3">
      <c r="A3541" s="1"/>
      <c r="B3541" s="55"/>
      <c r="C3541" s="63"/>
      <c r="D3541" s="57" t="s">
        <v>51</v>
      </c>
      <c r="E3541" s="53"/>
      <c r="F3541" s="53"/>
      <c r="G3541" s="53"/>
      <c r="H3541" s="53"/>
      <c r="I3541" s="62">
        <f t="shared" si="40"/>
        <v>0</v>
      </c>
      <c r="J3541" s="1"/>
    </row>
    <row r="3542" spans="1:10" ht="52.5" thickTop="1" thickBot="1" x14ac:dyDescent="0.3">
      <c r="A3542" s="1"/>
      <c r="B3542" s="55"/>
      <c r="C3542" s="63"/>
      <c r="D3542" s="57" t="s">
        <v>52</v>
      </c>
      <c r="E3542" s="53"/>
      <c r="F3542" s="53"/>
      <c r="G3542" s="53"/>
      <c r="H3542" s="53"/>
      <c r="I3542" s="62">
        <f t="shared" si="40"/>
        <v>0</v>
      </c>
      <c r="J3542" s="1"/>
    </row>
    <row r="3543" spans="1:10" ht="78" thickTop="1" thickBot="1" x14ac:dyDescent="0.3">
      <c r="A3543" s="1"/>
      <c r="B3543" s="55"/>
      <c r="C3543" s="63"/>
      <c r="D3543" s="57" t="s">
        <v>53</v>
      </c>
      <c r="E3543" s="53"/>
      <c r="F3543" s="53"/>
      <c r="G3543" s="53"/>
      <c r="H3543" s="53"/>
      <c r="I3543" s="62">
        <f t="shared" si="40"/>
        <v>0</v>
      </c>
      <c r="J3543" s="1"/>
    </row>
    <row r="3544" spans="1:10" ht="27" thickTop="1" thickBot="1" x14ac:dyDescent="0.3">
      <c r="A3544" s="1"/>
      <c r="B3544" s="55"/>
      <c r="C3544" s="63"/>
      <c r="D3544" s="57" t="s">
        <v>54</v>
      </c>
      <c r="E3544" s="53"/>
      <c r="F3544" s="53"/>
      <c r="G3544" s="53"/>
      <c r="H3544" s="53"/>
      <c r="I3544" s="62">
        <f t="shared" si="40"/>
        <v>0</v>
      </c>
      <c r="J3544" s="1"/>
    </row>
    <row r="3545" spans="1:10" ht="52.5" thickTop="1" thickBot="1" x14ac:dyDescent="0.3">
      <c r="A3545" s="1"/>
      <c r="B3545" s="55"/>
      <c r="C3545" s="63"/>
      <c r="D3545" s="64" t="s">
        <v>55</v>
      </c>
      <c r="E3545" s="53"/>
      <c r="F3545" s="53"/>
      <c r="G3545" s="53"/>
      <c r="H3545" s="53"/>
      <c r="I3545" s="62">
        <f t="shared" si="40"/>
        <v>0</v>
      </c>
      <c r="J3545" s="1"/>
    </row>
    <row r="3546" spans="1:10" ht="39.75" thickTop="1" thickBot="1" x14ac:dyDescent="0.3">
      <c r="A3546" s="1"/>
      <c r="B3546" s="55"/>
      <c r="C3546" s="65"/>
      <c r="D3546" s="57" t="s">
        <v>56</v>
      </c>
      <c r="E3546" s="53"/>
      <c r="F3546" s="53"/>
      <c r="G3546" s="53"/>
      <c r="H3546" s="53"/>
      <c r="I3546" s="62">
        <f t="shared" si="40"/>
        <v>0</v>
      </c>
      <c r="J3546" s="1"/>
    </row>
    <row r="3547" spans="1:10" ht="17.25" thickTop="1" thickBot="1" x14ac:dyDescent="0.3">
      <c r="A3547" s="1"/>
      <c r="B3547" s="55"/>
      <c r="C3547" s="10765" t="s">
        <v>57</v>
      </c>
      <c r="D3547" s="10766"/>
      <c r="E3547" s="66">
        <f>SUM(E3548:E3556)</f>
        <v>0</v>
      </c>
      <c r="F3547" s="66">
        <f>SUM(F3548:F3556)</f>
        <v>0</v>
      </c>
      <c r="G3547" s="66">
        <f>SUM(G3548:G3556)</f>
        <v>0</v>
      </c>
      <c r="H3547" s="66">
        <f>SUM(H3548:H3556)</f>
        <v>0</v>
      </c>
      <c r="I3547" s="58">
        <f>SUM(E3547:E3547:H3547)</f>
        <v>0</v>
      </c>
      <c r="J3547" s="1"/>
    </row>
    <row r="3548" spans="1:10" ht="39.75" thickTop="1" thickBot="1" x14ac:dyDescent="0.3">
      <c r="A3548" s="1"/>
      <c r="B3548" s="55"/>
      <c r="C3548" s="67"/>
      <c r="D3548" s="57" t="s">
        <v>58</v>
      </c>
      <c r="E3548" s="53"/>
      <c r="F3548" s="53"/>
      <c r="G3548" s="53"/>
      <c r="H3548" s="53"/>
      <c r="I3548" s="29">
        <f>SUM(E3548:E3548:H3548)</f>
        <v>0</v>
      </c>
      <c r="J3548" s="1"/>
    </row>
    <row r="3549" spans="1:10" ht="52.5" thickTop="1" thickBot="1" x14ac:dyDescent="0.3">
      <c r="A3549" s="1"/>
      <c r="B3549" s="55"/>
      <c r="C3549" s="59"/>
      <c r="D3549" s="57" t="s">
        <v>59</v>
      </c>
      <c r="E3549" s="53"/>
      <c r="F3549" s="53"/>
      <c r="G3549" s="53"/>
      <c r="H3549" s="53"/>
      <c r="I3549" s="29">
        <f>(H3549+G3549+F3549+E3549)</f>
        <v>0</v>
      </c>
      <c r="J3549" s="1"/>
    </row>
    <row r="3550" spans="1:10" ht="27" thickTop="1" thickBot="1" x14ac:dyDescent="0.3">
      <c r="A3550" s="1"/>
      <c r="B3550" s="55"/>
      <c r="C3550" s="59"/>
      <c r="D3550" s="57" t="s">
        <v>47</v>
      </c>
      <c r="E3550" s="53"/>
      <c r="F3550" s="53"/>
      <c r="G3550" s="53"/>
      <c r="H3550" s="53"/>
      <c r="I3550" s="29">
        <f>(H3550+G3550+F3550+E3550)</f>
        <v>0</v>
      </c>
      <c r="J3550" s="1"/>
    </row>
    <row r="3551" spans="1:10" ht="27" thickTop="1" thickBot="1" x14ac:dyDescent="0.3">
      <c r="A3551" s="1"/>
      <c r="B3551" s="55"/>
      <c r="C3551" s="59"/>
      <c r="D3551" s="57" t="s">
        <v>60</v>
      </c>
      <c r="E3551" s="53"/>
      <c r="F3551" s="53"/>
      <c r="G3551" s="53"/>
      <c r="H3551" s="53"/>
      <c r="I3551" s="29">
        <f>(H3551+G3551+F3551+E3551)</f>
        <v>0</v>
      </c>
      <c r="J3551" s="1"/>
    </row>
    <row r="3552" spans="1:10" ht="52.5" thickTop="1" thickBot="1" x14ac:dyDescent="0.3">
      <c r="A3552" s="1"/>
      <c r="B3552" s="55"/>
      <c r="C3552" s="68"/>
      <c r="D3552" s="57" t="s">
        <v>61</v>
      </c>
      <c r="E3552" s="53"/>
      <c r="F3552" s="53"/>
      <c r="G3552" s="53"/>
      <c r="H3552" s="53"/>
      <c r="I3552" s="29">
        <f>SUM(E3552:E3552:H3552)</f>
        <v>0</v>
      </c>
      <c r="J3552" s="1"/>
    </row>
    <row r="3553" spans="1:10" ht="16.5" thickTop="1" thickBot="1" x14ac:dyDescent="0.3">
      <c r="A3553" s="1"/>
      <c r="B3553" s="55"/>
      <c r="C3553" s="68"/>
      <c r="D3553" s="69" t="s">
        <v>62</v>
      </c>
      <c r="E3553" s="53"/>
      <c r="F3553" s="53"/>
      <c r="G3553" s="53"/>
      <c r="H3553" s="53"/>
      <c r="I3553" s="29">
        <f>SUM(E3553:E3553:H3553)</f>
        <v>0</v>
      </c>
      <c r="J3553" s="1"/>
    </row>
    <row r="3554" spans="1:10" ht="27" thickTop="1" thickBot="1" x14ac:dyDescent="0.3">
      <c r="A3554" s="1"/>
      <c r="B3554" s="55"/>
      <c r="C3554" s="68"/>
      <c r="D3554" s="57" t="s">
        <v>63</v>
      </c>
      <c r="E3554" s="53"/>
      <c r="F3554" s="53"/>
      <c r="G3554" s="53"/>
      <c r="H3554" s="53"/>
      <c r="I3554" s="29">
        <f>SUM(E3554:E3554:H3554)</f>
        <v>0</v>
      </c>
      <c r="J3554" s="1"/>
    </row>
    <row r="3555" spans="1:10" ht="16.5" thickTop="1" thickBot="1" x14ac:dyDescent="0.3">
      <c r="A3555" s="1"/>
      <c r="B3555" s="55"/>
      <c r="C3555" s="68"/>
      <c r="D3555" s="69" t="s">
        <v>64</v>
      </c>
      <c r="E3555" s="53"/>
      <c r="F3555" s="53"/>
      <c r="G3555" s="53"/>
      <c r="H3555" s="53"/>
      <c r="I3555" s="29">
        <f>SUM(E3555:E3555:H3555)</f>
        <v>0</v>
      </c>
      <c r="J3555" s="1"/>
    </row>
    <row r="3556" spans="1:10" ht="16.5" thickTop="1" thickBot="1" x14ac:dyDescent="0.3">
      <c r="A3556" s="1"/>
      <c r="B3556" s="55"/>
      <c r="C3556" s="59"/>
      <c r="D3556" s="69" t="s">
        <v>65</v>
      </c>
      <c r="E3556" s="53"/>
      <c r="F3556" s="53"/>
      <c r="G3556" s="53"/>
      <c r="H3556" s="53"/>
      <c r="I3556" s="29">
        <f>SUM(E3556:E3556:H3556)</f>
        <v>0</v>
      </c>
      <c r="J3556" s="55"/>
    </row>
    <row r="3557" spans="1:10" ht="16.5" thickTop="1" thickBot="1" x14ac:dyDescent="0.3">
      <c r="A3557" s="70"/>
      <c r="B3557" s="71"/>
      <c r="C3557" s="72"/>
      <c r="D3557" s="73"/>
      <c r="E3557" s="74"/>
      <c r="F3557" s="74"/>
      <c r="G3557" s="74"/>
      <c r="H3557" s="75"/>
      <c r="I3557" s="76"/>
      <c r="J3557" s="71"/>
    </row>
    <row r="3558" spans="1:10" ht="15.75" thickTop="1" x14ac:dyDescent="0.25">
      <c r="A3558" s="1"/>
      <c r="B3558" s="10767" t="s">
        <v>66</v>
      </c>
      <c r="C3558" s="10768"/>
      <c r="D3558" s="10768"/>
      <c r="E3558" s="10768"/>
      <c r="F3558" s="10768"/>
      <c r="G3558" s="10768"/>
      <c r="H3558" s="10769"/>
      <c r="I3558" s="10776">
        <f>(I3563+I3565+I3566+I3567+I3571+I3572+I3573+I3574+I3576+I3578+I3529+I3540+I3542+I3543+I3546+I3548+I3549+I3550+I3554)</f>
        <v>17</v>
      </c>
      <c r="J3558" s="1"/>
    </row>
    <row r="3559" spans="1:10" x14ac:dyDescent="0.25">
      <c r="A3559" s="1"/>
      <c r="B3559" s="10770"/>
      <c r="C3559" s="10771"/>
      <c r="D3559" s="10771"/>
      <c r="E3559" s="10771"/>
      <c r="F3559" s="10771"/>
      <c r="G3559" s="10771"/>
      <c r="H3559" s="10772"/>
      <c r="I3559" s="10777"/>
      <c r="J3559" s="1"/>
    </row>
    <row r="3560" spans="1:10" ht="15.75" thickBot="1" x14ac:dyDescent="0.3">
      <c r="A3560" s="1"/>
      <c r="B3560" s="10773"/>
      <c r="C3560" s="10774"/>
      <c r="D3560" s="10774"/>
      <c r="E3560" s="10774"/>
      <c r="F3560" s="10774"/>
      <c r="G3560" s="10774"/>
      <c r="H3560" s="10775"/>
      <c r="I3560" s="10778"/>
      <c r="J3560" s="55"/>
    </row>
    <row r="3561" spans="1:10" ht="16.5" thickTop="1" thickBot="1" x14ac:dyDescent="0.3">
      <c r="A3561" s="77"/>
      <c r="B3561" s="78"/>
      <c r="C3561" s="78"/>
      <c r="D3561" s="78"/>
      <c r="E3561" s="79"/>
      <c r="F3561" s="79"/>
      <c r="G3561" s="79"/>
      <c r="H3561" s="80"/>
      <c r="I3561" s="81"/>
      <c r="J3561" s="1"/>
    </row>
    <row r="3562" spans="1:10" ht="16.5" thickTop="1" thickBot="1" x14ac:dyDescent="0.3">
      <c r="A3562" s="77"/>
      <c r="B3562" s="78"/>
      <c r="C3562" s="10763" t="s">
        <v>67</v>
      </c>
      <c r="D3562" s="10764"/>
      <c r="E3562" s="47">
        <f>(E3563)</f>
        <v>1</v>
      </c>
      <c r="F3562" s="47">
        <f>(F3563)</f>
        <v>0</v>
      </c>
      <c r="G3562" s="47">
        <f>(G3563)</f>
        <v>0</v>
      </c>
      <c r="H3562" s="47">
        <f>(H3563)</f>
        <v>0</v>
      </c>
      <c r="I3562" s="47">
        <f>SUM(E3562:H3562)</f>
        <v>1</v>
      </c>
      <c r="J3562" s="1"/>
    </row>
    <row r="3563" spans="1:10" ht="16.5" thickTop="1" thickBot="1" x14ac:dyDescent="0.3">
      <c r="A3563" s="77"/>
      <c r="B3563" s="78"/>
      <c r="C3563" s="56"/>
      <c r="D3563" s="82" t="s">
        <v>68</v>
      </c>
      <c r="E3563" s="53">
        <v>1</v>
      </c>
      <c r="F3563" s="53"/>
      <c r="G3563" s="53"/>
      <c r="H3563" s="53"/>
      <c r="I3563" s="62">
        <f>SUM(E3563:H3563)</f>
        <v>1</v>
      </c>
      <c r="J3563" s="1"/>
    </row>
    <row r="3564" spans="1:10" ht="16.5" thickTop="1" thickBot="1" x14ac:dyDescent="0.3">
      <c r="A3564" s="1"/>
      <c r="B3564" s="83"/>
      <c r="C3564" s="10763" t="s">
        <v>69</v>
      </c>
      <c r="D3564" s="10764"/>
      <c r="E3564" s="47">
        <f>SUM(E3565:E3567)</f>
        <v>2</v>
      </c>
      <c r="F3564" s="47">
        <f>SUM(F3565:F3567)</f>
        <v>0</v>
      </c>
      <c r="G3564" s="47">
        <f>SUM(G3565:G3567)</f>
        <v>0</v>
      </c>
      <c r="H3564" s="47">
        <f>SUM(H3565:H3567)</f>
        <v>0</v>
      </c>
      <c r="I3564" s="47">
        <f t="shared" ref="I3564:I3578" si="41">SUM(E3564:H3564)</f>
        <v>2</v>
      </c>
      <c r="J3564" s="1"/>
    </row>
    <row r="3565" spans="1:10" ht="16.5" thickTop="1" thickBot="1" x14ac:dyDescent="0.3">
      <c r="A3565" s="1"/>
      <c r="B3565" s="83"/>
      <c r="C3565" s="56"/>
      <c r="D3565" s="82" t="s">
        <v>70</v>
      </c>
      <c r="E3565" s="53"/>
      <c r="F3565" s="53"/>
      <c r="G3565" s="53"/>
      <c r="H3565" s="53"/>
      <c r="I3565" s="62">
        <f t="shared" si="41"/>
        <v>0</v>
      </c>
      <c r="J3565" s="1"/>
    </row>
    <row r="3566" spans="1:10" ht="16.5" thickTop="1" thickBot="1" x14ac:dyDescent="0.3">
      <c r="A3566" s="1"/>
      <c r="B3566" s="83"/>
      <c r="C3566" s="56"/>
      <c r="D3566" s="84" t="s">
        <v>71</v>
      </c>
      <c r="E3566" s="53"/>
      <c r="F3566" s="53"/>
      <c r="G3566" s="53"/>
      <c r="H3566" s="53"/>
      <c r="I3566" s="62">
        <f t="shared" si="41"/>
        <v>0</v>
      </c>
      <c r="J3566" s="1"/>
    </row>
    <row r="3567" spans="1:10" ht="16.5" thickTop="1" thickBot="1" x14ac:dyDescent="0.3">
      <c r="A3567" s="1"/>
      <c r="B3567" s="83"/>
      <c r="C3567" s="61"/>
      <c r="D3567" s="85" t="s">
        <v>72</v>
      </c>
      <c r="E3567" s="53">
        <v>2</v>
      </c>
      <c r="F3567" s="53"/>
      <c r="G3567" s="53"/>
      <c r="H3567" s="53"/>
      <c r="I3567" s="81">
        <f t="shared" si="41"/>
        <v>2</v>
      </c>
      <c r="J3567" s="1"/>
    </row>
    <row r="3568" spans="1:10" ht="19.5" thickTop="1" thickBot="1" x14ac:dyDescent="0.3">
      <c r="A3568" s="1"/>
      <c r="B3568" s="10825" t="s">
        <v>73</v>
      </c>
      <c r="C3568" s="10826"/>
      <c r="D3568" s="10826"/>
      <c r="E3568" s="10826"/>
      <c r="F3568" s="10826"/>
      <c r="G3568" s="10826"/>
      <c r="H3568" s="10827"/>
      <c r="I3568" s="86">
        <f>(G3739-I3558)</f>
        <v>754</v>
      </c>
      <c r="J3568" s="1"/>
    </row>
    <row r="3569" spans="1:10" ht="17.25" thickTop="1" thickBot="1" x14ac:dyDescent="0.3">
      <c r="A3569" s="1"/>
      <c r="B3569" s="17"/>
      <c r="C3569" s="10828" t="s">
        <v>74</v>
      </c>
      <c r="D3569" s="10829"/>
      <c r="E3569" s="87"/>
      <c r="F3569" s="87"/>
      <c r="G3569" s="87"/>
      <c r="H3569" s="87"/>
      <c r="I3569" s="88">
        <f>SUM(E3569:H3569)</f>
        <v>0</v>
      </c>
      <c r="J3569" s="1"/>
    </row>
    <row r="3570" spans="1:10" ht="17.25" thickTop="1" thickBot="1" x14ac:dyDescent="0.3">
      <c r="A3570" s="1"/>
      <c r="B3570" s="17"/>
      <c r="C3570" s="10828" t="s">
        <v>75</v>
      </c>
      <c r="D3570" s="10829"/>
      <c r="E3570" s="89">
        <f>(E3571+E3572+E3573+E3574+E3575+E3576+E3577+E3578)</f>
        <v>17</v>
      </c>
      <c r="F3570" s="89">
        <f>(F3571+F3572+F3573+F3574+F3575+F3576+F3577+F3578)</f>
        <v>0</v>
      </c>
      <c r="G3570" s="89">
        <f>(G3571+G3572+G3573+G3574+G3575+G3576+G3577+G3578)</f>
        <v>0</v>
      </c>
      <c r="H3570" s="89">
        <f>(H3571+H3572+H3573+H3574+H3575+H3576+H3577+H3578)</f>
        <v>0</v>
      </c>
      <c r="I3570" s="90">
        <f>SUM(E3570:H3570)</f>
        <v>17</v>
      </c>
      <c r="J3570" s="1"/>
    </row>
    <row r="3571" spans="1:10" ht="16.5" thickTop="1" thickBot="1" x14ac:dyDescent="0.3">
      <c r="A3571" s="1"/>
      <c r="B3571" s="17"/>
      <c r="C3571" s="56"/>
      <c r="D3571" s="82" t="s">
        <v>76</v>
      </c>
      <c r="E3571" s="87"/>
      <c r="F3571" s="87"/>
      <c r="G3571" s="87"/>
      <c r="H3571" s="87"/>
      <c r="I3571" s="91">
        <f t="shared" si="41"/>
        <v>0</v>
      </c>
      <c r="J3571" s="1"/>
    </row>
    <row r="3572" spans="1:10" ht="16.5" thickTop="1" thickBot="1" x14ac:dyDescent="0.3">
      <c r="A3572" s="1"/>
      <c r="B3572" s="17"/>
      <c r="C3572" s="56"/>
      <c r="D3572" s="84" t="s">
        <v>77</v>
      </c>
      <c r="E3572" s="87"/>
      <c r="F3572" s="87"/>
      <c r="G3572" s="87"/>
      <c r="H3572" s="87"/>
      <c r="I3572" s="92">
        <f>SUM(E3572:H3572)</f>
        <v>0</v>
      </c>
      <c r="J3572" s="1"/>
    </row>
    <row r="3573" spans="1:10" ht="16.5" thickTop="1" thickBot="1" x14ac:dyDescent="0.3">
      <c r="A3573" s="1"/>
      <c r="B3573" s="17"/>
      <c r="C3573" s="56"/>
      <c r="D3573" s="84" t="s">
        <v>78</v>
      </c>
      <c r="E3573" s="87"/>
      <c r="F3573" s="87"/>
      <c r="G3573" s="87"/>
      <c r="H3573" s="87"/>
      <c r="I3573" s="92">
        <f t="shared" si="41"/>
        <v>0</v>
      </c>
      <c r="J3573" s="1"/>
    </row>
    <row r="3574" spans="1:10" ht="16.5" thickTop="1" thickBot="1" x14ac:dyDescent="0.3">
      <c r="A3574" s="1"/>
      <c r="B3574" s="17"/>
      <c r="C3574" s="56"/>
      <c r="D3574" s="84" t="s">
        <v>79</v>
      </c>
      <c r="E3574" s="87"/>
      <c r="F3574" s="87"/>
      <c r="G3574" s="87"/>
      <c r="H3574" s="87"/>
      <c r="I3574" s="92">
        <f>SUM(E3574:H3574)</f>
        <v>0</v>
      </c>
      <c r="J3574" s="1"/>
    </row>
    <row r="3575" spans="1:10" ht="16.5" thickTop="1" thickBot="1" x14ac:dyDescent="0.3">
      <c r="A3575" s="1"/>
      <c r="B3575" s="17"/>
      <c r="C3575" s="56"/>
      <c r="D3575" s="84" t="s">
        <v>80</v>
      </c>
      <c r="E3575" s="87"/>
      <c r="F3575" s="87"/>
      <c r="G3575" s="87"/>
      <c r="H3575" s="87"/>
      <c r="I3575" s="92">
        <f t="shared" si="41"/>
        <v>0</v>
      </c>
      <c r="J3575" s="1"/>
    </row>
    <row r="3576" spans="1:10" ht="16.5" thickTop="1" thickBot="1" x14ac:dyDescent="0.3">
      <c r="A3576" s="1"/>
      <c r="B3576" s="17"/>
      <c r="C3576" s="56"/>
      <c r="D3576" s="84" t="s">
        <v>81</v>
      </c>
      <c r="E3576" s="87">
        <v>13</v>
      </c>
      <c r="F3576" s="87"/>
      <c r="G3576" s="87"/>
      <c r="H3576" s="87"/>
      <c r="I3576" s="92">
        <f t="shared" si="41"/>
        <v>13</v>
      </c>
      <c r="J3576" s="1"/>
    </row>
    <row r="3577" spans="1:10" ht="16.5" thickTop="1" thickBot="1" x14ac:dyDescent="0.3">
      <c r="A3577" s="1"/>
      <c r="B3577" s="17"/>
      <c r="C3577" s="56"/>
      <c r="D3577" s="84" t="s">
        <v>82</v>
      </c>
      <c r="E3577" s="87">
        <v>4</v>
      </c>
      <c r="F3577" s="87"/>
      <c r="G3577" s="87"/>
      <c r="H3577" s="87"/>
      <c r="I3577" s="92">
        <f t="shared" si="41"/>
        <v>4</v>
      </c>
      <c r="J3577" s="1"/>
    </row>
    <row r="3578" spans="1:10" ht="39.75" thickTop="1" thickBot="1" x14ac:dyDescent="0.3">
      <c r="A3578" s="1"/>
      <c r="B3578" s="17"/>
      <c r="C3578" s="56"/>
      <c r="D3578" s="57" t="s">
        <v>83</v>
      </c>
      <c r="E3578" s="87"/>
      <c r="F3578" s="87"/>
      <c r="G3578" s="87"/>
      <c r="H3578" s="87"/>
      <c r="I3578" s="92">
        <f t="shared" si="41"/>
        <v>0</v>
      </c>
      <c r="J3578" s="1"/>
    </row>
    <row r="3579" spans="1:10" ht="16.5" thickTop="1" thickBot="1" x14ac:dyDescent="0.3">
      <c r="A3579" s="1"/>
      <c r="B3579" s="93" t="s">
        <v>84</v>
      </c>
      <c r="C3579" s="55"/>
      <c r="D3579" s="1"/>
      <c r="E3579" s="17"/>
      <c r="F3579" s="17"/>
      <c r="G3579" s="17"/>
      <c r="H3579" s="17"/>
      <c r="I3579" s="17"/>
      <c r="J3579" s="17"/>
    </row>
    <row r="3580" spans="1:10" ht="16.5" thickTop="1" thickBot="1" x14ac:dyDescent="0.3">
      <c r="A3580" s="1"/>
      <c r="B3580" s="10767" t="s">
        <v>85</v>
      </c>
      <c r="C3580" s="10768"/>
      <c r="D3580" s="10768"/>
      <c r="E3580" s="10768"/>
      <c r="F3580" s="10769"/>
      <c r="G3580" s="10759" t="s">
        <v>11</v>
      </c>
      <c r="H3580" s="10760"/>
      <c r="I3580" s="1"/>
      <c r="J3580" s="1"/>
    </row>
    <row r="3581" spans="1:10" ht="16.5" thickTop="1" thickBot="1" x14ac:dyDescent="0.3">
      <c r="A3581" s="1"/>
      <c r="B3581" s="10770"/>
      <c r="C3581" s="10771"/>
      <c r="D3581" s="10771"/>
      <c r="E3581" s="10771"/>
      <c r="F3581" s="10772"/>
      <c r="G3581" s="10830">
        <f>SUM(G3583:H3586)</f>
        <v>0</v>
      </c>
      <c r="H3581" s="10830"/>
      <c r="I3581" s="1"/>
      <c r="J3581" s="1"/>
    </row>
    <row r="3582" spans="1:10" ht="16.5" thickTop="1" thickBot="1" x14ac:dyDescent="0.3">
      <c r="A3582" s="1"/>
      <c r="B3582" s="10773"/>
      <c r="C3582" s="10774"/>
      <c r="D3582" s="10774"/>
      <c r="E3582" s="10774"/>
      <c r="F3582" s="10775"/>
      <c r="G3582" s="10830"/>
      <c r="H3582" s="10830"/>
      <c r="I3582" s="1"/>
      <c r="J3582" s="1"/>
    </row>
    <row r="3583" spans="1:10" ht="16.5" thickTop="1" thickBot="1" x14ac:dyDescent="0.3">
      <c r="A3583" s="1"/>
      <c r="B3583" s="55"/>
      <c r="C3583" s="17"/>
      <c r="D3583" s="10820" t="s">
        <v>86</v>
      </c>
      <c r="E3583" s="10821"/>
      <c r="F3583" s="94"/>
      <c r="G3583" s="10822">
        <f>SUM(E3583:F3583)</f>
        <v>0</v>
      </c>
      <c r="H3583" s="10822"/>
      <c r="I3583" s="1"/>
      <c r="J3583" s="17"/>
    </row>
    <row r="3584" spans="1:10" ht="27" thickTop="1" thickBot="1" x14ac:dyDescent="0.3">
      <c r="A3584" s="1"/>
      <c r="B3584" s="55"/>
      <c r="C3584" s="17"/>
      <c r="D3584" s="95" t="s">
        <v>87</v>
      </c>
      <c r="E3584" s="96"/>
      <c r="F3584" s="94"/>
      <c r="G3584" s="10822">
        <f>SUM(E3584:F3584)</f>
        <v>0</v>
      </c>
      <c r="H3584" s="10822"/>
      <c r="I3584" s="1"/>
      <c r="J3584" s="17"/>
    </row>
    <row r="3585" spans="1:10" ht="39.75" thickTop="1" thickBot="1" x14ac:dyDescent="0.3">
      <c r="A3585" s="1"/>
      <c r="B3585" s="55"/>
      <c r="C3585" s="17"/>
      <c r="D3585" s="95" t="s">
        <v>88</v>
      </c>
      <c r="E3585" s="96"/>
      <c r="F3585" s="94"/>
      <c r="G3585" s="10822">
        <f>SUM(E3585:F3585)</f>
        <v>0</v>
      </c>
      <c r="H3585" s="10822"/>
      <c r="I3585" s="1"/>
      <c r="J3585" s="17"/>
    </row>
    <row r="3586" spans="1:10" ht="16.5" thickTop="1" thickBot="1" x14ac:dyDescent="0.3">
      <c r="A3586" s="1"/>
      <c r="B3586" s="93" t="s">
        <v>18</v>
      </c>
      <c r="C3586" s="1"/>
      <c r="D3586" s="10823" t="s">
        <v>89</v>
      </c>
      <c r="E3586" s="10824"/>
      <c r="F3586" s="97"/>
      <c r="G3586" s="10822">
        <f>SUM(E3586:F3586)</f>
        <v>0</v>
      </c>
      <c r="H3586" s="10822"/>
      <c r="I3586" s="1"/>
      <c r="J3586" s="17"/>
    </row>
    <row r="3587" spans="1:10" ht="16.5" thickTop="1" thickBot="1" x14ac:dyDescent="0.3">
      <c r="A3587" s="1"/>
      <c r="B3587" s="10806" t="s">
        <v>90</v>
      </c>
      <c r="C3587" s="10807"/>
      <c r="D3587" s="10807"/>
      <c r="E3587" s="10807"/>
      <c r="F3587" s="10807"/>
      <c r="G3587" s="10808"/>
      <c r="H3587" s="10815" t="s">
        <v>11</v>
      </c>
      <c r="I3587" s="10816"/>
      <c r="J3587" s="1"/>
    </row>
    <row r="3588" spans="1:10" ht="15.75" thickTop="1" x14ac:dyDescent="0.25">
      <c r="A3588" s="1"/>
      <c r="B3588" s="10809"/>
      <c r="C3588" s="10810"/>
      <c r="D3588" s="10810"/>
      <c r="E3588" s="10810"/>
      <c r="F3588" s="10810"/>
      <c r="G3588" s="10811"/>
      <c r="H3588" s="10798">
        <f>(H3590+H3629+H3665+H3703+H3707+H3710+H3715+H3719+H3724+H3729+H3734)</f>
        <v>135</v>
      </c>
      <c r="I3588" s="10799"/>
      <c r="J3588" s="1"/>
    </row>
    <row r="3589" spans="1:10" ht="15.75" thickBot="1" x14ac:dyDescent="0.3">
      <c r="A3589" s="1"/>
      <c r="B3589" s="10812"/>
      <c r="C3589" s="10813"/>
      <c r="D3589" s="10813"/>
      <c r="E3589" s="10813"/>
      <c r="F3589" s="10813"/>
      <c r="G3589" s="10814"/>
      <c r="H3589" s="10800"/>
      <c r="I3589" s="10801"/>
      <c r="J3589" s="1"/>
    </row>
    <row r="3590" spans="1:10" ht="16.5" thickTop="1" thickBot="1" x14ac:dyDescent="0.3">
      <c r="A3590" s="1"/>
      <c r="B3590" s="98"/>
      <c r="C3590" s="99">
        <v>7.1</v>
      </c>
      <c r="D3590" s="100" t="s">
        <v>91</v>
      </c>
      <c r="E3590" s="24"/>
      <c r="F3590" s="24"/>
      <c r="G3590" s="24"/>
      <c r="H3590" s="10781">
        <f>(H3591+H3597+H3603+H3609+H3613+H3617+H3623)</f>
        <v>9</v>
      </c>
      <c r="I3590" s="10781"/>
      <c r="J3590" s="1"/>
    </row>
    <row r="3591" spans="1:10" ht="39.75" thickTop="1" thickBot="1" x14ac:dyDescent="0.3">
      <c r="A3591" s="1"/>
      <c r="B3591" s="83"/>
      <c r="C3591" s="83"/>
      <c r="D3591" s="101" t="s">
        <v>92</v>
      </c>
      <c r="E3591" s="102"/>
      <c r="F3591" s="102"/>
      <c r="G3591" s="102"/>
      <c r="H3591" s="10817">
        <f>(H3592+H3593+H3594+H3595+H3596)</f>
        <v>0</v>
      </c>
      <c r="I3591" s="10818"/>
      <c r="J3591" s="1"/>
    </row>
    <row r="3592" spans="1:10" ht="16.5" thickTop="1" thickBot="1" x14ac:dyDescent="0.3">
      <c r="A3592" s="1"/>
      <c r="B3592" s="17"/>
      <c r="C3592" s="17"/>
      <c r="D3592" s="103" t="s">
        <v>93</v>
      </c>
      <c r="E3592" s="104"/>
      <c r="F3592" s="104"/>
      <c r="G3592" s="105"/>
      <c r="H3592" s="10819"/>
      <c r="I3592" s="10819"/>
      <c r="J3592" s="1"/>
    </row>
    <row r="3593" spans="1:10" ht="16.5" thickTop="1" thickBot="1" x14ac:dyDescent="0.3">
      <c r="A3593" s="1"/>
      <c r="B3593" s="17"/>
      <c r="C3593" s="106"/>
      <c r="D3593" s="107" t="s">
        <v>94</v>
      </c>
      <c r="E3593" s="108"/>
      <c r="F3593" s="108"/>
      <c r="G3593" s="109"/>
      <c r="H3593" s="10831"/>
      <c r="I3593" s="10832"/>
      <c r="J3593" s="17"/>
    </row>
    <row r="3594" spans="1:10" ht="16.5" thickTop="1" thickBot="1" x14ac:dyDescent="0.3">
      <c r="A3594" s="1"/>
      <c r="B3594" s="17"/>
      <c r="C3594" s="17"/>
      <c r="D3594" s="107" t="s">
        <v>95</v>
      </c>
      <c r="E3594" s="108"/>
      <c r="F3594" s="108"/>
      <c r="G3594" s="109"/>
      <c r="H3594" s="10831"/>
      <c r="I3594" s="10832"/>
      <c r="J3594" s="17"/>
    </row>
    <row r="3595" spans="1:10" ht="16.5" thickTop="1" thickBot="1" x14ac:dyDescent="0.3">
      <c r="A3595" s="1"/>
      <c r="B3595" s="17"/>
      <c r="C3595" s="17"/>
      <c r="D3595" s="107" t="s">
        <v>96</v>
      </c>
      <c r="E3595" s="108"/>
      <c r="F3595" s="108"/>
      <c r="G3595" s="109"/>
      <c r="H3595" s="10831"/>
      <c r="I3595" s="10832"/>
      <c r="J3595" s="17"/>
    </row>
    <row r="3596" spans="1:10" ht="16.5" thickTop="1" thickBot="1" x14ac:dyDescent="0.3">
      <c r="A3596" s="1"/>
      <c r="B3596" s="17"/>
      <c r="C3596" s="17"/>
      <c r="D3596" s="110" t="s">
        <v>97</v>
      </c>
      <c r="E3596" s="98"/>
      <c r="F3596" s="98"/>
      <c r="G3596" s="98"/>
      <c r="H3596" s="10833"/>
      <c r="I3596" s="10833"/>
      <c r="J3596" s="17"/>
    </row>
    <row r="3597" spans="1:10" ht="16.5" thickTop="1" thickBot="1" x14ac:dyDescent="0.3">
      <c r="A3597" s="1"/>
      <c r="B3597" s="17"/>
      <c r="C3597" s="17"/>
      <c r="D3597" s="111" t="s">
        <v>98</v>
      </c>
      <c r="E3597" s="112"/>
      <c r="F3597" s="112"/>
      <c r="G3597" s="112"/>
      <c r="H3597" s="10822">
        <f>SUM(H3598:I3602)</f>
        <v>0</v>
      </c>
      <c r="I3597" s="10822"/>
      <c r="J3597" s="17"/>
    </row>
    <row r="3598" spans="1:10" ht="16.5" thickTop="1" thickBot="1" x14ac:dyDescent="0.3">
      <c r="A3598" s="1"/>
      <c r="B3598" s="17"/>
      <c r="C3598" s="106"/>
      <c r="D3598" s="103" t="s">
        <v>93</v>
      </c>
      <c r="E3598" s="104"/>
      <c r="F3598" s="104"/>
      <c r="G3598" s="105"/>
      <c r="H3598" s="10819"/>
      <c r="I3598" s="10819"/>
      <c r="J3598" s="17"/>
    </row>
    <row r="3599" spans="1:10" ht="16.5" thickTop="1" thickBot="1" x14ac:dyDescent="0.3">
      <c r="A3599" s="1"/>
      <c r="B3599" s="17"/>
      <c r="C3599" s="106"/>
      <c r="D3599" s="107" t="s">
        <v>94</v>
      </c>
      <c r="E3599" s="108"/>
      <c r="F3599" s="108"/>
      <c r="G3599" s="109"/>
      <c r="H3599" s="10831"/>
      <c r="I3599" s="10832"/>
      <c r="J3599" s="17"/>
    </row>
    <row r="3600" spans="1:10" ht="16.5" thickTop="1" thickBot="1" x14ac:dyDescent="0.3">
      <c r="A3600" s="1"/>
      <c r="B3600" s="17"/>
      <c r="C3600" s="106"/>
      <c r="D3600" s="107" t="s">
        <v>95</v>
      </c>
      <c r="E3600" s="108"/>
      <c r="F3600" s="108"/>
      <c r="G3600" s="109"/>
      <c r="H3600" s="10831"/>
      <c r="I3600" s="10832"/>
      <c r="J3600" s="17"/>
    </row>
    <row r="3601" spans="1:10" ht="16.5" thickTop="1" thickBot="1" x14ac:dyDescent="0.3">
      <c r="A3601" s="1"/>
      <c r="B3601" s="17"/>
      <c r="C3601" s="106"/>
      <c r="D3601" s="107" t="s">
        <v>96</v>
      </c>
      <c r="E3601" s="108"/>
      <c r="F3601" s="108"/>
      <c r="G3601" s="109"/>
      <c r="H3601" s="10831"/>
      <c r="I3601" s="10832"/>
      <c r="J3601" s="17"/>
    </row>
    <row r="3602" spans="1:10" ht="16.5" thickTop="1" thickBot="1" x14ac:dyDescent="0.3">
      <c r="A3602" s="1"/>
      <c r="B3602" s="17"/>
      <c r="C3602" s="106"/>
      <c r="D3602" s="113" t="s">
        <v>97</v>
      </c>
      <c r="E3602" s="114"/>
      <c r="F3602" s="114"/>
      <c r="G3602" s="115"/>
      <c r="H3602" s="10833"/>
      <c r="I3602" s="10833"/>
      <c r="J3602" s="17"/>
    </row>
    <row r="3603" spans="1:10" ht="39.75" thickTop="1" thickBot="1" x14ac:dyDescent="0.3">
      <c r="A3603" s="1"/>
      <c r="B3603" s="17"/>
      <c r="C3603" s="106"/>
      <c r="D3603" s="116" t="s">
        <v>99</v>
      </c>
      <c r="E3603" s="112"/>
      <c r="F3603" s="112"/>
      <c r="G3603" s="117"/>
      <c r="H3603" s="10834">
        <f>(H3604+H3605+H3606+H3607+H3608)</f>
        <v>0</v>
      </c>
      <c r="I3603" s="10835"/>
      <c r="J3603" s="17"/>
    </row>
    <row r="3604" spans="1:10" ht="16.5" thickTop="1" thickBot="1" x14ac:dyDescent="0.3">
      <c r="A3604" s="1"/>
      <c r="B3604" s="17"/>
      <c r="C3604" s="106"/>
      <c r="D3604" s="103" t="s">
        <v>93</v>
      </c>
      <c r="E3604" s="104"/>
      <c r="F3604" s="104"/>
      <c r="G3604" s="105"/>
      <c r="H3604" s="10819"/>
      <c r="I3604" s="10819"/>
      <c r="J3604" s="17"/>
    </row>
    <row r="3605" spans="1:10" ht="16.5" thickTop="1" thickBot="1" x14ac:dyDescent="0.3">
      <c r="A3605" s="1"/>
      <c r="B3605" s="17"/>
      <c r="C3605" s="106"/>
      <c r="D3605" s="107" t="s">
        <v>94</v>
      </c>
      <c r="E3605" s="108"/>
      <c r="F3605" s="108"/>
      <c r="G3605" s="109"/>
      <c r="H3605" s="10831"/>
      <c r="I3605" s="10832"/>
      <c r="J3605" s="17"/>
    </row>
    <row r="3606" spans="1:10" ht="16.5" thickTop="1" thickBot="1" x14ac:dyDescent="0.3">
      <c r="A3606" s="1"/>
      <c r="B3606" s="17"/>
      <c r="C3606" s="106"/>
      <c r="D3606" s="107" t="s">
        <v>95</v>
      </c>
      <c r="E3606" s="108"/>
      <c r="F3606" s="108"/>
      <c r="G3606" s="109"/>
      <c r="H3606" s="10831"/>
      <c r="I3606" s="10832"/>
      <c r="J3606" s="17"/>
    </row>
    <row r="3607" spans="1:10" ht="16.5" thickTop="1" thickBot="1" x14ac:dyDescent="0.3">
      <c r="A3607" s="1"/>
      <c r="B3607" s="17"/>
      <c r="C3607" s="106"/>
      <c r="D3607" s="107" t="s">
        <v>96</v>
      </c>
      <c r="E3607" s="108"/>
      <c r="F3607" s="108"/>
      <c r="G3607" s="109"/>
      <c r="H3607" s="10831"/>
      <c r="I3607" s="10832"/>
      <c r="J3607" s="17"/>
    </row>
    <row r="3608" spans="1:10" ht="16.5" thickTop="1" thickBot="1" x14ac:dyDescent="0.3">
      <c r="A3608" s="1"/>
      <c r="B3608" s="17"/>
      <c r="C3608" s="106"/>
      <c r="D3608" s="110" t="s">
        <v>97</v>
      </c>
      <c r="E3608" s="98"/>
      <c r="F3608" s="98"/>
      <c r="G3608" s="98"/>
      <c r="H3608" s="10833"/>
      <c r="I3608" s="10833"/>
      <c r="J3608" s="17"/>
    </row>
    <row r="3609" spans="1:10" ht="39.75" thickTop="1" thickBot="1" x14ac:dyDescent="0.3">
      <c r="A3609" s="1"/>
      <c r="B3609" s="17"/>
      <c r="C3609" s="106"/>
      <c r="D3609" s="116" t="s">
        <v>100</v>
      </c>
      <c r="E3609" s="112"/>
      <c r="F3609" s="112"/>
      <c r="G3609" s="117"/>
      <c r="H3609" s="10834">
        <f>H3611+H3612+H3610</f>
        <v>4</v>
      </c>
      <c r="I3609" s="10835"/>
      <c r="J3609" s="17"/>
    </row>
    <row r="3610" spans="1:10" ht="16.5" thickTop="1" thickBot="1" x14ac:dyDescent="0.3">
      <c r="A3610" s="1"/>
      <c r="B3610" s="17"/>
      <c r="C3610" s="106"/>
      <c r="D3610" s="118" t="s">
        <v>101</v>
      </c>
      <c r="E3610" s="119"/>
      <c r="F3610" s="119"/>
      <c r="G3610" s="119"/>
      <c r="H3610" s="10819">
        <v>2</v>
      </c>
      <c r="I3610" s="10819"/>
      <c r="J3610" s="17"/>
    </row>
    <row r="3611" spans="1:10" ht="16.5" thickTop="1" thickBot="1" x14ac:dyDescent="0.3">
      <c r="A3611" s="1"/>
      <c r="B3611" s="17"/>
      <c r="C3611" s="106"/>
      <c r="D3611" s="118" t="s">
        <v>102</v>
      </c>
      <c r="E3611" s="120"/>
      <c r="F3611" s="120"/>
      <c r="G3611" s="120"/>
      <c r="H3611" s="10831">
        <v>1</v>
      </c>
      <c r="I3611" s="10832"/>
      <c r="J3611" s="17"/>
    </row>
    <row r="3612" spans="1:10" ht="16.5" thickTop="1" thickBot="1" x14ac:dyDescent="0.3">
      <c r="A3612" s="1"/>
      <c r="B3612" s="17"/>
      <c r="C3612" s="106"/>
      <c r="D3612" s="103" t="s">
        <v>103</v>
      </c>
      <c r="E3612" s="120"/>
      <c r="F3612" s="120"/>
      <c r="G3612" s="121"/>
      <c r="H3612" s="10833">
        <v>1</v>
      </c>
      <c r="I3612" s="10833"/>
      <c r="J3612" s="17"/>
    </row>
    <row r="3613" spans="1:10" ht="39.75" thickTop="1" thickBot="1" x14ac:dyDescent="0.3">
      <c r="A3613" s="1"/>
      <c r="B3613" s="17"/>
      <c r="C3613" s="106"/>
      <c r="D3613" s="116" t="s">
        <v>104</v>
      </c>
      <c r="E3613" s="112"/>
      <c r="F3613" s="112"/>
      <c r="G3613" s="112"/>
      <c r="H3613" s="10834">
        <f>H3615+H3616+H3614</f>
        <v>0</v>
      </c>
      <c r="I3613" s="10835"/>
      <c r="J3613" s="17"/>
    </row>
    <row r="3614" spans="1:10" ht="16.5" thickTop="1" thickBot="1" x14ac:dyDescent="0.3">
      <c r="A3614" s="1"/>
      <c r="B3614" s="17"/>
      <c r="C3614" s="106"/>
      <c r="D3614" s="118" t="s">
        <v>105</v>
      </c>
      <c r="E3614" s="119"/>
      <c r="F3614" s="119"/>
      <c r="G3614" s="119"/>
      <c r="H3614" s="10819"/>
      <c r="I3614" s="10819"/>
      <c r="J3614" s="17"/>
    </row>
    <row r="3615" spans="1:10" ht="16.5" thickTop="1" thickBot="1" x14ac:dyDescent="0.3">
      <c r="A3615" s="1"/>
      <c r="B3615" s="17"/>
      <c r="C3615" s="106"/>
      <c r="D3615" s="118" t="s">
        <v>102</v>
      </c>
      <c r="E3615" s="120"/>
      <c r="F3615" s="120"/>
      <c r="G3615" s="120"/>
      <c r="H3615" s="10831"/>
      <c r="I3615" s="10832"/>
      <c r="J3615" s="17"/>
    </row>
    <row r="3616" spans="1:10" ht="16.5" thickTop="1" thickBot="1" x14ac:dyDescent="0.3">
      <c r="A3616" s="1"/>
      <c r="B3616" s="17"/>
      <c r="C3616" s="106"/>
      <c r="D3616" s="103" t="s">
        <v>103</v>
      </c>
      <c r="E3616" s="120"/>
      <c r="F3616" s="120"/>
      <c r="G3616" s="121"/>
      <c r="H3616" s="10833"/>
      <c r="I3616" s="10833"/>
      <c r="J3616" s="17"/>
    </row>
    <row r="3617" spans="1:10" ht="52.5" thickTop="1" thickBot="1" x14ac:dyDescent="0.3">
      <c r="A3617" s="1"/>
      <c r="B3617" s="17"/>
      <c r="C3617" s="106"/>
      <c r="D3617" s="116" t="s">
        <v>106</v>
      </c>
      <c r="E3617" s="112"/>
      <c r="F3617" s="112"/>
      <c r="G3617" s="112"/>
      <c r="H3617" s="10822">
        <f>(H3618+H3619+H3620+H3621+H3622)</f>
        <v>0</v>
      </c>
      <c r="I3617" s="10822"/>
      <c r="J3617" s="17"/>
    </row>
    <row r="3618" spans="1:10" ht="16.5" thickTop="1" thickBot="1" x14ac:dyDescent="0.3">
      <c r="A3618" s="1"/>
      <c r="B3618" s="17"/>
      <c r="C3618" s="106"/>
      <c r="D3618" s="103" t="s">
        <v>93</v>
      </c>
      <c r="E3618" s="104"/>
      <c r="F3618" s="104"/>
      <c r="G3618" s="105"/>
      <c r="H3618" s="10819"/>
      <c r="I3618" s="10819"/>
      <c r="J3618" s="17"/>
    </row>
    <row r="3619" spans="1:10" ht="16.5" thickTop="1" thickBot="1" x14ac:dyDescent="0.3">
      <c r="A3619" s="1"/>
      <c r="B3619" s="17"/>
      <c r="C3619" s="106"/>
      <c r="D3619" s="107" t="s">
        <v>94</v>
      </c>
      <c r="E3619" s="108"/>
      <c r="F3619" s="108"/>
      <c r="G3619" s="109"/>
      <c r="H3619" s="10831"/>
      <c r="I3619" s="10832"/>
      <c r="J3619" s="17"/>
    </row>
    <row r="3620" spans="1:10" ht="16.5" thickTop="1" thickBot="1" x14ac:dyDescent="0.3">
      <c r="A3620" s="1"/>
      <c r="B3620" s="17"/>
      <c r="C3620" s="106"/>
      <c r="D3620" s="107" t="s">
        <v>95</v>
      </c>
      <c r="E3620" s="108"/>
      <c r="F3620" s="108"/>
      <c r="G3620" s="109"/>
      <c r="H3620" s="10831"/>
      <c r="I3620" s="10832"/>
      <c r="J3620" s="17"/>
    </row>
    <row r="3621" spans="1:10" ht="16.5" thickTop="1" thickBot="1" x14ac:dyDescent="0.3">
      <c r="A3621" s="1"/>
      <c r="B3621" s="17"/>
      <c r="C3621" s="106"/>
      <c r="D3621" s="107" t="s">
        <v>96</v>
      </c>
      <c r="E3621" s="108"/>
      <c r="F3621" s="108"/>
      <c r="G3621" s="109"/>
      <c r="H3621" s="10831"/>
      <c r="I3621" s="10832"/>
      <c r="J3621" s="17"/>
    </row>
    <row r="3622" spans="1:10" ht="16.5" thickTop="1" thickBot="1" x14ac:dyDescent="0.3">
      <c r="A3622" s="1"/>
      <c r="B3622" s="17"/>
      <c r="C3622" s="106"/>
      <c r="D3622" s="110" t="s">
        <v>97</v>
      </c>
      <c r="E3622" s="98"/>
      <c r="F3622" s="98"/>
      <c r="G3622" s="98"/>
      <c r="H3622" s="10833"/>
      <c r="I3622" s="10833"/>
      <c r="J3622" s="17"/>
    </row>
    <row r="3623" spans="1:10" ht="16.5" thickTop="1" thickBot="1" x14ac:dyDescent="0.3">
      <c r="A3623" s="1"/>
      <c r="B3623" s="17"/>
      <c r="C3623" s="106"/>
      <c r="D3623" s="122" t="s">
        <v>107</v>
      </c>
      <c r="E3623" s="112"/>
      <c r="F3623" s="112"/>
      <c r="G3623" s="112"/>
      <c r="H3623" s="10822">
        <f>(H3624+H3625++H3626+H3627+H3628)</f>
        <v>5</v>
      </c>
      <c r="I3623" s="10822"/>
      <c r="J3623" s="17"/>
    </row>
    <row r="3624" spans="1:10" ht="16.5" thickTop="1" thickBot="1" x14ac:dyDescent="0.3">
      <c r="A3624" s="1"/>
      <c r="B3624" s="17"/>
      <c r="C3624" s="106"/>
      <c r="D3624" s="103" t="s">
        <v>105</v>
      </c>
      <c r="E3624" s="104"/>
      <c r="F3624" s="104"/>
      <c r="G3624" s="105"/>
      <c r="H3624" s="10833"/>
      <c r="I3624" s="10833"/>
      <c r="J3624" s="17"/>
    </row>
    <row r="3625" spans="1:10" ht="16.5" thickTop="1" thickBot="1" x14ac:dyDescent="0.3">
      <c r="A3625" s="1"/>
      <c r="B3625" s="17"/>
      <c r="C3625" s="106"/>
      <c r="D3625" s="107" t="s">
        <v>94</v>
      </c>
      <c r="E3625" s="108"/>
      <c r="F3625" s="108"/>
      <c r="G3625" s="109"/>
      <c r="H3625" s="10833"/>
      <c r="I3625" s="10833"/>
      <c r="J3625" s="17"/>
    </row>
    <row r="3626" spans="1:10" ht="16.5" thickTop="1" thickBot="1" x14ac:dyDescent="0.3">
      <c r="A3626" s="1"/>
      <c r="B3626" s="17"/>
      <c r="C3626" s="106"/>
      <c r="D3626" s="107" t="s">
        <v>102</v>
      </c>
      <c r="E3626" s="108"/>
      <c r="F3626" s="108"/>
      <c r="G3626" s="109"/>
      <c r="H3626" s="10833">
        <v>5</v>
      </c>
      <c r="I3626" s="10833"/>
      <c r="J3626" s="17"/>
    </row>
    <row r="3627" spans="1:10" ht="16.5" thickTop="1" thickBot="1" x14ac:dyDescent="0.3">
      <c r="A3627" s="1"/>
      <c r="B3627" s="17"/>
      <c r="C3627" s="106"/>
      <c r="D3627" s="123" t="s">
        <v>103</v>
      </c>
      <c r="E3627" s="120"/>
      <c r="F3627" s="120"/>
      <c r="G3627" s="120"/>
      <c r="H3627" s="10833"/>
      <c r="I3627" s="10833"/>
      <c r="J3627" s="17"/>
    </row>
    <row r="3628" spans="1:10" ht="16.5" thickTop="1" thickBot="1" x14ac:dyDescent="0.3">
      <c r="A3628" s="1"/>
      <c r="B3628" s="17"/>
      <c r="C3628" s="106"/>
      <c r="D3628" s="110" t="s">
        <v>108</v>
      </c>
      <c r="E3628" s="98"/>
      <c r="F3628" s="98"/>
      <c r="G3628" s="98"/>
      <c r="H3628" s="10833"/>
      <c r="I3628" s="10833"/>
      <c r="J3628" s="17"/>
    </row>
    <row r="3629" spans="1:10" ht="16.5" thickTop="1" thickBot="1" x14ac:dyDescent="0.3">
      <c r="A3629" s="1"/>
      <c r="B3629" s="17"/>
      <c r="C3629" s="124" t="s">
        <v>109</v>
      </c>
      <c r="D3629" s="125"/>
      <c r="E3629" s="126"/>
      <c r="F3629" s="127"/>
      <c r="G3629" s="127"/>
      <c r="H3629" s="10804">
        <f>(H3630+H3635+H3640+H3645+H3650+H3655+H3660)</f>
        <v>0</v>
      </c>
      <c r="I3629" s="10805"/>
      <c r="J3629" s="17"/>
    </row>
    <row r="3630" spans="1:10" ht="27" thickTop="1" thickBot="1" x14ac:dyDescent="0.3">
      <c r="A3630" s="1"/>
      <c r="B3630" s="17"/>
      <c r="C3630" s="128"/>
      <c r="D3630" s="129" t="s">
        <v>110</v>
      </c>
      <c r="E3630" s="112"/>
      <c r="F3630" s="112"/>
      <c r="G3630" s="117"/>
      <c r="H3630" s="10834">
        <f>(H3631+H3632+H3633+H3634)</f>
        <v>0</v>
      </c>
      <c r="I3630" s="10835"/>
      <c r="J3630" s="17"/>
    </row>
    <row r="3631" spans="1:10" ht="16.5" thickTop="1" thickBot="1" x14ac:dyDescent="0.3">
      <c r="A3631" s="1"/>
      <c r="B3631" s="17"/>
      <c r="C3631" s="130"/>
      <c r="D3631" s="131" t="s">
        <v>93</v>
      </c>
      <c r="E3631" s="120"/>
      <c r="F3631" s="120"/>
      <c r="G3631" s="121"/>
      <c r="H3631" s="10833"/>
      <c r="I3631" s="10833"/>
      <c r="J3631" s="17"/>
    </row>
    <row r="3632" spans="1:10" ht="16.5" thickTop="1" thickBot="1" x14ac:dyDescent="0.3">
      <c r="A3632" s="1"/>
      <c r="B3632" s="17"/>
      <c r="C3632" s="130"/>
      <c r="D3632" s="131" t="s">
        <v>94</v>
      </c>
      <c r="E3632" s="120"/>
      <c r="F3632" s="120"/>
      <c r="G3632" s="121"/>
      <c r="H3632" s="10833"/>
      <c r="I3632" s="10833"/>
      <c r="J3632" s="17"/>
    </row>
    <row r="3633" spans="1:10" ht="16.5" thickTop="1" thickBot="1" x14ac:dyDescent="0.3">
      <c r="A3633" s="1"/>
      <c r="B3633" s="17"/>
      <c r="C3633" s="130"/>
      <c r="D3633" s="131" t="s">
        <v>95</v>
      </c>
      <c r="E3633" s="120"/>
      <c r="F3633" s="120"/>
      <c r="G3633" s="121"/>
      <c r="H3633" s="10833"/>
      <c r="I3633" s="10833"/>
      <c r="J3633" s="17"/>
    </row>
    <row r="3634" spans="1:10" ht="16.5" thickTop="1" thickBot="1" x14ac:dyDescent="0.3">
      <c r="A3634" s="1"/>
      <c r="B3634" s="17"/>
      <c r="C3634" s="130"/>
      <c r="D3634" s="131" t="s">
        <v>96</v>
      </c>
      <c r="E3634" s="132"/>
      <c r="F3634" s="132"/>
      <c r="G3634" s="133"/>
      <c r="H3634" s="10833"/>
      <c r="I3634" s="10833"/>
      <c r="J3634" s="17"/>
    </row>
    <row r="3635" spans="1:10" ht="16.5" thickTop="1" thickBot="1" x14ac:dyDescent="0.3">
      <c r="A3635" s="1"/>
      <c r="B3635" s="17"/>
      <c r="C3635" s="130"/>
      <c r="D3635" s="134" t="s">
        <v>111</v>
      </c>
      <c r="E3635" s="135"/>
      <c r="F3635" s="135"/>
      <c r="G3635" s="135"/>
      <c r="H3635" s="10836">
        <f>(H3636+H3637+H3638+H3639)</f>
        <v>0</v>
      </c>
      <c r="I3635" s="10836"/>
      <c r="J3635" s="17"/>
    </row>
    <row r="3636" spans="1:10" ht="16.5" thickTop="1" thickBot="1" x14ac:dyDescent="0.3">
      <c r="A3636" s="1"/>
      <c r="B3636" s="17"/>
      <c r="C3636" s="130"/>
      <c r="D3636" s="131" t="s">
        <v>93</v>
      </c>
      <c r="E3636" s="120"/>
      <c r="F3636" s="120"/>
      <c r="G3636" s="121"/>
      <c r="H3636" s="10833"/>
      <c r="I3636" s="10833"/>
      <c r="J3636" s="17"/>
    </row>
    <row r="3637" spans="1:10" ht="16.5" thickTop="1" thickBot="1" x14ac:dyDescent="0.3">
      <c r="A3637" s="1"/>
      <c r="B3637" s="17"/>
      <c r="C3637" s="130"/>
      <c r="D3637" s="131" t="s">
        <v>94</v>
      </c>
      <c r="E3637" s="120"/>
      <c r="F3637" s="120"/>
      <c r="G3637" s="121"/>
      <c r="H3637" s="10833"/>
      <c r="I3637" s="10833"/>
      <c r="J3637" s="17"/>
    </row>
    <row r="3638" spans="1:10" ht="16.5" thickTop="1" thickBot="1" x14ac:dyDescent="0.3">
      <c r="A3638" s="1"/>
      <c r="B3638" s="17"/>
      <c r="C3638" s="130"/>
      <c r="D3638" s="131" t="s">
        <v>95</v>
      </c>
      <c r="E3638" s="120"/>
      <c r="F3638" s="120"/>
      <c r="G3638" s="121"/>
      <c r="H3638" s="10833"/>
      <c r="I3638" s="10833"/>
      <c r="J3638" s="17"/>
    </row>
    <row r="3639" spans="1:10" ht="16.5" thickTop="1" thickBot="1" x14ac:dyDescent="0.3">
      <c r="A3639" s="1"/>
      <c r="B3639" s="17"/>
      <c r="C3639" s="130"/>
      <c r="D3639" s="131" t="s">
        <v>96</v>
      </c>
      <c r="E3639" s="132"/>
      <c r="F3639" s="132"/>
      <c r="G3639" s="133"/>
      <c r="H3639" s="10833"/>
      <c r="I3639" s="10833"/>
      <c r="J3639" s="17"/>
    </row>
    <row r="3640" spans="1:10" ht="27" thickTop="1" thickBot="1" x14ac:dyDescent="0.3">
      <c r="A3640" s="1"/>
      <c r="B3640" s="17"/>
      <c r="C3640" s="130"/>
      <c r="D3640" s="129" t="s">
        <v>112</v>
      </c>
      <c r="E3640" s="112"/>
      <c r="F3640" s="112"/>
      <c r="G3640" s="117"/>
      <c r="H3640" s="10834">
        <f>(H3641+H3642+H3643+H3644)</f>
        <v>0</v>
      </c>
      <c r="I3640" s="10835"/>
      <c r="J3640" s="17"/>
    </row>
    <row r="3641" spans="1:10" ht="16.5" thickTop="1" thickBot="1" x14ac:dyDescent="0.3">
      <c r="A3641" s="1"/>
      <c r="B3641" s="17"/>
      <c r="C3641" s="130"/>
      <c r="D3641" s="131" t="s">
        <v>93</v>
      </c>
      <c r="E3641" s="120"/>
      <c r="F3641" s="120"/>
      <c r="G3641" s="121"/>
      <c r="H3641" s="10833"/>
      <c r="I3641" s="10833"/>
      <c r="J3641" s="17"/>
    </row>
    <row r="3642" spans="1:10" ht="16.5" thickTop="1" thickBot="1" x14ac:dyDescent="0.3">
      <c r="A3642" s="1"/>
      <c r="B3642" s="17"/>
      <c r="C3642" s="130"/>
      <c r="D3642" s="131" t="s">
        <v>94</v>
      </c>
      <c r="E3642" s="120"/>
      <c r="F3642" s="120"/>
      <c r="G3642" s="121"/>
      <c r="H3642" s="10833"/>
      <c r="I3642" s="10833"/>
      <c r="J3642" s="17"/>
    </row>
    <row r="3643" spans="1:10" ht="16.5" thickTop="1" thickBot="1" x14ac:dyDescent="0.3">
      <c r="A3643" s="1"/>
      <c r="B3643" s="17"/>
      <c r="C3643" s="130"/>
      <c r="D3643" s="131" t="s">
        <v>95</v>
      </c>
      <c r="E3643" s="120"/>
      <c r="F3643" s="120"/>
      <c r="G3643" s="121"/>
      <c r="H3643" s="10833"/>
      <c r="I3643" s="10833"/>
      <c r="J3643" s="17"/>
    </row>
    <row r="3644" spans="1:10" ht="16.5" thickTop="1" thickBot="1" x14ac:dyDescent="0.3">
      <c r="A3644" s="1"/>
      <c r="B3644" s="17"/>
      <c r="C3644" s="130"/>
      <c r="D3644" s="131" t="s">
        <v>96</v>
      </c>
      <c r="E3644" s="132"/>
      <c r="F3644" s="132"/>
      <c r="G3644" s="133"/>
      <c r="H3644" s="10833"/>
      <c r="I3644" s="10833"/>
      <c r="J3644" s="17"/>
    </row>
    <row r="3645" spans="1:10" ht="16.5" thickTop="1" thickBot="1" x14ac:dyDescent="0.3">
      <c r="A3645" s="1"/>
      <c r="B3645" s="17"/>
      <c r="C3645" s="130"/>
      <c r="D3645" s="136" t="s">
        <v>113</v>
      </c>
      <c r="E3645" s="112"/>
      <c r="F3645" s="112"/>
      <c r="G3645" s="117"/>
      <c r="H3645" s="10836">
        <f>(H3646+H3647+H3648+H3649)</f>
        <v>0</v>
      </c>
      <c r="I3645" s="10836"/>
      <c r="J3645" s="17"/>
    </row>
    <row r="3646" spans="1:10" ht="16.5" thickTop="1" thickBot="1" x14ac:dyDescent="0.3">
      <c r="A3646" s="1"/>
      <c r="B3646" s="17"/>
      <c r="C3646" s="130"/>
      <c r="D3646" s="137" t="s">
        <v>114</v>
      </c>
      <c r="E3646" s="104"/>
      <c r="F3646" s="104"/>
      <c r="G3646" s="105"/>
      <c r="H3646" s="10833"/>
      <c r="I3646" s="10833"/>
      <c r="J3646" s="17"/>
    </row>
    <row r="3647" spans="1:10" ht="16.5" thickTop="1" thickBot="1" x14ac:dyDescent="0.3">
      <c r="A3647" s="1"/>
      <c r="B3647" s="17"/>
      <c r="C3647" s="130"/>
      <c r="D3647" s="137" t="s">
        <v>94</v>
      </c>
      <c r="E3647" s="104"/>
      <c r="F3647" s="104"/>
      <c r="G3647" s="105"/>
      <c r="H3647" s="10833"/>
      <c r="I3647" s="10833"/>
      <c r="J3647" s="17"/>
    </row>
    <row r="3648" spans="1:10" ht="16.5" thickTop="1" thickBot="1" x14ac:dyDescent="0.3">
      <c r="A3648" s="1"/>
      <c r="B3648" s="17"/>
      <c r="C3648" s="130"/>
      <c r="D3648" s="137" t="s">
        <v>102</v>
      </c>
      <c r="E3648" s="104"/>
      <c r="F3648" s="104"/>
      <c r="G3648" s="105"/>
      <c r="H3648" s="10833"/>
      <c r="I3648" s="10833"/>
      <c r="J3648" s="17"/>
    </row>
    <row r="3649" spans="1:10" ht="16.5" thickTop="1" thickBot="1" x14ac:dyDescent="0.3">
      <c r="A3649" s="55"/>
      <c r="B3649" s="17"/>
      <c r="C3649" s="130"/>
      <c r="D3649" s="137" t="s">
        <v>103</v>
      </c>
      <c r="E3649" s="104"/>
      <c r="F3649" s="104"/>
      <c r="G3649" s="105"/>
      <c r="H3649" s="10833"/>
      <c r="I3649" s="10833"/>
      <c r="J3649" s="17"/>
    </row>
    <row r="3650" spans="1:10" ht="16.5" thickTop="1" thickBot="1" x14ac:dyDescent="0.3">
      <c r="A3650" s="55"/>
      <c r="B3650" s="17"/>
      <c r="C3650" s="130"/>
      <c r="D3650" s="138" t="s">
        <v>115</v>
      </c>
      <c r="E3650" s="112"/>
      <c r="F3650" s="112"/>
      <c r="G3650" s="117"/>
      <c r="H3650" s="10836">
        <f>(H3651+H3652+H3653+H3654)</f>
        <v>0</v>
      </c>
      <c r="I3650" s="10836"/>
      <c r="J3650" s="17"/>
    </row>
    <row r="3651" spans="1:10" ht="16.5" thickTop="1" thickBot="1" x14ac:dyDescent="0.3">
      <c r="A3651" s="55"/>
      <c r="B3651" s="17"/>
      <c r="C3651" s="130"/>
      <c r="D3651" s="137" t="s">
        <v>105</v>
      </c>
      <c r="E3651" s="104"/>
      <c r="F3651" s="104"/>
      <c r="G3651" s="105"/>
      <c r="H3651" s="10833"/>
      <c r="I3651" s="10833"/>
      <c r="J3651" s="17"/>
    </row>
    <row r="3652" spans="1:10" ht="16.5" thickTop="1" thickBot="1" x14ac:dyDescent="0.3">
      <c r="A3652" s="55"/>
      <c r="B3652" s="17"/>
      <c r="C3652" s="130"/>
      <c r="D3652" s="137" t="s">
        <v>94</v>
      </c>
      <c r="E3652" s="104"/>
      <c r="F3652" s="104"/>
      <c r="G3652" s="105"/>
      <c r="H3652" s="10833"/>
      <c r="I3652" s="10833"/>
      <c r="J3652" s="17"/>
    </row>
    <row r="3653" spans="1:10" ht="16.5" thickTop="1" thickBot="1" x14ac:dyDescent="0.3">
      <c r="A3653" s="55"/>
      <c r="B3653" s="17"/>
      <c r="C3653" s="130"/>
      <c r="D3653" s="137" t="s">
        <v>102</v>
      </c>
      <c r="E3653" s="104"/>
      <c r="F3653" s="104"/>
      <c r="G3653" s="105"/>
      <c r="H3653" s="10833"/>
      <c r="I3653" s="10833"/>
      <c r="J3653" s="17"/>
    </row>
    <row r="3654" spans="1:10" ht="16.5" thickTop="1" thickBot="1" x14ac:dyDescent="0.3">
      <c r="A3654" s="55"/>
      <c r="B3654" s="17"/>
      <c r="C3654" s="130"/>
      <c r="D3654" s="137" t="s">
        <v>103</v>
      </c>
      <c r="E3654" s="104"/>
      <c r="F3654" s="104"/>
      <c r="G3654" s="105"/>
      <c r="H3654" s="10833"/>
      <c r="I3654" s="10833"/>
      <c r="J3654" s="17"/>
    </row>
    <row r="3655" spans="1:10" ht="16.5" thickTop="1" thickBot="1" x14ac:dyDescent="0.3">
      <c r="A3655" s="55"/>
      <c r="B3655" s="17"/>
      <c r="C3655" s="130"/>
      <c r="D3655" s="138" t="s">
        <v>116</v>
      </c>
      <c r="E3655" s="139"/>
      <c r="F3655" s="139"/>
      <c r="G3655" s="140"/>
      <c r="H3655" s="10836">
        <f>(H3656+H3657+H3658+H3659)</f>
        <v>0</v>
      </c>
      <c r="I3655" s="10836"/>
      <c r="J3655" s="17"/>
    </row>
    <row r="3656" spans="1:10" ht="16.5" thickTop="1" thickBot="1" x14ac:dyDescent="0.3">
      <c r="A3656" s="55"/>
      <c r="B3656" s="17"/>
      <c r="C3656" s="130"/>
      <c r="D3656" s="137" t="s">
        <v>105</v>
      </c>
      <c r="E3656" s="104"/>
      <c r="F3656" s="104"/>
      <c r="G3656" s="105"/>
      <c r="H3656" s="10833"/>
      <c r="I3656" s="10833"/>
      <c r="J3656" s="17"/>
    </row>
    <row r="3657" spans="1:10" ht="16.5" thickTop="1" thickBot="1" x14ac:dyDescent="0.3">
      <c r="A3657" s="55"/>
      <c r="B3657" s="17"/>
      <c r="C3657" s="130"/>
      <c r="D3657" s="137" t="s">
        <v>94</v>
      </c>
      <c r="E3657" s="104"/>
      <c r="F3657" s="104"/>
      <c r="G3657" s="105"/>
      <c r="H3657" s="10837"/>
      <c r="I3657" s="10837"/>
      <c r="J3657" s="17"/>
    </row>
    <row r="3658" spans="1:10" ht="16.5" thickTop="1" thickBot="1" x14ac:dyDescent="0.3">
      <c r="A3658" s="55"/>
      <c r="B3658" s="17"/>
      <c r="C3658" s="130"/>
      <c r="D3658" s="137" t="s">
        <v>102</v>
      </c>
      <c r="E3658" s="104"/>
      <c r="F3658" s="104"/>
      <c r="G3658" s="105"/>
      <c r="H3658" s="10833"/>
      <c r="I3658" s="10833"/>
      <c r="J3658" s="17"/>
    </row>
    <row r="3659" spans="1:10" ht="16.5" thickTop="1" thickBot="1" x14ac:dyDescent="0.3">
      <c r="A3659" s="55"/>
      <c r="B3659" s="17"/>
      <c r="C3659" s="130"/>
      <c r="D3659" s="137" t="s">
        <v>103</v>
      </c>
      <c r="E3659" s="104"/>
      <c r="F3659" s="104"/>
      <c r="G3659" s="105"/>
      <c r="H3659" s="10833"/>
      <c r="I3659" s="10833"/>
      <c r="J3659" s="17"/>
    </row>
    <row r="3660" spans="1:10" ht="16.5" thickTop="1" thickBot="1" x14ac:dyDescent="0.3">
      <c r="A3660" s="55"/>
      <c r="B3660" s="17"/>
      <c r="C3660" s="130"/>
      <c r="D3660" s="138" t="s">
        <v>117</v>
      </c>
      <c r="E3660" s="139"/>
      <c r="F3660" s="139"/>
      <c r="G3660" s="140"/>
      <c r="H3660" s="10836">
        <f>(H3661+H3662+H3663+H3664)</f>
        <v>0</v>
      </c>
      <c r="I3660" s="10836"/>
      <c r="J3660" s="17"/>
    </row>
    <row r="3661" spans="1:10" ht="16.5" thickTop="1" thickBot="1" x14ac:dyDescent="0.3">
      <c r="A3661" s="55"/>
      <c r="B3661" s="17"/>
      <c r="C3661" s="130"/>
      <c r="D3661" s="137" t="s">
        <v>105</v>
      </c>
      <c r="E3661" s="104"/>
      <c r="F3661" s="104"/>
      <c r="G3661" s="105"/>
      <c r="H3661" s="10833"/>
      <c r="I3661" s="10833"/>
      <c r="J3661" s="17"/>
    </row>
    <row r="3662" spans="1:10" ht="16.5" thickTop="1" thickBot="1" x14ac:dyDescent="0.3">
      <c r="A3662" s="55"/>
      <c r="B3662" s="17"/>
      <c r="C3662" s="130"/>
      <c r="D3662" s="137" t="s">
        <v>94</v>
      </c>
      <c r="E3662" s="104"/>
      <c r="F3662" s="104"/>
      <c r="G3662" s="105"/>
      <c r="H3662" s="10833"/>
      <c r="I3662" s="10833"/>
      <c r="J3662" s="17"/>
    </row>
    <row r="3663" spans="1:10" ht="16.5" thickTop="1" thickBot="1" x14ac:dyDescent="0.3">
      <c r="A3663" s="55"/>
      <c r="B3663" s="17"/>
      <c r="C3663" s="130"/>
      <c r="D3663" s="137" t="s">
        <v>102</v>
      </c>
      <c r="E3663" s="104"/>
      <c r="F3663" s="104"/>
      <c r="G3663" s="105"/>
      <c r="H3663" s="10833"/>
      <c r="I3663" s="10833"/>
      <c r="J3663" s="17"/>
    </row>
    <row r="3664" spans="1:10" ht="16.5" thickTop="1" thickBot="1" x14ac:dyDescent="0.3">
      <c r="A3664" s="55"/>
      <c r="B3664" s="17"/>
      <c r="C3664" s="141"/>
      <c r="D3664" s="137" t="s">
        <v>103</v>
      </c>
      <c r="E3664" s="104"/>
      <c r="F3664" s="104"/>
      <c r="G3664" s="105"/>
      <c r="H3664" s="10833"/>
      <c r="I3664" s="10833"/>
      <c r="J3664" s="17"/>
    </row>
    <row r="3665" spans="1:10" ht="16.5" thickTop="1" thickBot="1" x14ac:dyDescent="0.3">
      <c r="A3665" s="1"/>
      <c r="B3665" s="17"/>
      <c r="C3665" s="45" t="s">
        <v>118</v>
      </c>
      <c r="D3665" s="142"/>
      <c r="E3665" s="127"/>
      <c r="F3665" s="127"/>
      <c r="G3665" s="143"/>
      <c r="H3665" s="10781">
        <f>SUM(H3666:I3702)</f>
        <v>0</v>
      </c>
      <c r="I3665" s="10781"/>
      <c r="J3665" s="17"/>
    </row>
    <row r="3666" spans="1:10" ht="27" thickTop="1" thickBot="1" x14ac:dyDescent="0.3">
      <c r="A3666" s="1"/>
      <c r="B3666" s="1"/>
      <c r="C3666" s="144"/>
      <c r="D3666" s="145" t="s">
        <v>31</v>
      </c>
      <c r="E3666" s="145"/>
      <c r="F3666" s="145"/>
      <c r="G3666" s="146"/>
      <c r="H3666" s="10833"/>
      <c r="I3666" s="10833"/>
      <c r="J3666" s="17"/>
    </row>
    <row r="3667" spans="1:10" ht="16.5" thickTop="1" thickBot="1" x14ac:dyDescent="0.3">
      <c r="A3667" s="1"/>
      <c r="B3667" s="1"/>
      <c r="C3667" s="144"/>
      <c r="D3667" s="145" t="s">
        <v>119</v>
      </c>
      <c r="E3667" s="104"/>
      <c r="F3667" s="104"/>
      <c r="G3667" s="105"/>
      <c r="H3667" s="10833"/>
      <c r="I3667" s="10833"/>
      <c r="J3667" s="17"/>
    </row>
    <row r="3668" spans="1:10" ht="27" thickTop="1" thickBot="1" x14ac:dyDescent="0.3">
      <c r="A3668" s="1"/>
      <c r="B3668" s="1"/>
      <c r="C3668" s="144"/>
      <c r="D3668" s="145" t="s">
        <v>120</v>
      </c>
      <c r="E3668" s="147"/>
      <c r="F3668" s="104"/>
      <c r="G3668" s="105"/>
      <c r="H3668" s="10833"/>
      <c r="I3668" s="10833"/>
      <c r="J3668" s="17"/>
    </row>
    <row r="3669" spans="1:10" ht="27" thickTop="1" thickBot="1" x14ac:dyDescent="0.3">
      <c r="A3669" s="1"/>
      <c r="B3669" s="17"/>
      <c r="C3669" s="144"/>
      <c r="D3669" s="145" t="s">
        <v>121</v>
      </c>
      <c r="E3669" s="104"/>
      <c r="F3669" s="104"/>
      <c r="G3669" s="105"/>
      <c r="H3669" s="10833"/>
      <c r="I3669" s="10833"/>
      <c r="J3669" s="17"/>
    </row>
    <row r="3670" spans="1:10" ht="16.5" thickTop="1" thickBot="1" x14ac:dyDescent="0.3">
      <c r="A3670" s="1"/>
      <c r="B3670" s="17"/>
      <c r="C3670" s="144"/>
      <c r="D3670" s="145" t="s">
        <v>70</v>
      </c>
      <c r="E3670" s="104"/>
      <c r="F3670" s="104"/>
      <c r="G3670" s="105"/>
      <c r="H3670" s="10833"/>
      <c r="I3670" s="10833"/>
      <c r="J3670" s="17"/>
    </row>
    <row r="3671" spans="1:10" ht="39.75" thickTop="1" thickBot="1" x14ac:dyDescent="0.3">
      <c r="A3671" s="1"/>
      <c r="B3671" s="17"/>
      <c r="C3671" s="144"/>
      <c r="D3671" s="148" t="s">
        <v>122</v>
      </c>
      <c r="E3671" s="104"/>
      <c r="F3671" s="104"/>
      <c r="G3671" s="105"/>
      <c r="H3671" s="10833"/>
      <c r="I3671" s="10833"/>
      <c r="J3671" s="17"/>
    </row>
    <row r="3672" spans="1:10" ht="27" thickTop="1" thickBot="1" x14ac:dyDescent="0.3">
      <c r="A3672" s="1"/>
      <c r="B3672" s="17"/>
      <c r="C3672" s="149"/>
      <c r="D3672" s="145" t="s">
        <v>123</v>
      </c>
      <c r="E3672" s="104"/>
      <c r="F3672" s="104"/>
      <c r="G3672" s="105"/>
      <c r="H3672" s="10833"/>
      <c r="I3672" s="10833"/>
      <c r="J3672" s="17"/>
    </row>
    <row r="3673" spans="1:10" ht="39.75" thickTop="1" thickBot="1" x14ac:dyDescent="0.3">
      <c r="A3673" s="1"/>
      <c r="B3673" s="17"/>
      <c r="C3673" s="144"/>
      <c r="D3673" s="145" t="s">
        <v>34</v>
      </c>
      <c r="E3673" s="104"/>
      <c r="F3673" s="104"/>
      <c r="G3673" s="105"/>
      <c r="H3673" s="10833"/>
      <c r="I3673" s="10833"/>
      <c r="J3673" s="17"/>
    </row>
    <row r="3674" spans="1:10" ht="39.75" thickTop="1" thickBot="1" x14ac:dyDescent="0.3">
      <c r="A3674" s="1"/>
      <c r="B3674" s="17"/>
      <c r="C3674" s="149"/>
      <c r="D3674" s="150" t="s">
        <v>124</v>
      </c>
      <c r="E3674" s="104"/>
      <c r="F3674" s="104"/>
      <c r="G3674" s="105"/>
      <c r="H3674" s="10833"/>
      <c r="I3674" s="10833"/>
      <c r="J3674" s="17"/>
    </row>
    <row r="3675" spans="1:10" ht="52.5" thickTop="1" thickBot="1" x14ac:dyDescent="0.3">
      <c r="A3675" s="1"/>
      <c r="B3675" s="17"/>
      <c r="C3675" s="144"/>
      <c r="D3675" s="145" t="s">
        <v>125</v>
      </c>
      <c r="E3675" s="104"/>
      <c r="F3675" s="104"/>
      <c r="G3675" s="105"/>
      <c r="H3675" s="10833"/>
      <c r="I3675" s="10833"/>
      <c r="J3675" s="17"/>
    </row>
    <row r="3676" spans="1:10" ht="27" thickTop="1" thickBot="1" x14ac:dyDescent="0.3">
      <c r="A3676" s="1"/>
      <c r="B3676" s="17"/>
      <c r="C3676" s="144"/>
      <c r="D3676" s="145" t="s">
        <v>126</v>
      </c>
      <c r="E3676" s="104"/>
      <c r="F3676" s="104"/>
      <c r="G3676" s="105"/>
      <c r="H3676" s="10833"/>
      <c r="I3676" s="10833"/>
      <c r="J3676" s="17"/>
    </row>
    <row r="3677" spans="1:10" ht="27" thickTop="1" thickBot="1" x14ac:dyDescent="0.3">
      <c r="A3677" s="1"/>
      <c r="B3677" s="17"/>
      <c r="C3677" s="144"/>
      <c r="D3677" s="151" t="s">
        <v>37</v>
      </c>
      <c r="E3677" s="98"/>
      <c r="F3677" s="98"/>
      <c r="G3677" s="98"/>
      <c r="H3677" s="10833"/>
      <c r="I3677" s="10833"/>
      <c r="J3677" s="17"/>
    </row>
    <row r="3678" spans="1:10" ht="65.25" thickTop="1" thickBot="1" x14ac:dyDescent="0.3">
      <c r="A3678" s="1"/>
      <c r="B3678" s="17"/>
      <c r="C3678" s="144"/>
      <c r="D3678" s="152" t="s">
        <v>127</v>
      </c>
      <c r="E3678" s="104"/>
      <c r="F3678" s="104"/>
      <c r="G3678" s="105"/>
      <c r="H3678" s="10833"/>
      <c r="I3678" s="10833"/>
      <c r="J3678" s="17"/>
    </row>
    <row r="3679" spans="1:10" ht="27" thickTop="1" thickBot="1" x14ac:dyDescent="0.3">
      <c r="A3679" s="1"/>
      <c r="B3679" s="17"/>
      <c r="C3679" s="144"/>
      <c r="D3679" s="145" t="s">
        <v>128</v>
      </c>
      <c r="E3679" s="98"/>
      <c r="F3679" s="98"/>
      <c r="G3679" s="98"/>
      <c r="H3679" s="10833"/>
      <c r="I3679" s="10833"/>
      <c r="J3679" s="17"/>
    </row>
    <row r="3680" spans="1:10" ht="39.75" thickTop="1" thickBot="1" x14ac:dyDescent="0.3">
      <c r="A3680" s="1"/>
      <c r="B3680" s="17"/>
      <c r="C3680" s="144"/>
      <c r="D3680" s="145" t="s">
        <v>129</v>
      </c>
      <c r="E3680" s="104"/>
      <c r="F3680" s="104"/>
      <c r="G3680" s="105"/>
      <c r="H3680" s="10833"/>
      <c r="I3680" s="10833"/>
      <c r="J3680" s="17"/>
    </row>
    <row r="3681" spans="1:10" ht="52.5" thickTop="1" thickBot="1" x14ac:dyDescent="0.3">
      <c r="A3681" s="1"/>
      <c r="B3681" s="17"/>
      <c r="C3681" s="144"/>
      <c r="D3681" s="145" t="s">
        <v>130</v>
      </c>
      <c r="E3681" s="104"/>
      <c r="F3681" s="104"/>
      <c r="G3681" s="105"/>
      <c r="H3681" s="10833"/>
      <c r="I3681" s="10833"/>
      <c r="J3681" s="17"/>
    </row>
    <row r="3682" spans="1:10" ht="39.75" thickTop="1" thickBot="1" x14ac:dyDescent="0.3">
      <c r="A3682" s="1"/>
      <c r="B3682" s="17"/>
      <c r="C3682" s="144"/>
      <c r="D3682" s="145" t="s">
        <v>131</v>
      </c>
      <c r="E3682" s="147"/>
      <c r="F3682" s="104"/>
      <c r="G3682" s="105"/>
      <c r="H3682" s="10833"/>
      <c r="I3682" s="10833"/>
      <c r="J3682" s="17"/>
    </row>
    <row r="3683" spans="1:10" ht="27" thickTop="1" thickBot="1" x14ac:dyDescent="0.3">
      <c r="A3683" s="1"/>
      <c r="B3683" s="1"/>
      <c r="C3683" s="149"/>
      <c r="D3683" s="145" t="s">
        <v>132</v>
      </c>
      <c r="E3683" s="147"/>
      <c r="F3683" s="104"/>
      <c r="G3683" s="105"/>
      <c r="H3683" s="10833"/>
      <c r="I3683" s="10833"/>
      <c r="J3683" s="17"/>
    </row>
    <row r="3684" spans="1:10" ht="52.5" thickTop="1" thickBot="1" x14ac:dyDescent="0.3">
      <c r="A3684" s="1"/>
      <c r="B3684" s="1"/>
      <c r="C3684" s="149"/>
      <c r="D3684" s="145" t="s">
        <v>52</v>
      </c>
      <c r="E3684" s="147"/>
      <c r="F3684" s="104"/>
      <c r="G3684" s="105"/>
      <c r="H3684" s="10833"/>
      <c r="I3684" s="10833"/>
      <c r="J3684" s="17"/>
    </row>
    <row r="3685" spans="1:10" ht="27" thickTop="1" thickBot="1" x14ac:dyDescent="0.3">
      <c r="A3685" s="1"/>
      <c r="B3685" s="1"/>
      <c r="C3685" s="144"/>
      <c r="D3685" s="153" t="s">
        <v>133</v>
      </c>
      <c r="E3685" s="98"/>
      <c r="F3685" s="98"/>
      <c r="G3685" s="98"/>
      <c r="H3685" s="10833"/>
      <c r="I3685" s="10833"/>
      <c r="J3685" s="17"/>
    </row>
    <row r="3686" spans="1:10" ht="27" thickTop="1" thickBot="1" x14ac:dyDescent="0.3">
      <c r="A3686" s="1"/>
      <c r="B3686" s="1"/>
      <c r="C3686" s="144"/>
      <c r="D3686" s="153" t="s">
        <v>47</v>
      </c>
      <c r="E3686" s="104"/>
      <c r="F3686" s="104"/>
      <c r="G3686" s="105"/>
      <c r="H3686" s="10833"/>
      <c r="I3686" s="10833"/>
      <c r="J3686" s="17"/>
    </row>
    <row r="3687" spans="1:10" ht="52.5" thickTop="1" thickBot="1" x14ac:dyDescent="0.3">
      <c r="A3687" s="1"/>
      <c r="B3687" s="1"/>
      <c r="C3687" s="144"/>
      <c r="D3687" s="154" t="s">
        <v>61</v>
      </c>
      <c r="E3687" s="98"/>
      <c r="F3687" s="98"/>
      <c r="G3687" s="98"/>
      <c r="H3687" s="10833"/>
      <c r="I3687" s="10833"/>
      <c r="J3687" s="17"/>
    </row>
    <row r="3688" spans="1:10" ht="52.5" thickTop="1" thickBot="1" x14ac:dyDescent="0.3">
      <c r="A3688" s="1"/>
      <c r="B3688" s="1"/>
      <c r="C3688" s="144"/>
      <c r="D3688" s="153" t="s">
        <v>134</v>
      </c>
      <c r="E3688" s="104"/>
      <c r="F3688" s="104"/>
      <c r="G3688" s="105"/>
      <c r="H3688" s="10833"/>
      <c r="I3688" s="10833"/>
      <c r="J3688" s="17"/>
    </row>
    <row r="3689" spans="1:10" ht="27" thickTop="1" thickBot="1" x14ac:dyDescent="0.3">
      <c r="A3689" s="1"/>
      <c r="B3689" s="1"/>
      <c r="C3689" s="149"/>
      <c r="D3689" s="153" t="s">
        <v>60</v>
      </c>
      <c r="E3689" s="104"/>
      <c r="F3689" s="104"/>
      <c r="G3689" s="105"/>
      <c r="H3689" s="10833"/>
      <c r="I3689" s="10833"/>
      <c r="J3689" s="17"/>
    </row>
    <row r="3690" spans="1:10" ht="16.5" thickTop="1" thickBot="1" x14ac:dyDescent="0.3">
      <c r="A3690" s="1"/>
      <c r="B3690" s="1"/>
      <c r="C3690" s="149"/>
      <c r="D3690" s="155" t="s">
        <v>135</v>
      </c>
      <c r="E3690" s="104"/>
      <c r="F3690" s="104"/>
      <c r="G3690" s="105"/>
      <c r="H3690" s="10833"/>
      <c r="I3690" s="10833"/>
      <c r="J3690" s="17"/>
    </row>
    <row r="3691" spans="1:10" ht="39.75" thickTop="1" thickBot="1" x14ac:dyDescent="0.3">
      <c r="A3691" s="1"/>
      <c r="B3691" s="1"/>
      <c r="C3691" s="149"/>
      <c r="D3691" s="153" t="s">
        <v>58</v>
      </c>
      <c r="E3691" s="104"/>
      <c r="F3691" s="104"/>
      <c r="G3691" s="105"/>
      <c r="H3691" s="10833"/>
      <c r="I3691" s="10833"/>
      <c r="J3691" s="17"/>
    </row>
    <row r="3692" spans="1:10" ht="27" thickTop="1" thickBot="1" x14ac:dyDescent="0.3">
      <c r="A3692" s="1"/>
      <c r="B3692" s="1"/>
      <c r="C3692" s="149"/>
      <c r="D3692" s="153" t="s">
        <v>136</v>
      </c>
      <c r="E3692" s="104"/>
      <c r="F3692" s="104"/>
      <c r="G3692" s="105"/>
      <c r="H3692" s="10833"/>
      <c r="I3692" s="10833"/>
      <c r="J3692" s="17"/>
    </row>
    <row r="3693" spans="1:10" ht="16.5" thickTop="1" thickBot="1" x14ac:dyDescent="0.3">
      <c r="A3693" s="1"/>
      <c r="B3693" s="1"/>
      <c r="C3693" s="149"/>
      <c r="D3693" s="153" t="s">
        <v>137</v>
      </c>
      <c r="E3693" s="104"/>
      <c r="F3693" s="104"/>
      <c r="G3693" s="105"/>
      <c r="H3693" s="10833"/>
      <c r="I3693" s="10833"/>
      <c r="J3693" s="17"/>
    </row>
    <row r="3694" spans="1:10" ht="16.5" thickTop="1" thickBot="1" x14ac:dyDescent="0.3">
      <c r="A3694" s="1"/>
      <c r="B3694" s="1"/>
      <c r="C3694" s="149"/>
      <c r="D3694" s="153" t="s">
        <v>138</v>
      </c>
      <c r="E3694" s="104"/>
      <c r="F3694" s="104"/>
      <c r="G3694" s="105"/>
      <c r="H3694" s="10833"/>
      <c r="I3694" s="10833"/>
      <c r="J3694" s="17"/>
    </row>
    <row r="3695" spans="1:10" ht="16.5" thickTop="1" thickBot="1" x14ac:dyDescent="0.3">
      <c r="A3695" s="1"/>
      <c r="B3695" s="1"/>
      <c r="C3695" s="149"/>
      <c r="D3695" s="153" t="s">
        <v>139</v>
      </c>
      <c r="E3695" s="104"/>
      <c r="F3695" s="104"/>
      <c r="G3695" s="105"/>
      <c r="H3695" s="10833"/>
      <c r="I3695" s="10833"/>
      <c r="J3695" s="17"/>
    </row>
    <row r="3696" spans="1:10" ht="16.5" thickTop="1" thickBot="1" x14ac:dyDescent="0.3">
      <c r="A3696" s="1"/>
      <c r="B3696" s="1"/>
      <c r="C3696" s="149"/>
      <c r="D3696" s="153" t="s">
        <v>140</v>
      </c>
      <c r="E3696" s="104"/>
      <c r="F3696" s="104"/>
      <c r="G3696" s="105"/>
      <c r="H3696" s="10833"/>
      <c r="I3696" s="10833"/>
      <c r="J3696" s="17"/>
    </row>
    <row r="3697" spans="1:10" ht="39.75" thickTop="1" thickBot="1" x14ac:dyDescent="0.3">
      <c r="A3697" s="1"/>
      <c r="B3697" s="1"/>
      <c r="C3697" s="149"/>
      <c r="D3697" s="154" t="s">
        <v>141</v>
      </c>
      <c r="E3697" s="104"/>
      <c r="F3697" s="104"/>
      <c r="G3697" s="105"/>
      <c r="H3697" s="10833"/>
      <c r="I3697" s="10833"/>
      <c r="J3697" s="17"/>
    </row>
    <row r="3698" spans="1:10" ht="27" thickTop="1" thickBot="1" x14ac:dyDescent="0.3">
      <c r="A3698" s="1"/>
      <c r="B3698" s="1"/>
      <c r="C3698" s="144"/>
      <c r="D3698" s="120" t="s">
        <v>142</v>
      </c>
      <c r="E3698" s="98"/>
      <c r="F3698" s="98"/>
      <c r="G3698" s="98"/>
      <c r="H3698" s="10833"/>
      <c r="I3698" s="10833"/>
      <c r="J3698" s="17"/>
    </row>
    <row r="3699" spans="1:10" ht="39.75" thickTop="1" thickBot="1" x14ac:dyDescent="0.3">
      <c r="A3699" s="1"/>
      <c r="B3699" s="1"/>
      <c r="C3699" s="156"/>
      <c r="D3699" s="153" t="s">
        <v>143</v>
      </c>
      <c r="E3699" s="104"/>
      <c r="F3699" s="104"/>
      <c r="G3699" s="105"/>
      <c r="H3699" s="10833"/>
      <c r="I3699" s="10833"/>
      <c r="J3699" s="17"/>
    </row>
    <row r="3700" spans="1:10" ht="39.75" thickTop="1" thickBot="1" x14ac:dyDescent="0.3">
      <c r="A3700" s="1"/>
      <c r="B3700" s="1"/>
      <c r="C3700" s="149"/>
      <c r="D3700" s="120" t="s">
        <v>144</v>
      </c>
      <c r="E3700" s="104"/>
      <c r="F3700" s="104"/>
      <c r="G3700" s="105"/>
      <c r="H3700" s="10838"/>
      <c r="I3700" s="10838"/>
      <c r="J3700" s="17"/>
    </row>
    <row r="3701" spans="1:10" ht="27" thickTop="1" thickBot="1" x14ac:dyDescent="0.3">
      <c r="A3701" s="1"/>
      <c r="B3701" s="1"/>
      <c r="C3701" s="149"/>
      <c r="D3701" s="153" t="s">
        <v>145</v>
      </c>
      <c r="E3701" s="104"/>
      <c r="F3701" s="104"/>
      <c r="G3701" s="105"/>
      <c r="H3701" s="10838"/>
      <c r="I3701" s="10838"/>
      <c r="J3701" s="17"/>
    </row>
    <row r="3702" spans="1:10" ht="16.5" thickTop="1" thickBot="1" x14ac:dyDescent="0.3">
      <c r="A3702" s="1"/>
      <c r="B3702" s="1"/>
      <c r="C3702" s="157"/>
      <c r="D3702" s="158" t="s">
        <v>146</v>
      </c>
      <c r="E3702" s="104"/>
      <c r="F3702" s="104"/>
      <c r="G3702" s="105"/>
      <c r="H3702" s="10838"/>
      <c r="I3702" s="10838"/>
      <c r="J3702" s="17"/>
    </row>
    <row r="3703" spans="1:10" ht="16.5" thickTop="1" thickBot="1" x14ac:dyDescent="0.3">
      <c r="A3703" s="1"/>
      <c r="B3703" s="1"/>
      <c r="C3703" s="159" t="s">
        <v>147</v>
      </c>
      <c r="D3703" s="160"/>
      <c r="E3703" s="161"/>
      <c r="F3703" s="161"/>
      <c r="G3703" s="162"/>
      <c r="H3703" s="10782">
        <f>SUM(H3704:I3706)</f>
        <v>40</v>
      </c>
      <c r="I3703" s="10797"/>
      <c r="J3703" s="17"/>
    </row>
    <row r="3704" spans="1:10" ht="16.5" thickTop="1" thickBot="1" x14ac:dyDescent="0.3">
      <c r="A3704" s="1"/>
      <c r="B3704" s="1"/>
      <c r="C3704" s="163"/>
      <c r="D3704" s="137" t="s">
        <v>148</v>
      </c>
      <c r="E3704" s="104"/>
      <c r="F3704" s="104"/>
      <c r="G3704" s="105"/>
      <c r="H3704" s="10838">
        <v>31</v>
      </c>
      <c r="I3704" s="10838"/>
      <c r="J3704" s="17"/>
    </row>
    <row r="3705" spans="1:10" ht="16.5" thickTop="1" thickBot="1" x14ac:dyDescent="0.3">
      <c r="A3705" s="1"/>
      <c r="B3705" s="1"/>
      <c r="C3705" s="164"/>
      <c r="D3705" s="137" t="s">
        <v>149</v>
      </c>
      <c r="E3705" s="104"/>
      <c r="F3705" s="104"/>
      <c r="G3705" s="105"/>
      <c r="H3705" s="10838"/>
      <c r="I3705" s="10838"/>
      <c r="J3705" s="17"/>
    </row>
    <row r="3706" spans="1:10" ht="16.5" thickTop="1" thickBot="1" x14ac:dyDescent="0.3">
      <c r="A3706" s="1"/>
      <c r="B3706" s="1"/>
      <c r="C3706" s="164"/>
      <c r="D3706" s="137" t="s">
        <v>150</v>
      </c>
      <c r="E3706" s="108"/>
      <c r="F3706" s="108"/>
      <c r="G3706" s="109"/>
      <c r="H3706" s="10839">
        <v>9</v>
      </c>
      <c r="I3706" s="10840"/>
      <c r="J3706" s="17"/>
    </row>
    <row r="3707" spans="1:10" ht="16.5" thickTop="1" thickBot="1" x14ac:dyDescent="0.3">
      <c r="A3707" s="1"/>
      <c r="B3707" s="1"/>
      <c r="C3707" s="55"/>
      <c r="D3707" s="165" t="s">
        <v>151</v>
      </c>
      <c r="E3707" s="166"/>
      <c r="F3707" s="166"/>
      <c r="G3707" s="167"/>
      <c r="H3707" s="10822">
        <f>(H3708+H3709)</f>
        <v>0</v>
      </c>
      <c r="I3707" s="10822"/>
      <c r="J3707" s="17"/>
    </row>
    <row r="3708" spans="1:10" ht="16.5" thickTop="1" thickBot="1" x14ac:dyDescent="0.3">
      <c r="A3708" s="1"/>
      <c r="B3708" s="1"/>
      <c r="C3708" s="164"/>
      <c r="D3708" s="168" t="s">
        <v>152</v>
      </c>
      <c r="E3708" s="104"/>
      <c r="F3708" s="104"/>
      <c r="G3708" s="105"/>
      <c r="H3708" s="10838"/>
      <c r="I3708" s="10838"/>
      <c r="J3708" s="17"/>
    </row>
    <row r="3709" spans="1:10" ht="16.5" thickTop="1" thickBot="1" x14ac:dyDescent="0.3">
      <c r="B3709" s="1"/>
      <c r="C3709" s="169"/>
      <c r="D3709" s="170" t="s">
        <v>153</v>
      </c>
      <c r="E3709" s="171"/>
      <c r="F3709" s="171"/>
      <c r="G3709" s="172"/>
      <c r="H3709" s="10841"/>
      <c r="I3709" s="10841"/>
      <c r="J3709" s="17"/>
    </row>
    <row r="3710" spans="1:10" ht="16.5" thickTop="1" thickBot="1" x14ac:dyDescent="0.3">
      <c r="A3710" s="1"/>
      <c r="B3710" s="1"/>
      <c r="C3710" s="164"/>
      <c r="D3710" s="173" t="s">
        <v>154</v>
      </c>
      <c r="E3710" s="174"/>
      <c r="F3710" s="174"/>
      <c r="G3710" s="175"/>
      <c r="H3710" s="10822">
        <f>(H3711+H3712+H3713+H3714)</f>
        <v>0</v>
      </c>
      <c r="I3710" s="10822"/>
      <c r="J3710" s="17"/>
    </row>
    <row r="3711" spans="1:10" ht="16.5" thickTop="1" thickBot="1" x14ac:dyDescent="0.3">
      <c r="A3711" s="1"/>
      <c r="B3711" s="1"/>
      <c r="C3711" s="164"/>
      <c r="D3711" s="176" t="s">
        <v>155</v>
      </c>
      <c r="E3711" s="131"/>
      <c r="F3711" s="131"/>
      <c r="G3711" s="177"/>
      <c r="H3711" s="10842"/>
      <c r="I3711" s="10843"/>
      <c r="J3711" s="17"/>
    </row>
    <row r="3712" spans="1:10" ht="16.5" thickTop="1" thickBot="1" x14ac:dyDescent="0.3">
      <c r="A3712" s="1"/>
      <c r="B3712" s="1"/>
      <c r="C3712" s="164"/>
      <c r="D3712" s="176" t="s">
        <v>156</v>
      </c>
      <c r="E3712" s="131"/>
      <c r="F3712" s="131"/>
      <c r="G3712" s="177"/>
      <c r="H3712" s="10839"/>
      <c r="I3712" s="10840"/>
      <c r="J3712" s="17"/>
    </row>
    <row r="3713" spans="1:10" ht="16.5" thickTop="1" thickBot="1" x14ac:dyDescent="0.3">
      <c r="A3713" s="1"/>
      <c r="B3713" s="1"/>
      <c r="C3713" s="164"/>
      <c r="D3713" s="176" t="s">
        <v>157</v>
      </c>
      <c r="E3713" s="131"/>
      <c r="F3713" s="131"/>
      <c r="G3713" s="177"/>
      <c r="H3713" s="10839"/>
      <c r="I3713" s="10840"/>
      <c r="J3713" s="17"/>
    </row>
    <row r="3714" spans="1:10" ht="16.5" thickTop="1" thickBot="1" x14ac:dyDescent="0.3">
      <c r="A3714" s="1"/>
      <c r="B3714" s="1"/>
      <c r="C3714" s="164"/>
      <c r="D3714" s="155" t="s">
        <v>158</v>
      </c>
      <c r="E3714" s="104"/>
      <c r="F3714" s="104"/>
      <c r="G3714" s="105"/>
      <c r="H3714" s="10839"/>
      <c r="I3714" s="10840"/>
      <c r="J3714" s="17"/>
    </row>
    <row r="3715" spans="1:10" ht="16.5" thickTop="1" thickBot="1" x14ac:dyDescent="0.3">
      <c r="A3715" s="1"/>
      <c r="B3715" s="1"/>
      <c r="C3715" s="178" t="s">
        <v>159</v>
      </c>
      <c r="D3715" s="160"/>
      <c r="E3715" s="160"/>
      <c r="F3715" s="160"/>
      <c r="G3715" s="179"/>
      <c r="H3715" s="10782">
        <f>(H3716+H3717+H3718)</f>
        <v>36</v>
      </c>
      <c r="I3715" s="10797"/>
      <c r="J3715" s="17"/>
    </row>
    <row r="3716" spans="1:10" ht="16.5" thickTop="1" thickBot="1" x14ac:dyDescent="0.3">
      <c r="A3716" s="1"/>
      <c r="B3716" s="1"/>
      <c r="C3716" s="164"/>
      <c r="D3716" s="180" t="s">
        <v>160</v>
      </c>
      <c r="E3716" s="98"/>
      <c r="F3716" s="98"/>
      <c r="G3716" s="98"/>
      <c r="H3716" s="10841">
        <v>2</v>
      </c>
      <c r="I3716" s="10841"/>
      <c r="J3716" s="17"/>
    </row>
    <row r="3717" spans="1:10" ht="16.5" thickTop="1" thickBot="1" x14ac:dyDescent="0.3">
      <c r="A3717" s="1"/>
      <c r="B3717" s="1"/>
      <c r="C3717" s="164"/>
      <c r="D3717" s="137" t="s">
        <v>161</v>
      </c>
      <c r="E3717" s="104"/>
      <c r="F3717" s="104"/>
      <c r="G3717" s="105"/>
      <c r="H3717" s="10838"/>
      <c r="I3717" s="10838"/>
      <c r="J3717" s="17"/>
    </row>
    <row r="3718" spans="1:10" ht="16.5" thickTop="1" thickBot="1" x14ac:dyDescent="0.3">
      <c r="A3718" s="1"/>
      <c r="B3718" s="1"/>
      <c r="C3718" s="164"/>
      <c r="D3718" s="181" t="s">
        <v>162</v>
      </c>
      <c r="E3718" s="108"/>
      <c r="F3718" s="108"/>
      <c r="G3718" s="109"/>
      <c r="H3718" s="10838">
        <v>34</v>
      </c>
      <c r="I3718" s="10838"/>
      <c r="J3718" s="17"/>
    </row>
    <row r="3719" spans="1:10" ht="16.5" thickTop="1" thickBot="1" x14ac:dyDescent="0.3">
      <c r="A3719" s="1"/>
      <c r="B3719" s="1"/>
      <c r="C3719" s="178" t="s">
        <v>163</v>
      </c>
      <c r="D3719" s="160"/>
      <c r="E3719" s="160"/>
      <c r="F3719" s="160"/>
      <c r="G3719" s="179"/>
      <c r="H3719" s="10782">
        <f>(H3720+H3721+H3722+H3723)</f>
        <v>19</v>
      </c>
      <c r="I3719" s="10797"/>
      <c r="J3719" s="17"/>
    </row>
    <row r="3720" spans="1:10" ht="16.5" thickTop="1" thickBot="1" x14ac:dyDescent="0.3">
      <c r="A3720" s="1"/>
      <c r="B3720" s="1"/>
      <c r="C3720" s="163"/>
      <c r="D3720" s="137" t="s">
        <v>160</v>
      </c>
      <c r="E3720" s="104"/>
      <c r="F3720" s="104"/>
      <c r="G3720" s="105"/>
      <c r="H3720" s="10839">
        <v>2</v>
      </c>
      <c r="I3720" s="10840"/>
      <c r="J3720" s="17"/>
    </row>
    <row r="3721" spans="1:10" ht="16.5" thickTop="1" thickBot="1" x14ac:dyDescent="0.3">
      <c r="A3721" s="1"/>
      <c r="B3721" s="1"/>
      <c r="C3721" s="164"/>
      <c r="D3721" s="137" t="s">
        <v>161</v>
      </c>
      <c r="E3721" s="104"/>
      <c r="F3721" s="104"/>
      <c r="G3721" s="105"/>
      <c r="H3721" s="10839"/>
      <c r="I3721" s="10840"/>
      <c r="J3721" s="17"/>
    </row>
    <row r="3722" spans="1:10" ht="16.5" thickTop="1" thickBot="1" x14ac:dyDescent="0.3">
      <c r="A3722" s="1"/>
      <c r="B3722" s="1"/>
      <c r="C3722" s="164"/>
      <c r="D3722" s="181" t="s">
        <v>162</v>
      </c>
      <c r="E3722" s="108"/>
      <c r="F3722" s="108"/>
      <c r="G3722" s="109"/>
      <c r="H3722" s="10839">
        <v>17</v>
      </c>
      <c r="I3722" s="10840"/>
      <c r="J3722" s="17"/>
    </row>
    <row r="3723" spans="1:10" ht="16.5" thickTop="1" thickBot="1" x14ac:dyDescent="0.3">
      <c r="A3723" s="1"/>
      <c r="B3723" s="1"/>
      <c r="C3723" s="164"/>
      <c r="D3723" s="181" t="s">
        <v>164</v>
      </c>
      <c r="E3723" s="108"/>
      <c r="F3723" s="108"/>
      <c r="G3723" s="109"/>
      <c r="H3723" s="10839"/>
      <c r="I3723" s="10840"/>
      <c r="J3723" s="17"/>
    </row>
    <row r="3724" spans="1:10" ht="16.5" thickTop="1" thickBot="1" x14ac:dyDescent="0.3">
      <c r="A3724" s="1"/>
      <c r="B3724" s="1"/>
      <c r="C3724" s="164"/>
      <c r="D3724" s="10853" t="s">
        <v>165</v>
      </c>
      <c r="E3724" s="10854"/>
      <c r="F3724" s="10854"/>
      <c r="G3724" s="10855"/>
      <c r="H3724" s="10822">
        <f>(H3725+H3726+H3727+H3728)</f>
        <v>1</v>
      </c>
      <c r="I3724" s="10822"/>
      <c r="J3724" s="17"/>
    </row>
    <row r="3725" spans="1:10" ht="16.5" thickTop="1" thickBot="1" x14ac:dyDescent="0.3">
      <c r="A3725" s="1"/>
      <c r="B3725" s="1"/>
      <c r="C3725" s="164"/>
      <c r="D3725" s="180" t="s">
        <v>160</v>
      </c>
      <c r="E3725" s="98"/>
      <c r="F3725" s="98"/>
      <c r="G3725" s="98"/>
      <c r="H3725" s="10839">
        <v>1</v>
      </c>
      <c r="I3725" s="10840"/>
      <c r="J3725" s="17"/>
    </row>
    <row r="3726" spans="1:10" ht="16.5" thickTop="1" thickBot="1" x14ac:dyDescent="0.3">
      <c r="A3726" s="1"/>
      <c r="B3726" s="1"/>
      <c r="C3726" s="164"/>
      <c r="D3726" s="137" t="s">
        <v>161</v>
      </c>
      <c r="E3726" s="104"/>
      <c r="F3726" s="104"/>
      <c r="G3726" s="105"/>
      <c r="H3726" s="10839"/>
      <c r="I3726" s="10840"/>
      <c r="J3726" s="17"/>
    </row>
    <row r="3727" spans="1:10" ht="16.5" thickTop="1" thickBot="1" x14ac:dyDescent="0.3">
      <c r="A3727" s="1"/>
      <c r="B3727" s="1"/>
      <c r="C3727" s="164"/>
      <c r="D3727" s="181" t="s">
        <v>162</v>
      </c>
      <c r="E3727" s="108"/>
      <c r="F3727" s="108"/>
      <c r="G3727" s="109"/>
      <c r="H3727" s="10839"/>
      <c r="I3727" s="10840"/>
      <c r="J3727" s="17"/>
    </row>
    <row r="3728" spans="1:10" ht="16.5" thickTop="1" thickBot="1" x14ac:dyDescent="0.3">
      <c r="A3728" s="1"/>
      <c r="B3728" s="1"/>
      <c r="C3728" s="164"/>
      <c r="D3728" s="137" t="s">
        <v>114</v>
      </c>
      <c r="E3728" s="108"/>
      <c r="F3728" s="108"/>
      <c r="G3728" s="109"/>
      <c r="H3728" s="10839"/>
      <c r="I3728" s="10840"/>
      <c r="J3728" s="17"/>
    </row>
    <row r="3729" spans="1:10" ht="16.5" thickTop="1" thickBot="1" x14ac:dyDescent="0.3">
      <c r="A3729" s="1"/>
      <c r="B3729" s="182"/>
      <c r="C3729" s="183" t="s">
        <v>166</v>
      </c>
      <c r="D3729" s="125"/>
      <c r="E3729" s="184"/>
      <c r="F3729" s="127"/>
      <c r="G3729" s="143"/>
      <c r="H3729" s="10759">
        <f>(H3730+H3731+H3732+H3733)</f>
        <v>30</v>
      </c>
      <c r="I3729" s="10759"/>
      <c r="J3729" s="1"/>
    </row>
    <row r="3730" spans="1:10" ht="16.5" thickTop="1" thickBot="1" x14ac:dyDescent="0.3">
      <c r="A3730" s="1"/>
      <c r="B3730" s="4"/>
      <c r="C3730" s="185"/>
      <c r="D3730" s="186" t="s">
        <v>167</v>
      </c>
      <c r="E3730" s="171"/>
      <c r="F3730" s="171"/>
      <c r="G3730" s="172"/>
      <c r="H3730" s="10838">
        <v>11</v>
      </c>
      <c r="I3730" s="10838"/>
      <c r="J3730" s="1"/>
    </row>
    <row r="3731" spans="1:10" ht="16.5" thickTop="1" thickBot="1" x14ac:dyDescent="0.3">
      <c r="A3731" s="1"/>
      <c r="B3731" s="187"/>
      <c r="C3731" s="182"/>
      <c r="D3731" s="171" t="s">
        <v>168</v>
      </c>
      <c r="E3731" s="171"/>
      <c r="F3731" s="171"/>
      <c r="G3731" s="171"/>
      <c r="H3731" s="10841"/>
      <c r="I3731" s="10841"/>
      <c r="J3731" s="1"/>
    </row>
    <row r="3732" spans="1:10" ht="16.5" thickTop="1" thickBot="1" x14ac:dyDescent="0.3">
      <c r="A3732" s="1"/>
      <c r="B3732" s="187"/>
      <c r="C3732" s="182"/>
      <c r="D3732" s="188" t="s">
        <v>169</v>
      </c>
      <c r="E3732" s="171"/>
      <c r="F3732" s="171"/>
      <c r="G3732" s="172"/>
      <c r="H3732" s="10838">
        <v>19</v>
      </c>
      <c r="I3732" s="10838"/>
      <c r="J3732" s="1"/>
    </row>
    <row r="3733" spans="1:10" ht="16.5" thickTop="1" thickBot="1" x14ac:dyDescent="0.3">
      <c r="A3733" s="1"/>
      <c r="B3733" s="187"/>
      <c r="C3733" s="182"/>
      <c r="D3733" s="188" t="s">
        <v>170</v>
      </c>
      <c r="E3733" s="171"/>
      <c r="F3733" s="171"/>
      <c r="G3733" s="172"/>
      <c r="H3733" s="10838"/>
      <c r="I3733" s="10838"/>
      <c r="J3733" s="1"/>
    </row>
    <row r="3734" spans="1:10" ht="16.5" thickTop="1" thickBot="1" x14ac:dyDescent="0.3">
      <c r="A3734" s="1"/>
      <c r="B3734" s="93"/>
      <c r="C3734" s="164"/>
      <c r="D3734" s="165" t="s">
        <v>171</v>
      </c>
      <c r="E3734" s="166"/>
      <c r="F3734" s="166"/>
      <c r="G3734" s="167"/>
      <c r="H3734" s="10822">
        <f>H3735+H3736+H3737</f>
        <v>0</v>
      </c>
      <c r="I3734" s="10822"/>
      <c r="J3734" s="1"/>
    </row>
    <row r="3735" spans="1:10" ht="16.5" thickTop="1" thickBot="1" x14ac:dyDescent="0.3">
      <c r="A3735" s="1"/>
      <c r="B3735" s="1"/>
      <c r="C3735" s="164"/>
      <c r="D3735" s="189" t="s">
        <v>172</v>
      </c>
      <c r="E3735" s="104"/>
      <c r="F3735" s="104"/>
      <c r="G3735" s="105"/>
      <c r="H3735" s="10838"/>
      <c r="I3735" s="10838"/>
      <c r="J3735" s="1"/>
    </row>
    <row r="3736" spans="1:10" ht="16.5" thickTop="1" thickBot="1" x14ac:dyDescent="0.3">
      <c r="A3736" s="1"/>
      <c r="B3736" s="93"/>
      <c r="C3736" s="164"/>
      <c r="D3736" s="190" t="s">
        <v>173</v>
      </c>
      <c r="E3736" s="171"/>
      <c r="F3736" s="171"/>
      <c r="G3736" s="172"/>
      <c r="H3736" s="10841"/>
      <c r="I3736" s="10841"/>
      <c r="J3736" s="1"/>
    </row>
    <row r="3737" spans="1:10" ht="16.5" thickTop="1" thickBot="1" x14ac:dyDescent="0.3">
      <c r="A3737" s="1"/>
      <c r="B3737" s="93"/>
      <c r="C3737" s="164"/>
      <c r="D3737" s="191" t="s">
        <v>174</v>
      </c>
      <c r="E3737" s="171"/>
      <c r="F3737" s="171"/>
      <c r="G3737" s="172"/>
      <c r="H3737" s="10838"/>
      <c r="I3737" s="10838"/>
      <c r="J3737" s="55"/>
    </row>
    <row r="3738" spans="1:10" ht="17.25" thickTop="1" thickBot="1" x14ac:dyDescent="0.3">
      <c r="A3738" s="1"/>
      <c r="B3738" s="192" t="s">
        <v>175</v>
      </c>
      <c r="C3738" s="193"/>
      <c r="D3738" s="193"/>
      <c r="E3738" s="193"/>
      <c r="F3738" s="194"/>
      <c r="G3738" s="10782" t="s">
        <v>11</v>
      </c>
      <c r="H3738" s="10844"/>
      <c r="I3738" s="10797"/>
      <c r="J3738" s="1"/>
    </row>
    <row r="3739" spans="1:10" ht="16.5" thickTop="1" x14ac:dyDescent="0.25">
      <c r="A3739" s="1"/>
      <c r="B3739" s="195"/>
      <c r="C3739" s="196"/>
      <c r="D3739" s="196"/>
      <c r="E3739" s="196"/>
      <c r="F3739" s="197"/>
      <c r="G3739" s="10845">
        <f>(E3502+I3507-E3513+I3569-G3581)</f>
        <v>771</v>
      </c>
      <c r="H3739" s="10846"/>
      <c r="I3739" s="10847"/>
      <c r="J3739" s="1"/>
    </row>
    <row r="3740" spans="1:10" ht="16.5" thickBot="1" x14ac:dyDescent="0.3">
      <c r="A3740" s="55"/>
      <c r="B3740" s="198"/>
      <c r="C3740" s="199"/>
      <c r="D3740" s="199"/>
      <c r="E3740" s="199"/>
      <c r="F3740" s="200"/>
      <c r="G3740" s="10848"/>
      <c r="H3740" s="10849"/>
      <c r="I3740" s="10850"/>
      <c r="J3740" s="55"/>
    </row>
    <row r="3741" spans="1:10" ht="15.75" thickTop="1" x14ac:dyDescent="0.25"/>
    <row r="3743" spans="1:10" ht="15.75" thickBot="1" x14ac:dyDescent="0.3">
      <c r="A3743" s="1"/>
      <c r="B3743" s="1"/>
      <c r="C3743" s="1"/>
      <c r="D3743" s="1"/>
      <c r="E3743" s="2"/>
      <c r="F3743" s="3"/>
      <c r="G3743" s="3" t="s">
        <v>0</v>
      </c>
      <c r="H3743" s="3"/>
      <c r="I3743" s="1"/>
      <c r="J3743" s="1"/>
    </row>
    <row r="3744" spans="1:10" ht="17.25" thickTop="1" thickBot="1" x14ac:dyDescent="0.3">
      <c r="A3744" s="2"/>
      <c r="B3744" s="4"/>
      <c r="C3744" s="4"/>
      <c r="D3744" s="4"/>
      <c r="E3744" s="4"/>
      <c r="F3744" s="1"/>
      <c r="G3744" s="5" t="s">
        <v>1</v>
      </c>
      <c r="H3744" s="6"/>
      <c r="I3744" s="7"/>
      <c r="J3744" s="4"/>
    </row>
    <row r="3745" spans="1:10" ht="17.25" thickTop="1" thickBot="1" x14ac:dyDescent="0.3">
      <c r="A3745" s="4"/>
      <c r="B3745" s="4"/>
      <c r="C3745" s="2"/>
      <c r="D3745" s="2"/>
      <c r="E3745" s="2"/>
      <c r="F3745" s="1"/>
      <c r="G3745" s="8" t="s">
        <v>2</v>
      </c>
      <c r="H3745" s="9"/>
      <c r="I3745" s="7" t="s">
        <v>3</v>
      </c>
      <c r="J3745" s="4"/>
    </row>
    <row r="3746" spans="1:10" ht="16.5" thickTop="1" thickBot="1" x14ac:dyDescent="0.3">
      <c r="A3746" s="4"/>
      <c r="B3746" s="4"/>
      <c r="C3746" s="4"/>
      <c r="D3746" s="10"/>
      <c r="E3746" s="11"/>
      <c r="F3746" s="10"/>
      <c r="G3746" s="10"/>
      <c r="H3746" s="10"/>
      <c r="I3746" s="10"/>
      <c r="J3746" s="10"/>
    </row>
    <row r="3747" spans="1:10" ht="17.25" thickTop="1" thickBot="1" x14ac:dyDescent="0.3">
      <c r="A3747" s="5" t="s">
        <v>4</v>
      </c>
      <c r="B3747" s="10753"/>
      <c r="C3747" s="10754"/>
      <c r="D3747" s="10754"/>
      <c r="E3747" s="10754"/>
      <c r="F3747" s="10754"/>
      <c r="G3747" s="10755"/>
      <c r="H3747" s="1"/>
      <c r="I3747" s="1"/>
      <c r="J3747" s="1"/>
    </row>
    <row r="3748" spans="1:10" ht="17.25" thickTop="1" thickBot="1" x14ac:dyDescent="0.3">
      <c r="A3748" s="5" t="s">
        <v>5</v>
      </c>
      <c r="B3748" s="10753" t="s">
        <v>193</v>
      </c>
      <c r="C3748" s="10754"/>
      <c r="D3748" s="10754"/>
      <c r="E3748" s="10754"/>
      <c r="F3748" s="10754"/>
      <c r="G3748" s="10755"/>
      <c r="H3748" s="1"/>
      <c r="I3748" s="1"/>
      <c r="J3748" s="1"/>
    </row>
    <row r="3749" spans="1:10" ht="17.25" thickTop="1" thickBot="1" x14ac:dyDescent="0.3">
      <c r="A3749" s="12" t="s">
        <v>7</v>
      </c>
      <c r="B3749" s="10756" t="s">
        <v>8</v>
      </c>
      <c r="C3749" s="10757"/>
      <c r="D3749" s="13"/>
      <c r="E3749" s="14"/>
      <c r="F3749" s="14"/>
      <c r="G3749" s="15"/>
      <c r="H3749" s="1"/>
      <c r="I3749" s="1"/>
      <c r="J3749" s="1"/>
    </row>
    <row r="3750" spans="1:10" ht="16.5" thickTop="1" thickBot="1" x14ac:dyDescent="0.3">
      <c r="A3750" s="4"/>
      <c r="B3750" s="4"/>
      <c r="C3750" s="4"/>
      <c r="D3750" s="4"/>
      <c r="E3750" s="4"/>
      <c r="F3750" s="4"/>
      <c r="G3750" s="16"/>
      <c r="H3750" s="4"/>
      <c r="I3750" s="4"/>
      <c r="J3750" s="4"/>
    </row>
    <row r="3751" spans="1:10" ht="16.5" thickTop="1" thickBot="1" x14ac:dyDescent="0.3">
      <c r="A3751" s="1"/>
      <c r="B3751" s="10758" t="s">
        <v>9</v>
      </c>
      <c r="C3751" s="10758"/>
      <c r="D3751" s="10758"/>
      <c r="E3751" s="10759" t="s">
        <v>10</v>
      </c>
      <c r="F3751" s="10760"/>
      <c r="G3751" s="10759" t="s">
        <v>11</v>
      </c>
      <c r="H3751" s="10760"/>
      <c r="I3751" s="1"/>
      <c r="J3751" s="1"/>
    </row>
    <row r="3752" spans="1:10" ht="16.5" thickTop="1" thickBot="1" x14ac:dyDescent="0.3">
      <c r="A3752" s="1"/>
      <c r="B3752" s="10758"/>
      <c r="C3752" s="10758"/>
      <c r="D3752" s="10758"/>
      <c r="E3752" s="10761">
        <v>219</v>
      </c>
      <c r="F3752" s="10761"/>
      <c r="G3752" s="10762">
        <f>SUM(E3752:F3753)</f>
        <v>219</v>
      </c>
      <c r="H3752" s="10762"/>
      <c r="I3752" s="1"/>
      <c r="J3752" s="1"/>
    </row>
    <row r="3753" spans="1:10" ht="16.5" thickTop="1" thickBot="1" x14ac:dyDescent="0.3">
      <c r="A3753" s="1"/>
      <c r="B3753" s="10758"/>
      <c r="C3753" s="10758"/>
      <c r="D3753" s="10758"/>
      <c r="E3753" s="10761"/>
      <c r="F3753" s="10761"/>
      <c r="G3753" s="10762"/>
      <c r="H3753" s="10762"/>
      <c r="I3753" s="1"/>
      <c r="J3753" s="1"/>
    </row>
    <row r="3754" spans="1:10" ht="16.5" thickTop="1" thickBot="1" x14ac:dyDescent="0.3">
      <c r="A3754" s="1"/>
      <c r="B3754" s="17"/>
      <c r="C3754" s="17"/>
      <c r="D3754" s="17"/>
      <c r="E3754" s="17"/>
      <c r="F3754" s="17"/>
      <c r="G3754" s="17"/>
      <c r="H3754" s="17"/>
      <c r="I3754" s="17"/>
      <c r="J3754" s="17"/>
    </row>
    <row r="3755" spans="1:10" ht="16.5" thickTop="1" thickBot="1" x14ac:dyDescent="0.3">
      <c r="A3755" s="1"/>
      <c r="B3755" s="10788" t="s">
        <v>12</v>
      </c>
      <c r="C3755" s="10789"/>
      <c r="D3755" s="10789"/>
      <c r="E3755" s="10789"/>
      <c r="F3755" s="10790"/>
      <c r="G3755" s="10782" t="s">
        <v>11</v>
      </c>
      <c r="H3755" s="10797"/>
      <c r="I3755" s="10798" t="s">
        <v>13</v>
      </c>
      <c r="J3755" s="10799"/>
    </row>
    <row r="3756" spans="1:10" ht="16.5" thickTop="1" thickBot="1" x14ac:dyDescent="0.3">
      <c r="A3756" s="1"/>
      <c r="B3756" s="10791"/>
      <c r="C3756" s="10792"/>
      <c r="D3756" s="10792"/>
      <c r="E3756" s="10792"/>
      <c r="F3756" s="10793"/>
      <c r="G3756" s="18" t="s">
        <v>14</v>
      </c>
      <c r="H3756" s="18" t="s">
        <v>15</v>
      </c>
      <c r="I3756" s="10800"/>
      <c r="J3756" s="10801"/>
    </row>
    <row r="3757" spans="1:10" ht="16.5" thickTop="1" thickBot="1" x14ac:dyDescent="0.3">
      <c r="A3757" s="1"/>
      <c r="B3757" s="10794"/>
      <c r="C3757" s="10795"/>
      <c r="D3757" s="10795"/>
      <c r="E3757" s="10795"/>
      <c r="F3757" s="10796"/>
      <c r="G3757" s="19">
        <f>SUM(G3758:G3759)</f>
        <v>11</v>
      </c>
      <c r="H3757" s="19">
        <f>SUM(H3758:H3759)</f>
        <v>0</v>
      </c>
      <c r="I3757" s="10802">
        <f>G3757+H3757</f>
        <v>11</v>
      </c>
      <c r="J3757" s="10802"/>
    </row>
    <row r="3758" spans="1:10" ht="16.5" thickTop="1" thickBot="1" x14ac:dyDescent="0.3">
      <c r="A3758" s="1"/>
      <c r="B3758" s="10779" t="s">
        <v>16</v>
      </c>
      <c r="C3758" s="10780"/>
      <c r="D3758" s="10780"/>
      <c r="E3758" s="10780"/>
      <c r="F3758" s="10803"/>
      <c r="G3758" s="20">
        <v>11</v>
      </c>
      <c r="H3758" s="20"/>
      <c r="I3758" s="10804">
        <f>(G3758+H3758)</f>
        <v>11</v>
      </c>
      <c r="J3758" s="10805"/>
    </row>
    <row r="3759" spans="1:10" ht="16.5" thickTop="1" thickBot="1" x14ac:dyDescent="0.3">
      <c r="A3759" s="1"/>
      <c r="B3759" s="10779" t="s">
        <v>17</v>
      </c>
      <c r="C3759" s="10780"/>
      <c r="D3759" s="10780"/>
      <c r="E3759" s="10780"/>
      <c r="F3759" s="10780"/>
      <c r="G3759" s="20"/>
      <c r="H3759" s="20"/>
      <c r="I3759" s="10781">
        <f>(G3759+H3759)</f>
        <v>0</v>
      </c>
      <c r="J3759" s="10781"/>
    </row>
    <row r="3760" spans="1:10" ht="16.5" thickTop="1" thickBot="1" x14ac:dyDescent="0.3">
      <c r="A3760" s="1"/>
      <c r="B3760" s="21" t="s">
        <v>18</v>
      </c>
      <c r="C3760" s="22"/>
      <c r="D3760" s="23"/>
      <c r="E3760" s="24"/>
      <c r="F3760" s="24"/>
      <c r="G3760" s="24"/>
      <c r="H3760" s="25"/>
      <c r="I3760" s="26"/>
      <c r="J3760" s="1"/>
    </row>
    <row r="3761" spans="1:10" ht="16.5" thickTop="1" thickBot="1" x14ac:dyDescent="0.3">
      <c r="A3761" s="1"/>
      <c r="B3761" s="27"/>
      <c r="C3761" s="28"/>
      <c r="D3761" s="28"/>
      <c r="E3761" s="10759" t="s">
        <v>19</v>
      </c>
      <c r="F3761" s="10759"/>
      <c r="G3761" s="10759"/>
      <c r="H3761" s="10782"/>
      <c r="I3761" s="18" t="s">
        <v>11</v>
      </c>
      <c r="J3761" s="1"/>
    </row>
    <row r="3762" spans="1:10" ht="16.5" thickTop="1" thickBot="1" x14ac:dyDescent="0.3">
      <c r="A3762" s="1"/>
      <c r="B3762" s="27"/>
      <c r="C3762" s="28" t="s">
        <v>20</v>
      </c>
      <c r="D3762" s="28"/>
      <c r="E3762" s="29" t="s">
        <v>21</v>
      </c>
      <c r="F3762" s="29" t="s">
        <v>22</v>
      </c>
      <c r="G3762" s="29" t="s">
        <v>23</v>
      </c>
      <c r="H3762" s="30" t="s">
        <v>24</v>
      </c>
      <c r="I3762" s="31"/>
      <c r="J3762" s="1"/>
    </row>
    <row r="3763" spans="1:10" ht="16.5" thickTop="1" thickBot="1" x14ac:dyDescent="0.3">
      <c r="A3763" s="1"/>
      <c r="B3763" s="32"/>
      <c r="C3763" s="33"/>
      <c r="D3763" s="33"/>
      <c r="E3763" s="10783">
        <f>(I3765+I3770+I3777+I3780+I3801+I3802+I3803+I3805)</f>
        <v>39</v>
      </c>
      <c r="F3763" s="10783"/>
      <c r="G3763" s="10783"/>
      <c r="H3763" s="10784"/>
      <c r="I3763" s="10785">
        <f>(I3765+I3770+I3776+I3780+I3785+I3797+I3812+I3814+I3820)</f>
        <v>50</v>
      </c>
      <c r="J3763" s="1"/>
    </row>
    <row r="3764" spans="1:10" ht="16.5" thickTop="1" thickBot="1" x14ac:dyDescent="0.3">
      <c r="A3764" s="1"/>
      <c r="B3764" s="34"/>
      <c r="C3764" s="35"/>
      <c r="D3764" s="35"/>
      <c r="E3764" s="36">
        <f>(E3765+E3770+E3776+E3780+E3785+E3797+E3812+E3814+E3819+E3820)</f>
        <v>50</v>
      </c>
      <c r="F3764" s="36">
        <f>(F3765+F3770+F3776+F3780+F3785+F3797+F3812+F3814+F3819+F3820)</f>
        <v>0</v>
      </c>
      <c r="G3764" s="36">
        <f>(G3765+G3770+G3776+G3780+G3785+G3797+G3812+G3814+G3819+G3820)</f>
        <v>0</v>
      </c>
      <c r="H3764" s="36">
        <f>(H3765+H3770+H3776+H3780+H3785+H3797+H3812+H3814+H3819+H3820)</f>
        <v>0</v>
      </c>
      <c r="I3764" s="10785"/>
      <c r="J3764" s="1"/>
    </row>
    <row r="3765" spans="1:10" ht="17.25" thickTop="1" thickBot="1" x14ac:dyDescent="0.3">
      <c r="A3765" s="1"/>
      <c r="B3765" s="37"/>
      <c r="C3765" s="10786" t="s">
        <v>25</v>
      </c>
      <c r="D3765" s="10787"/>
      <c r="E3765" s="38">
        <f>SUM(E3766:E3769)</f>
        <v>0</v>
      </c>
      <c r="F3765" s="38">
        <f>SUM(F3766:F3769)</f>
        <v>0</v>
      </c>
      <c r="G3765" s="38">
        <f>SUM(G3766:G3769)</f>
        <v>0</v>
      </c>
      <c r="H3765" s="39">
        <f>SUM(H3766:H3769)</f>
        <v>0</v>
      </c>
      <c r="I3765" s="40">
        <f t="shared" ref="I3765:I3775" si="42">SUM(E3765:H3765)</f>
        <v>0</v>
      </c>
      <c r="J3765" s="1"/>
    </row>
    <row r="3766" spans="1:10" ht="16.5" thickTop="1" thickBot="1" x14ac:dyDescent="0.3">
      <c r="A3766" s="1"/>
      <c r="B3766" s="37"/>
      <c r="C3766" s="41"/>
      <c r="D3766" s="42" t="s">
        <v>26</v>
      </c>
      <c r="E3766" s="43"/>
      <c r="F3766" s="43"/>
      <c r="G3766" s="43"/>
      <c r="H3766" s="43"/>
      <c r="I3766" s="44">
        <f t="shared" si="42"/>
        <v>0</v>
      </c>
      <c r="J3766" s="1"/>
    </row>
    <row r="3767" spans="1:10" ht="16.5" thickTop="1" thickBot="1" x14ac:dyDescent="0.3">
      <c r="A3767" s="1"/>
      <c r="B3767" s="37"/>
      <c r="C3767" s="41"/>
      <c r="D3767" s="42" t="s">
        <v>27</v>
      </c>
      <c r="E3767" s="43"/>
      <c r="F3767" s="43"/>
      <c r="G3767" s="43"/>
      <c r="H3767" s="43"/>
      <c r="I3767" s="44">
        <f t="shared" si="42"/>
        <v>0</v>
      </c>
      <c r="J3767" s="1"/>
    </row>
    <row r="3768" spans="1:10" ht="16.5" thickTop="1" thickBot="1" x14ac:dyDescent="0.3">
      <c r="A3768" s="1"/>
      <c r="B3768" s="37"/>
      <c r="C3768" s="41"/>
      <c r="D3768" s="42" t="s">
        <v>28</v>
      </c>
      <c r="E3768" s="43"/>
      <c r="F3768" s="43"/>
      <c r="G3768" s="43"/>
      <c r="H3768" s="43"/>
      <c r="I3768" s="44">
        <f t="shared" si="42"/>
        <v>0</v>
      </c>
      <c r="J3768" s="1"/>
    </row>
    <row r="3769" spans="1:10" ht="27" thickTop="1" thickBot="1" x14ac:dyDescent="0.3">
      <c r="A3769" s="1"/>
      <c r="B3769" s="37"/>
      <c r="C3769" s="41"/>
      <c r="D3769" s="42" t="s">
        <v>29</v>
      </c>
      <c r="E3769" s="43"/>
      <c r="F3769" s="43"/>
      <c r="G3769" s="43"/>
      <c r="H3769" s="43"/>
      <c r="I3769" s="44">
        <f t="shared" si="42"/>
        <v>0</v>
      </c>
      <c r="J3769" s="1"/>
    </row>
    <row r="3770" spans="1:10" ht="17.25" thickTop="1" thickBot="1" x14ac:dyDescent="0.3">
      <c r="A3770" s="1"/>
      <c r="B3770" s="37"/>
      <c r="C3770" s="45" t="s">
        <v>30</v>
      </c>
      <c r="D3770" s="46"/>
      <c r="E3770" s="47">
        <f>SUM(E3771:E3775)</f>
        <v>39</v>
      </c>
      <c r="F3770" s="47">
        <f>SUM(F3771:F3775)</f>
        <v>0</v>
      </c>
      <c r="G3770" s="47">
        <f>SUM(G3771:G3775)</f>
        <v>0</v>
      </c>
      <c r="H3770" s="47">
        <f>SUM(H3771:H3775)</f>
        <v>0</v>
      </c>
      <c r="I3770" s="48">
        <f t="shared" si="42"/>
        <v>39</v>
      </c>
      <c r="J3770" s="1"/>
    </row>
    <row r="3771" spans="1:10" ht="27" thickTop="1" thickBot="1" x14ac:dyDescent="0.3">
      <c r="A3771" s="1"/>
      <c r="B3771" s="37"/>
      <c r="C3771" s="41"/>
      <c r="D3771" s="42" t="s">
        <v>31</v>
      </c>
      <c r="E3771" s="791">
        <v>1</v>
      </c>
      <c r="F3771" s="791"/>
      <c r="G3771" s="791"/>
      <c r="H3771" s="791"/>
      <c r="I3771" s="44">
        <f t="shared" si="42"/>
        <v>1</v>
      </c>
      <c r="J3771" s="1"/>
    </row>
    <row r="3772" spans="1:10" ht="16.5" thickTop="1" thickBot="1" x14ac:dyDescent="0.3">
      <c r="A3772" s="1"/>
      <c r="B3772" s="37"/>
      <c r="C3772" s="41"/>
      <c r="D3772" s="42" t="s">
        <v>32</v>
      </c>
      <c r="E3772" s="791">
        <v>18</v>
      </c>
      <c r="F3772" s="791"/>
      <c r="G3772" s="791"/>
      <c r="H3772" s="791"/>
      <c r="I3772" s="44">
        <f t="shared" si="42"/>
        <v>18</v>
      </c>
      <c r="J3772" s="1"/>
    </row>
    <row r="3773" spans="1:10" ht="52.5" thickTop="1" thickBot="1" x14ac:dyDescent="0.3">
      <c r="A3773" s="1"/>
      <c r="B3773" s="37"/>
      <c r="C3773" s="41"/>
      <c r="D3773" s="42" t="s">
        <v>33</v>
      </c>
      <c r="E3773" s="791">
        <v>20</v>
      </c>
      <c r="F3773" s="791"/>
      <c r="G3773" s="791"/>
      <c r="H3773" s="791"/>
      <c r="I3773" s="44">
        <f t="shared" si="42"/>
        <v>20</v>
      </c>
      <c r="J3773" s="1"/>
    </row>
    <row r="3774" spans="1:10" ht="39.75" thickTop="1" thickBot="1" x14ac:dyDescent="0.3">
      <c r="A3774" s="1"/>
      <c r="B3774" s="37"/>
      <c r="C3774" s="41"/>
      <c r="D3774" s="42" t="s">
        <v>34</v>
      </c>
      <c r="E3774" s="791"/>
      <c r="F3774" s="791"/>
      <c r="G3774" s="791"/>
      <c r="H3774" s="791"/>
      <c r="I3774" s="44">
        <f t="shared" si="42"/>
        <v>0</v>
      </c>
      <c r="J3774" s="1"/>
    </row>
    <row r="3775" spans="1:10" ht="39.75" thickTop="1" thickBot="1" x14ac:dyDescent="0.3">
      <c r="A3775" s="1"/>
      <c r="B3775" s="37"/>
      <c r="C3775" s="41"/>
      <c r="D3775" s="42" t="s">
        <v>35</v>
      </c>
      <c r="E3775" s="791"/>
      <c r="F3775" s="791"/>
      <c r="G3775" s="791"/>
      <c r="H3775" s="791"/>
      <c r="I3775" s="44">
        <f t="shared" si="42"/>
        <v>0</v>
      </c>
      <c r="J3775" s="1"/>
    </row>
    <row r="3776" spans="1:10" ht="17.25" thickTop="1" thickBot="1" x14ac:dyDescent="0.3">
      <c r="A3776" s="1"/>
      <c r="B3776" s="37"/>
      <c r="C3776" s="10763" t="s">
        <v>36</v>
      </c>
      <c r="D3776" s="10764"/>
      <c r="E3776" s="49">
        <f>SUM(E3777:E3779)</f>
        <v>0</v>
      </c>
      <c r="F3776" s="49">
        <f>SUM(F3777:F3779)</f>
        <v>0</v>
      </c>
      <c r="G3776" s="49">
        <f>SUM(G3777:G3779)</f>
        <v>0</v>
      </c>
      <c r="H3776" s="49">
        <f>SUM(H3777:H3779)</f>
        <v>0</v>
      </c>
      <c r="I3776" s="40">
        <f>SUM(E3776:H3776)</f>
        <v>0</v>
      </c>
      <c r="J3776" s="1"/>
    </row>
    <row r="3777" spans="1:10" ht="27" thickTop="1" thickBot="1" x14ac:dyDescent="0.3">
      <c r="A3777" s="1"/>
      <c r="B3777" s="37"/>
      <c r="C3777" s="41"/>
      <c r="D3777" s="50" t="s">
        <v>37</v>
      </c>
      <c r="E3777" s="792"/>
      <c r="F3777" s="51"/>
      <c r="G3777" s="51"/>
      <c r="H3777" s="51"/>
      <c r="I3777" s="52">
        <f t="shared" ref="I3777:I3796" si="43">SUM(E3777:H3777)</f>
        <v>0</v>
      </c>
      <c r="J3777" s="1"/>
    </row>
    <row r="3778" spans="1:10" ht="39.75" thickTop="1" thickBot="1" x14ac:dyDescent="0.3">
      <c r="A3778" s="1"/>
      <c r="B3778" s="37"/>
      <c r="C3778" s="41"/>
      <c r="D3778" s="50" t="s">
        <v>38</v>
      </c>
      <c r="E3778" s="53"/>
      <c r="F3778" s="53"/>
      <c r="G3778" s="53"/>
      <c r="H3778" s="53"/>
      <c r="I3778" s="52">
        <f>SUM(E3778:H3778)</f>
        <v>0</v>
      </c>
      <c r="J3778" s="1"/>
    </row>
    <row r="3779" spans="1:10" ht="52.5" thickTop="1" thickBot="1" x14ac:dyDescent="0.3">
      <c r="A3779" s="1"/>
      <c r="B3779" s="37"/>
      <c r="C3779" s="41"/>
      <c r="D3779" s="54" t="s">
        <v>39</v>
      </c>
      <c r="E3779" s="53"/>
      <c r="F3779" s="53"/>
      <c r="G3779" s="53"/>
      <c r="H3779" s="53"/>
      <c r="I3779" s="52">
        <f>SUM(E3779:H3779)</f>
        <v>0</v>
      </c>
      <c r="J3779" s="1"/>
    </row>
    <row r="3780" spans="1:10" ht="17.25" thickTop="1" thickBot="1" x14ac:dyDescent="0.3">
      <c r="A3780" s="1"/>
      <c r="B3780" s="55"/>
      <c r="C3780" s="10763" t="s">
        <v>40</v>
      </c>
      <c r="D3780" s="10764"/>
      <c r="E3780" s="47">
        <f>SUM(E3781:E3784)</f>
        <v>0</v>
      </c>
      <c r="F3780" s="47">
        <f>SUM(F3781:F3784)</f>
        <v>0</v>
      </c>
      <c r="G3780" s="47">
        <f>SUM(G3781:G3784)</f>
        <v>0</v>
      </c>
      <c r="H3780" s="47">
        <f>SUM(H3781:H3784)</f>
        <v>0</v>
      </c>
      <c r="I3780" s="40">
        <f t="shared" si="43"/>
        <v>0</v>
      </c>
      <c r="J3780" s="1"/>
    </row>
    <row r="3781" spans="1:10" ht="16.5" thickTop="1" thickBot="1" x14ac:dyDescent="0.3">
      <c r="A3781" s="1"/>
      <c r="B3781" s="55"/>
      <c r="C3781" s="56"/>
      <c r="D3781" s="57" t="s">
        <v>41</v>
      </c>
      <c r="E3781" s="43"/>
      <c r="F3781" s="43"/>
      <c r="G3781" s="43"/>
      <c r="H3781" s="43"/>
      <c r="I3781" s="52">
        <f t="shared" si="43"/>
        <v>0</v>
      </c>
      <c r="J3781" s="1"/>
    </row>
    <row r="3782" spans="1:10" ht="39.75" thickTop="1" thickBot="1" x14ac:dyDescent="0.3">
      <c r="A3782" s="1"/>
      <c r="B3782" s="55"/>
      <c r="C3782" s="56"/>
      <c r="D3782" s="57" t="s">
        <v>42</v>
      </c>
      <c r="E3782" s="53"/>
      <c r="F3782" s="53"/>
      <c r="G3782" s="53"/>
      <c r="H3782" s="53"/>
      <c r="I3782" s="52">
        <f t="shared" si="43"/>
        <v>0</v>
      </c>
      <c r="J3782" s="1"/>
    </row>
    <row r="3783" spans="1:10" ht="65.25" thickTop="1" thickBot="1" x14ac:dyDescent="0.3">
      <c r="A3783" s="1"/>
      <c r="B3783" s="55"/>
      <c r="C3783" s="56"/>
      <c r="D3783" s="57" t="s">
        <v>43</v>
      </c>
      <c r="E3783" s="53"/>
      <c r="F3783" s="53"/>
      <c r="G3783" s="53"/>
      <c r="H3783" s="53"/>
      <c r="I3783" s="52">
        <f t="shared" si="43"/>
        <v>0</v>
      </c>
      <c r="J3783" s="1"/>
    </row>
    <row r="3784" spans="1:10" ht="52.5" thickTop="1" thickBot="1" x14ac:dyDescent="0.3">
      <c r="A3784" s="1"/>
      <c r="B3784" s="55"/>
      <c r="C3784" s="56"/>
      <c r="D3784" s="54" t="s">
        <v>44</v>
      </c>
      <c r="E3784" s="53"/>
      <c r="F3784" s="53"/>
      <c r="G3784" s="53"/>
      <c r="H3784" s="53"/>
      <c r="I3784" s="52">
        <f t="shared" si="43"/>
        <v>0</v>
      </c>
      <c r="J3784" s="1"/>
    </row>
    <row r="3785" spans="1:10" ht="17.25" thickTop="1" thickBot="1" x14ac:dyDescent="0.3">
      <c r="A3785" s="1"/>
      <c r="B3785" s="55"/>
      <c r="C3785" s="10763" t="s">
        <v>45</v>
      </c>
      <c r="D3785" s="10764"/>
      <c r="E3785" s="47">
        <f>SUM(E3786:E3796)</f>
        <v>0</v>
      </c>
      <c r="F3785" s="47">
        <f>SUM(F3786:F3796)</f>
        <v>0</v>
      </c>
      <c r="G3785" s="47">
        <f>SUM(G3786:G3796)</f>
        <v>0</v>
      </c>
      <c r="H3785" s="47">
        <f>SUM(H3786:H3796)</f>
        <v>0</v>
      </c>
      <c r="I3785" s="58">
        <f>SUM(E3785:H3785)</f>
        <v>0</v>
      </c>
      <c r="J3785" s="1"/>
    </row>
    <row r="3786" spans="1:10" ht="39.75" thickTop="1" thickBot="1" x14ac:dyDescent="0.3">
      <c r="A3786" s="1"/>
      <c r="B3786" s="55"/>
      <c r="C3786" s="59"/>
      <c r="D3786" s="57" t="s">
        <v>46</v>
      </c>
      <c r="E3786" s="53"/>
      <c r="F3786" s="53"/>
      <c r="G3786" s="53"/>
      <c r="H3786" s="53"/>
      <c r="I3786" s="52">
        <f>SUM(E3786:H3786)</f>
        <v>0</v>
      </c>
      <c r="J3786" s="1"/>
    </row>
    <row r="3787" spans="1:10" ht="27" thickTop="1" thickBot="1" x14ac:dyDescent="0.3">
      <c r="A3787" s="1"/>
      <c r="B3787" s="55"/>
      <c r="C3787" s="59"/>
      <c r="D3787" s="57" t="s">
        <v>47</v>
      </c>
      <c r="E3787" s="53"/>
      <c r="F3787" s="53"/>
      <c r="G3787" s="53"/>
      <c r="H3787" s="53"/>
      <c r="I3787" s="52">
        <f t="shared" si="43"/>
        <v>0</v>
      </c>
      <c r="J3787" s="1"/>
    </row>
    <row r="3788" spans="1:10" ht="52.5" thickTop="1" thickBot="1" x14ac:dyDescent="0.3">
      <c r="A3788" s="1"/>
      <c r="B3788" s="55"/>
      <c r="C3788" s="56"/>
      <c r="D3788" s="60" t="s">
        <v>48</v>
      </c>
      <c r="E3788" s="53"/>
      <c r="F3788" s="53"/>
      <c r="G3788" s="53"/>
      <c r="H3788" s="53"/>
      <c r="I3788" s="52">
        <f>SUM(E3788:H3788)</f>
        <v>0</v>
      </c>
      <c r="J3788" s="1"/>
    </row>
    <row r="3789" spans="1:10" ht="39.75" thickTop="1" thickBot="1" x14ac:dyDescent="0.3">
      <c r="A3789" s="1"/>
      <c r="B3789" s="55"/>
      <c r="C3789" s="61"/>
      <c r="D3789" s="57" t="s">
        <v>49</v>
      </c>
      <c r="E3789" s="53"/>
      <c r="F3789" s="53"/>
      <c r="G3789" s="53"/>
      <c r="H3789" s="53"/>
      <c r="I3789" s="52">
        <f t="shared" si="43"/>
        <v>0</v>
      </c>
      <c r="J3789" s="1"/>
    </row>
    <row r="3790" spans="1:10" ht="52.5" thickTop="1" thickBot="1" x14ac:dyDescent="0.3">
      <c r="A3790" s="1"/>
      <c r="B3790" s="55"/>
      <c r="C3790" s="56"/>
      <c r="D3790" s="57" t="s">
        <v>50</v>
      </c>
      <c r="E3790" s="53"/>
      <c r="F3790" s="53"/>
      <c r="G3790" s="53"/>
      <c r="H3790" s="53"/>
      <c r="I3790" s="62">
        <f t="shared" si="43"/>
        <v>0</v>
      </c>
      <c r="J3790" s="1"/>
    </row>
    <row r="3791" spans="1:10" ht="27" thickTop="1" thickBot="1" x14ac:dyDescent="0.3">
      <c r="A3791" s="1"/>
      <c r="B3791" s="55"/>
      <c r="C3791" s="63"/>
      <c r="D3791" s="57" t="s">
        <v>51</v>
      </c>
      <c r="E3791" s="53"/>
      <c r="F3791" s="53"/>
      <c r="G3791" s="53"/>
      <c r="H3791" s="53"/>
      <c r="I3791" s="62">
        <f t="shared" si="43"/>
        <v>0</v>
      </c>
      <c r="J3791" s="1"/>
    </row>
    <row r="3792" spans="1:10" ht="52.5" thickTop="1" thickBot="1" x14ac:dyDescent="0.3">
      <c r="A3792" s="1"/>
      <c r="B3792" s="55"/>
      <c r="C3792" s="63"/>
      <c r="D3792" s="57" t="s">
        <v>52</v>
      </c>
      <c r="E3792" s="53"/>
      <c r="F3792" s="53"/>
      <c r="G3792" s="53"/>
      <c r="H3792" s="53"/>
      <c r="I3792" s="62">
        <f t="shared" si="43"/>
        <v>0</v>
      </c>
      <c r="J3792" s="1"/>
    </row>
    <row r="3793" spans="1:10" ht="78" thickTop="1" thickBot="1" x14ac:dyDescent="0.3">
      <c r="A3793" s="1"/>
      <c r="B3793" s="55"/>
      <c r="C3793" s="63"/>
      <c r="D3793" s="57" t="s">
        <v>53</v>
      </c>
      <c r="E3793" s="53"/>
      <c r="F3793" s="53"/>
      <c r="G3793" s="53"/>
      <c r="H3793" s="53"/>
      <c r="I3793" s="62">
        <f t="shared" si="43"/>
        <v>0</v>
      </c>
      <c r="J3793" s="1"/>
    </row>
    <row r="3794" spans="1:10" ht="27" thickTop="1" thickBot="1" x14ac:dyDescent="0.3">
      <c r="A3794" s="1"/>
      <c r="B3794" s="55"/>
      <c r="C3794" s="63"/>
      <c r="D3794" s="57" t="s">
        <v>54</v>
      </c>
      <c r="E3794" s="53"/>
      <c r="F3794" s="53"/>
      <c r="G3794" s="53"/>
      <c r="H3794" s="53"/>
      <c r="I3794" s="62">
        <f t="shared" si="43"/>
        <v>0</v>
      </c>
      <c r="J3794" s="1"/>
    </row>
    <row r="3795" spans="1:10" ht="52.5" thickTop="1" thickBot="1" x14ac:dyDescent="0.3">
      <c r="A3795" s="1"/>
      <c r="B3795" s="55"/>
      <c r="C3795" s="63"/>
      <c r="D3795" s="64" t="s">
        <v>55</v>
      </c>
      <c r="E3795" s="53"/>
      <c r="F3795" s="53"/>
      <c r="G3795" s="53"/>
      <c r="H3795" s="53"/>
      <c r="I3795" s="62">
        <f t="shared" si="43"/>
        <v>0</v>
      </c>
      <c r="J3795" s="1"/>
    </row>
    <row r="3796" spans="1:10" ht="39.75" thickTop="1" thickBot="1" x14ac:dyDescent="0.3">
      <c r="A3796" s="1"/>
      <c r="B3796" s="55"/>
      <c r="C3796" s="65"/>
      <c r="D3796" s="57" t="s">
        <v>56</v>
      </c>
      <c r="E3796" s="53"/>
      <c r="F3796" s="53"/>
      <c r="G3796" s="53"/>
      <c r="H3796" s="53"/>
      <c r="I3796" s="62">
        <f t="shared" si="43"/>
        <v>0</v>
      </c>
      <c r="J3796" s="1"/>
    </row>
    <row r="3797" spans="1:10" ht="17.25" thickTop="1" thickBot="1" x14ac:dyDescent="0.3">
      <c r="A3797" s="1"/>
      <c r="B3797" s="55"/>
      <c r="C3797" s="10765" t="s">
        <v>57</v>
      </c>
      <c r="D3797" s="10766"/>
      <c r="E3797" s="66">
        <f>SUM(E3798:E3806)</f>
        <v>0</v>
      </c>
      <c r="F3797" s="66">
        <f>SUM(F3798:F3806)</f>
        <v>0</v>
      </c>
      <c r="G3797" s="66">
        <f>SUM(G3798:G3806)</f>
        <v>0</v>
      </c>
      <c r="H3797" s="66">
        <f>SUM(H3798:H3806)</f>
        <v>0</v>
      </c>
      <c r="I3797" s="58">
        <f>SUM(E3797:E3797:H3797)</f>
        <v>0</v>
      </c>
      <c r="J3797" s="1"/>
    </row>
    <row r="3798" spans="1:10" ht="39.75" thickTop="1" thickBot="1" x14ac:dyDescent="0.3">
      <c r="A3798" s="1"/>
      <c r="B3798" s="55"/>
      <c r="C3798" s="67"/>
      <c r="D3798" s="57" t="s">
        <v>58</v>
      </c>
      <c r="E3798" s="53"/>
      <c r="F3798" s="53"/>
      <c r="G3798" s="53"/>
      <c r="H3798" s="53"/>
      <c r="I3798" s="29">
        <f>SUM(E3798:E3798:H3798)</f>
        <v>0</v>
      </c>
      <c r="J3798" s="1"/>
    </row>
    <row r="3799" spans="1:10" ht="52.5" thickTop="1" thickBot="1" x14ac:dyDescent="0.3">
      <c r="A3799" s="1"/>
      <c r="B3799" s="55"/>
      <c r="C3799" s="59"/>
      <c r="D3799" s="57" t="s">
        <v>59</v>
      </c>
      <c r="E3799" s="53"/>
      <c r="F3799" s="53"/>
      <c r="G3799" s="53"/>
      <c r="H3799" s="53"/>
      <c r="I3799" s="29">
        <f>(H3799+G3799+F3799+E3799)</f>
        <v>0</v>
      </c>
      <c r="J3799" s="1"/>
    </row>
    <row r="3800" spans="1:10" ht="27" thickTop="1" thickBot="1" x14ac:dyDescent="0.3">
      <c r="A3800" s="1"/>
      <c r="B3800" s="55"/>
      <c r="C3800" s="59"/>
      <c r="D3800" s="57" t="s">
        <v>47</v>
      </c>
      <c r="E3800" s="53"/>
      <c r="F3800" s="53"/>
      <c r="G3800" s="53"/>
      <c r="H3800" s="53"/>
      <c r="I3800" s="29">
        <f>(H3800+G3800+F3800+E3800)</f>
        <v>0</v>
      </c>
      <c r="J3800" s="1"/>
    </row>
    <row r="3801" spans="1:10" ht="27" thickTop="1" thickBot="1" x14ac:dyDescent="0.3">
      <c r="A3801" s="1"/>
      <c r="B3801" s="55"/>
      <c r="C3801" s="59"/>
      <c r="D3801" s="57" t="s">
        <v>60</v>
      </c>
      <c r="E3801" s="53"/>
      <c r="F3801" s="53"/>
      <c r="G3801" s="53"/>
      <c r="H3801" s="53"/>
      <c r="I3801" s="29">
        <f>(H3801+G3801+F3801+E3801)</f>
        <v>0</v>
      </c>
      <c r="J3801" s="1"/>
    </row>
    <row r="3802" spans="1:10" ht="52.5" thickTop="1" thickBot="1" x14ac:dyDescent="0.3">
      <c r="A3802" s="1"/>
      <c r="B3802" s="55"/>
      <c r="C3802" s="68"/>
      <c r="D3802" s="57" t="s">
        <v>61</v>
      </c>
      <c r="E3802" s="53"/>
      <c r="F3802" s="53"/>
      <c r="G3802" s="53"/>
      <c r="H3802" s="53"/>
      <c r="I3802" s="29">
        <f>SUM(E3802:E3802:H3802)</f>
        <v>0</v>
      </c>
      <c r="J3802" s="1"/>
    </row>
    <row r="3803" spans="1:10" ht="16.5" thickTop="1" thickBot="1" x14ac:dyDescent="0.3">
      <c r="A3803" s="1"/>
      <c r="B3803" s="55"/>
      <c r="C3803" s="68"/>
      <c r="D3803" s="69" t="s">
        <v>62</v>
      </c>
      <c r="E3803" s="53"/>
      <c r="F3803" s="53"/>
      <c r="G3803" s="53"/>
      <c r="H3803" s="53"/>
      <c r="I3803" s="29">
        <f>SUM(E3803:E3803:H3803)</f>
        <v>0</v>
      </c>
      <c r="J3803" s="1"/>
    </row>
    <row r="3804" spans="1:10" ht="27" thickTop="1" thickBot="1" x14ac:dyDescent="0.3">
      <c r="A3804" s="1"/>
      <c r="B3804" s="55"/>
      <c r="C3804" s="68"/>
      <c r="D3804" s="57" t="s">
        <v>63</v>
      </c>
      <c r="E3804" s="53"/>
      <c r="F3804" s="53"/>
      <c r="G3804" s="53"/>
      <c r="H3804" s="53"/>
      <c r="I3804" s="29">
        <f>SUM(E3804:E3804:H3804)</f>
        <v>0</v>
      </c>
      <c r="J3804" s="1"/>
    </row>
    <row r="3805" spans="1:10" ht="16.5" thickTop="1" thickBot="1" x14ac:dyDescent="0.3">
      <c r="A3805" s="1"/>
      <c r="B3805" s="55"/>
      <c r="C3805" s="68"/>
      <c r="D3805" s="69" t="s">
        <v>64</v>
      </c>
      <c r="E3805" s="53"/>
      <c r="F3805" s="53"/>
      <c r="G3805" s="53"/>
      <c r="H3805" s="53"/>
      <c r="I3805" s="29">
        <f>SUM(E3805:E3805:H3805)</f>
        <v>0</v>
      </c>
      <c r="J3805" s="1"/>
    </row>
    <row r="3806" spans="1:10" ht="16.5" thickTop="1" thickBot="1" x14ac:dyDescent="0.3">
      <c r="A3806" s="1"/>
      <c r="B3806" s="55"/>
      <c r="C3806" s="59"/>
      <c r="D3806" s="69" t="s">
        <v>65</v>
      </c>
      <c r="E3806" s="53"/>
      <c r="F3806" s="53"/>
      <c r="G3806" s="53"/>
      <c r="H3806" s="53"/>
      <c r="I3806" s="29">
        <f>SUM(E3806:E3806:H3806)</f>
        <v>0</v>
      </c>
      <c r="J3806" s="55"/>
    </row>
    <row r="3807" spans="1:10" ht="16.5" thickTop="1" thickBot="1" x14ac:dyDescent="0.3">
      <c r="A3807" s="70"/>
      <c r="B3807" s="71"/>
      <c r="C3807" s="72"/>
      <c r="D3807" s="73"/>
      <c r="E3807" s="74"/>
      <c r="F3807" s="74"/>
      <c r="G3807" s="74"/>
      <c r="H3807" s="75"/>
      <c r="I3807" s="76"/>
      <c r="J3807" s="71"/>
    </row>
    <row r="3808" spans="1:10" ht="15.75" thickTop="1" x14ac:dyDescent="0.25">
      <c r="A3808" s="1"/>
      <c r="B3808" s="10767" t="s">
        <v>66</v>
      </c>
      <c r="C3808" s="10768"/>
      <c r="D3808" s="10768"/>
      <c r="E3808" s="10768"/>
      <c r="F3808" s="10768"/>
      <c r="G3808" s="10768"/>
      <c r="H3808" s="10769"/>
      <c r="I3808" s="10776">
        <f>(I3813+I3815+I3816+I3817+I3821+I3822+I3823+I3824+I3826+I3828+I3779+I3790+I3792+I3793+I3796+I3798+I3799+I3800+I3804)</f>
        <v>5</v>
      </c>
      <c r="J3808" s="1"/>
    </row>
    <row r="3809" spans="1:10" x14ac:dyDescent="0.25">
      <c r="A3809" s="1"/>
      <c r="B3809" s="10770"/>
      <c r="C3809" s="10771"/>
      <c r="D3809" s="10771"/>
      <c r="E3809" s="10771"/>
      <c r="F3809" s="10771"/>
      <c r="G3809" s="10771"/>
      <c r="H3809" s="10772"/>
      <c r="I3809" s="10777"/>
      <c r="J3809" s="1"/>
    </row>
    <row r="3810" spans="1:10" ht="15.75" thickBot="1" x14ac:dyDescent="0.3">
      <c r="A3810" s="1"/>
      <c r="B3810" s="10773"/>
      <c r="C3810" s="10774"/>
      <c r="D3810" s="10774"/>
      <c r="E3810" s="10774"/>
      <c r="F3810" s="10774"/>
      <c r="G3810" s="10774"/>
      <c r="H3810" s="10775"/>
      <c r="I3810" s="10778"/>
      <c r="J3810" s="55"/>
    </row>
    <row r="3811" spans="1:10" ht="16.5" thickTop="1" thickBot="1" x14ac:dyDescent="0.3">
      <c r="A3811" s="77"/>
      <c r="B3811" s="78"/>
      <c r="C3811" s="78"/>
      <c r="D3811" s="78"/>
      <c r="E3811" s="79"/>
      <c r="F3811" s="79"/>
      <c r="G3811" s="79"/>
      <c r="H3811" s="80"/>
      <c r="I3811" s="81"/>
      <c r="J3811" s="1"/>
    </row>
    <row r="3812" spans="1:10" ht="16.5" thickTop="1" thickBot="1" x14ac:dyDescent="0.3">
      <c r="A3812" s="77"/>
      <c r="B3812" s="78"/>
      <c r="C3812" s="10763" t="s">
        <v>67</v>
      </c>
      <c r="D3812" s="10764"/>
      <c r="E3812" s="47">
        <f>(E3813)</f>
        <v>0</v>
      </c>
      <c r="F3812" s="47">
        <f>(F3813)</f>
        <v>0</v>
      </c>
      <c r="G3812" s="47">
        <f>(G3813)</f>
        <v>0</v>
      </c>
      <c r="H3812" s="47">
        <f>(H3813)</f>
        <v>0</v>
      </c>
      <c r="I3812" s="47">
        <f>SUM(E3812:H3812)</f>
        <v>0</v>
      </c>
      <c r="J3812" s="1"/>
    </row>
    <row r="3813" spans="1:10" ht="16.5" thickTop="1" thickBot="1" x14ac:dyDescent="0.3">
      <c r="A3813" s="77"/>
      <c r="B3813" s="78"/>
      <c r="C3813" s="56"/>
      <c r="D3813" s="82" t="s">
        <v>68</v>
      </c>
      <c r="E3813" s="53"/>
      <c r="F3813" s="53"/>
      <c r="G3813" s="53"/>
      <c r="H3813" s="53"/>
      <c r="I3813" s="62">
        <f>SUM(E3813:H3813)</f>
        <v>0</v>
      </c>
      <c r="J3813" s="1"/>
    </row>
    <row r="3814" spans="1:10" ht="16.5" thickTop="1" thickBot="1" x14ac:dyDescent="0.3">
      <c r="A3814" s="1"/>
      <c r="B3814" s="83"/>
      <c r="C3814" s="10763" t="s">
        <v>69</v>
      </c>
      <c r="D3814" s="10764"/>
      <c r="E3814" s="47">
        <f>SUM(E3815:E3817)</f>
        <v>1</v>
      </c>
      <c r="F3814" s="47">
        <f>SUM(F3815:F3817)</f>
        <v>0</v>
      </c>
      <c r="G3814" s="47">
        <f>SUM(G3815:G3817)</f>
        <v>0</v>
      </c>
      <c r="H3814" s="47">
        <f>SUM(H3815:H3817)</f>
        <v>0</v>
      </c>
      <c r="I3814" s="47">
        <f t="shared" ref="I3814:I3828" si="44">SUM(E3814:H3814)</f>
        <v>1</v>
      </c>
      <c r="J3814" s="1"/>
    </row>
    <row r="3815" spans="1:10" ht="16.5" thickTop="1" thickBot="1" x14ac:dyDescent="0.3">
      <c r="A3815" s="1"/>
      <c r="B3815" s="83"/>
      <c r="C3815" s="56"/>
      <c r="D3815" s="82" t="s">
        <v>70</v>
      </c>
      <c r="E3815" s="53"/>
      <c r="F3815" s="53"/>
      <c r="G3815" s="53"/>
      <c r="H3815" s="53"/>
      <c r="I3815" s="62">
        <f t="shared" si="44"/>
        <v>0</v>
      </c>
      <c r="J3815" s="1"/>
    </row>
    <row r="3816" spans="1:10" ht="16.5" thickTop="1" thickBot="1" x14ac:dyDescent="0.3">
      <c r="A3816" s="1"/>
      <c r="B3816" s="83"/>
      <c r="C3816" s="56"/>
      <c r="D3816" s="84" t="s">
        <v>71</v>
      </c>
      <c r="E3816" s="53">
        <v>1</v>
      </c>
      <c r="F3816" s="53"/>
      <c r="G3816" s="53"/>
      <c r="H3816" s="53"/>
      <c r="I3816" s="62">
        <f t="shared" si="44"/>
        <v>1</v>
      </c>
      <c r="J3816" s="1"/>
    </row>
    <row r="3817" spans="1:10" ht="16.5" thickTop="1" thickBot="1" x14ac:dyDescent="0.3">
      <c r="A3817" s="1"/>
      <c r="B3817" s="83"/>
      <c r="C3817" s="61"/>
      <c r="D3817" s="85" t="s">
        <v>72</v>
      </c>
      <c r="E3817" s="53"/>
      <c r="F3817" s="53"/>
      <c r="G3817" s="53"/>
      <c r="H3817" s="53"/>
      <c r="I3817" s="81">
        <f t="shared" si="44"/>
        <v>0</v>
      </c>
      <c r="J3817" s="1"/>
    </row>
    <row r="3818" spans="1:10" ht="19.5" thickTop="1" thickBot="1" x14ac:dyDescent="0.3">
      <c r="A3818" s="1"/>
      <c r="B3818" s="10825" t="s">
        <v>73</v>
      </c>
      <c r="C3818" s="10826"/>
      <c r="D3818" s="10826"/>
      <c r="E3818" s="10826"/>
      <c r="F3818" s="10826"/>
      <c r="G3818" s="10826"/>
      <c r="H3818" s="10827"/>
      <c r="I3818" s="86">
        <f>(G3989-I3808)</f>
        <v>186</v>
      </c>
      <c r="J3818" s="1"/>
    </row>
    <row r="3819" spans="1:10" ht="17.25" thickTop="1" thickBot="1" x14ac:dyDescent="0.3">
      <c r="A3819" s="1"/>
      <c r="B3819" s="17"/>
      <c r="C3819" s="10828" t="s">
        <v>74</v>
      </c>
      <c r="D3819" s="10829"/>
      <c r="E3819" s="87"/>
      <c r="F3819" s="87"/>
      <c r="G3819" s="87"/>
      <c r="H3819" s="87"/>
      <c r="I3819" s="88">
        <f>SUM(E3819:H3819)</f>
        <v>0</v>
      </c>
      <c r="J3819" s="1"/>
    </row>
    <row r="3820" spans="1:10" ht="17.25" thickTop="1" thickBot="1" x14ac:dyDescent="0.3">
      <c r="A3820" s="1"/>
      <c r="B3820" s="17"/>
      <c r="C3820" s="10828" t="s">
        <v>75</v>
      </c>
      <c r="D3820" s="10829"/>
      <c r="E3820" s="89">
        <f>(E3821+E3822+E3823+E3824+E3825+E3826+E3827+E3828)</f>
        <v>10</v>
      </c>
      <c r="F3820" s="89">
        <f>(F3821+F3822+F3823+F3824+F3825+F3826+F3827+F3828)</f>
        <v>0</v>
      </c>
      <c r="G3820" s="89">
        <f>(G3821+G3822+G3823+G3824+G3825+G3826+G3827+G3828)</f>
        <v>0</v>
      </c>
      <c r="H3820" s="89">
        <f>(H3821+H3822+H3823+H3824+H3825+H3826+H3827+H3828)</f>
        <v>0</v>
      </c>
      <c r="I3820" s="90">
        <f>SUM(E3820:H3820)</f>
        <v>10</v>
      </c>
      <c r="J3820" s="1"/>
    </row>
    <row r="3821" spans="1:10" ht="16.5" thickTop="1" thickBot="1" x14ac:dyDescent="0.3">
      <c r="A3821" s="1"/>
      <c r="B3821" s="17"/>
      <c r="C3821" s="56"/>
      <c r="D3821" s="82" t="s">
        <v>76</v>
      </c>
      <c r="E3821" s="793"/>
      <c r="F3821" s="793"/>
      <c r="G3821" s="87"/>
      <c r="H3821" s="87"/>
      <c r="I3821" s="91">
        <f t="shared" si="44"/>
        <v>0</v>
      </c>
      <c r="J3821" s="1"/>
    </row>
    <row r="3822" spans="1:10" ht="16.5" thickTop="1" thickBot="1" x14ac:dyDescent="0.3">
      <c r="A3822" s="1"/>
      <c r="B3822" s="17"/>
      <c r="C3822" s="56"/>
      <c r="D3822" s="84" t="s">
        <v>77</v>
      </c>
      <c r="E3822" s="793">
        <v>3</v>
      </c>
      <c r="F3822" s="793"/>
      <c r="G3822" s="87"/>
      <c r="H3822" s="87"/>
      <c r="I3822" s="92">
        <f>SUM(E3822:H3822)</f>
        <v>3</v>
      </c>
      <c r="J3822" s="1"/>
    </row>
    <row r="3823" spans="1:10" ht="16.5" thickTop="1" thickBot="1" x14ac:dyDescent="0.3">
      <c r="A3823" s="1"/>
      <c r="B3823" s="17"/>
      <c r="C3823" s="56"/>
      <c r="D3823" s="84" t="s">
        <v>78</v>
      </c>
      <c r="E3823" s="793"/>
      <c r="F3823" s="793"/>
      <c r="G3823" s="87"/>
      <c r="H3823" s="87"/>
      <c r="I3823" s="92">
        <f t="shared" si="44"/>
        <v>0</v>
      </c>
      <c r="J3823" s="1"/>
    </row>
    <row r="3824" spans="1:10" ht="16.5" thickTop="1" thickBot="1" x14ac:dyDescent="0.3">
      <c r="A3824" s="1"/>
      <c r="B3824" s="17"/>
      <c r="C3824" s="56"/>
      <c r="D3824" s="84" t="s">
        <v>79</v>
      </c>
      <c r="E3824" s="793"/>
      <c r="F3824" s="793"/>
      <c r="G3824" s="87"/>
      <c r="H3824" s="87"/>
      <c r="I3824" s="92">
        <f t="shared" si="44"/>
        <v>0</v>
      </c>
      <c r="J3824" s="1"/>
    </row>
    <row r="3825" spans="1:10" ht="16.5" thickTop="1" thickBot="1" x14ac:dyDescent="0.3">
      <c r="A3825" s="1"/>
      <c r="B3825" s="17"/>
      <c r="C3825" s="56"/>
      <c r="D3825" s="84" t="s">
        <v>80</v>
      </c>
      <c r="E3825" s="793"/>
      <c r="F3825" s="793"/>
      <c r="G3825" s="87"/>
      <c r="H3825" s="87"/>
      <c r="I3825" s="92">
        <f t="shared" si="44"/>
        <v>0</v>
      </c>
      <c r="J3825" s="1"/>
    </row>
    <row r="3826" spans="1:10" ht="16.5" thickTop="1" thickBot="1" x14ac:dyDescent="0.3">
      <c r="A3826" s="1"/>
      <c r="B3826" s="17"/>
      <c r="C3826" s="56"/>
      <c r="D3826" s="84" t="s">
        <v>81</v>
      </c>
      <c r="E3826" s="793"/>
      <c r="F3826" s="793"/>
      <c r="G3826" s="87"/>
      <c r="H3826" s="87"/>
      <c r="I3826" s="92">
        <f t="shared" si="44"/>
        <v>0</v>
      </c>
      <c r="J3826" s="1"/>
    </row>
    <row r="3827" spans="1:10" ht="16.5" thickTop="1" thickBot="1" x14ac:dyDescent="0.3">
      <c r="A3827" s="1"/>
      <c r="B3827" s="17"/>
      <c r="C3827" s="56"/>
      <c r="D3827" s="84" t="s">
        <v>82</v>
      </c>
      <c r="E3827" s="793">
        <v>6</v>
      </c>
      <c r="F3827" s="793"/>
      <c r="G3827" s="87"/>
      <c r="H3827" s="87"/>
      <c r="I3827" s="92">
        <f t="shared" si="44"/>
        <v>6</v>
      </c>
      <c r="J3827" s="1"/>
    </row>
    <row r="3828" spans="1:10" ht="39.75" thickTop="1" thickBot="1" x14ac:dyDescent="0.3">
      <c r="A3828" s="1"/>
      <c r="B3828" s="17"/>
      <c r="C3828" s="56"/>
      <c r="D3828" s="57" t="s">
        <v>83</v>
      </c>
      <c r="E3828" s="793">
        <v>1</v>
      </c>
      <c r="F3828" s="793"/>
      <c r="G3828" s="87"/>
      <c r="H3828" s="87"/>
      <c r="I3828" s="92">
        <f t="shared" si="44"/>
        <v>1</v>
      </c>
      <c r="J3828" s="1"/>
    </row>
    <row r="3829" spans="1:10" ht="16.5" thickTop="1" thickBot="1" x14ac:dyDescent="0.3">
      <c r="A3829" s="1"/>
      <c r="B3829" s="93" t="s">
        <v>84</v>
      </c>
      <c r="C3829" s="55"/>
      <c r="D3829" s="1"/>
      <c r="E3829" s="17"/>
      <c r="F3829" s="17"/>
      <c r="G3829" s="17"/>
      <c r="H3829" s="17"/>
      <c r="I3829" s="17"/>
      <c r="J3829" s="17"/>
    </row>
    <row r="3830" spans="1:10" ht="16.5" thickTop="1" thickBot="1" x14ac:dyDescent="0.3">
      <c r="A3830" s="1"/>
      <c r="B3830" s="10767" t="s">
        <v>85</v>
      </c>
      <c r="C3830" s="10768"/>
      <c r="D3830" s="10768"/>
      <c r="E3830" s="10768"/>
      <c r="F3830" s="10769"/>
      <c r="G3830" s="10759" t="s">
        <v>11</v>
      </c>
      <c r="H3830" s="10760"/>
      <c r="I3830" s="1"/>
      <c r="J3830" s="1"/>
    </row>
    <row r="3831" spans="1:10" ht="16.5" thickTop="1" thickBot="1" x14ac:dyDescent="0.3">
      <c r="A3831" s="1"/>
      <c r="B3831" s="10770"/>
      <c r="C3831" s="10771"/>
      <c r="D3831" s="10771"/>
      <c r="E3831" s="10771"/>
      <c r="F3831" s="10772"/>
      <c r="G3831" s="10830">
        <f>SUM(G3833:H3836)</f>
        <v>0</v>
      </c>
      <c r="H3831" s="10830"/>
      <c r="I3831" s="1"/>
      <c r="J3831" s="1"/>
    </row>
    <row r="3832" spans="1:10" ht="16.5" thickTop="1" thickBot="1" x14ac:dyDescent="0.3">
      <c r="A3832" s="1"/>
      <c r="B3832" s="10773"/>
      <c r="C3832" s="10774"/>
      <c r="D3832" s="10774"/>
      <c r="E3832" s="10774"/>
      <c r="F3832" s="10775"/>
      <c r="G3832" s="10830"/>
      <c r="H3832" s="10830"/>
      <c r="I3832" s="1"/>
      <c r="J3832" s="1"/>
    </row>
    <row r="3833" spans="1:10" ht="16.5" thickTop="1" thickBot="1" x14ac:dyDescent="0.3">
      <c r="A3833" s="1"/>
      <c r="B3833" s="55"/>
      <c r="C3833" s="17"/>
      <c r="D3833" s="10820" t="s">
        <v>86</v>
      </c>
      <c r="E3833" s="10821"/>
      <c r="F3833" s="94"/>
      <c r="G3833" s="10822">
        <f>SUM(E3833:F3833)</f>
        <v>0</v>
      </c>
      <c r="H3833" s="10822"/>
      <c r="I3833" s="1"/>
      <c r="J3833" s="17"/>
    </row>
    <row r="3834" spans="1:10" ht="27" thickTop="1" thickBot="1" x14ac:dyDescent="0.3">
      <c r="A3834" s="1"/>
      <c r="B3834" s="55"/>
      <c r="C3834" s="17"/>
      <c r="D3834" s="95" t="s">
        <v>87</v>
      </c>
      <c r="E3834" s="96"/>
      <c r="F3834" s="94"/>
      <c r="G3834" s="10822">
        <f>SUM(E3834:F3834)</f>
        <v>0</v>
      </c>
      <c r="H3834" s="10822"/>
      <c r="I3834" s="1"/>
      <c r="J3834" s="17"/>
    </row>
    <row r="3835" spans="1:10" ht="39.75" thickTop="1" thickBot="1" x14ac:dyDescent="0.3">
      <c r="A3835" s="1"/>
      <c r="B3835" s="55"/>
      <c r="C3835" s="17"/>
      <c r="D3835" s="95" t="s">
        <v>88</v>
      </c>
      <c r="E3835" s="96"/>
      <c r="F3835" s="94"/>
      <c r="G3835" s="10822">
        <f>SUM(E3835:F3835)</f>
        <v>0</v>
      </c>
      <c r="H3835" s="10822"/>
      <c r="I3835" s="1"/>
      <c r="J3835" s="17"/>
    </row>
    <row r="3836" spans="1:10" ht="16.5" thickTop="1" thickBot="1" x14ac:dyDescent="0.3">
      <c r="A3836" s="1"/>
      <c r="B3836" s="93" t="s">
        <v>18</v>
      </c>
      <c r="C3836" s="1"/>
      <c r="D3836" s="10823" t="s">
        <v>89</v>
      </c>
      <c r="E3836" s="10824"/>
      <c r="F3836" s="97"/>
      <c r="G3836" s="10822">
        <f>SUM(E3836:F3836)</f>
        <v>0</v>
      </c>
      <c r="H3836" s="10822"/>
      <c r="I3836" s="1"/>
      <c r="J3836" s="17"/>
    </row>
    <row r="3837" spans="1:10" ht="16.5" thickTop="1" thickBot="1" x14ac:dyDescent="0.3">
      <c r="A3837" s="1"/>
      <c r="B3837" s="10806" t="s">
        <v>90</v>
      </c>
      <c r="C3837" s="10807"/>
      <c r="D3837" s="10807"/>
      <c r="E3837" s="10807"/>
      <c r="F3837" s="10807"/>
      <c r="G3837" s="10808"/>
      <c r="H3837" s="10815" t="s">
        <v>11</v>
      </c>
      <c r="I3837" s="10816"/>
      <c r="J3837" s="1"/>
    </row>
    <row r="3838" spans="1:10" ht="15.75" thickTop="1" x14ac:dyDescent="0.25">
      <c r="A3838" s="1"/>
      <c r="B3838" s="10809"/>
      <c r="C3838" s="10810"/>
      <c r="D3838" s="10810"/>
      <c r="E3838" s="10810"/>
      <c r="F3838" s="10810"/>
      <c r="G3838" s="10811"/>
      <c r="H3838" s="10798">
        <f>(H3840+H3879+H3915+H3953+H3957+H3960+H3965+H3969+H3974+H3979+H3984)</f>
        <v>49</v>
      </c>
      <c r="I3838" s="10799"/>
      <c r="J3838" s="1"/>
    </row>
    <row r="3839" spans="1:10" ht="15.75" thickBot="1" x14ac:dyDescent="0.3">
      <c r="A3839" s="1"/>
      <c r="B3839" s="10812"/>
      <c r="C3839" s="10813"/>
      <c r="D3839" s="10813"/>
      <c r="E3839" s="10813"/>
      <c r="F3839" s="10813"/>
      <c r="G3839" s="10814"/>
      <c r="H3839" s="10800"/>
      <c r="I3839" s="10801"/>
      <c r="J3839" s="1"/>
    </row>
    <row r="3840" spans="1:10" ht="16.5" thickTop="1" thickBot="1" x14ac:dyDescent="0.3">
      <c r="A3840" s="1"/>
      <c r="B3840" s="98"/>
      <c r="C3840" s="99">
        <v>7.1</v>
      </c>
      <c r="D3840" s="100" t="s">
        <v>91</v>
      </c>
      <c r="E3840" s="24"/>
      <c r="F3840" s="24"/>
      <c r="G3840" s="24"/>
      <c r="H3840" s="10781">
        <f>(H3841+H3847+H3853+H3859+H3863+H3867+H3873)</f>
        <v>2</v>
      </c>
      <c r="I3840" s="10781"/>
      <c r="J3840" s="1"/>
    </row>
    <row r="3841" spans="1:10" ht="39.75" thickTop="1" thickBot="1" x14ac:dyDescent="0.3">
      <c r="A3841" s="1"/>
      <c r="B3841" s="83"/>
      <c r="C3841" s="83"/>
      <c r="D3841" s="101" t="s">
        <v>92</v>
      </c>
      <c r="E3841" s="102"/>
      <c r="F3841" s="102"/>
      <c r="G3841" s="102"/>
      <c r="H3841" s="10817">
        <f>(H3842+H3843+H3844+H3845+H3846)</f>
        <v>0</v>
      </c>
      <c r="I3841" s="10818"/>
      <c r="J3841" s="1"/>
    </row>
    <row r="3842" spans="1:10" ht="16.5" thickTop="1" thickBot="1" x14ac:dyDescent="0.3">
      <c r="A3842" s="1"/>
      <c r="B3842" s="17"/>
      <c r="C3842" s="17"/>
      <c r="D3842" s="103" t="s">
        <v>93</v>
      </c>
      <c r="E3842" s="104"/>
      <c r="F3842" s="104"/>
      <c r="G3842" s="105"/>
      <c r="H3842" s="10819"/>
      <c r="I3842" s="10819"/>
      <c r="J3842" s="1"/>
    </row>
    <row r="3843" spans="1:10" ht="16.5" thickTop="1" thickBot="1" x14ac:dyDescent="0.3">
      <c r="A3843" s="1"/>
      <c r="B3843" s="17"/>
      <c r="C3843" s="106"/>
      <c r="D3843" s="107" t="s">
        <v>94</v>
      </c>
      <c r="E3843" s="108"/>
      <c r="F3843" s="108"/>
      <c r="G3843" s="109"/>
      <c r="H3843" s="10831"/>
      <c r="I3843" s="10832"/>
      <c r="J3843" s="17"/>
    </row>
    <row r="3844" spans="1:10" ht="16.5" thickTop="1" thickBot="1" x14ac:dyDescent="0.3">
      <c r="A3844" s="1"/>
      <c r="B3844" s="17"/>
      <c r="C3844" s="17"/>
      <c r="D3844" s="107" t="s">
        <v>95</v>
      </c>
      <c r="E3844" s="108"/>
      <c r="F3844" s="108"/>
      <c r="G3844" s="109"/>
      <c r="H3844" s="10831"/>
      <c r="I3844" s="10832"/>
      <c r="J3844" s="17"/>
    </row>
    <row r="3845" spans="1:10" ht="16.5" thickTop="1" thickBot="1" x14ac:dyDescent="0.3">
      <c r="A3845" s="1"/>
      <c r="B3845" s="17"/>
      <c r="C3845" s="17"/>
      <c r="D3845" s="107" t="s">
        <v>96</v>
      </c>
      <c r="E3845" s="108"/>
      <c r="F3845" s="108"/>
      <c r="G3845" s="109"/>
      <c r="H3845" s="10831"/>
      <c r="I3845" s="10832"/>
      <c r="J3845" s="17"/>
    </row>
    <row r="3846" spans="1:10" ht="16.5" thickTop="1" thickBot="1" x14ac:dyDescent="0.3">
      <c r="A3846" s="1"/>
      <c r="B3846" s="17"/>
      <c r="C3846" s="17"/>
      <c r="D3846" s="110" t="s">
        <v>97</v>
      </c>
      <c r="E3846" s="98"/>
      <c r="F3846" s="98"/>
      <c r="G3846" s="98"/>
      <c r="H3846" s="10833"/>
      <c r="I3846" s="10833"/>
      <c r="J3846" s="17"/>
    </row>
    <row r="3847" spans="1:10" ht="16.5" thickTop="1" thickBot="1" x14ac:dyDescent="0.3">
      <c r="A3847" s="1"/>
      <c r="B3847" s="17"/>
      <c r="C3847" s="17"/>
      <c r="D3847" s="111" t="s">
        <v>98</v>
      </c>
      <c r="E3847" s="112"/>
      <c r="F3847" s="112"/>
      <c r="G3847" s="112"/>
      <c r="H3847" s="10822">
        <f>SUM(H3848:I3852)</f>
        <v>0</v>
      </c>
      <c r="I3847" s="10822"/>
      <c r="J3847" s="17"/>
    </row>
    <row r="3848" spans="1:10" ht="16.5" thickTop="1" thickBot="1" x14ac:dyDescent="0.3">
      <c r="A3848" s="1"/>
      <c r="B3848" s="17"/>
      <c r="C3848" s="106"/>
      <c r="D3848" s="103" t="s">
        <v>93</v>
      </c>
      <c r="E3848" s="104"/>
      <c r="F3848" s="104"/>
      <c r="G3848" s="105"/>
      <c r="H3848" s="10819"/>
      <c r="I3848" s="10819"/>
      <c r="J3848" s="17"/>
    </row>
    <row r="3849" spans="1:10" ht="16.5" thickTop="1" thickBot="1" x14ac:dyDescent="0.3">
      <c r="A3849" s="1"/>
      <c r="B3849" s="17"/>
      <c r="C3849" s="106"/>
      <c r="D3849" s="107" t="s">
        <v>94</v>
      </c>
      <c r="E3849" s="108"/>
      <c r="F3849" s="108"/>
      <c r="G3849" s="109"/>
      <c r="H3849" s="10831"/>
      <c r="I3849" s="10832"/>
      <c r="J3849" s="17"/>
    </row>
    <row r="3850" spans="1:10" ht="16.5" thickTop="1" thickBot="1" x14ac:dyDescent="0.3">
      <c r="A3850" s="1"/>
      <c r="B3850" s="17"/>
      <c r="C3850" s="106"/>
      <c r="D3850" s="107" t="s">
        <v>95</v>
      </c>
      <c r="E3850" s="108"/>
      <c r="F3850" s="108"/>
      <c r="G3850" s="109"/>
      <c r="H3850" s="10831"/>
      <c r="I3850" s="10832"/>
      <c r="J3850" s="17"/>
    </row>
    <row r="3851" spans="1:10" ht="16.5" thickTop="1" thickBot="1" x14ac:dyDescent="0.3">
      <c r="A3851" s="1"/>
      <c r="B3851" s="17"/>
      <c r="C3851" s="106"/>
      <c r="D3851" s="107" t="s">
        <v>96</v>
      </c>
      <c r="E3851" s="108"/>
      <c r="F3851" s="108"/>
      <c r="G3851" s="109"/>
      <c r="H3851" s="10831"/>
      <c r="I3851" s="10832"/>
      <c r="J3851" s="17"/>
    </row>
    <row r="3852" spans="1:10" ht="16.5" thickTop="1" thickBot="1" x14ac:dyDescent="0.3">
      <c r="A3852" s="1"/>
      <c r="B3852" s="17"/>
      <c r="C3852" s="106"/>
      <c r="D3852" s="113" t="s">
        <v>97</v>
      </c>
      <c r="E3852" s="114"/>
      <c r="F3852" s="114"/>
      <c r="G3852" s="115"/>
      <c r="H3852" s="10833"/>
      <c r="I3852" s="10833"/>
      <c r="J3852" s="17"/>
    </row>
    <row r="3853" spans="1:10" ht="39.75" thickTop="1" thickBot="1" x14ac:dyDescent="0.3">
      <c r="A3853" s="1"/>
      <c r="B3853" s="17"/>
      <c r="C3853" s="106"/>
      <c r="D3853" s="116" t="s">
        <v>99</v>
      </c>
      <c r="E3853" s="112"/>
      <c r="F3853" s="112"/>
      <c r="G3853" s="117"/>
      <c r="H3853" s="10834">
        <f>(H3854+H3855+H3856+H3857+H3858)</f>
        <v>0</v>
      </c>
      <c r="I3853" s="10835"/>
      <c r="J3853" s="17"/>
    </row>
    <row r="3854" spans="1:10" ht="16.5" thickTop="1" thickBot="1" x14ac:dyDescent="0.3">
      <c r="A3854" s="1"/>
      <c r="B3854" s="17"/>
      <c r="C3854" s="106"/>
      <c r="D3854" s="103" t="s">
        <v>93</v>
      </c>
      <c r="E3854" s="104"/>
      <c r="F3854" s="104"/>
      <c r="G3854" s="105"/>
      <c r="H3854" s="10819"/>
      <c r="I3854" s="10819"/>
      <c r="J3854" s="17"/>
    </row>
    <row r="3855" spans="1:10" ht="16.5" thickTop="1" thickBot="1" x14ac:dyDescent="0.3">
      <c r="A3855" s="1"/>
      <c r="B3855" s="17"/>
      <c r="C3855" s="106"/>
      <c r="D3855" s="107" t="s">
        <v>94</v>
      </c>
      <c r="E3855" s="108"/>
      <c r="F3855" s="108"/>
      <c r="G3855" s="109"/>
      <c r="H3855" s="10831"/>
      <c r="I3855" s="10832"/>
      <c r="J3855" s="17"/>
    </row>
    <row r="3856" spans="1:10" ht="16.5" thickTop="1" thickBot="1" x14ac:dyDescent="0.3">
      <c r="A3856" s="1"/>
      <c r="B3856" s="17"/>
      <c r="C3856" s="106"/>
      <c r="D3856" s="107" t="s">
        <v>95</v>
      </c>
      <c r="E3856" s="108"/>
      <c r="F3856" s="108"/>
      <c r="G3856" s="109"/>
      <c r="H3856" s="10831"/>
      <c r="I3856" s="10832"/>
      <c r="J3856" s="17"/>
    </row>
    <row r="3857" spans="1:10" ht="16.5" thickTop="1" thickBot="1" x14ac:dyDescent="0.3">
      <c r="A3857" s="1"/>
      <c r="B3857" s="17"/>
      <c r="C3857" s="106"/>
      <c r="D3857" s="107" t="s">
        <v>96</v>
      </c>
      <c r="E3857" s="108"/>
      <c r="F3857" s="108"/>
      <c r="G3857" s="109"/>
      <c r="H3857" s="10831"/>
      <c r="I3857" s="10832"/>
      <c r="J3857" s="17"/>
    </row>
    <row r="3858" spans="1:10" ht="16.5" thickTop="1" thickBot="1" x14ac:dyDescent="0.3">
      <c r="A3858" s="1"/>
      <c r="B3858" s="17"/>
      <c r="C3858" s="106"/>
      <c r="D3858" s="110" t="s">
        <v>97</v>
      </c>
      <c r="E3858" s="98"/>
      <c r="F3858" s="98"/>
      <c r="G3858" s="98"/>
      <c r="H3858" s="10833"/>
      <c r="I3858" s="10833"/>
      <c r="J3858" s="17"/>
    </row>
    <row r="3859" spans="1:10" ht="39.75" thickTop="1" thickBot="1" x14ac:dyDescent="0.3">
      <c r="A3859" s="1"/>
      <c r="B3859" s="17"/>
      <c r="C3859" s="106"/>
      <c r="D3859" s="116" t="s">
        <v>100</v>
      </c>
      <c r="E3859" s="112"/>
      <c r="F3859" s="112"/>
      <c r="G3859" s="117"/>
      <c r="H3859" s="10834">
        <f>H3861+H3862+H3860</f>
        <v>0</v>
      </c>
      <c r="I3859" s="10835"/>
      <c r="J3859" s="17"/>
    </row>
    <row r="3860" spans="1:10" ht="16.5" thickTop="1" thickBot="1" x14ac:dyDescent="0.3">
      <c r="A3860" s="1"/>
      <c r="B3860" s="17"/>
      <c r="C3860" s="106"/>
      <c r="D3860" s="118" t="s">
        <v>101</v>
      </c>
      <c r="E3860" s="119"/>
      <c r="F3860" s="119"/>
      <c r="G3860" s="119"/>
      <c r="H3860" s="10819"/>
      <c r="I3860" s="10819"/>
      <c r="J3860" s="17"/>
    </row>
    <row r="3861" spans="1:10" ht="16.5" thickTop="1" thickBot="1" x14ac:dyDescent="0.3">
      <c r="A3861" s="1"/>
      <c r="B3861" s="17"/>
      <c r="C3861" s="106"/>
      <c r="D3861" s="118" t="s">
        <v>102</v>
      </c>
      <c r="E3861" s="120"/>
      <c r="F3861" s="120"/>
      <c r="G3861" s="120"/>
      <c r="H3861" s="10831"/>
      <c r="I3861" s="10832"/>
      <c r="J3861" s="17"/>
    </row>
    <row r="3862" spans="1:10" ht="16.5" thickTop="1" thickBot="1" x14ac:dyDescent="0.3">
      <c r="A3862" s="1"/>
      <c r="B3862" s="17"/>
      <c r="C3862" s="106"/>
      <c r="D3862" s="103" t="s">
        <v>103</v>
      </c>
      <c r="E3862" s="120"/>
      <c r="F3862" s="120"/>
      <c r="G3862" s="121"/>
      <c r="H3862" s="10833"/>
      <c r="I3862" s="10833"/>
      <c r="J3862" s="17"/>
    </row>
    <row r="3863" spans="1:10" ht="39.75" thickTop="1" thickBot="1" x14ac:dyDescent="0.3">
      <c r="A3863" s="1"/>
      <c r="B3863" s="17"/>
      <c r="C3863" s="106"/>
      <c r="D3863" s="116" t="s">
        <v>104</v>
      </c>
      <c r="E3863" s="112"/>
      <c r="F3863" s="112"/>
      <c r="G3863" s="112"/>
      <c r="H3863" s="10834">
        <f>H3865+H3866+H3864</f>
        <v>0</v>
      </c>
      <c r="I3863" s="10835"/>
      <c r="J3863" s="17"/>
    </row>
    <row r="3864" spans="1:10" ht="16.5" thickTop="1" thickBot="1" x14ac:dyDescent="0.3">
      <c r="A3864" s="1"/>
      <c r="B3864" s="17"/>
      <c r="C3864" s="106"/>
      <c r="D3864" s="118" t="s">
        <v>105</v>
      </c>
      <c r="E3864" s="119"/>
      <c r="F3864" s="119"/>
      <c r="G3864" s="119"/>
      <c r="H3864" s="10819"/>
      <c r="I3864" s="10819"/>
      <c r="J3864" s="17"/>
    </row>
    <row r="3865" spans="1:10" ht="16.5" thickTop="1" thickBot="1" x14ac:dyDescent="0.3">
      <c r="A3865" s="1"/>
      <c r="B3865" s="17"/>
      <c r="C3865" s="106"/>
      <c r="D3865" s="118" t="s">
        <v>102</v>
      </c>
      <c r="E3865" s="120"/>
      <c r="F3865" s="120"/>
      <c r="G3865" s="120"/>
      <c r="H3865" s="10831"/>
      <c r="I3865" s="10832"/>
      <c r="J3865" s="17"/>
    </row>
    <row r="3866" spans="1:10" ht="16.5" thickTop="1" thickBot="1" x14ac:dyDescent="0.3">
      <c r="A3866" s="1"/>
      <c r="B3866" s="17"/>
      <c r="C3866" s="106"/>
      <c r="D3866" s="103" t="s">
        <v>103</v>
      </c>
      <c r="E3866" s="120"/>
      <c r="F3866" s="120"/>
      <c r="G3866" s="121"/>
      <c r="H3866" s="10833"/>
      <c r="I3866" s="10833"/>
      <c r="J3866" s="17"/>
    </row>
    <row r="3867" spans="1:10" ht="52.5" thickTop="1" thickBot="1" x14ac:dyDescent="0.3">
      <c r="A3867" s="1"/>
      <c r="B3867" s="17"/>
      <c r="C3867" s="106"/>
      <c r="D3867" s="116" t="s">
        <v>106</v>
      </c>
      <c r="E3867" s="112"/>
      <c r="F3867" s="112"/>
      <c r="G3867" s="112"/>
      <c r="H3867" s="10822">
        <f>(H3868+H3869+H3870+H3871+H3872)</f>
        <v>0</v>
      </c>
      <c r="I3867" s="10822"/>
      <c r="J3867" s="17"/>
    </row>
    <row r="3868" spans="1:10" ht="16.5" thickTop="1" thickBot="1" x14ac:dyDescent="0.3">
      <c r="A3868" s="1"/>
      <c r="B3868" s="17"/>
      <c r="C3868" s="106"/>
      <c r="D3868" s="103" t="s">
        <v>93</v>
      </c>
      <c r="E3868" s="104"/>
      <c r="F3868" s="104"/>
      <c r="G3868" s="105"/>
      <c r="H3868" s="10819"/>
      <c r="I3868" s="10819"/>
      <c r="J3868" s="17"/>
    </row>
    <row r="3869" spans="1:10" ht="16.5" thickTop="1" thickBot="1" x14ac:dyDescent="0.3">
      <c r="A3869" s="1"/>
      <c r="B3869" s="17"/>
      <c r="C3869" s="106"/>
      <c r="D3869" s="107" t="s">
        <v>94</v>
      </c>
      <c r="E3869" s="108"/>
      <c r="F3869" s="108"/>
      <c r="G3869" s="109"/>
      <c r="H3869" s="10831"/>
      <c r="I3869" s="10832"/>
      <c r="J3869" s="17"/>
    </row>
    <row r="3870" spans="1:10" ht="16.5" thickTop="1" thickBot="1" x14ac:dyDescent="0.3">
      <c r="A3870" s="1"/>
      <c r="B3870" s="17"/>
      <c r="C3870" s="106"/>
      <c r="D3870" s="107" t="s">
        <v>95</v>
      </c>
      <c r="E3870" s="108"/>
      <c r="F3870" s="108"/>
      <c r="G3870" s="109"/>
      <c r="H3870" s="10831"/>
      <c r="I3870" s="10832"/>
      <c r="J3870" s="17"/>
    </row>
    <row r="3871" spans="1:10" ht="16.5" thickTop="1" thickBot="1" x14ac:dyDescent="0.3">
      <c r="A3871" s="1"/>
      <c r="B3871" s="17"/>
      <c r="C3871" s="106"/>
      <c r="D3871" s="107" t="s">
        <v>96</v>
      </c>
      <c r="E3871" s="108"/>
      <c r="F3871" s="108"/>
      <c r="G3871" s="109"/>
      <c r="H3871" s="10831"/>
      <c r="I3871" s="10832"/>
      <c r="J3871" s="17"/>
    </row>
    <row r="3872" spans="1:10" ht="16.5" thickTop="1" thickBot="1" x14ac:dyDescent="0.3">
      <c r="A3872" s="1"/>
      <c r="B3872" s="17"/>
      <c r="C3872" s="106"/>
      <c r="D3872" s="110" t="s">
        <v>97</v>
      </c>
      <c r="E3872" s="98"/>
      <c r="F3872" s="98"/>
      <c r="G3872" s="98"/>
      <c r="H3872" s="10833"/>
      <c r="I3872" s="10833"/>
      <c r="J3872" s="17"/>
    </row>
    <row r="3873" spans="1:10" ht="16.5" thickTop="1" thickBot="1" x14ac:dyDescent="0.3">
      <c r="A3873" s="1"/>
      <c r="B3873" s="17"/>
      <c r="C3873" s="106"/>
      <c r="D3873" s="122" t="s">
        <v>107</v>
      </c>
      <c r="E3873" s="112"/>
      <c r="F3873" s="112"/>
      <c r="G3873" s="112"/>
      <c r="H3873" s="10822">
        <f>(H3874+H3875++H3876+H3877+H3878)</f>
        <v>2</v>
      </c>
      <c r="I3873" s="10822"/>
      <c r="J3873" s="17"/>
    </row>
    <row r="3874" spans="1:10" ht="16.5" thickTop="1" thickBot="1" x14ac:dyDescent="0.3">
      <c r="A3874" s="1"/>
      <c r="B3874" s="17"/>
      <c r="C3874" s="106"/>
      <c r="D3874" s="103" t="s">
        <v>105</v>
      </c>
      <c r="E3874" s="104"/>
      <c r="F3874" s="104"/>
      <c r="G3874" s="105"/>
      <c r="H3874" s="10833">
        <v>1</v>
      </c>
      <c r="I3874" s="10833"/>
      <c r="J3874" s="17"/>
    </row>
    <row r="3875" spans="1:10" ht="16.5" thickTop="1" thickBot="1" x14ac:dyDescent="0.3">
      <c r="A3875" s="1"/>
      <c r="B3875" s="17"/>
      <c r="C3875" s="106"/>
      <c r="D3875" s="107" t="s">
        <v>94</v>
      </c>
      <c r="E3875" s="108"/>
      <c r="F3875" s="108"/>
      <c r="G3875" s="109"/>
      <c r="H3875" s="10833"/>
      <c r="I3875" s="10833"/>
      <c r="J3875" s="17"/>
    </row>
    <row r="3876" spans="1:10" ht="16.5" thickTop="1" thickBot="1" x14ac:dyDescent="0.3">
      <c r="A3876" s="1"/>
      <c r="B3876" s="17"/>
      <c r="C3876" s="106"/>
      <c r="D3876" s="107" t="s">
        <v>102</v>
      </c>
      <c r="E3876" s="108"/>
      <c r="F3876" s="108"/>
      <c r="G3876" s="109"/>
      <c r="H3876" s="10833">
        <v>1</v>
      </c>
      <c r="I3876" s="10833"/>
      <c r="J3876" s="17"/>
    </row>
    <row r="3877" spans="1:10" ht="16.5" thickTop="1" thickBot="1" x14ac:dyDescent="0.3">
      <c r="A3877" s="1"/>
      <c r="B3877" s="17"/>
      <c r="C3877" s="106"/>
      <c r="D3877" s="123" t="s">
        <v>103</v>
      </c>
      <c r="E3877" s="120"/>
      <c r="F3877" s="120"/>
      <c r="G3877" s="120"/>
      <c r="H3877" s="10833"/>
      <c r="I3877" s="10833"/>
      <c r="J3877" s="17"/>
    </row>
    <row r="3878" spans="1:10" ht="16.5" thickTop="1" thickBot="1" x14ac:dyDescent="0.3">
      <c r="A3878" s="1"/>
      <c r="B3878" s="17"/>
      <c r="C3878" s="106"/>
      <c r="D3878" s="110" t="s">
        <v>108</v>
      </c>
      <c r="E3878" s="98"/>
      <c r="F3878" s="98"/>
      <c r="G3878" s="98"/>
      <c r="H3878" s="10833"/>
      <c r="I3878" s="10833"/>
      <c r="J3878" s="17"/>
    </row>
    <row r="3879" spans="1:10" ht="16.5" thickTop="1" thickBot="1" x14ac:dyDescent="0.3">
      <c r="A3879" s="1"/>
      <c r="B3879" s="17"/>
      <c r="C3879" s="124" t="s">
        <v>109</v>
      </c>
      <c r="D3879" s="125"/>
      <c r="E3879" s="126"/>
      <c r="F3879" s="127"/>
      <c r="G3879" s="127"/>
      <c r="H3879" s="10804">
        <f>(H3880+H3885+H3890+H3895+H3900+H3905+H3910)</f>
        <v>0</v>
      </c>
      <c r="I3879" s="10805"/>
      <c r="J3879" s="17"/>
    </row>
    <row r="3880" spans="1:10" ht="27" thickTop="1" thickBot="1" x14ac:dyDescent="0.3">
      <c r="A3880" s="1"/>
      <c r="B3880" s="17"/>
      <c r="C3880" s="128"/>
      <c r="D3880" s="129" t="s">
        <v>110</v>
      </c>
      <c r="E3880" s="112"/>
      <c r="F3880" s="112"/>
      <c r="G3880" s="117"/>
      <c r="H3880" s="10834">
        <f>(H3881+H3882+H3883+H3884)</f>
        <v>0</v>
      </c>
      <c r="I3880" s="10835"/>
      <c r="J3880" s="17"/>
    </row>
    <row r="3881" spans="1:10" ht="16.5" thickTop="1" thickBot="1" x14ac:dyDescent="0.3">
      <c r="A3881" s="1"/>
      <c r="B3881" s="17"/>
      <c r="C3881" s="130"/>
      <c r="D3881" s="131" t="s">
        <v>93</v>
      </c>
      <c r="E3881" s="120"/>
      <c r="F3881" s="120"/>
      <c r="G3881" s="121"/>
      <c r="H3881" s="10833"/>
      <c r="I3881" s="10833"/>
      <c r="J3881" s="17"/>
    </row>
    <row r="3882" spans="1:10" ht="16.5" thickTop="1" thickBot="1" x14ac:dyDescent="0.3">
      <c r="A3882" s="1"/>
      <c r="B3882" s="17"/>
      <c r="C3882" s="130"/>
      <c r="D3882" s="131" t="s">
        <v>94</v>
      </c>
      <c r="E3882" s="120"/>
      <c r="F3882" s="120"/>
      <c r="G3882" s="121"/>
      <c r="H3882" s="10833"/>
      <c r="I3882" s="10833"/>
      <c r="J3882" s="17"/>
    </row>
    <row r="3883" spans="1:10" ht="16.5" thickTop="1" thickBot="1" x14ac:dyDescent="0.3">
      <c r="A3883" s="1"/>
      <c r="B3883" s="17"/>
      <c r="C3883" s="130"/>
      <c r="D3883" s="131" t="s">
        <v>95</v>
      </c>
      <c r="E3883" s="120"/>
      <c r="F3883" s="120"/>
      <c r="G3883" s="121"/>
      <c r="H3883" s="10833"/>
      <c r="I3883" s="10833"/>
      <c r="J3883" s="17"/>
    </row>
    <row r="3884" spans="1:10" ht="16.5" thickTop="1" thickBot="1" x14ac:dyDescent="0.3">
      <c r="A3884" s="1"/>
      <c r="B3884" s="17"/>
      <c r="C3884" s="130"/>
      <c r="D3884" s="131" t="s">
        <v>96</v>
      </c>
      <c r="E3884" s="132"/>
      <c r="F3884" s="132"/>
      <c r="G3884" s="133"/>
      <c r="H3884" s="10833"/>
      <c r="I3884" s="10833"/>
      <c r="J3884" s="17"/>
    </row>
    <row r="3885" spans="1:10" ht="16.5" thickTop="1" thickBot="1" x14ac:dyDescent="0.3">
      <c r="A3885" s="1"/>
      <c r="B3885" s="17"/>
      <c r="C3885" s="130"/>
      <c r="D3885" s="134" t="s">
        <v>111</v>
      </c>
      <c r="E3885" s="135"/>
      <c r="F3885" s="135"/>
      <c r="G3885" s="135"/>
      <c r="H3885" s="10836">
        <f>(H3886+H3887+H3888+H3889)</f>
        <v>0</v>
      </c>
      <c r="I3885" s="10836"/>
      <c r="J3885" s="17"/>
    </row>
    <row r="3886" spans="1:10" ht="16.5" thickTop="1" thickBot="1" x14ac:dyDescent="0.3">
      <c r="A3886" s="1"/>
      <c r="B3886" s="17"/>
      <c r="C3886" s="130"/>
      <c r="D3886" s="131" t="s">
        <v>93</v>
      </c>
      <c r="E3886" s="120"/>
      <c r="F3886" s="120"/>
      <c r="G3886" s="121"/>
      <c r="H3886" s="10833"/>
      <c r="I3886" s="10833"/>
      <c r="J3886" s="17"/>
    </row>
    <row r="3887" spans="1:10" ht="16.5" thickTop="1" thickBot="1" x14ac:dyDescent="0.3">
      <c r="A3887" s="1"/>
      <c r="B3887" s="17"/>
      <c r="C3887" s="130"/>
      <c r="D3887" s="131" t="s">
        <v>94</v>
      </c>
      <c r="E3887" s="120"/>
      <c r="F3887" s="120"/>
      <c r="G3887" s="121"/>
      <c r="H3887" s="10833"/>
      <c r="I3887" s="10833"/>
      <c r="J3887" s="17"/>
    </row>
    <row r="3888" spans="1:10" ht="16.5" thickTop="1" thickBot="1" x14ac:dyDescent="0.3">
      <c r="A3888" s="1"/>
      <c r="B3888" s="17"/>
      <c r="C3888" s="130"/>
      <c r="D3888" s="131" t="s">
        <v>95</v>
      </c>
      <c r="E3888" s="120"/>
      <c r="F3888" s="120"/>
      <c r="G3888" s="121"/>
      <c r="H3888" s="10833"/>
      <c r="I3888" s="10833"/>
      <c r="J3888" s="17"/>
    </row>
    <row r="3889" spans="1:10" ht="16.5" thickTop="1" thickBot="1" x14ac:dyDescent="0.3">
      <c r="A3889" s="1"/>
      <c r="B3889" s="17"/>
      <c r="C3889" s="130"/>
      <c r="D3889" s="131" t="s">
        <v>96</v>
      </c>
      <c r="E3889" s="132"/>
      <c r="F3889" s="132"/>
      <c r="G3889" s="133"/>
      <c r="H3889" s="10833"/>
      <c r="I3889" s="10833"/>
      <c r="J3889" s="17"/>
    </row>
    <row r="3890" spans="1:10" ht="27" thickTop="1" thickBot="1" x14ac:dyDescent="0.3">
      <c r="A3890" s="1"/>
      <c r="B3890" s="17"/>
      <c r="C3890" s="130"/>
      <c r="D3890" s="129" t="s">
        <v>112</v>
      </c>
      <c r="E3890" s="112"/>
      <c r="F3890" s="112"/>
      <c r="G3890" s="117"/>
      <c r="H3890" s="10834">
        <f>(H3891+H3892+H3893+H3894)</f>
        <v>0</v>
      </c>
      <c r="I3890" s="10835"/>
      <c r="J3890" s="17"/>
    </row>
    <row r="3891" spans="1:10" ht="16.5" thickTop="1" thickBot="1" x14ac:dyDescent="0.3">
      <c r="A3891" s="1"/>
      <c r="B3891" s="17"/>
      <c r="C3891" s="130"/>
      <c r="D3891" s="131" t="s">
        <v>93</v>
      </c>
      <c r="E3891" s="120"/>
      <c r="F3891" s="120"/>
      <c r="G3891" s="121"/>
      <c r="H3891" s="10833"/>
      <c r="I3891" s="10833"/>
      <c r="J3891" s="17"/>
    </row>
    <row r="3892" spans="1:10" ht="16.5" thickTop="1" thickBot="1" x14ac:dyDescent="0.3">
      <c r="A3892" s="1"/>
      <c r="B3892" s="17"/>
      <c r="C3892" s="130"/>
      <c r="D3892" s="131" t="s">
        <v>94</v>
      </c>
      <c r="E3892" s="120"/>
      <c r="F3892" s="120"/>
      <c r="G3892" s="121"/>
      <c r="H3892" s="10833"/>
      <c r="I3892" s="10833"/>
      <c r="J3892" s="17"/>
    </row>
    <row r="3893" spans="1:10" ht="16.5" thickTop="1" thickBot="1" x14ac:dyDescent="0.3">
      <c r="A3893" s="1"/>
      <c r="B3893" s="17"/>
      <c r="C3893" s="130"/>
      <c r="D3893" s="131" t="s">
        <v>95</v>
      </c>
      <c r="E3893" s="120"/>
      <c r="F3893" s="120"/>
      <c r="G3893" s="121"/>
      <c r="H3893" s="10833"/>
      <c r="I3893" s="10833"/>
      <c r="J3893" s="17"/>
    </row>
    <row r="3894" spans="1:10" ht="16.5" thickTop="1" thickBot="1" x14ac:dyDescent="0.3">
      <c r="A3894" s="1"/>
      <c r="B3894" s="17"/>
      <c r="C3894" s="130"/>
      <c r="D3894" s="131" t="s">
        <v>96</v>
      </c>
      <c r="E3894" s="132"/>
      <c r="F3894" s="132"/>
      <c r="G3894" s="133"/>
      <c r="H3894" s="10833"/>
      <c r="I3894" s="10833"/>
      <c r="J3894" s="17"/>
    </row>
    <row r="3895" spans="1:10" ht="16.5" thickTop="1" thickBot="1" x14ac:dyDescent="0.3">
      <c r="A3895" s="1"/>
      <c r="B3895" s="17"/>
      <c r="C3895" s="130"/>
      <c r="D3895" s="136" t="s">
        <v>113</v>
      </c>
      <c r="E3895" s="112"/>
      <c r="F3895" s="112"/>
      <c r="G3895" s="117"/>
      <c r="H3895" s="10836">
        <f>(H3896+H3897+H3898+H3899)</f>
        <v>0</v>
      </c>
      <c r="I3895" s="10836"/>
      <c r="J3895" s="17"/>
    </row>
    <row r="3896" spans="1:10" ht="16.5" thickTop="1" thickBot="1" x14ac:dyDescent="0.3">
      <c r="A3896" s="1"/>
      <c r="B3896" s="17"/>
      <c r="C3896" s="130"/>
      <c r="D3896" s="137" t="s">
        <v>114</v>
      </c>
      <c r="E3896" s="104"/>
      <c r="F3896" s="104"/>
      <c r="G3896" s="105"/>
      <c r="H3896" s="10833"/>
      <c r="I3896" s="10833"/>
      <c r="J3896" s="17"/>
    </row>
    <row r="3897" spans="1:10" ht="16.5" thickTop="1" thickBot="1" x14ac:dyDescent="0.3">
      <c r="A3897" s="1"/>
      <c r="B3897" s="17"/>
      <c r="C3897" s="130"/>
      <c r="D3897" s="137" t="s">
        <v>94</v>
      </c>
      <c r="E3897" s="104"/>
      <c r="F3897" s="104"/>
      <c r="G3897" s="105"/>
      <c r="H3897" s="10833"/>
      <c r="I3897" s="10833"/>
      <c r="J3897" s="17"/>
    </row>
    <row r="3898" spans="1:10" ht="16.5" thickTop="1" thickBot="1" x14ac:dyDescent="0.3">
      <c r="A3898" s="1"/>
      <c r="B3898" s="17"/>
      <c r="C3898" s="130"/>
      <c r="D3898" s="137" t="s">
        <v>102</v>
      </c>
      <c r="E3898" s="104"/>
      <c r="F3898" s="104"/>
      <c r="G3898" s="105"/>
      <c r="H3898" s="10833"/>
      <c r="I3898" s="10833"/>
      <c r="J3898" s="17"/>
    </row>
    <row r="3899" spans="1:10" ht="16.5" thickTop="1" thickBot="1" x14ac:dyDescent="0.3">
      <c r="A3899" s="55"/>
      <c r="B3899" s="17"/>
      <c r="C3899" s="130"/>
      <c r="D3899" s="137" t="s">
        <v>103</v>
      </c>
      <c r="E3899" s="104"/>
      <c r="F3899" s="104"/>
      <c r="G3899" s="105"/>
      <c r="H3899" s="10833"/>
      <c r="I3899" s="10833"/>
      <c r="J3899" s="17"/>
    </row>
    <row r="3900" spans="1:10" ht="16.5" thickTop="1" thickBot="1" x14ac:dyDescent="0.3">
      <c r="A3900" s="55"/>
      <c r="B3900" s="17"/>
      <c r="C3900" s="130"/>
      <c r="D3900" s="138" t="s">
        <v>115</v>
      </c>
      <c r="E3900" s="112"/>
      <c r="F3900" s="112"/>
      <c r="G3900" s="117"/>
      <c r="H3900" s="10836">
        <f>(H3901+H3902+H3903+H3904)</f>
        <v>0</v>
      </c>
      <c r="I3900" s="10836"/>
      <c r="J3900" s="17"/>
    </row>
    <row r="3901" spans="1:10" ht="16.5" thickTop="1" thickBot="1" x14ac:dyDescent="0.3">
      <c r="A3901" s="55"/>
      <c r="B3901" s="17"/>
      <c r="C3901" s="130"/>
      <c r="D3901" s="137" t="s">
        <v>105</v>
      </c>
      <c r="E3901" s="104"/>
      <c r="F3901" s="104"/>
      <c r="G3901" s="105"/>
      <c r="H3901" s="10833"/>
      <c r="I3901" s="10833"/>
      <c r="J3901" s="17"/>
    </row>
    <row r="3902" spans="1:10" ht="16.5" thickTop="1" thickBot="1" x14ac:dyDescent="0.3">
      <c r="A3902" s="55"/>
      <c r="B3902" s="17"/>
      <c r="C3902" s="130"/>
      <c r="D3902" s="137" t="s">
        <v>94</v>
      </c>
      <c r="E3902" s="104"/>
      <c r="F3902" s="104"/>
      <c r="G3902" s="105"/>
      <c r="H3902" s="10833"/>
      <c r="I3902" s="10833"/>
      <c r="J3902" s="17"/>
    </row>
    <row r="3903" spans="1:10" ht="16.5" thickTop="1" thickBot="1" x14ac:dyDescent="0.3">
      <c r="A3903" s="55"/>
      <c r="B3903" s="17"/>
      <c r="C3903" s="130"/>
      <c r="D3903" s="137" t="s">
        <v>102</v>
      </c>
      <c r="E3903" s="104"/>
      <c r="F3903" s="104"/>
      <c r="G3903" s="105"/>
      <c r="H3903" s="10833"/>
      <c r="I3903" s="10833"/>
      <c r="J3903" s="17"/>
    </row>
    <row r="3904" spans="1:10" ht="16.5" thickTop="1" thickBot="1" x14ac:dyDescent="0.3">
      <c r="A3904" s="55"/>
      <c r="B3904" s="17"/>
      <c r="C3904" s="130"/>
      <c r="D3904" s="137" t="s">
        <v>103</v>
      </c>
      <c r="E3904" s="104"/>
      <c r="F3904" s="104"/>
      <c r="G3904" s="105"/>
      <c r="H3904" s="10833"/>
      <c r="I3904" s="10833"/>
      <c r="J3904" s="17"/>
    </row>
    <row r="3905" spans="1:10" ht="16.5" thickTop="1" thickBot="1" x14ac:dyDescent="0.3">
      <c r="A3905" s="55"/>
      <c r="B3905" s="17"/>
      <c r="C3905" s="130"/>
      <c r="D3905" s="138" t="s">
        <v>116</v>
      </c>
      <c r="E3905" s="139"/>
      <c r="F3905" s="139"/>
      <c r="G3905" s="140"/>
      <c r="H3905" s="10836">
        <f>(H3906+H3907+H3908+H3909)</f>
        <v>0</v>
      </c>
      <c r="I3905" s="10836"/>
      <c r="J3905" s="17"/>
    </row>
    <row r="3906" spans="1:10" ht="16.5" thickTop="1" thickBot="1" x14ac:dyDescent="0.3">
      <c r="A3906" s="55"/>
      <c r="B3906" s="17"/>
      <c r="C3906" s="130"/>
      <c r="D3906" s="137" t="s">
        <v>105</v>
      </c>
      <c r="E3906" s="104"/>
      <c r="F3906" s="104"/>
      <c r="G3906" s="105"/>
      <c r="H3906" s="10833"/>
      <c r="I3906" s="10833"/>
      <c r="J3906" s="17"/>
    </row>
    <row r="3907" spans="1:10" ht="16.5" thickTop="1" thickBot="1" x14ac:dyDescent="0.3">
      <c r="A3907" s="55"/>
      <c r="B3907" s="17"/>
      <c r="C3907" s="130"/>
      <c r="D3907" s="137" t="s">
        <v>94</v>
      </c>
      <c r="E3907" s="104"/>
      <c r="F3907" s="104"/>
      <c r="G3907" s="105"/>
      <c r="H3907" s="10837"/>
      <c r="I3907" s="10837"/>
      <c r="J3907" s="17"/>
    </row>
    <row r="3908" spans="1:10" ht="16.5" thickTop="1" thickBot="1" x14ac:dyDescent="0.3">
      <c r="A3908" s="55"/>
      <c r="B3908" s="17"/>
      <c r="C3908" s="130"/>
      <c r="D3908" s="137" t="s">
        <v>102</v>
      </c>
      <c r="E3908" s="104"/>
      <c r="F3908" s="104"/>
      <c r="G3908" s="105"/>
      <c r="H3908" s="10833"/>
      <c r="I3908" s="10833"/>
      <c r="J3908" s="17"/>
    </row>
    <row r="3909" spans="1:10" ht="16.5" thickTop="1" thickBot="1" x14ac:dyDescent="0.3">
      <c r="A3909" s="55"/>
      <c r="B3909" s="17"/>
      <c r="C3909" s="130"/>
      <c r="D3909" s="137" t="s">
        <v>103</v>
      </c>
      <c r="E3909" s="104"/>
      <c r="F3909" s="104"/>
      <c r="G3909" s="105"/>
      <c r="H3909" s="10833"/>
      <c r="I3909" s="10833"/>
      <c r="J3909" s="17"/>
    </row>
    <row r="3910" spans="1:10" ht="16.5" thickTop="1" thickBot="1" x14ac:dyDescent="0.3">
      <c r="A3910" s="55"/>
      <c r="B3910" s="17"/>
      <c r="C3910" s="130"/>
      <c r="D3910" s="138" t="s">
        <v>117</v>
      </c>
      <c r="E3910" s="139"/>
      <c r="F3910" s="139"/>
      <c r="G3910" s="140"/>
      <c r="H3910" s="10836">
        <f>(H3911+H3912+H3913+H3914)</f>
        <v>0</v>
      </c>
      <c r="I3910" s="10836"/>
      <c r="J3910" s="17"/>
    </row>
    <row r="3911" spans="1:10" ht="16.5" thickTop="1" thickBot="1" x14ac:dyDescent="0.3">
      <c r="A3911" s="55"/>
      <c r="B3911" s="17"/>
      <c r="C3911" s="130"/>
      <c r="D3911" s="137" t="s">
        <v>105</v>
      </c>
      <c r="E3911" s="104"/>
      <c r="F3911" s="104"/>
      <c r="G3911" s="105"/>
      <c r="H3911" s="10833"/>
      <c r="I3911" s="10833"/>
      <c r="J3911" s="17"/>
    </row>
    <row r="3912" spans="1:10" ht="16.5" thickTop="1" thickBot="1" x14ac:dyDescent="0.3">
      <c r="A3912" s="55"/>
      <c r="B3912" s="17"/>
      <c r="C3912" s="130"/>
      <c r="D3912" s="137" t="s">
        <v>94</v>
      </c>
      <c r="E3912" s="104"/>
      <c r="F3912" s="104"/>
      <c r="G3912" s="105"/>
      <c r="H3912" s="10833"/>
      <c r="I3912" s="10833"/>
      <c r="J3912" s="17"/>
    </row>
    <row r="3913" spans="1:10" ht="16.5" thickTop="1" thickBot="1" x14ac:dyDescent="0.3">
      <c r="A3913" s="55"/>
      <c r="B3913" s="17"/>
      <c r="C3913" s="130"/>
      <c r="D3913" s="137" t="s">
        <v>102</v>
      </c>
      <c r="E3913" s="104"/>
      <c r="F3913" s="104"/>
      <c r="G3913" s="105"/>
      <c r="H3913" s="10833"/>
      <c r="I3913" s="10833"/>
      <c r="J3913" s="17"/>
    </row>
    <row r="3914" spans="1:10" ht="16.5" thickTop="1" thickBot="1" x14ac:dyDescent="0.3">
      <c r="A3914" s="55"/>
      <c r="B3914" s="17"/>
      <c r="C3914" s="141"/>
      <c r="D3914" s="137" t="s">
        <v>103</v>
      </c>
      <c r="E3914" s="104"/>
      <c r="F3914" s="104"/>
      <c r="G3914" s="105"/>
      <c r="H3914" s="10833"/>
      <c r="I3914" s="10833"/>
      <c r="J3914" s="17"/>
    </row>
    <row r="3915" spans="1:10" ht="16.5" thickTop="1" thickBot="1" x14ac:dyDescent="0.3">
      <c r="A3915" s="1"/>
      <c r="B3915" s="17"/>
      <c r="C3915" s="45" t="s">
        <v>118</v>
      </c>
      <c r="D3915" s="142"/>
      <c r="E3915" s="127"/>
      <c r="F3915" s="127"/>
      <c r="G3915" s="143"/>
      <c r="H3915" s="10781">
        <f>SUM(H3916:I3952)</f>
        <v>5</v>
      </c>
      <c r="I3915" s="10781"/>
      <c r="J3915" s="17"/>
    </row>
    <row r="3916" spans="1:10" ht="27" thickTop="1" thickBot="1" x14ac:dyDescent="0.3">
      <c r="A3916" s="1"/>
      <c r="B3916" s="1"/>
      <c r="C3916" s="144"/>
      <c r="D3916" s="145" t="s">
        <v>31</v>
      </c>
      <c r="E3916" s="145"/>
      <c r="F3916" s="145"/>
      <c r="G3916" s="146"/>
      <c r="H3916" s="11151"/>
      <c r="I3916" s="11143"/>
      <c r="J3916" s="17"/>
    </row>
    <row r="3917" spans="1:10" ht="16.5" thickTop="1" thickBot="1" x14ac:dyDescent="0.3">
      <c r="A3917" s="1"/>
      <c r="B3917" s="1"/>
      <c r="C3917" s="144"/>
      <c r="D3917" s="145" t="s">
        <v>119</v>
      </c>
      <c r="E3917" s="104"/>
      <c r="F3917" s="104"/>
      <c r="G3917" s="105"/>
      <c r="H3917" s="11151"/>
      <c r="I3917" s="11143"/>
      <c r="J3917" s="17"/>
    </row>
    <row r="3918" spans="1:10" ht="27" thickTop="1" thickBot="1" x14ac:dyDescent="0.3">
      <c r="A3918" s="1"/>
      <c r="B3918" s="1"/>
      <c r="C3918" s="144"/>
      <c r="D3918" s="145" t="s">
        <v>120</v>
      </c>
      <c r="E3918" s="147"/>
      <c r="F3918" s="104"/>
      <c r="G3918" s="105"/>
      <c r="H3918" s="11151"/>
      <c r="I3918" s="11143"/>
      <c r="J3918" s="17"/>
    </row>
    <row r="3919" spans="1:10" ht="27" thickTop="1" thickBot="1" x14ac:dyDescent="0.3">
      <c r="A3919" s="1"/>
      <c r="B3919" s="17"/>
      <c r="C3919" s="144"/>
      <c r="D3919" s="145" t="s">
        <v>121</v>
      </c>
      <c r="E3919" s="104"/>
      <c r="F3919" s="104"/>
      <c r="G3919" s="105"/>
      <c r="H3919" s="11151"/>
      <c r="I3919" s="11143"/>
      <c r="J3919" s="17"/>
    </row>
    <row r="3920" spans="1:10" ht="16.5" thickTop="1" thickBot="1" x14ac:dyDescent="0.3">
      <c r="A3920" s="1"/>
      <c r="B3920" s="17"/>
      <c r="C3920" s="144"/>
      <c r="D3920" s="145" t="s">
        <v>70</v>
      </c>
      <c r="E3920" s="104"/>
      <c r="F3920" s="104"/>
      <c r="G3920" s="105"/>
      <c r="H3920" s="11151"/>
      <c r="I3920" s="11143"/>
      <c r="J3920" s="17"/>
    </row>
    <row r="3921" spans="1:10" ht="39.75" thickTop="1" thickBot="1" x14ac:dyDescent="0.3">
      <c r="A3921" s="1"/>
      <c r="B3921" s="17"/>
      <c r="C3921" s="144"/>
      <c r="D3921" s="148" t="s">
        <v>122</v>
      </c>
      <c r="E3921" s="104"/>
      <c r="F3921" s="104"/>
      <c r="G3921" s="105"/>
      <c r="H3921" s="11151"/>
      <c r="I3921" s="11143"/>
      <c r="J3921" s="17"/>
    </row>
    <row r="3922" spans="1:10" ht="27" thickTop="1" thickBot="1" x14ac:dyDescent="0.3">
      <c r="A3922" s="1"/>
      <c r="B3922" s="17"/>
      <c r="C3922" s="149"/>
      <c r="D3922" s="145" t="s">
        <v>123</v>
      </c>
      <c r="E3922" s="104"/>
      <c r="F3922" s="104"/>
      <c r="G3922" s="105"/>
      <c r="H3922" s="11151"/>
      <c r="I3922" s="11143"/>
      <c r="J3922" s="17"/>
    </row>
    <row r="3923" spans="1:10" ht="39.75" thickTop="1" thickBot="1" x14ac:dyDescent="0.3">
      <c r="A3923" s="1"/>
      <c r="B3923" s="17"/>
      <c r="C3923" s="144"/>
      <c r="D3923" s="145" t="s">
        <v>34</v>
      </c>
      <c r="E3923" s="104"/>
      <c r="F3923" s="104"/>
      <c r="G3923" s="105"/>
      <c r="H3923" s="11151"/>
      <c r="I3923" s="11143"/>
      <c r="J3923" s="17"/>
    </row>
    <row r="3924" spans="1:10" ht="39.75" thickTop="1" thickBot="1" x14ac:dyDescent="0.3">
      <c r="A3924" s="1"/>
      <c r="B3924" s="17"/>
      <c r="C3924" s="149"/>
      <c r="D3924" s="150" t="s">
        <v>124</v>
      </c>
      <c r="E3924" s="104"/>
      <c r="F3924" s="104"/>
      <c r="G3924" s="105"/>
      <c r="H3924" s="11151">
        <v>2</v>
      </c>
      <c r="I3924" s="11143"/>
      <c r="J3924" s="17"/>
    </row>
    <row r="3925" spans="1:10" ht="52.5" thickTop="1" thickBot="1" x14ac:dyDescent="0.3">
      <c r="A3925" s="1"/>
      <c r="B3925" s="17"/>
      <c r="C3925" s="144"/>
      <c r="D3925" s="145" t="s">
        <v>125</v>
      </c>
      <c r="E3925" s="104"/>
      <c r="F3925" s="104"/>
      <c r="G3925" s="105"/>
      <c r="H3925" s="11151"/>
      <c r="I3925" s="11143"/>
      <c r="J3925" s="17"/>
    </row>
    <row r="3926" spans="1:10" ht="27" thickTop="1" thickBot="1" x14ac:dyDescent="0.3">
      <c r="A3926" s="1"/>
      <c r="B3926" s="17"/>
      <c r="C3926" s="144"/>
      <c r="D3926" s="145" t="s">
        <v>126</v>
      </c>
      <c r="E3926" s="104"/>
      <c r="F3926" s="104"/>
      <c r="G3926" s="105"/>
      <c r="H3926" s="11151"/>
      <c r="I3926" s="11143"/>
      <c r="J3926" s="17"/>
    </row>
    <row r="3927" spans="1:10" ht="27" thickTop="1" thickBot="1" x14ac:dyDescent="0.3">
      <c r="A3927" s="1"/>
      <c r="B3927" s="17"/>
      <c r="C3927" s="144"/>
      <c r="D3927" s="151" t="s">
        <v>37</v>
      </c>
      <c r="E3927" s="98"/>
      <c r="F3927" s="98"/>
      <c r="G3927" s="98"/>
      <c r="H3927" s="11151"/>
      <c r="I3927" s="11143"/>
      <c r="J3927" s="17"/>
    </row>
    <row r="3928" spans="1:10" ht="65.25" thickTop="1" thickBot="1" x14ac:dyDescent="0.3">
      <c r="A3928" s="1"/>
      <c r="B3928" s="17"/>
      <c r="C3928" s="144"/>
      <c r="D3928" s="152" t="s">
        <v>127</v>
      </c>
      <c r="E3928" s="104"/>
      <c r="F3928" s="104"/>
      <c r="G3928" s="105"/>
      <c r="H3928" s="11151"/>
      <c r="I3928" s="11143"/>
      <c r="J3928" s="17"/>
    </row>
    <row r="3929" spans="1:10" ht="27" thickTop="1" thickBot="1" x14ac:dyDescent="0.3">
      <c r="A3929" s="1"/>
      <c r="B3929" s="17"/>
      <c r="C3929" s="144"/>
      <c r="D3929" s="145" t="s">
        <v>128</v>
      </c>
      <c r="E3929" s="98"/>
      <c r="F3929" s="98"/>
      <c r="G3929" s="98"/>
      <c r="H3929" s="11151"/>
      <c r="I3929" s="11143"/>
      <c r="J3929" s="17"/>
    </row>
    <row r="3930" spans="1:10" ht="39.75" thickTop="1" thickBot="1" x14ac:dyDescent="0.3">
      <c r="A3930" s="1"/>
      <c r="B3930" s="17"/>
      <c r="C3930" s="144"/>
      <c r="D3930" s="145" t="s">
        <v>129</v>
      </c>
      <c r="E3930" s="104"/>
      <c r="F3930" s="104"/>
      <c r="G3930" s="105"/>
      <c r="H3930" s="11151"/>
      <c r="I3930" s="11143"/>
      <c r="J3930" s="17"/>
    </row>
    <row r="3931" spans="1:10" ht="52.5" thickTop="1" thickBot="1" x14ac:dyDescent="0.3">
      <c r="A3931" s="1"/>
      <c r="B3931" s="17"/>
      <c r="C3931" s="144"/>
      <c r="D3931" s="145" t="s">
        <v>130</v>
      </c>
      <c r="E3931" s="104"/>
      <c r="F3931" s="104"/>
      <c r="G3931" s="105"/>
      <c r="H3931" s="11151"/>
      <c r="I3931" s="11143"/>
      <c r="J3931" s="17"/>
    </row>
    <row r="3932" spans="1:10" ht="39.75" thickTop="1" thickBot="1" x14ac:dyDescent="0.3">
      <c r="A3932" s="1"/>
      <c r="B3932" s="17"/>
      <c r="C3932" s="144"/>
      <c r="D3932" s="145" t="s">
        <v>131</v>
      </c>
      <c r="E3932" s="147"/>
      <c r="F3932" s="104"/>
      <c r="G3932" s="105"/>
      <c r="H3932" s="11151"/>
      <c r="I3932" s="11143"/>
      <c r="J3932" s="17"/>
    </row>
    <row r="3933" spans="1:10" ht="27" thickTop="1" thickBot="1" x14ac:dyDescent="0.3">
      <c r="A3933" s="1"/>
      <c r="B3933" s="1"/>
      <c r="C3933" s="149"/>
      <c r="D3933" s="145" t="s">
        <v>132</v>
      </c>
      <c r="E3933" s="147"/>
      <c r="F3933" s="104"/>
      <c r="G3933" s="105"/>
      <c r="H3933" s="11151"/>
      <c r="I3933" s="11143"/>
      <c r="J3933" s="17"/>
    </row>
    <row r="3934" spans="1:10" ht="52.5" thickTop="1" thickBot="1" x14ac:dyDescent="0.3">
      <c r="A3934" s="1"/>
      <c r="B3934" s="1"/>
      <c r="C3934" s="149"/>
      <c r="D3934" s="145" t="s">
        <v>52</v>
      </c>
      <c r="E3934" s="147"/>
      <c r="F3934" s="104"/>
      <c r="G3934" s="105"/>
      <c r="H3934" s="11151"/>
      <c r="I3934" s="11143"/>
      <c r="J3934" s="17"/>
    </row>
    <row r="3935" spans="1:10" ht="27" thickTop="1" thickBot="1" x14ac:dyDescent="0.3">
      <c r="A3935" s="1"/>
      <c r="B3935" s="1"/>
      <c r="C3935" s="144"/>
      <c r="D3935" s="153" t="s">
        <v>133</v>
      </c>
      <c r="E3935" s="98"/>
      <c r="F3935" s="98"/>
      <c r="G3935" s="98"/>
      <c r="H3935" s="11151"/>
      <c r="I3935" s="11143"/>
      <c r="J3935" s="17"/>
    </row>
    <row r="3936" spans="1:10" ht="27" thickTop="1" thickBot="1" x14ac:dyDescent="0.3">
      <c r="A3936" s="1"/>
      <c r="B3936" s="1"/>
      <c r="C3936" s="144"/>
      <c r="D3936" s="153" t="s">
        <v>47</v>
      </c>
      <c r="E3936" s="104"/>
      <c r="F3936" s="104"/>
      <c r="G3936" s="105"/>
      <c r="H3936" s="11151"/>
      <c r="I3936" s="11143"/>
      <c r="J3936" s="17"/>
    </row>
    <row r="3937" spans="1:10" ht="52.5" thickTop="1" thickBot="1" x14ac:dyDescent="0.3">
      <c r="A3937" s="1"/>
      <c r="B3937" s="1"/>
      <c r="C3937" s="144"/>
      <c r="D3937" s="154" t="s">
        <v>61</v>
      </c>
      <c r="E3937" s="98"/>
      <c r="F3937" s="98"/>
      <c r="G3937" s="98"/>
      <c r="H3937" s="11151"/>
      <c r="I3937" s="11143"/>
      <c r="J3937" s="17"/>
    </row>
    <row r="3938" spans="1:10" ht="52.5" thickTop="1" thickBot="1" x14ac:dyDescent="0.3">
      <c r="A3938" s="1"/>
      <c r="B3938" s="1"/>
      <c r="C3938" s="144"/>
      <c r="D3938" s="153" t="s">
        <v>134</v>
      </c>
      <c r="E3938" s="104"/>
      <c r="F3938" s="104"/>
      <c r="G3938" s="105"/>
      <c r="H3938" s="11151"/>
      <c r="I3938" s="11143"/>
      <c r="J3938" s="17"/>
    </row>
    <row r="3939" spans="1:10" ht="27" thickTop="1" thickBot="1" x14ac:dyDescent="0.3">
      <c r="A3939" s="1"/>
      <c r="B3939" s="1"/>
      <c r="C3939" s="149"/>
      <c r="D3939" s="153" t="s">
        <v>60</v>
      </c>
      <c r="E3939" s="104"/>
      <c r="F3939" s="104"/>
      <c r="G3939" s="105"/>
      <c r="H3939" s="11151"/>
      <c r="I3939" s="11143"/>
      <c r="J3939" s="17"/>
    </row>
    <row r="3940" spans="1:10" ht="16.5" thickTop="1" thickBot="1" x14ac:dyDescent="0.3">
      <c r="A3940" s="1"/>
      <c r="B3940" s="1"/>
      <c r="C3940" s="149"/>
      <c r="D3940" s="155" t="s">
        <v>135</v>
      </c>
      <c r="E3940" s="104"/>
      <c r="F3940" s="104"/>
      <c r="G3940" s="105"/>
      <c r="H3940" s="11151"/>
      <c r="I3940" s="11143"/>
      <c r="J3940" s="17"/>
    </row>
    <row r="3941" spans="1:10" ht="39.75" thickTop="1" thickBot="1" x14ac:dyDescent="0.3">
      <c r="A3941" s="1"/>
      <c r="B3941" s="1"/>
      <c r="C3941" s="149"/>
      <c r="D3941" s="153" t="s">
        <v>58</v>
      </c>
      <c r="E3941" s="104"/>
      <c r="F3941" s="104"/>
      <c r="G3941" s="105"/>
      <c r="H3941" s="11151"/>
      <c r="I3941" s="11143"/>
      <c r="J3941" s="17"/>
    </row>
    <row r="3942" spans="1:10" ht="27" thickTop="1" thickBot="1" x14ac:dyDescent="0.3">
      <c r="A3942" s="1"/>
      <c r="B3942" s="1"/>
      <c r="C3942" s="149"/>
      <c r="D3942" s="153" t="s">
        <v>136</v>
      </c>
      <c r="E3942" s="104"/>
      <c r="F3942" s="104"/>
      <c r="G3942" s="105"/>
      <c r="H3942" s="11151"/>
      <c r="I3942" s="11143"/>
      <c r="J3942" s="17"/>
    </row>
    <row r="3943" spans="1:10" ht="16.5" thickTop="1" thickBot="1" x14ac:dyDescent="0.3">
      <c r="A3943" s="1"/>
      <c r="B3943" s="1"/>
      <c r="C3943" s="149"/>
      <c r="D3943" s="153" t="s">
        <v>137</v>
      </c>
      <c r="E3943" s="104"/>
      <c r="F3943" s="104"/>
      <c r="G3943" s="105"/>
      <c r="H3943" s="11151"/>
      <c r="I3943" s="11143"/>
      <c r="J3943" s="17"/>
    </row>
    <row r="3944" spans="1:10" ht="16.5" thickTop="1" thickBot="1" x14ac:dyDescent="0.3">
      <c r="A3944" s="1"/>
      <c r="B3944" s="1"/>
      <c r="C3944" s="149"/>
      <c r="D3944" s="153" t="s">
        <v>138</v>
      </c>
      <c r="E3944" s="104"/>
      <c r="F3944" s="104"/>
      <c r="G3944" s="105"/>
      <c r="H3944" s="11151"/>
      <c r="I3944" s="11143"/>
      <c r="J3944" s="17"/>
    </row>
    <row r="3945" spans="1:10" ht="16.5" thickTop="1" thickBot="1" x14ac:dyDescent="0.3">
      <c r="A3945" s="1"/>
      <c r="B3945" s="1"/>
      <c r="C3945" s="149"/>
      <c r="D3945" s="153" t="s">
        <v>139</v>
      </c>
      <c r="E3945" s="104"/>
      <c r="F3945" s="104"/>
      <c r="G3945" s="105"/>
      <c r="H3945" s="11151"/>
      <c r="I3945" s="11143"/>
      <c r="J3945" s="17"/>
    </row>
    <row r="3946" spans="1:10" ht="16.5" thickTop="1" thickBot="1" x14ac:dyDescent="0.3">
      <c r="A3946" s="1"/>
      <c r="B3946" s="1"/>
      <c r="C3946" s="149"/>
      <c r="D3946" s="153" t="s">
        <v>140</v>
      </c>
      <c r="E3946" s="104"/>
      <c r="F3946" s="104"/>
      <c r="G3946" s="105"/>
      <c r="H3946" s="11151"/>
      <c r="I3946" s="11143"/>
      <c r="J3946" s="17"/>
    </row>
    <row r="3947" spans="1:10" ht="39.75" thickTop="1" thickBot="1" x14ac:dyDescent="0.3">
      <c r="A3947" s="1"/>
      <c r="B3947" s="1"/>
      <c r="C3947" s="149"/>
      <c r="D3947" s="154" t="s">
        <v>141</v>
      </c>
      <c r="E3947" s="104"/>
      <c r="F3947" s="104"/>
      <c r="G3947" s="105"/>
      <c r="H3947" s="11151"/>
      <c r="I3947" s="11143"/>
      <c r="J3947" s="17"/>
    </row>
    <row r="3948" spans="1:10" ht="27" thickTop="1" thickBot="1" x14ac:dyDescent="0.3">
      <c r="A3948" s="1"/>
      <c r="B3948" s="1"/>
      <c r="C3948" s="144"/>
      <c r="D3948" s="120" t="s">
        <v>142</v>
      </c>
      <c r="E3948" s="98"/>
      <c r="F3948" s="98"/>
      <c r="G3948" s="98"/>
      <c r="H3948" s="11151"/>
      <c r="I3948" s="11143"/>
      <c r="J3948" s="17"/>
    </row>
    <row r="3949" spans="1:10" ht="39.75" thickTop="1" thickBot="1" x14ac:dyDescent="0.3">
      <c r="A3949" s="1"/>
      <c r="B3949" s="1"/>
      <c r="C3949" s="156"/>
      <c r="D3949" s="153" t="s">
        <v>143</v>
      </c>
      <c r="E3949" s="104"/>
      <c r="F3949" s="104"/>
      <c r="G3949" s="105"/>
      <c r="H3949" s="11151"/>
      <c r="I3949" s="11143"/>
      <c r="J3949" s="17"/>
    </row>
    <row r="3950" spans="1:10" ht="39.75" thickTop="1" thickBot="1" x14ac:dyDescent="0.3">
      <c r="A3950" s="1"/>
      <c r="B3950" s="1"/>
      <c r="C3950" s="149"/>
      <c r="D3950" s="120" t="s">
        <v>144</v>
      </c>
      <c r="E3950" s="104"/>
      <c r="F3950" s="104"/>
      <c r="G3950" s="105"/>
      <c r="H3950" s="11137"/>
      <c r="I3950" s="11138"/>
      <c r="J3950" s="17"/>
    </row>
    <row r="3951" spans="1:10" ht="27" thickTop="1" thickBot="1" x14ac:dyDescent="0.3">
      <c r="A3951" s="1"/>
      <c r="B3951" s="1"/>
      <c r="C3951" s="149"/>
      <c r="D3951" s="153" t="s">
        <v>145</v>
      </c>
      <c r="E3951" s="104"/>
      <c r="F3951" s="104"/>
      <c r="G3951" s="105"/>
      <c r="H3951" s="11137"/>
      <c r="I3951" s="11138"/>
      <c r="J3951" s="17"/>
    </row>
    <row r="3952" spans="1:10" ht="16.5" thickTop="1" thickBot="1" x14ac:dyDescent="0.3">
      <c r="A3952" s="1"/>
      <c r="B3952" s="1"/>
      <c r="C3952" s="157"/>
      <c r="D3952" s="158" t="s">
        <v>146</v>
      </c>
      <c r="E3952" s="104"/>
      <c r="F3952" s="104"/>
      <c r="G3952" s="105"/>
      <c r="H3952" s="11137">
        <v>3</v>
      </c>
      <c r="I3952" s="11138"/>
      <c r="J3952" s="17"/>
    </row>
    <row r="3953" spans="1:10" ht="16.5" thickTop="1" thickBot="1" x14ac:dyDescent="0.3">
      <c r="A3953" s="1"/>
      <c r="B3953" s="1"/>
      <c r="C3953" s="159" t="s">
        <v>147</v>
      </c>
      <c r="D3953" s="160"/>
      <c r="E3953" s="161"/>
      <c r="F3953" s="161"/>
      <c r="G3953" s="162"/>
      <c r="H3953" s="10782">
        <f>SUM(H3954:I3956)</f>
        <v>11</v>
      </c>
      <c r="I3953" s="10797"/>
      <c r="J3953" s="17"/>
    </row>
    <row r="3954" spans="1:10" ht="16.5" thickTop="1" thickBot="1" x14ac:dyDescent="0.3">
      <c r="A3954" s="1"/>
      <c r="B3954" s="1"/>
      <c r="C3954" s="163"/>
      <c r="D3954" s="137" t="s">
        <v>148</v>
      </c>
      <c r="E3954" s="104"/>
      <c r="F3954" s="104"/>
      <c r="G3954" s="105"/>
      <c r="H3954" s="11137">
        <v>10</v>
      </c>
      <c r="I3954" s="11138"/>
      <c r="J3954" s="17"/>
    </row>
    <row r="3955" spans="1:10" ht="16.5" thickTop="1" thickBot="1" x14ac:dyDescent="0.3">
      <c r="A3955" s="1"/>
      <c r="B3955" s="1"/>
      <c r="C3955" s="164"/>
      <c r="D3955" s="137" t="s">
        <v>149</v>
      </c>
      <c r="E3955" s="104"/>
      <c r="F3955" s="104"/>
      <c r="G3955" s="105"/>
      <c r="H3955" s="11137"/>
      <c r="I3955" s="11138"/>
      <c r="J3955" s="17"/>
    </row>
    <row r="3956" spans="1:10" ht="16.5" thickTop="1" thickBot="1" x14ac:dyDescent="0.3">
      <c r="A3956" s="1"/>
      <c r="B3956" s="1"/>
      <c r="C3956" s="164"/>
      <c r="D3956" s="137" t="s">
        <v>150</v>
      </c>
      <c r="E3956" s="108"/>
      <c r="F3956" s="108"/>
      <c r="G3956" s="109"/>
      <c r="H3956" s="11137">
        <v>1</v>
      </c>
      <c r="I3956" s="11138"/>
      <c r="J3956" s="17"/>
    </row>
    <row r="3957" spans="1:10" ht="16.5" thickTop="1" thickBot="1" x14ac:dyDescent="0.3">
      <c r="A3957" s="1"/>
      <c r="B3957" s="1"/>
      <c r="C3957" s="55"/>
      <c r="D3957" s="165" t="s">
        <v>151</v>
      </c>
      <c r="E3957" s="166"/>
      <c r="F3957" s="166"/>
      <c r="G3957" s="167"/>
      <c r="H3957" s="10822">
        <f>(H3958+H3959)</f>
        <v>0</v>
      </c>
      <c r="I3957" s="10822"/>
      <c r="J3957" s="17"/>
    </row>
    <row r="3958" spans="1:10" ht="16.5" thickTop="1" thickBot="1" x14ac:dyDescent="0.3">
      <c r="A3958" s="1"/>
      <c r="B3958" s="1"/>
      <c r="C3958" s="164"/>
      <c r="D3958" s="168" t="s">
        <v>152</v>
      </c>
      <c r="E3958" s="104"/>
      <c r="F3958" s="104"/>
      <c r="G3958" s="105"/>
      <c r="H3958" s="10838"/>
      <c r="I3958" s="10838"/>
      <c r="J3958" s="17"/>
    </row>
    <row r="3959" spans="1:10" ht="16.5" thickTop="1" thickBot="1" x14ac:dyDescent="0.3">
      <c r="B3959" s="1"/>
      <c r="C3959" s="169"/>
      <c r="D3959" s="170" t="s">
        <v>153</v>
      </c>
      <c r="E3959" s="171"/>
      <c r="F3959" s="171"/>
      <c r="G3959" s="172"/>
      <c r="H3959" s="10841"/>
      <c r="I3959" s="10841"/>
      <c r="J3959" s="17"/>
    </row>
    <row r="3960" spans="1:10" ht="16.5" thickTop="1" thickBot="1" x14ac:dyDescent="0.3">
      <c r="A3960" s="1"/>
      <c r="B3960" s="1"/>
      <c r="C3960" s="164"/>
      <c r="D3960" s="173" t="s">
        <v>154</v>
      </c>
      <c r="E3960" s="174"/>
      <c r="F3960" s="174"/>
      <c r="G3960" s="175"/>
      <c r="H3960" s="10822">
        <f>(H3961+H3962+H3963+H3964)</f>
        <v>0</v>
      </c>
      <c r="I3960" s="10822"/>
      <c r="J3960" s="17"/>
    </row>
    <row r="3961" spans="1:10" ht="16.5" thickTop="1" thickBot="1" x14ac:dyDescent="0.3">
      <c r="A3961" s="1"/>
      <c r="B3961" s="1"/>
      <c r="C3961" s="164"/>
      <c r="D3961" s="176" t="s">
        <v>155</v>
      </c>
      <c r="E3961" s="131"/>
      <c r="F3961" s="131"/>
      <c r="G3961" s="177"/>
      <c r="H3961" s="10842"/>
      <c r="I3961" s="10843"/>
      <c r="J3961" s="17"/>
    </row>
    <row r="3962" spans="1:10" ht="16.5" thickTop="1" thickBot="1" x14ac:dyDescent="0.3">
      <c r="A3962" s="1"/>
      <c r="B3962" s="1"/>
      <c r="C3962" s="164"/>
      <c r="D3962" s="176" t="s">
        <v>156</v>
      </c>
      <c r="E3962" s="131"/>
      <c r="F3962" s="131"/>
      <c r="G3962" s="177"/>
      <c r="H3962" s="10839"/>
      <c r="I3962" s="10840"/>
      <c r="J3962" s="17"/>
    </row>
    <row r="3963" spans="1:10" ht="16.5" thickTop="1" thickBot="1" x14ac:dyDescent="0.3">
      <c r="A3963" s="1"/>
      <c r="B3963" s="1"/>
      <c r="C3963" s="164"/>
      <c r="D3963" s="176" t="s">
        <v>157</v>
      </c>
      <c r="E3963" s="131"/>
      <c r="F3963" s="131"/>
      <c r="G3963" s="177"/>
      <c r="H3963" s="10839"/>
      <c r="I3963" s="10840"/>
      <c r="J3963" s="17"/>
    </row>
    <row r="3964" spans="1:10" ht="16.5" thickTop="1" thickBot="1" x14ac:dyDescent="0.3">
      <c r="A3964" s="1"/>
      <c r="B3964" s="1"/>
      <c r="C3964" s="164"/>
      <c r="D3964" s="155" t="s">
        <v>158</v>
      </c>
      <c r="E3964" s="104"/>
      <c r="F3964" s="104"/>
      <c r="G3964" s="105"/>
      <c r="H3964" s="10839"/>
      <c r="I3964" s="10840"/>
      <c r="J3964" s="17"/>
    </row>
    <row r="3965" spans="1:10" ht="16.5" thickTop="1" thickBot="1" x14ac:dyDescent="0.3">
      <c r="A3965" s="1"/>
      <c r="B3965" s="1"/>
      <c r="C3965" s="178" t="s">
        <v>159</v>
      </c>
      <c r="D3965" s="160"/>
      <c r="E3965" s="160"/>
      <c r="F3965" s="160"/>
      <c r="G3965" s="179"/>
      <c r="H3965" s="10782">
        <f>(H3966+H3967+H3968)</f>
        <v>0</v>
      </c>
      <c r="I3965" s="10797"/>
      <c r="J3965" s="17"/>
    </row>
    <row r="3966" spans="1:10" ht="16.5" thickTop="1" thickBot="1" x14ac:dyDescent="0.3">
      <c r="A3966" s="1"/>
      <c r="B3966" s="1"/>
      <c r="C3966" s="164"/>
      <c r="D3966" s="180" t="s">
        <v>160</v>
      </c>
      <c r="E3966" s="98"/>
      <c r="F3966" s="98"/>
      <c r="G3966" s="98"/>
      <c r="H3966" s="11142"/>
      <c r="I3966" s="11143"/>
      <c r="J3966" s="17"/>
    </row>
    <row r="3967" spans="1:10" ht="16.5" thickTop="1" thickBot="1" x14ac:dyDescent="0.3">
      <c r="A3967" s="1"/>
      <c r="B3967" s="1"/>
      <c r="C3967" s="164"/>
      <c r="D3967" s="137" t="s">
        <v>161</v>
      </c>
      <c r="E3967" s="104"/>
      <c r="F3967" s="104"/>
      <c r="G3967" s="105"/>
      <c r="H3967" s="11137"/>
      <c r="I3967" s="11138"/>
      <c r="J3967" s="17"/>
    </row>
    <row r="3968" spans="1:10" ht="16.5" thickTop="1" thickBot="1" x14ac:dyDescent="0.3">
      <c r="A3968" s="1"/>
      <c r="B3968" s="1"/>
      <c r="C3968" s="164"/>
      <c r="D3968" s="181" t="s">
        <v>162</v>
      </c>
      <c r="E3968" s="108"/>
      <c r="F3968" s="108"/>
      <c r="G3968" s="109"/>
      <c r="H3968" s="11137"/>
      <c r="I3968" s="11138"/>
      <c r="J3968" s="17"/>
    </row>
    <row r="3969" spans="1:10" ht="16.5" thickTop="1" thickBot="1" x14ac:dyDescent="0.3">
      <c r="A3969" s="1"/>
      <c r="B3969" s="1"/>
      <c r="C3969" s="178" t="s">
        <v>163</v>
      </c>
      <c r="D3969" s="160"/>
      <c r="E3969" s="160"/>
      <c r="F3969" s="160"/>
      <c r="G3969" s="179"/>
      <c r="H3969" s="10782">
        <f>(H3970+H3971+H3972+H3973)</f>
        <v>4</v>
      </c>
      <c r="I3969" s="10797"/>
      <c r="J3969" s="17"/>
    </row>
    <row r="3970" spans="1:10" ht="16.5" thickTop="1" thickBot="1" x14ac:dyDescent="0.3">
      <c r="A3970" s="1"/>
      <c r="B3970" s="1"/>
      <c r="C3970" s="163"/>
      <c r="D3970" s="137" t="s">
        <v>160</v>
      </c>
      <c r="E3970" s="104"/>
      <c r="F3970" s="104"/>
      <c r="G3970" s="105"/>
      <c r="H3970" s="11137">
        <v>1</v>
      </c>
      <c r="I3970" s="11138"/>
      <c r="J3970" s="17"/>
    </row>
    <row r="3971" spans="1:10" ht="16.5" thickTop="1" thickBot="1" x14ac:dyDescent="0.3">
      <c r="A3971" s="1"/>
      <c r="B3971" s="1"/>
      <c r="C3971" s="164"/>
      <c r="D3971" s="137" t="s">
        <v>161</v>
      </c>
      <c r="E3971" s="104"/>
      <c r="F3971" s="104"/>
      <c r="G3971" s="105"/>
      <c r="H3971" s="11137"/>
      <c r="I3971" s="11138"/>
      <c r="J3971" s="17"/>
    </row>
    <row r="3972" spans="1:10" ht="16.5" thickTop="1" thickBot="1" x14ac:dyDescent="0.3">
      <c r="A3972" s="1"/>
      <c r="B3972" s="1"/>
      <c r="C3972" s="164"/>
      <c r="D3972" s="181" t="s">
        <v>162</v>
      </c>
      <c r="E3972" s="108"/>
      <c r="F3972" s="108"/>
      <c r="G3972" s="109"/>
      <c r="H3972" s="11137">
        <v>3</v>
      </c>
      <c r="I3972" s="11138"/>
      <c r="J3972" s="17"/>
    </row>
    <row r="3973" spans="1:10" ht="16.5" thickTop="1" thickBot="1" x14ac:dyDescent="0.3">
      <c r="A3973" s="1"/>
      <c r="B3973" s="1"/>
      <c r="C3973" s="164"/>
      <c r="D3973" s="181" t="s">
        <v>164</v>
      </c>
      <c r="E3973" s="108"/>
      <c r="F3973" s="108"/>
      <c r="G3973" s="109"/>
      <c r="H3973" s="11137"/>
      <c r="I3973" s="11138"/>
      <c r="J3973" s="17"/>
    </row>
    <row r="3974" spans="1:10" ht="16.5" thickTop="1" thickBot="1" x14ac:dyDescent="0.3">
      <c r="A3974" s="1"/>
      <c r="B3974" s="1"/>
      <c r="C3974" s="164"/>
      <c r="D3974" s="10853" t="s">
        <v>165</v>
      </c>
      <c r="E3974" s="10854"/>
      <c r="F3974" s="10854"/>
      <c r="G3974" s="10855"/>
      <c r="H3974" s="10822">
        <f>(H3975+H3976+H3977+H3978)</f>
        <v>2</v>
      </c>
      <c r="I3974" s="10822"/>
      <c r="J3974" s="17"/>
    </row>
    <row r="3975" spans="1:10" ht="16.5" thickTop="1" thickBot="1" x14ac:dyDescent="0.3">
      <c r="A3975" s="1"/>
      <c r="B3975" s="1"/>
      <c r="C3975" s="164"/>
      <c r="D3975" s="180" t="s">
        <v>160</v>
      </c>
      <c r="E3975" s="98"/>
      <c r="F3975" s="98"/>
      <c r="G3975" s="98"/>
      <c r="H3975" s="10839">
        <v>1</v>
      </c>
      <c r="I3975" s="10840"/>
      <c r="J3975" s="17"/>
    </row>
    <row r="3976" spans="1:10" ht="16.5" thickTop="1" thickBot="1" x14ac:dyDescent="0.3">
      <c r="A3976" s="1"/>
      <c r="B3976" s="1"/>
      <c r="C3976" s="164"/>
      <c r="D3976" s="137" t="s">
        <v>161</v>
      </c>
      <c r="E3976" s="104"/>
      <c r="F3976" s="104"/>
      <c r="G3976" s="105"/>
      <c r="H3976" s="10839"/>
      <c r="I3976" s="10840"/>
      <c r="J3976" s="17"/>
    </row>
    <row r="3977" spans="1:10" ht="16.5" thickTop="1" thickBot="1" x14ac:dyDescent="0.3">
      <c r="A3977" s="1"/>
      <c r="B3977" s="1"/>
      <c r="C3977" s="164"/>
      <c r="D3977" s="181" t="s">
        <v>162</v>
      </c>
      <c r="E3977" s="108"/>
      <c r="F3977" s="108"/>
      <c r="G3977" s="109"/>
      <c r="H3977" s="10839"/>
      <c r="I3977" s="10840"/>
      <c r="J3977" s="17"/>
    </row>
    <row r="3978" spans="1:10" ht="16.5" thickTop="1" thickBot="1" x14ac:dyDescent="0.3">
      <c r="A3978" s="1"/>
      <c r="B3978" s="1"/>
      <c r="C3978" s="164"/>
      <c r="D3978" s="137" t="s">
        <v>114</v>
      </c>
      <c r="E3978" s="108"/>
      <c r="F3978" s="108"/>
      <c r="G3978" s="109"/>
      <c r="H3978" s="10839">
        <v>1</v>
      </c>
      <c r="I3978" s="10840"/>
      <c r="J3978" s="17"/>
    </row>
    <row r="3979" spans="1:10" ht="16.5" thickTop="1" thickBot="1" x14ac:dyDescent="0.3">
      <c r="A3979" s="1"/>
      <c r="B3979" s="182"/>
      <c r="C3979" s="183" t="s">
        <v>166</v>
      </c>
      <c r="D3979" s="125"/>
      <c r="E3979" s="184"/>
      <c r="F3979" s="127"/>
      <c r="G3979" s="143"/>
      <c r="H3979" s="10759">
        <f>(H3980+H3981+H3982+H3983)</f>
        <v>25</v>
      </c>
      <c r="I3979" s="10759"/>
      <c r="J3979" s="1"/>
    </row>
    <row r="3980" spans="1:10" ht="16.5" thickTop="1" thickBot="1" x14ac:dyDescent="0.3">
      <c r="A3980" s="1"/>
      <c r="B3980" s="4"/>
      <c r="C3980" s="185"/>
      <c r="D3980" s="186" t="s">
        <v>167</v>
      </c>
      <c r="E3980" s="171"/>
      <c r="F3980" s="171"/>
      <c r="G3980" s="172"/>
      <c r="H3980" s="10838"/>
      <c r="I3980" s="10838"/>
      <c r="J3980" s="1"/>
    </row>
    <row r="3981" spans="1:10" ht="16.5" thickTop="1" thickBot="1" x14ac:dyDescent="0.3">
      <c r="A3981" s="1"/>
      <c r="B3981" s="187"/>
      <c r="C3981" s="182"/>
      <c r="D3981" s="171" t="s">
        <v>168</v>
      </c>
      <c r="E3981" s="171"/>
      <c r="F3981" s="171"/>
      <c r="G3981" s="171"/>
      <c r="H3981" s="10841">
        <v>9</v>
      </c>
      <c r="I3981" s="10841"/>
      <c r="J3981" s="1"/>
    </row>
    <row r="3982" spans="1:10" ht="16.5" thickTop="1" thickBot="1" x14ac:dyDescent="0.3">
      <c r="A3982" s="1"/>
      <c r="B3982" s="187"/>
      <c r="C3982" s="182"/>
      <c r="D3982" s="188" t="s">
        <v>169</v>
      </c>
      <c r="E3982" s="171"/>
      <c r="F3982" s="171"/>
      <c r="G3982" s="172"/>
      <c r="H3982" s="10838">
        <v>16</v>
      </c>
      <c r="I3982" s="10838"/>
      <c r="J3982" s="1"/>
    </row>
    <row r="3983" spans="1:10" ht="16.5" thickTop="1" thickBot="1" x14ac:dyDescent="0.3">
      <c r="A3983" s="1"/>
      <c r="B3983" s="187"/>
      <c r="C3983" s="182"/>
      <c r="D3983" s="188" t="s">
        <v>170</v>
      </c>
      <c r="E3983" s="171"/>
      <c r="F3983" s="171"/>
      <c r="G3983" s="172"/>
      <c r="H3983" s="10838"/>
      <c r="I3983" s="10838"/>
      <c r="J3983" s="1"/>
    </row>
    <row r="3984" spans="1:10" ht="16.5" thickTop="1" thickBot="1" x14ac:dyDescent="0.3">
      <c r="A3984" s="1"/>
      <c r="B3984" s="93"/>
      <c r="C3984" s="164"/>
      <c r="D3984" s="165" t="s">
        <v>171</v>
      </c>
      <c r="E3984" s="166"/>
      <c r="F3984" s="166"/>
      <c r="G3984" s="167"/>
      <c r="H3984" s="10822">
        <f>H3985+H3986+H3987</f>
        <v>0</v>
      </c>
      <c r="I3984" s="10822"/>
      <c r="J3984" s="1"/>
    </row>
    <row r="3985" spans="1:10" ht="16.5" thickTop="1" thickBot="1" x14ac:dyDescent="0.3">
      <c r="A3985" s="1"/>
      <c r="B3985" s="1"/>
      <c r="C3985" s="164"/>
      <c r="D3985" s="189" t="s">
        <v>172</v>
      </c>
      <c r="E3985" s="104"/>
      <c r="F3985" s="104"/>
      <c r="G3985" s="105"/>
      <c r="H3985" s="10838"/>
      <c r="I3985" s="10838"/>
      <c r="J3985" s="1"/>
    </row>
    <row r="3986" spans="1:10" ht="16.5" thickTop="1" thickBot="1" x14ac:dyDescent="0.3">
      <c r="A3986" s="1"/>
      <c r="B3986" s="93"/>
      <c r="C3986" s="164"/>
      <c r="D3986" s="190" t="s">
        <v>173</v>
      </c>
      <c r="E3986" s="171"/>
      <c r="F3986" s="171"/>
      <c r="G3986" s="172"/>
      <c r="H3986" s="10841"/>
      <c r="I3986" s="10841"/>
      <c r="J3986" s="1"/>
    </row>
    <row r="3987" spans="1:10" ht="16.5" thickTop="1" thickBot="1" x14ac:dyDescent="0.3">
      <c r="A3987" s="1"/>
      <c r="B3987" s="93"/>
      <c r="C3987" s="164"/>
      <c r="D3987" s="191" t="s">
        <v>174</v>
      </c>
      <c r="E3987" s="171"/>
      <c r="F3987" s="171"/>
      <c r="G3987" s="172"/>
      <c r="H3987" s="10838"/>
      <c r="I3987" s="10838"/>
      <c r="J3987" s="55"/>
    </row>
    <row r="3988" spans="1:10" ht="17.25" thickTop="1" thickBot="1" x14ac:dyDescent="0.3">
      <c r="A3988" s="1"/>
      <c r="B3988" s="192" t="s">
        <v>175</v>
      </c>
      <c r="C3988" s="193"/>
      <c r="D3988" s="193"/>
      <c r="E3988" s="193"/>
      <c r="F3988" s="194"/>
      <c r="G3988" s="10782" t="s">
        <v>11</v>
      </c>
      <c r="H3988" s="10844"/>
      <c r="I3988" s="10797"/>
      <c r="J3988" s="1"/>
    </row>
    <row r="3989" spans="1:10" ht="16.5" thickTop="1" x14ac:dyDescent="0.25">
      <c r="A3989" s="1"/>
      <c r="B3989" s="195"/>
      <c r="C3989" s="196"/>
      <c r="D3989" s="196"/>
      <c r="E3989" s="196"/>
      <c r="F3989" s="197"/>
      <c r="G3989" s="10845">
        <f>(E3752+I3757-E3763+I3819-G3831)</f>
        <v>191</v>
      </c>
      <c r="H3989" s="10846"/>
      <c r="I3989" s="10847"/>
      <c r="J3989" s="1"/>
    </row>
    <row r="3990" spans="1:10" ht="16.5" thickBot="1" x14ac:dyDescent="0.3">
      <c r="A3990" s="55"/>
      <c r="B3990" s="198"/>
      <c r="C3990" s="199"/>
      <c r="D3990" s="199"/>
      <c r="E3990" s="199"/>
      <c r="F3990" s="200"/>
      <c r="G3990" s="10848"/>
      <c r="H3990" s="10849"/>
      <c r="I3990" s="10850"/>
      <c r="J3990" s="55"/>
    </row>
    <row r="3991" spans="1:10" ht="15.75" thickTop="1" x14ac:dyDescent="0.25"/>
    <row r="3993" spans="1:10" ht="15.75" thickBot="1" x14ac:dyDescent="0.3">
      <c r="A3993" s="1"/>
      <c r="B3993" s="1"/>
      <c r="C3993" s="1"/>
      <c r="D3993" s="1"/>
      <c r="E3993" s="2"/>
      <c r="F3993" s="3"/>
      <c r="G3993" s="3" t="s">
        <v>0</v>
      </c>
      <c r="H3993" s="3"/>
      <c r="I3993" s="1"/>
      <c r="J3993" s="1"/>
    </row>
    <row r="3994" spans="1:10" ht="17.25" thickTop="1" thickBot="1" x14ac:dyDescent="0.3">
      <c r="A3994" s="2"/>
      <c r="B3994" s="4"/>
      <c r="C3994" s="4"/>
      <c r="D3994" s="4"/>
      <c r="E3994" s="4"/>
      <c r="F3994" s="1"/>
      <c r="G3994" s="5" t="s">
        <v>1</v>
      </c>
      <c r="H3994" s="6"/>
      <c r="I3994" s="7"/>
      <c r="J3994" s="4"/>
    </row>
    <row r="3995" spans="1:10" ht="17.25" thickTop="1" thickBot="1" x14ac:dyDescent="0.3">
      <c r="A3995" s="4"/>
      <c r="B3995" s="4"/>
      <c r="C3995" s="2"/>
      <c r="D3995" s="2"/>
      <c r="E3995" s="2"/>
      <c r="F3995" s="1"/>
      <c r="G3995" s="8" t="s">
        <v>2</v>
      </c>
      <c r="H3995" s="9"/>
      <c r="I3995" s="7" t="s">
        <v>3</v>
      </c>
      <c r="J3995" s="4"/>
    </row>
    <row r="3996" spans="1:10" ht="16.5" thickTop="1" thickBot="1" x14ac:dyDescent="0.3">
      <c r="A3996" s="4"/>
      <c r="B3996" s="4"/>
      <c r="C3996" s="4"/>
      <c r="D3996" s="10"/>
      <c r="E3996" s="11"/>
      <c r="F3996" s="10"/>
      <c r="G3996" s="10"/>
      <c r="H3996" s="10"/>
      <c r="I3996" s="10"/>
      <c r="J3996" s="10"/>
    </row>
    <row r="3997" spans="1:10" ht="17.25" thickTop="1" thickBot="1" x14ac:dyDescent="0.3">
      <c r="A3997" s="5" t="s">
        <v>4</v>
      </c>
      <c r="B3997" s="10753"/>
      <c r="C3997" s="10754"/>
      <c r="D3997" s="10754"/>
      <c r="E3997" s="10754"/>
      <c r="F3997" s="10754"/>
      <c r="G3997" s="10755"/>
      <c r="H3997" s="1"/>
      <c r="I3997" s="1"/>
      <c r="J3997" s="1"/>
    </row>
    <row r="3998" spans="1:10" ht="17.25" thickTop="1" thickBot="1" x14ac:dyDescent="0.3">
      <c r="A3998" s="5" t="s">
        <v>5</v>
      </c>
      <c r="B3998" s="10753" t="s">
        <v>194</v>
      </c>
      <c r="C3998" s="10754"/>
      <c r="D3998" s="10754"/>
      <c r="E3998" s="10754"/>
      <c r="F3998" s="10754"/>
      <c r="G3998" s="10755"/>
      <c r="H3998" s="1"/>
      <c r="I3998" s="1"/>
      <c r="J3998" s="1"/>
    </row>
    <row r="3999" spans="1:10" ht="17.25" thickTop="1" thickBot="1" x14ac:dyDescent="0.3">
      <c r="A3999" s="12" t="s">
        <v>7</v>
      </c>
      <c r="B3999" s="10756" t="s">
        <v>8</v>
      </c>
      <c r="C3999" s="10757"/>
      <c r="D3999" s="15"/>
      <c r="E3999" s="14"/>
      <c r="F3999" s="14"/>
      <c r="G3999" s="15"/>
      <c r="H3999" s="1"/>
      <c r="I3999" s="1"/>
      <c r="J3999" s="1"/>
    </row>
    <row r="4000" spans="1:10" ht="16.5" thickTop="1" thickBot="1" x14ac:dyDescent="0.3">
      <c r="A4000" s="4"/>
      <c r="B4000" s="4"/>
      <c r="C4000" s="4"/>
      <c r="D4000" s="4"/>
      <c r="E4000" s="4"/>
      <c r="F4000" s="4"/>
      <c r="G4000" s="16"/>
      <c r="H4000" s="4"/>
      <c r="I4000" s="4"/>
      <c r="J4000" s="4"/>
    </row>
    <row r="4001" spans="1:10" ht="16.5" thickTop="1" thickBot="1" x14ac:dyDescent="0.3">
      <c r="A4001" s="1"/>
      <c r="B4001" s="10758" t="s">
        <v>9</v>
      </c>
      <c r="C4001" s="10758"/>
      <c r="D4001" s="10758"/>
      <c r="E4001" s="10759" t="s">
        <v>10</v>
      </c>
      <c r="F4001" s="10760"/>
      <c r="G4001" s="10759" t="s">
        <v>11</v>
      </c>
      <c r="H4001" s="10760"/>
      <c r="I4001" s="1"/>
      <c r="J4001" s="1"/>
    </row>
    <row r="4002" spans="1:10" ht="16.5" thickTop="1" thickBot="1" x14ac:dyDescent="0.3">
      <c r="A4002" s="1"/>
      <c r="B4002" s="10758"/>
      <c r="C4002" s="10758"/>
      <c r="D4002" s="10758"/>
      <c r="E4002" s="10761">
        <v>81</v>
      </c>
      <c r="F4002" s="10761"/>
      <c r="G4002" s="10762">
        <f>SUM(E4002:F4003)</f>
        <v>81</v>
      </c>
      <c r="H4002" s="10762"/>
      <c r="I4002" s="1"/>
      <c r="J4002" s="1"/>
    </row>
    <row r="4003" spans="1:10" ht="16.5" thickTop="1" thickBot="1" x14ac:dyDescent="0.3">
      <c r="A4003" s="1"/>
      <c r="B4003" s="10758"/>
      <c r="C4003" s="10758"/>
      <c r="D4003" s="10758"/>
      <c r="E4003" s="10761"/>
      <c r="F4003" s="10761"/>
      <c r="G4003" s="10762"/>
      <c r="H4003" s="10762"/>
      <c r="I4003" s="1"/>
      <c r="J4003" s="1"/>
    </row>
    <row r="4004" spans="1:10" ht="16.5" thickTop="1" thickBot="1" x14ac:dyDescent="0.3">
      <c r="A4004" s="1"/>
      <c r="B4004" s="17"/>
      <c r="C4004" s="17"/>
      <c r="D4004" s="17"/>
      <c r="E4004" s="17"/>
      <c r="F4004" s="17"/>
      <c r="G4004" s="17"/>
      <c r="H4004" s="17"/>
      <c r="I4004" s="17"/>
      <c r="J4004" s="17"/>
    </row>
    <row r="4005" spans="1:10" ht="16.5" thickTop="1" thickBot="1" x14ac:dyDescent="0.3">
      <c r="A4005" s="1"/>
      <c r="B4005" s="10788" t="s">
        <v>12</v>
      </c>
      <c r="C4005" s="10789"/>
      <c r="D4005" s="10789"/>
      <c r="E4005" s="10789"/>
      <c r="F4005" s="10790"/>
      <c r="G4005" s="10782" t="s">
        <v>11</v>
      </c>
      <c r="H4005" s="10797"/>
      <c r="I4005" s="10798" t="s">
        <v>13</v>
      </c>
      <c r="J4005" s="10799"/>
    </row>
    <row r="4006" spans="1:10" ht="16.5" thickTop="1" thickBot="1" x14ac:dyDescent="0.3">
      <c r="A4006" s="1"/>
      <c r="B4006" s="10791"/>
      <c r="C4006" s="10792"/>
      <c r="D4006" s="10792"/>
      <c r="E4006" s="10792"/>
      <c r="F4006" s="10793"/>
      <c r="G4006" s="18" t="s">
        <v>14</v>
      </c>
      <c r="H4006" s="18" t="s">
        <v>15</v>
      </c>
      <c r="I4006" s="10800"/>
      <c r="J4006" s="10801"/>
    </row>
    <row r="4007" spans="1:10" ht="16.5" thickTop="1" thickBot="1" x14ac:dyDescent="0.3">
      <c r="A4007" s="1"/>
      <c r="B4007" s="10794"/>
      <c r="C4007" s="10795"/>
      <c r="D4007" s="10795"/>
      <c r="E4007" s="10795"/>
      <c r="F4007" s="10796"/>
      <c r="G4007" s="19">
        <f>SUM(G4008:G4009)</f>
        <v>22</v>
      </c>
      <c r="H4007" s="19">
        <f>SUM(H4008:H4009)</f>
        <v>2</v>
      </c>
      <c r="I4007" s="10802">
        <f>G4007+H4007</f>
        <v>24</v>
      </c>
      <c r="J4007" s="10802"/>
    </row>
    <row r="4008" spans="1:10" ht="16.5" thickTop="1" thickBot="1" x14ac:dyDescent="0.3">
      <c r="A4008" s="1"/>
      <c r="B4008" s="10779" t="s">
        <v>16</v>
      </c>
      <c r="C4008" s="10780"/>
      <c r="D4008" s="10780"/>
      <c r="E4008" s="10780"/>
      <c r="F4008" s="10803"/>
      <c r="G4008" s="20">
        <v>1</v>
      </c>
      <c r="H4008" s="20"/>
      <c r="I4008" s="10804">
        <f>(G4008+H4008)</f>
        <v>1</v>
      </c>
      <c r="J4008" s="10805"/>
    </row>
    <row r="4009" spans="1:10" ht="16.5" thickTop="1" thickBot="1" x14ac:dyDescent="0.3">
      <c r="A4009" s="1"/>
      <c r="B4009" s="10779" t="s">
        <v>17</v>
      </c>
      <c r="C4009" s="10780"/>
      <c r="D4009" s="10780"/>
      <c r="E4009" s="10780"/>
      <c r="F4009" s="10780"/>
      <c r="G4009" s="20">
        <v>21</v>
      </c>
      <c r="H4009" s="20">
        <v>2</v>
      </c>
      <c r="I4009" s="10781">
        <f>(G4009+H4009)</f>
        <v>23</v>
      </c>
      <c r="J4009" s="10781"/>
    </row>
    <row r="4010" spans="1:10" ht="16.5" thickTop="1" thickBot="1" x14ac:dyDescent="0.3">
      <c r="A4010" s="1"/>
      <c r="B4010" s="21" t="s">
        <v>18</v>
      </c>
      <c r="C4010" s="22"/>
      <c r="D4010" s="23"/>
      <c r="E4010" s="24"/>
      <c r="F4010" s="24"/>
      <c r="G4010" s="24"/>
      <c r="H4010" s="25"/>
      <c r="I4010" s="26"/>
      <c r="J4010" s="1"/>
    </row>
    <row r="4011" spans="1:10" ht="16.5" thickTop="1" thickBot="1" x14ac:dyDescent="0.3">
      <c r="A4011" s="1"/>
      <c r="B4011" s="27"/>
      <c r="C4011" s="28"/>
      <c r="D4011" s="28"/>
      <c r="E4011" s="10759" t="s">
        <v>19</v>
      </c>
      <c r="F4011" s="10759"/>
      <c r="G4011" s="10759"/>
      <c r="H4011" s="10782"/>
      <c r="I4011" s="18" t="s">
        <v>11</v>
      </c>
      <c r="J4011" s="1"/>
    </row>
    <row r="4012" spans="1:10" ht="16.5" thickTop="1" thickBot="1" x14ac:dyDescent="0.3">
      <c r="A4012" s="1"/>
      <c r="B4012" s="27"/>
      <c r="C4012" s="28" t="s">
        <v>20</v>
      </c>
      <c r="D4012" s="28"/>
      <c r="E4012" s="29" t="s">
        <v>21</v>
      </c>
      <c r="F4012" s="29" t="s">
        <v>22</v>
      </c>
      <c r="G4012" s="29" t="s">
        <v>23</v>
      </c>
      <c r="H4012" s="30" t="s">
        <v>24</v>
      </c>
      <c r="I4012" s="31"/>
      <c r="J4012" s="1"/>
    </row>
    <row r="4013" spans="1:10" ht="16.5" thickTop="1" thickBot="1" x14ac:dyDescent="0.3">
      <c r="A4013" s="1"/>
      <c r="B4013" s="32"/>
      <c r="C4013" s="33"/>
      <c r="D4013" s="33"/>
      <c r="E4013" s="10783">
        <f>(I4015+I4020+I4027+I4030+I4051+I4052+I4053+I4055)</f>
        <v>4</v>
      </c>
      <c r="F4013" s="10783"/>
      <c r="G4013" s="10783"/>
      <c r="H4013" s="10784"/>
      <c r="I4013" s="10785">
        <f>(I4015+I4020+I4026+I4030+I4035+I4047+I4062+I4064+I4070)</f>
        <v>10</v>
      </c>
      <c r="J4013" s="1"/>
    </row>
    <row r="4014" spans="1:10" ht="16.5" thickTop="1" thickBot="1" x14ac:dyDescent="0.3">
      <c r="A4014" s="1"/>
      <c r="B4014" s="34"/>
      <c r="C4014" s="35"/>
      <c r="D4014" s="35"/>
      <c r="E4014" s="36">
        <f>(E4015+E4020+E4026+E4030+E4035+E4047+E4062+E4064+E4069+E4070)</f>
        <v>9</v>
      </c>
      <c r="F4014" s="36">
        <f>(F4015+F4020+F4026+F4030+F4035+F4047+F4062+F4064+F4069+F4070)</f>
        <v>1</v>
      </c>
      <c r="G4014" s="36">
        <f>(G4015+G4020+G4026+G4030+G4035+G4047+G4062+G4064+G4069+G4070)</f>
        <v>0</v>
      </c>
      <c r="H4014" s="36">
        <f>(H4015+H4020+H4026+H4030+H4035+H4047+H4062+H4064+H4069+H4070)</f>
        <v>0</v>
      </c>
      <c r="I4014" s="10785"/>
      <c r="J4014" s="1"/>
    </row>
    <row r="4015" spans="1:10" ht="17.25" thickTop="1" thickBot="1" x14ac:dyDescent="0.3">
      <c r="A4015" s="1"/>
      <c r="B4015" s="37"/>
      <c r="C4015" s="10786" t="s">
        <v>25</v>
      </c>
      <c r="D4015" s="10787"/>
      <c r="E4015" s="38">
        <f>SUM(E4016:E4019)</f>
        <v>0</v>
      </c>
      <c r="F4015" s="38">
        <f>SUM(F4016:F4019)</f>
        <v>0</v>
      </c>
      <c r="G4015" s="38">
        <f>SUM(G4016:G4019)</f>
        <v>0</v>
      </c>
      <c r="H4015" s="39">
        <f>SUM(H4016:H4019)</f>
        <v>0</v>
      </c>
      <c r="I4015" s="40">
        <f t="shared" ref="I4015:I4025" si="45">SUM(E4015:H4015)</f>
        <v>0</v>
      </c>
      <c r="J4015" s="1"/>
    </row>
    <row r="4016" spans="1:10" ht="16.5" thickTop="1" thickBot="1" x14ac:dyDescent="0.3">
      <c r="A4016" s="1"/>
      <c r="B4016" s="37"/>
      <c r="C4016" s="41"/>
      <c r="D4016" s="42" t="s">
        <v>26</v>
      </c>
      <c r="E4016" s="43"/>
      <c r="F4016" s="43"/>
      <c r="G4016" s="43"/>
      <c r="H4016" s="43"/>
      <c r="I4016" s="44">
        <f t="shared" si="45"/>
        <v>0</v>
      </c>
      <c r="J4016" s="1"/>
    </row>
    <row r="4017" spans="1:10" ht="16.5" thickTop="1" thickBot="1" x14ac:dyDescent="0.3">
      <c r="A4017" s="1"/>
      <c r="B4017" s="37"/>
      <c r="C4017" s="41"/>
      <c r="D4017" s="42" t="s">
        <v>27</v>
      </c>
      <c r="E4017" s="43"/>
      <c r="F4017" s="43"/>
      <c r="G4017" s="43"/>
      <c r="H4017" s="43"/>
      <c r="I4017" s="44">
        <f t="shared" si="45"/>
        <v>0</v>
      </c>
      <c r="J4017" s="1"/>
    </row>
    <row r="4018" spans="1:10" ht="16.5" thickTop="1" thickBot="1" x14ac:dyDescent="0.3">
      <c r="A4018" s="1"/>
      <c r="B4018" s="37"/>
      <c r="C4018" s="41"/>
      <c r="D4018" s="42" t="s">
        <v>28</v>
      </c>
      <c r="E4018" s="43"/>
      <c r="F4018" s="43"/>
      <c r="G4018" s="43"/>
      <c r="H4018" s="43"/>
      <c r="I4018" s="44">
        <f t="shared" si="45"/>
        <v>0</v>
      </c>
      <c r="J4018" s="1"/>
    </row>
    <row r="4019" spans="1:10" ht="27" thickTop="1" thickBot="1" x14ac:dyDescent="0.3">
      <c r="A4019" s="1"/>
      <c r="B4019" s="37"/>
      <c r="C4019" s="41"/>
      <c r="D4019" s="42" t="s">
        <v>29</v>
      </c>
      <c r="E4019" s="43"/>
      <c r="F4019" s="43"/>
      <c r="G4019" s="43"/>
      <c r="H4019" s="43"/>
      <c r="I4019" s="44">
        <f t="shared" si="45"/>
        <v>0</v>
      </c>
      <c r="J4019" s="1"/>
    </row>
    <row r="4020" spans="1:10" ht="17.25" thickTop="1" thickBot="1" x14ac:dyDescent="0.3">
      <c r="A4020" s="1"/>
      <c r="B4020" s="37"/>
      <c r="C4020" s="45" t="s">
        <v>30</v>
      </c>
      <c r="D4020" s="46"/>
      <c r="E4020" s="47">
        <f>SUM(E4021:E4025)</f>
        <v>3</v>
      </c>
      <c r="F4020" s="47">
        <f>SUM(F4021:F4025)</f>
        <v>0</v>
      </c>
      <c r="G4020" s="47">
        <f>SUM(G4021:G4025)</f>
        <v>0</v>
      </c>
      <c r="H4020" s="47">
        <f>SUM(H4021:H4025)</f>
        <v>0</v>
      </c>
      <c r="I4020" s="48">
        <f t="shared" si="45"/>
        <v>3</v>
      </c>
      <c r="J4020" s="1"/>
    </row>
    <row r="4021" spans="1:10" ht="27" thickTop="1" thickBot="1" x14ac:dyDescent="0.3">
      <c r="A4021" s="1"/>
      <c r="B4021" s="37"/>
      <c r="C4021" s="41"/>
      <c r="D4021" s="42" t="s">
        <v>31</v>
      </c>
      <c r="E4021" s="43"/>
      <c r="F4021" s="43"/>
      <c r="G4021" s="43"/>
      <c r="H4021" s="43"/>
      <c r="I4021" s="44">
        <f t="shared" si="45"/>
        <v>0</v>
      </c>
      <c r="J4021" s="1"/>
    </row>
    <row r="4022" spans="1:10" ht="16.5" thickTop="1" thickBot="1" x14ac:dyDescent="0.3">
      <c r="A4022" s="1"/>
      <c r="B4022" s="37"/>
      <c r="C4022" s="41"/>
      <c r="D4022" s="42" t="s">
        <v>32</v>
      </c>
      <c r="E4022" s="43">
        <v>1</v>
      </c>
      <c r="F4022" s="43"/>
      <c r="G4022" s="43"/>
      <c r="H4022" s="43"/>
      <c r="I4022" s="44">
        <f t="shared" si="45"/>
        <v>1</v>
      </c>
      <c r="J4022" s="1"/>
    </row>
    <row r="4023" spans="1:10" ht="52.5" thickTop="1" thickBot="1" x14ac:dyDescent="0.3">
      <c r="A4023" s="1"/>
      <c r="B4023" s="37"/>
      <c r="C4023" s="41"/>
      <c r="D4023" s="42" t="s">
        <v>33</v>
      </c>
      <c r="E4023" s="43">
        <v>1</v>
      </c>
      <c r="F4023" s="43"/>
      <c r="G4023" s="43"/>
      <c r="H4023" s="43"/>
      <c r="I4023" s="44">
        <f t="shared" si="45"/>
        <v>1</v>
      </c>
      <c r="J4023" s="1"/>
    </row>
    <row r="4024" spans="1:10" ht="39.75" thickTop="1" thickBot="1" x14ac:dyDescent="0.3">
      <c r="A4024" s="1"/>
      <c r="B4024" s="37"/>
      <c r="C4024" s="41"/>
      <c r="D4024" s="42" t="s">
        <v>34</v>
      </c>
      <c r="E4024" s="43">
        <v>1</v>
      </c>
      <c r="F4024" s="43"/>
      <c r="G4024" s="43"/>
      <c r="H4024" s="43"/>
      <c r="I4024" s="44">
        <f t="shared" si="45"/>
        <v>1</v>
      </c>
      <c r="J4024" s="1"/>
    </row>
    <row r="4025" spans="1:10" ht="39.75" thickTop="1" thickBot="1" x14ac:dyDescent="0.3">
      <c r="A4025" s="1"/>
      <c r="B4025" s="37"/>
      <c r="C4025" s="41"/>
      <c r="D4025" s="42" t="s">
        <v>35</v>
      </c>
      <c r="E4025" s="43"/>
      <c r="F4025" s="43"/>
      <c r="G4025" s="43"/>
      <c r="H4025" s="43"/>
      <c r="I4025" s="44">
        <f t="shared" si="45"/>
        <v>0</v>
      </c>
      <c r="J4025" s="1"/>
    </row>
    <row r="4026" spans="1:10" ht="17.25" thickTop="1" thickBot="1" x14ac:dyDescent="0.3">
      <c r="A4026" s="1"/>
      <c r="B4026" s="37"/>
      <c r="C4026" s="10763" t="s">
        <v>36</v>
      </c>
      <c r="D4026" s="10764"/>
      <c r="E4026" s="49">
        <f>SUM(E4027:E4029)</f>
        <v>1</v>
      </c>
      <c r="F4026" s="49">
        <f>SUM(F4027:F4029)</f>
        <v>0</v>
      </c>
      <c r="G4026" s="49">
        <f>SUM(G4027:G4029)</f>
        <v>0</v>
      </c>
      <c r="H4026" s="49">
        <f>SUM(H4027:H4029)</f>
        <v>0</v>
      </c>
      <c r="I4026" s="40">
        <f>SUM(E4026:H4026)</f>
        <v>1</v>
      </c>
      <c r="J4026" s="1"/>
    </row>
    <row r="4027" spans="1:10" ht="27" thickTop="1" thickBot="1" x14ac:dyDescent="0.3">
      <c r="A4027" s="1"/>
      <c r="B4027" s="37"/>
      <c r="C4027" s="41"/>
      <c r="D4027" s="50" t="s">
        <v>37</v>
      </c>
      <c r="E4027" s="51">
        <v>1</v>
      </c>
      <c r="F4027" s="51"/>
      <c r="G4027" s="51"/>
      <c r="H4027" s="51"/>
      <c r="I4027" s="52">
        <f t="shared" ref="I4027:I4046" si="46">SUM(E4027:H4027)</f>
        <v>1</v>
      </c>
      <c r="J4027" s="1"/>
    </row>
    <row r="4028" spans="1:10" ht="39.75" thickTop="1" thickBot="1" x14ac:dyDescent="0.3">
      <c r="A4028" s="1"/>
      <c r="B4028" s="37"/>
      <c r="C4028" s="41"/>
      <c r="D4028" s="50" t="s">
        <v>38</v>
      </c>
      <c r="E4028" s="53"/>
      <c r="F4028" s="53"/>
      <c r="G4028" s="53"/>
      <c r="H4028" s="53"/>
      <c r="I4028" s="52">
        <f>SUM(E4028:H4028)</f>
        <v>0</v>
      </c>
      <c r="J4028" s="1"/>
    </row>
    <row r="4029" spans="1:10" ht="52.5" thickTop="1" thickBot="1" x14ac:dyDescent="0.3">
      <c r="A4029" s="1"/>
      <c r="B4029" s="37"/>
      <c r="C4029" s="41"/>
      <c r="D4029" s="54" t="s">
        <v>39</v>
      </c>
      <c r="E4029" s="53"/>
      <c r="F4029" s="53"/>
      <c r="G4029" s="53"/>
      <c r="H4029" s="53"/>
      <c r="I4029" s="52">
        <f>SUM(E4029:H4029)</f>
        <v>0</v>
      </c>
      <c r="J4029" s="1"/>
    </row>
    <row r="4030" spans="1:10" ht="17.25" thickTop="1" thickBot="1" x14ac:dyDescent="0.3">
      <c r="A4030" s="1"/>
      <c r="B4030" s="55"/>
      <c r="C4030" s="10763" t="s">
        <v>40</v>
      </c>
      <c r="D4030" s="10764"/>
      <c r="E4030" s="47">
        <f>SUM(E4031:E4034)</f>
        <v>0</v>
      </c>
      <c r="F4030" s="47">
        <f>SUM(F4031:F4034)</f>
        <v>0</v>
      </c>
      <c r="G4030" s="47">
        <f>SUM(G4031:G4034)</f>
        <v>0</v>
      </c>
      <c r="H4030" s="47">
        <f>SUM(H4031:H4034)</f>
        <v>0</v>
      </c>
      <c r="I4030" s="40">
        <f t="shared" si="46"/>
        <v>0</v>
      </c>
      <c r="J4030" s="1"/>
    </row>
    <row r="4031" spans="1:10" ht="16.5" thickTop="1" thickBot="1" x14ac:dyDescent="0.3">
      <c r="A4031" s="1"/>
      <c r="B4031" s="55"/>
      <c r="C4031" s="56"/>
      <c r="D4031" s="57" t="s">
        <v>41</v>
      </c>
      <c r="E4031" s="43"/>
      <c r="F4031" s="43"/>
      <c r="G4031" s="43"/>
      <c r="H4031" s="43"/>
      <c r="I4031" s="52">
        <f t="shared" si="46"/>
        <v>0</v>
      </c>
      <c r="J4031" s="1"/>
    </row>
    <row r="4032" spans="1:10" ht="39.75" thickTop="1" thickBot="1" x14ac:dyDescent="0.3">
      <c r="A4032" s="1"/>
      <c r="B4032" s="55"/>
      <c r="C4032" s="56"/>
      <c r="D4032" s="57" t="s">
        <v>42</v>
      </c>
      <c r="E4032" s="53"/>
      <c r="F4032" s="53"/>
      <c r="G4032" s="53"/>
      <c r="H4032" s="53"/>
      <c r="I4032" s="52">
        <f t="shared" si="46"/>
        <v>0</v>
      </c>
      <c r="J4032" s="1"/>
    </row>
    <row r="4033" spans="1:10" ht="65.25" thickTop="1" thickBot="1" x14ac:dyDescent="0.3">
      <c r="A4033" s="1"/>
      <c r="B4033" s="55"/>
      <c r="C4033" s="56"/>
      <c r="D4033" s="57" t="s">
        <v>43</v>
      </c>
      <c r="E4033" s="53"/>
      <c r="F4033" s="53"/>
      <c r="G4033" s="53"/>
      <c r="H4033" s="53"/>
      <c r="I4033" s="52">
        <f t="shared" si="46"/>
        <v>0</v>
      </c>
      <c r="J4033" s="1"/>
    </row>
    <row r="4034" spans="1:10" ht="52.5" thickTop="1" thickBot="1" x14ac:dyDescent="0.3">
      <c r="A4034" s="1"/>
      <c r="B4034" s="55"/>
      <c r="C4034" s="56"/>
      <c r="D4034" s="54" t="s">
        <v>44</v>
      </c>
      <c r="E4034" s="53"/>
      <c r="F4034" s="53"/>
      <c r="G4034" s="53"/>
      <c r="H4034" s="53"/>
      <c r="I4034" s="52">
        <f t="shared" si="46"/>
        <v>0</v>
      </c>
      <c r="J4034" s="1"/>
    </row>
    <row r="4035" spans="1:10" ht="17.25" thickTop="1" thickBot="1" x14ac:dyDescent="0.3">
      <c r="A4035" s="1"/>
      <c r="B4035" s="55"/>
      <c r="C4035" s="10763" t="s">
        <v>45</v>
      </c>
      <c r="D4035" s="10764"/>
      <c r="E4035" s="47">
        <f>SUM(E4036:E4046)</f>
        <v>0</v>
      </c>
      <c r="F4035" s="47">
        <f>SUM(F4036:F4046)</f>
        <v>1</v>
      </c>
      <c r="G4035" s="47">
        <f>SUM(G4036:G4046)</f>
        <v>0</v>
      </c>
      <c r="H4035" s="47">
        <f>SUM(H4036:H4046)</f>
        <v>0</v>
      </c>
      <c r="I4035" s="58">
        <f>SUM(E4035:H4035)</f>
        <v>1</v>
      </c>
      <c r="J4035" s="1"/>
    </row>
    <row r="4036" spans="1:10" ht="39.75" thickTop="1" thickBot="1" x14ac:dyDescent="0.3">
      <c r="A4036" s="1"/>
      <c r="B4036" s="55"/>
      <c r="C4036" s="59"/>
      <c r="D4036" s="57" t="s">
        <v>46</v>
      </c>
      <c r="E4036" s="53"/>
      <c r="F4036" s="53">
        <v>1</v>
      </c>
      <c r="G4036" s="53"/>
      <c r="H4036" s="53"/>
      <c r="I4036" s="52">
        <f>SUM(E4036:H4036)</f>
        <v>1</v>
      </c>
      <c r="J4036" s="1"/>
    </row>
    <row r="4037" spans="1:10" ht="27" thickTop="1" thickBot="1" x14ac:dyDescent="0.3">
      <c r="A4037" s="1"/>
      <c r="B4037" s="55"/>
      <c r="C4037" s="59"/>
      <c r="D4037" s="57" t="s">
        <v>47</v>
      </c>
      <c r="E4037" s="53"/>
      <c r="F4037" s="53"/>
      <c r="G4037" s="53"/>
      <c r="H4037" s="53"/>
      <c r="I4037" s="52">
        <f t="shared" si="46"/>
        <v>0</v>
      </c>
      <c r="J4037" s="1"/>
    </row>
    <row r="4038" spans="1:10" ht="52.5" thickTop="1" thickBot="1" x14ac:dyDescent="0.3">
      <c r="A4038" s="1"/>
      <c r="B4038" s="55"/>
      <c r="C4038" s="56"/>
      <c r="D4038" s="60" t="s">
        <v>48</v>
      </c>
      <c r="E4038" s="53"/>
      <c r="F4038" s="53"/>
      <c r="G4038" s="53"/>
      <c r="H4038" s="53"/>
      <c r="I4038" s="52">
        <f>SUM(E4038:H4038)</f>
        <v>0</v>
      </c>
      <c r="J4038" s="1"/>
    </row>
    <row r="4039" spans="1:10" ht="39.75" thickTop="1" thickBot="1" x14ac:dyDescent="0.3">
      <c r="A4039" s="1"/>
      <c r="B4039" s="55"/>
      <c r="C4039" s="61"/>
      <c r="D4039" s="57" t="s">
        <v>49</v>
      </c>
      <c r="E4039" s="53"/>
      <c r="F4039" s="53"/>
      <c r="G4039" s="53"/>
      <c r="H4039" s="53"/>
      <c r="I4039" s="52">
        <f t="shared" si="46"/>
        <v>0</v>
      </c>
      <c r="J4039" s="1"/>
    </row>
    <row r="4040" spans="1:10" ht="52.5" thickTop="1" thickBot="1" x14ac:dyDescent="0.3">
      <c r="A4040" s="1"/>
      <c r="B4040" s="55"/>
      <c r="C4040" s="56"/>
      <c r="D4040" s="57" t="s">
        <v>50</v>
      </c>
      <c r="E4040" s="53"/>
      <c r="F4040" s="53"/>
      <c r="G4040" s="53"/>
      <c r="H4040" s="53"/>
      <c r="I4040" s="62">
        <f t="shared" si="46"/>
        <v>0</v>
      </c>
      <c r="J4040" s="1"/>
    </row>
    <row r="4041" spans="1:10" ht="27" thickTop="1" thickBot="1" x14ac:dyDescent="0.3">
      <c r="A4041" s="1"/>
      <c r="B4041" s="55"/>
      <c r="C4041" s="63"/>
      <c r="D4041" s="57" t="s">
        <v>51</v>
      </c>
      <c r="E4041" s="53"/>
      <c r="F4041" s="53"/>
      <c r="G4041" s="53"/>
      <c r="H4041" s="53"/>
      <c r="I4041" s="62">
        <f t="shared" si="46"/>
        <v>0</v>
      </c>
      <c r="J4041" s="1"/>
    </row>
    <row r="4042" spans="1:10" ht="52.5" thickTop="1" thickBot="1" x14ac:dyDescent="0.3">
      <c r="A4042" s="1"/>
      <c r="B4042" s="55"/>
      <c r="C4042" s="63"/>
      <c r="D4042" s="57" t="s">
        <v>52</v>
      </c>
      <c r="E4042" s="53"/>
      <c r="F4042" s="53"/>
      <c r="G4042" s="53"/>
      <c r="H4042" s="53"/>
      <c r="I4042" s="62">
        <f t="shared" si="46"/>
        <v>0</v>
      </c>
      <c r="J4042" s="1"/>
    </row>
    <row r="4043" spans="1:10" ht="78" thickTop="1" thickBot="1" x14ac:dyDescent="0.3">
      <c r="A4043" s="1"/>
      <c r="B4043" s="55"/>
      <c r="C4043" s="63"/>
      <c r="D4043" s="57" t="s">
        <v>53</v>
      </c>
      <c r="E4043" s="53"/>
      <c r="F4043" s="53"/>
      <c r="G4043" s="53"/>
      <c r="H4043" s="53"/>
      <c r="I4043" s="62">
        <f t="shared" si="46"/>
        <v>0</v>
      </c>
      <c r="J4043" s="1"/>
    </row>
    <row r="4044" spans="1:10" ht="27" thickTop="1" thickBot="1" x14ac:dyDescent="0.3">
      <c r="A4044" s="1"/>
      <c r="B4044" s="55"/>
      <c r="C4044" s="63"/>
      <c r="D4044" s="57" t="s">
        <v>54</v>
      </c>
      <c r="E4044" s="53"/>
      <c r="F4044" s="53"/>
      <c r="G4044" s="53"/>
      <c r="H4044" s="53"/>
      <c r="I4044" s="62">
        <f t="shared" si="46"/>
        <v>0</v>
      </c>
      <c r="J4044" s="1"/>
    </row>
    <row r="4045" spans="1:10" ht="52.5" thickTop="1" thickBot="1" x14ac:dyDescent="0.3">
      <c r="A4045" s="1"/>
      <c r="B4045" s="55"/>
      <c r="C4045" s="63"/>
      <c r="D4045" s="64" t="s">
        <v>55</v>
      </c>
      <c r="E4045" s="53"/>
      <c r="F4045" s="53"/>
      <c r="G4045" s="53"/>
      <c r="H4045" s="53"/>
      <c r="I4045" s="62">
        <f t="shared" si="46"/>
        <v>0</v>
      </c>
      <c r="J4045" s="1"/>
    </row>
    <row r="4046" spans="1:10" ht="39.75" thickTop="1" thickBot="1" x14ac:dyDescent="0.3">
      <c r="A4046" s="1"/>
      <c r="B4046" s="55"/>
      <c r="C4046" s="65"/>
      <c r="D4046" s="57" t="s">
        <v>56</v>
      </c>
      <c r="E4046" s="53"/>
      <c r="F4046" s="53"/>
      <c r="G4046" s="53"/>
      <c r="H4046" s="53"/>
      <c r="I4046" s="62">
        <f t="shared" si="46"/>
        <v>0</v>
      </c>
      <c r="J4046" s="1"/>
    </row>
    <row r="4047" spans="1:10" ht="17.25" thickTop="1" thickBot="1" x14ac:dyDescent="0.3">
      <c r="A4047" s="1"/>
      <c r="B4047" s="55"/>
      <c r="C4047" s="10765" t="s">
        <v>57</v>
      </c>
      <c r="D4047" s="10766"/>
      <c r="E4047" s="66">
        <f>SUM(E4048:E4056)</f>
        <v>0</v>
      </c>
      <c r="F4047" s="66">
        <f>SUM(F4048:F4056)</f>
        <v>0</v>
      </c>
      <c r="G4047" s="66">
        <f>SUM(G4048:G4056)</f>
        <v>0</v>
      </c>
      <c r="H4047" s="66">
        <f>SUM(H4048:H4056)</f>
        <v>0</v>
      </c>
      <c r="I4047" s="58">
        <f>SUM(E4047:E4047:H4047)</f>
        <v>0</v>
      </c>
      <c r="J4047" s="1"/>
    </row>
    <row r="4048" spans="1:10" ht="39.75" thickTop="1" thickBot="1" x14ac:dyDescent="0.3">
      <c r="A4048" s="1"/>
      <c r="B4048" s="55"/>
      <c r="C4048" s="67"/>
      <c r="D4048" s="57" t="s">
        <v>58</v>
      </c>
      <c r="E4048" s="53"/>
      <c r="F4048" s="53"/>
      <c r="G4048" s="53"/>
      <c r="H4048" s="53"/>
      <c r="I4048" s="29">
        <f>SUM(E4048:E4048:H4048)</f>
        <v>0</v>
      </c>
      <c r="J4048" s="1"/>
    </row>
    <row r="4049" spans="1:10" ht="52.5" thickTop="1" thickBot="1" x14ac:dyDescent="0.3">
      <c r="A4049" s="1"/>
      <c r="B4049" s="55"/>
      <c r="C4049" s="59"/>
      <c r="D4049" s="57" t="s">
        <v>59</v>
      </c>
      <c r="E4049" s="53"/>
      <c r="F4049" s="53"/>
      <c r="G4049" s="53"/>
      <c r="H4049" s="53"/>
      <c r="I4049" s="29">
        <f>(H4049+G4049+F4049+E4049)</f>
        <v>0</v>
      </c>
      <c r="J4049" s="1"/>
    </row>
    <row r="4050" spans="1:10" ht="27" thickTop="1" thickBot="1" x14ac:dyDescent="0.3">
      <c r="A4050" s="1"/>
      <c r="B4050" s="55"/>
      <c r="C4050" s="59"/>
      <c r="D4050" s="57" t="s">
        <v>47</v>
      </c>
      <c r="E4050" s="53"/>
      <c r="F4050" s="53"/>
      <c r="G4050" s="53"/>
      <c r="H4050" s="53"/>
      <c r="I4050" s="29">
        <f>(H4050+G4050+F4050+E4050)</f>
        <v>0</v>
      </c>
      <c r="J4050" s="1"/>
    </row>
    <row r="4051" spans="1:10" ht="27" thickTop="1" thickBot="1" x14ac:dyDescent="0.3">
      <c r="A4051" s="1"/>
      <c r="B4051" s="55"/>
      <c r="C4051" s="59"/>
      <c r="D4051" s="57" t="s">
        <v>60</v>
      </c>
      <c r="E4051" s="53"/>
      <c r="F4051" s="53"/>
      <c r="G4051" s="53"/>
      <c r="H4051" s="53"/>
      <c r="I4051" s="29">
        <f>(H4051+G4051+F4051+E4051)</f>
        <v>0</v>
      </c>
      <c r="J4051" s="1"/>
    </row>
    <row r="4052" spans="1:10" ht="52.5" thickTop="1" thickBot="1" x14ac:dyDescent="0.3">
      <c r="A4052" s="1"/>
      <c r="B4052" s="55"/>
      <c r="C4052" s="68"/>
      <c r="D4052" s="57" t="s">
        <v>61</v>
      </c>
      <c r="E4052" s="53"/>
      <c r="F4052" s="53"/>
      <c r="G4052" s="53"/>
      <c r="H4052" s="53"/>
      <c r="I4052" s="29">
        <f>SUM(E4052:E4052:H4052)</f>
        <v>0</v>
      </c>
      <c r="J4052" s="1"/>
    </row>
    <row r="4053" spans="1:10" ht="16.5" thickTop="1" thickBot="1" x14ac:dyDescent="0.3">
      <c r="A4053" s="1"/>
      <c r="B4053" s="55"/>
      <c r="C4053" s="68"/>
      <c r="D4053" s="69" t="s">
        <v>62</v>
      </c>
      <c r="E4053" s="53"/>
      <c r="F4053" s="53"/>
      <c r="G4053" s="53"/>
      <c r="H4053" s="53"/>
      <c r="I4053" s="29">
        <f>SUM(E4053:E4053:H4053)</f>
        <v>0</v>
      </c>
      <c r="J4053" s="1"/>
    </row>
    <row r="4054" spans="1:10" ht="27" thickTop="1" thickBot="1" x14ac:dyDescent="0.3">
      <c r="A4054" s="1"/>
      <c r="B4054" s="55"/>
      <c r="C4054" s="68"/>
      <c r="D4054" s="57" t="s">
        <v>63</v>
      </c>
      <c r="E4054" s="53"/>
      <c r="F4054" s="53"/>
      <c r="G4054" s="53"/>
      <c r="H4054" s="53"/>
      <c r="I4054" s="29">
        <f>SUM(E4054:E4054:H4054)</f>
        <v>0</v>
      </c>
      <c r="J4054" s="1"/>
    </row>
    <row r="4055" spans="1:10" ht="16.5" thickTop="1" thickBot="1" x14ac:dyDescent="0.3">
      <c r="A4055" s="1"/>
      <c r="B4055" s="55"/>
      <c r="C4055" s="68"/>
      <c r="D4055" s="69" t="s">
        <v>64</v>
      </c>
      <c r="E4055" s="53"/>
      <c r="F4055" s="53"/>
      <c r="G4055" s="53"/>
      <c r="H4055" s="53"/>
      <c r="I4055" s="29">
        <f>SUM(E4055:E4055:H4055)</f>
        <v>0</v>
      </c>
      <c r="J4055" s="1"/>
    </row>
    <row r="4056" spans="1:10" ht="16.5" thickTop="1" thickBot="1" x14ac:dyDescent="0.3">
      <c r="A4056" s="1"/>
      <c r="B4056" s="55"/>
      <c r="C4056" s="59"/>
      <c r="D4056" s="69" t="s">
        <v>65</v>
      </c>
      <c r="E4056" s="53"/>
      <c r="F4056" s="53"/>
      <c r="G4056" s="53"/>
      <c r="H4056" s="53"/>
      <c r="I4056" s="29">
        <f>SUM(E4056:E4056:H4056)</f>
        <v>0</v>
      </c>
      <c r="J4056" s="55"/>
    </row>
    <row r="4057" spans="1:10" ht="16.5" thickTop="1" thickBot="1" x14ac:dyDescent="0.3">
      <c r="A4057" s="70"/>
      <c r="B4057" s="71"/>
      <c r="C4057" s="72"/>
      <c r="D4057" s="73"/>
      <c r="E4057" s="74"/>
      <c r="F4057" s="74"/>
      <c r="G4057" s="74"/>
      <c r="H4057" s="75"/>
      <c r="I4057" s="76"/>
      <c r="J4057" s="71"/>
    </row>
    <row r="4058" spans="1:10" ht="15.75" thickTop="1" x14ac:dyDescent="0.25">
      <c r="A4058" s="1"/>
      <c r="B4058" s="10767" t="s">
        <v>66</v>
      </c>
      <c r="C4058" s="10768"/>
      <c r="D4058" s="10768"/>
      <c r="E4058" s="10768"/>
      <c r="F4058" s="10768"/>
      <c r="G4058" s="10768"/>
      <c r="H4058" s="10769"/>
      <c r="I4058" s="10776">
        <f>(I4063+I4065+I4066+I4067+I4071+I4072+I4073+I4074+I4076+I4078+I4029+I4040+I4042+I4043+I4046+I4048+I4049+I4050+I4054)</f>
        <v>5</v>
      </c>
      <c r="J4058" s="1"/>
    </row>
    <row r="4059" spans="1:10" x14ac:dyDescent="0.25">
      <c r="A4059" s="1"/>
      <c r="B4059" s="10770"/>
      <c r="C4059" s="10771"/>
      <c r="D4059" s="10771"/>
      <c r="E4059" s="10771"/>
      <c r="F4059" s="10771"/>
      <c r="G4059" s="10771"/>
      <c r="H4059" s="10772"/>
      <c r="I4059" s="10777"/>
      <c r="J4059" s="1"/>
    </row>
    <row r="4060" spans="1:10" ht="15.75" thickBot="1" x14ac:dyDescent="0.3">
      <c r="A4060" s="1"/>
      <c r="B4060" s="10773"/>
      <c r="C4060" s="10774"/>
      <c r="D4060" s="10774"/>
      <c r="E4060" s="10774"/>
      <c r="F4060" s="10774"/>
      <c r="G4060" s="10774"/>
      <c r="H4060" s="10775"/>
      <c r="I4060" s="10778"/>
      <c r="J4060" s="55"/>
    </row>
    <row r="4061" spans="1:10" ht="16.5" thickTop="1" thickBot="1" x14ac:dyDescent="0.3">
      <c r="A4061" s="77"/>
      <c r="B4061" s="78"/>
      <c r="C4061" s="78"/>
      <c r="D4061" s="78"/>
      <c r="E4061" s="79"/>
      <c r="F4061" s="79"/>
      <c r="G4061" s="79"/>
      <c r="H4061" s="80"/>
      <c r="I4061" s="81"/>
      <c r="J4061" s="1"/>
    </row>
    <row r="4062" spans="1:10" ht="16.5" thickTop="1" thickBot="1" x14ac:dyDescent="0.3">
      <c r="A4062" s="77"/>
      <c r="B4062" s="78"/>
      <c r="C4062" s="10763" t="s">
        <v>67</v>
      </c>
      <c r="D4062" s="10764"/>
      <c r="E4062" s="47">
        <f>(E4063)</f>
        <v>0</v>
      </c>
      <c r="F4062" s="47">
        <f>(F4063)</f>
        <v>0</v>
      </c>
      <c r="G4062" s="47">
        <f>(G4063)</f>
        <v>0</v>
      </c>
      <c r="H4062" s="47">
        <f>(H4063)</f>
        <v>0</v>
      </c>
      <c r="I4062" s="47">
        <f>SUM(E4062:H4062)</f>
        <v>0</v>
      </c>
      <c r="J4062" s="1"/>
    </row>
    <row r="4063" spans="1:10" ht="16.5" thickTop="1" thickBot="1" x14ac:dyDescent="0.3">
      <c r="A4063" s="77"/>
      <c r="B4063" s="78"/>
      <c r="C4063" s="56"/>
      <c r="D4063" s="82" t="s">
        <v>68</v>
      </c>
      <c r="E4063" s="53"/>
      <c r="F4063" s="53"/>
      <c r="G4063" s="53"/>
      <c r="H4063" s="53"/>
      <c r="I4063" s="62">
        <f>SUM(E4063:H4063)</f>
        <v>0</v>
      </c>
      <c r="J4063" s="1"/>
    </row>
    <row r="4064" spans="1:10" ht="16.5" thickTop="1" thickBot="1" x14ac:dyDescent="0.3">
      <c r="A4064" s="1"/>
      <c r="B4064" s="83"/>
      <c r="C4064" s="10763" t="s">
        <v>69</v>
      </c>
      <c r="D4064" s="10764"/>
      <c r="E4064" s="47">
        <f>SUM(E4065:E4067)</f>
        <v>4</v>
      </c>
      <c r="F4064" s="47">
        <f>SUM(F4065:F4067)</f>
        <v>0</v>
      </c>
      <c r="G4064" s="47">
        <f>SUM(G4065:G4067)</f>
        <v>0</v>
      </c>
      <c r="H4064" s="47">
        <f>SUM(H4065:H4067)</f>
        <v>0</v>
      </c>
      <c r="I4064" s="47">
        <f t="shared" ref="I4064:I4078" si="47">SUM(E4064:H4064)</f>
        <v>4</v>
      </c>
      <c r="J4064" s="1"/>
    </row>
    <row r="4065" spans="1:10" ht="16.5" thickTop="1" thickBot="1" x14ac:dyDescent="0.3">
      <c r="A4065" s="1"/>
      <c r="B4065" s="83"/>
      <c r="C4065" s="56"/>
      <c r="D4065" s="82" t="s">
        <v>70</v>
      </c>
      <c r="E4065" s="53"/>
      <c r="F4065" s="53"/>
      <c r="G4065" s="53"/>
      <c r="H4065" s="53"/>
      <c r="I4065" s="62">
        <f t="shared" si="47"/>
        <v>0</v>
      </c>
      <c r="J4065" s="1"/>
    </row>
    <row r="4066" spans="1:10" ht="16.5" thickTop="1" thickBot="1" x14ac:dyDescent="0.3">
      <c r="A4066" s="1"/>
      <c r="B4066" s="83"/>
      <c r="C4066" s="56"/>
      <c r="D4066" s="84" t="s">
        <v>71</v>
      </c>
      <c r="E4066" s="53"/>
      <c r="F4066" s="53"/>
      <c r="G4066" s="53"/>
      <c r="H4066" s="53"/>
      <c r="I4066" s="62">
        <f t="shared" si="47"/>
        <v>0</v>
      </c>
      <c r="J4066" s="1"/>
    </row>
    <row r="4067" spans="1:10" ht="16.5" thickTop="1" thickBot="1" x14ac:dyDescent="0.3">
      <c r="A4067" s="1"/>
      <c r="B4067" s="83"/>
      <c r="C4067" s="61"/>
      <c r="D4067" s="85" t="s">
        <v>72</v>
      </c>
      <c r="E4067" s="53">
        <v>4</v>
      </c>
      <c r="F4067" s="53"/>
      <c r="G4067" s="53"/>
      <c r="H4067" s="53"/>
      <c r="I4067" s="81">
        <f t="shared" si="47"/>
        <v>4</v>
      </c>
      <c r="J4067" s="1"/>
    </row>
    <row r="4068" spans="1:10" ht="19.5" thickTop="1" thickBot="1" x14ac:dyDescent="0.3">
      <c r="A4068" s="1"/>
      <c r="B4068" s="10825" t="s">
        <v>73</v>
      </c>
      <c r="C4068" s="10826"/>
      <c r="D4068" s="10826"/>
      <c r="E4068" s="10826"/>
      <c r="F4068" s="10826"/>
      <c r="G4068" s="10826"/>
      <c r="H4068" s="10827"/>
      <c r="I4068" s="86">
        <f>(G4239-I4058)</f>
        <v>96</v>
      </c>
      <c r="J4068" s="1"/>
    </row>
    <row r="4069" spans="1:10" ht="17.25" thickTop="1" thickBot="1" x14ac:dyDescent="0.3">
      <c r="A4069" s="1"/>
      <c r="B4069" s="17"/>
      <c r="C4069" s="11132" t="s">
        <v>74</v>
      </c>
      <c r="D4069" s="11133"/>
      <c r="E4069" s="87"/>
      <c r="F4069" s="87"/>
      <c r="G4069" s="87"/>
      <c r="H4069" s="87"/>
      <c r="I4069" s="88">
        <f>SUM(E4069:H4069)</f>
        <v>0</v>
      </c>
      <c r="J4069" s="1"/>
    </row>
    <row r="4070" spans="1:10" ht="17.25" thickTop="1" thickBot="1" x14ac:dyDescent="0.3">
      <c r="A4070" s="1"/>
      <c r="B4070" s="17"/>
      <c r="C4070" s="10828" t="s">
        <v>75</v>
      </c>
      <c r="D4070" s="10829"/>
      <c r="E4070" s="89">
        <f>(E4071+E4072+E4073+E4074+E4075+E4076+E4077+E4078)</f>
        <v>1</v>
      </c>
      <c r="F4070" s="89">
        <f>(F4071+F4072+F4073+F4074+F4075+F4076+F4077+F4078)</f>
        <v>0</v>
      </c>
      <c r="G4070" s="89">
        <f>(G4071+G4072+G4073+G4074+G4075+G4076+G4077+G4078)</f>
        <v>0</v>
      </c>
      <c r="H4070" s="89">
        <f>(H4071+H4072+H4073+H4074+H4075+H4076+H4077+H4078)</f>
        <v>0</v>
      </c>
      <c r="I4070" s="90">
        <f>SUM(E4070:H4070)</f>
        <v>1</v>
      </c>
      <c r="J4070" s="1"/>
    </row>
    <row r="4071" spans="1:10" ht="16.5" thickTop="1" thickBot="1" x14ac:dyDescent="0.3">
      <c r="A4071" s="1"/>
      <c r="B4071" s="17"/>
      <c r="C4071" s="56"/>
      <c r="D4071" s="82" t="s">
        <v>76</v>
      </c>
      <c r="E4071" s="87"/>
      <c r="F4071" s="87"/>
      <c r="G4071" s="87"/>
      <c r="H4071" s="87"/>
      <c r="I4071" s="91">
        <f t="shared" si="47"/>
        <v>0</v>
      </c>
      <c r="J4071" s="1"/>
    </row>
    <row r="4072" spans="1:10" ht="16.5" thickTop="1" thickBot="1" x14ac:dyDescent="0.3">
      <c r="A4072" s="1"/>
      <c r="B4072" s="17"/>
      <c r="C4072" s="56"/>
      <c r="D4072" s="84" t="s">
        <v>77</v>
      </c>
      <c r="E4072" s="87"/>
      <c r="F4072" s="87"/>
      <c r="G4072" s="87"/>
      <c r="H4072" s="87"/>
      <c r="I4072" s="92">
        <f>SUM(E4072:H4072)</f>
        <v>0</v>
      </c>
      <c r="J4072" s="1"/>
    </row>
    <row r="4073" spans="1:10" ht="16.5" thickTop="1" thickBot="1" x14ac:dyDescent="0.3">
      <c r="A4073" s="1"/>
      <c r="B4073" s="17"/>
      <c r="C4073" s="56"/>
      <c r="D4073" s="84" t="s">
        <v>78</v>
      </c>
      <c r="E4073" s="87"/>
      <c r="F4073" s="87"/>
      <c r="G4073" s="87"/>
      <c r="H4073" s="87"/>
      <c r="I4073" s="92">
        <f t="shared" si="47"/>
        <v>0</v>
      </c>
      <c r="J4073" s="1"/>
    </row>
    <row r="4074" spans="1:10" ht="16.5" thickTop="1" thickBot="1" x14ac:dyDescent="0.3">
      <c r="A4074" s="1"/>
      <c r="B4074" s="17"/>
      <c r="C4074" s="56"/>
      <c r="D4074" s="84" t="s">
        <v>79</v>
      </c>
      <c r="E4074" s="87"/>
      <c r="F4074" s="87"/>
      <c r="G4074" s="87"/>
      <c r="H4074" s="87"/>
      <c r="I4074" s="92">
        <f t="shared" si="47"/>
        <v>0</v>
      </c>
      <c r="J4074" s="1"/>
    </row>
    <row r="4075" spans="1:10" ht="16.5" thickTop="1" thickBot="1" x14ac:dyDescent="0.3">
      <c r="A4075" s="1"/>
      <c r="B4075" s="17"/>
      <c r="C4075" s="56"/>
      <c r="D4075" s="84" t="s">
        <v>80</v>
      </c>
      <c r="E4075" s="87"/>
      <c r="F4075" s="87"/>
      <c r="G4075" s="87"/>
      <c r="H4075" s="87"/>
      <c r="I4075" s="92">
        <f t="shared" si="47"/>
        <v>0</v>
      </c>
      <c r="J4075" s="1"/>
    </row>
    <row r="4076" spans="1:10" ht="16.5" thickTop="1" thickBot="1" x14ac:dyDescent="0.3">
      <c r="A4076" s="1"/>
      <c r="B4076" s="17"/>
      <c r="C4076" s="56"/>
      <c r="D4076" s="84" t="s">
        <v>81</v>
      </c>
      <c r="E4076" s="87"/>
      <c r="F4076" s="87"/>
      <c r="G4076" s="87"/>
      <c r="H4076" s="87"/>
      <c r="I4076" s="92">
        <f t="shared" si="47"/>
        <v>0</v>
      </c>
      <c r="J4076" s="1"/>
    </row>
    <row r="4077" spans="1:10" ht="16.5" thickTop="1" thickBot="1" x14ac:dyDescent="0.3">
      <c r="A4077" s="1"/>
      <c r="B4077" s="17"/>
      <c r="C4077" s="56"/>
      <c r="D4077" s="84" t="s">
        <v>82</v>
      </c>
      <c r="E4077" s="87"/>
      <c r="F4077" s="87"/>
      <c r="G4077" s="87"/>
      <c r="H4077" s="87"/>
      <c r="I4077" s="92">
        <f t="shared" si="47"/>
        <v>0</v>
      </c>
      <c r="J4077" s="1"/>
    </row>
    <row r="4078" spans="1:10" ht="39.75" thickTop="1" thickBot="1" x14ac:dyDescent="0.3">
      <c r="A4078" s="1"/>
      <c r="B4078" s="17"/>
      <c r="C4078" s="56"/>
      <c r="D4078" s="57" t="s">
        <v>83</v>
      </c>
      <c r="E4078" s="87">
        <v>1</v>
      </c>
      <c r="F4078" s="87"/>
      <c r="G4078" s="87"/>
      <c r="H4078" s="87"/>
      <c r="I4078" s="92">
        <f t="shared" si="47"/>
        <v>1</v>
      </c>
      <c r="J4078" s="1"/>
    </row>
    <row r="4079" spans="1:10" ht="16.5" thickTop="1" thickBot="1" x14ac:dyDescent="0.3">
      <c r="A4079" s="1"/>
      <c r="B4079" s="93" t="s">
        <v>84</v>
      </c>
      <c r="C4079" s="55"/>
      <c r="D4079" s="1"/>
      <c r="E4079" s="17"/>
      <c r="F4079" s="17"/>
      <c r="G4079" s="17"/>
      <c r="H4079" s="17"/>
      <c r="I4079" s="17"/>
      <c r="J4079" s="17"/>
    </row>
    <row r="4080" spans="1:10" ht="16.5" thickTop="1" thickBot="1" x14ac:dyDescent="0.3">
      <c r="A4080" s="1"/>
      <c r="B4080" s="10767" t="s">
        <v>85</v>
      </c>
      <c r="C4080" s="10768"/>
      <c r="D4080" s="10768"/>
      <c r="E4080" s="10768"/>
      <c r="F4080" s="10769"/>
      <c r="G4080" s="10759" t="s">
        <v>11</v>
      </c>
      <c r="H4080" s="10760"/>
      <c r="I4080" s="1"/>
      <c r="J4080" s="1"/>
    </row>
    <row r="4081" spans="1:10" ht="16.5" thickTop="1" thickBot="1" x14ac:dyDescent="0.3">
      <c r="A4081" s="1"/>
      <c r="B4081" s="10770"/>
      <c r="C4081" s="10771"/>
      <c r="D4081" s="10771"/>
      <c r="E4081" s="10771"/>
      <c r="F4081" s="10772"/>
      <c r="G4081" s="10830">
        <f>SUM(G4083:H4086)</f>
        <v>0</v>
      </c>
      <c r="H4081" s="10830"/>
      <c r="I4081" s="1"/>
      <c r="J4081" s="1"/>
    </row>
    <row r="4082" spans="1:10" ht="16.5" thickTop="1" thickBot="1" x14ac:dyDescent="0.3">
      <c r="A4082" s="1"/>
      <c r="B4082" s="10773"/>
      <c r="C4082" s="10774"/>
      <c r="D4082" s="10774"/>
      <c r="E4082" s="10774"/>
      <c r="F4082" s="10775"/>
      <c r="G4082" s="10830"/>
      <c r="H4082" s="10830"/>
      <c r="I4082" s="1"/>
      <c r="J4082" s="1"/>
    </row>
    <row r="4083" spans="1:10" ht="16.5" thickTop="1" thickBot="1" x14ac:dyDescent="0.3">
      <c r="A4083" s="1"/>
      <c r="B4083" s="55"/>
      <c r="C4083" s="17"/>
      <c r="D4083" s="10820" t="s">
        <v>86</v>
      </c>
      <c r="E4083" s="10821"/>
      <c r="F4083" s="94"/>
      <c r="G4083" s="10822">
        <f>SUM(E4083:F4083)</f>
        <v>0</v>
      </c>
      <c r="H4083" s="10822"/>
      <c r="I4083" s="1"/>
      <c r="J4083" s="17"/>
    </row>
    <row r="4084" spans="1:10" ht="27" thickTop="1" thickBot="1" x14ac:dyDescent="0.3">
      <c r="A4084" s="1"/>
      <c r="B4084" s="55"/>
      <c r="C4084" s="17"/>
      <c r="D4084" s="95" t="s">
        <v>87</v>
      </c>
      <c r="E4084" s="96"/>
      <c r="F4084" s="94"/>
      <c r="G4084" s="10822">
        <f>SUM(E4084:F4084)</f>
        <v>0</v>
      </c>
      <c r="H4084" s="10822"/>
      <c r="I4084" s="1"/>
      <c r="J4084" s="17"/>
    </row>
    <row r="4085" spans="1:10" ht="39.75" thickTop="1" thickBot="1" x14ac:dyDescent="0.3">
      <c r="A4085" s="1"/>
      <c r="B4085" s="55"/>
      <c r="C4085" s="17"/>
      <c r="D4085" s="95" t="s">
        <v>88</v>
      </c>
      <c r="E4085" s="96"/>
      <c r="F4085" s="94"/>
      <c r="G4085" s="10822">
        <f>SUM(E4085:F4085)</f>
        <v>0</v>
      </c>
      <c r="H4085" s="10822"/>
      <c r="I4085" s="1"/>
      <c r="J4085" s="17"/>
    </row>
    <row r="4086" spans="1:10" ht="16.5" thickTop="1" thickBot="1" x14ac:dyDescent="0.3">
      <c r="A4086" s="1"/>
      <c r="B4086" s="93" t="s">
        <v>18</v>
      </c>
      <c r="C4086" s="1"/>
      <c r="D4086" s="10823" t="s">
        <v>89</v>
      </c>
      <c r="E4086" s="10824"/>
      <c r="F4086" s="97"/>
      <c r="G4086" s="10822">
        <f>SUM(E4086:F4086)</f>
        <v>0</v>
      </c>
      <c r="H4086" s="10822"/>
      <c r="I4086" s="1"/>
      <c r="J4086" s="17"/>
    </row>
    <row r="4087" spans="1:10" ht="16.5" thickTop="1" thickBot="1" x14ac:dyDescent="0.3">
      <c r="A4087" s="1"/>
      <c r="B4087" s="10806" t="s">
        <v>90</v>
      </c>
      <c r="C4087" s="10807"/>
      <c r="D4087" s="10807"/>
      <c r="E4087" s="10807"/>
      <c r="F4087" s="10807"/>
      <c r="G4087" s="10808"/>
      <c r="H4087" s="10815" t="s">
        <v>11</v>
      </c>
      <c r="I4087" s="10816"/>
      <c r="J4087" s="1"/>
    </row>
    <row r="4088" spans="1:10" ht="15.75" thickTop="1" x14ac:dyDescent="0.25">
      <c r="A4088" s="1"/>
      <c r="B4088" s="10809"/>
      <c r="C4088" s="10810"/>
      <c r="D4088" s="10810"/>
      <c r="E4088" s="10810"/>
      <c r="F4088" s="10810"/>
      <c r="G4088" s="10811"/>
      <c r="H4088" s="10798">
        <f>(H4090+H4129+H4165+H4203+H4207+H4210+H4215+H4219+H4224+H4229+H4234)</f>
        <v>21</v>
      </c>
      <c r="I4088" s="10799"/>
      <c r="J4088" s="1"/>
    </row>
    <row r="4089" spans="1:10" ht="15.75" thickBot="1" x14ac:dyDescent="0.3">
      <c r="A4089" s="1"/>
      <c r="B4089" s="10812"/>
      <c r="C4089" s="10813"/>
      <c r="D4089" s="10813"/>
      <c r="E4089" s="10813"/>
      <c r="F4089" s="10813"/>
      <c r="G4089" s="10814"/>
      <c r="H4089" s="10800"/>
      <c r="I4089" s="10801"/>
      <c r="J4089" s="1"/>
    </row>
    <row r="4090" spans="1:10" ht="16.5" thickTop="1" thickBot="1" x14ac:dyDescent="0.3">
      <c r="A4090" s="1"/>
      <c r="B4090" s="98"/>
      <c r="C4090" s="99">
        <v>7.1</v>
      </c>
      <c r="D4090" s="100" t="s">
        <v>91</v>
      </c>
      <c r="E4090" s="24"/>
      <c r="F4090" s="24"/>
      <c r="G4090" s="24"/>
      <c r="H4090" s="10781">
        <f>(H4091+H4097+H4103+H4109+H4113+H4117+H4123)</f>
        <v>2</v>
      </c>
      <c r="I4090" s="10781"/>
      <c r="J4090" s="1"/>
    </row>
    <row r="4091" spans="1:10" ht="39.75" thickTop="1" thickBot="1" x14ac:dyDescent="0.3">
      <c r="A4091" s="1"/>
      <c r="B4091" s="83"/>
      <c r="C4091" s="83"/>
      <c r="D4091" s="101" t="s">
        <v>92</v>
      </c>
      <c r="E4091" s="102"/>
      <c r="F4091" s="102"/>
      <c r="G4091" s="102"/>
      <c r="H4091" s="10817">
        <f>(H4092+H4093+H4094+H4095+H4096)</f>
        <v>0</v>
      </c>
      <c r="I4091" s="10818"/>
      <c r="J4091" s="1"/>
    </row>
    <row r="4092" spans="1:10" ht="16.5" thickTop="1" thickBot="1" x14ac:dyDescent="0.3">
      <c r="A4092" s="1"/>
      <c r="B4092" s="17"/>
      <c r="C4092" s="17"/>
      <c r="D4092" s="103" t="s">
        <v>93</v>
      </c>
      <c r="E4092" s="104"/>
      <c r="F4092" s="104"/>
      <c r="G4092" s="105"/>
      <c r="H4092" s="10819"/>
      <c r="I4092" s="10819"/>
      <c r="J4092" s="1"/>
    </row>
    <row r="4093" spans="1:10" ht="16.5" thickTop="1" thickBot="1" x14ac:dyDescent="0.3">
      <c r="A4093" s="1"/>
      <c r="B4093" s="17"/>
      <c r="C4093" s="106"/>
      <c r="D4093" s="107" t="s">
        <v>94</v>
      </c>
      <c r="E4093" s="108"/>
      <c r="F4093" s="108"/>
      <c r="G4093" s="109"/>
      <c r="H4093" s="10831"/>
      <c r="I4093" s="10832"/>
      <c r="J4093" s="17"/>
    </row>
    <row r="4094" spans="1:10" ht="16.5" thickTop="1" thickBot="1" x14ac:dyDescent="0.3">
      <c r="A4094" s="1"/>
      <c r="B4094" s="17"/>
      <c r="C4094" s="17"/>
      <c r="D4094" s="107" t="s">
        <v>95</v>
      </c>
      <c r="E4094" s="108"/>
      <c r="F4094" s="108"/>
      <c r="G4094" s="109"/>
      <c r="H4094" s="10831"/>
      <c r="I4094" s="10832"/>
      <c r="J4094" s="17"/>
    </row>
    <row r="4095" spans="1:10" ht="16.5" thickTop="1" thickBot="1" x14ac:dyDescent="0.3">
      <c r="A4095" s="1"/>
      <c r="B4095" s="17"/>
      <c r="C4095" s="17"/>
      <c r="D4095" s="107" t="s">
        <v>96</v>
      </c>
      <c r="E4095" s="108"/>
      <c r="F4095" s="108"/>
      <c r="G4095" s="109"/>
      <c r="H4095" s="10831"/>
      <c r="I4095" s="10832"/>
      <c r="J4095" s="17"/>
    </row>
    <row r="4096" spans="1:10" ht="16.5" thickTop="1" thickBot="1" x14ac:dyDescent="0.3">
      <c r="A4096" s="1"/>
      <c r="B4096" s="17"/>
      <c r="C4096" s="17"/>
      <c r="D4096" s="110" t="s">
        <v>97</v>
      </c>
      <c r="E4096" s="98"/>
      <c r="F4096" s="98"/>
      <c r="G4096" s="98"/>
      <c r="H4096" s="10833"/>
      <c r="I4096" s="10833"/>
      <c r="J4096" s="17"/>
    </row>
    <row r="4097" spans="1:10" ht="16.5" thickTop="1" thickBot="1" x14ac:dyDescent="0.3">
      <c r="A4097" s="1"/>
      <c r="B4097" s="17"/>
      <c r="C4097" s="17"/>
      <c r="D4097" s="111" t="s">
        <v>98</v>
      </c>
      <c r="E4097" s="112"/>
      <c r="F4097" s="112"/>
      <c r="G4097" s="112"/>
      <c r="H4097" s="10822">
        <f>SUM(H4098:I4102)</f>
        <v>0</v>
      </c>
      <c r="I4097" s="10822"/>
      <c r="J4097" s="17"/>
    </row>
    <row r="4098" spans="1:10" ht="16.5" thickTop="1" thickBot="1" x14ac:dyDescent="0.3">
      <c r="A4098" s="1"/>
      <c r="B4098" s="17"/>
      <c r="C4098" s="106"/>
      <c r="D4098" s="103" t="s">
        <v>93</v>
      </c>
      <c r="E4098" s="104"/>
      <c r="F4098" s="104"/>
      <c r="G4098" s="105"/>
      <c r="H4098" s="10819"/>
      <c r="I4098" s="10819"/>
      <c r="J4098" s="17"/>
    </row>
    <row r="4099" spans="1:10" ht="16.5" thickTop="1" thickBot="1" x14ac:dyDescent="0.3">
      <c r="A4099" s="1"/>
      <c r="B4099" s="17"/>
      <c r="C4099" s="106"/>
      <c r="D4099" s="107" t="s">
        <v>94</v>
      </c>
      <c r="E4099" s="108"/>
      <c r="F4099" s="108"/>
      <c r="G4099" s="109"/>
      <c r="H4099" s="10831"/>
      <c r="I4099" s="10832"/>
      <c r="J4099" s="17"/>
    </row>
    <row r="4100" spans="1:10" ht="16.5" thickTop="1" thickBot="1" x14ac:dyDescent="0.3">
      <c r="A4100" s="1"/>
      <c r="B4100" s="17"/>
      <c r="C4100" s="106"/>
      <c r="D4100" s="107" t="s">
        <v>95</v>
      </c>
      <c r="E4100" s="108"/>
      <c r="F4100" s="108"/>
      <c r="G4100" s="109"/>
      <c r="H4100" s="10831"/>
      <c r="I4100" s="10832"/>
      <c r="J4100" s="17"/>
    </row>
    <row r="4101" spans="1:10" ht="16.5" thickTop="1" thickBot="1" x14ac:dyDescent="0.3">
      <c r="A4101" s="1"/>
      <c r="B4101" s="17"/>
      <c r="C4101" s="106"/>
      <c r="D4101" s="107" t="s">
        <v>96</v>
      </c>
      <c r="E4101" s="108"/>
      <c r="F4101" s="108"/>
      <c r="G4101" s="109"/>
      <c r="H4101" s="10831"/>
      <c r="I4101" s="10832"/>
      <c r="J4101" s="17"/>
    </row>
    <row r="4102" spans="1:10" ht="16.5" thickTop="1" thickBot="1" x14ac:dyDescent="0.3">
      <c r="A4102" s="1"/>
      <c r="B4102" s="17"/>
      <c r="C4102" s="106"/>
      <c r="D4102" s="113" t="s">
        <v>97</v>
      </c>
      <c r="E4102" s="114"/>
      <c r="F4102" s="114"/>
      <c r="G4102" s="115"/>
      <c r="H4102" s="10833"/>
      <c r="I4102" s="10833"/>
      <c r="J4102" s="17"/>
    </row>
    <row r="4103" spans="1:10" ht="39.75" thickTop="1" thickBot="1" x14ac:dyDescent="0.3">
      <c r="A4103" s="1"/>
      <c r="B4103" s="17"/>
      <c r="C4103" s="106"/>
      <c r="D4103" s="116" t="s">
        <v>99</v>
      </c>
      <c r="E4103" s="112"/>
      <c r="F4103" s="112"/>
      <c r="G4103" s="117"/>
      <c r="H4103" s="10834">
        <f>(H4104+H4105+H4106+H4107+H4108)</f>
        <v>0</v>
      </c>
      <c r="I4103" s="10835"/>
      <c r="J4103" s="17"/>
    </row>
    <row r="4104" spans="1:10" ht="16.5" thickTop="1" thickBot="1" x14ac:dyDescent="0.3">
      <c r="A4104" s="1"/>
      <c r="B4104" s="17"/>
      <c r="C4104" s="106"/>
      <c r="D4104" s="103" t="s">
        <v>93</v>
      </c>
      <c r="E4104" s="104"/>
      <c r="F4104" s="104"/>
      <c r="G4104" s="105"/>
      <c r="H4104" s="10819"/>
      <c r="I4104" s="10819"/>
      <c r="J4104" s="17"/>
    </row>
    <row r="4105" spans="1:10" ht="16.5" thickTop="1" thickBot="1" x14ac:dyDescent="0.3">
      <c r="A4105" s="1"/>
      <c r="B4105" s="17"/>
      <c r="C4105" s="106"/>
      <c r="D4105" s="107" t="s">
        <v>94</v>
      </c>
      <c r="E4105" s="108"/>
      <c r="F4105" s="108"/>
      <c r="G4105" s="109"/>
      <c r="H4105" s="10831"/>
      <c r="I4105" s="10832"/>
      <c r="J4105" s="17"/>
    </row>
    <row r="4106" spans="1:10" ht="16.5" thickTop="1" thickBot="1" x14ac:dyDescent="0.3">
      <c r="A4106" s="1"/>
      <c r="B4106" s="17"/>
      <c r="C4106" s="106"/>
      <c r="D4106" s="107" t="s">
        <v>95</v>
      </c>
      <c r="E4106" s="108"/>
      <c r="F4106" s="108"/>
      <c r="G4106" s="109"/>
      <c r="H4106" s="10831"/>
      <c r="I4106" s="10832"/>
      <c r="J4106" s="17"/>
    </row>
    <row r="4107" spans="1:10" ht="16.5" thickTop="1" thickBot="1" x14ac:dyDescent="0.3">
      <c r="A4107" s="1"/>
      <c r="B4107" s="17"/>
      <c r="C4107" s="106"/>
      <c r="D4107" s="107" t="s">
        <v>96</v>
      </c>
      <c r="E4107" s="108"/>
      <c r="F4107" s="108"/>
      <c r="G4107" s="109"/>
      <c r="H4107" s="10831"/>
      <c r="I4107" s="10832"/>
      <c r="J4107" s="17"/>
    </row>
    <row r="4108" spans="1:10" ht="16.5" thickTop="1" thickBot="1" x14ac:dyDescent="0.3">
      <c r="A4108" s="1"/>
      <c r="B4108" s="17"/>
      <c r="C4108" s="106"/>
      <c r="D4108" s="110" t="s">
        <v>97</v>
      </c>
      <c r="E4108" s="98"/>
      <c r="F4108" s="98"/>
      <c r="G4108" s="98"/>
      <c r="H4108" s="10833"/>
      <c r="I4108" s="10833"/>
      <c r="J4108" s="17"/>
    </row>
    <row r="4109" spans="1:10" ht="39.75" thickTop="1" thickBot="1" x14ac:dyDescent="0.3">
      <c r="A4109" s="1"/>
      <c r="B4109" s="17"/>
      <c r="C4109" s="106"/>
      <c r="D4109" s="116" t="s">
        <v>100</v>
      </c>
      <c r="E4109" s="112"/>
      <c r="F4109" s="112"/>
      <c r="G4109" s="117"/>
      <c r="H4109" s="10834">
        <f>H4111+H4112+H4110</f>
        <v>0</v>
      </c>
      <c r="I4109" s="10835"/>
      <c r="J4109" s="17"/>
    </row>
    <row r="4110" spans="1:10" ht="16.5" thickTop="1" thickBot="1" x14ac:dyDescent="0.3">
      <c r="A4110" s="1"/>
      <c r="B4110" s="17"/>
      <c r="C4110" s="106"/>
      <c r="D4110" s="118" t="s">
        <v>101</v>
      </c>
      <c r="E4110" s="119"/>
      <c r="F4110" s="119"/>
      <c r="G4110" s="119"/>
      <c r="H4110" s="10819"/>
      <c r="I4110" s="10819"/>
      <c r="J4110" s="17"/>
    </row>
    <row r="4111" spans="1:10" ht="16.5" thickTop="1" thickBot="1" x14ac:dyDescent="0.3">
      <c r="A4111" s="1"/>
      <c r="B4111" s="17"/>
      <c r="C4111" s="106"/>
      <c r="D4111" s="118" t="s">
        <v>102</v>
      </c>
      <c r="E4111" s="120"/>
      <c r="F4111" s="120"/>
      <c r="G4111" s="120"/>
      <c r="H4111" s="10831"/>
      <c r="I4111" s="10832"/>
      <c r="J4111" s="17"/>
    </row>
    <row r="4112" spans="1:10" ht="16.5" thickTop="1" thickBot="1" x14ac:dyDescent="0.3">
      <c r="A4112" s="1"/>
      <c r="B4112" s="17"/>
      <c r="C4112" s="106"/>
      <c r="D4112" s="103" t="s">
        <v>103</v>
      </c>
      <c r="E4112" s="120"/>
      <c r="F4112" s="120"/>
      <c r="G4112" s="121"/>
      <c r="H4112" s="10833"/>
      <c r="I4112" s="10833"/>
      <c r="J4112" s="17"/>
    </row>
    <row r="4113" spans="1:10" ht="39.75" thickTop="1" thickBot="1" x14ac:dyDescent="0.3">
      <c r="A4113" s="1"/>
      <c r="B4113" s="17"/>
      <c r="C4113" s="106"/>
      <c r="D4113" s="116" t="s">
        <v>104</v>
      </c>
      <c r="E4113" s="112"/>
      <c r="F4113" s="112"/>
      <c r="G4113" s="112"/>
      <c r="H4113" s="10834">
        <f>H4115+H4116+H4114</f>
        <v>0</v>
      </c>
      <c r="I4113" s="10835"/>
      <c r="J4113" s="17"/>
    </row>
    <row r="4114" spans="1:10" ht="16.5" thickTop="1" thickBot="1" x14ac:dyDescent="0.3">
      <c r="A4114" s="1"/>
      <c r="B4114" s="17"/>
      <c r="C4114" s="106"/>
      <c r="D4114" s="118" t="s">
        <v>105</v>
      </c>
      <c r="E4114" s="119"/>
      <c r="F4114" s="119"/>
      <c r="G4114" s="119"/>
      <c r="H4114" s="10819"/>
      <c r="I4114" s="10819"/>
      <c r="J4114" s="17"/>
    </row>
    <row r="4115" spans="1:10" ht="16.5" thickTop="1" thickBot="1" x14ac:dyDescent="0.3">
      <c r="A4115" s="1"/>
      <c r="B4115" s="17"/>
      <c r="C4115" s="106"/>
      <c r="D4115" s="118" t="s">
        <v>102</v>
      </c>
      <c r="E4115" s="120"/>
      <c r="F4115" s="120"/>
      <c r="G4115" s="120"/>
      <c r="H4115" s="10831"/>
      <c r="I4115" s="10832"/>
      <c r="J4115" s="17"/>
    </row>
    <row r="4116" spans="1:10" ht="16.5" thickTop="1" thickBot="1" x14ac:dyDescent="0.3">
      <c r="A4116" s="1"/>
      <c r="B4116" s="17"/>
      <c r="C4116" s="106"/>
      <c r="D4116" s="103" t="s">
        <v>103</v>
      </c>
      <c r="E4116" s="120"/>
      <c r="F4116" s="120"/>
      <c r="G4116" s="121"/>
      <c r="H4116" s="10833"/>
      <c r="I4116" s="10833"/>
      <c r="J4116" s="17"/>
    </row>
    <row r="4117" spans="1:10" ht="52.5" thickTop="1" thickBot="1" x14ac:dyDescent="0.3">
      <c r="A4117" s="1"/>
      <c r="B4117" s="17"/>
      <c r="C4117" s="106"/>
      <c r="D4117" s="116" t="s">
        <v>106</v>
      </c>
      <c r="E4117" s="112"/>
      <c r="F4117" s="112"/>
      <c r="G4117" s="112"/>
      <c r="H4117" s="10822">
        <f>(H4118+H4119+H4120+H4121+H4122)</f>
        <v>0</v>
      </c>
      <c r="I4117" s="10822"/>
      <c r="J4117" s="17"/>
    </row>
    <row r="4118" spans="1:10" ht="16.5" thickTop="1" thickBot="1" x14ac:dyDescent="0.3">
      <c r="A4118" s="1"/>
      <c r="B4118" s="17"/>
      <c r="C4118" s="106"/>
      <c r="D4118" s="103" t="s">
        <v>93</v>
      </c>
      <c r="E4118" s="104"/>
      <c r="F4118" s="104"/>
      <c r="G4118" s="105"/>
      <c r="H4118" s="10819"/>
      <c r="I4118" s="10819"/>
      <c r="J4118" s="17"/>
    </row>
    <row r="4119" spans="1:10" ht="16.5" thickTop="1" thickBot="1" x14ac:dyDescent="0.3">
      <c r="A4119" s="1"/>
      <c r="B4119" s="17"/>
      <c r="C4119" s="106"/>
      <c r="D4119" s="107" t="s">
        <v>94</v>
      </c>
      <c r="E4119" s="108"/>
      <c r="F4119" s="108"/>
      <c r="G4119" s="109"/>
      <c r="H4119" s="10831"/>
      <c r="I4119" s="10832"/>
      <c r="J4119" s="17"/>
    </row>
    <row r="4120" spans="1:10" ht="16.5" thickTop="1" thickBot="1" x14ac:dyDescent="0.3">
      <c r="A4120" s="1"/>
      <c r="B4120" s="17"/>
      <c r="C4120" s="106"/>
      <c r="D4120" s="107" t="s">
        <v>95</v>
      </c>
      <c r="E4120" s="108"/>
      <c r="F4120" s="108"/>
      <c r="G4120" s="109"/>
      <c r="H4120" s="10831"/>
      <c r="I4120" s="10832"/>
      <c r="J4120" s="17"/>
    </row>
    <row r="4121" spans="1:10" ht="16.5" thickTop="1" thickBot="1" x14ac:dyDescent="0.3">
      <c r="A4121" s="1"/>
      <c r="B4121" s="17"/>
      <c r="C4121" s="106"/>
      <c r="D4121" s="107" t="s">
        <v>96</v>
      </c>
      <c r="E4121" s="108"/>
      <c r="F4121" s="108"/>
      <c r="G4121" s="109"/>
      <c r="H4121" s="10831"/>
      <c r="I4121" s="10832"/>
      <c r="J4121" s="17"/>
    </row>
    <row r="4122" spans="1:10" ht="16.5" thickTop="1" thickBot="1" x14ac:dyDescent="0.3">
      <c r="A4122" s="1"/>
      <c r="B4122" s="17"/>
      <c r="C4122" s="106"/>
      <c r="D4122" s="110" t="s">
        <v>97</v>
      </c>
      <c r="E4122" s="98"/>
      <c r="F4122" s="98"/>
      <c r="G4122" s="98"/>
      <c r="H4122" s="10833"/>
      <c r="I4122" s="10833"/>
      <c r="J4122" s="17"/>
    </row>
    <row r="4123" spans="1:10" ht="16.5" thickTop="1" thickBot="1" x14ac:dyDescent="0.3">
      <c r="A4123" s="1"/>
      <c r="B4123" s="17"/>
      <c r="C4123" s="106"/>
      <c r="D4123" s="122" t="s">
        <v>107</v>
      </c>
      <c r="E4123" s="112"/>
      <c r="F4123" s="112"/>
      <c r="G4123" s="112"/>
      <c r="H4123" s="10822">
        <f>(H4124+H4125++H4126+H4127+H4128)</f>
        <v>2</v>
      </c>
      <c r="I4123" s="10822"/>
      <c r="J4123" s="17"/>
    </row>
    <row r="4124" spans="1:10" ht="16.5" thickTop="1" thickBot="1" x14ac:dyDescent="0.3">
      <c r="A4124" s="1"/>
      <c r="B4124" s="17"/>
      <c r="C4124" s="106"/>
      <c r="D4124" s="103" t="s">
        <v>105</v>
      </c>
      <c r="E4124" s="104"/>
      <c r="F4124" s="104"/>
      <c r="G4124" s="105"/>
      <c r="H4124" s="10833"/>
      <c r="I4124" s="10833"/>
      <c r="J4124" s="17"/>
    </row>
    <row r="4125" spans="1:10" ht="16.5" thickTop="1" thickBot="1" x14ac:dyDescent="0.3">
      <c r="A4125" s="1"/>
      <c r="B4125" s="17"/>
      <c r="C4125" s="106"/>
      <c r="D4125" s="107" t="s">
        <v>94</v>
      </c>
      <c r="E4125" s="108"/>
      <c r="F4125" s="108"/>
      <c r="G4125" s="109"/>
      <c r="H4125" s="10833"/>
      <c r="I4125" s="10833"/>
      <c r="J4125" s="17"/>
    </row>
    <row r="4126" spans="1:10" ht="16.5" thickTop="1" thickBot="1" x14ac:dyDescent="0.3">
      <c r="A4126" s="1"/>
      <c r="B4126" s="17"/>
      <c r="C4126" s="106"/>
      <c r="D4126" s="107" t="s">
        <v>102</v>
      </c>
      <c r="E4126" s="108"/>
      <c r="F4126" s="108"/>
      <c r="G4126" s="109"/>
      <c r="H4126" s="10833"/>
      <c r="I4126" s="10833"/>
      <c r="J4126" s="17"/>
    </row>
    <row r="4127" spans="1:10" ht="16.5" thickTop="1" thickBot="1" x14ac:dyDescent="0.3">
      <c r="A4127" s="1"/>
      <c r="B4127" s="17"/>
      <c r="C4127" s="106"/>
      <c r="D4127" s="123" t="s">
        <v>103</v>
      </c>
      <c r="E4127" s="120"/>
      <c r="F4127" s="120"/>
      <c r="G4127" s="120"/>
      <c r="H4127" s="10833"/>
      <c r="I4127" s="10833"/>
      <c r="J4127" s="17"/>
    </row>
    <row r="4128" spans="1:10" ht="16.5" thickTop="1" thickBot="1" x14ac:dyDescent="0.3">
      <c r="A4128" s="1"/>
      <c r="B4128" s="17"/>
      <c r="C4128" s="106"/>
      <c r="D4128" s="110" t="s">
        <v>108</v>
      </c>
      <c r="E4128" s="98"/>
      <c r="F4128" s="98"/>
      <c r="G4128" s="98"/>
      <c r="H4128" s="10833">
        <v>2</v>
      </c>
      <c r="I4128" s="10833"/>
      <c r="J4128" s="17"/>
    </row>
    <row r="4129" spans="1:10" ht="16.5" thickTop="1" thickBot="1" x14ac:dyDescent="0.3">
      <c r="A4129" s="1"/>
      <c r="B4129" s="17"/>
      <c r="C4129" s="124" t="s">
        <v>109</v>
      </c>
      <c r="D4129" s="125"/>
      <c r="E4129" s="126"/>
      <c r="F4129" s="127"/>
      <c r="G4129" s="127"/>
      <c r="H4129" s="10804">
        <f>(H4130+H4135+H4140+H4145+H4150+H4155+H4160)</f>
        <v>0</v>
      </c>
      <c r="I4129" s="10805"/>
      <c r="J4129" s="17"/>
    </row>
    <row r="4130" spans="1:10" ht="27" thickTop="1" thickBot="1" x14ac:dyDescent="0.3">
      <c r="A4130" s="1"/>
      <c r="B4130" s="17"/>
      <c r="C4130" s="128"/>
      <c r="D4130" s="129" t="s">
        <v>110</v>
      </c>
      <c r="E4130" s="112"/>
      <c r="F4130" s="112"/>
      <c r="G4130" s="117"/>
      <c r="H4130" s="10834">
        <f>(H4131+H4132+H4133+H4134)</f>
        <v>0</v>
      </c>
      <c r="I4130" s="10835"/>
      <c r="J4130" s="17"/>
    </row>
    <row r="4131" spans="1:10" ht="16.5" thickTop="1" thickBot="1" x14ac:dyDescent="0.3">
      <c r="A4131" s="1"/>
      <c r="B4131" s="17"/>
      <c r="C4131" s="130"/>
      <c r="D4131" s="131" t="s">
        <v>93</v>
      </c>
      <c r="E4131" s="120"/>
      <c r="F4131" s="120"/>
      <c r="G4131" s="121"/>
      <c r="H4131" s="10833"/>
      <c r="I4131" s="10833"/>
      <c r="J4131" s="17"/>
    </row>
    <row r="4132" spans="1:10" ht="16.5" thickTop="1" thickBot="1" x14ac:dyDescent="0.3">
      <c r="A4132" s="1"/>
      <c r="B4132" s="17"/>
      <c r="C4132" s="130"/>
      <c r="D4132" s="131" t="s">
        <v>94</v>
      </c>
      <c r="E4132" s="120"/>
      <c r="F4132" s="120"/>
      <c r="G4132" s="121"/>
      <c r="H4132" s="10833"/>
      <c r="I4132" s="10833"/>
      <c r="J4132" s="17"/>
    </row>
    <row r="4133" spans="1:10" ht="16.5" thickTop="1" thickBot="1" x14ac:dyDescent="0.3">
      <c r="A4133" s="1"/>
      <c r="B4133" s="17"/>
      <c r="C4133" s="130"/>
      <c r="D4133" s="131" t="s">
        <v>95</v>
      </c>
      <c r="E4133" s="120"/>
      <c r="F4133" s="120"/>
      <c r="G4133" s="121"/>
      <c r="H4133" s="10833"/>
      <c r="I4133" s="10833"/>
      <c r="J4133" s="17"/>
    </row>
    <row r="4134" spans="1:10" ht="16.5" thickTop="1" thickBot="1" x14ac:dyDescent="0.3">
      <c r="A4134" s="1"/>
      <c r="B4134" s="17"/>
      <c r="C4134" s="130"/>
      <c r="D4134" s="131" t="s">
        <v>96</v>
      </c>
      <c r="E4134" s="132"/>
      <c r="F4134" s="132"/>
      <c r="G4134" s="133"/>
      <c r="H4134" s="10833"/>
      <c r="I4134" s="10833"/>
      <c r="J4134" s="17"/>
    </row>
    <row r="4135" spans="1:10" ht="16.5" thickTop="1" thickBot="1" x14ac:dyDescent="0.3">
      <c r="A4135" s="1"/>
      <c r="B4135" s="17"/>
      <c r="C4135" s="130"/>
      <c r="D4135" s="134" t="s">
        <v>111</v>
      </c>
      <c r="E4135" s="135"/>
      <c r="F4135" s="135"/>
      <c r="G4135" s="135"/>
      <c r="H4135" s="10836">
        <f>(H4136+H4137+H4138+H4139)</f>
        <v>0</v>
      </c>
      <c r="I4135" s="10836"/>
      <c r="J4135" s="17"/>
    </row>
    <row r="4136" spans="1:10" ht="16.5" thickTop="1" thickBot="1" x14ac:dyDescent="0.3">
      <c r="A4136" s="1"/>
      <c r="B4136" s="17"/>
      <c r="C4136" s="130"/>
      <c r="D4136" s="131" t="s">
        <v>93</v>
      </c>
      <c r="E4136" s="120"/>
      <c r="F4136" s="120"/>
      <c r="G4136" s="121"/>
      <c r="H4136" s="10833"/>
      <c r="I4136" s="10833"/>
      <c r="J4136" s="17"/>
    </row>
    <row r="4137" spans="1:10" ht="16.5" thickTop="1" thickBot="1" x14ac:dyDescent="0.3">
      <c r="A4137" s="1"/>
      <c r="B4137" s="17"/>
      <c r="C4137" s="130"/>
      <c r="D4137" s="131" t="s">
        <v>94</v>
      </c>
      <c r="E4137" s="120"/>
      <c r="F4137" s="120"/>
      <c r="G4137" s="121"/>
      <c r="H4137" s="10833"/>
      <c r="I4137" s="10833"/>
      <c r="J4137" s="17"/>
    </row>
    <row r="4138" spans="1:10" ht="16.5" thickTop="1" thickBot="1" x14ac:dyDescent="0.3">
      <c r="A4138" s="1"/>
      <c r="B4138" s="17"/>
      <c r="C4138" s="130"/>
      <c r="D4138" s="131" t="s">
        <v>95</v>
      </c>
      <c r="E4138" s="120"/>
      <c r="F4138" s="120"/>
      <c r="G4138" s="121"/>
      <c r="H4138" s="10833"/>
      <c r="I4138" s="10833"/>
      <c r="J4138" s="17"/>
    </row>
    <row r="4139" spans="1:10" ht="16.5" thickTop="1" thickBot="1" x14ac:dyDescent="0.3">
      <c r="A4139" s="1"/>
      <c r="B4139" s="17"/>
      <c r="C4139" s="130"/>
      <c r="D4139" s="131" t="s">
        <v>96</v>
      </c>
      <c r="E4139" s="132"/>
      <c r="F4139" s="132"/>
      <c r="G4139" s="133"/>
      <c r="H4139" s="10833"/>
      <c r="I4139" s="10833"/>
      <c r="J4139" s="17"/>
    </row>
    <row r="4140" spans="1:10" ht="27" thickTop="1" thickBot="1" x14ac:dyDescent="0.3">
      <c r="A4140" s="1"/>
      <c r="B4140" s="17"/>
      <c r="C4140" s="130"/>
      <c r="D4140" s="129" t="s">
        <v>112</v>
      </c>
      <c r="E4140" s="112"/>
      <c r="F4140" s="112"/>
      <c r="G4140" s="117"/>
      <c r="H4140" s="10834">
        <f>(H4141+H4142+H4143+H4144)</f>
        <v>0</v>
      </c>
      <c r="I4140" s="10835"/>
      <c r="J4140" s="17"/>
    </row>
    <row r="4141" spans="1:10" ht="16.5" thickTop="1" thickBot="1" x14ac:dyDescent="0.3">
      <c r="A4141" s="1"/>
      <c r="B4141" s="17"/>
      <c r="C4141" s="130"/>
      <c r="D4141" s="131" t="s">
        <v>93</v>
      </c>
      <c r="E4141" s="120"/>
      <c r="F4141" s="120"/>
      <c r="G4141" s="121"/>
      <c r="H4141" s="10833"/>
      <c r="I4141" s="10833"/>
      <c r="J4141" s="17"/>
    </row>
    <row r="4142" spans="1:10" ht="16.5" thickTop="1" thickBot="1" x14ac:dyDescent="0.3">
      <c r="A4142" s="1"/>
      <c r="B4142" s="17"/>
      <c r="C4142" s="130"/>
      <c r="D4142" s="131" t="s">
        <v>94</v>
      </c>
      <c r="E4142" s="120"/>
      <c r="F4142" s="120"/>
      <c r="G4142" s="121"/>
      <c r="H4142" s="10833"/>
      <c r="I4142" s="10833"/>
      <c r="J4142" s="17"/>
    </row>
    <row r="4143" spans="1:10" ht="16.5" thickTop="1" thickBot="1" x14ac:dyDescent="0.3">
      <c r="A4143" s="1"/>
      <c r="B4143" s="17"/>
      <c r="C4143" s="130"/>
      <c r="D4143" s="131" t="s">
        <v>95</v>
      </c>
      <c r="E4143" s="120"/>
      <c r="F4143" s="120"/>
      <c r="G4143" s="121"/>
      <c r="H4143" s="10833"/>
      <c r="I4143" s="10833"/>
      <c r="J4143" s="17"/>
    </row>
    <row r="4144" spans="1:10" ht="16.5" thickTop="1" thickBot="1" x14ac:dyDescent="0.3">
      <c r="A4144" s="1"/>
      <c r="B4144" s="17"/>
      <c r="C4144" s="130"/>
      <c r="D4144" s="131" t="s">
        <v>96</v>
      </c>
      <c r="E4144" s="132"/>
      <c r="F4144" s="132"/>
      <c r="G4144" s="133"/>
      <c r="H4144" s="10833"/>
      <c r="I4144" s="10833"/>
      <c r="J4144" s="17"/>
    </row>
    <row r="4145" spans="1:10" ht="16.5" thickTop="1" thickBot="1" x14ac:dyDescent="0.3">
      <c r="A4145" s="1"/>
      <c r="B4145" s="17"/>
      <c r="C4145" s="130"/>
      <c r="D4145" s="136" t="s">
        <v>113</v>
      </c>
      <c r="E4145" s="112"/>
      <c r="F4145" s="112"/>
      <c r="G4145" s="117"/>
      <c r="H4145" s="10836">
        <f>(H4146+H4147+H4148+H4149)</f>
        <v>0</v>
      </c>
      <c r="I4145" s="10836"/>
      <c r="J4145" s="17"/>
    </row>
    <row r="4146" spans="1:10" ht="16.5" thickTop="1" thickBot="1" x14ac:dyDescent="0.3">
      <c r="A4146" s="1"/>
      <c r="B4146" s="17"/>
      <c r="C4146" s="130"/>
      <c r="D4146" s="137" t="s">
        <v>114</v>
      </c>
      <c r="E4146" s="104"/>
      <c r="F4146" s="104"/>
      <c r="G4146" s="105"/>
      <c r="H4146" s="10833"/>
      <c r="I4146" s="10833"/>
      <c r="J4146" s="17"/>
    </row>
    <row r="4147" spans="1:10" ht="16.5" thickTop="1" thickBot="1" x14ac:dyDescent="0.3">
      <c r="A4147" s="1"/>
      <c r="B4147" s="17"/>
      <c r="C4147" s="130"/>
      <c r="D4147" s="137" t="s">
        <v>94</v>
      </c>
      <c r="E4147" s="104"/>
      <c r="F4147" s="104"/>
      <c r="G4147" s="105"/>
      <c r="H4147" s="10833"/>
      <c r="I4147" s="10833"/>
      <c r="J4147" s="17"/>
    </row>
    <row r="4148" spans="1:10" ht="16.5" thickTop="1" thickBot="1" x14ac:dyDescent="0.3">
      <c r="A4148" s="1"/>
      <c r="B4148" s="17"/>
      <c r="C4148" s="130"/>
      <c r="D4148" s="137" t="s">
        <v>102</v>
      </c>
      <c r="E4148" s="104"/>
      <c r="F4148" s="104"/>
      <c r="G4148" s="105"/>
      <c r="H4148" s="10833"/>
      <c r="I4148" s="10833"/>
      <c r="J4148" s="17"/>
    </row>
    <row r="4149" spans="1:10" ht="16.5" thickTop="1" thickBot="1" x14ac:dyDescent="0.3">
      <c r="A4149" s="55"/>
      <c r="B4149" s="17"/>
      <c r="C4149" s="130"/>
      <c r="D4149" s="137" t="s">
        <v>103</v>
      </c>
      <c r="E4149" s="104"/>
      <c r="F4149" s="104"/>
      <c r="G4149" s="105"/>
      <c r="H4149" s="10833"/>
      <c r="I4149" s="10833"/>
      <c r="J4149" s="17"/>
    </row>
    <row r="4150" spans="1:10" ht="16.5" thickTop="1" thickBot="1" x14ac:dyDescent="0.3">
      <c r="A4150" s="55"/>
      <c r="B4150" s="17"/>
      <c r="C4150" s="130"/>
      <c r="D4150" s="138" t="s">
        <v>115</v>
      </c>
      <c r="E4150" s="112"/>
      <c r="F4150" s="112"/>
      <c r="G4150" s="117"/>
      <c r="H4150" s="10836">
        <f>(H4151+H4152+H4153+H4154)</f>
        <v>0</v>
      </c>
      <c r="I4150" s="10836"/>
      <c r="J4150" s="17"/>
    </row>
    <row r="4151" spans="1:10" ht="16.5" thickTop="1" thickBot="1" x14ac:dyDescent="0.3">
      <c r="A4151" s="55"/>
      <c r="B4151" s="17"/>
      <c r="C4151" s="130"/>
      <c r="D4151" s="137" t="s">
        <v>105</v>
      </c>
      <c r="E4151" s="104"/>
      <c r="F4151" s="104"/>
      <c r="G4151" s="105"/>
      <c r="H4151" s="10833"/>
      <c r="I4151" s="10833"/>
      <c r="J4151" s="17"/>
    </row>
    <row r="4152" spans="1:10" ht="16.5" thickTop="1" thickBot="1" x14ac:dyDescent="0.3">
      <c r="A4152" s="55"/>
      <c r="B4152" s="17"/>
      <c r="C4152" s="130"/>
      <c r="D4152" s="137" t="s">
        <v>94</v>
      </c>
      <c r="E4152" s="104"/>
      <c r="F4152" s="104"/>
      <c r="G4152" s="105"/>
      <c r="H4152" s="10833"/>
      <c r="I4152" s="10833"/>
      <c r="J4152" s="17"/>
    </row>
    <row r="4153" spans="1:10" ht="16.5" thickTop="1" thickBot="1" x14ac:dyDescent="0.3">
      <c r="A4153" s="55"/>
      <c r="B4153" s="17"/>
      <c r="C4153" s="130"/>
      <c r="D4153" s="137" t="s">
        <v>102</v>
      </c>
      <c r="E4153" s="104"/>
      <c r="F4153" s="104"/>
      <c r="G4153" s="105"/>
      <c r="H4153" s="10833"/>
      <c r="I4153" s="10833"/>
      <c r="J4153" s="17"/>
    </row>
    <row r="4154" spans="1:10" ht="16.5" thickTop="1" thickBot="1" x14ac:dyDescent="0.3">
      <c r="A4154" s="55"/>
      <c r="B4154" s="17"/>
      <c r="C4154" s="130"/>
      <c r="D4154" s="137" t="s">
        <v>103</v>
      </c>
      <c r="E4154" s="104"/>
      <c r="F4154" s="104"/>
      <c r="G4154" s="105"/>
      <c r="H4154" s="10833"/>
      <c r="I4154" s="10833"/>
      <c r="J4154" s="17"/>
    </row>
    <row r="4155" spans="1:10" ht="16.5" thickTop="1" thickBot="1" x14ac:dyDescent="0.3">
      <c r="A4155" s="55"/>
      <c r="B4155" s="17"/>
      <c r="C4155" s="130"/>
      <c r="D4155" s="138" t="s">
        <v>116</v>
      </c>
      <c r="E4155" s="139"/>
      <c r="F4155" s="139"/>
      <c r="G4155" s="140"/>
      <c r="H4155" s="10836">
        <f>(H4156+H4157+H4158+H4159)</f>
        <v>0</v>
      </c>
      <c r="I4155" s="10836"/>
      <c r="J4155" s="17"/>
    </row>
    <row r="4156" spans="1:10" ht="16.5" thickTop="1" thickBot="1" x14ac:dyDescent="0.3">
      <c r="A4156" s="55"/>
      <c r="B4156" s="17"/>
      <c r="C4156" s="130"/>
      <c r="D4156" s="137" t="s">
        <v>105</v>
      </c>
      <c r="E4156" s="104"/>
      <c r="F4156" s="104"/>
      <c r="G4156" s="105"/>
      <c r="H4156" s="10833"/>
      <c r="I4156" s="10833"/>
      <c r="J4156" s="17"/>
    </row>
    <row r="4157" spans="1:10" ht="16.5" thickTop="1" thickBot="1" x14ac:dyDescent="0.3">
      <c r="A4157" s="55"/>
      <c r="B4157" s="17"/>
      <c r="C4157" s="130"/>
      <c r="D4157" s="137" t="s">
        <v>94</v>
      </c>
      <c r="E4157" s="104"/>
      <c r="F4157" s="104"/>
      <c r="G4157" s="105"/>
      <c r="H4157" s="10837"/>
      <c r="I4157" s="10837"/>
      <c r="J4157" s="17"/>
    </row>
    <row r="4158" spans="1:10" ht="16.5" thickTop="1" thickBot="1" x14ac:dyDescent="0.3">
      <c r="A4158" s="55"/>
      <c r="B4158" s="17"/>
      <c r="C4158" s="130"/>
      <c r="D4158" s="137" t="s">
        <v>102</v>
      </c>
      <c r="E4158" s="104"/>
      <c r="F4158" s="104"/>
      <c r="G4158" s="105"/>
      <c r="H4158" s="10833"/>
      <c r="I4158" s="10833"/>
      <c r="J4158" s="17"/>
    </row>
    <row r="4159" spans="1:10" ht="16.5" thickTop="1" thickBot="1" x14ac:dyDescent="0.3">
      <c r="A4159" s="55"/>
      <c r="B4159" s="17"/>
      <c r="C4159" s="130"/>
      <c r="D4159" s="137" t="s">
        <v>103</v>
      </c>
      <c r="E4159" s="104"/>
      <c r="F4159" s="104"/>
      <c r="G4159" s="105"/>
      <c r="H4159" s="10833"/>
      <c r="I4159" s="10833"/>
      <c r="J4159" s="17"/>
    </row>
    <row r="4160" spans="1:10" ht="16.5" thickTop="1" thickBot="1" x14ac:dyDescent="0.3">
      <c r="A4160" s="55"/>
      <c r="B4160" s="17"/>
      <c r="C4160" s="130"/>
      <c r="D4160" s="138" t="s">
        <v>117</v>
      </c>
      <c r="E4160" s="139"/>
      <c r="F4160" s="139"/>
      <c r="G4160" s="140"/>
      <c r="H4160" s="10836">
        <f>(H4161+H4162+H4163+H4164)</f>
        <v>0</v>
      </c>
      <c r="I4160" s="10836"/>
      <c r="J4160" s="17"/>
    </row>
    <row r="4161" spans="1:10" ht="16.5" thickTop="1" thickBot="1" x14ac:dyDescent="0.3">
      <c r="A4161" s="55"/>
      <c r="B4161" s="17"/>
      <c r="C4161" s="130"/>
      <c r="D4161" s="137" t="s">
        <v>105</v>
      </c>
      <c r="E4161" s="104"/>
      <c r="F4161" s="104"/>
      <c r="G4161" s="105"/>
      <c r="H4161" s="10833"/>
      <c r="I4161" s="10833"/>
      <c r="J4161" s="17"/>
    </row>
    <row r="4162" spans="1:10" ht="16.5" thickTop="1" thickBot="1" x14ac:dyDescent="0.3">
      <c r="A4162" s="55"/>
      <c r="B4162" s="17"/>
      <c r="C4162" s="130"/>
      <c r="D4162" s="137" t="s">
        <v>94</v>
      </c>
      <c r="E4162" s="104"/>
      <c r="F4162" s="104"/>
      <c r="G4162" s="105"/>
      <c r="H4162" s="10833"/>
      <c r="I4162" s="10833"/>
      <c r="J4162" s="17"/>
    </row>
    <row r="4163" spans="1:10" ht="16.5" thickTop="1" thickBot="1" x14ac:dyDescent="0.3">
      <c r="A4163" s="55"/>
      <c r="B4163" s="17"/>
      <c r="C4163" s="130"/>
      <c r="D4163" s="137" t="s">
        <v>102</v>
      </c>
      <c r="E4163" s="104"/>
      <c r="F4163" s="104"/>
      <c r="G4163" s="105"/>
      <c r="H4163" s="10833"/>
      <c r="I4163" s="10833"/>
      <c r="J4163" s="17"/>
    </row>
    <row r="4164" spans="1:10" ht="16.5" thickTop="1" thickBot="1" x14ac:dyDescent="0.3">
      <c r="A4164" s="55"/>
      <c r="B4164" s="17"/>
      <c r="C4164" s="141"/>
      <c r="D4164" s="137" t="s">
        <v>103</v>
      </c>
      <c r="E4164" s="104"/>
      <c r="F4164" s="104"/>
      <c r="G4164" s="105"/>
      <c r="H4164" s="10833"/>
      <c r="I4164" s="10833"/>
      <c r="J4164" s="17"/>
    </row>
    <row r="4165" spans="1:10" ht="16.5" thickTop="1" thickBot="1" x14ac:dyDescent="0.3">
      <c r="A4165" s="1"/>
      <c r="B4165" s="17"/>
      <c r="C4165" s="45" t="s">
        <v>118</v>
      </c>
      <c r="D4165" s="142"/>
      <c r="E4165" s="127"/>
      <c r="F4165" s="127"/>
      <c r="G4165" s="143"/>
      <c r="H4165" s="10781">
        <f>SUM(H4166:I4202)</f>
        <v>5</v>
      </c>
      <c r="I4165" s="10781"/>
      <c r="J4165" s="17"/>
    </row>
    <row r="4166" spans="1:10" ht="27" thickTop="1" thickBot="1" x14ac:dyDescent="0.3">
      <c r="A4166" s="1"/>
      <c r="B4166" s="1"/>
      <c r="C4166" s="144"/>
      <c r="D4166" s="145" t="s">
        <v>31</v>
      </c>
      <c r="E4166" s="145"/>
      <c r="F4166" s="145"/>
      <c r="G4166" s="146"/>
      <c r="H4166" s="10833"/>
      <c r="I4166" s="10833"/>
      <c r="J4166" s="17"/>
    </row>
    <row r="4167" spans="1:10" ht="16.5" thickTop="1" thickBot="1" x14ac:dyDescent="0.3">
      <c r="A4167" s="1"/>
      <c r="B4167" s="1"/>
      <c r="C4167" s="144"/>
      <c r="D4167" s="145" t="s">
        <v>119</v>
      </c>
      <c r="E4167" s="104"/>
      <c r="F4167" s="104"/>
      <c r="G4167" s="105"/>
      <c r="H4167" s="10833">
        <v>2</v>
      </c>
      <c r="I4167" s="10833"/>
      <c r="J4167" s="17"/>
    </row>
    <row r="4168" spans="1:10" ht="27" thickTop="1" thickBot="1" x14ac:dyDescent="0.3">
      <c r="A4168" s="1"/>
      <c r="B4168" s="1"/>
      <c r="C4168" s="144"/>
      <c r="D4168" s="145" t="s">
        <v>120</v>
      </c>
      <c r="E4168" s="147"/>
      <c r="F4168" s="104"/>
      <c r="G4168" s="105"/>
      <c r="H4168" s="10833"/>
      <c r="I4168" s="10833"/>
      <c r="J4168" s="17"/>
    </row>
    <row r="4169" spans="1:10" ht="27" thickTop="1" thickBot="1" x14ac:dyDescent="0.3">
      <c r="A4169" s="1"/>
      <c r="B4169" s="17"/>
      <c r="C4169" s="144"/>
      <c r="D4169" s="145" t="s">
        <v>121</v>
      </c>
      <c r="E4169" s="104"/>
      <c r="F4169" s="104"/>
      <c r="G4169" s="105"/>
      <c r="H4169" s="10833"/>
      <c r="I4169" s="10833"/>
      <c r="J4169" s="17"/>
    </row>
    <row r="4170" spans="1:10" ht="16.5" thickTop="1" thickBot="1" x14ac:dyDescent="0.3">
      <c r="A4170" s="1"/>
      <c r="B4170" s="17"/>
      <c r="C4170" s="144"/>
      <c r="D4170" s="145" t="s">
        <v>70</v>
      </c>
      <c r="E4170" s="104"/>
      <c r="F4170" s="104"/>
      <c r="G4170" s="105"/>
      <c r="H4170" s="10833"/>
      <c r="I4170" s="10833"/>
      <c r="J4170" s="17"/>
    </row>
    <row r="4171" spans="1:10" ht="39.75" thickTop="1" thickBot="1" x14ac:dyDescent="0.3">
      <c r="A4171" s="1"/>
      <c r="B4171" s="17"/>
      <c r="C4171" s="144"/>
      <c r="D4171" s="148" t="s">
        <v>122</v>
      </c>
      <c r="E4171" s="104"/>
      <c r="F4171" s="104"/>
      <c r="G4171" s="105"/>
      <c r="H4171" s="10833"/>
      <c r="I4171" s="10833"/>
      <c r="J4171" s="17"/>
    </row>
    <row r="4172" spans="1:10" ht="27" thickTop="1" thickBot="1" x14ac:dyDescent="0.3">
      <c r="A4172" s="1"/>
      <c r="B4172" s="17"/>
      <c r="C4172" s="149"/>
      <c r="D4172" s="145" t="s">
        <v>123</v>
      </c>
      <c r="E4172" s="104"/>
      <c r="F4172" s="104"/>
      <c r="G4172" s="105"/>
      <c r="H4172" s="10833"/>
      <c r="I4172" s="10833"/>
      <c r="J4172" s="17"/>
    </row>
    <row r="4173" spans="1:10" ht="39.75" thickTop="1" thickBot="1" x14ac:dyDescent="0.3">
      <c r="A4173" s="1"/>
      <c r="B4173" s="17"/>
      <c r="C4173" s="144"/>
      <c r="D4173" s="145" t="s">
        <v>34</v>
      </c>
      <c r="E4173" s="104"/>
      <c r="F4173" s="104"/>
      <c r="G4173" s="105"/>
      <c r="H4173" s="10833"/>
      <c r="I4173" s="10833"/>
      <c r="J4173" s="17"/>
    </row>
    <row r="4174" spans="1:10" ht="39.75" thickTop="1" thickBot="1" x14ac:dyDescent="0.3">
      <c r="A4174" s="1"/>
      <c r="B4174" s="17"/>
      <c r="C4174" s="149"/>
      <c r="D4174" s="150" t="s">
        <v>124</v>
      </c>
      <c r="E4174" s="104"/>
      <c r="F4174" s="104"/>
      <c r="G4174" s="105"/>
      <c r="H4174" s="10833"/>
      <c r="I4174" s="10833"/>
      <c r="J4174" s="17"/>
    </row>
    <row r="4175" spans="1:10" ht="52.5" thickTop="1" thickBot="1" x14ac:dyDescent="0.3">
      <c r="A4175" s="1"/>
      <c r="B4175" s="17"/>
      <c r="C4175" s="144"/>
      <c r="D4175" s="145" t="s">
        <v>125</v>
      </c>
      <c r="E4175" s="104"/>
      <c r="F4175" s="104"/>
      <c r="G4175" s="105"/>
      <c r="H4175" s="10833"/>
      <c r="I4175" s="10833"/>
      <c r="J4175" s="17"/>
    </row>
    <row r="4176" spans="1:10" ht="27" thickTop="1" thickBot="1" x14ac:dyDescent="0.3">
      <c r="A4176" s="1"/>
      <c r="B4176" s="17"/>
      <c r="C4176" s="144"/>
      <c r="D4176" s="145" t="s">
        <v>126</v>
      </c>
      <c r="E4176" s="104"/>
      <c r="F4176" s="104"/>
      <c r="G4176" s="105"/>
      <c r="H4176" s="10833"/>
      <c r="I4176" s="10833"/>
      <c r="J4176" s="17"/>
    </row>
    <row r="4177" spans="1:10" ht="27" thickTop="1" thickBot="1" x14ac:dyDescent="0.3">
      <c r="A4177" s="1"/>
      <c r="B4177" s="17"/>
      <c r="C4177" s="144"/>
      <c r="D4177" s="151" t="s">
        <v>37</v>
      </c>
      <c r="E4177" s="98"/>
      <c r="F4177" s="98"/>
      <c r="G4177" s="98"/>
      <c r="H4177" s="10833"/>
      <c r="I4177" s="10833"/>
      <c r="J4177" s="17"/>
    </row>
    <row r="4178" spans="1:10" ht="65.25" thickTop="1" thickBot="1" x14ac:dyDescent="0.3">
      <c r="A4178" s="1"/>
      <c r="B4178" s="17"/>
      <c r="C4178" s="144"/>
      <c r="D4178" s="152" t="s">
        <v>127</v>
      </c>
      <c r="E4178" s="104"/>
      <c r="F4178" s="104"/>
      <c r="G4178" s="105"/>
      <c r="H4178" s="10833"/>
      <c r="I4178" s="10833"/>
      <c r="J4178" s="17"/>
    </row>
    <row r="4179" spans="1:10" ht="27" thickTop="1" thickBot="1" x14ac:dyDescent="0.3">
      <c r="A4179" s="1"/>
      <c r="B4179" s="17"/>
      <c r="C4179" s="144"/>
      <c r="D4179" s="145" t="s">
        <v>128</v>
      </c>
      <c r="E4179" s="98"/>
      <c r="F4179" s="98"/>
      <c r="G4179" s="98"/>
      <c r="H4179" s="10833"/>
      <c r="I4179" s="10833"/>
      <c r="J4179" s="17"/>
    </row>
    <row r="4180" spans="1:10" ht="39.75" thickTop="1" thickBot="1" x14ac:dyDescent="0.3">
      <c r="A4180" s="1"/>
      <c r="B4180" s="17"/>
      <c r="C4180" s="144"/>
      <c r="D4180" s="145" t="s">
        <v>129</v>
      </c>
      <c r="E4180" s="104"/>
      <c r="F4180" s="104"/>
      <c r="G4180" s="105"/>
      <c r="H4180" s="10833"/>
      <c r="I4180" s="10833"/>
      <c r="J4180" s="17"/>
    </row>
    <row r="4181" spans="1:10" ht="52.5" thickTop="1" thickBot="1" x14ac:dyDescent="0.3">
      <c r="A4181" s="1"/>
      <c r="B4181" s="17"/>
      <c r="C4181" s="144"/>
      <c r="D4181" s="145" t="s">
        <v>130</v>
      </c>
      <c r="E4181" s="104"/>
      <c r="F4181" s="104"/>
      <c r="G4181" s="105"/>
      <c r="H4181" s="10833"/>
      <c r="I4181" s="10833"/>
      <c r="J4181" s="17"/>
    </row>
    <row r="4182" spans="1:10" ht="39.75" thickTop="1" thickBot="1" x14ac:dyDescent="0.3">
      <c r="A4182" s="1"/>
      <c r="B4182" s="17"/>
      <c r="C4182" s="144"/>
      <c r="D4182" s="145" t="s">
        <v>131</v>
      </c>
      <c r="E4182" s="147"/>
      <c r="F4182" s="104"/>
      <c r="G4182" s="105"/>
      <c r="H4182" s="10833"/>
      <c r="I4182" s="10833"/>
      <c r="J4182" s="17"/>
    </row>
    <row r="4183" spans="1:10" ht="27" thickTop="1" thickBot="1" x14ac:dyDescent="0.3">
      <c r="A4183" s="1"/>
      <c r="B4183" s="1"/>
      <c r="C4183" s="149"/>
      <c r="D4183" s="145" t="s">
        <v>132</v>
      </c>
      <c r="E4183" s="147"/>
      <c r="F4183" s="104"/>
      <c r="G4183" s="105"/>
      <c r="H4183" s="10833"/>
      <c r="I4183" s="10833"/>
      <c r="J4183" s="17"/>
    </row>
    <row r="4184" spans="1:10" ht="52.5" thickTop="1" thickBot="1" x14ac:dyDescent="0.3">
      <c r="A4184" s="1"/>
      <c r="B4184" s="1"/>
      <c r="C4184" s="149"/>
      <c r="D4184" s="145" t="s">
        <v>52</v>
      </c>
      <c r="E4184" s="147"/>
      <c r="F4184" s="104"/>
      <c r="G4184" s="105"/>
      <c r="H4184" s="10833"/>
      <c r="I4184" s="10833"/>
      <c r="J4184" s="17"/>
    </row>
    <row r="4185" spans="1:10" ht="27" thickTop="1" thickBot="1" x14ac:dyDescent="0.3">
      <c r="A4185" s="1"/>
      <c r="B4185" s="1"/>
      <c r="C4185" s="144"/>
      <c r="D4185" s="153" t="s">
        <v>133</v>
      </c>
      <c r="E4185" s="98"/>
      <c r="F4185" s="98"/>
      <c r="G4185" s="98"/>
      <c r="H4185" s="10833"/>
      <c r="I4185" s="10833"/>
      <c r="J4185" s="17"/>
    </row>
    <row r="4186" spans="1:10" ht="27" thickTop="1" thickBot="1" x14ac:dyDescent="0.3">
      <c r="A4186" s="1"/>
      <c r="B4186" s="1"/>
      <c r="C4186" s="144"/>
      <c r="D4186" s="153" t="s">
        <v>47</v>
      </c>
      <c r="E4186" s="104"/>
      <c r="F4186" s="104"/>
      <c r="G4186" s="105"/>
      <c r="H4186" s="10833"/>
      <c r="I4186" s="10833"/>
      <c r="J4186" s="17"/>
    </row>
    <row r="4187" spans="1:10" ht="52.5" thickTop="1" thickBot="1" x14ac:dyDescent="0.3">
      <c r="A4187" s="1"/>
      <c r="B4187" s="1"/>
      <c r="C4187" s="144"/>
      <c r="D4187" s="154" t="s">
        <v>61</v>
      </c>
      <c r="E4187" s="98"/>
      <c r="F4187" s="98"/>
      <c r="G4187" s="98"/>
      <c r="H4187" s="10833"/>
      <c r="I4187" s="10833"/>
      <c r="J4187" s="17"/>
    </row>
    <row r="4188" spans="1:10" ht="52.5" thickTop="1" thickBot="1" x14ac:dyDescent="0.3">
      <c r="A4188" s="1"/>
      <c r="B4188" s="1"/>
      <c r="C4188" s="144"/>
      <c r="D4188" s="153" t="s">
        <v>134</v>
      </c>
      <c r="E4188" s="104"/>
      <c r="F4188" s="104"/>
      <c r="G4188" s="105"/>
      <c r="H4188" s="10833"/>
      <c r="I4188" s="10833"/>
      <c r="J4188" s="17"/>
    </row>
    <row r="4189" spans="1:10" ht="27" thickTop="1" thickBot="1" x14ac:dyDescent="0.3">
      <c r="A4189" s="1"/>
      <c r="B4189" s="1"/>
      <c r="C4189" s="149"/>
      <c r="D4189" s="153" t="s">
        <v>60</v>
      </c>
      <c r="E4189" s="104"/>
      <c r="F4189" s="104"/>
      <c r="G4189" s="105"/>
      <c r="H4189" s="10833"/>
      <c r="I4189" s="10833"/>
      <c r="J4189" s="17"/>
    </row>
    <row r="4190" spans="1:10" ht="16.5" thickTop="1" thickBot="1" x14ac:dyDescent="0.3">
      <c r="A4190" s="1"/>
      <c r="B4190" s="1"/>
      <c r="C4190" s="149"/>
      <c r="D4190" s="155" t="s">
        <v>135</v>
      </c>
      <c r="E4190" s="104"/>
      <c r="F4190" s="104"/>
      <c r="G4190" s="105"/>
      <c r="H4190" s="10833"/>
      <c r="I4190" s="10833"/>
      <c r="J4190" s="17"/>
    </row>
    <row r="4191" spans="1:10" ht="39.75" thickTop="1" thickBot="1" x14ac:dyDescent="0.3">
      <c r="A4191" s="1"/>
      <c r="B4191" s="1"/>
      <c r="C4191" s="149"/>
      <c r="D4191" s="153" t="s">
        <v>58</v>
      </c>
      <c r="E4191" s="104"/>
      <c r="F4191" s="104"/>
      <c r="G4191" s="105"/>
      <c r="H4191" s="10833"/>
      <c r="I4191" s="10833"/>
      <c r="J4191" s="17"/>
    </row>
    <row r="4192" spans="1:10" ht="27" thickTop="1" thickBot="1" x14ac:dyDescent="0.3">
      <c r="A4192" s="1"/>
      <c r="B4192" s="1"/>
      <c r="C4192" s="149"/>
      <c r="D4192" s="153" t="s">
        <v>136</v>
      </c>
      <c r="E4192" s="104"/>
      <c r="F4192" s="104"/>
      <c r="G4192" s="105"/>
      <c r="H4192" s="10833"/>
      <c r="I4192" s="10833"/>
      <c r="J4192" s="17"/>
    </row>
    <row r="4193" spans="1:10" ht="16.5" thickTop="1" thickBot="1" x14ac:dyDescent="0.3">
      <c r="A4193" s="1"/>
      <c r="B4193" s="1"/>
      <c r="C4193" s="149"/>
      <c r="D4193" s="153" t="s">
        <v>137</v>
      </c>
      <c r="E4193" s="104"/>
      <c r="F4193" s="104"/>
      <c r="G4193" s="105"/>
      <c r="H4193" s="10833"/>
      <c r="I4193" s="10833"/>
      <c r="J4193" s="17"/>
    </row>
    <row r="4194" spans="1:10" ht="16.5" thickTop="1" thickBot="1" x14ac:dyDescent="0.3">
      <c r="A4194" s="1"/>
      <c r="B4194" s="1"/>
      <c r="C4194" s="149"/>
      <c r="D4194" s="153" t="s">
        <v>138</v>
      </c>
      <c r="E4194" s="104"/>
      <c r="F4194" s="104"/>
      <c r="G4194" s="105"/>
      <c r="H4194" s="10833"/>
      <c r="I4194" s="10833"/>
      <c r="J4194" s="17"/>
    </row>
    <row r="4195" spans="1:10" ht="16.5" thickTop="1" thickBot="1" x14ac:dyDescent="0.3">
      <c r="A4195" s="1"/>
      <c r="B4195" s="1"/>
      <c r="C4195" s="149"/>
      <c r="D4195" s="153" t="s">
        <v>139</v>
      </c>
      <c r="E4195" s="104"/>
      <c r="F4195" s="104"/>
      <c r="G4195" s="105"/>
      <c r="H4195" s="10833"/>
      <c r="I4195" s="10833"/>
      <c r="J4195" s="17"/>
    </row>
    <row r="4196" spans="1:10" ht="16.5" thickTop="1" thickBot="1" x14ac:dyDescent="0.3">
      <c r="A4196" s="1"/>
      <c r="B4196" s="1"/>
      <c r="C4196" s="149"/>
      <c r="D4196" s="153" t="s">
        <v>140</v>
      </c>
      <c r="E4196" s="104"/>
      <c r="F4196" s="104"/>
      <c r="G4196" s="105"/>
      <c r="H4196" s="10833"/>
      <c r="I4196" s="10833"/>
      <c r="J4196" s="17"/>
    </row>
    <row r="4197" spans="1:10" ht="39.75" thickTop="1" thickBot="1" x14ac:dyDescent="0.3">
      <c r="A4197" s="1"/>
      <c r="B4197" s="1"/>
      <c r="C4197" s="149"/>
      <c r="D4197" s="154" t="s">
        <v>141</v>
      </c>
      <c r="E4197" s="104"/>
      <c r="F4197" s="104"/>
      <c r="G4197" s="105"/>
      <c r="H4197" s="10833"/>
      <c r="I4197" s="10833"/>
      <c r="J4197" s="17"/>
    </row>
    <row r="4198" spans="1:10" ht="27" thickTop="1" thickBot="1" x14ac:dyDescent="0.3">
      <c r="A4198" s="1"/>
      <c r="B4198" s="1"/>
      <c r="C4198" s="144"/>
      <c r="D4198" s="120" t="s">
        <v>142</v>
      </c>
      <c r="E4198" s="98"/>
      <c r="F4198" s="98"/>
      <c r="G4198" s="98"/>
      <c r="H4198" s="10833">
        <v>2</v>
      </c>
      <c r="I4198" s="10833"/>
      <c r="J4198" s="17"/>
    </row>
    <row r="4199" spans="1:10" ht="39.75" thickTop="1" thickBot="1" x14ac:dyDescent="0.3">
      <c r="A4199" s="1"/>
      <c r="B4199" s="1"/>
      <c r="C4199" s="156"/>
      <c r="D4199" s="153" t="s">
        <v>143</v>
      </c>
      <c r="E4199" s="104"/>
      <c r="F4199" s="104"/>
      <c r="G4199" s="105"/>
      <c r="H4199" s="10833"/>
      <c r="I4199" s="10833"/>
      <c r="J4199" s="17"/>
    </row>
    <row r="4200" spans="1:10" ht="39.75" thickTop="1" thickBot="1" x14ac:dyDescent="0.3">
      <c r="A4200" s="1"/>
      <c r="B4200" s="1"/>
      <c r="C4200" s="149"/>
      <c r="D4200" s="120" t="s">
        <v>144</v>
      </c>
      <c r="E4200" s="104"/>
      <c r="F4200" s="104"/>
      <c r="G4200" s="105"/>
      <c r="H4200" s="10838"/>
      <c r="I4200" s="10838"/>
      <c r="J4200" s="17"/>
    </row>
    <row r="4201" spans="1:10" ht="27" thickTop="1" thickBot="1" x14ac:dyDescent="0.3">
      <c r="A4201" s="1"/>
      <c r="B4201" s="1"/>
      <c r="C4201" s="149"/>
      <c r="D4201" s="153" t="s">
        <v>145</v>
      </c>
      <c r="E4201" s="104"/>
      <c r="F4201" s="104"/>
      <c r="G4201" s="105"/>
      <c r="H4201" s="10838"/>
      <c r="I4201" s="10838"/>
      <c r="J4201" s="17"/>
    </row>
    <row r="4202" spans="1:10" ht="16.5" thickTop="1" thickBot="1" x14ac:dyDescent="0.3">
      <c r="A4202" s="1"/>
      <c r="B4202" s="1"/>
      <c r="C4202" s="157"/>
      <c r="D4202" s="158" t="s">
        <v>146</v>
      </c>
      <c r="E4202" s="104"/>
      <c r="F4202" s="104"/>
      <c r="G4202" s="105"/>
      <c r="H4202" s="10838">
        <v>1</v>
      </c>
      <c r="I4202" s="10838"/>
      <c r="J4202" s="17"/>
    </row>
    <row r="4203" spans="1:10" ht="16.5" thickTop="1" thickBot="1" x14ac:dyDescent="0.3">
      <c r="A4203" s="1"/>
      <c r="B4203" s="1"/>
      <c r="C4203" s="159" t="s">
        <v>147</v>
      </c>
      <c r="D4203" s="160"/>
      <c r="E4203" s="161"/>
      <c r="F4203" s="161"/>
      <c r="G4203" s="162"/>
      <c r="H4203" s="10782">
        <f>SUM(H4204:I4206)</f>
        <v>3</v>
      </c>
      <c r="I4203" s="10797"/>
      <c r="J4203" s="17"/>
    </row>
    <row r="4204" spans="1:10" ht="16.5" thickTop="1" thickBot="1" x14ac:dyDescent="0.3">
      <c r="A4204" s="1"/>
      <c r="B4204" s="1"/>
      <c r="C4204" s="163"/>
      <c r="D4204" s="137" t="s">
        <v>148</v>
      </c>
      <c r="E4204" s="104"/>
      <c r="F4204" s="104"/>
      <c r="G4204" s="105"/>
      <c r="H4204" s="10838">
        <v>3</v>
      </c>
      <c r="I4204" s="10838"/>
      <c r="J4204" s="17"/>
    </row>
    <row r="4205" spans="1:10" ht="16.5" thickTop="1" thickBot="1" x14ac:dyDescent="0.3">
      <c r="A4205" s="1"/>
      <c r="B4205" s="1"/>
      <c r="C4205" s="164"/>
      <c r="D4205" s="137" t="s">
        <v>149</v>
      </c>
      <c r="E4205" s="104"/>
      <c r="F4205" s="104"/>
      <c r="G4205" s="105"/>
      <c r="H4205" s="10838"/>
      <c r="I4205" s="10838"/>
      <c r="J4205" s="17"/>
    </row>
    <row r="4206" spans="1:10" ht="16.5" thickTop="1" thickBot="1" x14ac:dyDescent="0.3">
      <c r="A4206" s="1"/>
      <c r="B4206" s="1"/>
      <c r="C4206" s="164"/>
      <c r="D4206" s="137" t="s">
        <v>150</v>
      </c>
      <c r="E4206" s="108"/>
      <c r="F4206" s="108"/>
      <c r="G4206" s="109"/>
      <c r="H4206" s="10839"/>
      <c r="I4206" s="10840"/>
      <c r="J4206" s="17"/>
    </row>
    <row r="4207" spans="1:10" ht="16.5" thickTop="1" thickBot="1" x14ac:dyDescent="0.3">
      <c r="A4207" s="1"/>
      <c r="B4207" s="1"/>
      <c r="C4207" s="55"/>
      <c r="D4207" s="165" t="s">
        <v>151</v>
      </c>
      <c r="E4207" s="166"/>
      <c r="F4207" s="166"/>
      <c r="G4207" s="167"/>
      <c r="H4207" s="10822">
        <f>(H4208+H4209)</f>
        <v>0</v>
      </c>
      <c r="I4207" s="10822"/>
      <c r="J4207" s="17"/>
    </row>
    <row r="4208" spans="1:10" ht="16.5" thickTop="1" thickBot="1" x14ac:dyDescent="0.3">
      <c r="A4208" s="1"/>
      <c r="B4208" s="1"/>
      <c r="C4208" s="164"/>
      <c r="D4208" s="168" t="s">
        <v>152</v>
      </c>
      <c r="E4208" s="104"/>
      <c r="F4208" s="104"/>
      <c r="G4208" s="105"/>
      <c r="H4208" s="10838"/>
      <c r="I4208" s="10838"/>
      <c r="J4208" s="17"/>
    </row>
    <row r="4209" spans="1:10" ht="16.5" thickTop="1" thickBot="1" x14ac:dyDescent="0.3">
      <c r="B4209" s="1"/>
      <c r="C4209" s="169"/>
      <c r="D4209" s="170" t="s">
        <v>153</v>
      </c>
      <c r="E4209" s="171"/>
      <c r="F4209" s="171"/>
      <c r="G4209" s="172"/>
      <c r="H4209" s="10841"/>
      <c r="I4209" s="10841"/>
      <c r="J4209" s="17"/>
    </row>
    <row r="4210" spans="1:10" ht="16.5" thickTop="1" thickBot="1" x14ac:dyDescent="0.3">
      <c r="A4210" s="1"/>
      <c r="B4210" s="1"/>
      <c r="C4210" s="164"/>
      <c r="D4210" s="173" t="s">
        <v>154</v>
      </c>
      <c r="E4210" s="174"/>
      <c r="F4210" s="174"/>
      <c r="G4210" s="175"/>
      <c r="H4210" s="10822">
        <f>(H4211+H4212+H4213+H4214)</f>
        <v>0</v>
      </c>
      <c r="I4210" s="10822"/>
      <c r="J4210" s="17"/>
    </row>
    <row r="4211" spans="1:10" ht="16.5" thickTop="1" thickBot="1" x14ac:dyDescent="0.3">
      <c r="A4211" s="1"/>
      <c r="B4211" s="1"/>
      <c r="C4211" s="164"/>
      <c r="D4211" s="176" t="s">
        <v>155</v>
      </c>
      <c r="E4211" s="131"/>
      <c r="F4211" s="131"/>
      <c r="G4211" s="177"/>
      <c r="H4211" s="10842"/>
      <c r="I4211" s="10843"/>
      <c r="J4211" s="17"/>
    </row>
    <row r="4212" spans="1:10" ht="16.5" thickTop="1" thickBot="1" x14ac:dyDescent="0.3">
      <c r="A4212" s="1"/>
      <c r="B4212" s="1"/>
      <c r="C4212" s="164"/>
      <c r="D4212" s="176" t="s">
        <v>156</v>
      </c>
      <c r="E4212" s="131"/>
      <c r="F4212" s="131"/>
      <c r="G4212" s="177"/>
      <c r="H4212" s="10839"/>
      <c r="I4212" s="10840"/>
      <c r="J4212" s="17"/>
    </row>
    <row r="4213" spans="1:10" ht="16.5" thickTop="1" thickBot="1" x14ac:dyDescent="0.3">
      <c r="A4213" s="1"/>
      <c r="B4213" s="1"/>
      <c r="C4213" s="164"/>
      <c r="D4213" s="176" t="s">
        <v>157</v>
      </c>
      <c r="E4213" s="131"/>
      <c r="F4213" s="131"/>
      <c r="G4213" s="177"/>
      <c r="H4213" s="10839"/>
      <c r="I4213" s="10840"/>
      <c r="J4213" s="17"/>
    </row>
    <row r="4214" spans="1:10" ht="16.5" thickTop="1" thickBot="1" x14ac:dyDescent="0.3">
      <c r="A4214" s="1"/>
      <c r="B4214" s="1"/>
      <c r="C4214" s="164"/>
      <c r="D4214" s="155" t="s">
        <v>158</v>
      </c>
      <c r="E4214" s="104"/>
      <c r="F4214" s="104"/>
      <c r="G4214" s="105"/>
      <c r="H4214" s="10839"/>
      <c r="I4214" s="10840"/>
      <c r="J4214" s="17"/>
    </row>
    <row r="4215" spans="1:10" ht="16.5" thickTop="1" thickBot="1" x14ac:dyDescent="0.3">
      <c r="A4215" s="1"/>
      <c r="B4215" s="1"/>
      <c r="C4215" s="178" t="s">
        <v>159</v>
      </c>
      <c r="D4215" s="160"/>
      <c r="E4215" s="160"/>
      <c r="F4215" s="160"/>
      <c r="G4215" s="179"/>
      <c r="H4215" s="10782">
        <f>(H4216+H4217+H4218)</f>
        <v>3</v>
      </c>
      <c r="I4215" s="10797"/>
      <c r="J4215" s="17"/>
    </row>
    <row r="4216" spans="1:10" ht="16.5" thickTop="1" thickBot="1" x14ac:dyDescent="0.3">
      <c r="A4216" s="1"/>
      <c r="B4216" s="1"/>
      <c r="C4216" s="164"/>
      <c r="D4216" s="180" t="s">
        <v>160</v>
      </c>
      <c r="E4216" s="98"/>
      <c r="F4216" s="98"/>
      <c r="G4216" s="98"/>
      <c r="H4216" s="10841">
        <v>1</v>
      </c>
      <c r="I4216" s="10841"/>
      <c r="J4216" s="17"/>
    </row>
    <row r="4217" spans="1:10" ht="16.5" thickTop="1" thickBot="1" x14ac:dyDescent="0.3">
      <c r="A4217" s="1"/>
      <c r="B4217" s="1"/>
      <c r="C4217" s="164"/>
      <c r="D4217" s="137" t="s">
        <v>161</v>
      </c>
      <c r="E4217" s="104"/>
      <c r="F4217" s="104"/>
      <c r="G4217" s="105"/>
      <c r="H4217" s="10838"/>
      <c r="I4217" s="10838"/>
      <c r="J4217" s="17"/>
    </row>
    <row r="4218" spans="1:10" ht="16.5" thickTop="1" thickBot="1" x14ac:dyDescent="0.3">
      <c r="A4218" s="1"/>
      <c r="B4218" s="1"/>
      <c r="C4218" s="164"/>
      <c r="D4218" s="181" t="s">
        <v>162</v>
      </c>
      <c r="E4218" s="108"/>
      <c r="F4218" s="108"/>
      <c r="G4218" s="109"/>
      <c r="H4218" s="10838">
        <v>2</v>
      </c>
      <c r="I4218" s="10838"/>
      <c r="J4218" s="17"/>
    </row>
    <row r="4219" spans="1:10" ht="16.5" thickTop="1" thickBot="1" x14ac:dyDescent="0.3">
      <c r="A4219" s="1"/>
      <c r="B4219" s="1"/>
      <c r="C4219" s="178" t="s">
        <v>163</v>
      </c>
      <c r="D4219" s="160"/>
      <c r="E4219" s="160"/>
      <c r="F4219" s="160"/>
      <c r="G4219" s="179"/>
      <c r="H4219" s="10782">
        <f>(H4220+H4221+H4222+H4223)</f>
        <v>4</v>
      </c>
      <c r="I4219" s="10797"/>
      <c r="J4219" s="17"/>
    </row>
    <row r="4220" spans="1:10" ht="16.5" thickTop="1" thickBot="1" x14ac:dyDescent="0.3">
      <c r="A4220" s="1"/>
      <c r="B4220" s="1"/>
      <c r="C4220" s="163"/>
      <c r="D4220" s="137" t="s">
        <v>160</v>
      </c>
      <c r="E4220" s="104"/>
      <c r="F4220" s="104"/>
      <c r="G4220" s="105"/>
      <c r="H4220" s="10839">
        <v>1</v>
      </c>
      <c r="I4220" s="10840"/>
      <c r="J4220" s="17"/>
    </row>
    <row r="4221" spans="1:10" ht="16.5" thickTop="1" thickBot="1" x14ac:dyDescent="0.3">
      <c r="A4221" s="1"/>
      <c r="B4221" s="1"/>
      <c r="C4221" s="164"/>
      <c r="D4221" s="137" t="s">
        <v>161</v>
      </c>
      <c r="E4221" s="104"/>
      <c r="F4221" s="104"/>
      <c r="G4221" s="105"/>
      <c r="H4221" s="10839"/>
      <c r="I4221" s="10840"/>
      <c r="J4221" s="17"/>
    </row>
    <row r="4222" spans="1:10" ht="16.5" thickTop="1" thickBot="1" x14ac:dyDescent="0.3">
      <c r="A4222" s="1"/>
      <c r="B4222" s="1"/>
      <c r="C4222" s="164"/>
      <c r="D4222" s="181" t="s">
        <v>162</v>
      </c>
      <c r="E4222" s="108"/>
      <c r="F4222" s="108"/>
      <c r="G4222" s="109"/>
      <c r="H4222" s="10839">
        <v>3</v>
      </c>
      <c r="I4222" s="10840"/>
      <c r="J4222" s="17"/>
    </row>
    <row r="4223" spans="1:10" ht="16.5" thickTop="1" thickBot="1" x14ac:dyDescent="0.3">
      <c r="A4223" s="1"/>
      <c r="B4223" s="1"/>
      <c r="C4223" s="164"/>
      <c r="D4223" s="181" t="s">
        <v>164</v>
      </c>
      <c r="E4223" s="108"/>
      <c r="F4223" s="108"/>
      <c r="G4223" s="109"/>
      <c r="H4223" s="10839"/>
      <c r="I4223" s="10840"/>
      <c r="J4223" s="17"/>
    </row>
    <row r="4224" spans="1:10" ht="16.5" thickTop="1" thickBot="1" x14ac:dyDescent="0.3">
      <c r="A4224" s="1"/>
      <c r="B4224" s="1"/>
      <c r="C4224" s="164"/>
      <c r="D4224" s="10853" t="s">
        <v>165</v>
      </c>
      <c r="E4224" s="10854"/>
      <c r="F4224" s="10854"/>
      <c r="G4224" s="10855"/>
      <c r="H4224" s="10822">
        <f>(H4225+H4226+H4227+H4228)</f>
        <v>4</v>
      </c>
      <c r="I4224" s="10822"/>
      <c r="J4224" s="17"/>
    </row>
    <row r="4225" spans="1:10" ht="16.5" thickTop="1" thickBot="1" x14ac:dyDescent="0.3">
      <c r="A4225" s="1"/>
      <c r="B4225" s="1"/>
      <c r="C4225" s="164"/>
      <c r="D4225" s="180" t="s">
        <v>160</v>
      </c>
      <c r="E4225" s="98"/>
      <c r="F4225" s="98"/>
      <c r="G4225" s="98"/>
      <c r="H4225" s="10839">
        <v>1</v>
      </c>
      <c r="I4225" s="10840"/>
      <c r="J4225" s="17"/>
    </row>
    <row r="4226" spans="1:10" ht="16.5" thickTop="1" thickBot="1" x14ac:dyDescent="0.3">
      <c r="A4226" s="1"/>
      <c r="B4226" s="1"/>
      <c r="C4226" s="164"/>
      <c r="D4226" s="137" t="s">
        <v>161</v>
      </c>
      <c r="E4226" s="104"/>
      <c r="F4226" s="104"/>
      <c r="G4226" s="105"/>
      <c r="H4226" s="10839"/>
      <c r="I4226" s="10840"/>
      <c r="J4226" s="17"/>
    </row>
    <row r="4227" spans="1:10" ht="16.5" thickTop="1" thickBot="1" x14ac:dyDescent="0.3">
      <c r="A4227" s="1"/>
      <c r="B4227" s="1"/>
      <c r="C4227" s="164"/>
      <c r="D4227" s="181" t="s">
        <v>162</v>
      </c>
      <c r="E4227" s="108"/>
      <c r="F4227" s="108"/>
      <c r="G4227" s="109"/>
      <c r="H4227" s="10839">
        <v>3</v>
      </c>
      <c r="I4227" s="10840"/>
      <c r="J4227" s="17"/>
    </row>
    <row r="4228" spans="1:10" ht="16.5" thickTop="1" thickBot="1" x14ac:dyDescent="0.3">
      <c r="A4228" s="1"/>
      <c r="B4228" s="1"/>
      <c r="C4228" s="164"/>
      <c r="D4228" s="137" t="s">
        <v>114</v>
      </c>
      <c r="E4228" s="108"/>
      <c r="F4228" s="108"/>
      <c r="G4228" s="109"/>
      <c r="H4228" s="10839"/>
      <c r="I4228" s="10840"/>
      <c r="J4228" s="17"/>
    </row>
    <row r="4229" spans="1:10" ht="16.5" thickTop="1" thickBot="1" x14ac:dyDescent="0.3">
      <c r="A4229" s="1"/>
      <c r="B4229" s="182"/>
      <c r="C4229" s="183" t="s">
        <v>166</v>
      </c>
      <c r="D4229" s="125"/>
      <c r="E4229" s="184"/>
      <c r="F4229" s="127"/>
      <c r="G4229" s="143"/>
      <c r="H4229" s="10759">
        <f>(H4230+H4231+H4232+H4233)</f>
        <v>0</v>
      </c>
      <c r="I4229" s="10759"/>
      <c r="J4229" s="1"/>
    </row>
    <row r="4230" spans="1:10" ht="16.5" thickTop="1" thickBot="1" x14ac:dyDescent="0.3">
      <c r="A4230" s="1"/>
      <c r="B4230" s="4"/>
      <c r="C4230" s="185"/>
      <c r="D4230" s="186" t="s">
        <v>167</v>
      </c>
      <c r="E4230" s="171"/>
      <c r="F4230" s="171"/>
      <c r="G4230" s="172"/>
      <c r="H4230" s="10838"/>
      <c r="I4230" s="10838"/>
      <c r="J4230" s="1"/>
    </row>
    <row r="4231" spans="1:10" ht="16.5" thickTop="1" thickBot="1" x14ac:dyDescent="0.3">
      <c r="A4231" s="1"/>
      <c r="B4231" s="187"/>
      <c r="C4231" s="182"/>
      <c r="D4231" s="171" t="s">
        <v>168</v>
      </c>
      <c r="E4231" s="171"/>
      <c r="F4231" s="171"/>
      <c r="G4231" s="171"/>
      <c r="H4231" s="10841"/>
      <c r="I4231" s="10841"/>
      <c r="J4231" s="1"/>
    </row>
    <row r="4232" spans="1:10" ht="16.5" thickTop="1" thickBot="1" x14ac:dyDescent="0.3">
      <c r="A4232" s="1"/>
      <c r="B4232" s="187"/>
      <c r="C4232" s="182"/>
      <c r="D4232" s="188" t="s">
        <v>169</v>
      </c>
      <c r="E4232" s="171"/>
      <c r="F4232" s="171"/>
      <c r="G4232" s="172"/>
      <c r="H4232" s="10838"/>
      <c r="I4232" s="10838"/>
      <c r="J4232" s="1"/>
    </row>
    <row r="4233" spans="1:10" ht="16.5" thickTop="1" thickBot="1" x14ac:dyDescent="0.3">
      <c r="A4233" s="1"/>
      <c r="B4233" s="187"/>
      <c r="C4233" s="182"/>
      <c r="D4233" s="188" t="s">
        <v>170</v>
      </c>
      <c r="E4233" s="171"/>
      <c r="F4233" s="171"/>
      <c r="G4233" s="172"/>
      <c r="H4233" s="10838"/>
      <c r="I4233" s="10838"/>
      <c r="J4233" s="1"/>
    </row>
    <row r="4234" spans="1:10" ht="16.5" thickTop="1" thickBot="1" x14ac:dyDescent="0.3">
      <c r="A4234" s="1"/>
      <c r="B4234" s="93"/>
      <c r="C4234" s="164"/>
      <c r="D4234" s="165" t="s">
        <v>171</v>
      </c>
      <c r="E4234" s="166"/>
      <c r="F4234" s="166"/>
      <c r="G4234" s="167"/>
      <c r="H4234" s="10822">
        <f>H4235+H4236+H4237</f>
        <v>0</v>
      </c>
      <c r="I4234" s="10822"/>
      <c r="J4234" s="1"/>
    </row>
    <row r="4235" spans="1:10" ht="16.5" thickTop="1" thickBot="1" x14ac:dyDescent="0.3">
      <c r="A4235" s="1"/>
      <c r="B4235" s="1"/>
      <c r="C4235" s="164"/>
      <c r="D4235" s="189" t="s">
        <v>172</v>
      </c>
      <c r="E4235" s="104"/>
      <c r="F4235" s="104"/>
      <c r="G4235" s="105"/>
      <c r="H4235" s="10838"/>
      <c r="I4235" s="10838"/>
      <c r="J4235" s="1"/>
    </row>
    <row r="4236" spans="1:10" ht="16.5" thickTop="1" thickBot="1" x14ac:dyDescent="0.3">
      <c r="A4236" s="1"/>
      <c r="B4236" s="93"/>
      <c r="C4236" s="164"/>
      <c r="D4236" s="190" t="s">
        <v>173</v>
      </c>
      <c r="E4236" s="171"/>
      <c r="F4236" s="171"/>
      <c r="G4236" s="172"/>
      <c r="H4236" s="10841"/>
      <c r="I4236" s="10841"/>
      <c r="J4236" s="1"/>
    </row>
    <row r="4237" spans="1:10" ht="16.5" thickTop="1" thickBot="1" x14ac:dyDescent="0.3">
      <c r="A4237" s="1"/>
      <c r="B4237" s="93"/>
      <c r="C4237" s="164"/>
      <c r="D4237" s="191" t="s">
        <v>174</v>
      </c>
      <c r="E4237" s="171"/>
      <c r="F4237" s="171"/>
      <c r="G4237" s="172"/>
      <c r="H4237" s="10838"/>
      <c r="I4237" s="10838"/>
      <c r="J4237" s="55"/>
    </row>
    <row r="4238" spans="1:10" ht="17.25" thickTop="1" thickBot="1" x14ac:dyDescent="0.3">
      <c r="A4238" s="1"/>
      <c r="B4238" s="192" t="s">
        <v>175</v>
      </c>
      <c r="C4238" s="193"/>
      <c r="D4238" s="193"/>
      <c r="E4238" s="193"/>
      <c r="F4238" s="194"/>
      <c r="G4238" s="10782" t="s">
        <v>11</v>
      </c>
      <c r="H4238" s="10844"/>
      <c r="I4238" s="10797"/>
      <c r="J4238" s="1"/>
    </row>
    <row r="4239" spans="1:10" ht="16.5" thickTop="1" x14ac:dyDescent="0.25">
      <c r="A4239" s="1"/>
      <c r="B4239" s="195"/>
      <c r="C4239" s="196"/>
      <c r="D4239" s="196"/>
      <c r="E4239" s="196"/>
      <c r="F4239" s="197"/>
      <c r="G4239" s="10845">
        <f>(E4002+I4007-E4013+I4069-G4081)</f>
        <v>101</v>
      </c>
      <c r="H4239" s="10846"/>
      <c r="I4239" s="10847"/>
      <c r="J4239" s="1"/>
    </row>
    <row r="4240" spans="1:10" ht="16.5" thickBot="1" x14ac:dyDescent="0.3">
      <c r="A4240" s="55"/>
      <c r="B4240" s="198"/>
      <c r="C4240" s="199"/>
      <c r="D4240" s="199"/>
      <c r="E4240" s="199"/>
      <c r="F4240" s="200"/>
      <c r="G4240" s="10848"/>
      <c r="H4240" s="10849"/>
      <c r="I4240" s="10850"/>
      <c r="J4240" s="55"/>
    </row>
    <row r="4241" spans="1:10" ht="15.75" thickTop="1" x14ac:dyDescent="0.25"/>
    <row r="4242" spans="1:10" ht="15.75" thickBot="1" x14ac:dyDescent="0.3">
      <c r="A4242" s="795"/>
      <c r="B4242" s="795"/>
      <c r="C4242" s="795"/>
      <c r="D4242" s="795"/>
      <c r="E4242" s="801"/>
      <c r="F4242" s="993"/>
      <c r="G4242" s="993" t="s">
        <v>0</v>
      </c>
      <c r="H4242" s="993"/>
      <c r="I4242" s="795"/>
      <c r="J4242" s="795"/>
    </row>
    <row r="4243" spans="1:10" ht="17.25" thickTop="1" thickBot="1" x14ac:dyDescent="0.3">
      <c r="A4243" s="801"/>
      <c r="B4243" s="800"/>
      <c r="C4243" s="800"/>
      <c r="D4243" s="800"/>
      <c r="E4243" s="800"/>
      <c r="F4243" s="795"/>
      <c r="G4243" s="838" t="s">
        <v>1</v>
      </c>
      <c r="H4243" s="839"/>
      <c r="I4243" s="843"/>
      <c r="J4243" s="800"/>
    </row>
    <row r="4244" spans="1:10" ht="17.25" thickTop="1" thickBot="1" x14ac:dyDescent="0.3">
      <c r="A4244" s="800"/>
      <c r="B4244" s="800"/>
      <c r="C4244" s="801"/>
      <c r="D4244" s="801"/>
      <c r="E4244" s="801"/>
      <c r="F4244" s="795"/>
      <c r="G4244" s="840" t="s">
        <v>2</v>
      </c>
      <c r="H4244" s="841"/>
      <c r="I4244" s="843" t="s">
        <v>3</v>
      </c>
      <c r="J4244" s="800"/>
    </row>
    <row r="4245" spans="1:10" ht="16.5" thickTop="1" thickBot="1" x14ac:dyDescent="0.3">
      <c r="A4245" s="800"/>
      <c r="B4245" s="800"/>
      <c r="C4245" s="800"/>
      <c r="D4245" s="802"/>
      <c r="E4245" s="811"/>
      <c r="F4245" s="802"/>
      <c r="G4245" s="802"/>
      <c r="H4245" s="802"/>
      <c r="I4245" s="802"/>
      <c r="J4245" s="802"/>
    </row>
    <row r="4246" spans="1:10" ht="17.25" thickTop="1" thickBot="1" x14ac:dyDescent="0.3">
      <c r="A4246" s="838" t="s">
        <v>4</v>
      </c>
      <c r="B4246" s="10919"/>
      <c r="C4246" s="10920"/>
      <c r="D4246" s="10920"/>
      <c r="E4246" s="10920"/>
      <c r="F4246" s="10920"/>
      <c r="G4246" s="10921"/>
      <c r="H4246" s="795"/>
      <c r="I4246" s="795"/>
      <c r="J4246" s="795"/>
    </row>
    <row r="4247" spans="1:10" ht="17.25" thickTop="1" thickBot="1" x14ac:dyDescent="0.3">
      <c r="A4247" s="838" t="s">
        <v>5</v>
      </c>
      <c r="B4247" s="10919" t="s">
        <v>195</v>
      </c>
      <c r="C4247" s="10920"/>
      <c r="D4247" s="10920"/>
      <c r="E4247" s="10920"/>
      <c r="F4247" s="10920"/>
      <c r="G4247" s="10921"/>
      <c r="H4247" s="795"/>
      <c r="I4247" s="795"/>
      <c r="J4247" s="795"/>
    </row>
    <row r="4248" spans="1:10" ht="17.25" thickTop="1" thickBot="1" x14ac:dyDescent="0.3">
      <c r="A4248" s="842" t="s">
        <v>7</v>
      </c>
      <c r="B4248" s="10880" t="s">
        <v>8</v>
      </c>
      <c r="C4248" s="10881"/>
      <c r="D4248" s="844"/>
      <c r="E4248" s="845"/>
      <c r="F4248" s="845"/>
      <c r="G4248" s="844"/>
      <c r="H4248" s="795"/>
      <c r="I4248" s="795"/>
      <c r="J4248" s="795"/>
    </row>
    <row r="4249" spans="1:10" ht="16.5" thickTop="1" thickBot="1" x14ac:dyDescent="0.3">
      <c r="A4249" s="800"/>
      <c r="B4249" s="800"/>
      <c r="C4249" s="800"/>
      <c r="D4249" s="800"/>
      <c r="E4249" s="800"/>
      <c r="F4249" s="800"/>
      <c r="G4249" s="812"/>
      <c r="H4249" s="800"/>
      <c r="I4249" s="800"/>
      <c r="J4249" s="800"/>
    </row>
    <row r="4250" spans="1:10" ht="16.5" thickTop="1" thickBot="1" x14ac:dyDescent="0.3">
      <c r="A4250" s="795"/>
      <c r="B4250" s="10924" t="s">
        <v>9</v>
      </c>
      <c r="C4250" s="10924"/>
      <c r="D4250" s="10924"/>
      <c r="E4250" s="10876" t="s">
        <v>10</v>
      </c>
      <c r="F4250" s="10897"/>
      <c r="G4250" s="10876" t="s">
        <v>11</v>
      </c>
      <c r="H4250" s="10897"/>
      <c r="I4250" s="795"/>
      <c r="J4250" s="795"/>
    </row>
    <row r="4251" spans="1:10" ht="16.5" thickTop="1" thickBot="1" x14ac:dyDescent="0.3">
      <c r="A4251" s="795"/>
      <c r="B4251" s="10924"/>
      <c r="C4251" s="10924"/>
      <c r="D4251" s="10924"/>
      <c r="E4251" s="10882">
        <v>93</v>
      </c>
      <c r="F4251" s="10882"/>
      <c r="G4251" s="10883">
        <v>93</v>
      </c>
      <c r="H4251" s="10883"/>
      <c r="I4251" s="795"/>
      <c r="J4251" s="795"/>
    </row>
    <row r="4252" spans="1:10" ht="16.5" thickTop="1" thickBot="1" x14ac:dyDescent="0.3">
      <c r="A4252" s="795"/>
      <c r="B4252" s="10924"/>
      <c r="C4252" s="10924"/>
      <c r="D4252" s="10924"/>
      <c r="E4252" s="10882"/>
      <c r="F4252" s="10882"/>
      <c r="G4252" s="10883"/>
      <c r="H4252" s="10883"/>
      <c r="I4252" s="795"/>
      <c r="J4252" s="795"/>
    </row>
    <row r="4253" spans="1:10" ht="16.5" thickTop="1" thickBot="1" x14ac:dyDescent="0.3">
      <c r="A4253" s="795"/>
      <c r="B4253" s="796"/>
      <c r="C4253" s="796"/>
      <c r="D4253" s="796"/>
      <c r="E4253" s="796"/>
      <c r="F4253" s="796"/>
      <c r="G4253" s="796"/>
      <c r="H4253" s="796"/>
      <c r="I4253" s="796"/>
      <c r="J4253" s="796"/>
    </row>
    <row r="4254" spans="1:10" ht="16.5" thickTop="1" thickBot="1" x14ac:dyDescent="0.3">
      <c r="A4254" s="795"/>
      <c r="B4254" s="10888" t="s">
        <v>12</v>
      </c>
      <c r="C4254" s="10889"/>
      <c r="D4254" s="10889"/>
      <c r="E4254" s="10889"/>
      <c r="F4254" s="10890"/>
      <c r="G4254" s="10859" t="s">
        <v>11</v>
      </c>
      <c r="H4254" s="10860"/>
      <c r="I4254" s="10884" t="s">
        <v>13</v>
      </c>
      <c r="J4254" s="10885"/>
    </row>
    <row r="4255" spans="1:10" ht="16.5" thickTop="1" thickBot="1" x14ac:dyDescent="0.3">
      <c r="A4255" s="795"/>
      <c r="B4255" s="10891"/>
      <c r="C4255" s="10892"/>
      <c r="D4255" s="10892"/>
      <c r="E4255" s="10892"/>
      <c r="F4255" s="10893"/>
      <c r="G4255" s="819" t="s">
        <v>14</v>
      </c>
      <c r="H4255" s="819" t="s">
        <v>15</v>
      </c>
      <c r="I4255" s="10886"/>
      <c r="J4255" s="10887"/>
    </row>
    <row r="4256" spans="1:10" ht="16.5" thickTop="1" thickBot="1" x14ac:dyDescent="0.3">
      <c r="A4256" s="795"/>
      <c r="B4256" s="10894"/>
      <c r="C4256" s="10895"/>
      <c r="D4256" s="10895"/>
      <c r="E4256" s="10895"/>
      <c r="F4256" s="10896"/>
      <c r="G4256" s="850">
        <v>2</v>
      </c>
      <c r="H4256" s="850">
        <v>0</v>
      </c>
      <c r="I4256" s="10952">
        <v>2</v>
      </c>
      <c r="J4256" s="10952"/>
    </row>
    <row r="4257" spans="1:10" ht="16.5" thickTop="1" thickBot="1" x14ac:dyDescent="0.3">
      <c r="A4257" s="795"/>
      <c r="B4257" s="10898" t="s">
        <v>16</v>
      </c>
      <c r="C4257" s="10899"/>
      <c r="D4257" s="10899"/>
      <c r="E4257" s="10899"/>
      <c r="F4257" s="10925"/>
      <c r="G4257" s="846">
        <v>2</v>
      </c>
      <c r="H4257" s="846"/>
      <c r="I4257" s="10948">
        <v>2</v>
      </c>
      <c r="J4257" s="10949"/>
    </row>
    <row r="4258" spans="1:10" ht="16.5" thickTop="1" thickBot="1" x14ac:dyDescent="0.3">
      <c r="A4258" s="795"/>
      <c r="B4258" s="10898" t="s">
        <v>17</v>
      </c>
      <c r="C4258" s="10899"/>
      <c r="D4258" s="10899"/>
      <c r="E4258" s="10899"/>
      <c r="F4258" s="10899"/>
      <c r="G4258" s="846"/>
      <c r="H4258" s="846"/>
      <c r="I4258" s="10947">
        <v>0</v>
      </c>
      <c r="J4258" s="10947"/>
    </row>
    <row r="4259" spans="1:10" ht="16.5" thickTop="1" thickBot="1" x14ac:dyDescent="0.3">
      <c r="A4259" s="795"/>
      <c r="B4259" s="898" t="s">
        <v>18</v>
      </c>
      <c r="C4259" s="897"/>
      <c r="D4259" s="896"/>
      <c r="E4259" s="893"/>
      <c r="F4259" s="893"/>
      <c r="G4259" s="893"/>
      <c r="H4259" s="894"/>
      <c r="I4259" s="895"/>
      <c r="J4259" s="795"/>
    </row>
    <row r="4260" spans="1:10" ht="16.5" thickTop="1" thickBot="1" x14ac:dyDescent="0.3">
      <c r="A4260" s="795"/>
      <c r="B4260" s="851"/>
      <c r="C4260" s="852"/>
      <c r="D4260" s="852"/>
      <c r="E4260" s="10876" t="s">
        <v>19</v>
      </c>
      <c r="F4260" s="10876"/>
      <c r="G4260" s="10876"/>
      <c r="H4260" s="10859"/>
      <c r="I4260" s="819" t="s">
        <v>11</v>
      </c>
      <c r="J4260" s="795"/>
    </row>
    <row r="4261" spans="1:10" ht="16.5" thickTop="1" thickBot="1" x14ac:dyDescent="0.3">
      <c r="A4261" s="795"/>
      <c r="B4261" s="851"/>
      <c r="C4261" s="852" t="s">
        <v>20</v>
      </c>
      <c r="D4261" s="852"/>
      <c r="E4261" s="868" t="s">
        <v>21</v>
      </c>
      <c r="F4261" s="868" t="s">
        <v>22</v>
      </c>
      <c r="G4261" s="868" t="s">
        <v>23</v>
      </c>
      <c r="H4261" s="963" t="s">
        <v>24</v>
      </c>
      <c r="I4261" s="854"/>
      <c r="J4261" s="795"/>
    </row>
    <row r="4262" spans="1:10" ht="16.5" thickTop="1" thickBot="1" x14ac:dyDescent="0.3">
      <c r="A4262" s="795"/>
      <c r="B4262" s="855"/>
      <c r="C4262" s="856"/>
      <c r="D4262" s="856"/>
      <c r="E4262" s="10956">
        <v>1</v>
      </c>
      <c r="F4262" s="10956"/>
      <c r="G4262" s="10956"/>
      <c r="H4262" s="10957"/>
      <c r="I4262" s="10913">
        <v>6</v>
      </c>
      <c r="J4262" s="795"/>
    </row>
    <row r="4263" spans="1:10" ht="16.5" thickTop="1" thickBot="1" x14ac:dyDescent="0.3">
      <c r="A4263" s="795"/>
      <c r="B4263" s="857"/>
      <c r="C4263" s="858"/>
      <c r="D4263" s="858"/>
      <c r="E4263" s="859">
        <v>4</v>
      </c>
      <c r="F4263" s="859">
        <v>1</v>
      </c>
      <c r="G4263" s="859">
        <v>1</v>
      </c>
      <c r="H4263" s="859">
        <v>0</v>
      </c>
      <c r="I4263" s="10913"/>
      <c r="J4263" s="795"/>
    </row>
    <row r="4264" spans="1:10" ht="17.25" thickTop="1" thickBot="1" x14ac:dyDescent="0.3">
      <c r="A4264" s="795"/>
      <c r="B4264" s="798"/>
      <c r="C4264" s="10926" t="s">
        <v>25</v>
      </c>
      <c r="D4264" s="10927"/>
      <c r="E4264" s="860">
        <v>0</v>
      </c>
      <c r="F4264" s="860">
        <v>0</v>
      </c>
      <c r="G4264" s="860">
        <v>0</v>
      </c>
      <c r="H4264" s="861">
        <v>0</v>
      </c>
      <c r="I4264" s="862">
        <v>0</v>
      </c>
      <c r="J4264" s="795"/>
    </row>
    <row r="4265" spans="1:10" ht="16.5" thickTop="1" thickBot="1" x14ac:dyDescent="0.3">
      <c r="A4265" s="795"/>
      <c r="B4265" s="798"/>
      <c r="C4265" s="880"/>
      <c r="D4265" s="881" t="s">
        <v>26</v>
      </c>
      <c r="E4265" s="807"/>
      <c r="F4265" s="807"/>
      <c r="G4265" s="807"/>
      <c r="H4265" s="807"/>
      <c r="I4265" s="865">
        <v>0</v>
      </c>
      <c r="J4265" s="795"/>
    </row>
    <row r="4266" spans="1:10" ht="16.5" thickTop="1" thickBot="1" x14ac:dyDescent="0.3">
      <c r="A4266" s="795"/>
      <c r="B4266" s="798"/>
      <c r="C4266" s="880"/>
      <c r="D4266" s="881" t="s">
        <v>27</v>
      </c>
      <c r="E4266" s="807"/>
      <c r="F4266" s="807"/>
      <c r="G4266" s="807"/>
      <c r="H4266" s="807"/>
      <c r="I4266" s="865">
        <v>0</v>
      </c>
      <c r="J4266" s="795"/>
    </row>
    <row r="4267" spans="1:10" ht="16.5" thickTop="1" thickBot="1" x14ac:dyDescent="0.3">
      <c r="A4267" s="795"/>
      <c r="B4267" s="798"/>
      <c r="C4267" s="880"/>
      <c r="D4267" s="881" t="s">
        <v>28</v>
      </c>
      <c r="E4267" s="807"/>
      <c r="F4267" s="807"/>
      <c r="G4267" s="807"/>
      <c r="H4267" s="807"/>
      <c r="I4267" s="865">
        <v>0</v>
      </c>
      <c r="J4267" s="795"/>
    </row>
    <row r="4268" spans="1:10" ht="27" thickTop="1" thickBot="1" x14ac:dyDescent="0.3">
      <c r="A4268" s="795"/>
      <c r="B4268" s="798"/>
      <c r="C4268" s="880"/>
      <c r="D4268" s="881" t="s">
        <v>29</v>
      </c>
      <c r="E4268" s="807"/>
      <c r="F4268" s="807"/>
      <c r="G4268" s="807"/>
      <c r="H4268" s="807"/>
      <c r="I4268" s="865">
        <v>0</v>
      </c>
      <c r="J4268" s="795"/>
    </row>
    <row r="4269" spans="1:10" ht="17.25" thickTop="1" thickBot="1" x14ac:dyDescent="0.3">
      <c r="A4269" s="795"/>
      <c r="B4269" s="798"/>
      <c r="C4269" s="836" t="s">
        <v>30</v>
      </c>
      <c r="D4269" s="863"/>
      <c r="E4269" s="821">
        <v>0</v>
      </c>
      <c r="F4269" s="821">
        <v>0</v>
      </c>
      <c r="G4269" s="821">
        <v>0</v>
      </c>
      <c r="H4269" s="821">
        <v>0</v>
      </c>
      <c r="I4269" s="864">
        <v>0</v>
      </c>
      <c r="J4269" s="795"/>
    </row>
    <row r="4270" spans="1:10" ht="27" thickTop="1" thickBot="1" x14ac:dyDescent="0.3">
      <c r="A4270" s="795"/>
      <c r="B4270" s="798"/>
      <c r="C4270" s="880"/>
      <c r="D4270" s="881" t="s">
        <v>31</v>
      </c>
      <c r="E4270" s="807"/>
      <c r="F4270" s="807"/>
      <c r="G4270" s="807"/>
      <c r="H4270" s="807"/>
      <c r="I4270" s="865">
        <v>0</v>
      </c>
      <c r="J4270" s="795"/>
    </row>
    <row r="4271" spans="1:10" ht="16.5" thickTop="1" thickBot="1" x14ac:dyDescent="0.3">
      <c r="A4271" s="795"/>
      <c r="B4271" s="798"/>
      <c r="C4271" s="880"/>
      <c r="D4271" s="881" t="s">
        <v>32</v>
      </c>
      <c r="E4271" s="807"/>
      <c r="F4271" s="807"/>
      <c r="G4271" s="807"/>
      <c r="H4271" s="807"/>
      <c r="I4271" s="865">
        <v>0</v>
      </c>
      <c r="J4271" s="795"/>
    </row>
    <row r="4272" spans="1:10" ht="52.5" thickTop="1" thickBot="1" x14ac:dyDescent="0.3">
      <c r="A4272" s="795"/>
      <c r="B4272" s="798"/>
      <c r="C4272" s="880"/>
      <c r="D4272" s="881" t="s">
        <v>33</v>
      </c>
      <c r="E4272" s="807"/>
      <c r="F4272" s="807"/>
      <c r="G4272" s="807"/>
      <c r="H4272" s="807"/>
      <c r="I4272" s="865">
        <v>0</v>
      </c>
      <c r="J4272" s="795"/>
    </row>
    <row r="4273" spans="1:10" ht="39.75" thickTop="1" thickBot="1" x14ac:dyDescent="0.3">
      <c r="A4273" s="795"/>
      <c r="B4273" s="798"/>
      <c r="C4273" s="880"/>
      <c r="D4273" s="881" t="s">
        <v>34</v>
      </c>
      <c r="E4273" s="807"/>
      <c r="F4273" s="807"/>
      <c r="G4273" s="807"/>
      <c r="H4273" s="807"/>
      <c r="I4273" s="865">
        <v>0</v>
      </c>
      <c r="J4273" s="795"/>
    </row>
    <row r="4274" spans="1:10" ht="39.75" thickTop="1" thickBot="1" x14ac:dyDescent="0.3">
      <c r="A4274" s="795"/>
      <c r="B4274" s="798"/>
      <c r="C4274" s="880"/>
      <c r="D4274" s="881" t="s">
        <v>35</v>
      </c>
      <c r="E4274" s="807"/>
      <c r="F4274" s="807"/>
      <c r="G4274" s="807"/>
      <c r="H4274" s="807"/>
      <c r="I4274" s="865">
        <v>0</v>
      </c>
      <c r="J4274" s="795"/>
    </row>
    <row r="4275" spans="1:10" ht="17.25" thickTop="1" thickBot="1" x14ac:dyDescent="0.3">
      <c r="A4275" s="795"/>
      <c r="B4275" s="798"/>
      <c r="C4275" s="10878" t="s">
        <v>36</v>
      </c>
      <c r="D4275" s="10879"/>
      <c r="E4275" s="891">
        <v>2</v>
      </c>
      <c r="F4275" s="891">
        <v>0</v>
      </c>
      <c r="G4275" s="891">
        <v>0</v>
      </c>
      <c r="H4275" s="891">
        <v>0</v>
      </c>
      <c r="I4275" s="862">
        <v>2</v>
      </c>
      <c r="J4275" s="795"/>
    </row>
    <row r="4276" spans="1:10" ht="27" thickTop="1" thickBot="1" x14ac:dyDescent="0.3">
      <c r="A4276" s="795"/>
      <c r="B4276" s="798"/>
      <c r="C4276" s="880"/>
      <c r="D4276" s="882" t="s">
        <v>37</v>
      </c>
      <c r="E4276" s="987"/>
      <c r="F4276" s="987"/>
      <c r="G4276" s="987"/>
      <c r="H4276" s="987"/>
      <c r="I4276" s="866">
        <v>0</v>
      </c>
      <c r="J4276" s="795"/>
    </row>
    <row r="4277" spans="1:10" ht="39.75" thickTop="1" thickBot="1" x14ac:dyDescent="0.3">
      <c r="A4277" s="795"/>
      <c r="B4277" s="798"/>
      <c r="C4277" s="880"/>
      <c r="D4277" s="882" t="s">
        <v>38</v>
      </c>
      <c r="E4277" s="808">
        <v>2</v>
      </c>
      <c r="F4277" s="808"/>
      <c r="G4277" s="808"/>
      <c r="H4277" s="808"/>
      <c r="I4277" s="866">
        <v>2</v>
      </c>
      <c r="J4277" s="795"/>
    </row>
    <row r="4278" spans="1:10" ht="52.5" thickTop="1" thickBot="1" x14ac:dyDescent="0.3">
      <c r="A4278" s="795"/>
      <c r="B4278" s="798"/>
      <c r="C4278" s="880"/>
      <c r="D4278" s="883" t="s">
        <v>39</v>
      </c>
      <c r="E4278" s="808"/>
      <c r="F4278" s="808"/>
      <c r="G4278" s="808"/>
      <c r="H4278" s="808"/>
      <c r="I4278" s="866">
        <v>0</v>
      </c>
      <c r="J4278" s="795"/>
    </row>
    <row r="4279" spans="1:10" ht="17.25" thickTop="1" thickBot="1" x14ac:dyDescent="0.3">
      <c r="A4279" s="795"/>
      <c r="B4279" s="797"/>
      <c r="C4279" s="10878" t="s">
        <v>40</v>
      </c>
      <c r="D4279" s="10879"/>
      <c r="E4279" s="821">
        <v>0</v>
      </c>
      <c r="F4279" s="821">
        <v>1</v>
      </c>
      <c r="G4279" s="821">
        <v>0</v>
      </c>
      <c r="H4279" s="821">
        <v>0</v>
      </c>
      <c r="I4279" s="862">
        <v>1</v>
      </c>
      <c r="J4279" s="795"/>
    </row>
    <row r="4280" spans="1:10" ht="16.5" thickTop="1" thickBot="1" x14ac:dyDescent="0.3">
      <c r="A4280" s="795"/>
      <c r="B4280" s="797"/>
      <c r="C4280" s="873"/>
      <c r="D4280" s="876" t="s">
        <v>41</v>
      </c>
      <c r="E4280" s="807"/>
      <c r="F4280" s="807">
        <v>1</v>
      </c>
      <c r="G4280" s="807"/>
      <c r="H4280" s="807"/>
      <c r="I4280" s="866">
        <v>1</v>
      </c>
      <c r="J4280" s="795"/>
    </row>
    <row r="4281" spans="1:10" ht="39.75" thickTop="1" thickBot="1" x14ac:dyDescent="0.3">
      <c r="A4281" s="795"/>
      <c r="B4281" s="797"/>
      <c r="C4281" s="873"/>
      <c r="D4281" s="876" t="s">
        <v>42</v>
      </c>
      <c r="E4281" s="808"/>
      <c r="F4281" s="808"/>
      <c r="G4281" s="808"/>
      <c r="H4281" s="808"/>
      <c r="I4281" s="866">
        <v>0</v>
      </c>
      <c r="J4281" s="795"/>
    </row>
    <row r="4282" spans="1:10" ht="65.25" thickTop="1" thickBot="1" x14ac:dyDescent="0.3">
      <c r="A4282" s="795"/>
      <c r="B4282" s="797"/>
      <c r="C4282" s="873"/>
      <c r="D4282" s="876" t="s">
        <v>43</v>
      </c>
      <c r="E4282" s="808"/>
      <c r="F4282" s="808"/>
      <c r="G4282" s="808"/>
      <c r="H4282" s="808"/>
      <c r="I4282" s="866">
        <v>0</v>
      </c>
      <c r="J4282" s="795"/>
    </row>
    <row r="4283" spans="1:10" ht="52.5" thickTop="1" thickBot="1" x14ac:dyDescent="0.3">
      <c r="A4283" s="795"/>
      <c r="B4283" s="797"/>
      <c r="C4283" s="873"/>
      <c r="D4283" s="883" t="s">
        <v>44</v>
      </c>
      <c r="E4283" s="808"/>
      <c r="F4283" s="808"/>
      <c r="G4283" s="808"/>
      <c r="H4283" s="808"/>
      <c r="I4283" s="866">
        <v>0</v>
      </c>
      <c r="J4283" s="795"/>
    </row>
    <row r="4284" spans="1:10" ht="17.25" thickTop="1" thickBot="1" x14ac:dyDescent="0.3">
      <c r="A4284" s="795"/>
      <c r="B4284" s="797"/>
      <c r="C4284" s="10878" t="s">
        <v>45</v>
      </c>
      <c r="D4284" s="10879"/>
      <c r="E4284" s="821">
        <v>0</v>
      </c>
      <c r="F4284" s="821">
        <v>0</v>
      </c>
      <c r="G4284" s="821">
        <v>0</v>
      </c>
      <c r="H4284" s="821">
        <v>0</v>
      </c>
      <c r="I4284" s="867">
        <v>0</v>
      </c>
      <c r="J4284" s="795"/>
    </row>
    <row r="4285" spans="1:10" ht="39.75" thickTop="1" thickBot="1" x14ac:dyDescent="0.3">
      <c r="A4285" s="795"/>
      <c r="B4285" s="797"/>
      <c r="C4285" s="833"/>
      <c r="D4285" s="876" t="s">
        <v>46</v>
      </c>
      <c r="E4285" s="808"/>
      <c r="F4285" s="808"/>
      <c r="G4285" s="808"/>
      <c r="H4285" s="808"/>
      <c r="I4285" s="866">
        <v>0</v>
      </c>
      <c r="J4285" s="795"/>
    </row>
    <row r="4286" spans="1:10" ht="27" thickTop="1" thickBot="1" x14ac:dyDescent="0.3">
      <c r="A4286" s="795"/>
      <c r="B4286" s="797"/>
      <c r="C4286" s="833"/>
      <c r="D4286" s="876" t="s">
        <v>47</v>
      </c>
      <c r="E4286" s="808"/>
      <c r="F4286" s="808"/>
      <c r="G4286" s="808"/>
      <c r="H4286" s="808"/>
      <c r="I4286" s="866">
        <v>0</v>
      </c>
      <c r="J4286" s="795"/>
    </row>
    <row r="4287" spans="1:10" ht="52.5" thickTop="1" thickBot="1" x14ac:dyDescent="0.3">
      <c r="A4287" s="795"/>
      <c r="B4287" s="797"/>
      <c r="C4287" s="873"/>
      <c r="D4287" s="884" t="s">
        <v>48</v>
      </c>
      <c r="E4287" s="808"/>
      <c r="F4287" s="808"/>
      <c r="G4287" s="808"/>
      <c r="H4287" s="808"/>
      <c r="I4287" s="866">
        <v>0</v>
      </c>
      <c r="J4287" s="795"/>
    </row>
    <row r="4288" spans="1:10" ht="39.75" thickTop="1" thickBot="1" x14ac:dyDescent="0.3">
      <c r="A4288" s="795"/>
      <c r="B4288" s="797"/>
      <c r="C4288" s="877"/>
      <c r="D4288" s="876" t="s">
        <v>49</v>
      </c>
      <c r="E4288" s="808"/>
      <c r="F4288" s="808"/>
      <c r="G4288" s="808"/>
      <c r="H4288" s="808"/>
      <c r="I4288" s="866">
        <v>0</v>
      </c>
      <c r="J4288" s="795"/>
    </row>
    <row r="4289" spans="1:10" ht="52.5" thickTop="1" thickBot="1" x14ac:dyDescent="0.3">
      <c r="A4289" s="795"/>
      <c r="B4289" s="797"/>
      <c r="C4289" s="873"/>
      <c r="D4289" s="876" t="s">
        <v>50</v>
      </c>
      <c r="E4289" s="808"/>
      <c r="F4289" s="808"/>
      <c r="G4289" s="808"/>
      <c r="H4289" s="808"/>
      <c r="I4289" s="853">
        <v>0</v>
      </c>
      <c r="J4289" s="795"/>
    </row>
    <row r="4290" spans="1:10" ht="27" thickTop="1" thickBot="1" x14ac:dyDescent="0.3">
      <c r="A4290" s="795"/>
      <c r="B4290" s="797"/>
      <c r="C4290" s="885"/>
      <c r="D4290" s="876" t="s">
        <v>51</v>
      </c>
      <c r="E4290" s="808"/>
      <c r="F4290" s="808"/>
      <c r="G4290" s="808"/>
      <c r="H4290" s="808"/>
      <c r="I4290" s="853">
        <v>0</v>
      </c>
      <c r="J4290" s="795"/>
    </row>
    <row r="4291" spans="1:10" ht="52.5" thickTop="1" thickBot="1" x14ac:dyDescent="0.3">
      <c r="A4291" s="795"/>
      <c r="B4291" s="797"/>
      <c r="C4291" s="885"/>
      <c r="D4291" s="876" t="s">
        <v>52</v>
      </c>
      <c r="E4291" s="808"/>
      <c r="F4291" s="808"/>
      <c r="G4291" s="808"/>
      <c r="H4291" s="808"/>
      <c r="I4291" s="853">
        <v>0</v>
      </c>
      <c r="J4291" s="795"/>
    </row>
    <row r="4292" spans="1:10" ht="78" thickTop="1" thickBot="1" x14ac:dyDescent="0.3">
      <c r="A4292" s="795"/>
      <c r="B4292" s="797"/>
      <c r="C4292" s="885"/>
      <c r="D4292" s="876" t="s">
        <v>53</v>
      </c>
      <c r="E4292" s="808"/>
      <c r="F4292" s="808"/>
      <c r="G4292" s="808"/>
      <c r="H4292" s="808"/>
      <c r="I4292" s="853">
        <v>0</v>
      </c>
      <c r="J4292" s="795"/>
    </row>
    <row r="4293" spans="1:10" ht="27" thickTop="1" thickBot="1" x14ac:dyDescent="0.3">
      <c r="A4293" s="795"/>
      <c r="B4293" s="797"/>
      <c r="C4293" s="885"/>
      <c r="D4293" s="876" t="s">
        <v>54</v>
      </c>
      <c r="E4293" s="808"/>
      <c r="F4293" s="808"/>
      <c r="G4293" s="808"/>
      <c r="H4293" s="808"/>
      <c r="I4293" s="853">
        <v>0</v>
      </c>
      <c r="J4293" s="795"/>
    </row>
    <row r="4294" spans="1:10" ht="52.5" thickTop="1" thickBot="1" x14ac:dyDescent="0.3">
      <c r="A4294" s="795"/>
      <c r="B4294" s="797"/>
      <c r="C4294" s="885"/>
      <c r="D4294" s="886" t="s">
        <v>55</v>
      </c>
      <c r="E4294" s="808"/>
      <c r="F4294" s="808"/>
      <c r="G4294" s="808"/>
      <c r="H4294" s="808"/>
      <c r="I4294" s="853">
        <v>0</v>
      </c>
      <c r="J4294" s="795"/>
    </row>
    <row r="4295" spans="1:10" ht="39.75" thickTop="1" thickBot="1" x14ac:dyDescent="0.3">
      <c r="A4295" s="795"/>
      <c r="B4295" s="797"/>
      <c r="C4295" s="887"/>
      <c r="D4295" s="876" t="s">
        <v>56</v>
      </c>
      <c r="E4295" s="808"/>
      <c r="F4295" s="808"/>
      <c r="G4295" s="808"/>
      <c r="H4295" s="808"/>
      <c r="I4295" s="853">
        <v>0</v>
      </c>
      <c r="J4295" s="795"/>
    </row>
    <row r="4296" spans="1:10" ht="17.25" thickTop="1" thickBot="1" x14ac:dyDescent="0.3">
      <c r="A4296" s="795"/>
      <c r="B4296" s="797"/>
      <c r="C4296" s="10922" t="s">
        <v>57</v>
      </c>
      <c r="D4296" s="10923"/>
      <c r="E4296" s="892">
        <v>0</v>
      </c>
      <c r="F4296" s="892">
        <v>0</v>
      </c>
      <c r="G4296" s="892">
        <v>0</v>
      </c>
      <c r="H4296" s="892">
        <v>0</v>
      </c>
      <c r="I4296" s="867">
        <v>0</v>
      </c>
      <c r="J4296" s="795"/>
    </row>
    <row r="4297" spans="1:10" ht="39.75" thickTop="1" thickBot="1" x14ac:dyDescent="0.3">
      <c r="A4297" s="795"/>
      <c r="B4297" s="797"/>
      <c r="C4297" s="888"/>
      <c r="D4297" s="876" t="s">
        <v>58</v>
      </c>
      <c r="E4297" s="808"/>
      <c r="F4297" s="808"/>
      <c r="G4297" s="808"/>
      <c r="H4297" s="808"/>
      <c r="I4297" s="868">
        <v>0</v>
      </c>
      <c r="J4297" s="795"/>
    </row>
    <row r="4298" spans="1:10" ht="52.5" thickTop="1" thickBot="1" x14ac:dyDescent="0.3">
      <c r="A4298" s="795"/>
      <c r="B4298" s="797"/>
      <c r="C4298" s="833"/>
      <c r="D4298" s="876" t="s">
        <v>59</v>
      </c>
      <c r="E4298" s="808"/>
      <c r="F4298" s="808">
        <v>0</v>
      </c>
      <c r="G4298" s="808"/>
      <c r="H4298" s="808"/>
      <c r="I4298" s="868">
        <v>0</v>
      </c>
      <c r="J4298" s="795"/>
    </row>
    <row r="4299" spans="1:10" ht="27" thickTop="1" thickBot="1" x14ac:dyDescent="0.3">
      <c r="A4299" s="795"/>
      <c r="B4299" s="797"/>
      <c r="C4299" s="833"/>
      <c r="D4299" s="876" t="s">
        <v>47</v>
      </c>
      <c r="E4299" s="808"/>
      <c r="F4299" s="808"/>
      <c r="G4299" s="808"/>
      <c r="H4299" s="808"/>
      <c r="I4299" s="868">
        <v>0</v>
      </c>
      <c r="J4299" s="795"/>
    </row>
    <row r="4300" spans="1:10" ht="27" thickTop="1" thickBot="1" x14ac:dyDescent="0.3">
      <c r="A4300" s="795"/>
      <c r="B4300" s="797"/>
      <c r="C4300" s="833"/>
      <c r="D4300" s="876" t="s">
        <v>60</v>
      </c>
      <c r="E4300" s="808"/>
      <c r="F4300" s="808"/>
      <c r="G4300" s="808"/>
      <c r="H4300" s="808"/>
      <c r="I4300" s="868">
        <v>0</v>
      </c>
      <c r="J4300" s="795"/>
    </row>
    <row r="4301" spans="1:10" ht="52.5" thickTop="1" thickBot="1" x14ac:dyDescent="0.3">
      <c r="A4301" s="795"/>
      <c r="B4301" s="797"/>
      <c r="C4301" s="889"/>
      <c r="D4301" s="876" t="s">
        <v>61</v>
      </c>
      <c r="E4301" s="808"/>
      <c r="F4301" s="808"/>
      <c r="G4301" s="808"/>
      <c r="H4301" s="808"/>
      <c r="I4301" s="868">
        <v>0</v>
      </c>
      <c r="J4301" s="795"/>
    </row>
    <row r="4302" spans="1:10" ht="16.5" thickTop="1" thickBot="1" x14ac:dyDescent="0.3">
      <c r="A4302" s="795"/>
      <c r="B4302" s="797"/>
      <c r="C4302" s="889"/>
      <c r="D4302" s="890" t="s">
        <v>62</v>
      </c>
      <c r="E4302" s="808"/>
      <c r="F4302" s="808"/>
      <c r="G4302" s="808"/>
      <c r="H4302" s="808"/>
      <c r="I4302" s="868">
        <v>0</v>
      </c>
      <c r="J4302" s="795"/>
    </row>
    <row r="4303" spans="1:10" ht="27" thickTop="1" thickBot="1" x14ac:dyDescent="0.3">
      <c r="A4303" s="795"/>
      <c r="B4303" s="797"/>
      <c r="C4303" s="889"/>
      <c r="D4303" s="876" t="s">
        <v>63</v>
      </c>
      <c r="E4303" s="808"/>
      <c r="F4303" s="808"/>
      <c r="G4303" s="808"/>
      <c r="H4303" s="808"/>
      <c r="I4303" s="868">
        <v>0</v>
      </c>
      <c r="J4303" s="795"/>
    </row>
    <row r="4304" spans="1:10" ht="16.5" thickTop="1" thickBot="1" x14ac:dyDescent="0.3">
      <c r="A4304" s="795"/>
      <c r="B4304" s="797"/>
      <c r="C4304" s="889"/>
      <c r="D4304" s="890" t="s">
        <v>64</v>
      </c>
      <c r="E4304" s="808"/>
      <c r="F4304" s="808"/>
      <c r="G4304" s="808"/>
      <c r="H4304" s="808"/>
      <c r="I4304" s="868">
        <v>0</v>
      </c>
      <c r="J4304" s="795"/>
    </row>
    <row r="4305" spans="1:10" ht="16.5" thickTop="1" thickBot="1" x14ac:dyDescent="0.3">
      <c r="A4305" s="795"/>
      <c r="B4305" s="797"/>
      <c r="C4305" s="833"/>
      <c r="D4305" s="890" t="s">
        <v>65</v>
      </c>
      <c r="E4305" s="808"/>
      <c r="F4305" s="808"/>
      <c r="G4305" s="808"/>
      <c r="H4305" s="808"/>
      <c r="I4305" s="868">
        <v>0</v>
      </c>
      <c r="J4305" s="797"/>
    </row>
    <row r="4306" spans="1:10" ht="16.5" thickTop="1" thickBot="1" x14ac:dyDescent="0.3">
      <c r="A4306" s="822"/>
      <c r="B4306" s="823"/>
      <c r="C4306" s="824"/>
      <c r="D4306" s="825"/>
      <c r="E4306" s="826"/>
      <c r="F4306" s="826"/>
      <c r="G4306" s="826"/>
      <c r="H4306" s="827"/>
      <c r="I4306" s="869"/>
      <c r="J4306" s="823"/>
    </row>
    <row r="4307" spans="1:10" ht="15.75" thickTop="1" x14ac:dyDescent="0.25">
      <c r="A4307" s="795"/>
      <c r="B4307" s="10933" t="s">
        <v>66</v>
      </c>
      <c r="C4307" s="10934"/>
      <c r="D4307" s="10934"/>
      <c r="E4307" s="10934"/>
      <c r="F4307" s="10934"/>
      <c r="G4307" s="10934"/>
      <c r="H4307" s="10935"/>
      <c r="I4307" s="10953">
        <v>1</v>
      </c>
      <c r="J4307" s="795"/>
    </row>
    <row r="4308" spans="1:10" x14ac:dyDescent="0.25">
      <c r="A4308" s="795"/>
      <c r="B4308" s="10936"/>
      <c r="C4308" s="10937"/>
      <c r="D4308" s="10937"/>
      <c r="E4308" s="10937"/>
      <c r="F4308" s="10937"/>
      <c r="G4308" s="10937"/>
      <c r="H4308" s="10938"/>
      <c r="I4308" s="10954"/>
      <c r="J4308" s="795"/>
    </row>
    <row r="4309" spans="1:10" ht="15.75" thickBot="1" x14ac:dyDescent="0.3">
      <c r="A4309" s="795"/>
      <c r="B4309" s="10939"/>
      <c r="C4309" s="10940"/>
      <c r="D4309" s="10940"/>
      <c r="E4309" s="10940"/>
      <c r="F4309" s="10940"/>
      <c r="G4309" s="10940"/>
      <c r="H4309" s="10941"/>
      <c r="I4309" s="10955"/>
      <c r="J4309" s="797"/>
    </row>
    <row r="4310" spans="1:10" ht="16.5" thickTop="1" thickBot="1" x14ac:dyDescent="0.3">
      <c r="A4310" s="804"/>
      <c r="B4310" s="805"/>
      <c r="C4310" s="805"/>
      <c r="D4310" s="805"/>
      <c r="E4310" s="803"/>
      <c r="F4310" s="803"/>
      <c r="G4310" s="803"/>
      <c r="H4310" s="806"/>
      <c r="I4310" s="870"/>
      <c r="J4310" s="795"/>
    </row>
    <row r="4311" spans="1:10" ht="16.5" thickTop="1" thickBot="1" x14ac:dyDescent="0.3">
      <c r="A4311" s="804"/>
      <c r="B4311" s="805"/>
      <c r="C4311" s="10878" t="s">
        <v>67</v>
      </c>
      <c r="D4311" s="10879"/>
      <c r="E4311" s="821">
        <v>0</v>
      </c>
      <c r="F4311" s="821">
        <v>0</v>
      </c>
      <c r="G4311" s="821">
        <v>0</v>
      </c>
      <c r="H4311" s="821">
        <v>0</v>
      </c>
      <c r="I4311" s="821">
        <v>0</v>
      </c>
      <c r="J4311" s="795"/>
    </row>
    <row r="4312" spans="1:10" ht="16.5" thickTop="1" thickBot="1" x14ac:dyDescent="0.3">
      <c r="A4312" s="804"/>
      <c r="B4312" s="805"/>
      <c r="C4312" s="873"/>
      <c r="D4312" s="874" t="s">
        <v>68</v>
      </c>
      <c r="E4312" s="808"/>
      <c r="F4312" s="808"/>
      <c r="G4312" s="808"/>
      <c r="H4312" s="808"/>
      <c r="I4312" s="853">
        <v>0</v>
      </c>
      <c r="J4312" s="795"/>
    </row>
    <row r="4313" spans="1:10" ht="16.5" thickTop="1" thickBot="1" x14ac:dyDescent="0.3">
      <c r="A4313" s="795"/>
      <c r="B4313" s="828"/>
      <c r="C4313" s="10878" t="s">
        <v>69</v>
      </c>
      <c r="D4313" s="10879"/>
      <c r="E4313" s="821">
        <v>0</v>
      </c>
      <c r="F4313" s="821">
        <v>0</v>
      </c>
      <c r="G4313" s="821">
        <v>0</v>
      </c>
      <c r="H4313" s="821">
        <v>0</v>
      </c>
      <c r="I4313" s="821">
        <v>0</v>
      </c>
      <c r="J4313" s="795"/>
    </row>
    <row r="4314" spans="1:10" ht="16.5" thickTop="1" thickBot="1" x14ac:dyDescent="0.3">
      <c r="A4314" s="795"/>
      <c r="B4314" s="828"/>
      <c r="C4314" s="873"/>
      <c r="D4314" s="874" t="s">
        <v>70</v>
      </c>
      <c r="E4314" s="808"/>
      <c r="F4314" s="808"/>
      <c r="G4314" s="808"/>
      <c r="H4314" s="808"/>
      <c r="I4314" s="853">
        <v>0</v>
      </c>
      <c r="J4314" s="795"/>
    </row>
    <row r="4315" spans="1:10" ht="16.5" thickTop="1" thickBot="1" x14ac:dyDescent="0.3">
      <c r="A4315" s="795"/>
      <c r="B4315" s="828"/>
      <c r="C4315" s="873"/>
      <c r="D4315" s="875" t="s">
        <v>71</v>
      </c>
      <c r="E4315" s="808"/>
      <c r="F4315" s="808"/>
      <c r="G4315" s="808"/>
      <c r="H4315" s="808"/>
      <c r="I4315" s="853">
        <v>0</v>
      </c>
      <c r="J4315" s="795"/>
    </row>
    <row r="4316" spans="1:10" ht="16.5" thickTop="1" thickBot="1" x14ac:dyDescent="0.3">
      <c r="A4316" s="795"/>
      <c r="B4316" s="828"/>
      <c r="C4316" s="877"/>
      <c r="D4316" s="878" t="s">
        <v>72</v>
      </c>
      <c r="E4316" s="808"/>
      <c r="F4316" s="808"/>
      <c r="G4316" s="808"/>
      <c r="H4316" s="808"/>
      <c r="I4316" s="870">
        <v>0</v>
      </c>
      <c r="J4316" s="795"/>
    </row>
    <row r="4317" spans="1:10" ht="19.5" thickTop="1" thickBot="1" x14ac:dyDescent="0.3">
      <c r="A4317" s="795"/>
      <c r="B4317" s="10914" t="s">
        <v>73</v>
      </c>
      <c r="C4317" s="10915"/>
      <c r="D4317" s="10915"/>
      <c r="E4317" s="10915"/>
      <c r="F4317" s="10915"/>
      <c r="G4317" s="10915"/>
      <c r="H4317" s="10916"/>
      <c r="I4317" s="964">
        <v>93</v>
      </c>
      <c r="J4317" s="795"/>
    </row>
    <row r="4318" spans="1:10" ht="17.25" thickTop="1" thickBot="1" x14ac:dyDescent="0.3">
      <c r="A4318" s="795"/>
      <c r="B4318" s="796"/>
      <c r="C4318" s="10917" t="s">
        <v>74</v>
      </c>
      <c r="D4318" s="10918"/>
      <c r="E4318" s="992"/>
      <c r="F4318" s="992"/>
      <c r="G4318" s="992"/>
      <c r="H4318" s="992"/>
      <c r="I4318" s="988">
        <v>0</v>
      </c>
      <c r="J4318" s="795"/>
    </row>
    <row r="4319" spans="1:10" ht="17.25" thickTop="1" thickBot="1" x14ac:dyDescent="0.3">
      <c r="A4319" s="795"/>
      <c r="B4319" s="796"/>
      <c r="C4319" s="10960" t="s">
        <v>75</v>
      </c>
      <c r="D4319" s="10961"/>
      <c r="E4319" s="879">
        <v>2</v>
      </c>
      <c r="F4319" s="879">
        <v>0</v>
      </c>
      <c r="G4319" s="879">
        <v>1</v>
      </c>
      <c r="H4319" s="879">
        <v>0</v>
      </c>
      <c r="I4319" s="989">
        <v>3</v>
      </c>
      <c r="J4319" s="795"/>
    </row>
    <row r="4320" spans="1:10" ht="16.5" thickTop="1" thickBot="1" x14ac:dyDescent="0.3">
      <c r="A4320" s="795"/>
      <c r="B4320" s="796"/>
      <c r="C4320" s="873"/>
      <c r="D4320" s="874" t="s">
        <v>76</v>
      </c>
      <c r="E4320" s="992"/>
      <c r="F4320" s="992"/>
      <c r="G4320" s="992"/>
      <c r="H4320" s="992"/>
      <c r="I4320" s="871">
        <v>0</v>
      </c>
      <c r="J4320" s="795"/>
    </row>
    <row r="4321" spans="1:10" ht="16.5" thickTop="1" thickBot="1" x14ac:dyDescent="0.3">
      <c r="A4321" s="795"/>
      <c r="B4321" s="796"/>
      <c r="C4321" s="873"/>
      <c r="D4321" s="875" t="s">
        <v>77</v>
      </c>
      <c r="E4321" s="992">
        <v>1</v>
      </c>
      <c r="F4321" s="992"/>
      <c r="G4321" s="992"/>
      <c r="H4321" s="992"/>
      <c r="I4321" s="872">
        <v>1</v>
      </c>
      <c r="J4321" s="795"/>
    </row>
    <row r="4322" spans="1:10" ht="16.5" thickTop="1" thickBot="1" x14ac:dyDescent="0.3">
      <c r="A4322" s="795"/>
      <c r="B4322" s="796"/>
      <c r="C4322" s="873"/>
      <c r="D4322" s="875" t="s">
        <v>78</v>
      </c>
      <c r="E4322" s="992"/>
      <c r="F4322" s="992"/>
      <c r="G4322" s="992"/>
      <c r="H4322" s="992"/>
      <c r="I4322" s="872">
        <v>0</v>
      </c>
      <c r="J4322" s="795"/>
    </row>
    <row r="4323" spans="1:10" ht="16.5" thickTop="1" thickBot="1" x14ac:dyDescent="0.3">
      <c r="A4323" s="795"/>
      <c r="B4323" s="796"/>
      <c r="C4323" s="873"/>
      <c r="D4323" s="875" t="s">
        <v>79</v>
      </c>
      <c r="E4323" s="992"/>
      <c r="F4323" s="992"/>
      <c r="G4323" s="992"/>
      <c r="H4323" s="992"/>
      <c r="I4323" s="872">
        <v>0</v>
      </c>
      <c r="J4323" s="795"/>
    </row>
    <row r="4324" spans="1:10" ht="16.5" thickTop="1" thickBot="1" x14ac:dyDescent="0.3">
      <c r="A4324" s="795"/>
      <c r="B4324" s="796"/>
      <c r="C4324" s="873"/>
      <c r="D4324" s="875" t="s">
        <v>80</v>
      </c>
      <c r="E4324" s="992"/>
      <c r="F4324" s="992"/>
      <c r="G4324" s="992"/>
      <c r="H4324" s="992"/>
      <c r="I4324" s="872">
        <v>0</v>
      </c>
      <c r="J4324" s="795"/>
    </row>
    <row r="4325" spans="1:10" ht="16.5" thickTop="1" thickBot="1" x14ac:dyDescent="0.3">
      <c r="A4325" s="795"/>
      <c r="B4325" s="796"/>
      <c r="C4325" s="873"/>
      <c r="D4325" s="875" t="s">
        <v>81</v>
      </c>
      <c r="E4325" s="992"/>
      <c r="F4325" s="992"/>
      <c r="G4325" s="992"/>
      <c r="H4325" s="992"/>
      <c r="I4325" s="872">
        <v>0</v>
      </c>
      <c r="J4325" s="795"/>
    </row>
    <row r="4326" spans="1:10" ht="16.5" thickTop="1" thickBot="1" x14ac:dyDescent="0.3">
      <c r="A4326" s="795"/>
      <c r="B4326" s="796"/>
      <c r="C4326" s="873"/>
      <c r="D4326" s="875" t="s">
        <v>82</v>
      </c>
      <c r="E4326" s="992">
        <v>1</v>
      </c>
      <c r="F4326" s="992"/>
      <c r="G4326" s="992">
        <v>1</v>
      </c>
      <c r="H4326" s="992"/>
      <c r="I4326" s="872">
        <v>2</v>
      </c>
      <c r="J4326" s="795"/>
    </row>
    <row r="4327" spans="1:10" ht="39.75" thickTop="1" thickBot="1" x14ac:dyDescent="0.3">
      <c r="A4327" s="795"/>
      <c r="B4327" s="796"/>
      <c r="C4327" s="873"/>
      <c r="D4327" s="876" t="s">
        <v>83</v>
      </c>
      <c r="E4327" s="992"/>
      <c r="F4327" s="992"/>
      <c r="G4327" s="992"/>
      <c r="H4327" s="992"/>
      <c r="I4327" s="872">
        <v>0</v>
      </c>
      <c r="J4327" s="795"/>
    </row>
    <row r="4328" spans="1:10" ht="16.5" thickTop="1" thickBot="1" x14ac:dyDescent="0.3">
      <c r="A4328" s="795"/>
      <c r="B4328" s="799" t="s">
        <v>84</v>
      </c>
      <c r="C4328" s="797"/>
      <c r="D4328" s="795"/>
      <c r="E4328" s="796"/>
      <c r="F4328" s="796"/>
      <c r="G4328" s="796"/>
      <c r="H4328" s="796"/>
      <c r="I4328" s="796"/>
      <c r="J4328" s="796"/>
    </row>
    <row r="4329" spans="1:10" ht="16.5" thickTop="1" thickBot="1" x14ac:dyDescent="0.3">
      <c r="A4329" s="795"/>
      <c r="B4329" s="10933" t="s">
        <v>85</v>
      </c>
      <c r="C4329" s="10934"/>
      <c r="D4329" s="10934"/>
      <c r="E4329" s="10934"/>
      <c r="F4329" s="10935"/>
      <c r="G4329" s="10876" t="s">
        <v>11</v>
      </c>
      <c r="H4329" s="10897"/>
      <c r="I4329" s="795"/>
      <c r="J4329" s="795"/>
    </row>
    <row r="4330" spans="1:10" ht="16.5" thickTop="1" thickBot="1" x14ac:dyDescent="0.3">
      <c r="A4330" s="795"/>
      <c r="B4330" s="10936"/>
      <c r="C4330" s="10937"/>
      <c r="D4330" s="10937"/>
      <c r="E4330" s="10937"/>
      <c r="F4330" s="10938"/>
      <c r="G4330" s="10932">
        <v>0</v>
      </c>
      <c r="H4330" s="10932"/>
      <c r="I4330" s="795"/>
      <c r="J4330" s="795"/>
    </row>
    <row r="4331" spans="1:10" ht="16.5" thickTop="1" thickBot="1" x14ac:dyDescent="0.3">
      <c r="A4331" s="795"/>
      <c r="B4331" s="10939"/>
      <c r="C4331" s="10940"/>
      <c r="D4331" s="10940"/>
      <c r="E4331" s="10940"/>
      <c r="F4331" s="10941"/>
      <c r="G4331" s="10932"/>
      <c r="H4331" s="10932"/>
      <c r="I4331" s="795"/>
      <c r="J4331" s="795"/>
    </row>
    <row r="4332" spans="1:10" ht="16.5" thickTop="1" thickBot="1" x14ac:dyDescent="0.3">
      <c r="A4332" s="795"/>
      <c r="B4332" s="797"/>
      <c r="C4332" s="796"/>
      <c r="D4332" s="10909" t="s">
        <v>86</v>
      </c>
      <c r="E4332" s="10910"/>
      <c r="F4332" s="809"/>
      <c r="G4332" s="10874">
        <v>0</v>
      </c>
      <c r="H4332" s="10874"/>
      <c r="I4332" s="795"/>
      <c r="J4332" s="796"/>
    </row>
    <row r="4333" spans="1:10" ht="27" thickTop="1" thickBot="1" x14ac:dyDescent="0.3">
      <c r="A4333" s="795"/>
      <c r="B4333" s="797"/>
      <c r="C4333" s="796"/>
      <c r="D4333" s="961" t="s">
        <v>87</v>
      </c>
      <c r="E4333" s="962"/>
      <c r="F4333" s="809"/>
      <c r="G4333" s="10874">
        <v>0</v>
      </c>
      <c r="H4333" s="10874"/>
      <c r="I4333" s="795"/>
      <c r="J4333" s="796"/>
    </row>
    <row r="4334" spans="1:10" ht="39.75" thickTop="1" thickBot="1" x14ac:dyDescent="0.3">
      <c r="A4334" s="795"/>
      <c r="B4334" s="797"/>
      <c r="C4334" s="796"/>
      <c r="D4334" s="961" t="s">
        <v>88</v>
      </c>
      <c r="E4334" s="962"/>
      <c r="F4334" s="809"/>
      <c r="G4334" s="10874">
        <v>0</v>
      </c>
      <c r="H4334" s="10874"/>
      <c r="I4334" s="795"/>
      <c r="J4334" s="796"/>
    </row>
    <row r="4335" spans="1:10" ht="16.5" thickTop="1" thickBot="1" x14ac:dyDescent="0.3">
      <c r="A4335" s="795"/>
      <c r="B4335" s="799" t="s">
        <v>18</v>
      </c>
      <c r="C4335" s="795"/>
      <c r="D4335" s="10911" t="s">
        <v>89</v>
      </c>
      <c r="E4335" s="10912"/>
      <c r="F4335" s="820">
        <v>0</v>
      </c>
      <c r="G4335" s="10874">
        <v>0</v>
      </c>
      <c r="H4335" s="10874"/>
      <c r="I4335" s="795"/>
      <c r="J4335" s="796"/>
    </row>
    <row r="4336" spans="1:10" ht="16.5" thickTop="1" thickBot="1" x14ac:dyDescent="0.3">
      <c r="A4336" s="795"/>
      <c r="B4336" s="10900" t="s">
        <v>90</v>
      </c>
      <c r="C4336" s="10901"/>
      <c r="D4336" s="10901"/>
      <c r="E4336" s="10901"/>
      <c r="F4336" s="10901"/>
      <c r="G4336" s="10902"/>
      <c r="H4336" s="10958" t="s">
        <v>11</v>
      </c>
      <c r="I4336" s="10959"/>
      <c r="J4336" s="795"/>
    </row>
    <row r="4337" spans="1:10" ht="15.75" thickTop="1" x14ac:dyDescent="0.25">
      <c r="A4337" s="795"/>
      <c r="B4337" s="10903"/>
      <c r="C4337" s="10904"/>
      <c r="D4337" s="10904"/>
      <c r="E4337" s="10904"/>
      <c r="F4337" s="10904"/>
      <c r="G4337" s="10905"/>
      <c r="H4337" s="10884">
        <v>29</v>
      </c>
      <c r="I4337" s="10885"/>
      <c r="J4337" s="795"/>
    </row>
    <row r="4338" spans="1:10" ht="15.75" thickBot="1" x14ac:dyDescent="0.3">
      <c r="A4338" s="795"/>
      <c r="B4338" s="10906"/>
      <c r="C4338" s="10907"/>
      <c r="D4338" s="10907"/>
      <c r="E4338" s="10907"/>
      <c r="F4338" s="10907"/>
      <c r="G4338" s="10908"/>
      <c r="H4338" s="10886"/>
      <c r="I4338" s="10887"/>
      <c r="J4338" s="795"/>
    </row>
    <row r="4339" spans="1:10" ht="16.5" thickTop="1" thickBot="1" x14ac:dyDescent="0.3">
      <c r="A4339" s="795"/>
      <c r="B4339" s="899"/>
      <c r="C4339" s="900">
        <v>7.1</v>
      </c>
      <c r="D4339" s="901" t="s">
        <v>91</v>
      </c>
      <c r="E4339" s="893"/>
      <c r="F4339" s="893"/>
      <c r="G4339" s="893"/>
      <c r="H4339" s="10947">
        <v>1</v>
      </c>
      <c r="I4339" s="10947"/>
      <c r="J4339" s="795"/>
    </row>
    <row r="4340" spans="1:10" ht="39.75" thickTop="1" thickBot="1" x14ac:dyDescent="0.3">
      <c r="A4340" s="795"/>
      <c r="B4340" s="828"/>
      <c r="C4340" s="828"/>
      <c r="D4340" s="965" t="s">
        <v>92</v>
      </c>
      <c r="E4340" s="902"/>
      <c r="F4340" s="902"/>
      <c r="G4340" s="902"/>
      <c r="H4340" s="10950">
        <v>0</v>
      </c>
      <c r="I4340" s="10951"/>
      <c r="J4340" s="795"/>
    </row>
    <row r="4341" spans="1:10" ht="16.5" thickTop="1" thickBot="1" x14ac:dyDescent="0.3">
      <c r="A4341" s="795"/>
      <c r="B4341" s="796"/>
      <c r="C4341" s="796"/>
      <c r="D4341" s="903" t="s">
        <v>93</v>
      </c>
      <c r="E4341" s="904"/>
      <c r="F4341" s="904"/>
      <c r="G4341" s="905"/>
      <c r="H4341" s="10877"/>
      <c r="I4341" s="10877"/>
      <c r="J4341" s="795"/>
    </row>
    <row r="4342" spans="1:10" ht="16.5" thickTop="1" thickBot="1" x14ac:dyDescent="0.3">
      <c r="A4342" s="795"/>
      <c r="B4342" s="796"/>
      <c r="C4342" s="817"/>
      <c r="D4342" s="906" t="s">
        <v>94</v>
      </c>
      <c r="E4342" s="907"/>
      <c r="F4342" s="907"/>
      <c r="G4342" s="908"/>
      <c r="H4342" s="10928">
        <v>0</v>
      </c>
      <c r="I4342" s="10929"/>
      <c r="J4342" s="796"/>
    </row>
    <row r="4343" spans="1:10" ht="16.5" thickTop="1" thickBot="1" x14ac:dyDescent="0.3">
      <c r="A4343" s="795"/>
      <c r="B4343" s="796"/>
      <c r="C4343" s="796"/>
      <c r="D4343" s="906" t="s">
        <v>95</v>
      </c>
      <c r="E4343" s="907"/>
      <c r="F4343" s="907"/>
      <c r="G4343" s="908"/>
      <c r="H4343" s="10928"/>
      <c r="I4343" s="10929"/>
      <c r="J4343" s="796"/>
    </row>
    <row r="4344" spans="1:10" ht="16.5" thickTop="1" thickBot="1" x14ac:dyDescent="0.3">
      <c r="A4344" s="795"/>
      <c r="B4344" s="796"/>
      <c r="C4344" s="796"/>
      <c r="D4344" s="906" t="s">
        <v>96</v>
      </c>
      <c r="E4344" s="907"/>
      <c r="F4344" s="907"/>
      <c r="G4344" s="908"/>
      <c r="H4344" s="10928"/>
      <c r="I4344" s="10929"/>
      <c r="J4344" s="796"/>
    </row>
    <row r="4345" spans="1:10" ht="16.5" thickTop="1" thickBot="1" x14ac:dyDescent="0.3">
      <c r="A4345" s="795"/>
      <c r="B4345" s="796"/>
      <c r="C4345" s="796"/>
      <c r="D4345" s="909" t="s">
        <v>97</v>
      </c>
      <c r="E4345" s="899"/>
      <c r="F4345" s="899"/>
      <c r="G4345" s="899"/>
      <c r="H4345" s="10857"/>
      <c r="I4345" s="10857"/>
      <c r="J4345" s="796"/>
    </row>
    <row r="4346" spans="1:10" ht="16.5" thickTop="1" thickBot="1" x14ac:dyDescent="0.3">
      <c r="A4346" s="795"/>
      <c r="B4346" s="796"/>
      <c r="C4346" s="796"/>
      <c r="D4346" s="966" t="s">
        <v>98</v>
      </c>
      <c r="E4346" s="910"/>
      <c r="F4346" s="910"/>
      <c r="G4346" s="910"/>
      <c r="H4346" s="10874">
        <v>0</v>
      </c>
      <c r="I4346" s="10874"/>
      <c r="J4346" s="796"/>
    </row>
    <row r="4347" spans="1:10" ht="16.5" thickTop="1" thickBot="1" x14ac:dyDescent="0.3">
      <c r="A4347" s="795"/>
      <c r="B4347" s="796"/>
      <c r="C4347" s="817"/>
      <c r="D4347" s="903" t="s">
        <v>93</v>
      </c>
      <c r="E4347" s="904"/>
      <c r="F4347" s="904"/>
      <c r="G4347" s="905"/>
      <c r="H4347" s="10877"/>
      <c r="I4347" s="10877"/>
      <c r="J4347" s="796"/>
    </row>
    <row r="4348" spans="1:10" ht="16.5" thickTop="1" thickBot="1" x14ac:dyDescent="0.3">
      <c r="A4348" s="795"/>
      <c r="B4348" s="796"/>
      <c r="C4348" s="817"/>
      <c r="D4348" s="906" t="s">
        <v>94</v>
      </c>
      <c r="E4348" s="907"/>
      <c r="F4348" s="907"/>
      <c r="G4348" s="908"/>
      <c r="H4348" s="10928"/>
      <c r="I4348" s="10929"/>
      <c r="J4348" s="796"/>
    </row>
    <row r="4349" spans="1:10" ht="16.5" thickTop="1" thickBot="1" x14ac:dyDescent="0.3">
      <c r="A4349" s="795"/>
      <c r="B4349" s="796"/>
      <c r="C4349" s="817"/>
      <c r="D4349" s="906" t="s">
        <v>95</v>
      </c>
      <c r="E4349" s="907"/>
      <c r="F4349" s="907"/>
      <c r="G4349" s="908"/>
      <c r="H4349" s="10928"/>
      <c r="I4349" s="10929"/>
      <c r="J4349" s="796"/>
    </row>
    <row r="4350" spans="1:10" ht="16.5" thickTop="1" thickBot="1" x14ac:dyDescent="0.3">
      <c r="A4350" s="795"/>
      <c r="B4350" s="796"/>
      <c r="C4350" s="817"/>
      <c r="D4350" s="906" t="s">
        <v>96</v>
      </c>
      <c r="E4350" s="907"/>
      <c r="F4350" s="907"/>
      <c r="G4350" s="908"/>
      <c r="H4350" s="10928"/>
      <c r="I4350" s="10929"/>
      <c r="J4350" s="796"/>
    </row>
    <row r="4351" spans="1:10" ht="16.5" thickTop="1" thickBot="1" x14ac:dyDescent="0.3">
      <c r="A4351" s="795"/>
      <c r="B4351" s="796"/>
      <c r="C4351" s="817"/>
      <c r="D4351" s="967" t="s">
        <v>97</v>
      </c>
      <c r="E4351" s="935"/>
      <c r="F4351" s="935"/>
      <c r="G4351" s="936"/>
      <c r="H4351" s="10857"/>
      <c r="I4351" s="10857"/>
      <c r="J4351" s="796"/>
    </row>
    <row r="4352" spans="1:10" ht="39.75" thickTop="1" thickBot="1" x14ac:dyDescent="0.3">
      <c r="A4352" s="795"/>
      <c r="B4352" s="796"/>
      <c r="C4352" s="817"/>
      <c r="D4352" s="968" t="s">
        <v>99</v>
      </c>
      <c r="E4352" s="910"/>
      <c r="F4352" s="910"/>
      <c r="G4352" s="915"/>
      <c r="H4352" s="10930">
        <v>1</v>
      </c>
      <c r="I4352" s="10931"/>
      <c r="J4352" s="796"/>
    </row>
    <row r="4353" spans="1:10" ht="16.5" thickTop="1" thickBot="1" x14ac:dyDescent="0.3">
      <c r="A4353" s="795"/>
      <c r="B4353" s="796"/>
      <c r="C4353" s="817"/>
      <c r="D4353" s="903" t="s">
        <v>93</v>
      </c>
      <c r="E4353" s="904"/>
      <c r="F4353" s="904"/>
      <c r="G4353" s="905"/>
      <c r="H4353" s="10877"/>
      <c r="I4353" s="10877"/>
      <c r="J4353" s="796"/>
    </row>
    <row r="4354" spans="1:10" ht="16.5" thickTop="1" thickBot="1" x14ac:dyDescent="0.3">
      <c r="A4354" s="795"/>
      <c r="B4354" s="796"/>
      <c r="C4354" s="817"/>
      <c r="D4354" s="906" t="s">
        <v>94</v>
      </c>
      <c r="E4354" s="907"/>
      <c r="F4354" s="907"/>
      <c r="G4354" s="908"/>
      <c r="H4354" s="10928"/>
      <c r="I4354" s="10929"/>
      <c r="J4354" s="796"/>
    </row>
    <row r="4355" spans="1:10" ht="16.5" thickTop="1" thickBot="1" x14ac:dyDescent="0.3">
      <c r="A4355" s="795"/>
      <c r="B4355" s="796"/>
      <c r="C4355" s="817"/>
      <c r="D4355" s="906" t="s">
        <v>95</v>
      </c>
      <c r="E4355" s="907"/>
      <c r="F4355" s="907"/>
      <c r="G4355" s="908"/>
      <c r="H4355" s="10928"/>
      <c r="I4355" s="10929"/>
      <c r="J4355" s="796"/>
    </row>
    <row r="4356" spans="1:10" ht="16.5" thickTop="1" thickBot="1" x14ac:dyDescent="0.3">
      <c r="A4356" s="795"/>
      <c r="B4356" s="796"/>
      <c r="C4356" s="817"/>
      <c r="D4356" s="906" t="s">
        <v>96</v>
      </c>
      <c r="E4356" s="907"/>
      <c r="F4356" s="907"/>
      <c r="G4356" s="908"/>
      <c r="H4356" s="10928">
        <v>1</v>
      </c>
      <c r="I4356" s="10929"/>
      <c r="J4356" s="796"/>
    </row>
    <row r="4357" spans="1:10" ht="16.5" thickTop="1" thickBot="1" x14ac:dyDescent="0.3">
      <c r="A4357" s="795"/>
      <c r="B4357" s="796"/>
      <c r="C4357" s="817"/>
      <c r="D4357" s="909" t="s">
        <v>97</v>
      </c>
      <c r="E4357" s="899"/>
      <c r="F4357" s="899"/>
      <c r="G4357" s="899"/>
      <c r="H4357" s="10857"/>
      <c r="I4357" s="10857"/>
      <c r="J4357" s="796"/>
    </row>
    <row r="4358" spans="1:10" ht="39.75" thickTop="1" thickBot="1" x14ac:dyDescent="0.3">
      <c r="A4358" s="795"/>
      <c r="B4358" s="796"/>
      <c r="C4358" s="817"/>
      <c r="D4358" s="968" t="s">
        <v>100</v>
      </c>
      <c r="E4358" s="910"/>
      <c r="F4358" s="910"/>
      <c r="G4358" s="915"/>
      <c r="H4358" s="10930">
        <v>0</v>
      </c>
      <c r="I4358" s="10931"/>
      <c r="J4358" s="796"/>
    </row>
    <row r="4359" spans="1:10" ht="16.5" thickTop="1" thickBot="1" x14ac:dyDescent="0.3">
      <c r="A4359" s="795"/>
      <c r="B4359" s="796"/>
      <c r="C4359" s="817"/>
      <c r="D4359" s="911" t="s">
        <v>101</v>
      </c>
      <c r="E4359" s="912"/>
      <c r="F4359" s="912"/>
      <c r="G4359" s="912"/>
      <c r="H4359" s="10877"/>
      <c r="I4359" s="10877"/>
      <c r="J4359" s="796"/>
    </row>
    <row r="4360" spans="1:10" ht="16.5" thickTop="1" thickBot="1" x14ac:dyDescent="0.3">
      <c r="A4360" s="795"/>
      <c r="B4360" s="796"/>
      <c r="C4360" s="817"/>
      <c r="D4360" s="911" t="s">
        <v>102</v>
      </c>
      <c r="E4360" s="914"/>
      <c r="F4360" s="914"/>
      <c r="G4360" s="914"/>
      <c r="H4360" s="10928"/>
      <c r="I4360" s="10929"/>
      <c r="J4360" s="796"/>
    </row>
    <row r="4361" spans="1:10" ht="16.5" thickTop="1" thickBot="1" x14ac:dyDescent="0.3">
      <c r="A4361" s="795"/>
      <c r="B4361" s="796"/>
      <c r="C4361" s="817"/>
      <c r="D4361" s="903" t="s">
        <v>103</v>
      </c>
      <c r="E4361" s="914"/>
      <c r="F4361" s="914"/>
      <c r="G4361" s="916"/>
      <c r="H4361" s="10857"/>
      <c r="I4361" s="10857"/>
      <c r="J4361" s="796"/>
    </row>
    <row r="4362" spans="1:10" ht="39.75" thickTop="1" thickBot="1" x14ac:dyDescent="0.3">
      <c r="A4362" s="795"/>
      <c r="B4362" s="796"/>
      <c r="C4362" s="817"/>
      <c r="D4362" s="968" t="s">
        <v>104</v>
      </c>
      <c r="E4362" s="910"/>
      <c r="F4362" s="910"/>
      <c r="G4362" s="910"/>
      <c r="H4362" s="10930">
        <v>0</v>
      </c>
      <c r="I4362" s="10931"/>
      <c r="J4362" s="796"/>
    </row>
    <row r="4363" spans="1:10" ht="16.5" thickTop="1" thickBot="1" x14ac:dyDescent="0.3">
      <c r="A4363" s="795"/>
      <c r="B4363" s="796"/>
      <c r="C4363" s="817"/>
      <c r="D4363" s="911" t="s">
        <v>105</v>
      </c>
      <c r="E4363" s="912"/>
      <c r="F4363" s="912"/>
      <c r="G4363" s="912"/>
      <c r="H4363" s="10877"/>
      <c r="I4363" s="10877"/>
      <c r="J4363" s="796"/>
    </row>
    <row r="4364" spans="1:10" ht="16.5" thickTop="1" thickBot="1" x14ac:dyDescent="0.3">
      <c r="A4364" s="795"/>
      <c r="B4364" s="796"/>
      <c r="C4364" s="817"/>
      <c r="D4364" s="911" t="s">
        <v>102</v>
      </c>
      <c r="E4364" s="914"/>
      <c r="F4364" s="914"/>
      <c r="G4364" s="914"/>
      <c r="H4364" s="10928"/>
      <c r="I4364" s="10929"/>
      <c r="J4364" s="796"/>
    </row>
    <row r="4365" spans="1:10" ht="16.5" thickTop="1" thickBot="1" x14ac:dyDescent="0.3">
      <c r="A4365" s="795"/>
      <c r="B4365" s="796"/>
      <c r="C4365" s="817"/>
      <c r="D4365" s="903" t="s">
        <v>103</v>
      </c>
      <c r="E4365" s="914"/>
      <c r="F4365" s="914"/>
      <c r="G4365" s="916"/>
      <c r="H4365" s="10857"/>
      <c r="I4365" s="10857"/>
      <c r="J4365" s="796"/>
    </row>
    <row r="4366" spans="1:10" ht="52.5" thickTop="1" thickBot="1" x14ac:dyDescent="0.3">
      <c r="A4366" s="795"/>
      <c r="B4366" s="796"/>
      <c r="C4366" s="817"/>
      <c r="D4366" s="968" t="s">
        <v>106</v>
      </c>
      <c r="E4366" s="910"/>
      <c r="F4366" s="910"/>
      <c r="G4366" s="910"/>
      <c r="H4366" s="10874">
        <v>0</v>
      </c>
      <c r="I4366" s="10874"/>
      <c r="J4366" s="796"/>
    </row>
    <row r="4367" spans="1:10" ht="16.5" thickTop="1" thickBot="1" x14ac:dyDescent="0.3">
      <c r="A4367" s="795"/>
      <c r="B4367" s="796"/>
      <c r="C4367" s="817"/>
      <c r="D4367" s="903" t="s">
        <v>93</v>
      </c>
      <c r="E4367" s="904"/>
      <c r="F4367" s="904"/>
      <c r="G4367" s="905"/>
      <c r="H4367" s="10877"/>
      <c r="I4367" s="10877"/>
      <c r="J4367" s="796"/>
    </row>
    <row r="4368" spans="1:10" ht="16.5" thickTop="1" thickBot="1" x14ac:dyDescent="0.3">
      <c r="A4368" s="795"/>
      <c r="B4368" s="796"/>
      <c r="C4368" s="817"/>
      <c r="D4368" s="906" t="s">
        <v>94</v>
      </c>
      <c r="E4368" s="907"/>
      <c r="F4368" s="907"/>
      <c r="G4368" s="908"/>
      <c r="H4368" s="10928"/>
      <c r="I4368" s="10929"/>
      <c r="J4368" s="796"/>
    </row>
    <row r="4369" spans="1:10" ht="16.5" thickTop="1" thickBot="1" x14ac:dyDescent="0.3">
      <c r="A4369" s="795"/>
      <c r="B4369" s="796"/>
      <c r="C4369" s="817"/>
      <c r="D4369" s="906" t="s">
        <v>95</v>
      </c>
      <c r="E4369" s="907"/>
      <c r="F4369" s="907"/>
      <c r="G4369" s="908"/>
      <c r="H4369" s="10928"/>
      <c r="I4369" s="10929"/>
      <c r="J4369" s="796"/>
    </row>
    <row r="4370" spans="1:10" ht="16.5" thickTop="1" thickBot="1" x14ac:dyDescent="0.3">
      <c r="A4370" s="795"/>
      <c r="B4370" s="796"/>
      <c r="C4370" s="817"/>
      <c r="D4370" s="906" t="s">
        <v>96</v>
      </c>
      <c r="E4370" s="907"/>
      <c r="F4370" s="907"/>
      <c r="G4370" s="908"/>
      <c r="H4370" s="10928"/>
      <c r="I4370" s="10929"/>
      <c r="J4370" s="796"/>
    </row>
    <row r="4371" spans="1:10" ht="16.5" thickTop="1" thickBot="1" x14ac:dyDescent="0.3">
      <c r="A4371" s="795"/>
      <c r="B4371" s="796"/>
      <c r="C4371" s="817"/>
      <c r="D4371" s="909" t="s">
        <v>97</v>
      </c>
      <c r="E4371" s="899"/>
      <c r="F4371" s="899"/>
      <c r="G4371" s="899"/>
      <c r="H4371" s="10857"/>
      <c r="I4371" s="10857"/>
      <c r="J4371" s="796"/>
    </row>
    <row r="4372" spans="1:10" ht="16.5" thickTop="1" thickBot="1" x14ac:dyDescent="0.3">
      <c r="A4372" s="795"/>
      <c r="B4372" s="796"/>
      <c r="C4372" s="817"/>
      <c r="D4372" s="969" t="s">
        <v>107</v>
      </c>
      <c r="E4372" s="910"/>
      <c r="F4372" s="910"/>
      <c r="G4372" s="910"/>
      <c r="H4372" s="10874">
        <v>0</v>
      </c>
      <c r="I4372" s="10874"/>
      <c r="J4372" s="796"/>
    </row>
    <row r="4373" spans="1:10" ht="16.5" thickTop="1" thickBot="1" x14ac:dyDescent="0.3">
      <c r="A4373" s="795"/>
      <c r="B4373" s="796"/>
      <c r="C4373" s="817"/>
      <c r="D4373" s="903" t="s">
        <v>105</v>
      </c>
      <c r="E4373" s="904"/>
      <c r="F4373" s="904"/>
      <c r="G4373" s="905"/>
      <c r="H4373" s="10857"/>
      <c r="I4373" s="10857"/>
      <c r="J4373" s="796"/>
    </row>
    <row r="4374" spans="1:10" ht="16.5" thickTop="1" thickBot="1" x14ac:dyDescent="0.3">
      <c r="A4374" s="795"/>
      <c r="B4374" s="796"/>
      <c r="C4374" s="817"/>
      <c r="D4374" s="906" t="s">
        <v>94</v>
      </c>
      <c r="E4374" s="907"/>
      <c r="F4374" s="907"/>
      <c r="G4374" s="908"/>
      <c r="H4374" s="10857"/>
      <c r="I4374" s="10857"/>
      <c r="J4374" s="796"/>
    </row>
    <row r="4375" spans="1:10" ht="16.5" thickTop="1" thickBot="1" x14ac:dyDescent="0.3">
      <c r="A4375" s="795"/>
      <c r="B4375" s="796"/>
      <c r="C4375" s="817"/>
      <c r="D4375" s="906" t="s">
        <v>102</v>
      </c>
      <c r="E4375" s="907"/>
      <c r="F4375" s="907"/>
      <c r="G4375" s="908"/>
      <c r="H4375" s="10857"/>
      <c r="I4375" s="10857"/>
      <c r="J4375" s="796"/>
    </row>
    <row r="4376" spans="1:10" ht="16.5" thickTop="1" thickBot="1" x14ac:dyDescent="0.3">
      <c r="A4376" s="795"/>
      <c r="B4376" s="796"/>
      <c r="C4376" s="817"/>
      <c r="D4376" s="913" t="s">
        <v>103</v>
      </c>
      <c r="E4376" s="914"/>
      <c r="F4376" s="914"/>
      <c r="G4376" s="914"/>
      <c r="H4376" s="10857"/>
      <c r="I4376" s="10857"/>
      <c r="J4376" s="796"/>
    </row>
    <row r="4377" spans="1:10" ht="16.5" thickTop="1" thickBot="1" x14ac:dyDescent="0.3">
      <c r="A4377" s="795"/>
      <c r="B4377" s="796"/>
      <c r="C4377" s="817"/>
      <c r="D4377" s="909" t="s">
        <v>108</v>
      </c>
      <c r="E4377" s="899"/>
      <c r="F4377" s="899"/>
      <c r="G4377" s="899"/>
      <c r="H4377" s="10857"/>
      <c r="I4377" s="10857"/>
      <c r="J4377" s="796"/>
    </row>
    <row r="4378" spans="1:10" ht="16.5" thickTop="1" thickBot="1" x14ac:dyDescent="0.3">
      <c r="A4378" s="795"/>
      <c r="B4378" s="796"/>
      <c r="C4378" s="835" t="s">
        <v>109</v>
      </c>
      <c r="D4378" s="917"/>
      <c r="E4378" s="918"/>
      <c r="F4378" s="919"/>
      <c r="G4378" s="919"/>
      <c r="H4378" s="10948">
        <v>0</v>
      </c>
      <c r="I4378" s="10949"/>
      <c r="J4378" s="796"/>
    </row>
    <row r="4379" spans="1:10" ht="27" thickTop="1" thickBot="1" x14ac:dyDescent="0.3">
      <c r="A4379" s="795"/>
      <c r="B4379" s="796"/>
      <c r="C4379" s="815"/>
      <c r="D4379" s="971" t="s">
        <v>110</v>
      </c>
      <c r="E4379" s="910"/>
      <c r="F4379" s="910"/>
      <c r="G4379" s="915"/>
      <c r="H4379" s="10930">
        <v>0</v>
      </c>
      <c r="I4379" s="10931"/>
      <c r="J4379" s="796"/>
    </row>
    <row r="4380" spans="1:10" ht="16.5" thickTop="1" thickBot="1" x14ac:dyDescent="0.3">
      <c r="A4380" s="795"/>
      <c r="B4380" s="796"/>
      <c r="C4380" s="814"/>
      <c r="D4380" s="921" t="s">
        <v>93</v>
      </c>
      <c r="E4380" s="914"/>
      <c r="F4380" s="914"/>
      <c r="G4380" s="916"/>
      <c r="H4380" s="10857"/>
      <c r="I4380" s="10857"/>
      <c r="J4380" s="796"/>
    </row>
    <row r="4381" spans="1:10" ht="16.5" thickTop="1" thickBot="1" x14ac:dyDescent="0.3">
      <c r="A4381" s="795"/>
      <c r="B4381" s="796"/>
      <c r="C4381" s="814"/>
      <c r="D4381" s="921" t="s">
        <v>94</v>
      </c>
      <c r="E4381" s="914"/>
      <c r="F4381" s="914"/>
      <c r="G4381" s="916"/>
      <c r="H4381" s="10857"/>
      <c r="I4381" s="10857"/>
      <c r="J4381" s="796"/>
    </row>
    <row r="4382" spans="1:10" ht="16.5" thickTop="1" thickBot="1" x14ac:dyDescent="0.3">
      <c r="A4382" s="795"/>
      <c r="B4382" s="796"/>
      <c r="C4382" s="814"/>
      <c r="D4382" s="921" t="s">
        <v>95</v>
      </c>
      <c r="E4382" s="914"/>
      <c r="F4382" s="914"/>
      <c r="G4382" s="916"/>
      <c r="H4382" s="10857"/>
      <c r="I4382" s="10857"/>
      <c r="J4382" s="796"/>
    </row>
    <row r="4383" spans="1:10" ht="16.5" thickTop="1" thickBot="1" x14ac:dyDescent="0.3">
      <c r="A4383" s="795"/>
      <c r="B4383" s="796"/>
      <c r="C4383" s="814"/>
      <c r="D4383" s="921" t="s">
        <v>96</v>
      </c>
      <c r="E4383" s="922"/>
      <c r="F4383" s="922"/>
      <c r="G4383" s="923"/>
      <c r="H4383" s="10857"/>
      <c r="I4383" s="10857"/>
      <c r="J4383" s="796"/>
    </row>
    <row r="4384" spans="1:10" ht="16.5" thickTop="1" thickBot="1" x14ac:dyDescent="0.3">
      <c r="A4384" s="795"/>
      <c r="B4384" s="796"/>
      <c r="C4384" s="814"/>
      <c r="D4384" s="972" t="s">
        <v>111</v>
      </c>
      <c r="E4384" s="920"/>
      <c r="F4384" s="920"/>
      <c r="G4384" s="920"/>
      <c r="H4384" s="10858">
        <v>0</v>
      </c>
      <c r="I4384" s="10858"/>
      <c r="J4384" s="796"/>
    </row>
    <row r="4385" spans="1:10" ht="16.5" thickTop="1" thickBot="1" x14ac:dyDescent="0.3">
      <c r="A4385" s="795"/>
      <c r="B4385" s="796"/>
      <c r="C4385" s="814"/>
      <c r="D4385" s="921" t="s">
        <v>93</v>
      </c>
      <c r="E4385" s="914"/>
      <c r="F4385" s="914"/>
      <c r="G4385" s="916"/>
      <c r="H4385" s="10857"/>
      <c r="I4385" s="10857"/>
      <c r="J4385" s="796"/>
    </row>
    <row r="4386" spans="1:10" ht="16.5" thickTop="1" thickBot="1" x14ac:dyDescent="0.3">
      <c r="A4386" s="795"/>
      <c r="B4386" s="796"/>
      <c r="C4386" s="814"/>
      <c r="D4386" s="921" t="s">
        <v>94</v>
      </c>
      <c r="E4386" s="914"/>
      <c r="F4386" s="914"/>
      <c r="G4386" s="916"/>
      <c r="H4386" s="10857"/>
      <c r="I4386" s="10857"/>
      <c r="J4386" s="796"/>
    </row>
    <row r="4387" spans="1:10" ht="16.5" thickTop="1" thickBot="1" x14ac:dyDescent="0.3">
      <c r="A4387" s="795"/>
      <c r="B4387" s="796"/>
      <c r="C4387" s="814"/>
      <c r="D4387" s="921" t="s">
        <v>95</v>
      </c>
      <c r="E4387" s="914"/>
      <c r="F4387" s="914"/>
      <c r="G4387" s="916"/>
      <c r="H4387" s="10857"/>
      <c r="I4387" s="10857"/>
      <c r="J4387" s="796"/>
    </row>
    <row r="4388" spans="1:10" ht="16.5" thickTop="1" thickBot="1" x14ac:dyDescent="0.3">
      <c r="A4388" s="795"/>
      <c r="B4388" s="796"/>
      <c r="C4388" s="814"/>
      <c r="D4388" s="921" t="s">
        <v>96</v>
      </c>
      <c r="E4388" s="922"/>
      <c r="F4388" s="922"/>
      <c r="G4388" s="923"/>
      <c r="H4388" s="10857"/>
      <c r="I4388" s="10857"/>
      <c r="J4388" s="796"/>
    </row>
    <row r="4389" spans="1:10" ht="27" thickTop="1" thickBot="1" x14ac:dyDescent="0.3">
      <c r="A4389" s="795"/>
      <c r="B4389" s="796"/>
      <c r="C4389" s="814"/>
      <c r="D4389" s="971" t="s">
        <v>112</v>
      </c>
      <c r="E4389" s="910"/>
      <c r="F4389" s="910"/>
      <c r="G4389" s="915"/>
      <c r="H4389" s="10930">
        <v>0</v>
      </c>
      <c r="I4389" s="10931"/>
      <c r="J4389" s="796"/>
    </row>
    <row r="4390" spans="1:10" ht="16.5" thickTop="1" thickBot="1" x14ac:dyDescent="0.3">
      <c r="A4390" s="795"/>
      <c r="B4390" s="796"/>
      <c r="C4390" s="814"/>
      <c r="D4390" s="921" t="s">
        <v>93</v>
      </c>
      <c r="E4390" s="914"/>
      <c r="F4390" s="914"/>
      <c r="G4390" s="916"/>
      <c r="H4390" s="10857"/>
      <c r="I4390" s="10857"/>
      <c r="J4390" s="796"/>
    </row>
    <row r="4391" spans="1:10" ht="16.5" thickTop="1" thickBot="1" x14ac:dyDescent="0.3">
      <c r="A4391" s="795"/>
      <c r="B4391" s="796"/>
      <c r="C4391" s="814"/>
      <c r="D4391" s="921" t="s">
        <v>94</v>
      </c>
      <c r="E4391" s="914"/>
      <c r="F4391" s="914"/>
      <c r="G4391" s="916"/>
      <c r="H4391" s="10857"/>
      <c r="I4391" s="10857"/>
      <c r="J4391" s="796"/>
    </row>
    <row r="4392" spans="1:10" ht="16.5" thickTop="1" thickBot="1" x14ac:dyDescent="0.3">
      <c r="A4392" s="795"/>
      <c r="B4392" s="796"/>
      <c r="C4392" s="814"/>
      <c r="D4392" s="921" t="s">
        <v>95</v>
      </c>
      <c r="E4392" s="914"/>
      <c r="F4392" s="914"/>
      <c r="G4392" s="916"/>
      <c r="H4392" s="10857"/>
      <c r="I4392" s="10857"/>
      <c r="J4392" s="796"/>
    </row>
    <row r="4393" spans="1:10" ht="16.5" thickTop="1" thickBot="1" x14ac:dyDescent="0.3">
      <c r="A4393" s="795"/>
      <c r="B4393" s="796"/>
      <c r="C4393" s="814"/>
      <c r="D4393" s="921" t="s">
        <v>96</v>
      </c>
      <c r="E4393" s="922"/>
      <c r="F4393" s="922"/>
      <c r="G4393" s="923"/>
      <c r="H4393" s="10857"/>
      <c r="I4393" s="10857"/>
      <c r="J4393" s="796"/>
    </row>
    <row r="4394" spans="1:10" ht="16.5" thickTop="1" thickBot="1" x14ac:dyDescent="0.3">
      <c r="A4394" s="795"/>
      <c r="B4394" s="796"/>
      <c r="C4394" s="814"/>
      <c r="D4394" s="973" t="s">
        <v>113</v>
      </c>
      <c r="E4394" s="910"/>
      <c r="F4394" s="910"/>
      <c r="G4394" s="915"/>
      <c r="H4394" s="10858">
        <v>0</v>
      </c>
      <c r="I4394" s="10858"/>
      <c r="J4394" s="796"/>
    </row>
    <row r="4395" spans="1:10" ht="16.5" thickTop="1" thickBot="1" x14ac:dyDescent="0.3">
      <c r="A4395" s="795"/>
      <c r="B4395" s="796"/>
      <c r="C4395" s="814"/>
      <c r="D4395" s="924" t="s">
        <v>114</v>
      </c>
      <c r="E4395" s="904"/>
      <c r="F4395" s="904"/>
      <c r="G4395" s="905"/>
      <c r="H4395" s="10857"/>
      <c r="I4395" s="10857"/>
      <c r="J4395" s="796"/>
    </row>
    <row r="4396" spans="1:10" ht="16.5" thickTop="1" thickBot="1" x14ac:dyDescent="0.3">
      <c r="A4396" s="795"/>
      <c r="B4396" s="796"/>
      <c r="C4396" s="814"/>
      <c r="D4396" s="924" t="s">
        <v>94</v>
      </c>
      <c r="E4396" s="904"/>
      <c r="F4396" s="904"/>
      <c r="G4396" s="905"/>
      <c r="H4396" s="10857"/>
      <c r="I4396" s="10857"/>
      <c r="J4396" s="796"/>
    </row>
    <row r="4397" spans="1:10" ht="16.5" thickTop="1" thickBot="1" x14ac:dyDescent="0.3">
      <c r="A4397" s="795"/>
      <c r="B4397" s="796"/>
      <c r="C4397" s="814"/>
      <c r="D4397" s="924" t="s">
        <v>102</v>
      </c>
      <c r="E4397" s="904"/>
      <c r="F4397" s="904"/>
      <c r="G4397" s="905"/>
      <c r="H4397" s="10857"/>
      <c r="I4397" s="10857"/>
      <c r="J4397" s="796"/>
    </row>
    <row r="4398" spans="1:10" ht="16.5" thickTop="1" thickBot="1" x14ac:dyDescent="0.3">
      <c r="A4398" s="797"/>
      <c r="B4398" s="796"/>
      <c r="C4398" s="814"/>
      <c r="D4398" s="924" t="s">
        <v>103</v>
      </c>
      <c r="E4398" s="904"/>
      <c r="F4398" s="904"/>
      <c r="G4398" s="905"/>
      <c r="H4398" s="10857"/>
      <c r="I4398" s="10857"/>
      <c r="J4398" s="796"/>
    </row>
    <row r="4399" spans="1:10" ht="16.5" thickTop="1" thickBot="1" x14ac:dyDescent="0.3">
      <c r="A4399" s="797"/>
      <c r="B4399" s="796"/>
      <c r="C4399" s="814"/>
      <c r="D4399" s="974" t="s">
        <v>115</v>
      </c>
      <c r="E4399" s="910"/>
      <c r="F4399" s="910"/>
      <c r="G4399" s="915"/>
      <c r="H4399" s="10858">
        <v>0</v>
      </c>
      <c r="I4399" s="10858"/>
      <c r="J4399" s="796"/>
    </row>
    <row r="4400" spans="1:10" ht="16.5" thickTop="1" thickBot="1" x14ac:dyDescent="0.3">
      <c r="A4400" s="797"/>
      <c r="B4400" s="796"/>
      <c r="C4400" s="814"/>
      <c r="D4400" s="924" t="s">
        <v>105</v>
      </c>
      <c r="E4400" s="904"/>
      <c r="F4400" s="904"/>
      <c r="G4400" s="905"/>
      <c r="H4400" s="10857"/>
      <c r="I4400" s="10857"/>
      <c r="J4400" s="796"/>
    </row>
    <row r="4401" spans="1:10" ht="16.5" thickTop="1" thickBot="1" x14ac:dyDescent="0.3">
      <c r="A4401" s="797"/>
      <c r="B4401" s="796"/>
      <c r="C4401" s="814"/>
      <c r="D4401" s="924" t="s">
        <v>94</v>
      </c>
      <c r="E4401" s="904"/>
      <c r="F4401" s="904"/>
      <c r="G4401" s="905"/>
      <c r="H4401" s="10857"/>
      <c r="I4401" s="10857"/>
      <c r="J4401" s="796"/>
    </row>
    <row r="4402" spans="1:10" ht="16.5" thickTop="1" thickBot="1" x14ac:dyDescent="0.3">
      <c r="A4402" s="797"/>
      <c r="B4402" s="796"/>
      <c r="C4402" s="814"/>
      <c r="D4402" s="924" t="s">
        <v>102</v>
      </c>
      <c r="E4402" s="904"/>
      <c r="F4402" s="904"/>
      <c r="G4402" s="905"/>
      <c r="H4402" s="10857"/>
      <c r="I4402" s="10857"/>
      <c r="J4402" s="796"/>
    </row>
    <row r="4403" spans="1:10" ht="16.5" thickTop="1" thickBot="1" x14ac:dyDescent="0.3">
      <c r="A4403" s="797"/>
      <c r="B4403" s="796"/>
      <c r="C4403" s="814"/>
      <c r="D4403" s="924" t="s">
        <v>103</v>
      </c>
      <c r="E4403" s="904"/>
      <c r="F4403" s="904"/>
      <c r="G4403" s="905"/>
      <c r="H4403" s="10857"/>
      <c r="I4403" s="10857"/>
      <c r="J4403" s="796"/>
    </row>
    <row r="4404" spans="1:10" ht="16.5" thickTop="1" thickBot="1" x14ac:dyDescent="0.3">
      <c r="A4404" s="797"/>
      <c r="B4404" s="796"/>
      <c r="C4404" s="814"/>
      <c r="D4404" s="974" t="s">
        <v>116</v>
      </c>
      <c r="E4404" s="970"/>
      <c r="F4404" s="970"/>
      <c r="G4404" s="975"/>
      <c r="H4404" s="10858">
        <v>0</v>
      </c>
      <c r="I4404" s="10858"/>
      <c r="J4404" s="796"/>
    </row>
    <row r="4405" spans="1:10" ht="16.5" thickTop="1" thickBot="1" x14ac:dyDescent="0.3">
      <c r="A4405" s="797"/>
      <c r="B4405" s="796"/>
      <c r="C4405" s="814"/>
      <c r="D4405" s="924" t="s">
        <v>105</v>
      </c>
      <c r="E4405" s="904"/>
      <c r="F4405" s="904"/>
      <c r="G4405" s="905"/>
      <c r="H4405" s="10857"/>
      <c r="I4405" s="10857"/>
      <c r="J4405" s="796"/>
    </row>
    <row r="4406" spans="1:10" ht="16.5" thickTop="1" thickBot="1" x14ac:dyDescent="0.3">
      <c r="A4406" s="797"/>
      <c r="B4406" s="796"/>
      <c r="C4406" s="814"/>
      <c r="D4406" s="924" t="s">
        <v>94</v>
      </c>
      <c r="E4406" s="904"/>
      <c r="F4406" s="904"/>
      <c r="G4406" s="905"/>
      <c r="H4406" s="10863"/>
      <c r="I4406" s="10863"/>
      <c r="J4406" s="796"/>
    </row>
    <row r="4407" spans="1:10" ht="16.5" thickTop="1" thickBot="1" x14ac:dyDescent="0.3">
      <c r="A4407" s="797"/>
      <c r="B4407" s="796"/>
      <c r="C4407" s="814"/>
      <c r="D4407" s="924" t="s">
        <v>102</v>
      </c>
      <c r="E4407" s="904"/>
      <c r="F4407" s="904"/>
      <c r="G4407" s="905"/>
      <c r="H4407" s="10857"/>
      <c r="I4407" s="10857"/>
      <c r="J4407" s="796"/>
    </row>
    <row r="4408" spans="1:10" ht="16.5" thickTop="1" thickBot="1" x14ac:dyDescent="0.3">
      <c r="A4408" s="797"/>
      <c r="B4408" s="796"/>
      <c r="C4408" s="814"/>
      <c r="D4408" s="924" t="s">
        <v>103</v>
      </c>
      <c r="E4408" s="904"/>
      <c r="F4408" s="904"/>
      <c r="G4408" s="905"/>
      <c r="H4408" s="10857"/>
      <c r="I4408" s="10857"/>
      <c r="J4408" s="796"/>
    </row>
    <row r="4409" spans="1:10" ht="16.5" thickTop="1" thickBot="1" x14ac:dyDescent="0.3">
      <c r="A4409" s="797"/>
      <c r="B4409" s="796"/>
      <c r="C4409" s="814"/>
      <c r="D4409" s="10942" t="s">
        <v>117</v>
      </c>
      <c r="E4409" s="10943"/>
      <c r="F4409" s="10943"/>
      <c r="G4409" s="10944"/>
      <c r="H4409" s="10858">
        <v>0</v>
      </c>
      <c r="I4409" s="10858"/>
      <c r="J4409" s="796"/>
    </row>
    <row r="4410" spans="1:10" ht="16.5" thickTop="1" thickBot="1" x14ac:dyDescent="0.3">
      <c r="A4410" s="797"/>
      <c r="B4410" s="796"/>
      <c r="C4410" s="814"/>
      <c r="D4410" s="924" t="s">
        <v>105</v>
      </c>
      <c r="E4410" s="904"/>
      <c r="F4410" s="904"/>
      <c r="G4410" s="905"/>
      <c r="H4410" s="10857"/>
      <c r="I4410" s="10857"/>
      <c r="J4410" s="796"/>
    </row>
    <row r="4411" spans="1:10" ht="16.5" thickTop="1" thickBot="1" x14ac:dyDescent="0.3">
      <c r="A4411" s="797"/>
      <c r="B4411" s="796"/>
      <c r="C4411" s="814"/>
      <c r="D4411" s="924" t="s">
        <v>94</v>
      </c>
      <c r="E4411" s="904"/>
      <c r="F4411" s="904"/>
      <c r="G4411" s="905"/>
      <c r="H4411" s="10857"/>
      <c r="I4411" s="10857"/>
      <c r="J4411" s="796"/>
    </row>
    <row r="4412" spans="1:10" ht="16.5" thickTop="1" thickBot="1" x14ac:dyDescent="0.3">
      <c r="A4412" s="797"/>
      <c r="B4412" s="796"/>
      <c r="C4412" s="814"/>
      <c r="D4412" s="924" t="s">
        <v>102</v>
      </c>
      <c r="E4412" s="904"/>
      <c r="F4412" s="904"/>
      <c r="G4412" s="905"/>
      <c r="H4412" s="10857"/>
      <c r="I4412" s="10857"/>
      <c r="J4412" s="796"/>
    </row>
    <row r="4413" spans="1:10" ht="16.5" thickTop="1" thickBot="1" x14ac:dyDescent="0.3">
      <c r="A4413" s="797"/>
      <c r="B4413" s="796"/>
      <c r="C4413" s="816"/>
      <c r="D4413" s="924" t="s">
        <v>103</v>
      </c>
      <c r="E4413" s="904"/>
      <c r="F4413" s="904"/>
      <c r="G4413" s="905"/>
      <c r="H4413" s="10857"/>
      <c r="I4413" s="10857"/>
      <c r="J4413" s="796"/>
    </row>
    <row r="4414" spans="1:10" ht="16.5" thickTop="1" thickBot="1" x14ac:dyDescent="0.3">
      <c r="A4414" s="795"/>
      <c r="B4414" s="796"/>
      <c r="C4414" s="836" t="s">
        <v>118</v>
      </c>
      <c r="D4414" s="925"/>
      <c r="E4414" s="919"/>
      <c r="F4414" s="919"/>
      <c r="G4414" s="926"/>
      <c r="H4414" s="10947">
        <v>12</v>
      </c>
      <c r="I4414" s="10947"/>
      <c r="J4414" s="796"/>
    </row>
    <row r="4415" spans="1:10" ht="27" thickTop="1" thickBot="1" x14ac:dyDescent="0.3">
      <c r="A4415" s="795"/>
      <c r="B4415" s="795"/>
      <c r="C4415" s="829"/>
      <c r="D4415" s="927" t="s">
        <v>31</v>
      </c>
      <c r="E4415" s="927"/>
      <c r="F4415" s="927"/>
      <c r="G4415" s="928"/>
      <c r="H4415" s="10857"/>
      <c r="I4415" s="10857"/>
      <c r="J4415" s="796"/>
    </row>
    <row r="4416" spans="1:10" ht="16.5" thickTop="1" thickBot="1" x14ac:dyDescent="0.3">
      <c r="A4416" s="795"/>
      <c r="B4416" s="795"/>
      <c r="C4416" s="829"/>
      <c r="D4416" s="927" t="s">
        <v>119</v>
      </c>
      <c r="E4416" s="904"/>
      <c r="F4416" s="904"/>
      <c r="G4416" s="905"/>
      <c r="H4416" s="10857"/>
      <c r="I4416" s="10857"/>
      <c r="J4416" s="796"/>
    </row>
    <row r="4417" spans="1:10" ht="27" thickTop="1" thickBot="1" x14ac:dyDescent="0.3">
      <c r="A4417" s="795"/>
      <c r="B4417" s="795"/>
      <c r="C4417" s="829"/>
      <c r="D4417" s="927" t="s">
        <v>120</v>
      </c>
      <c r="E4417" s="929"/>
      <c r="F4417" s="904"/>
      <c r="G4417" s="905"/>
      <c r="H4417" s="10857"/>
      <c r="I4417" s="10857"/>
      <c r="J4417" s="796"/>
    </row>
    <row r="4418" spans="1:10" ht="27" thickTop="1" thickBot="1" x14ac:dyDescent="0.3">
      <c r="A4418" s="795"/>
      <c r="B4418" s="796"/>
      <c r="C4418" s="829"/>
      <c r="D4418" s="927" t="s">
        <v>121</v>
      </c>
      <c r="E4418" s="904"/>
      <c r="F4418" s="904"/>
      <c r="G4418" s="905"/>
      <c r="H4418" s="10857"/>
      <c r="I4418" s="10857"/>
      <c r="J4418" s="796"/>
    </row>
    <row r="4419" spans="1:10" ht="16.5" thickTop="1" thickBot="1" x14ac:dyDescent="0.3">
      <c r="A4419" s="795"/>
      <c r="B4419" s="796"/>
      <c r="C4419" s="829"/>
      <c r="D4419" s="927" t="s">
        <v>70</v>
      </c>
      <c r="E4419" s="904"/>
      <c r="F4419" s="904"/>
      <c r="G4419" s="905"/>
      <c r="H4419" s="10857"/>
      <c r="I4419" s="10857"/>
      <c r="J4419" s="796"/>
    </row>
    <row r="4420" spans="1:10" ht="39.75" thickTop="1" thickBot="1" x14ac:dyDescent="0.3">
      <c r="A4420" s="795"/>
      <c r="B4420" s="796"/>
      <c r="C4420" s="829"/>
      <c r="D4420" s="960" t="s">
        <v>122</v>
      </c>
      <c r="E4420" s="904"/>
      <c r="F4420" s="904"/>
      <c r="G4420" s="905"/>
      <c r="H4420" s="10857"/>
      <c r="I4420" s="10857"/>
      <c r="J4420" s="796"/>
    </row>
    <row r="4421" spans="1:10" ht="27" thickTop="1" thickBot="1" x14ac:dyDescent="0.3">
      <c r="A4421" s="795"/>
      <c r="B4421" s="796"/>
      <c r="C4421" s="830"/>
      <c r="D4421" s="927" t="s">
        <v>123</v>
      </c>
      <c r="E4421" s="904"/>
      <c r="F4421" s="904"/>
      <c r="G4421" s="905"/>
      <c r="H4421" s="10857"/>
      <c r="I4421" s="10857"/>
      <c r="J4421" s="796"/>
    </row>
    <row r="4422" spans="1:10" ht="39.75" thickTop="1" thickBot="1" x14ac:dyDescent="0.3">
      <c r="A4422" s="795"/>
      <c r="B4422" s="796"/>
      <c r="C4422" s="829"/>
      <c r="D4422" s="927" t="s">
        <v>34</v>
      </c>
      <c r="E4422" s="904"/>
      <c r="F4422" s="904"/>
      <c r="G4422" s="905"/>
      <c r="H4422" s="10857"/>
      <c r="I4422" s="10857"/>
      <c r="J4422" s="796"/>
    </row>
    <row r="4423" spans="1:10" ht="39.75" thickTop="1" thickBot="1" x14ac:dyDescent="0.3">
      <c r="A4423" s="795"/>
      <c r="B4423" s="796"/>
      <c r="C4423" s="830"/>
      <c r="D4423" s="930" t="s">
        <v>124</v>
      </c>
      <c r="E4423" s="904"/>
      <c r="F4423" s="904"/>
      <c r="G4423" s="905"/>
      <c r="H4423" s="10857">
        <v>2</v>
      </c>
      <c r="I4423" s="10857"/>
      <c r="J4423" s="796"/>
    </row>
    <row r="4424" spans="1:10" ht="52.5" thickTop="1" thickBot="1" x14ac:dyDescent="0.3">
      <c r="A4424" s="795"/>
      <c r="B4424" s="796"/>
      <c r="C4424" s="829"/>
      <c r="D4424" s="927" t="s">
        <v>125</v>
      </c>
      <c r="E4424" s="904"/>
      <c r="F4424" s="904"/>
      <c r="G4424" s="905"/>
      <c r="H4424" s="10857"/>
      <c r="I4424" s="10857"/>
      <c r="J4424" s="796"/>
    </row>
    <row r="4425" spans="1:10" ht="27" thickTop="1" thickBot="1" x14ac:dyDescent="0.3">
      <c r="A4425" s="795"/>
      <c r="B4425" s="796"/>
      <c r="C4425" s="829"/>
      <c r="D4425" s="927" t="s">
        <v>126</v>
      </c>
      <c r="E4425" s="904"/>
      <c r="F4425" s="904"/>
      <c r="G4425" s="905"/>
      <c r="H4425" s="10857">
        <v>2</v>
      </c>
      <c r="I4425" s="10857"/>
      <c r="J4425" s="796"/>
    </row>
    <row r="4426" spans="1:10" ht="27" thickTop="1" thickBot="1" x14ac:dyDescent="0.3">
      <c r="A4426" s="795"/>
      <c r="B4426" s="796"/>
      <c r="C4426" s="829"/>
      <c r="D4426" s="931" t="s">
        <v>37</v>
      </c>
      <c r="E4426" s="899"/>
      <c r="F4426" s="899"/>
      <c r="G4426" s="899"/>
      <c r="H4426" s="10857">
        <v>2</v>
      </c>
      <c r="I4426" s="10857"/>
      <c r="J4426" s="796"/>
    </row>
    <row r="4427" spans="1:10" ht="65.25" thickTop="1" thickBot="1" x14ac:dyDescent="0.3">
      <c r="A4427" s="795"/>
      <c r="B4427" s="796"/>
      <c r="C4427" s="829"/>
      <c r="D4427" s="932" t="s">
        <v>127</v>
      </c>
      <c r="E4427" s="904"/>
      <c r="F4427" s="904"/>
      <c r="G4427" s="905"/>
      <c r="H4427" s="10857"/>
      <c r="I4427" s="10857"/>
      <c r="J4427" s="796"/>
    </row>
    <row r="4428" spans="1:10" ht="27" thickTop="1" thickBot="1" x14ac:dyDescent="0.3">
      <c r="A4428" s="795"/>
      <c r="B4428" s="796"/>
      <c r="C4428" s="829"/>
      <c r="D4428" s="927" t="s">
        <v>128</v>
      </c>
      <c r="E4428" s="899"/>
      <c r="F4428" s="899"/>
      <c r="G4428" s="899"/>
      <c r="H4428" s="10857"/>
      <c r="I4428" s="10857"/>
      <c r="J4428" s="796"/>
    </row>
    <row r="4429" spans="1:10" ht="39.75" thickTop="1" thickBot="1" x14ac:dyDescent="0.3">
      <c r="A4429" s="795"/>
      <c r="B4429" s="796"/>
      <c r="C4429" s="829"/>
      <c r="D4429" s="927" t="s">
        <v>129</v>
      </c>
      <c r="E4429" s="904"/>
      <c r="F4429" s="904"/>
      <c r="G4429" s="905"/>
      <c r="H4429" s="10857"/>
      <c r="I4429" s="10857"/>
      <c r="J4429" s="796"/>
    </row>
    <row r="4430" spans="1:10" ht="52.5" thickTop="1" thickBot="1" x14ac:dyDescent="0.3">
      <c r="A4430" s="795"/>
      <c r="B4430" s="796"/>
      <c r="C4430" s="829"/>
      <c r="D4430" s="927" t="s">
        <v>130</v>
      </c>
      <c r="E4430" s="904"/>
      <c r="F4430" s="904"/>
      <c r="G4430" s="905"/>
      <c r="H4430" s="10857"/>
      <c r="I4430" s="10857"/>
      <c r="J4430" s="796"/>
    </row>
    <row r="4431" spans="1:10" ht="39.75" thickTop="1" thickBot="1" x14ac:dyDescent="0.3">
      <c r="A4431" s="795"/>
      <c r="B4431" s="796"/>
      <c r="C4431" s="829"/>
      <c r="D4431" s="927" t="s">
        <v>131</v>
      </c>
      <c r="E4431" s="929"/>
      <c r="F4431" s="904"/>
      <c r="G4431" s="905"/>
      <c r="H4431" s="10857"/>
      <c r="I4431" s="10857"/>
      <c r="J4431" s="796"/>
    </row>
    <row r="4432" spans="1:10" ht="27" thickTop="1" thickBot="1" x14ac:dyDescent="0.3">
      <c r="A4432" s="795"/>
      <c r="B4432" s="795"/>
      <c r="C4432" s="830"/>
      <c r="D4432" s="927" t="s">
        <v>132</v>
      </c>
      <c r="E4432" s="929"/>
      <c r="F4432" s="904"/>
      <c r="G4432" s="905"/>
      <c r="H4432" s="10857"/>
      <c r="I4432" s="10857"/>
      <c r="J4432" s="796"/>
    </row>
    <row r="4433" spans="1:10" ht="52.5" thickTop="1" thickBot="1" x14ac:dyDescent="0.3">
      <c r="A4433" s="795"/>
      <c r="B4433" s="795"/>
      <c r="C4433" s="830"/>
      <c r="D4433" s="927" t="s">
        <v>52</v>
      </c>
      <c r="E4433" s="929"/>
      <c r="F4433" s="904"/>
      <c r="G4433" s="905"/>
      <c r="H4433" s="10857"/>
      <c r="I4433" s="10857"/>
      <c r="J4433" s="796"/>
    </row>
    <row r="4434" spans="1:10" ht="27" thickTop="1" thickBot="1" x14ac:dyDescent="0.3">
      <c r="A4434" s="795"/>
      <c r="B4434" s="795"/>
      <c r="C4434" s="829"/>
      <c r="D4434" s="976" t="s">
        <v>133</v>
      </c>
      <c r="E4434" s="899"/>
      <c r="F4434" s="899"/>
      <c r="G4434" s="899"/>
      <c r="H4434" s="10857"/>
      <c r="I4434" s="10857"/>
      <c r="J4434" s="796"/>
    </row>
    <row r="4435" spans="1:10" ht="27" thickTop="1" thickBot="1" x14ac:dyDescent="0.3">
      <c r="A4435" s="795"/>
      <c r="B4435" s="795"/>
      <c r="C4435" s="829"/>
      <c r="D4435" s="976" t="s">
        <v>47</v>
      </c>
      <c r="E4435" s="904"/>
      <c r="F4435" s="904"/>
      <c r="G4435" s="905"/>
      <c r="H4435" s="10857"/>
      <c r="I4435" s="10857"/>
      <c r="J4435" s="796"/>
    </row>
    <row r="4436" spans="1:10" ht="52.5" thickTop="1" thickBot="1" x14ac:dyDescent="0.3">
      <c r="A4436" s="795"/>
      <c r="B4436" s="795"/>
      <c r="C4436" s="829"/>
      <c r="D4436" s="977" t="s">
        <v>61</v>
      </c>
      <c r="E4436" s="899"/>
      <c r="F4436" s="899"/>
      <c r="G4436" s="899"/>
      <c r="H4436" s="10857"/>
      <c r="I4436" s="10857"/>
      <c r="J4436" s="796"/>
    </row>
    <row r="4437" spans="1:10" ht="52.5" thickTop="1" thickBot="1" x14ac:dyDescent="0.3">
      <c r="A4437" s="795"/>
      <c r="B4437" s="795"/>
      <c r="C4437" s="829"/>
      <c r="D4437" s="976" t="s">
        <v>134</v>
      </c>
      <c r="E4437" s="904"/>
      <c r="F4437" s="904"/>
      <c r="G4437" s="905"/>
      <c r="H4437" s="10857"/>
      <c r="I4437" s="10857"/>
      <c r="J4437" s="796"/>
    </row>
    <row r="4438" spans="1:10" ht="27" thickTop="1" thickBot="1" x14ac:dyDescent="0.3">
      <c r="A4438" s="795"/>
      <c r="B4438" s="795"/>
      <c r="C4438" s="830"/>
      <c r="D4438" s="976" t="s">
        <v>60</v>
      </c>
      <c r="E4438" s="904"/>
      <c r="F4438" s="904"/>
      <c r="G4438" s="905"/>
      <c r="H4438" s="10857"/>
      <c r="I4438" s="10857"/>
      <c r="J4438" s="796"/>
    </row>
    <row r="4439" spans="1:10" ht="16.5" thickTop="1" thickBot="1" x14ac:dyDescent="0.3">
      <c r="A4439" s="795"/>
      <c r="B4439" s="795"/>
      <c r="C4439" s="830"/>
      <c r="D4439" s="939" t="s">
        <v>135</v>
      </c>
      <c r="E4439" s="904"/>
      <c r="F4439" s="904"/>
      <c r="G4439" s="905"/>
      <c r="H4439" s="10857"/>
      <c r="I4439" s="10857"/>
      <c r="J4439" s="796"/>
    </row>
    <row r="4440" spans="1:10" ht="39.75" thickTop="1" thickBot="1" x14ac:dyDescent="0.3">
      <c r="A4440" s="795"/>
      <c r="B4440" s="795"/>
      <c r="C4440" s="830"/>
      <c r="D4440" s="976" t="s">
        <v>58</v>
      </c>
      <c r="E4440" s="904"/>
      <c r="F4440" s="904"/>
      <c r="G4440" s="905"/>
      <c r="H4440" s="10857"/>
      <c r="I4440" s="10857"/>
      <c r="J4440" s="796"/>
    </row>
    <row r="4441" spans="1:10" ht="27" thickTop="1" thickBot="1" x14ac:dyDescent="0.3">
      <c r="A4441" s="795"/>
      <c r="B4441" s="795"/>
      <c r="C4441" s="830"/>
      <c r="D4441" s="976" t="s">
        <v>136</v>
      </c>
      <c r="E4441" s="904"/>
      <c r="F4441" s="904"/>
      <c r="G4441" s="905"/>
      <c r="H4441" s="10857"/>
      <c r="I4441" s="10857"/>
      <c r="J4441" s="796"/>
    </row>
    <row r="4442" spans="1:10" ht="16.5" thickTop="1" thickBot="1" x14ac:dyDescent="0.3">
      <c r="A4442" s="795"/>
      <c r="B4442" s="795"/>
      <c r="C4442" s="830"/>
      <c r="D4442" s="976" t="s">
        <v>137</v>
      </c>
      <c r="E4442" s="904"/>
      <c r="F4442" s="904"/>
      <c r="G4442" s="905"/>
      <c r="H4442" s="10857"/>
      <c r="I4442" s="10857"/>
      <c r="J4442" s="796"/>
    </row>
    <row r="4443" spans="1:10" ht="16.5" thickTop="1" thickBot="1" x14ac:dyDescent="0.3">
      <c r="A4443" s="795"/>
      <c r="B4443" s="795"/>
      <c r="C4443" s="830"/>
      <c r="D4443" s="976" t="s">
        <v>138</v>
      </c>
      <c r="E4443" s="904"/>
      <c r="F4443" s="904"/>
      <c r="G4443" s="905"/>
      <c r="H4443" s="10857"/>
      <c r="I4443" s="10857"/>
      <c r="J4443" s="796"/>
    </row>
    <row r="4444" spans="1:10" ht="16.5" thickTop="1" thickBot="1" x14ac:dyDescent="0.3">
      <c r="A4444" s="795"/>
      <c r="B4444" s="795"/>
      <c r="C4444" s="830"/>
      <c r="D4444" s="976" t="s">
        <v>139</v>
      </c>
      <c r="E4444" s="904"/>
      <c r="F4444" s="904"/>
      <c r="G4444" s="905"/>
      <c r="H4444" s="10857"/>
      <c r="I4444" s="10857"/>
      <c r="J4444" s="796"/>
    </row>
    <row r="4445" spans="1:10" ht="16.5" thickTop="1" thickBot="1" x14ac:dyDescent="0.3">
      <c r="A4445" s="795"/>
      <c r="B4445" s="795"/>
      <c r="C4445" s="830"/>
      <c r="D4445" s="976" t="s">
        <v>140</v>
      </c>
      <c r="E4445" s="904"/>
      <c r="F4445" s="904"/>
      <c r="G4445" s="905"/>
      <c r="H4445" s="10857"/>
      <c r="I4445" s="10857"/>
      <c r="J4445" s="796"/>
    </row>
    <row r="4446" spans="1:10" ht="39.75" thickTop="1" thickBot="1" x14ac:dyDescent="0.3">
      <c r="A4446" s="795"/>
      <c r="B4446" s="795"/>
      <c r="C4446" s="830"/>
      <c r="D4446" s="977" t="s">
        <v>141</v>
      </c>
      <c r="E4446" s="904"/>
      <c r="F4446" s="904"/>
      <c r="G4446" s="905"/>
      <c r="H4446" s="10857"/>
      <c r="I4446" s="10857"/>
      <c r="J4446" s="796"/>
    </row>
    <row r="4447" spans="1:10" ht="27" thickTop="1" thickBot="1" x14ac:dyDescent="0.3">
      <c r="A4447" s="795"/>
      <c r="B4447" s="795"/>
      <c r="C4447" s="829"/>
      <c r="D4447" s="914" t="s">
        <v>142</v>
      </c>
      <c r="E4447" s="899"/>
      <c r="F4447" s="899"/>
      <c r="G4447" s="899"/>
      <c r="H4447" s="10857"/>
      <c r="I4447" s="10857"/>
      <c r="J4447" s="796"/>
    </row>
    <row r="4448" spans="1:10" ht="39.75" thickTop="1" thickBot="1" x14ac:dyDescent="0.3">
      <c r="A4448" s="795"/>
      <c r="B4448" s="795"/>
      <c r="C4448" s="831"/>
      <c r="D4448" s="976" t="s">
        <v>143</v>
      </c>
      <c r="E4448" s="904"/>
      <c r="F4448" s="904"/>
      <c r="G4448" s="905"/>
      <c r="H4448" s="10857"/>
      <c r="I4448" s="10857"/>
      <c r="J4448" s="796"/>
    </row>
    <row r="4449" spans="1:10" ht="39.75" thickTop="1" thickBot="1" x14ac:dyDescent="0.3">
      <c r="A4449" s="795"/>
      <c r="B4449" s="795"/>
      <c r="C4449" s="830"/>
      <c r="D4449" s="914" t="s">
        <v>144</v>
      </c>
      <c r="E4449" s="904"/>
      <c r="F4449" s="904"/>
      <c r="G4449" s="905"/>
      <c r="H4449" s="10856"/>
      <c r="I4449" s="10856"/>
      <c r="J4449" s="796"/>
    </row>
    <row r="4450" spans="1:10" ht="27" thickTop="1" thickBot="1" x14ac:dyDescent="0.3">
      <c r="A4450" s="795"/>
      <c r="B4450" s="795"/>
      <c r="C4450" s="830"/>
      <c r="D4450" s="976" t="s">
        <v>145</v>
      </c>
      <c r="E4450" s="904"/>
      <c r="F4450" s="904"/>
      <c r="G4450" s="905"/>
      <c r="H4450" s="10856">
        <v>3</v>
      </c>
      <c r="I4450" s="10856"/>
      <c r="J4450" s="796"/>
    </row>
    <row r="4451" spans="1:10" ht="16.5" thickTop="1" thickBot="1" x14ac:dyDescent="0.3">
      <c r="A4451" s="795"/>
      <c r="B4451" s="795"/>
      <c r="C4451" s="832"/>
      <c r="D4451" s="978" t="s">
        <v>146</v>
      </c>
      <c r="E4451" s="904"/>
      <c r="F4451" s="904"/>
      <c r="G4451" s="905"/>
      <c r="H4451" s="10856">
        <v>3</v>
      </c>
      <c r="I4451" s="10856"/>
      <c r="J4451" s="796"/>
    </row>
    <row r="4452" spans="1:10" ht="16.5" thickTop="1" thickBot="1" x14ac:dyDescent="0.3">
      <c r="A4452" s="795"/>
      <c r="B4452" s="795"/>
      <c r="C4452" s="837" t="s">
        <v>147</v>
      </c>
      <c r="D4452" s="982"/>
      <c r="E4452" s="933"/>
      <c r="F4452" s="933"/>
      <c r="G4452" s="934"/>
      <c r="H4452" s="10859">
        <v>4</v>
      </c>
      <c r="I4452" s="10860"/>
      <c r="J4452" s="796"/>
    </row>
    <row r="4453" spans="1:10" ht="16.5" thickTop="1" thickBot="1" x14ac:dyDescent="0.3">
      <c r="A4453" s="795"/>
      <c r="B4453" s="795"/>
      <c r="C4453" s="813"/>
      <c r="D4453" s="924" t="s">
        <v>148</v>
      </c>
      <c r="E4453" s="904"/>
      <c r="F4453" s="904"/>
      <c r="G4453" s="905"/>
      <c r="H4453" s="10856">
        <v>4</v>
      </c>
      <c r="I4453" s="10856"/>
      <c r="J4453" s="796"/>
    </row>
    <row r="4454" spans="1:10" ht="16.5" thickTop="1" thickBot="1" x14ac:dyDescent="0.3">
      <c r="A4454" s="795"/>
      <c r="B4454" s="795"/>
      <c r="C4454" s="810"/>
      <c r="D4454" s="924" t="s">
        <v>149</v>
      </c>
      <c r="E4454" s="904"/>
      <c r="F4454" s="904"/>
      <c r="G4454" s="905"/>
      <c r="H4454" s="10856"/>
      <c r="I4454" s="10856"/>
      <c r="J4454" s="796"/>
    </row>
    <row r="4455" spans="1:10" ht="16.5" thickTop="1" thickBot="1" x14ac:dyDescent="0.3">
      <c r="A4455" s="795"/>
      <c r="B4455" s="795"/>
      <c r="C4455" s="810"/>
      <c r="D4455" s="924" t="s">
        <v>150</v>
      </c>
      <c r="E4455" s="907"/>
      <c r="F4455" s="907"/>
      <c r="G4455" s="908"/>
      <c r="H4455" s="10861"/>
      <c r="I4455" s="10862"/>
      <c r="J4455" s="796"/>
    </row>
    <row r="4456" spans="1:10" ht="16.5" thickTop="1" thickBot="1" x14ac:dyDescent="0.3">
      <c r="A4456" s="795"/>
      <c r="B4456" s="795"/>
      <c r="C4456" s="797"/>
      <c r="D4456" s="986" t="s">
        <v>151</v>
      </c>
      <c r="E4456" s="946"/>
      <c r="F4456" s="946"/>
      <c r="G4456" s="947"/>
      <c r="H4456" s="10874">
        <v>0</v>
      </c>
      <c r="I4456" s="10874"/>
      <c r="J4456" s="796"/>
    </row>
    <row r="4457" spans="1:10" ht="16.5" thickTop="1" thickBot="1" x14ac:dyDescent="0.3">
      <c r="A4457" s="795"/>
      <c r="B4457" s="795"/>
      <c r="C4457" s="810"/>
      <c r="D4457" s="990" t="s">
        <v>152</v>
      </c>
      <c r="E4457" s="904"/>
      <c r="F4457" s="904"/>
      <c r="G4457" s="905"/>
      <c r="H4457" s="10856"/>
      <c r="I4457" s="10856"/>
      <c r="J4457" s="796"/>
    </row>
    <row r="4458" spans="1:10" ht="16.5" thickTop="1" thickBot="1" x14ac:dyDescent="0.3">
      <c r="A4458" s="794"/>
      <c r="B4458" s="795"/>
      <c r="C4458" s="818"/>
      <c r="D4458" s="991" t="s">
        <v>153</v>
      </c>
      <c r="E4458" s="943"/>
      <c r="F4458" s="943"/>
      <c r="G4458" s="944"/>
      <c r="H4458" s="10875"/>
      <c r="I4458" s="10875"/>
      <c r="J4458" s="796"/>
    </row>
    <row r="4459" spans="1:10" ht="16.5" thickTop="1" thickBot="1" x14ac:dyDescent="0.3">
      <c r="A4459" s="795"/>
      <c r="B4459" s="795"/>
      <c r="C4459" s="810"/>
      <c r="D4459" s="985" t="s">
        <v>154</v>
      </c>
      <c r="E4459" s="979"/>
      <c r="F4459" s="979"/>
      <c r="G4459" s="980"/>
      <c r="H4459" s="10874">
        <v>1</v>
      </c>
      <c r="I4459" s="10874"/>
      <c r="J4459" s="796"/>
    </row>
    <row r="4460" spans="1:10" ht="16.5" thickTop="1" thickBot="1" x14ac:dyDescent="0.3">
      <c r="A4460" s="795"/>
      <c r="B4460" s="795"/>
      <c r="C4460" s="810"/>
      <c r="D4460" s="938" t="s">
        <v>155</v>
      </c>
      <c r="E4460" s="921"/>
      <c r="F4460" s="921"/>
      <c r="G4460" s="937"/>
      <c r="H4460" s="10945"/>
      <c r="I4460" s="10946"/>
      <c r="J4460" s="796"/>
    </row>
    <row r="4461" spans="1:10" ht="16.5" thickTop="1" thickBot="1" x14ac:dyDescent="0.3">
      <c r="A4461" s="795"/>
      <c r="B4461" s="795"/>
      <c r="C4461" s="810"/>
      <c r="D4461" s="938" t="s">
        <v>156</v>
      </c>
      <c r="E4461" s="921"/>
      <c r="F4461" s="921"/>
      <c r="G4461" s="937"/>
      <c r="H4461" s="10861"/>
      <c r="I4461" s="10862"/>
      <c r="J4461" s="796"/>
    </row>
    <row r="4462" spans="1:10" ht="16.5" thickTop="1" thickBot="1" x14ac:dyDescent="0.3">
      <c r="A4462" s="795"/>
      <c r="B4462" s="795"/>
      <c r="C4462" s="810"/>
      <c r="D4462" s="938" t="s">
        <v>157</v>
      </c>
      <c r="E4462" s="921"/>
      <c r="F4462" s="921"/>
      <c r="G4462" s="937"/>
      <c r="H4462" s="10861">
        <v>1</v>
      </c>
      <c r="I4462" s="10862"/>
      <c r="J4462" s="796"/>
    </row>
    <row r="4463" spans="1:10" ht="16.5" thickTop="1" thickBot="1" x14ac:dyDescent="0.3">
      <c r="A4463" s="795"/>
      <c r="B4463" s="795"/>
      <c r="C4463" s="810"/>
      <c r="D4463" s="939" t="s">
        <v>158</v>
      </c>
      <c r="E4463" s="904"/>
      <c r="F4463" s="904"/>
      <c r="G4463" s="905"/>
      <c r="H4463" s="10861"/>
      <c r="I4463" s="10862"/>
      <c r="J4463" s="796"/>
    </row>
    <row r="4464" spans="1:10" ht="16.5" thickTop="1" thickBot="1" x14ac:dyDescent="0.3">
      <c r="A4464" s="795"/>
      <c r="B4464" s="795"/>
      <c r="C4464" s="983" t="s">
        <v>159</v>
      </c>
      <c r="D4464" s="982"/>
      <c r="E4464" s="982"/>
      <c r="F4464" s="982"/>
      <c r="G4464" s="984"/>
      <c r="H4464" s="10859">
        <v>2</v>
      </c>
      <c r="I4464" s="10860"/>
      <c r="J4464" s="796"/>
    </row>
    <row r="4465" spans="1:10" ht="16.5" thickTop="1" thickBot="1" x14ac:dyDescent="0.3">
      <c r="A4465" s="795"/>
      <c r="B4465" s="795"/>
      <c r="C4465" s="810"/>
      <c r="D4465" s="940" t="s">
        <v>160</v>
      </c>
      <c r="E4465" s="899"/>
      <c r="F4465" s="899"/>
      <c r="G4465" s="899"/>
      <c r="H4465" s="10875">
        <v>2</v>
      </c>
      <c r="I4465" s="10875"/>
      <c r="J4465" s="796"/>
    </row>
    <row r="4466" spans="1:10" ht="16.5" thickTop="1" thickBot="1" x14ac:dyDescent="0.3">
      <c r="A4466" s="795"/>
      <c r="B4466" s="795"/>
      <c r="C4466" s="810"/>
      <c r="D4466" s="924" t="s">
        <v>161</v>
      </c>
      <c r="E4466" s="904"/>
      <c r="F4466" s="904"/>
      <c r="G4466" s="905"/>
      <c r="H4466" s="10856"/>
      <c r="I4466" s="10856"/>
      <c r="J4466" s="796"/>
    </row>
    <row r="4467" spans="1:10" ht="16.5" thickTop="1" thickBot="1" x14ac:dyDescent="0.3">
      <c r="A4467" s="795"/>
      <c r="B4467" s="795"/>
      <c r="C4467" s="810"/>
      <c r="D4467" s="981" t="s">
        <v>162</v>
      </c>
      <c r="E4467" s="907"/>
      <c r="F4467" s="907"/>
      <c r="G4467" s="908"/>
      <c r="H4467" s="10856"/>
      <c r="I4467" s="10856"/>
      <c r="J4467" s="796"/>
    </row>
    <row r="4468" spans="1:10" ht="16.5" thickTop="1" thickBot="1" x14ac:dyDescent="0.3">
      <c r="A4468" s="795"/>
      <c r="B4468" s="795"/>
      <c r="C4468" s="983" t="s">
        <v>163</v>
      </c>
      <c r="D4468" s="982"/>
      <c r="E4468" s="982"/>
      <c r="F4468" s="982"/>
      <c r="G4468" s="984"/>
      <c r="H4468" s="10859">
        <v>4</v>
      </c>
      <c r="I4468" s="10860"/>
      <c r="J4468" s="796"/>
    </row>
    <row r="4469" spans="1:10" ht="16.5" thickTop="1" thickBot="1" x14ac:dyDescent="0.3">
      <c r="A4469" s="795"/>
      <c r="B4469" s="795"/>
      <c r="C4469" s="813"/>
      <c r="D4469" s="924" t="s">
        <v>160</v>
      </c>
      <c r="E4469" s="904"/>
      <c r="F4469" s="904"/>
      <c r="G4469" s="905"/>
      <c r="H4469" s="10861">
        <v>2</v>
      </c>
      <c r="I4469" s="10862"/>
      <c r="J4469" s="796"/>
    </row>
    <row r="4470" spans="1:10" ht="16.5" thickTop="1" thickBot="1" x14ac:dyDescent="0.3">
      <c r="A4470" s="795"/>
      <c r="B4470" s="795"/>
      <c r="C4470" s="810"/>
      <c r="D4470" s="924" t="s">
        <v>161</v>
      </c>
      <c r="E4470" s="904"/>
      <c r="F4470" s="904"/>
      <c r="G4470" s="905"/>
      <c r="H4470" s="10861"/>
      <c r="I4470" s="10862"/>
      <c r="J4470" s="796"/>
    </row>
    <row r="4471" spans="1:10" ht="16.5" thickTop="1" thickBot="1" x14ac:dyDescent="0.3">
      <c r="A4471" s="795"/>
      <c r="B4471" s="795"/>
      <c r="C4471" s="810"/>
      <c r="D4471" s="981" t="s">
        <v>162</v>
      </c>
      <c r="E4471" s="907"/>
      <c r="F4471" s="907"/>
      <c r="G4471" s="908"/>
      <c r="H4471" s="10861">
        <v>2</v>
      </c>
      <c r="I4471" s="10862"/>
      <c r="J4471" s="796"/>
    </row>
    <row r="4472" spans="1:10" ht="16.5" thickTop="1" thickBot="1" x14ac:dyDescent="0.3">
      <c r="A4472" s="795"/>
      <c r="B4472" s="795"/>
      <c r="C4472" s="810"/>
      <c r="D4472" s="981" t="s">
        <v>164</v>
      </c>
      <c r="E4472" s="907"/>
      <c r="F4472" s="907"/>
      <c r="G4472" s="908"/>
      <c r="H4472" s="10861"/>
      <c r="I4472" s="10862"/>
      <c r="J4472" s="796"/>
    </row>
    <row r="4473" spans="1:10" ht="16.5" thickTop="1" thickBot="1" x14ac:dyDescent="0.3">
      <c r="A4473" s="795"/>
      <c r="B4473" s="795"/>
      <c r="C4473" s="810"/>
      <c r="D4473" s="10871" t="s">
        <v>165</v>
      </c>
      <c r="E4473" s="10872"/>
      <c r="F4473" s="10872"/>
      <c r="G4473" s="10873"/>
      <c r="H4473" s="10874">
        <v>3</v>
      </c>
      <c r="I4473" s="10874"/>
      <c r="J4473" s="796"/>
    </row>
    <row r="4474" spans="1:10" ht="16.5" thickTop="1" thickBot="1" x14ac:dyDescent="0.3">
      <c r="A4474" s="795"/>
      <c r="B4474" s="795"/>
      <c r="C4474" s="810"/>
      <c r="D4474" s="940" t="s">
        <v>160</v>
      </c>
      <c r="E4474" s="899"/>
      <c r="F4474" s="899"/>
      <c r="G4474" s="899"/>
      <c r="H4474" s="10861">
        <v>1</v>
      </c>
      <c r="I4474" s="10862"/>
      <c r="J4474" s="796"/>
    </row>
    <row r="4475" spans="1:10" ht="16.5" thickTop="1" thickBot="1" x14ac:dyDescent="0.3">
      <c r="A4475" s="795"/>
      <c r="B4475" s="795"/>
      <c r="C4475" s="810"/>
      <c r="D4475" s="924" t="s">
        <v>161</v>
      </c>
      <c r="E4475" s="904"/>
      <c r="F4475" s="904"/>
      <c r="G4475" s="905"/>
      <c r="H4475" s="10861"/>
      <c r="I4475" s="10862"/>
      <c r="J4475" s="796"/>
    </row>
    <row r="4476" spans="1:10" ht="16.5" thickTop="1" thickBot="1" x14ac:dyDescent="0.3">
      <c r="A4476" s="795"/>
      <c r="B4476" s="795"/>
      <c r="C4476" s="810"/>
      <c r="D4476" s="981" t="s">
        <v>162</v>
      </c>
      <c r="E4476" s="907"/>
      <c r="F4476" s="907"/>
      <c r="G4476" s="908"/>
      <c r="H4476" s="10861"/>
      <c r="I4476" s="10862"/>
      <c r="J4476" s="796"/>
    </row>
    <row r="4477" spans="1:10" ht="16.5" thickTop="1" thickBot="1" x14ac:dyDescent="0.3">
      <c r="A4477" s="795"/>
      <c r="B4477" s="795"/>
      <c r="C4477" s="810"/>
      <c r="D4477" s="924" t="s">
        <v>114</v>
      </c>
      <c r="E4477" s="907"/>
      <c r="F4477" s="907"/>
      <c r="G4477" s="908"/>
      <c r="H4477" s="10861">
        <v>2</v>
      </c>
      <c r="I4477" s="10862"/>
      <c r="J4477" s="796"/>
    </row>
    <row r="4478" spans="1:10" ht="16.5" thickTop="1" thickBot="1" x14ac:dyDescent="0.3">
      <c r="A4478" s="795"/>
      <c r="B4478" s="847"/>
      <c r="C4478" s="834" t="s">
        <v>166</v>
      </c>
      <c r="D4478" s="917"/>
      <c r="E4478" s="941"/>
      <c r="F4478" s="919"/>
      <c r="G4478" s="926"/>
      <c r="H4478" s="10876">
        <v>2</v>
      </c>
      <c r="I4478" s="10876"/>
      <c r="J4478" s="795"/>
    </row>
    <row r="4479" spans="1:10" ht="16.5" thickTop="1" thickBot="1" x14ac:dyDescent="0.3">
      <c r="A4479" s="795"/>
      <c r="B4479" s="800"/>
      <c r="C4479" s="848"/>
      <c r="D4479" s="942" t="s">
        <v>167</v>
      </c>
      <c r="E4479" s="943"/>
      <c r="F4479" s="943"/>
      <c r="G4479" s="944"/>
      <c r="H4479" s="10856">
        <v>1</v>
      </c>
      <c r="I4479" s="10856"/>
      <c r="J4479" s="795"/>
    </row>
    <row r="4480" spans="1:10" ht="16.5" thickTop="1" thickBot="1" x14ac:dyDescent="0.3">
      <c r="A4480" s="795"/>
      <c r="B4480" s="849"/>
      <c r="C4480" s="847"/>
      <c r="D4480" s="943" t="s">
        <v>168</v>
      </c>
      <c r="E4480" s="943"/>
      <c r="F4480" s="943"/>
      <c r="G4480" s="943"/>
      <c r="H4480" s="10875"/>
      <c r="I4480" s="10875"/>
      <c r="J4480" s="795"/>
    </row>
    <row r="4481" spans="1:10" ht="16.5" thickTop="1" thickBot="1" x14ac:dyDescent="0.3">
      <c r="A4481" s="795"/>
      <c r="B4481" s="849"/>
      <c r="C4481" s="847"/>
      <c r="D4481" s="945" t="s">
        <v>169</v>
      </c>
      <c r="E4481" s="943"/>
      <c r="F4481" s="943"/>
      <c r="G4481" s="944"/>
      <c r="H4481" s="10856">
        <v>1</v>
      </c>
      <c r="I4481" s="10856"/>
      <c r="J4481" s="795"/>
    </row>
    <row r="4482" spans="1:10" ht="16.5" thickTop="1" thickBot="1" x14ac:dyDescent="0.3">
      <c r="A4482" s="795"/>
      <c r="B4482" s="849"/>
      <c r="C4482" s="847"/>
      <c r="D4482" s="945" t="s">
        <v>170</v>
      </c>
      <c r="E4482" s="943"/>
      <c r="F4482" s="943"/>
      <c r="G4482" s="944"/>
      <c r="H4482" s="10856"/>
      <c r="I4482" s="10856"/>
      <c r="J4482" s="795"/>
    </row>
    <row r="4483" spans="1:10" ht="16.5" thickTop="1" thickBot="1" x14ac:dyDescent="0.3">
      <c r="A4483" s="795"/>
      <c r="B4483" s="799"/>
      <c r="C4483" s="810"/>
      <c r="D4483" s="986" t="s">
        <v>171</v>
      </c>
      <c r="E4483" s="946"/>
      <c r="F4483" s="946"/>
      <c r="G4483" s="947"/>
      <c r="H4483" s="10874">
        <v>0</v>
      </c>
      <c r="I4483" s="10874"/>
      <c r="J4483" s="795"/>
    </row>
    <row r="4484" spans="1:10" ht="16.5" thickTop="1" thickBot="1" x14ac:dyDescent="0.3">
      <c r="A4484" s="795"/>
      <c r="B4484" s="795"/>
      <c r="C4484" s="810"/>
      <c r="D4484" s="948" t="s">
        <v>172</v>
      </c>
      <c r="E4484" s="904"/>
      <c r="F4484" s="904"/>
      <c r="G4484" s="905"/>
      <c r="H4484" s="10856"/>
      <c r="I4484" s="10856"/>
      <c r="J4484" s="795"/>
    </row>
    <row r="4485" spans="1:10" ht="16.5" thickTop="1" thickBot="1" x14ac:dyDescent="0.3">
      <c r="A4485" s="795"/>
      <c r="B4485" s="799"/>
      <c r="C4485" s="810"/>
      <c r="D4485" s="949" t="s">
        <v>173</v>
      </c>
      <c r="E4485" s="943"/>
      <c r="F4485" s="943"/>
      <c r="G4485" s="944"/>
      <c r="H4485" s="10875"/>
      <c r="I4485" s="10875"/>
      <c r="J4485" s="795"/>
    </row>
    <row r="4486" spans="1:10" ht="16.5" thickTop="1" thickBot="1" x14ac:dyDescent="0.3">
      <c r="A4486" s="795"/>
      <c r="B4486" s="799"/>
      <c r="C4486" s="810"/>
      <c r="D4486" s="950" t="s">
        <v>174</v>
      </c>
      <c r="E4486" s="943"/>
      <c r="F4486" s="943"/>
      <c r="G4486" s="944"/>
      <c r="H4486" s="10856"/>
      <c r="I4486" s="10856"/>
      <c r="J4486" s="797"/>
    </row>
    <row r="4487" spans="1:10" ht="17.25" thickTop="1" thickBot="1" x14ac:dyDescent="0.3">
      <c r="A4487" s="795"/>
      <c r="B4487" s="952" t="s">
        <v>175</v>
      </c>
      <c r="C4487" s="951"/>
      <c r="D4487" s="951"/>
      <c r="E4487" s="951"/>
      <c r="F4487" s="953"/>
      <c r="G4487" s="10859" t="s">
        <v>11</v>
      </c>
      <c r="H4487" s="10864"/>
      <c r="I4487" s="10860"/>
      <c r="J4487" s="795"/>
    </row>
    <row r="4488" spans="1:10" ht="16.5" thickTop="1" x14ac:dyDescent="0.25">
      <c r="A4488" s="795"/>
      <c r="B4488" s="954"/>
      <c r="C4488" s="955"/>
      <c r="D4488" s="955"/>
      <c r="E4488" s="955"/>
      <c r="F4488" s="956"/>
      <c r="G4488" s="10865">
        <v>94</v>
      </c>
      <c r="H4488" s="10866"/>
      <c r="I4488" s="10867"/>
      <c r="J4488" s="795"/>
    </row>
    <row r="4489" spans="1:10" ht="16.5" thickBot="1" x14ac:dyDescent="0.3">
      <c r="A4489" s="797"/>
      <c r="B4489" s="957"/>
      <c r="C4489" s="958"/>
      <c r="D4489" s="958"/>
      <c r="E4489" s="958"/>
      <c r="F4489" s="959"/>
      <c r="G4489" s="10868"/>
      <c r="H4489" s="10869"/>
      <c r="I4489" s="10870"/>
      <c r="J4489" s="797"/>
    </row>
  </sheetData>
  <mergeCells count="3494">
    <mergeCell ref="H3400:I3400"/>
    <mergeCell ref="H3378:I3378"/>
    <mergeCell ref="C3285:D3285"/>
    <mergeCell ref="C3276:D3276"/>
    <mergeCell ref="H3238:I3238"/>
    <mergeCell ref="G3239:I3239"/>
    <mergeCell ref="G3240:I3241"/>
    <mergeCell ref="H3395:I3395"/>
    <mergeCell ref="H3473:I3473"/>
    <mergeCell ref="H3413:I3413"/>
    <mergeCell ref="H3434:I3434"/>
    <mergeCell ref="H3445:I3445"/>
    <mergeCell ref="H3409:I3409"/>
    <mergeCell ref="H3410:I3410"/>
    <mergeCell ref="H3412:I3412"/>
    <mergeCell ref="H3418:I3418"/>
    <mergeCell ref="H3415:I3415"/>
    <mergeCell ref="H3405:I3405"/>
    <mergeCell ref="H3406:I3406"/>
    <mergeCell ref="H3407:I3407"/>
    <mergeCell ref="H3443:I3443"/>
    <mergeCell ref="H3411:I3411"/>
    <mergeCell ref="H3444:I3444"/>
    <mergeCell ref="H3431:I3431"/>
    <mergeCell ref="H3468:I3468"/>
    <mergeCell ref="H3472:I3472"/>
    <mergeCell ref="H3471:I3471"/>
    <mergeCell ref="H3438:I3438"/>
    <mergeCell ref="G3488:I3488"/>
    <mergeCell ref="G3489:I3490"/>
    <mergeCell ref="H3482:I3482"/>
    <mergeCell ref="G3336:H3336"/>
    <mergeCell ref="B3337:G3339"/>
    <mergeCell ref="D3333:E3333"/>
    <mergeCell ref="D3336:E3336"/>
    <mergeCell ref="G3331:H3332"/>
    <mergeCell ref="G3333:H3333"/>
    <mergeCell ref="C3280:D3280"/>
    <mergeCell ref="H3337:I3337"/>
    <mergeCell ref="I3263:I3264"/>
    <mergeCell ref="B3247:G3247"/>
    <mergeCell ref="B3248:G3248"/>
    <mergeCell ref="C3297:D3297"/>
    <mergeCell ref="G3255:H3255"/>
    <mergeCell ref="E3261:H3261"/>
    <mergeCell ref="G3251:H3251"/>
    <mergeCell ref="H3476:I3476"/>
    <mergeCell ref="H3477:I3477"/>
    <mergeCell ref="D3474:G3474"/>
    <mergeCell ref="H3474:I3474"/>
    <mergeCell ref="H3446:I3446"/>
    <mergeCell ref="H3440:I3440"/>
    <mergeCell ref="H3340:I3340"/>
    <mergeCell ref="H3342:I3342"/>
    <mergeCell ref="H3396:I3396"/>
    <mergeCell ref="H3404:I3404"/>
    <mergeCell ref="H3397:I3397"/>
    <mergeCell ref="H3402:I3402"/>
    <mergeCell ref="H3394:I3394"/>
    <mergeCell ref="H3403:I3403"/>
    <mergeCell ref="D3225:G3225"/>
    <mergeCell ref="H3225:I3225"/>
    <mergeCell ref="B3251:D3253"/>
    <mergeCell ref="B3258:F3258"/>
    <mergeCell ref="B3249:C3249"/>
    <mergeCell ref="E3252:F3253"/>
    <mergeCell ref="G3252:H3253"/>
    <mergeCell ref="I3255:J3256"/>
    <mergeCell ref="B3255:F3257"/>
    <mergeCell ref="E3251:F3251"/>
    <mergeCell ref="I3257:J3257"/>
    <mergeCell ref="I3258:J3258"/>
    <mergeCell ref="H3226:I3226"/>
    <mergeCell ref="H3227:I3227"/>
    <mergeCell ref="H3228:I3228"/>
    <mergeCell ref="H3229:I3229"/>
    <mergeCell ref="H3230:I3230"/>
    <mergeCell ref="H3231:I3231"/>
    <mergeCell ref="H3232:I3232"/>
    <mergeCell ref="H3233:I3233"/>
    <mergeCell ref="H3234:I3234"/>
    <mergeCell ref="H3235:I3235"/>
    <mergeCell ref="H3236:I3236"/>
    <mergeCell ref="H3237:I3237"/>
    <mergeCell ref="C3265:D3265"/>
    <mergeCell ref="E3263:H3263"/>
    <mergeCell ref="H3367:I3367"/>
    <mergeCell ref="H3352:I3352"/>
    <mergeCell ref="H3363:I3363"/>
    <mergeCell ref="H3348:I3348"/>
    <mergeCell ref="H3353:I3353"/>
    <mergeCell ref="H3359:I3359"/>
    <mergeCell ref="G3330:H3330"/>
    <mergeCell ref="B3308:H3310"/>
    <mergeCell ref="C3319:D3319"/>
    <mergeCell ref="H3364:I3364"/>
    <mergeCell ref="B3259:F3259"/>
    <mergeCell ref="I3308:I3310"/>
    <mergeCell ref="H3338:I3339"/>
    <mergeCell ref="B3330:F3332"/>
    <mergeCell ref="C3312:D3312"/>
    <mergeCell ref="C3320:D3320"/>
    <mergeCell ref="H3347:I3347"/>
    <mergeCell ref="H3346:I3346"/>
    <mergeCell ref="H3362:I3362"/>
    <mergeCell ref="H3354:I3354"/>
    <mergeCell ref="H3366:I3366"/>
    <mergeCell ref="H3368:I3368"/>
    <mergeCell ref="H3341:I3341"/>
    <mergeCell ref="H3343:I3343"/>
    <mergeCell ref="H3358:I3358"/>
    <mergeCell ref="H3360:I3360"/>
    <mergeCell ref="H3361:I3361"/>
    <mergeCell ref="H3345:I3345"/>
    <mergeCell ref="H3349:I3349"/>
    <mergeCell ref="H3350:I3350"/>
    <mergeCell ref="H3214:I3214"/>
    <mergeCell ref="H3215:I3215"/>
    <mergeCell ref="H3216:I3216"/>
    <mergeCell ref="H3217:I3217"/>
    <mergeCell ref="H3218:I3218"/>
    <mergeCell ref="H3219:I3219"/>
    <mergeCell ref="H3220:I3220"/>
    <mergeCell ref="H3221:I3221"/>
    <mergeCell ref="H3222:I3222"/>
    <mergeCell ref="H3223:I3223"/>
    <mergeCell ref="H3224:I3224"/>
    <mergeCell ref="H3383:I3383"/>
    <mergeCell ref="H3202:I3202"/>
    <mergeCell ref="H3203:I3203"/>
    <mergeCell ref="H3204:I3204"/>
    <mergeCell ref="H3205:I3205"/>
    <mergeCell ref="H3206:I3206"/>
    <mergeCell ref="H3207:I3207"/>
    <mergeCell ref="C3314:D3314"/>
    <mergeCell ref="H3375:I3375"/>
    <mergeCell ref="H3376:I3376"/>
    <mergeCell ref="H3374:I3374"/>
    <mergeCell ref="H3373:I3373"/>
    <mergeCell ref="H3351:I3351"/>
    <mergeCell ref="H3344:I3344"/>
    <mergeCell ref="H3365:I3365"/>
    <mergeCell ref="H3357:I3357"/>
    <mergeCell ref="I3259:J3259"/>
    <mergeCell ref="H3355:I3355"/>
    <mergeCell ref="H3356:I3356"/>
    <mergeCell ref="H3370:I3370"/>
    <mergeCell ref="H3371:I3371"/>
    <mergeCell ref="H3372:I3372"/>
    <mergeCell ref="H3208:I3208"/>
    <mergeCell ref="H3209:I3209"/>
    <mergeCell ref="H3210:I3210"/>
    <mergeCell ref="H3211:I3211"/>
    <mergeCell ref="H3212:I3212"/>
    <mergeCell ref="H3213:I3213"/>
    <mergeCell ref="H3369:I3369"/>
    <mergeCell ref="G3334:H3334"/>
    <mergeCell ref="G3335:H3335"/>
    <mergeCell ref="B3318:H3318"/>
    <mergeCell ref="H3436:I3436"/>
    <mergeCell ref="H3433:I3433"/>
    <mergeCell ref="H3414:I3414"/>
    <mergeCell ref="H3417:I3417"/>
    <mergeCell ref="H3416:I3416"/>
    <mergeCell ref="H3421:I3421"/>
    <mergeCell ref="H3393:I3393"/>
    <mergeCell ref="H3456:I3456"/>
    <mergeCell ref="H3453:I3453"/>
    <mergeCell ref="H3408:I3408"/>
    <mergeCell ref="H3398:I3398"/>
    <mergeCell ref="H3399:I3399"/>
    <mergeCell ref="H3451:I3451"/>
    <mergeCell ref="H3454:I3454"/>
    <mergeCell ref="H3455:I3455"/>
    <mergeCell ref="H3459:I3459"/>
    <mergeCell ref="H3196:I3196"/>
    <mergeCell ref="H3197:I3197"/>
    <mergeCell ref="H3198:I3198"/>
    <mergeCell ref="H3199:I3199"/>
    <mergeCell ref="H3200:I3200"/>
    <mergeCell ref="H3201:I3201"/>
    <mergeCell ref="H3389:I3389"/>
    <mergeCell ref="H3391:I3391"/>
    <mergeCell ref="H3392:I3392"/>
    <mergeCell ref="H3388:I3388"/>
    <mergeCell ref="H3380:I3380"/>
    <mergeCell ref="H3379:I3379"/>
    <mergeCell ref="H3384:I3384"/>
    <mergeCell ref="H3386:I3386"/>
    <mergeCell ref="H3381:I3381"/>
    <mergeCell ref="H3390:I3390"/>
    <mergeCell ref="H3484:I3484"/>
    <mergeCell ref="H3481:I3481"/>
    <mergeCell ref="H3487:I3487"/>
    <mergeCell ref="H3486:I3486"/>
    <mergeCell ref="H3483:I3483"/>
    <mergeCell ref="H3479:I3479"/>
    <mergeCell ref="H3485:I3485"/>
    <mergeCell ref="H3462:I3462"/>
    <mergeCell ref="H3422:I3422"/>
    <mergeCell ref="H3435:I3435"/>
    <mergeCell ref="H3428:I3428"/>
    <mergeCell ref="H3442:I3442"/>
    <mergeCell ref="H3429:I3429"/>
    <mergeCell ref="H3447:I3447"/>
    <mergeCell ref="H3448:I3448"/>
    <mergeCell ref="H3430:I3430"/>
    <mergeCell ref="H3427:I3427"/>
    <mergeCell ref="H3470:I3470"/>
    <mergeCell ref="H3425:I3425"/>
    <mergeCell ref="H3426:I3426"/>
    <mergeCell ref="H3461:I3461"/>
    <mergeCell ref="H3432:I3432"/>
    <mergeCell ref="H3452:I3452"/>
    <mergeCell ref="H3450:I3450"/>
    <mergeCell ref="H3449:I3449"/>
    <mergeCell ref="H3458:I3458"/>
    <mergeCell ref="H3460:I3460"/>
    <mergeCell ref="H3457:I3457"/>
    <mergeCell ref="H3467:I3467"/>
    <mergeCell ref="H3441:I3441"/>
    <mergeCell ref="H3437:I3437"/>
    <mergeCell ref="H3439:I3439"/>
    <mergeCell ref="H3179:I3179"/>
    <mergeCell ref="H3180:I3180"/>
    <mergeCell ref="H3181:I3181"/>
    <mergeCell ref="H3182:I3182"/>
    <mergeCell ref="H3183:I3183"/>
    <mergeCell ref="H3401:I3401"/>
    <mergeCell ref="H3419:I3419"/>
    <mergeCell ref="H3424:I3424"/>
    <mergeCell ref="H3420:I3420"/>
    <mergeCell ref="H3423:I3423"/>
    <mergeCell ref="H3172:I3172"/>
    <mergeCell ref="H3173:I3173"/>
    <mergeCell ref="H3174:I3174"/>
    <mergeCell ref="H3175:I3175"/>
    <mergeCell ref="H3176:I3176"/>
    <mergeCell ref="H3177:I3177"/>
    <mergeCell ref="H3184:I3184"/>
    <mergeCell ref="H3185:I3185"/>
    <mergeCell ref="H3186:I3186"/>
    <mergeCell ref="H3187:I3187"/>
    <mergeCell ref="H3188:I3188"/>
    <mergeCell ref="H3189:I3189"/>
    <mergeCell ref="H3190:I3190"/>
    <mergeCell ref="H3191:I3191"/>
    <mergeCell ref="H3192:I3192"/>
    <mergeCell ref="H3193:I3193"/>
    <mergeCell ref="H3194:I3194"/>
    <mergeCell ref="H3195:I3195"/>
    <mergeCell ref="H3377:I3377"/>
    <mergeCell ref="H3382:I3382"/>
    <mergeCell ref="H3385:I3385"/>
    <mergeCell ref="H3387:I3387"/>
    <mergeCell ref="B3501:D3503"/>
    <mergeCell ref="E3501:F3501"/>
    <mergeCell ref="G3501:H3501"/>
    <mergeCell ref="E3502:F3503"/>
    <mergeCell ref="G3502:H3503"/>
    <mergeCell ref="H3148:I3148"/>
    <mergeCell ref="H3149:I3149"/>
    <mergeCell ref="H3150:I3150"/>
    <mergeCell ref="H3151:I3151"/>
    <mergeCell ref="H3152:I3152"/>
    <mergeCell ref="H3153:I3153"/>
    <mergeCell ref="H3166:I3166"/>
    <mergeCell ref="H3167:I3167"/>
    <mergeCell ref="H3168:I3168"/>
    <mergeCell ref="H3169:I3169"/>
    <mergeCell ref="H3170:I3170"/>
    <mergeCell ref="H3171:I3171"/>
    <mergeCell ref="H3464:I3464"/>
    <mergeCell ref="H3465:I3465"/>
    <mergeCell ref="H3480:I3480"/>
    <mergeCell ref="H3478:I3478"/>
    <mergeCell ref="H3466:I3466"/>
    <mergeCell ref="H3469:I3469"/>
    <mergeCell ref="H3475:I3475"/>
    <mergeCell ref="H3463:I3463"/>
    <mergeCell ref="H3160:I3160"/>
    <mergeCell ref="H3161:I3161"/>
    <mergeCell ref="H3162:I3162"/>
    <mergeCell ref="H3163:I3163"/>
    <mergeCell ref="H3164:I3164"/>
    <mergeCell ref="H3165:I3165"/>
    <mergeCell ref="H3178:I3178"/>
    <mergeCell ref="H3127:I3127"/>
    <mergeCell ref="H3128:I3128"/>
    <mergeCell ref="H3129:I3129"/>
    <mergeCell ref="B3505:F3507"/>
    <mergeCell ref="G3505:H3505"/>
    <mergeCell ref="I3505:J3506"/>
    <mergeCell ref="I3507:J3507"/>
    <mergeCell ref="H3142:I3142"/>
    <mergeCell ref="H3143:I3143"/>
    <mergeCell ref="H3144:I3144"/>
    <mergeCell ref="H3145:I3145"/>
    <mergeCell ref="H3146:I3146"/>
    <mergeCell ref="H3147:I3147"/>
    <mergeCell ref="B3508:F3508"/>
    <mergeCell ref="I3508:J3508"/>
    <mergeCell ref="B3509:F3509"/>
    <mergeCell ref="I3509:J3509"/>
    <mergeCell ref="H3136:I3136"/>
    <mergeCell ref="H3137:I3137"/>
    <mergeCell ref="H3138:I3138"/>
    <mergeCell ref="H3139:I3139"/>
    <mergeCell ref="H3140:I3140"/>
    <mergeCell ref="H3141:I3141"/>
    <mergeCell ref="B3497:G3497"/>
    <mergeCell ref="B3498:G3498"/>
    <mergeCell ref="B3499:C3499"/>
    <mergeCell ref="H3154:I3154"/>
    <mergeCell ref="H3155:I3155"/>
    <mergeCell ref="H3156:I3156"/>
    <mergeCell ref="H3157:I3157"/>
    <mergeCell ref="H3158:I3158"/>
    <mergeCell ref="H3159:I3159"/>
    <mergeCell ref="B3558:H3560"/>
    <mergeCell ref="I3558:I3560"/>
    <mergeCell ref="H3118:I3118"/>
    <mergeCell ref="H3119:I3119"/>
    <mergeCell ref="H3120:I3120"/>
    <mergeCell ref="H3121:I3121"/>
    <mergeCell ref="H3122:I3122"/>
    <mergeCell ref="H3123:I3123"/>
    <mergeCell ref="C3562:D3562"/>
    <mergeCell ref="C3564:D3564"/>
    <mergeCell ref="B3568:H3568"/>
    <mergeCell ref="H3112:I3112"/>
    <mergeCell ref="H3113:I3113"/>
    <mergeCell ref="H3114:I3114"/>
    <mergeCell ref="H3115:I3115"/>
    <mergeCell ref="H3116:I3116"/>
    <mergeCell ref="H3117:I3117"/>
    <mergeCell ref="E3511:H3511"/>
    <mergeCell ref="E3513:H3513"/>
    <mergeCell ref="I3513:I3514"/>
    <mergeCell ref="H3130:I3130"/>
    <mergeCell ref="H3131:I3131"/>
    <mergeCell ref="H3132:I3132"/>
    <mergeCell ref="H3133:I3133"/>
    <mergeCell ref="H3134:I3134"/>
    <mergeCell ref="H3135:I3135"/>
    <mergeCell ref="C3515:D3515"/>
    <mergeCell ref="C3526:D3526"/>
    <mergeCell ref="C3530:D3530"/>
    <mergeCell ref="H3124:I3124"/>
    <mergeCell ref="H3125:I3125"/>
    <mergeCell ref="H3126:I3126"/>
    <mergeCell ref="H3595:I3595"/>
    <mergeCell ref="B3069:H3069"/>
    <mergeCell ref="C3070:D3070"/>
    <mergeCell ref="C3071:D3071"/>
    <mergeCell ref="B3081:F3083"/>
    <mergeCell ref="G3081:H3081"/>
    <mergeCell ref="G3082:H3083"/>
    <mergeCell ref="G3585:H3585"/>
    <mergeCell ref="D3586:E3586"/>
    <mergeCell ref="G3586:H3586"/>
    <mergeCell ref="H3094:I3094"/>
    <mergeCell ref="H3095:I3095"/>
    <mergeCell ref="H3096:I3096"/>
    <mergeCell ref="H3097:I3097"/>
    <mergeCell ref="H3098:I3098"/>
    <mergeCell ref="H3099:I3099"/>
    <mergeCell ref="B3587:G3589"/>
    <mergeCell ref="H3587:I3587"/>
    <mergeCell ref="H3588:I3589"/>
    <mergeCell ref="B3088:G3090"/>
    <mergeCell ref="H3088:I3088"/>
    <mergeCell ref="H3089:I3090"/>
    <mergeCell ref="H3091:I3091"/>
    <mergeCell ref="H3092:I3092"/>
    <mergeCell ref="H3093:I3093"/>
    <mergeCell ref="C3569:D3569"/>
    <mergeCell ref="C3570:D3570"/>
    <mergeCell ref="B3580:F3582"/>
    <mergeCell ref="G3580:H3580"/>
    <mergeCell ref="G3581:H3582"/>
    <mergeCell ref="H3106:I3106"/>
    <mergeCell ref="H3107:I3107"/>
    <mergeCell ref="E3012:H3012"/>
    <mergeCell ref="E3014:H3014"/>
    <mergeCell ref="I3014:I3015"/>
    <mergeCell ref="C3016:D3016"/>
    <mergeCell ref="C3027:D3027"/>
    <mergeCell ref="C3031:D3031"/>
    <mergeCell ref="H3590:I3590"/>
    <mergeCell ref="H3591:I3591"/>
    <mergeCell ref="H3592:I3592"/>
    <mergeCell ref="D3084:E3084"/>
    <mergeCell ref="G3084:H3084"/>
    <mergeCell ref="G3085:H3085"/>
    <mergeCell ref="G3086:H3086"/>
    <mergeCell ref="D3087:E3087"/>
    <mergeCell ref="G3087:H3087"/>
    <mergeCell ref="H3593:I3593"/>
    <mergeCell ref="H3594:I3594"/>
    <mergeCell ref="H3108:I3108"/>
    <mergeCell ref="H3109:I3109"/>
    <mergeCell ref="H3110:I3110"/>
    <mergeCell ref="H3111:I3111"/>
    <mergeCell ref="D3583:E3583"/>
    <mergeCell ref="G3583:H3583"/>
    <mergeCell ref="G3584:H3584"/>
    <mergeCell ref="H3100:I3100"/>
    <mergeCell ref="H3101:I3101"/>
    <mergeCell ref="H3102:I3102"/>
    <mergeCell ref="H3103:I3103"/>
    <mergeCell ref="H3104:I3104"/>
    <mergeCell ref="H3105:I3105"/>
    <mergeCell ref="C3535:D3535"/>
    <mergeCell ref="C3547:D3547"/>
    <mergeCell ref="H2989:I2989"/>
    <mergeCell ref="H3602:I3602"/>
    <mergeCell ref="H3603:I3603"/>
    <mergeCell ref="H3604:I3604"/>
    <mergeCell ref="I3006:J3007"/>
    <mergeCell ref="I3008:J3008"/>
    <mergeCell ref="B3009:F3009"/>
    <mergeCell ref="I3009:J3009"/>
    <mergeCell ref="B3010:F3010"/>
    <mergeCell ref="I3010:J3010"/>
    <mergeCell ref="H3605:I3605"/>
    <mergeCell ref="H3606:I3606"/>
    <mergeCell ref="H3607:I3607"/>
    <mergeCell ref="B3002:D3004"/>
    <mergeCell ref="E3002:F3002"/>
    <mergeCell ref="G3002:H3002"/>
    <mergeCell ref="E3003:F3004"/>
    <mergeCell ref="G3003:H3004"/>
    <mergeCell ref="B3006:F3008"/>
    <mergeCell ref="G3006:H3006"/>
    <mergeCell ref="H3596:I3596"/>
    <mergeCell ref="H3597:I3597"/>
    <mergeCell ref="H3598:I3598"/>
    <mergeCell ref="C3036:D3036"/>
    <mergeCell ref="C3048:D3048"/>
    <mergeCell ref="B3059:H3061"/>
    <mergeCell ref="I3059:I3061"/>
    <mergeCell ref="C3063:D3063"/>
    <mergeCell ref="C3065:D3065"/>
    <mergeCell ref="H3599:I3599"/>
    <mergeCell ref="H3600:I3600"/>
    <mergeCell ref="H3601:I3601"/>
    <mergeCell ref="H3614:I3614"/>
    <mergeCell ref="H3615:I3615"/>
    <mergeCell ref="H2978:I2978"/>
    <mergeCell ref="H2979:I2979"/>
    <mergeCell ref="H2980:I2980"/>
    <mergeCell ref="H2981:I2981"/>
    <mergeCell ref="H2982:I2982"/>
    <mergeCell ref="H2983:I2983"/>
    <mergeCell ref="H3616:I3616"/>
    <mergeCell ref="H3617:I3617"/>
    <mergeCell ref="H3618:I3618"/>
    <mergeCell ref="H2972:I2972"/>
    <mergeCell ref="H2973:I2973"/>
    <mergeCell ref="H2974:I2974"/>
    <mergeCell ref="H2975:I2975"/>
    <mergeCell ref="H2976:I2976"/>
    <mergeCell ref="H3608:I3608"/>
    <mergeCell ref="H3609:I3609"/>
    <mergeCell ref="H2990:I2990"/>
    <mergeCell ref="G2991:I2991"/>
    <mergeCell ref="G2992:I2993"/>
    <mergeCell ref="B2998:G2998"/>
    <mergeCell ref="B2999:G2999"/>
    <mergeCell ref="B3000:C3000"/>
    <mergeCell ref="H3610:I3610"/>
    <mergeCell ref="H3611:I3611"/>
    <mergeCell ref="H3612:I3612"/>
    <mergeCell ref="H2984:I2984"/>
    <mergeCell ref="H2985:I2985"/>
    <mergeCell ref="H2986:I2986"/>
    <mergeCell ref="H2987:I2987"/>
    <mergeCell ref="H2988:I2988"/>
    <mergeCell ref="H2957:I2957"/>
    <mergeCell ref="H2958:I2958"/>
    <mergeCell ref="H2959:I2959"/>
    <mergeCell ref="H3627:I3627"/>
    <mergeCell ref="H3628:I3628"/>
    <mergeCell ref="H3629:I3629"/>
    <mergeCell ref="H2948:I2948"/>
    <mergeCell ref="H2949:I2949"/>
    <mergeCell ref="H2950:I2950"/>
    <mergeCell ref="H2951:I2951"/>
    <mergeCell ref="H2952:I2952"/>
    <mergeCell ref="H2953:I2953"/>
    <mergeCell ref="D2977:G2977"/>
    <mergeCell ref="H2977:I2977"/>
    <mergeCell ref="H3619:I3619"/>
    <mergeCell ref="H3620:I3620"/>
    <mergeCell ref="H2966:I2966"/>
    <mergeCell ref="H2967:I2967"/>
    <mergeCell ref="H2968:I2968"/>
    <mergeCell ref="H2969:I2969"/>
    <mergeCell ref="H2970:I2970"/>
    <mergeCell ref="H2971:I2971"/>
    <mergeCell ref="H3621:I3621"/>
    <mergeCell ref="H3622:I3622"/>
    <mergeCell ref="H3623:I3623"/>
    <mergeCell ref="H2960:I2960"/>
    <mergeCell ref="H2961:I2961"/>
    <mergeCell ref="H2962:I2962"/>
    <mergeCell ref="H2963:I2963"/>
    <mergeCell ref="H2964:I2964"/>
    <mergeCell ref="H2965:I2965"/>
    <mergeCell ref="H3613:I3613"/>
    <mergeCell ref="H3640:I3640"/>
    <mergeCell ref="H3641:I3641"/>
    <mergeCell ref="H2924:I2924"/>
    <mergeCell ref="H2925:I2925"/>
    <mergeCell ref="H2926:I2926"/>
    <mergeCell ref="H2927:I2927"/>
    <mergeCell ref="H2928:I2928"/>
    <mergeCell ref="H2929:I2929"/>
    <mergeCell ref="H3630:I3630"/>
    <mergeCell ref="H3631:I3631"/>
    <mergeCell ref="H3632:I3632"/>
    <mergeCell ref="H2942:I2942"/>
    <mergeCell ref="H2943:I2943"/>
    <mergeCell ref="H2944:I2944"/>
    <mergeCell ref="H2945:I2945"/>
    <mergeCell ref="H2946:I2946"/>
    <mergeCell ref="H2947:I2947"/>
    <mergeCell ref="H3633:I3633"/>
    <mergeCell ref="H3634:I3634"/>
    <mergeCell ref="H3635:I3635"/>
    <mergeCell ref="H2936:I2936"/>
    <mergeCell ref="H2937:I2937"/>
    <mergeCell ref="H2938:I2938"/>
    <mergeCell ref="H2939:I2939"/>
    <mergeCell ref="H2940:I2940"/>
    <mergeCell ref="H2941:I2941"/>
    <mergeCell ref="H3624:I3624"/>
    <mergeCell ref="H3625:I3625"/>
    <mergeCell ref="H3626:I3626"/>
    <mergeCell ref="H2954:I2954"/>
    <mergeCell ref="H2955:I2955"/>
    <mergeCell ref="H2956:I2956"/>
    <mergeCell ref="H2902:I2902"/>
    <mergeCell ref="H2903:I2903"/>
    <mergeCell ref="H2904:I2904"/>
    <mergeCell ref="H2905:I2905"/>
    <mergeCell ref="H3642:I3642"/>
    <mergeCell ref="H3643:I3643"/>
    <mergeCell ref="H3644:I3644"/>
    <mergeCell ref="H2918:I2918"/>
    <mergeCell ref="H2919:I2919"/>
    <mergeCell ref="H2920:I2920"/>
    <mergeCell ref="H2921:I2921"/>
    <mergeCell ref="H2922:I2922"/>
    <mergeCell ref="H2923:I2923"/>
    <mergeCell ref="H3645:I3645"/>
    <mergeCell ref="H3646:I3646"/>
    <mergeCell ref="H3647:I3647"/>
    <mergeCell ref="H2912:I2912"/>
    <mergeCell ref="H2913:I2913"/>
    <mergeCell ref="H2914:I2914"/>
    <mergeCell ref="H2915:I2915"/>
    <mergeCell ref="H2916:I2916"/>
    <mergeCell ref="H2917:I2917"/>
    <mergeCell ref="H3636:I3636"/>
    <mergeCell ref="H3637:I3637"/>
    <mergeCell ref="H3638:I3638"/>
    <mergeCell ref="H2930:I2930"/>
    <mergeCell ref="H2931:I2931"/>
    <mergeCell ref="H2932:I2932"/>
    <mergeCell ref="H2933:I2933"/>
    <mergeCell ref="H2934:I2934"/>
    <mergeCell ref="H2935:I2935"/>
    <mergeCell ref="H3639:I3639"/>
    <mergeCell ref="H3654:I3654"/>
    <mergeCell ref="H3655:I3655"/>
    <mergeCell ref="H3656:I3656"/>
    <mergeCell ref="H2894:I2894"/>
    <mergeCell ref="H2895:I2895"/>
    <mergeCell ref="H2896:I2896"/>
    <mergeCell ref="H2897:I2897"/>
    <mergeCell ref="H2898:I2898"/>
    <mergeCell ref="H2899:I2899"/>
    <mergeCell ref="H3657:I3657"/>
    <mergeCell ref="H3658:I3658"/>
    <mergeCell ref="H3659:I3659"/>
    <mergeCell ref="H2888:I2888"/>
    <mergeCell ref="H2889:I2889"/>
    <mergeCell ref="H2890:I2890"/>
    <mergeCell ref="H2891:I2891"/>
    <mergeCell ref="H2892:I2892"/>
    <mergeCell ref="H2893:I2893"/>
    <mergeCell ref="H3648:I3648"/>
    <mergeCell ref="H3649:I3649"/>
    <mergeCell ref="H3650:I3650"/>
    <mergeCell ref="H2906:I2906"/>
    <mergeCell ref="H2907:I2907"/>
    <mergeCell ref="H2908:I2908"/>
    <mergeCell ref="H2909:I2909"/>
    <mergeCell ref="H2910:I2910"/>
    <mergeCell ref="H2911:I2911"/>
    <mergeCell ref="H3651:I3651"/>
    <mergeCell ref="H3652:I3652"/>
    <mergeCell ref="H3653:I3653"/>
    <mergeCell ref="H2900:I2900"/>
    <mergeCell ref="H2901:I2901"/>
    <mergeCell ref="H2871:I2871"/>
    <mergeCell ref="H2872:I2872"/>
    <mergeCell ref="H2873:I2873"/>
    <mergeCell ref="H2874:I2874"/>
    <mergeCell ref="H2875:I2875"/>
    <mergeCell ref="H3669:I3669"/>
    <mergeCell ref="H3670:I3670"/>
    <mergeCell ref="H3671:I3671"/>
    <mergeCell ref="H2864:I2864"/>
    <mergeCell ref="H2865:I2865"/>
    <mergeCell ref="H2866:I2866"/>
    <mergeCell ref="H2867:I2867"/>
    <mergeCell ref="H2868:I2868"/>
    <mergeCell ref="H2869:I2869"/>
    <mergeCell ref="H3660:I3660"/>
    <mergeCell ref="H3661:I3661"/>
    <mergeCell ref="H3662:I3662"/>
    <mergeCell ref="H2882:I2882"/>
    <mergeCell ref="H2883:I2883"/>
    <mergeCell ref="H2884:I2884"/>
    <mergeCell ref="H2885:I2885"/>
    <mergeCell ref="H2886:I2886"/>
    <mergeCell ref="H2887:I2887"/>
    <mergeCell ref="H3663:I3663"/>
    <mergeCell ref="H3664:I3664"/>
    <mergeCell ref="H3665:I3665"/>
    <mergeCell ref="H2876:I2876"/>
    <mergeCell ref="H2877:I2877"/>
    <mergeCell ref="H2878:I2878"/>
    <mergeCell ref="H2879:I2879"/>
    <mergeCell ref="H2880:I2880"/>
    <mergeCell ref="H2881:I2881"/>
    <mergeCell ref="H3689:I3689"/>
    <mergeCell ref="B2821:H2821"/>
    <mergeCell ref="C2822:D2822"/>
    <mergeCell ref="C2823:D2823"/>
    <mergeCell ref="B2833:F2835"/>
    <mergeCell ref="G2833:H2833"/>
    <mergeCell ref="G2834:H2835"/>
    <mergeCell ref="H3678:I3678"/>
    <mergeCell ref="H3679:I3679"/>
    <mergeCell ref="H3680:I3680"/>
    <mergeCell ref="H2846:I2846"/>
    <mergeCell ref="H2847:I2847"/>
    <mergeCell ref="H2848:I2848"/>
    <mergeCell ref="H2849:I2849"/>
    <mergeCell ref="H2850:I2850"/>
    <mergeCell ref="H2851:I2851"/>
    <mergeCell ref="H3681:I3681"/>
    <mergeCell ref="H3682:I3682"/>
    <mergeCell ref="H3683:I3683"/>
    <mergeCell ref="B2840:G2842"/>
    <mergeCell ref="H2840:I2840"/>
    <mergeCell ref="H2841:I2842"/>
    <mergeCell ref="H2843:I2843"/>
    <mergeCell ref="H2844:I2844"/>
    <mergeCell ref="H2845:I2845"/>
    <mergeCell ref="H3672:I3672"/>
    <mergeCell ref="H3673:I3673"/>
    <mergeCell ref="H3674:I3674"/>
    <mergeCell ref="H2858:I2858"/>
    <mergeCell ref="H2859:I2859"/>
    <mergeCell ref="H2860:I2860"/>
    <mergeCell ref="H2861:I2861"/>
    <mergeCell ref="E2764:H2764"/>
    <mergeCell ref="E2766:H2766"/>
    <mergeCell ref="I2766:I2767"/>
    <mergeCell ref="C2768:D2768"/>
    <mergeCell ref="C2779:D2779"/>
    <mergeCell ref="C2783:D2783"/>
    <mergeCell ref="H3684:I3684"/>
    <mergeCell ref="H3685:I3685"/>
    <mergeCell ref="H3686:I3686"/>
    <mergeCell ref="D2836:E2836"/>
    <mergeCell ref="G2836:H2836"/>
    <mergeCell ref="G2837:H2837"/>
    <mergeCell ref="G2838:H2838"/>
    <mergeCell ref="D2839:E2839"/>
    <mergeCell ref="G2839:H2839"/>
    <mergeCell ref="H3687:I3687"/>
    <mergeCell ref="H3688:I3688"/>
    <mergeCell ref="H2862:I2862"/>
    <mergeCell ref="H2863:I2863"/>
    <mergeCell ref="H3675:I3675"/>
    <mergeCell ref="H3676:I3676"/>
    <mergeCell ref="H3677:I3677"/>
    <mergeCell ref="H2852:I2852"/>
    <mergeCell ref="H2853:I2853"/>
    <mergeCell ref="H2854:I2854"/>
    <mergeCell ref="H2855:I2855"/>
    <mergeCell ref="H2856:I2856"/>
    <mergeCell ref="H2857:I2857"/>
    <mergeCell ref="H3666:I3666"/>
    <mergeCell ref="H3667:I3667"/>
    <mergeCell ref="H3668:I3668"/>
    <mergeCell ref="H2870:I2870"/>
    <mergeCell ref="H2739:I2739"/>
    <mergeCell ref="H3696:I3696"/>
    <mergeCell ref="H3697:I3697"/>
    <mergeCell ref="H3698:I3698"/>
    <mergeCell ref="I2758:J2759"/>
    <mergeCell ref="I2760:J2760"/>
    <mergeCell ref="B2761:F2761"/>
    <mergeCell ref="I2761:J2761"/>
    <mergeCell ref="B2762:F2762"/>
    <mergeCell ref="I2762:J2762"/>
    <mergeCell ref="H3699:I3699"/>
    <mergeCell ref="H3700:I3700"/>
    <mergeCell ref="H3701:I3701"/>
    <mergeCell ref="B2754:D2756"/>
    <mergeCell ref="E2754:F2754"/>
    <mergeCell ref="G2754:H2754"/>
    <mergeCell ref="E2755:F2756"/>
    <mergeCell ref="G2755:H2756"/>
    <mergeCell ref="B2758:F2760"/>
    <mergeCell ref="G2758:H2758"/>
    <mergeCell ref="H3690:I3690"/>
    <mergeCell ref="H3691:I3691"/>
    <mergeCell ref="H3692:I3692"/>
    <mergeCell ref="C2788:D2788"/>
    <mergeCell ref="C2800:D2800"/>
    <mergeCell ref="B2811:H2813"/>
    <mergeCell ref="I2811:I2813"/>
    <mergeCell ref="C2815:D2815"/>
    <mergeCell ref="C2817:D2817"/>
    <mergeCell ref="H3693:I3693"/>
    <mergeCell ref="H3694:I3694"/>
    <mergeCell ref="H3695:I3695"/>
    <mergeCell ref="H3708:I3708"/>
    <mergeCell ref="H3709:I3709"/>
    <mergeCell ref="H2728:I2728"/>
    <mergeCell ref="H2729:I2729"/>
    <mergeCell ref="H2730:I2730"/>
    <mergeCell ref="H2731:I2731"/>
    <mergeCell ref="H2732:I2732"/>
    <mergeCell ref="H2733:I2733"/>
    <mergeCell ref="H3710:I3710"/>
    <mergeCell ref="H3711:I3711"/>
    <mergeCell ref="H3712:I3712"/>
    <mergeCell ref="H2722:I2722"/>
    <mergeCell ref="H2723:I2723"/>
    <mergeCell ref="H2724:I2724"/>
    <mergeCell ref="H2725:I2725"/>
    <mergeCell ref="H2726:I2726"/>
    <mergeCell ref="H3702:I3702"/>
    <mergeCell ref="H3703:I3703"/>
    <mergeCell ref="H2740:I2740"/>
    <mergeCell ref="G2741:I2741"/>
    <mergeCell ref="G2742:I2743"/>
    <mergeCell ref="B2750:G2750"/>
    <mergeCell ref="B2751:G2751"/>
    <mergeCell ref="B2752:C2752"/>
    <mergeCell ref="H3704:I3704"/>
    <mergeCell ref="H3705:I3705"/>
    <mergeCell ref="H3706:I3706"/>
    <mergeCell ref="H2734:I2734"/>
    <mergeCell ref="H2735:I2735"/>
    <mergeCell ref="H2736:I2736"/>
    <mergeCell ref="H2737:I2737"/>
    <mergeCell ref="H2738:I2738"/>
    <mergeCell ref="H2707:I2707"/>
    <mergeCell ref="H2708:I2708"/>
    <mergeCell ref="H2709:I2709"/>
    <mergeCell ref="H3721:I3721"/>
    <mergeCell ref="H3722:I3722"/>
    <mergeCell ref="H3723:I3723"/>
    <mergeCell ref="H2698:I2698"/>
    <mergeCell ref="H2699:I2699"/>
    <mergeCell ref="H2700:I2700"/>
    <mergeCell ref="H2701:I2701"/>
    <mergeCell ref="H2702:I2702"/>
    <mergeCell ref="H2703:I2703"/>
    <mergeCell ref="D2727:G2727"/>
    <mergeCell ref="H2727:I2727"/>
    <mergeCell ref="H3713:I3713"/>
    <mergeCell ref="H3714:I3714"/>
    <mergeCell ref="H2716:I2716"/>
    <mergeCell ref="H2717:I2717"/>
    <mergeCell ref="H2718:I2718"/>
    <mergeCell ref="H2719:I2719"/>
    <mergeCell ref="H2720:I2720"/>
    <mergeCell ref="H2721:I2721"/>
    <mergeCell ref="H3715:I3715"/>
    <mergeCell ref="H3716:I3716"/>
    <mergeCell ref="H3717:I3717"/>
    <mergeCell ref="H2710:I2710"/>
    <mergeCell ref="H2711:I2711"/>
    <mergeCell ref="H2712:I2712"/>
    <mergeCell ref="H2713:I2713"/>
    <mergeCell ref="H2714:I2714"/>
    <mergeCell ref="H2715:I2715"/>
    <mergeCell ref="H3707:I3707"/>
    <mergeCell ref="H3733:I3733"/>
    <mergeCell ref="H3734:I3734"/>
    <mergeCell ref="H2674:I2674"/>
    <mergeCell ref="H2675:I2675"/>
    <mergeCell ref="H2676:I2676"/>
    <mergeCell ref="H2677:I2677"/>
    <mergeCell ref="H2678:I2678"/>
    <mergeCell ref="H2679:I2679"/>
    <mergeCell ref="D3724:G3724"/>
    <mergeCell ref="H3724:I3724"/>
    <mergeCell ref="H3725:I3725"/>
    <mergeCell ref="H2692:I2692"/>
    <mergeCell ref="H2693:I2693"/>
    <mergeCell ref="H2694:I2694"/>
    <mergeCell ref="H2695:I2695"/>
    <mergeCell ref="H2696:I2696"/>
    <mergeCell ref="H2697:I2697"/>
    <mergeCell ref="H3726:I3726"/>
    <mergeCell ref="H3727:I3727"/>
    <mergeCell ref="H3728:I3728"/>
    <mergeCell ref="H2686:I2686"/>
    <mergeCell ref="H2687:I2687"/>
    <mergeCell ref="H2688:I2688"/>
    <mergeCell ref="H2689:I2689"/>
    <mergeCell ref="H2690:I2690"/>
    <mergeCell ref="H2691:I2691"/>
    <mergeCell ref="H3718:I3718"/>
    <mergeCell ref="H3719:I3719"/>
    <mergeCell ref="H3720:I3720"/>
    <mergeCell ref="H2704:I2704"/>
    <mergeCell ref="H2705:I2705"/>
    <mergeCell ref="H2706:I2706"/>
    <mergeCell ref="E3761:H3761"/>
    <mergeCell ref="B3748:G3748"/>
    <mergeCell ref="B3749:C3749"/>
    <mergeCell ref="B3751:D3753"/>
    <mergeCell ref="E3751:F3751"/>
    <mergeCell ref="G3751:H3751"/>
    <mergeCell ref="E3752:F3753"/>
    <mergeCell ref="G3752:H3753"/>
    <mergeCell ref="H2656:I2656"/>
    <mergeCell ref="H2657:I2657"/>
    <mergeCell ref="H2658:I2658"/>
    <mergeCell ref="H2659:I2659"/>
    <mergeCell ref="H2660:I2660"/>
    <mergeCell ref="H2661:I2661"/>
    <mergeCell ref="B3755:F3757"/>
    <mergeCell ref="G3755:H3755"/>
    <mergeCell ref="I3755:J3756"/>
    <mergeCell ref="I3757:J3757"/>
    <mergeCell ref="H3735:I3735"/>
    <mergeCell ref="H3736:I3736"/>
    <mergeCell ref="H3737:I3737"/>
    <mergeCell ref="H2668:I2668"/>
    <mergeCell ref="H2669:I2669"/>
    <mergeCell ref="H2670:I2670"/>
    <mergeCell ref="H2671:I2671"/>
    <mergeCell ref="H2672:I2672"/>
    <mergeCell ref="H2673:I2673"/>
    <mergeCell ref="G3738:I3738"/>
    <mergeCell ref="G3739:I3740"/>
    <mergeCell ref="B3747:G3747"/>
    <mergeCell ref="H2662:I2662"/>
    <mergeCell ref="H2663:I2663"/>
    <mergeCell ref="H2636:I2636"/>
    <mergeCell ref="H2637:I2637"/>
    <mergeCell ref="H2650:I2650"/>
    <mergeCell ref="H2651:I2651"/>
    <mergeCell ref="H2652:I2652"/>
    <mergeCell ref="H2653:I2653"/>
    <mergeCell ref="H2654:I2654"/>
    <mergeCell ref="H2655:I2655"/>
    <mergeCell ref="B3758:F3758"/>
    <mergeCell ref="I3758:J3758"/>
    <mergeCell ref="B3759:F3759"/>
    <mergeCell ref="I3759:J3759"/>
    <mergeCell ref="H2644:I2644"/>
    <mergeCell ref="H2645:I2645"/>
    <mergeCell ref="H2646:I2646"/>
    <mergeCell ref="H2647:I2647"/>
    <mergeCell ref="H2648:I2648"/>
    <mergeCell ref="H2649:I2649"/>
    <mergeCell ref="H2664:I2664"/>
    <mergeCell ref="H2665:I2665"/>
    <mergeCell ref="H2666:I2666"/>
    <mergeCell ref="H2667:I2667"/>
    <mergeCell ref="H3729:I3729"/>
    <mergeCell ref="H3730:I3730"/>
    <mergeCell ref="H3731:I3731"/>
    <mergeCell ref="H2680:I2680"/>
    <mergeCell ref="H2681:I2681"/>
    <mergeCell ref="H2682:I2682"/>
    <mergeCell ref="H2683:I2683"/>
    <mergeCell ref="H2684:I2684"/>
    <mergeCell ref="H2685:I2685"/>
    <mergeCell ref="H3732:I3732"/>
    <mergeCell ref="B3808:H3810"/>
    <mergeCell ref="I3808:I3810"/>
    <mergeCell ref="H2626:I2626"/>
    <mergeCell ref="H2627:I2627"/>
    <mergeCell ref="H2628:I2628"/>
    <mergeCell ref="H2629:I2629"/>
    <mergeCell ref="H2630:I2630"/>
    <mergeCell ref="H2631:I2631"/>
    <mergeCell ref="C3812:D3812"/>
    <mergeCell ref="C3814:D3814"/>
    <mergeCell ref="B3818:H3818"/>
    <mergeCell ref="H2620:I2620"/>
    <mergeCell ref="H2621:I2621"/>
    <mergeCell ref="H2622:I2622"/>
    <mergeCell ref="H2623:I2623"/>
    <mergeCell ref="H2624:I2624"/>
    <mergeCell ref="H2625:I2625"/>
    <mergeCell ref="E3763:H3763"/>
    <mergeCell ref="I3763:I3764"/>
    <mergeCell ref="H2638:I2638"/>
    <mergeCell ref="H2639:I2639"/>
    <mergeCell ref="H2640:I2640"/>
    <mergeCell ref="H2641:I2641"/>
    <mergeCell ref="H2642:I2642"/>
    <mergeCell ref="H2643:I2643"/>
    <mergeCell ref="C3765:D3765"/>
    <mergeCell ref="C3776:D3776"/>
    <mergeCell ref="C3780:D3780"/>
    <mergeCell ref="H2632:I2632"/>
    <mergeCell ref="H2633:I2633"/>
    <mergeCell ref="H2634:I2634"/>
    <mergeCell ref="H2635:I2635"/>
    <mergeCell ref="H3845:I3845"/>
    <mergeCell ref="D2586:E2586"/>
    <mergeCell ref="G2586:H2586"/>
    <mergeCell ref="G2587:H2587"/>
    <mergeCell ref="G2588:H2588"/>
    <mergeCell ref="D2589:E2589"/>
    <mergeCell ref="G2589:H2589"/>
    <mergeCell ref="G3835:H3835"/>
    <mergeCell ref="D3836:E3836"/>
    <mergeCell ref="G3836:H3836"/>
    <mergeCell ref="H2602:I2602"/>
    <mergeCell ref="H2603:I2603"/>
    <mergeCell ref="H2604:I2604"/>
    <mergeCell ref="H2605:I2605"/>
    <mergeCell ref="H2606:I2606"/>
    <mergeCell ref="H2607:I2607"/>
    <mergeCell ref="B3837:G3839"/>
    <mergeCell ref="H3837:I3837"/>
    <mergeCell ref="H3838:I3839"/>
    <mergeCell ref="H2596:I2596"/>
    <mergeCell ref="H2597:I2597"/>
    <mergeCell ref="H2598:I2598"/>
    <mergeCell ref="H2599:I2599"/>
    <mergeCell ref="H2600:I2600"/>
    <mergeCell ref="H2601:I2601"/>
    <mergeCell ref="C3819:D3819"/>
    <mergeCell ref="C3820:D3820"/>
    <mergeCell ref="B3830:F3832"/>
    <mergeCell ref="G3830:H3830"/>
    <mergeCell ref="G3831:H3832"/>
    <mergeCell ref="H2614:I2614"/>
    <mergeCell ref="H2615:I2615"/>
    <mergeCell ref="C2538:D2538"/>
    <mergeCell ref="C2550:D2550"/>
    <mergeCell ref="B2561:H2563"/>
    <mergeCell ref="I2561:I2563"/>
    <mergeCell ref="C2565:D2565"/>
    <mergeCell ref="C2567:D2567"/>
    <mergeCell ref="H3840:I3840"/>
    <mergeCell ref="H3841:I3841"/>
    <mergeCell ref="H3842:I3842"/>
    <mergeCell ref="B2590:G2592"/>
    <mergeCell ref="H2590:I2590"/>
    <mergeCell ref="H2591:I2592"/>
    <mergeCell ref="H2593:I2593"/>
    <mergeCell ref="H2594:I2594"/>
    <mergeCell ref="H2595:I2595"/>
    <mergeCell ref="H3843:I3843"/>
    <mergeCell ref="H3844:I3844"/>
    <mergeCell ref="H2616:I2616"/>
    <mergeCell ref="H2617:I2617"/>
    <mergeCell ref="H2618:I2618"/>
    <mergeCell ref="H2619:I2619"/>
    <mergeCell ref="D3833:E3833"/>
    <mergeCell ref="G3833:H3833"/>
    <mergeCell ref="G3834:H3834"/>
    <mergeCell ref="H2608:I2608"/>
    <mergeCell ref="H2609:I2609"/>
    <mergeCell ref="H2610:I2610"/>
    <mergeCell ref="H2611:I2611"/>
    <mergeCell ref="H2612:I2612"/>
    <mergeCell ref="H2613:I2613"/>
    <mergeCell ref="C3785:D3785"/>
    <mergeCell ref="C3797:D3797"/>
    <mergeCell ref="E2504:F2504"/>
    <mergeCell ref="G2504:H2504"/>
    <mergeCell ref="E2505:F2506"/>
    <mergeCell ref="G2505:H2506"/>
    <mergeCell ref="B2508:F2510"/>
    <mergeCell ref="G2508:H2508"/>
    <mergeCell ref="H3861:I3861"/>
    <mergeCell ref="H3862:I3862"/>
    <mergeCell ref="H2491:I2491"/>
    <mergeCell ref="G2492:I2492"/>
    <mergeCell ref="G2493:I2494"/>
    <mergeCell ref="B2500:G2500"/>
    <mergeCell ref="B2501:G2501"/>
    <mergeCell ref="B2502:C2502"/>
    <mergeCell ref="H3852:I3852"/>
    <mergeCell ref="H3853:I3853"/>
    <mergeCell ref="H3854:I3854"/>
    <mergeCell ref="E2514:H2514"/>
    <mergeCell ref="E2516:H2516"/>
    <mergeCell ref="I2516:I2517"/>
    <mergeCell ref="C2518:D2518"/>
    <mergeCell ref="C2529:D2529"/>
    <mergeCell ref="C2533:D2533"/>
    <mergeCell ref="H3855:I3855"/>
    <mergeCell ref="H3856:I3856"/>
    <mergeCell ref="H3857:I3857"/>
    <mergeCell ref="I2508:J2509"/>
    <mergeCell ref="I2510:J2510"/>
    <mergeCell ref="B2511:F2511"/>
    <mergeCell ref="I2511:J2511"/>
    <mergeCell ref="B2512:F2512"/>
    <mergeCell ref="I2512:J2512"/>
    <mergeCell ref="D2478:G2478"/>
    <mergeCell ref="H2478:I2478"/>
    <mergeCell ref="H3872:I3872"/>
    <mergeCell ref="H3873:I3873"/>
    <mergeCell ref="H2467:I2467"/>
    <mergeCell ref="H2468:I2468"/>
    <mergeCell ref="H2469:I2469"/>
    <mergeCell ref="H2470:I2470"/>
    <mergeCell ref="H2471:I2471"/>
    <mergeCell ref="H2472:I2472"/>
    <mergeCell ref="H3863:I3863"/>
    <mergeCell ref="H3864:I3864"/>
    <mergeCell ref="H3865:I3865"/>
    <mergeCell ref="H2485:I2485"/>
    <mergeCell ref="H2486:I2486"/>
    <mergeCell ref="H2487:I2487"/>
    <mergeCell ref="H2488:I2488"/>
    <mergeCell ref="H2489:I2489"/>
    <mergeCell ref="H2490:I2490"/>
    <mergeCell ref="H3866:I3866"/>
    <mergeCell ref="H3867:I3867"/>
    <mergeCell ref="H3868:I3868"/>
    <mergeCell ref="H2479:I2479"/>
    <mergeCell ref="H2480:I2480"/>
    <mergeCell ref="H2481:I2481"/>
    <mergeCell ref="H2482:I2482"/>
    <mergeCell ref="H2483:I2483"/>
    <mergeCell ref="H2484:I2484"/>
    <mergeCell ref="H3858:I3858"/>
    <mergeCell ref="H3859:I3859"/>
    <mergeCell ref="H3860:I3860"/>
    <mergeCell ref="B2504:D2506"/>
    <mergeCell ref="H2464:I2464"/>
    <mergeCell ref="H2465:I2465"/>
    <mergeCell ref="H2466:I2466"/>
    <mergeCell ref="H3877:I3877"/>
    <mergeCell ref="H3878:I3878"/>
    <mergeCell ref="H3879:I3879"/>
    <mergeCell ref="H2455:I2455"/>
    <mergeCell ref="H2456:I2456"/>
    <mergeCell ref="H2457:I2457"/>
    <mergeCell ref="H2458:I2458"/>
    <mergeCell ref="H2459:I2459"/>
    <mergeCell ref="H2460:I2460"/>
    <mergeCell ref="H3869:I3869"/>
    <mergeCell ref="H3870:I3870"/>
    <mergeCell ref="H3871:I3871"/>
    <mergeCell ref="H2473:I2473"/>
    <mergeCell ref="H2474:I2474"/>
    <mergeCell ref="H2475:I2475"/>
    <mergeCell ref="H2476:I2476"/>
    <mergeCell ref="H2477:I2477"/>
    <mergeCell ref="H3846:I3846"/>
    <mergeCell ref="H3847:I3847"/>
    <mergeCell ref="H3848:I3848"/>
    <mergeCell ref="B2571:H2571"/>
    <mergeCell ref="C2572:D2572"/>
    <mergeCell ref="C2573:D2573"/>
    <mergeCell ref="B2583:F2585"/>
    <mergeCell ref="G2583:H2583"/>
    <mergeCell ref="G2584:H2585"/>
    <mergeCell ref="H3849:I3849"/>
    <mergeCell ref="H3850:I3850"/>
    <mergeCell ref="H3851:I3851"/>
    <mergeCell ref="H3890:I3890"/>
    <mergeCell ref="H3891:I3891"/>
    <mergeCell ref="H2431:I2431"/>
    <mergeCell ref="H2432:I2432"/>
    <mergeCell ref="H2433:I2433"/>
    <mergeCell ref="H2434:I2434"/>
    <mergeCell ref="H2435:I2435"/>
    <mergeCell ref="H2436:I2436"/>
    <mergeCell ref="H3880:I3880"/>
    <mergeCell ref="H3881:I3881"/>
    <mergeCell ref="H3882:I3882"/>
    <mergeCell ref="H2449:I2449"/>
    <mergeCell ref="H2450:I2450"/>
    <mergeCell ref="H2451:I2451"/>
    <mergeCell ref="H2452:I2452"/>
    <mergeCell ref="H2453:I2453"/>
    <mergeCell ref="H2454:I2454"/>
    <mergeCell ref="H3883:I3883"/>
    <mergeCell ref="H3884:I3884"/>
    <mergeCell ref="H3885:I3885"/>
    <mergeCell ref="H2443:I2443"/>
    <mergeCell ref="H2444:I2444"/>
    <mergeCell ref="H2445:I2445"/>
    <mergeCell ref="H2446:I2446"/>
    <mergeCell ref="H2447:I2447"/>
    <mergeCell ref="H2448:I2448"/>
    <mergeCell ref="H3874:I3874"/>
    <mergeCell ref="H3875:I3875"/>
    <mergeCell ref="H3876:I3876"/>
    <mergeCell ref="H2461:I2461"/>
    <mergeCell ref="H2462:I2462"/>
    <mergeCell ref="H2463:I2463"/>
    <mergeCell ref="H2409:I2409"/>
    <mergeCell ref="H2410:I2410"/>
    <mergeCell ref="H2411:I2411"/>
    <mergeCell ref="H2412:I2412"/>
    <mergeCell ref="H3892:I3892"/>
    <mergeCell ref="H3893:I3893"/>
    <mergeCell ref="H3894:I3894"/>
    <mergeCell ref="H2425:I2425"/>
    <mergeCell ref="H2426:I2426"/>
    <mergeCell ref="H2427:I2427"/>
    <mergeCell ref="H2428:I2428"/>
    <mergeCell ref="H2429:I2429"/>
    <mergeCell ref="H2430:I2430"/>
    <mergeCell ref="H3895:I3895"/>
    <mergeCell ref="H3896:I3896"/>
    <mergeCell ref="H3897:I3897"/>
    <mergeCell ref="H2419:I2419"/>
    <mergeCell ref="H2420:I2420"/>
    <mergeCell ref="H2421:I2421"/>
    <mergeCell ref="H2422:I2422"/>
    <mergeCell ref="H2423:I2423"/>
    <mergeCell ref="H2424:I2424"/>
    <mergeCell ref="H3886:I3886"/>
    <mergeCell ref="H3887:I3887"/>
    <mergeCell ref="H3888:I3888"/>
    <mergeCell ref="H2437:I2437"/>
    <mergeCell ref="H2438:I2438"/>
    <mergeCell ref="H2439:I2439"/>
    <mergeCell ref="H2440:I2440"/>
    <mergeCell ref="H2441:I2441"/>
    <mergeCell ref="H2442:I2442"/>
    <mergeCell ref="H3889:I3889"/>
    <mergeCell ref="H3904:I3904"/>
    <mergeCell ref="H3905:I3905"/>
    <mergeCell ref="H3906:I3906"/>
    <mergeCell ref="H2401:I2401"/>
    <mergeCell ref="H2402:I2402"/>
    <mergeCell ref="H2403:I2403"/>
    <mergeCell ref="H2404:I2404"/>
    <mergeCell ref="H2405:I2405"/>
    <mergeCell ref="H2406:I2406"/>
    <mergeCell ref="H3907:I3907"/>
    <mergeCell ref="H3908:I3908"/>
    <mergeCell ref="H3909:I3909"/>
    <mergeCell ref="H2395:I2395"/>
    <mergeCell ref="H2396:I2396"/>
    <mergeCell ref="H2397:I2397"/>
    <mergeCell ref="H2398:I2398"/>
    <mergeCell ref="H2399:I2399"/>
    <mergeCell ref="H2400:I2400"/>
    <mergeCell ref="H3898:I3898"/>
    <mergeCell ref="H3899:I3899"/>
    <mergeCell ref="H3900:I3900"/>
    <mergeCell ref="H2413:I2413"/>
    <mergeCell ref="H2414:I2414"/>
    <mergeCell ref="H2415:I2415"/>
    <mergeCell ref="H2416:I2416"/>
    <mergeCell ref="H2417:I2417"/>
    <mergeCell ref="H2418:I2418"/>
    <mergeCell ref="H3901:I3901"/>
    <mergeCell ref="H3902:I3902"/>
    <mergeCell ref="H3903:I3903"/>
    <mergeCell ref="H2407:I2407"/>
    <mergeCell ref="H2408:I2408"/>
    <mergeCell ref="H2378:I2378"/>
    <mergeCell ref="H2379:I2379"/>
    <mergeCell ref="H2380:I2380"/>
    <mergeCell ref="H2381:I2381"/>
    <mergeCell ref="H2382:I2382"/>
    <mergeCell ref="H3919:I3919"/>
    <mergeCell ref="H3920:I3920"/>
    <mergeCell ref="H3921:I3921"/>
    <mergeCell ref="H2371:I2371"/>
    <mergeCell ref="H2372:I2372"/>
    <mergeCell ref="H2373:I2373"/>
    <mergeCell ref="H2374:I2374"/>
    <mergeCell ref="H2375:I2375"/>
    <mergeCell ref="H2376:I2376"/>
    <mergeCell ref="H3910:I3910"/>
    <mergeCell ref="H3911:I3911"/>
    <mergeCell ref="H3912:I3912"/>
    <mergeCell ref="H2389:I2389"/>
    <mergeCell ref="H2390:I2390"/>
    <mergeCell ref="H2391:I2391"/>
    <mergeCell ref="H2392:I2392"/>
    <mergeCell ref="H2393:I2393"/>
    <mergeCell ref="H2394:I2394"/>
    <mergeCell ref="H3913:I3913"/>
    <mergeCell ref="H3914:I3914"/>
    <mergeCell ref="H3915:I3915"/>
    <mergeCell ref="H2383:I2383"/>
    <mergeCell ref="H2384:I2384"/>
    <mergeCell ref="H2385:I2385"/>
    <mergeCell ref="H2386:I2386"/>
    <mergeCell ref="H2387:I2387"/>
    <mergeCell ref="H2388:I2388"/>
    <mergeCell ref="H3939:I3939"/>
    <mergeCell ref="D2337:E2337"/>
    <mergeCell ref="G2337:H2337"/>
    <mergeCell ref="G2338:H2338"/>
    <mergeCell ref="G2339:H2339"/>
    <mergeCell ref="D2340:E2340"/>
    <mergeCell ref="G2340:H2340"/>
    <mergeCell ref="H3928:I3928"/>
    <mergeCell ref="H3929:I3929"/>
    <mergeCell ref="H3930:I3930"/>
    <mergeCell ref="H2353:I2353"/>
    <mergeCell ref="H2354:I2354"/>
    <mergeCell ref="H2355:I2355"/>
    <mergeCell ref="H2356:I2356"/>
    <mergeCell ref="H2357:I2357"/>
    <mergeCell ref="H2358:I2358"/>
    <mergeCell ref="H3931:I3931"/>
    <mergeCell ref="H3932:I3932"/>
    <mergeCell ref="H3933:I3933"/>
    <mergeCell ref="H2347:I2347"/>
    <mergeCell ref="H2348:I2348"/>
    <mergeCell ref="H2349:I2349"/>
    <mergeCell ref="H2350:I2350"/>
    <mergeCell ref="H2351:I2351"/>
    <mergeCell ref="H2352:I2352"/>
    <mergeCell ref="H3922:I3922"/>
    <mergeCell ref="H3923:I3923"/>
    <mergeCell ref="H3924:I3924"/>
    <mergeCell ref="H2365:I2365"/>
    <mergeCell ref="H2366:I2366"/>
    <mergeCell ref="H2367:I2367"/>
    <mergeCell ref="H2368:I2368"/>
    <mergeCell ref="C2289:D2289"/>
    <mergeCell ref="C2301:D2301"/>
    <mergeCell ref="B2312:H2314"/>
    <mergeCell ref="I2312:I2314"/>
    <mergeCell ref="C2316:D2316"/>
    <mergeCell ref="C2318:D2318"/>
    <mergeCell ref="H3934:I3934"/>
    <mergeCell ref="H3935:I3935"/>
    <mergeCell ref="H3936:I3936"/>
    <mergeCell ref="B2341:G2343"/>
    <mergeCell ref="H2341:I2341"/>
    <mergeCell ref="H2342:I2343"/>
    <mergeCell ref="H2344:I2344"/>
    <mergeCell ref="H2345:I2345"/>
    <mergeCell ref="H2346:I2346"/>
    <mergeCell ref="H3937:I3937"/>
    <mergeCell ref="H3938:I3938"/>
    <mergeCell ref="H2369:I2369"/>
    <mergeCell ref="H2370:I2370"/>
    <mergeCell ref="H3925:I3925"/>
    <mergeCell ref="H3926:I3926"/>
    <mergeCell ref="H3927:I3927"/>
    <mergeCell ref="H2359:I2359"/>
    <mergeCell ref="H2360:I2360"/>
    <mergeCell ref="H2361:I2361"/>
    <mergeCell ref="H2362:I2362"/>
    <mergeCell ref="H2363:I2363"/>
    <mergeCell ref="H2364:I2364"/>
    <mergeCell ref="H3916:I3916"/>
    <mergeCell ref="H3917:I3917"/>
    <mergeCell ref="H3918:I3918"/>
    <mergeCell ref="H2377:I2377"/>
    <mergeCell ref="E2255:F2255"/>
    <mergeCell ref="G2255:H2255"/>
    <mergeCell ref="E2256:F2257"/>
    <mergeCell ref="G2256:H2257"/>
    <mergeCell ref="B2259:F2261"/>
    <mergeCell ref="G2259:H2259"/>
    <mergeCell ref="H3955:I3955"/>
    <mergeCell ref="H3956:I3956"/>
    <mergeCell ref="H2241:I2241"/>
    <mergeCell ref="G2242:I2242"/>
    <mergeCell ref="G2243:I2244"/>
    <mergeCell ref="B2251:G2251"/>
    <mergeCell ref="B2252:G2252"/>
    <mergeCell ref="B2253:C2253"/>
    <mergeCell ref="H3946:I3946"/>
    <mergeCell ref="H3947:I3947"/>
    <mergeCell ref="H3948:I3948"/>
    <mergeCell ref="E2265:H2265"/>
    <mergeCell ref="E2267:H2267"/>
    <mergeCell ref="I2267:I2268"/>
    <mergeCell ref="C2269:D2269"/>
    <mergeCell ref="C2280:D2280"/>
    <mergeCell ref="C2284:D2284"/>
    <mergeCell ref="H3949:I3949"/>
    <mergeCell ref="H3950:I3950"/>
    <mergeCell ref="H3951:I3951"/>
    <mergeCell ref="I2259:J2260"/>
    <mergeCell ref="I2261:J2261"/>
    <mergeCell ref="B2262:F2262"/>
    <mergeCell ref="I2262:J2262"/>
    <mergeCell ref="B2263:F2263"/>
    <mergeCell ref="I2263:J2263"/>
    <mergeCell ref="D2228:G2228"/>
    <mergeCell ref="H2228:I2228"/>
    <mergeCell ref="H3966:I3966"/>
    <mergeCell ref="H3967:I3967"/>
    <mergeCell ref="H2217:I2217"/>
    <mergeCell ref="H2218:I2218"/>
    <mergeCell ref="H2219:I2219"/>
    <mergeCell ref="H2220:I2220"/>
    <mergeCell ref="H2221:I2221"/>
    <mergeCell ref="H2222:I2222"/>
    <mergeCell ref="H3957:I3957"/>
    <mergeCell ref="H3958:I3958"/>
    <mergeCell ref="H3959:I3959"/>
    <mergeCell ref="H2235:I2235"/>
    <mergeCell ref="H2236:I2236"/>
    <mergeCell ref="H2237:I2237"/>
    <mergeCell ref="H2238:I2238"/>
    <mergeCell ref="H2239:I2239"/>
    <mergeCell ref="H2240:I2240"/>
    <mergeCell ref="H3960:I3960"/>
    <mergeCell ref="H3961:I3961"/>
    <mergeCell ref="H3962:I3962"/>
    <mergeCell ref="H2229:I2229"/>
    <mergeCell ref="H2230:I2230"/>
    <mergeCell ref="H2231:I2231"/>
    <mergeCell ref="H2232:I2232"/>
    <mergeCell ref="H2233:I2233"/>
    <mergeCell ref="H2234:I2234"/>
    <mergeCell ref="H3952:I3952"/>
    <mergeCell ref="H3953:I3953"/>
    <mergeCell ref="H3954:I3954"/>
    <mergeCell ref="B2255:D2257"/>
    <mergeCell ref="H2214:I2214"/>
    <mergeCell ref="H2215:I2215"/>
    <mergeCell ref="H2216:I2216"/>
    <mergeCell ref="H3971:I3971"/>
    <mergeCell ref="H3972:I3972"/>
    <mergeCell ref="H3973:I3973"/>
    <mergeCell ref="H2205:I2205"/>
    <mergeCell ref="H2206:I2206"/>
    <mergeCell ref="H2207:I2207"/>
    <mergeCell ref="H2208:I2208"/>
    <mergeCell ref="H2209:I2209"/>
    <mergeCell ref="H2210:I2210"/>
    <mergeCell ref="H3963:I3963"/>
    <mergeCell ref="H3964:I3964"/>
    <mergeCell ref="H3965:I3965"/>
    <mergeCell ref="H2223:I2223"/>
    <mergeCell ref="H2224:I2224"/>
    <mergeCell ref="H2225:I2225"/>
    <mergeCell ref="H2226:I2226"/>
    <mergeCell ref="H2227:I2227"/>
    <mergeCell ref="H3940:I3940"/>
    <mergeCell ref="H3941:I3941"/>
    <mergeCell ref="H3942:I3942"/>
    <mergeCell ref="B2322:H2322"/>
    <mergeCell ref="C2323:D2323"/>
    <mergeCell ref="C2324:D2324"/>
    <mergeCell ref="B2334:F2336"/>
    <mergeCell ref="G2334:H2334"/>
    <mergeCell ref="G2335:H2336"/>
    <mergeCell ref="H3943:I3943"/>
    <mergeCell ref="H3944:I3944"/>
    <mergeCell ref="H3945:I3945"/>
    <mergeCell ref="H3983:I3983"/>
    <mergeCell ref="H3984:I3984"/>
    <mergeCell ref="H2181:I2181"/>
    <mergeCell ref="H2182:I2182"/>
    <mergeCell ref="H2183:I2183"/>
    <mergeCell ref="H2184:I2184"/>
    <mergeCell ref="H2185:I2185"/>
    <mergeCell ref="H2186:I2186"/>
    <mergeCell ref="D3974:G3974"/>
    <mergeCell ref="H3974:I3974"/>
    <mergeCell ref="H3975:I3975"/>
    <mergeCell ref="H2199:I2199"/>
    <mergeCell ref="H2200:I2200"/>
    <mergeCell ref="H2201:I2201"/>
    <mergeCell ref="H2202:I2202"/>
    <mergeCell ref="H2203:I2203"/>
    <mergeCell ref="H2204:I2204"/>
    <mergeCell ref="H3976:I3976"/>
    <mergeCell ref="H3977:I3977"/>
    <mergeCell ref="H3978:I3978"/>
    <mergeCell ref="H2193:I2193"/>
    <mergeCell ref="H2194:I2194"/>
    <mergeCell ref="H2195:I2195"/>
    <mergeCell ref="H2196:I2196"/>
    <mergeCell ref="H2197:I2197"/>
    <mergeCell ref="H2198:I2198"/>
    <mergeCell ref="H3968:I3968"/>
    <mergeCell ref="H3969:I3969"/>
    <mergeCell ref="H3970:I3970"/>
    <mergeCell ref="H2211:I2211"/>
    <mergeCell ref="H2212:I2212"/>
    <mergeCell ref="H2213:I2213"/>
    <mergeCell ref="E4011:H4011"/>
    <mergeCell ref="B3998:G3998"/>
    <mergeCell ref="B3999:C3999"/>
    <mergeCell ref="B4001:D4003"/>
    <mergeCell ref="E4001:F4001"/>
    <mergeCell ref="G4001:H4001"/>
    <mergeCell ref="E4002:F4003"/>
    <mergeCell ref="G4002:H4003"/>
    <mergeCell ref="H2163:I2163"/>
    <mergeCell ref="H2164:I2164"/>
    <mergeCell ref="H2165:I2165"/>
    <mergeCell ref="H2166:I2166"/>
    <mergeCell ref="H2167:I2167"/>
    <mergeCell ref="H2168:I2168"/>
    <mergeCell ref="B4005:F4007"/>
    <mergeCell ref="G4005:H4005"/>
    <mergeCell ref="I4005:J4006"/>
    <mergeCell ref="I4007:J4007"/>
    <mergeCell ref="H3985:I3985"/>
    <mergeCell ref="H3986:I3986"/>
    <mergeCell ref="H3987:I3987"/>
    <mergeCell ref="H2175:I2175"/>
    <mergeCell ref="H2176:I2176"/>
    <mergeCell ref="H2177:I2177"/>
    <mergeCell ref="H2178:I2178"/>
    <mergeCell ref="H2179:I2179"/>
    <mergeCell ref="H2180:I2180"/>
    <mergeCell ref="G3988:I3988"/>
    <mergeCell ref="G3989:I3990"/>
    <mergeCell ref="B3997:G3997"/>
    <mergeCell ref="H2169:I2169"/>
    <mergeCell ref="H2170:I2170"/>
    <mergeCell ref="H2143:I2143"/>
    <mergeCell ref="H2144:I2144"/>
    <mergeCell ref="H2157:I2157"/>
    <mergeCell ref="H2158:I2158"/>
    <mergeCell ref="H2159:I2159"/>
    <mergeCell ref="H2160:I2160"/>
    <mergeCell ref="H2161:I2161"/>
    <mergeCell ref="H2162:I2162"/>
    <mergeCell ref="B4008:F4008"/>
    <mergeCell ref="I4008:J4008"/>
    <mergeCell ref="B4009:F4009"/>
    <mergeCell ref="I4009:J4009"/>
    <mergeCell ref="H2151:I2151"/>
    <mergeCell ref="H2152:I2152"/>
    <mergeCell ref="H2153:I2153"/>
    <mergeCell ref="H2154:I2154"/>
    <mergeCell ref="H2155:I2155"/>
    <mergeCell ref="H2156:I2156"/>
    <mergeCell ref="H2171:I2171"/>
    <mergeCell ref="H2172:I2172"/>
    <mergeCell ref="H2173:I2173"/>
    <mergeCell ref="H2174:I2174"/>
    <mergeCell ref="H3979:I3979"/>
    <mergeCell ref="H3980:I3980"/>
    <mergeCell ref="H3981:I3981"/>
    <mergeCell ref="H2187:I2187"/>
    <mergeCell ref="H2188:I2188"/>
    <mergeCell ref="H2189:I2189"/>
    <mergeCell ref="H2190:I2190"/>
    <mergeCell ref="H2191:I2191"/>
    <mergeCell ref="H2192:I2192"/>
    <mergeCell ref="H3982:I3982"/>
    <mergeCell ref="B4058:H4060"/>
    <mergeCell ref="I4058:I4060"/>
    <mergeCell ref="H2133:I2133"/>
    <mergeCell ref="H2134:I2134"/>
    <mergeCell ref="H2135:I2135"/>
    <mergeCell ref="H2136:I2136"/>
    <mergeCell ref="H2137:I2137"/>
    <mergeCell ref="H2138:I2138"/>
    <mergeCell ref="C4062:D4062"/>
    <mergeCell ref="C4064:D4064"/>
    <mergeCell ref="B4068:H4068"/>
    <mergeCell ref="H2127:I2127"/>
    <mergeCell ref="H2128:I2128"/>
    <mergeCell ref="H2129:I2129"/>
    <mergeCell ref="H2130:I2130"/>
    <mergeCell ref="H2131:I2131"/>
    <mergeCell ref="H2132:I2132"/>
    <mergeCell ref="E4013:H4013"/>
    <mergeCell ref="I4013:I4014"/>
    <mergeCell ref="H2145:I2145"/>
    <mergeCell ref="H2146:I2146"/>
    <mergeCell ref="H2147:I2147"/>
    <mergeCell ref="H2148:I2148"/>
    <mergeCell ref="H2149:I2149"/>
    <mergeCell ref="H2150:I2150"/>
    <mergeCell ref="C4015:D4015"/>
    <mergeCell ref="C4026:D4026"/>
    <mergeCell ref="C4030:D4030"/>
    <mergeCell ref="H2139:I2139"/>
    <mergeCell ref="H2140:I2140"/>
    <mergeCell ref="H2141:I2141"/>
    <mergeCell ref="H2142:I2142"/>
    <mergeCell ref="H4095:I4095"/>
    <mergeCell ref="B2091:G2093"/>
    <mergeCell ref="H2091:I2091"/>
    <mergeCell ref="H2092:I2093"/>
    <mergeCell ref="H2094:I2094"/>
    <mergeCell ref="H2095:I2095"/>
    <mergeCell ref="H2096:I2096"/>
    <mergeCell ref="G4085:H4085"/>
    <mergeCell ref="D4086:E4086"/>
    <mergeCell ref="G4086:H4086"/>
    <mergeCell ref="H2109:I2109"/>
    <mergeCell ref="H2110:I2110"/>
    <mergeCell ref="H2111:I2111"/>
    <mergeCell ref="H2112:I2112"/>
    <mergeCell ref="H2113:I2113"/>
    <mergeCell ref="H2114:I2114"/>
    <mergeCell ref="B4087:G4089"/>
    <mergeCell ref="H4087:I4087"/>
    <mergeCell ref="H4088:I4089"/>
    <mergeCell ref="H2103:I2103"/>
    <mergeCell ref="H2104:I2104"/>
    <mergeCell ref="H2105:I2105"/>
    <mergeCell ref="H2106:I2106"/>
    <mergeCell ref="H2107:I2107"/>
    <mergeCell ref="H2108:I2108"/>
    <mergeCell ref="C4069:D4069"/>
    <mergeCell ref="C4070:D4070"/>
    <mergeCell ref="B4080:F4082"/>
    <mergeCell ref="G4080:H4080"/>
    <mergeCell ref="G4081:H4082"/>
    <mergeCell ref="H2121:I2121"/>
    <mergeCell ref="H2122:I2122"/>
    <mergeCell ref="B2072:H2072"/>
    <mergeCell ref="C2073:D2073"/>
    <mergeCell ref="C2074:D2074"/>
    <mergeCell ref="B2084:F2086"/>
    <mergeCell ref="G2084:H2084"/>
    <mergeCell ref="G2085:H2086"/>
    <mergeCell ref="H4090:I4090"/>
    <mergeCell ref="H4091:I4091"/>
    <mergeCell ref="H4092:I4092"/>
    <mergeCell ref="H2097:I2097"/>
    <mergeCell ref="H2098:I2098"/>
    <mergeCell ref="H2099:I2099"/>
    <mergeCell ref="H2100:I2100"/>
    <mergeCell ref="H2101:I2101"/>
    <mergeCell ref="H2102:I2102"/>
    <mergeCell ref="H4093:I4093"/>
    <mergeCell ref="H4094:I4094"/>
    <mergeCell ref="H2123:I2123"/>
    <mergeCell ref="H2124:I2124"/>
    <mergeCell ref="H2125:I2125"/>
    <mergeCell ref="H2126:I2126"/>
    <mergeCell ref="D4083:E4083"/>
    <mergeCell ref="G4083:H4083"/>
    <mergeCell ref="G4084:H4084"/>
    <mergeCell ref="H2115:I2115"/>
    <mergeCell ref="H2116:I2116"/>
    <mergeCell ref="H2117:I2117"/>
    <mergeCell ref="H2118:I2118"/>
    <mergeCell ref="H2119:I2119"/>
    <mergeCell ref="H2120:I2120"/>
    <mergeCell ref="C4035:D4035"/>
    <mergeCell ref="C4047:D4047"/>
    <mergeCell ref="B2009:F2011"/>
    <mergeCell ref="G2009:H2009"/>
    <mergeCell ref="H4102:I4102"/>
    <mergeCell ref="H4103:I4103"/>
    <mergeCell ref="H4104:I4104"/>
    <mergeCell ref="C2039:D2039"/>
    <mergeCell ref="C2051:D2051"/>
    <mergeCell ref="B2062:H2064"/>
    <mergeCell ref="I2062:I2064"/>
    <mergeCell ref="C2066:D2066"/>
    <mergeCell ref="C2068:D2068"/>
    <mergeCell ref="H4105:I4105"/>
    <mergeCell ref="H4106:I4106"/>
    <mergeCell ref="H4107:I4107"/>
    <mergeCell ref="E2015:H2015"/>
    <mergeCell ref="E2017:H2017"/>
    <mergeCell ref="I2017:I2018"/>
    <mergeCell ref="C2019:D2019"/>
    <mergeCell ref="C2030:D2030"/>
    <mergeCell ref="C2034:D2034"/>
    <mergeCell ref="H4096:I4096"/>
    <mergeCell ref="H4097:I4097"/>
    <mergeCell ref="H4098:I4098"/>
    <mergeCell ref="D2087:E2087"/>
    <mergeCell ref="G2087:H2087"/>
    <mergeCell ref="G2088:H2088"/>
    <mergeCell ref="G2089:H2089"/>
    <mergeCell ref="D2090:E2090"/>
    <mergeCell ref="G2090:H2090"/>
    <mergeCell ref="H4099:I4099"/>
    <mergeCell ref="H4100:I4100"/>
    <mergeCell ref="H4101:I4101"/>
    <mergeCell ref="H1991:I1991"/>
    <mergeCell ref="G1992:I1992"/>
    <mergeCell ref="G1993:I1994"/>
    <mergeCell ref="B2001:G2001"/>
    <mergeCell ref="B2002:G2002"/>
    <mergeCell ref="B2003:C2003"/>
    <mergeCell ref="H4116:I4116"/>
    <mergeCell ref="H4117:I4117"/>
    <mergeCell ref="H4118:I4118"/>
    <mergeCell ref="H1985:I1985"/>
    <mergeCell ref="H1986:I1986"/>
    <mergeCell ref="H1987:I1987"/>
    <mergeCell ref="H1988:I1988"/>
    <mergeCell ref="H1989:I1989"/>
    <mergeCell ref="H1990:I1990"/>
    <mergeCell ref="H4108:I4108"/>
    <mergeCell ref="H4109:I4109"/>
    <mergeCell ref="H4110:I4110"/>
    <mergeCell ref="I2009:J2010"/>
    <mergeCell ref="I2011:J2011"/>
    <mergeCell ref="B2012:F2012"/>
    <mergeCell ref="I2012:J2012"/>
    <mergeCell ref="B2013:F2013"/>
    <mergeCell ref="I2013:J2013"/>
    <mergeCell ref="H4111:I4111"/>
    <mergeCell ref="H4112:I4112"/>
    <mergeCell ref="H4113:I4113"/>
    <mergeCell ref="B2005:D2007"/>
    <mergeCell ref="E2005:F2005"/>
    <mergeCell ref="G2005:H2005"/>
    <mergeCell ref="E2006:F2007"/>
    <mergeCell ref="G2006:H2007"/>
    <mergeCell ref="D1978:G1978"/>
    <mergeCell ref="H1978:I1978"/>
    <mergeCell ref="H4125:I4125"/>
    <mergeCell ref="H4126:I4126"/>
    <mergeCell ref="H1967:I1967"/>
    <mergeCell ref="H1968:I1968"/>
    <mergeCell ref="H1969:I1969"/>
    <mergeCell ref="H1970:I1970"/>
    <mergeCell ref="H1971:I1971"/>
    <mergeCell ref="H1972:I1972"/>
    <mergeCell ref="H4127:I4127"/>
    <mergeCell ref="H4128:I4128"/>
    <mergeCell ref="H4129:I4129"/>
    <mergeCell ref="H1961:I1961"/>
    <mergeCell ref="H1962:I1962"/>
    <mergeCell ref="H1963:I1963"/>
    <mergeCell ref="H1964:I1964"/>
    <mergeCell ref="H1965:I1965"/>
    <mergeCell ref="H1966:I1966"/>
    <mergeCell ref="H4119:I4119"/>
    <mergeCell ref="H4120:I4120"/>
    <mergeCell ref="H4121:I4121"/>
    <mergeCell ref="H1979:I1979"/>
    <mergeCell ref="H1980:I1980"/>
    <mergeCell ref="H1981:I1981"/>
    <mergeCell ref="H1982:I1982"/>
    <mergeCell ref="H1983:I1983"/>
    <mergeCell ref="H1984:I1984"/>
    <mergeCell ref="H4122:I4122"/>
    <mergeCell ref="H4123:I4123"/>
    <mergeCell ref="H4124:I4124"/>
    <mergeCell ref="H1973:I1973"/>
    <mergeCell ref="H4140:I4140"/>
    <mergeCell ref="H4141:I4141"/>
    <mergeCell ref="H1937:I1937"/>
    <mergeCell ref="H1938:I1938"/>
    <mergeCell ref="H1939:I1939"/>
    <mergeCell ref="H1940:I1940"/>
    <mergeCell ref="H1941:I1941"/>
    <mergeCell ref="H1942:I1942"/>
    <mergeCell ref="H4130:I4130"/>
    <mergeCell ref="H4131:I4131"/>
    <mergeCell ref="H4132:I4132"/>
    <mergeCell ref="H1955:I1955"/>
    <mergeCell ref="H1956:I1956"/>
    <mergeCell ref="H1957:I1957"/>
    <mergeCell ref="H1958:I1958"/>
    <mergeCell ref="H1959:I1959"/>
    <mergeCell ref="H1960:I1960"/>
    <mergeCell ref="H4133:I4133"/>
    <mergeCell ref="H4134:I4134"/>
    <mergeCell ref="H4135:I4135"/>
    <mergeCell ref="H1949:I1949"/>
    <mergeCell ref="H1950:I1950"/>
    <mergeCell ref="H1951:I1951"/>
    <mergeCell ref="H1952:I1952"/>
    <mergeCell ref="H1953:I1953"/>
    <mergeCell ref="H1954:I1954"/>
    <mergeCell ref="H1974:I1974"/>
    <mergeCell ref="H1975:I1975"/>
    <mergeCell ref="H1976:I1976"/>
    <mergeCell ref="H1977:I1977"/>
    <mergeCell ref="H4114:I4114"/>
    <mergeCell ref="H4115:I4115"/>
    <mergeCell ref="H1915:I1915"/>
    <mergeCell ref="H1916:I1916"/>
    <mergeCell ref="H1917:I1917"/>
    <mergeCell ref="H1918:I1918"/>
    <mergeCell ref="H4142:I4142"/>
    <mergeCell ref="H4143:I4143"/>
    <mergeCell ref="H4144:I4144"/>
    <mergeCell ref="H1931:I1931"/>
    <mergeCell ref="H1932:I1932"/>
    <mergeCell ref="H1933:I1933"/>
    <mergeCell ref="H1934:I1934"/>
    <mergeCell ref="H1935:I1935"/>
    <mergeCell ref="H1936:I1936"/>
    <mergeCell ref="H4145:I4145"/>
    <mergeCell ref="H4146:I4146"/>
    <mergeCell ref="H4147:I4147"/>
    <mergeCell ref="H1925:I1925"/>
    <mergeCell ref="H1926:I1926"/>
    <mergeCell ref="H1927:I1927"/>
    <mergeCell ref="H1928:I1928"/>
    <mergeCell ref="H1929:I1929"/>
    <mergeCell ref="H1930:I1930"/>
    <mergeCell ref="H4136:I4136"/>
    <mergeCell ref="H4137:I4137"/>
    <mergeCell ref="H4138:I4138"/>
    <mergeCell ref="H1943:I1943"/>
    <mergeCell ref="H1944:I1944"/>
    <mergeCell ref="H1945:I1945"/>
    <mergeCell ref="H1946:I1946"/>
    <mergeCell ref="H1947:I1947"/>
    <mergeCell ref="H1948:I1948"/>
    <mergeCell ref="H4139:I4139"/>
    <mergeCell ref="H4154:I4154"/>
    <mergeCell ref="H4155:I4155"/>
    <mergeCell ref="H4156:I4156"/>
    <mergeCell ref="H1907:I1907"/>
    <mergeCell ref="H1908:I1908"/>
    <mergeCell ref="H1909:I1909"/>
    <mergeCell ref="H1910:I1910"/>
    <mergeCell ref="H1911:I1911"/>
    <mergeCell ref="H1912:I1912"/>
    <mergeCell ref="H4157:I4157"/>
    <mergeCell ref="H4158:I4158"/>
    <mergeCell ref="H4159:I4159"/>
    <mergeCell ref="H1901:I1901"/>
    <mergeCell ref="H1902:I1902"/>
    <mergeCell ref="H1903:I1903"/>
    <mergeCell ref="H1904:I1904"/>
    <mergeCell ref="H1905:I1905"/>
    <mergeCell ref="H1906:I1906"/>
    <mergeCell ref="H4148:I4148"/>
    <mergeCell ref="H4149:I4149"/>
    <mergeCell ref="H4150:I4150"/>
    <mergeCell ref="H1919:I1919"/>
    <mergeCell ref="H1920:I1920"/>
    <mergeCell ref="H1921:I1921"/>
    <mergeCell ref="H1922:I1922"/>
    <mergeCell ref="H1923:I1923"/>
    <mergeCell ref="H1924:I1924"/>
    <mergeCell ref="H4151:I4151"/>
    <mergeCell ref="H4152:I4152"/>
    <mergeCell ref="H4153:I4153"/>
    <mergeCell ref="H1913:I1913"/>
    <mergeCell ref="H1914:I1914"/>
    <mergeCell ref="H1884:I1884"/>
    <mergeCell ref="H1885:I1885"/>
    <mergeCell ref="H1886:I1886"/>
    <mergeCell ref="H1887:I1887"/>
    <mergeCell ref="H1888:I1888"/>
    <mergeCell ref="H4169:I4169"/>
    <mergeCell ref="H4170:I4170"/>
    <mergeCell ref="H4171:I4171"/>
    <mergeCell ref="H1877:I1877"/>
    <mergeCell ref="H1878:I1878"/>
    <mergeCell ref="H1879:I1879"/>
    <mergeCell ref="H1880:I1880"/>
    <mergeCell ref="H1881:I1881"/>
    <mergeCell ref="H1882:I1882"/>
    <mergeCell ref="H4160:I4160"/>
    <mergeCell ref="H4161:I4161"/>
    <mergeCell ref="H4162:I4162"/>
    <mergeCell ref="H1895:I1895"/>
    <mergeCell ref="H1896:I1896"/>
    <mergeCell ref="H1897:I1897"/>
    <mergeCell ref="H1898:I1898"/>
    <mergeCell ref="H1899:I1899"/>
    <mergeCell ref="H1900:I1900"/>
    <mergeCell ref="H4163:I4163"/>
    <mergeCell ref="H4164:I4164"/>
    <mergeCell ref="H4165:I4165"/>
    <mergeCell ref="H1889:I1889"/>
    <mergeCell ref="H1890:I1890"/>
    <mergeCell ref="H1891:I1891"/>
    <mergeCell ref="H1892:I1892"/>
    <mergeCell ref="H1893:I1893"/>
    <mergeCell ref="H1894:I1894"/>
    <mergeCell ref="H4189:I4189"/>
    <mergeCell ref="B1841:G1843"/>
    <mergeCell ref="H1841:I1841"/>
    <mergeCell ref="H1842:I1843"/>
    <mergeCell ref="H1844:I1844"/>
    <mergeCell ref="H1845:I1845"/>
    <mergeCell ref="H1846:I1846"/>
    <mergeCell ref="H4178:I4178"/>
    <mergeCell ref="H4179:I4179"/>
    <mergeCell ref="H4180:I4180"/>
    <mergeCell ref="H1859:I1859"/>
    <mergeCell ref="H1860:I1860"/>
    <mergeCell ref="H1861:I1861"/>
    <mergeCell ref="H1862:I1862"/>
    <mergeCell ref="H1863:I1863"/>
    <mergeCell ref="H1864:I1864"/>
    <mergeCell ref="H4181:I4181"/>
    <mergeCell ref="H4182:I4182"/>
    <mergeCell ref="H4183:I4183"/>
    <mergeCell ref="H1853:I1853"/>
    <mergeCell ref="H1854:I1854"/>
    <mergeCell ref="H1855:I1855"/>
    <mergeCell ref="H1856:I1856"/>
    <mergeCell ref="H1857:I1857"/>
    <mergeCell ref="H1858:I1858"/>
    <mergeCell ref="H4172:I4172"/>
    <mergeCell ref="H4173:I4173"/>
    <mergeCell ref="H4174:I4174"/>
    <mergeCell ref="H1871:I1871"/>
    <mergeCell ref="H1872:I1872"/>
    <mergeCell ref="H1873:I1873"/>
    <mergeCell ref="H1874:I1874"/>
    <mergeCell ref="B1822:H1822"/>
    <mergeCell ref="C1823:D1823"/>
    <mergeCell ref="C1824:D1824"/>
    <mergeCell ref="B1834:F1836"/>
    <mergeCell ref="G1834:H1834"/>
    <mergeCell ref="G1835:H1836"/>
    <mergeCell ref="H4184:I4184"/>
    <mergeCell ref="H4185:I4185"/>
    <mergeCell ref="H4186:I4186"/>
    <mergeCell ref="H1847:I1847"/>
    <mergeCell ref="H1848:I1848"/>
    <mergeCell ref="H1849:I1849"/>
    <mergeCell ref="H1850:I1850"/>
    <mergeCell ref="H1851:I1851"/>
    <mergeCell ref="H1852:I1852"/>
    <mergeCell ref="H4187:I4187"/>
    <mergeCell ref="H4188:I4188"/>
    <mergeCell ref="H1875:I1875"/>
    <mergeCell ref="H1876:I1876"/>
    <mergeCell ref="H4175:I4175"/>
    <mergeCell ref="H4176:I4176"/>
    <mergeCell ref="H4177:I4177"/>
    <mergeCell ref="H1865:I1865"/>
    <mergeCell ref="H1866:I1866"/>
    <mergeCell ref="H1867:I1867"/>
    <mergeCell ref="H1868:I1868"/>
    <mergeCell ref="H1869:I1869"/>
    <mergeCell ref="H1870:I1870"/>
    <mergeCell ref="H4166:I4166"/>
    <mergeCell ref="H4167:I4167"/>
    <mergeCell ref="H4168:I4168"/>
    <mergeCell ref="H1883:I1883"/>
    <mergeCell ref="B1759:F1761"/>
    <mergeCell ref="G1759:H1759"/>
    <mergeCell ref="H4196:I4196"/>
    <mergeCell ref="H4197:I4197"/>
    <mergeCell ref="H4198:I4198"/>
    <mergeCell ref="C1789:D1789"/>
    <mergeCell ref="C1801:D1801"/>
    <mergeCell ref="B1812:H1814"/>
    <mergeCell ref="I1812:I1814"/>
    <mergeCell ref="C1816:D1816"/>
    <mergeCell ref="C1818:D1818"/>
    <mergeCell ref="H4199:I4199"/>
    <mergeCell ref="H4200:I4200"/>
    <mergeCell ref="H4201:I4201"/>
    <mergeCell ref="E1765:H1765"/>
    <mergeCell ref="E1767:H1767"/>
    <mergeCell ref="I1767:I1768"/>
    <mergeCell ref="C1769:D1769"/>
    <mergeCell ref="C1780:D1780"/>
    <mergeCell ref="C1784:D1784"/>
    <mergeCell ref="H4190:I4190"/>
    <mergeCell ref="H4191:I4191"/>
    <mergeCell ref="H4192:I4192"/>
    <mergeCell ref="D1837:E1837"/>
    <mergeCell ref="G1837:H1837"/>
    <mergeCell ref="G1838:H1838"/>
    <mergeCell ref="G1839:H1839"/>
    <mergeCell ref="D1840:E1840"/>
    <mergeCell ref="G1840:H1840"/>
    <mergeCell ref="H4193:I4193"/>
    <mergeCell ref="H4194:I4194"/>
    <mergeCell ref="H4195:I4195"/>
    <mergeCell ref="H1742:I1742"/>
    <mergeCell ref="G1743:I1743"/>
    <mergeCell ref="G1744:I1745"/>
    <mergeCell ref="B1751:G1751"/>
    <mergeCell ref="B1752:G1752"/>
    <mergeCell ref="B1753:C1753"/>
    <mergeCell ref="H4210:I4210"/>
    <mergeCell ref="H4211:I4211"/>
    <mergeCell ref="H4212:I4212"/>
    <mergeCell ref="H1736:I1736"/>
    <mergeCell ref="H1737:I1737"/>
    <mergeCell ref="H1738:I1738"/>
    <mergeCell ref="H1739:I1739"/>
    <mergeCell ref="H1740:I1740"/>
    <mergeCell ref="H1741:I1741"/>
    <mergeCell ref="H4202:I4202"/>
    <mergeCell ref="H4203:I4203"/>
    <mergeCell ref="H4204:I4204"/>
    <mergeCell ref="I1759:J1760"/>
    <mergeCell ref="I1761:J1761"/>
    <mergeCell ref="B1762:F1762"/>
    <mergeCell ref="I1762:J1762"/>
    <mergeCell ref="B1763:F1763"/>
    <mergeCell ref="I1763:J1763"/>
    <mergeCell ref="H4205:I4205"/>
    <mergeCell ref="H4206:I4206"/>
    <mergeCell ref="H4207:I4207"/>
    <mergeCell ref="B1755:D1757"/>
    <mergeCell ref="E1755:F1755"/>
    <mergeCell ref="G1755:H1755"/>
    <mergeCell ref="E1756:F1757"/>
    <mergeCell ref="G1756:H1757"/>
    <mergeCell ref="H1720:I1720"/>
    <mergeCell ref="H1721:I1721"/>
    <mergeCell ref="H1722:I1722"/>
    <mergeCell ref="H1723:I1723"/>
    <mergeCell ref="H4221:I4221"/>
    <mergeCell ref="H4222:I4222"/>
    <mergeCell ref="H4223:I4223"/>
    <mergeCell ref="H1712:I1712"/>
    <mergeCell ref="H1713:I1713"/>
    <mergeCell ref="H1714:I1714"/>
    <mergeCell ref="H1715:I1715"/>
    <mergeCell ref="H1716:I1716"/>
    <mergeCell ref="H1717:I1717"/>
    <mergeCell ref="H4213:I4213"/>
    <mergeCell ref="H4214:I4214"/>
    <mergeCell ref="H4215:I4215"/>
    <mergeCell ref="H1730:I1730"/>
    <mergeCell ref="H1731:I1731"/>
    <mergeCell ref="H1732:I1732"/>
    <mergeCell ref="H1733:I1733"/>
    <mergeCell ref="H1734:I1734"/>
    <mergeCell ref="H1735:I1735"/>
    <mergeCell ref="H4216:I4216"/>
    <mergeCell ref="H4217:I4217"/>
    <mergeCell ref="H4218:I4218"/>
    <mergeCell ref="H1724:I1724"/>
    <mergeCell ref="H1725:I1725"/>
    <mergeCell ref="H1726:I1726"/>
    <mergeCell ref="H1727:I1727"/>
    <mergeCell ref="H1728:I1728"/>
    <mergeCell ref="H4208:I4208"/>
    <mergeCell ref="H4209:I4209"/>
    <mergeCell ref="H4233:I4233"/>
    <mergeCell ref="H4234:I4234"/>
    <mergeCell ref="H1688:I1688"/>
    <mergeCell ref="H1689:I1689"/>
    <mergeCell ref="H1690:I1690"/>
    <mergeCell ref="H1691:I1691"/>
    <mergeCell ref="H1692:I1692"/>
    <mergeCell ref="H1693:I1693"/>
    <mergeCell ref="D4224:G4224"/>
    <mergeCell ref="H4224:I4224"/>
    <mergeCell ref="H4225:I4225"/>
    <mergeCell ref="H1706:I1706"/>
    <mergeCell ref="H1707:I1707"/>
    <mergeCell ref="H1708:I1708"/>
    <mergeCell ref="H1709:I1709"/>
    <mergeCell ref="H1710:I1710"/>
    <mergeCell ref="H1711:I1711"/>
    <mergeCell ref="H4226:I4226"/>
    <mergeCell ref="H4227:I4227"/>
    <mergeCell ref="H4228:I4228"/>
    <mergeCell ref="H1700:I1700"/>
    <mergeCell ref="H1701:I1701"/>
    <mergeCell ref="H1702:I1702"/>
    <mergeCell ref="H1703:I1703"/>
    <mergeCell ref="H1704:I1704"/>
    <mergeCell ref="H1705:I1705"/>
    <mergeCell ref="D1729:G1729"/>
    <mergeCell ref="H1729:I1729"/>
    <mergeCell ref="H4219:I4219"/>
    <mergeCell ref="H4220:I4220"/>
    <mergeCell ref="H1718:I1718"/>
    <mergeCell ref="H1719:I1719"/>
    <mergeCell ref="H1684:I1684"/>
    <mergeCell ref="H1685:I1685"/>
    <mergeCell ref="H1686:I1686"/>
    <mergeCell ref="H1687:I1687"/>
    <mergeCell ref="G4238:I4238"/>
    <mergeCell ref="G4239:I4240"/>
    <mergeCell ref="H4340:I4340"/>
    <mergeCell ref="I4256:J4256"/>
    <mergeCell ref="I4257:J4257"/>
    <mergeCell ref="I4258:J4258"/>
    <mergeCell ref="H4339:I4339"/>
    <mergeCell ref="I4307:I4309"/>
    <mergeCell ref="E4262:H4262"/>
    <mergeCell ref="H4336:I4336"/>
    <mergeCell ref="H4337:I4338"/>
    <mergeCell ref="B4329:F4331"/>
    <mergeCell ref="C4311:D4311"/>
    <mergeCell ref="C4319:D4319"/>
    <mergeCell ref="G4333:H4333"/>
    <mergeCell ref="G4334:H4334"/>
    <mergeCell ref="C4313:D4313"/>
    <mergeCell ref="G4335:H4335"/>
    <mergeCell ref="H4229:I4229"/>
    <mergeCell ref="H4230:I4230"/>
    <mergeCell ref="H4231:I4231"/>
    <mergeCell ref="H1694:I1694"/>
    <mergeCell ref="H1695:I1695"/>
    <mergeCell ref="H1696:I1696"/>
    <mergeCell ref="H1697:I1697"/>
    <mergeCell ref="H1698:I1698"/>
    <mergeCell ref="H1699:I1699"/>
    <mergeCell ref="H4232:I4232"/>
    <mergeCell ref="H4375:I4375"/>
    <mergeCell ref="H4361:I4361"/>
    <mergeCell ref="H4378:I4378"/>
    <mergeCell ref="H4386:I4386"/>
    <mergeCell ref="H1676:I1676"/>
    <mergeCell ref="H1677:I1677"/>
    <mergeCell ref="H1678:I1678"/>
    <mergeCell ref="H1679:I1679"/>
    <mergeCell ref="H1680:I1680"/>
    <mergeCell ref="H1681:I1681"/>
    <mergeCell ref="H4342:I4342"/>
    <mergeCell ref="H4357:I4357"/>
    <mergeCell ref="H4359:I4359"/>
    <mergeCell ref="H4344:I4344"/>
    <mergeCell ref="H4345:I4345"/>
    <mergeCell ref="H4353:I4353"/>
    <mergeCell ref="H4354:I4354"/>
    <mergeCell ref="H4355:I4355"/>
    <mergeCell ref="H4343:I4343"/>
    <mergeCell ref="H4352:I4352"/>
    <mergeCell ref="H4358:I4358"/>
    <mergeCell ref="H4351:I4351"/>
    <mergeCell ref="H4347:I4347"/>
    <mergeCell ref="H4348:I4348"/>
    <mergeCell ref="H4349:I4349"/>
    <mergeCell ref="H4350:I4350"/>
    <mergeCell ref="H4346:I4346"/>
    <mergeCell ref="H4341:I4341"/>
    <mergeCell ref="H4235:I4235"/>
    <mergeCell ref="H4236:I4236"/>
    <mergeCell ref="H4237:I4237"/>
    <mergeCell ref="H1682:I1682"/>
    <mergeCell ref="H4449:I4449"/>
    <mergeCell ref="H4448:I4448"/>
    <mergeCell ref="H4369:I4369"/>
    <mergeCell ref="H4370:I4370"/>
    <mergeCell ref="H4371:I4371"/>
    <mergeCell ref="H4382:I4382"/>
    <mergeCell ref="H4380:I4380"/>
    <mergeCell ref="H4385:I4385"/>
    <mergeCell ref="H4364:I4364"/>
    <mergeCell ref="H4373:I4373"/>
    <mergeCell ref="H4381:I4381"/>
    <mergeCell ref="H4392:I4392"/>
    <mergeCell ref="H4407:I4407"/>
    <mergeCell ref="H4397:I4397"/>
    <mergeCell ref="H4398:I4398"/>
    <mergeCell ref="H4391:I4391"/>
    <mergeCell ref="H4432:I4432"/>
    <mergeCell ref="H4413:I4413"/>
    <mergeCell ref="H4425:I4425"/>
    <mergeCell ref="H4431:I4431"/>
    <mergeCell ref="H4419:I4419"/>
    <mergeCell ref="H4420:I4420"/>
    <mergeCell ref="H4410:I4410"/>
    <mergeCell ref="H4412:I4412"/>
    <mergeCell ref="H4408:I4408"/>
    <mergeCell ref="H4417:I4417"/>
    <mergeCell ref="H4414:I4414"/>
    <mergeCell ref="H4405:I4405"/>
    <mergeCell ref="H4409:I4409"/>
    <mergeCell ref="H4411:I4411"/>
    <mergeCell ref="H4404:I4404"/>
    <mergeCell ref="H4374:I4374"/>
    <mergeCell ref="H4460:I4460"/>
    <mergeCell ref="H4457:I4457"/>
    <mergeCell ref="H4461:I4461"/>
    <mergeCell ref="H4447:I4447"/>
    <mergeCell ref="H4418:I4418"/>
    <mergeCell ref="H4377:I4377"/>
    <mergeCell ref="H4366:I4366"/>
    <mergeCell ref="H4362:I4362"/>
    <mergeCell ref="H1658:I1658"/>
    <mergeCell ref="H1659:I1659"/>
    <mergeCell ref="H1660:I1660"/>
    <mergeCell ref="H1661:I1661"/>
    <mergeCell ref="H1662:I1662"/>
    <mergeCell ref="H1663:I1663"/>
    <mergeCell ref="H4450:I4450"/>
    <mergeCell ref="H4453:I4453"/>
    <mergeCell ref="H4454:I4454"/>
    <mergeCell ref="H4451:I4451"/>
    <mergeCell ref="H4416:I4416"/>
    <mergeCell ref="H4415:I4415"/>
    <mergeCell ref="H4421:I4421"/>
    <mergeCell ref="H4434:I4434"/>
    <mergeCell ref="H4427:I4427"/>
    <mergeCell ref="H4441:I4441"/>
    <mergeCell ref="H4428:I4428"/>
    <mergeCell ref="H4446:I4446"/>
    <mergeCell ref="H4440:I4440"/>
    <mergeCell ref="H4436:I4436"/>
    <mergeCell ref="H4438:I4438"/>
    <mergeCell ref="H4435:I4435"/>
    <mergeCell ref="H4442:I4442"/>
    <mergeCell ref="H4422:I4422"/>
    <mergeCell ref="H4480:I4480"/>
    <mergeCell ref="H4479:I4479"/>
    <mergeCell ref="H4477:I4477"/>
    <mergeCell ref="H4368:I4368"/>
    <mergeCell ref="H4363:I4363"/>
    <mergeCell ref="H4360:I4360"/>
    <mergeCell ref="H4372:I4372"/>
    <mergeCell ref="H4379:I4379"/>
    <mergeCell ref="H4389:I4389"/>
    <mergeCell ref="H4356:I4356"/>
    <mergeCell ref="H4376:I4376"/>
    <mergeCell ref="G4330:H4331"/>
    <mergeCell ref="G4332:H4332"/>
    <mergeCell ref="G4329:H4329"/>
    <mergeCell ref="B4307:H4309"/>
    <mergeCell ref="D4409:G4409"/>
    <mergeCell ref="H1652:I1652"/>
    <mergeCell ref="H1653:I1653"/>
    <mergeCell ref="H1654:I1654"/>
    <mergeCell ref="H1655:I1655"/>
    <mergeCell ref="H1656:I1656"/>
    <mergeCell ref="H1657:I1657"/>
    <mergeCell ref="H4465:I4465"/>
    <mergeCell ref="H4458:I4458"/>
    <mergeCell ref="H4468:I4468"/>
    <mergeCell ref="H4462:I4462"/>
    <mergeCell ref="H4455:I4455"/>
    <mergeCell ref="H4459:I4459"/>
    <mergeCell ref="H4456:I4456"/>
    <mergeCell ref="H4466:I4466"/>
    <mergeCell ref="H4463:I4463"/>
    <mergeCell ref="H4464:I4464"/>
    <mergeCell ref="I4262:I4263"/>
    <mergeCell ref="B4317:H4317"/>
    <mergeCell ref="C4318:D4318"/>
    <mergeCell ref="B4246:G4246"/>
    <mergeCell ref="B4247:G4247"/>
    <mergeCell ref="C4296:D4296"/>
    <mergeCell ref="G4254:H4254"/>
    <mergeCell ref="E4260:H4260"/>
    <mergeCell ref="G4250:H4250"/>
    <mergeCell ref="B4250:D4252"/>
    <mergeCell ref="B4257:F4257"/>
    <mergeCell ref="C4264:D4264"/>
    <mergeCell ref="C4284:D4284"/>
    <mergeCell ref="H1646:I1646"/>
    <mergeCell ref="H1647:I1647"/>
    <mergeCell ref="H1648:I1648"/>
    <mergeCell ref="H1649:I1649"/>
    <mergeCell ref="H1650:I1650"/>
    <mergeCell ref="H1651:I1651"/>
    <mergeCell ref="H1664:I1664"/>
    <mergeCell ref="H1665:I1665"/>
    <mergeCell ref="H1666:I1666"/>
    <mergeCell ref="H1667:I1667"/>
    <mergeCell ref="H1668:I1668"/>
    <mergeCell ref="H1669:I1669"/>
    <mergeCell ref="H1670:I1670"/>
    <mergeCell ref="H1671:I1671"/>
    <mergeCell ref="H1672:I1672"/>
    <mergeCell ref="H1673:I1673"/>
    <mergeCell ref="H1674:I1674"/>
    <mergeCell ref="H1675:I1675"/>
    <mergeCell ref="H1683:I1683"/>
    <mergeCell ref="H1634:I1634"/>
    <mergeCell ref="H1635:I1635"/>
    <mergeCell ref="H1636:I1636"/>
    <mergeCell ref="H1637:I1637"/>
    <mergeCell ref="H1638:I1638"/>
    <mergeCell ref="H1639:I1639"/>
    <mergeCell ref="H4365:I4365"/>
    <mergeCell ref="H4367:I4367"/>
    <mergeCell ref="C4275:D4275"/>
    <mergeCell ref="B4248:C4248"/>
    <mergeCell ref="E4251:F4252"/>
    <mergeCell ref="G4251:H4252"/>
    <mergeCell ref="I4254:J4255"/>
    <mergeCell ref="B4254:F4256"/>
    <mergeCell ref="E4250:F4250"/>
    <mergeCell ref="H1628:I1628"/>
    <mergeCell ref="H1629:I1629"/>
    <mergeCell ref="H1630:I1630"/>
    <mergeCell ref="H1631:I1631"/>
    <mergeCell ref="H1632:I1632"/>
    <mergeCell ref="H1633:I1633"/>
    <mergeCell ref="H1640:I1640"/>
    <mergeCell ref="H1641:I1641"/>
    <mergeCell ref="H1642:I1642"/>
    <mergeCell ref="H1643:I1643"/>
    <mergeCell ref="H1644:I1644"/>
    <mergeCell ref="H1645:I1645"/>
    <mergeCell ref="B4258:F4258"/>
    <mergeCell ref="C4279:D4279"/>
    <mergeCell ref="B4336:G4338"/>
    <mergeCell ref="D4332:E4332"/>
    <mergeCell ref="D4335:E4335"/>
    <mergeCell ref="H4429:I4429"/>
    <mergeCell ref="H4426:I4426"/>
    <mergeCell ref="H4406:I4406"/>
    <mergeCell ref="H4388:I4388"/>
    <mergeCell ref="H4390:I4390"/>
    <mergeCell ref="H4383:I4383"/>
    <mergeCell ref="H4394:I4394"/>
    <mergeCell ref="H4395:I4395"/>
    <mergeCell ref="H4403:I4403"/>
    <mergeCell ref="H4396:I4396"/>
    <mergeCell ref="H4401:I4401"/>
    <mergeCell ref="G4487:I4487"/>
    <mergeCell ref="G4488:I4489"/>
    <mergeCell ref="H4481:I4481"/>
    <mergeCell ref="H4430:I4430"/>
    <mergeCell ref="H4467:I4467"/>
    <mergeCell ref="H4471:I4471"/>
    <mergeCell ref="H4470:I4470"/>
    <mergeCell ref="H4437:I4437"/>
    <mergeCell ref="H4445:I4445"/>
    <mergeCell ref="H4439:I4439"/>
    <mergeCell ref="H4475:I4475"/>
    <mergeCell ref="H4476:I4476"/>
    <mergeCell ref="D4473:G4473"/>
    <mergeCell ref="H4473:I4473"/>
    <mergeCell ref="H4486:I4486"/>
    <mergeCell ref="H4485:I4485"/>
    <mergeCell ref="H4482:I4482"/>
    <mergeCell ref="H4478:I4478"/>
    <mergeCell ref="H4474:I4474"/>
    <mergeCell ref="H4469:I4469"/>
    <mergeCell ref="H4483:I4483"/>
    <mergeCell ref="H1616:I1616"/>
    <mergeCell ref="H1617:I1617"/>
    <mergeCell ref="H1618:I1618"/>
    <mergeCell ref="H1619:I1619"/>
    <mergeCell ref="H1620:I1620"/>
    <mergeCell ref="H1621:I1621"/>
    <mergeCell ref="H4484:I4484"/>
    <mergeCell ref="H4393:I4393"/>
    <mergeCell ref="H4402:I4402"/>
    <mergeCell ref="H4399:I4399"/>
    <mergeCell ref="H4384:I4384"/>
    <mergeCell ref="H4400:I4400"/>
    <mergeCell ref="H4387:I4387"/>
    <mergeCell ref="H1610:I1610"/>
    <mergeCell ref="H1611:I1611"/>
    <mergeCell ref="H1612:I1612"/>
    <mergeCell ref="H1613:I1613"/>
    <mergeCell ref="H1614:I1614"/>
    <mergeCell ref="H1615:I1615"/>
    <mergeCell ref="H1622:I1622"/>
    <mergeCell ref="H1623:I1623"/>
    <mergeCell ref="H1624:I1624"/>
    <mergeCell ref="H1625:I1625"/>
    <mergeCell ref="H1626:I1626"/>
    <mergeCell ref="H1627:I1627"/>
    <mergeCell ref="H4452:I4452"/>
    <mergeCell ref="H4443:I4443"/>
    <mergeCell ref="H4472:I4472"/>
    <mergeCell ref="H4433:I4433"/>
    <mergeCell ref="H4444:I4444"/>
    <mergeCell ref="H4423:I4423"/>
    <mergeCell ref="H4424:I4424"/>
    <mergeCell ref="H1604:I1604"/>
    <mergeCell ref="H1605:I1605"/>
    <mergeCell ref="H1606:I1606"/>
    <mergeCell ref="H1607:I1607"/>
    <mergeCell ref="H1608:I1608"/>
    <mergeCell ref="H1609:I1609"/>
    <mergeCell ref="H1598:I1598"/>
    <mergeCell ref="H1599:I1599"/>
    <mergeCell ref="H1600:I1600"/>
    <mergeCell ref="H1601:I1601"/>
    <mergeCell ref="H1602:I1602"/>
    <mergeCell ref="H1603:I1603"/>
    <mergeCell ref="B1592:G1594"/>
    <mergeCell ref="H1592:I1592"/>
    <mergeCell ref="H1593:I1594"/>
    <mergeCell ref="H1595:I1595"/>
    <mergeCell ref="H1596:I1596"/>
    <mergeCell ref="H1597:I1597"/>
    <mergeCell ref="D1588:E1588"/>
    <mergeCell ref="G1588:H1588"/>
    <mergeCell ref="G1589:H1589"/>
    <mergeCell ref="G1590:H1590"/>
    <mergeCell ref="D1591:E1591"/>
    <mergeCell ref="G1591:H1591"/>
    <mergeCell ref="B1573:H1573"/>
    <mergeCell ref="C1574:D1574"/>
    <mergeCell ref="C1575:D1575"/>
    <mergeCell ref="B1585:F1587"/>
    <mergeCell ref="G1585:H1585"/>
    <mergeCell ref="G1586:H1587"/>
    <mergeCell ref="C1540:D1540"/>
    <mergeCell ref="C1552:D1552"/>
    <mergeCell ref="B1563:H1565"/>
    <mergeCell ref="I1563:I1565"/>
    <mergeCell ref="C1567:D1567"/>
    <mergeCell ref="C1569:D1569"/>
    <mergeCell ref="E1516:H1516"/>
    <mergeCell ref="E1518:H1518"/>
    <mergeCell ref="I1518:I1519"/>
    <mergeCell ref="C1520:D1520"/>
    <mergeCell ref="C1531:D1531"/>
    <mergeCell ref="C1535:D1535"/>
    <mergeCell ref="I1510:J1511"/>
    <mergeCell ref="I1512:J1512"/>
    <mergeCell ref="B1513:F1513"/>
    <mergeCell ref="I1513:J1513"/>
    <mergeCell ref="B1514:F1514"/>
    <mergeCell ref="I1514:J1514"/>
    <mergeCell ref="B1506:D1508"/>
    <mergeCell ref="E1506:F1506"/>
    <mergeCell ref="G1506:H1506"/>
    <mergeCell ref="E1507:F1508"/>
    <mergeCell ref="G1507:H1508"/>
    <mergeCell ref="B1510:F1512"/>
    <mergeCell ref="G1510:H1510"/>
    <mergeCell ref="H1492:I1492"/>
    <mergeCell ref="G1493:I1493"/>
    <mergeCell ref="G1494:I1495"/>
    <mergeCell ref="B1502:G1502"/>
    <mergeCell ref="B1503:G1503"/>
    <mergeCell ref="B1504:C1504"/>
    <mergeCell ref="H1486:I1486"/>
    <mergeCell ref="H1487:I1487"/>
    <mergeCell ref="H1488:I1488"/>
    <mergeCell ref="H1489:I1489"/>
    <mergeCell ref="H1490:I1490"/>
    <mergeCell ref="H1491:I1491"/>
    <mergeCell ref="H1480:I1480"/>
    <mergeCell ref="H1481:I1481"/>
    <mergeCell ref="H1482:I1482"/>
    <mergeCell ref="H1483:I1483"/>
    <mergeCell ref="H1484:I1484"/>
    <mergeCell ref="H1485:I1485"/>
    <mergeCell ref="H1474:I1474"/>
    <mergeCell ref="H1475:I1475"/>
    <mergeCell ref="H1476:I1476"/>
    <mergeCell ref="H1477:I1477"/>
    <mergeCell ref="H1478:I1478"/>
    <mergeCell ref="D1479:G1479"/>
    <mergeCell ref="H1479:I1479"/>
    <mergeCell ref="H1468:I1468"/>
    <mergeCell ref="H1469:I1469"/>
    <mergeCell ref="H1470:I1470"/>
    <mergeCell ref="H1471:I1471"/>
    <mergeCell ref="H1472:I1472"/>
    <mergeCell ref="H1473:I1473"/>
    <mergeCell ref="H1462:I1462"/>
    <mergeCell ref="H1463:I1463"/>
    <mergeCell ref="H1464:I1464"/>
    <mergeCell ref="H1465:I1465"/>
    <mergeCell ref="H1466:I1466"/>
    <mergeCell ref="H1467:I1467"/>
    <mergeCell ref="H1456:I1456"/>
    <mergeCell ref="H1457:I1457"/>
    <mergeCell ref="H1458:I1458"/>
    <mergeCell ref="H1459:I1459"/>
    <mergeCell ref="H1460:I1460"/>
    <mergeCell ref="H1461:I1461"/>
    <mergeCell ref="H1450:I1450"/>
    <mergeCell ref="H1451:I1451"/>
    <mergeCell ref="H1452:I1452"/>
    <mergeCell ref="H1453:I1453"/>
    <mergeCell ref="H1454:I1454"/>
    <mergeCell ref="H1455:I1455"/>
    <mergeCell ref="H1444:I1444"/>
    <mergeCell ref="H1445:I1445"/>
    <mergeCell ref="H1446:I1446"/>
    <mergeCell ref="H1447:I1447"/>
    <mergeCell ref="H1448:I1448"/>
    <mergeCell ref="H1449:I1449"/>
    <mergeCell ref="H1438:I1438"/>
    <mergeCell ref="H1439:I1439"/>
    <mergeCell ref="H1440:I1440"/>
    <mergeCell ref="H1441:I1441"/>
    <mergeCell ref="H1442:I1442"/>
    <mergeCell ref="H1443:I1443"/>
    <mergeCell ref="H1432:I1432"/>
    <mergeCell ref="H1433:I1433"/>
    <mergeCell ref="H1434:I1434"/>
    <mergeCell ref="H1435:I1435"/>
    <mergeCell ref="H1436:I1436"/>
    <mergeCell ref="H1437:I1437"/>
    <mergeCell ref="H1426:I1426"/>
    <mergeCell ref="H1427:I1427"/>
    <mergeCell ref="H1428:I1428"/>
    <mergeCell ref="H1429:I1429"/>
    <mergeCell ref="H1430:I1430"/>
    <mergeCell ref="H1431:I1431"/>
    <mergeCell ref="H1420:I1420"/>
    <mergeCell ref="H1421:I1421"/>
    <mergeCell ref="H1422:I1422"/>
    <mergeCell ref="H1423:I1423"/>
    <mergeCell ref="H1424:I1424"/>
    <mergeCell ref="H1425:I1425"/>
    <mergeCell ref="H1414:I1414"/>
    <mergeCell ref="H1415:I1415"/>
    <mergeCell ref="H1416:I1416"/>
    <mergeCell ref="H1417:I1417"/>
    <mergeCell ref="H1418:I1418"/>
    <mergeCell ref="H1419:I1419"/>
    <mergeCell ref="H1408:I1408"/>
    <mergeCell ref="H1409:I1409"/>
    <mergeCell ref="H1410:I1410"/>
    <mergeCell ref="H1411:I1411"/>
    <mergeCell ref="H1412:I1412"/>
    <mergeCell ref="H1413:I1413"/>
    <mergeCell ref="H1402:I1402"/>
    <mergeCell ref="H1403:I1403"/>
    <mergeCell ref="H1404:I1404"/>
    <mergeCell ref="H1405:I1405"/>
    <mergeCell ref="H1406:I1406"/>
    <mergeCell ref="H1407:I1407"/>
    <mergeCell ref="H1396:I1396"/>
    <mergeCell ref="H1397:I1397"/>
    <mergeCell ref="H1398:I1398"/>
    <mergeCell ref="H1399:I1399"/>
    <mergeCell ref="H1400:I1400"/>
    <mergeCell ref="H1401:I1401"/>
    <mergeCell ref="H1390:I1390"/>
    <mergeCell ref="H1391:I1391"/>
    <mergeCell ref="H1392:I1392"/>
    <mergeCell ref="H1393:I1393"/>
    <mergeCell ref="H1394:I1394"/>
    <mergeCell ref="H1395:I1395"/>
    <mergeCell ref="H1384:I1384"/>
    <mergeCell ref="H1385:I1385"/>
    <mergeCell ref="H1386:I1386"/>
    <mergeCell ref="H1387:I1387"/>
    <mergeCell ref="H1388:I1388"/>
    <mergeCell ref="H1389:I1389"/>
    <mergeCell ref="H1378:I1378"/>
    <mergeCell ref="H1379:I1379"/>
    <mergeCell ref="H1380:I1380"/>
    <mergeCell ref="H1381:I1381"/>
    <mergeCell ref="H1382:I1382"/>
    <mergeCell ref="H1383:I1383"/>
    <mergeCell ref="H1372:I1372"/>
    <mergeCell ref="H1373:I1373"/>
    <mergeCell ref="H1374:I1374"/>
    <mergeCell ref="H1375:I1375"/>
    <mergeCell ref="H1376:I1376"/>
    <mergeCell ref="H1377:I1377"/>
    <mergeCell ref="H1366:I1366"/>
    <mergeCell ref="H1367:I1367"/>
    <mergeCell ref="H1368:I1368"/>
    <mergeCell ref="H1369:I1369"/>
    <mergeCell ref="H1370:I1370"/>
    <mergeCell ref="H1371:I1371"/>
    <mergeCell ref="H1360:I1360"/>
    <mergeCell ref="H1361:I1361"/>
    <mergeCell ref="H1362:I1362"/>
    <mergeCell ref="H1363:I1363"/>
    <mergeCell ref="H1364:I1364"/>
    <mergeCell ref="H1365:I1365"/>
    <mergeCell ref="H1354:I1354"/>
    <mergeCell ref="H1355:I1355"/>
    <mergeCell ref="H1356:I1356"/>
    <mergeCell ref="H1357:I1357"/>
    <mergeCell ref="H1358:I1358"/>
    <mergeCell ref="H1359:I1359"/>
    <mergeCell ref="H1348:I1348"/>
    <mergeCell ref="H1349:I1349"/>
    <mergeCell ref="H1350:I1350"/>
    <mergeCell ref="H1351:I1351"/>
    <mergeCell ref="H1352:I1352"/>
    <mergeCell ref="H1353:I1353"/>
    <mergeCell ref="B1342:G1344"/>
    <mergeCell ref="H1342:I1342"/>
    <mergeCell ref="H1343:I1344"/>
    <mergeCell ref="H1345:I1345"/>
    <mergeCell ref="H1346:I1346"/>
    <mergeCell ref="H1347:I1347"/>
    <mergeCell ref="D1338:E1338"/>
    <mergeCell ref="G1338:H1338"/>
    <mergeCell ref="G1339:H1339"/>
    <mergeCell ref="G1340:H1340"/>
    <mergeCell ref="D1341:E1341"/>
    <mergeCell ref="G1341:H1341"/>
    <mergeCell ref="B1323:H1323"/>
    <mergeCell ref="C1324:D1324"/>
    <mergeCell ref="C1325:D1325"/>
    <mergeCell ref="B1335:F1337"/>
    <mergeCell ref="G1335:H1335"/>
    <mergeCell ref="G1336:H1337"/>
    <mergeCell ref="C1290:D1290"/>
    <mergeCell ref="C1302:D1302"/>
    <mergeCell ref="B1313:H1315"/>
    <mergeCell ref="I1313:I1315"/>
    <mergeCell ref="C1317:D1317"/>
    <mergeCell ref="C1319:D1319"/>
    <mergeCell ref="E1266:H1266"/>
    <mergeCell ref="E1268:H1268"/>
    <mergeCell ref="I1268:I1269"/>
    <mergeCell ref="C1270:D1270"/>
    <mergeCell ref="C1281:D1281"/>
    <mergeCell ref="C1285:D1285"/>
    <mergeCell ref="I1260:J1261"/>
    <mergeCell ref="I1262:J1262"/>
    <mergeCell ref="B1263:F1263"/>
    <mergeCell ref="I1263:J1263"/>
    <mergeCell ref="B1264:F1264"/>
    <mergeCell ref="I1264:J1264"/>
    <mergeCell ref="B1256:D1258"/>
    <mergeCell ref="E1256:F1256"/>
    <mergeCell ref="G1256:H1256"/>
    <mergeCell ref="E1257:F1258"/>
    <mergeCell ref="G1257:H1258"/>
    <mergeCell ref="B1260:F1262"/>
    <mergeCell ref="G1260:H1260"/>
    <mergeCell ref="H1242:I1242"/>
    <mergeCell ref="G1243:I1243"/>
    <mergeCell ref="G1244:I1245"/>
    <mergeCell ref="B1252:G1252"/>
    <mergeCell ref="B1253:G1253"/>
    <mergeCell ref="B1254:C1254"/>
    <mergeCell ref="H1236:I1236"/>
    <mergeCell ref="H1237:I1237"/>
    <mergeCell ref="H1238:I1238"/>
    <mergeCell ref="H1239:I1239"/>
    <mergeCell ref="H1240:I1240"/>
    <mergeCell ref="H1241:I1241"/>
    <mergeCell ref="H1230:I1230"/>
    <mergeCell ref="H1231:I1231"/>
    <mergeCell ref="H1232:I1232"/>
    <mergeCell ref="H1233:I1233"/>
    <mergeCell ref="H1234:I1234"/>
    <mergeCell ref="H1235:I1235"/>
    <mergeCell ref="H1224:I1224"/>
    <mergeCell ref="H1225:I1225"/>
    <mergeCell ref="H1226:I1226"/>
    <mergeCell ref="H1227:I1227"/>
    <mergeCell ref="H1228:I1228"/>
    <mergeCell ref="D1229:G1229"/>
    <mergeCell ref="H1229:I1229"/>
    <mergeCell ref="H1218:I1218"/>
    <mergeCell ref="H1219:I1219"/>
    <mergeCell ref="H1220:I1220"/>
    <mergeCell ref="H1221:I1221"/>
    <mergeCell ref="H1222:I1222"/>
    <mergeCell ref="H1223:I1223"/>
    <mergeCell ref="H1212:I1212"/>
    <mergeCell ref="H1213:I1213"/>
    <mergeCell ref="H1214:I1214"/>
    <mergeCell ref="H1215:I1215"/>
    <mergeCell ref="H1216:I1216"/>
    <mergeCell ref="H1217:I1217"/>
    <mergeCell ref="H1206:I1206"/>
    <mergeCell ref="H1207:I1207"/>
    <mergeCell ref="H1208:I1208"/>
    <mergeCell ref="H1209:I1209"/>
    <mergeCell ref="H1210:I1210"/>
    <mergeCell ref="H1211:I1211"/>
    <mergeCell ref="H1200:I1200"/>
    <mergeCell ref="H1201:I1201"/>
    <mergeCell ref="H1202:I1202"/>
    <mergeCell ref="H1203:I1203"/>
    <mergeCell ref="H1204:I1204"/>
    <mergeCell ref="H1205:I1205"/>
    <mergeCell ref="H1194:I1194"/>
    <mergeCell ref="H1195:I1195"/>
    <mergeCell ref="H1196:I1196"/>
    <mergeCell ref="H1197:I1197"/>
    <mergeCell ref="H1198:I1198"/>
    <mergeCell ref="H1199:I1199"/>
    <mergeCell ref="H1188:I1188"/>
    <mergeCell ref="H1189:I1189"/>
    <mergeCell ref="H1190:I1190"/>
    <mergeCell ref="H1191:I1191"/>
    <mergeCell ref="H1192:I1192"/>
    <mergeCell ref="H1193:I1193"/>
    <mergeCell ref="H1182:I1182"/>
    <mergeCell ref="H1183:I1183"/>
    <mergeCell ref="H1184:I1184"/>
    <mergeCell ref="H1185:I1185"/>
    <mergeCell ref="H1186:I1186"/>
    <mergeCell ref="H1187:I1187"/>
    <mergeCell ref="H1176:I1176"/>
    <mergeCell ref="H1177:I1177"/>
    <mergeCell ref="H1178:I1178"/>
    <mergeCell ref="H1179:I1179"/>
    <mergeCell ref="H1180:I1180"/>
    <mergeCell ref="H1181:I1181"/>
    <mergeCell ref="H1170:I1170"/>
    <mergeCell ref="H1171:I1171"/>
    <mergeCell ref="H1172:I1172"/>
    <mergeCell ref="H1173:I1173"/>
    <mergeCell ref="H1174:I1174"/>
    <mergeCell ref="H1175:I1175"/>
    <mergeCell ref="H1164:I1164"/>
    <mergeCell ref="H1165:I1165"/>
    <mergeCell ref="H1166:I1166"/>
    <mergeCell ref="H1167:I1167"/>
    <mergeCell ref="H1168:I1168"/>
    <mergeCell ref="H1169:I1169"/>
    <mergeCell ref="H1158:I1158"/>
    <mergeCell ref="H1159:I1159"/>
    <mergeCell ref="H1160:I1160"/>
    <mergeCell ref="H1161:I1161"/>
    <mergeCell ref="H1162:I1162"/>
    <mergeCell ref="H1163:I1163"/>
    <mergeCell ref="H1152:I1152"/>
    <mergeCell ref="H1153:I1153"/>
    <mergeCell ref="H1154:I1154"/>
    <mergeCell ref="H1155:I1155"/>
    <mergeCell ref="H1156:I1156"/>
    <mergeCell ref="H1157:I1157"/>
    <mergeCell ref="H1146:I1146"/>
    <mergeCell ref="H1147:I1147"/>
    <mergeCell ref="H1148:I1148"/>
    <mergeCell ref="H1149:I1149"/>
    <mergeCell ref="H1150:I1150"/>
    <mergeCell ref="H1151:I1151"/>
    <mergeCell ref="H1140:I1140"/>
    <mergeCell ref="H1141:I1141"/>
    <mergeCell ref="H1142:I1142"/>
    <mergeCell ref="H1143:I1143"/>
    <mergeCell ref="H1144:I1144"/>
    <mergeCell ref="H1145:I1145"/>
    <mergeCell ref="H1134:I1134"/>
    <mergeCell ref="H1135:I1135"/>
    <mergeCell ref="H1136:I1136"/>
    <mergeCell ref="H1137:I1137"/>
    <mergeCell ref="H1138:I1138"/>
    <mergeCell ref="H1139:I1139"/>
    <mergeCell ref="H1128:I1128"/>
    <mergeCell ref="H1129:I1129"/>
    <mergeCell ref="H1130:I1130"/>
    <mergeCell ref="H1131:I1131"/>
    <mergeCell ref="H1132:I1132"/>
    <mergeCell ref="H1133:I1133"/>
    <mergeCell ref="H1122:I1122"/>
    <mergeCell ref="H1123:I1123"/>
    <mergeCell ref="H1124:I1124"/>
    <mergeCell ref="H1125:I1125"/>
    <mergeCell ref="H1126:I1126"/>
    <mergeCell ref="H1127:I1127"/>
    <mergeCell ref="H1116:I1116"/>
    <mergeCell ref="H1117:I1117"/>
    <mergeCell ref="H1118:I1118"/>
    <mergeCell ref="H1119:I1119"/>
    <mergeCell ref="H1120:I1120"/>
    <mergeCell ref="H1121:I1121"/>
    <mergeCell ref="H1110:I1110"/>
    <mergeCell ref="H1111:I1111"/>
    <mergeCell ref="H1112:I1112"/>
    <mergeCell ref="H1113:I1113"/>
    <mergeCell ref="H1114:I1114"/>
    <mergeCell ref="H1115:I1115"/>
    <mergeCell ref="H1104:I1104"/>
    <mergeCell ref="H1105:I1105"/>
    <mergeCell ref="H1106:I1106"/>
    <mergeCell ref="H1107:I1107"/>
    <mergeCell ref="H1108:I1108"/>
    <mergeCell ref="H1109:I1109"/>
    <mergeCell ref="H1098:I1098"/>
    <mergeCell ref="H1099:I1099"/>
    <mergeCell ref="H1100:I1100"/>
    <mergeCell ref="H1101:I1101"/>
    <mergeCell ref="H1102:I1102"/>
    <mergeCell ref="H1103:I1103"/>
    <mergeCell ref="B1092:G1094"/>
    <mergeCell ref="H1092:I1092"/>
    <mergeCell ref="H1093:I1094"/>
    <mergeCell ref="H1095:I1095"/>
    <mergeCell ref="H1096:I1096"/>
    <mergeCell ref="H1097:I1097"/>
    <mergeCell ref="D1088:E1088"/>
    <mergeCell ref="G1088:H1088"/>
    <mergeCell ref="G1089:H1089"/>
    <mergeCell ref="G1090:H1090"/>
    <mergeCell ref="D1091:E1091"/>
    <mergeCell ref="G1091:H1091"/>
    <mergeCell ref="B1073:H1073"/>
    <mergeCell ref="C1074:D1074"/>
    <mergeCell ref="C1075:D1075"/>
    <mergeCell ref="B1085:F1087"/>
    <mergeCell ref="G1085:H1085"/>
    <mergeCell ref="G1086:H1087"/>
    <mergeCell ref="C1040:D1040"/>
    <mergeCell ref="C1052:D1052"/>
    <mergeCell ref="B1063:H1065"/>
    <mergeCell ref="I1063:I1065"/>
    <mergeCell ref="C1067:D1067"/>
    <mergeCell ref="C1069:D1069"/>
    <mergeCell ref="E1016:H1016"/>
    <mergeCell ref="E1018:H1018"/>
    <mergeCell ref="I1018:I1019"/>
    <mergeCell ref="C1020:D1020"/>
    <mergeCell ref="C1031:D1031"/>
    <mergeCell ref="C1035:D1035"/>
    <mergeCell ref="I1010:J1011"/>
    <mergeCell ref="I1012:J1012"/>
    <mergeCell ref="B1013:F1013"/>
    <mergeCell ref="I1013:J1013"/>
    <mergeCell ref="B1014:F1014"/>
    <mergeCell ref="I1014:J1014"/>
    <mergeCell ref="B1006:D1008"/>
    <mergeCell ref="E1006:F1006"/>
    <mergeCell ref="G1006:H1006"/>
    <mergeCell ref="E1007:F1008"/>
    <mergeCell ref="G1007:H1008"/>
    <mergeCell ref="B1010:F1012"/>
    <mergeCell ref="G1010:H1010"/>
    <mergeCell ref="H994:I994"/>
    <mergeCell ref="G995:I995"/>
    <mergeCell ref="G996:I997"/>
    <mergeCell ref="B1002:G1002"/>
    <mergeCell ref="B1003:G1003"/>
    <mergeCell ref="B1004:C1004"/>
    <mergeCell ref="H988:I988"/>
    <mergeCell ref="H989:I989"/>
    <mergeCell ref="H990:I990"/>
    <mergeCell ref="H991:I991"/>
    <mergeCell ref="H992:I992"/>
    <mergeCell ref="H993:I993"/>
    <mergeCell ref="H982:I982"/>
    <mergeCell ref="H983:I983"/>
    <mergeCell ref="H984:I984"/>
    <mergeCell ref="H985:I985"/>
    <mergeCell ref="H986:I986"/>
    <mergeCell ref="H987:I987"/>
    <mergeCell ref="H976:I976"/>
    <mergeCell ref="H977:I977"/>
    <mergeCell ref="H978:I978"/>
    <mergeCell ref="H979:I979"/>
    <mergeCell ref="H980:I980"/>
    <mergeCell ref="D981:G981"/>
    <mergeCell ref="H981:I981"/>
    <mergeCell ref="H970:I970"/>
    <mergeCell ref="H971:I971"/>
    <mergeCell ref="H972:I972"/>
    <mergeCell ref="H973:I973"/>
    <mergeCell ref="H974:I974"/>
    <mergeCell ref="H975:I975"/>
    <mergeCell ref="H964:I964"/>
    <mergeCell ref="H965:I965"/>
    <mergeCell ref="H966:I966"/>
    <mergeCell ref="H967:I967"/>
    <mergeCell ref="H968:I968"/>
    <mergeCell ref="H969:I969"/>
    <mergeCell ref="H958:I958"/>
    <mergeCell ref="H959:I959"/>
    <mergeCell ref="H960:I960"/>
    <mergeCell ref="H961:I961"/>
    <mergeCell ref="H962:I962"/>
    <mergeCell ref="H963:I963"/>
    <mergeCell ref="H952:I952"/>
    <mergeCell ref="H953:I953"/>
    <mergeCell ref="H954:I954"/>
    <mergeCell ref="H955:I955"/>
    <mergeCell ref="H956:I956"/>
    <mergeCell ref="H957:I957"/>
    <mergeCell ref="H946:I946"/>
    <mergeCell ref="H947:I947"/>
    <mergeCell ref="H948:I948"/>
    <mergeCell ref="H949:I949"/>
    <mergeCell ref="H950:I950"/>
    <mergeCell ref="H951:I951"/>
    <mergeCell ref="H940:I940"/>
    <mergeCell ref="H941:I941"/>
    <mergeCell ref="H942:I942"/>
    <mergeCell ref="H943:I943"/>
    <mergeCell ref="H944:I944"/>
    <mergeCell ref="H945:I945"/>
    <mergeCell ref="H934:I934"/>
    <mergeCell ref="H935:I935"/>
    <mergeCell ref="H936:I936"/>
    <mergeCell ref="H937:I937"/>
    <mergeCell ref="H938:I938"/>
    <mergeCell ref="H939:I939"/>
    <mergeCell ref="H928:I928"/>
    <mergeCell ref="H929:I929"/>
    <mergeCell ref="H930:I930"/>
    <mergeCell ref="H931:I931"/>
    <mergeCell ref="H932:I932"/>
    <mergeCell ref="H933:I933"/>
    <mergeCell ref="H922:I922"/>
    <mergeCell ref="H923:I923"/>
    <mergeCell ref="H924:I924"/>
    <mergeCell ref="H925:I925"/>
    <mergeCell ref="H926:I926"/>
    <mergeCell ref="H927:I927"/>
    <mergeCell ref="H916:I916"/>
    <mergeCell ref="H917:I917"/>
    <mergeCell ref="H918:I918"/>
    <mergeCell ref="H919:I919"/>
    <mergeCell ref="H920:I920"/>
    <mergeCell ref="H921:I921"/>
    <mergeCell ref="H910:I910"/>
    <mergeCell ref="H911:I911"/>
    <mergeCell ref="H912:I912"/>
    <mergeCell ref="H913:I913"/>
    <mergeCell ref="H914:I914"/>
    <mergeCell ref="H915:I915"/>
    <mergeCell ref="H904:I904"/>
    <mergeCell ref="H905:I905"/>
    <mergeCell ref="H906:I906"/>
    <mergeCell ref="H907:I907"/>
    <mergeCell ref="H908:I908"/>
    <mergeCell ref="H909:I909"/>
    <mergeCell ref="H898:I898"/>
    <mergeCell ref="H899:I899"/>
    <mergeCell ref="H900:I900"/>
    <mergeCell ref="H901:I901"/>
    <mergeCell ref="H902:I902"/>
    <mergeCell ref="H903:I903"/>
    <mergeCell ref="H892:I892"/>
    <mergeCell ref="H893:I893"/>
    <mergeCell ref="H894:I894"/>
    <mergeCell ref="H895:I895"/>
    <mergeCell ref="H896:I896"/>
    <mergeCell ref="H897:I897"/>
    <mergeCell ref="H886:I886"/>
    <mergeCell ref="H887:I887"/>
    <mergeCell ref="H888:I888"/>
    <mergeCell ref="H889:I889"/>
    <mergeCell ref="H890:I890"/>
    <mergeCell ref="H891:I891"/>
    <mergeCell ref="H880:I880"/>
    <mergeCell ref="H881:I881"/>
    <mergeCell ref="H882:I882"/>
    <mergeCell ref="H883:I883"/>
    <mergeCell ref="H884:I884"/>
    <mergeCell ref="H885:I885"/>
    <mergeCell ref="H874:I874"/>
    <mergeCell ref="H875:I875"/>
    <mergeCell ref="H876:I876"/>
    <mergeCell ref="H877:I877"/>
    <mergeCell ref="H878:I878"/>
    <mergeCell ref="H879:I879"/>
    <mergeCell ref="H868:I868"/>
    <mergeCell ref="H869:I869"/>
    <mergeCell ref="H870:I870"/>
    <mergeCell ref="H871:I871"/>
    <mergeCell ref="H872:I872"/>
    <mergeCell ref="H873:I873"/>
    <mergeCell ref="H862:I862"/>
    <mergeCell ref="H863:I863"/>
    <mergeCell ref="H864:I864"/>
    <mergeCell ref="H865:I865"/>
    <mergeCell ref="H866:I866"/>
    <mergeCell ref="H867:I867"/>
    <mergeCell ref="H856:I856"/>
    <mergeCell ref="H857:I857"/>
    <mergeCell ref="H858:I858"/>
    <mergeCell ref="H859:I859"/>
    <mergeCell ref="H860:I860"/>
    <mergeCell ref="H861:I861"/>
    <mergeCell ref="H850:I850"/>
    <mergeCell ref="H851:I851"/>
    <mergeCell ref="H852:I852"/>
    <mergeCell ref="H853:I853"/>
    <mergeCell ref="H854:I854"/>
    <mergeCell ref="H855:I855"/>
    <mergeCell ref="B844:G846"/>
    <mergeCell ref="H844:I844"/>
    <mergeCell ref="H845:I846"/>
    <mergeCell ref="H847:I847"/>
    <mergeCell ref="H848:I848"/>
    <mergeCell ref="H849:I849"/>
    <mergeCell ref="D840:E840"/>
    <mergeCell ref="G840:H840"/>
    <mergeCell ref="G841:H841"/>
    <mergeCell ref="G842:H842"/>
    <mergeCell ref="D843:E843"/>
    <mergeCell ref="G843:H843"/>
    <mergeCell ref="B825:H825"/>
    <mergeCell ref="C826:D826"/>
    <mergeCell ref="C827:D827"/>
    <mergeCell ref="B837:F839"/>
    <mergeCell ref="G837:H837"/>
    <mergeCell ref="G838:H839"/>
    <mergeCell ref="C792:D792"/>
    <mergeCell ref="C804:D804"/>
    <mergeCell ref="B815:H817"/>
    <mergeCell ref="I815:I817"/>
    <mergeCell ref="C819:D819"/>
    <mergeCell ref="C821:D821"/>
    <mergeCell ref="E768:H768"/>
    <mergeCell ref="E770:H770"/>
    <mergeCell ref="I770:I771"/>
    <mergeCell ref="C772:D772"/>
    <mergeCell ref="C783:D783"/>
    <mergeCell ref="C787:D787"/>
    <mergeCell ref="I762:J763"/>
    <mergeCell ref="I764:J764"/>
    <mergeCell ref="B765:F765"/>
    <mergeCell ref="I765:J765"/>
    <mergeCell ref="B766:F766"/>
    <mergeCell ref="I766:J766"/>
    <mergeCell ref="B758:D760"/>
    <mergeCell ref="E758:F758"/>
    <mergeCell ref="G758:H758"/>
    <mergeCell ref="E759:F760"/>
    <mergeCell ref="G759:H760"/>
    <mergeCell ref="B762:F764"/>
    <mergeCell ref="G762:H762"/>
    <mergeCell ref="H745:I745"/>
    <mergeCell ref="G746:I746"/>
    <mergeCell ref="G747:I748"/>
    <mergeCell ref="B754:G754"/>
    <mergeCell ref="B755:G755"/>
    <mergeCell ref="B756:C756"/>
    <mergeCell ref="H739:I739"/>
    <mergeCell ref="H740:I740"/>
    <mergeCell ref="H741:I741"/>
    <mergeCell ref="H742:I742"/>
    <mergeCell ref="H743:I743"/>
    <mergeCell ref="H744:I744"/>
    <mergeCell ref="H733:I733"/>
    <mergeCell ref="H734:I734"/>
    <mergeCell ref="H735:I735"/>
    <mergeCell ref="H736:I736"/>
    <mergeCell ref="H737:I737"/>
    <mergeCell ref="H738:I738"/>
    <mergeCell ref="H727:I727"/>
    <mergeCell ref="H728:I728"/>
    <mergeCell ref="H729:I729"/>
    <mergeCell ref="H730:I730"/>
    <mergeCell ref="H731:I731"/>
    <mergeCell ref="D732:G732"/>
    <mergeCell ref="H732:I732"/>
    <mergeCell ref="H721:I721"/>
    <mergeCell ref="H722:I722"/>
    <mergeCell ref="H723:I723"/>
    <mergeCell ref="H724:I724"/>
    <mergeCell ref="H725:I725"/>
    <mergeCell ref="H726:I726"/>
    <mergeCell ref="H715:I715"/>
    <mergeCell ref="H716:I716"/>
    <mergeCell ref="H717:I717"/>
    <mergeCell ref="H718:I718"/>
    <mergeCell ref="H719:I719"/>
    <mergeCell ref="H720:I720"/>
    <mergeCell ref="H709:I709"/>
    <mergeCell ref="H710:I710"/>
    <mergeCell ref="H711:I711"/>
    <mergeCell ref="H712:I712"/>
    <mergeCell ref="H713:I713"/>
    <mergeCell ref="H714:I714"/>
    <mergeCell ref="H703:I703"/>
    <mergeCell ref="H704:I704"/>
    <mergeCell ref="H705:I705"/>
    <mergeCell ref="H706:I706"/>
    <mergeCell ref="H707:I707"/>
    <mergeCell ref="H708:I708"/>
    <mergeCell ref="H697:I697"/>
    <mergeCell ref="H698:I698"/>
    <mergeCell ref="H699:I699"/>
    <mergeCell ref="H700:I700"/>
    <mergeCell ref="H701:I701"/>
    <mergeCell ref="H702:I702"/>
    <mergeCell ref="H691:I691"/>
    <mergeCell ref="H692:I692"/>
    <mergeCell ref="H693:I693"/>
    <mergeCell ref="H694:I694"/>
    <mergeCell ref="H695:I695"/>
    <mergeCell ref="H696:I696"/>
    <mergeCell ref="H685:I685"/>
    <mergeCell ref="H686:I686"/>
    <mergeCell ref="H687:I687"/>
    <mergeCell ref="H688:I688"/>
    <mergeCell ref="H689:I689"/>
    <mergeCell ref="H690:I690"/>
    <mergeCell ref="H679:I679"/>
    <mergeCell ref="H680:I680"/>
    <mergeCell ref="H681:I681"/>
    <mergeCell ref="H682:I682"/>
    <mergeCell ref="H683:I683"/>
    <mergeCell ref="H684:I684"/>
    <mergeCell ref="H673:I673"/>
    <mergeCell ref="H674:I674"/>
    <mergeCell ref="H675:I675"/>
    <mergeCell ref="H676:I676"/>
    <mergeCell ref="H677:I677"/>
    <mergeCell ref="H678:I678"/>
    <mergeCell ref="H667:I667"/>
    <mergeCell ref="H668:I668"/>
    <mergeCell ref="H669:I669"/>
    <mergeCell ref="H670:I670"/>
    <mergeCell ref="H671:I671"/>
    <mergeCell ref="H672:I672"/>
    <mergeCell ref="H661:I661"/>
    <mergeCell ref="H662:I662"/>
    <mergeCell ref="H663:I663"/>
    <mergeCell ref="H664:I664"/>
    <mergeCell ref="H665:I665"/>
    <mergeCell ref="H666:I666"/>
    <mergeCell ref="H655:I655"/>
    <mergeCell ref="H656:I656"/>
    <mergeCell ref="H657:I657"/>
    <mergeCell ref="H658:I658"/>
    <mergeCell ref="H659:I659"/>
    <mergeCell ref="H660:I660"/>
    <mergeCell ref="H649:I649"/>
    <mergeCell ref="H650:I650"/>
    <mergeCell ref="H651:I651"/>
    <mergeCell ref="H652:I652"/>
    <mergeCell ref="H653:I653"/>
    <mergeCell ref="H654:I654"/>
    <mergeCell ref="H643:I643"/>
    <mergeCell ref="H644:I644"/>
    <mergeCell ref="H645:I645"/>
    <mergeCell ref="H646:I646"/>
    <mergeCell ref="H647:I647"/>
    <mergeCell ref="H648:I648"/>
    <mergeCell ref="H637:I637"/>
    <mergeCell ref="H638:I638"/>
    <mergeCell ref="H639:I639"/>
    <mergeCell ref="H640:I640"/>
    <mergeCell ref="H641:I641"/>
    <mergeCell ref="H642:I642"/>
    <mergeCell ref="H631:I631"/>
    <mergeCell ref="H632:I632"/>
    <mergeCell ref="H633:I633"/>
    <mergeCell ref="H634:I634"/>
    <mergeCell ref="H635:I635"/>
    <mergeCell ref="H636:I636"/>
    <mergeCell ref="H625:I625"/>
    <mergeCell ref="H626:I626"/>
    <mergeCell ref="H627:I627"/>
    <mergeCell ref="H628:I628"/>
    <mergeCell ref="H629:I629"/>
    <mergeCell ref="H630:I630"/>
    <mergeCell ref="H619:I619"/>
    <mergeCell ref="H620:I620"/>
    <mergeCell ref="H621:I621"/>
    <mergeCell ref="H622:I622"/>
    <mergeCell ref="H623:I623"/>
    <mergeCell ref="H624:I624"/>
    <mergeCell ref="H613:I613"/>
    <mergeCell ref="H614:I614"/>
    <mergeCell ref="H615:I615"/>
    <mergeCell ref="H616:I616"/>
    <mergeCell ref="H617:I617"/>
    <mergeCell ref="H618:I618"/>
    <mergeCell ref="H607:I607"/>
    <mergeCell ref="H608:I608"/>
    <mergeCell ref="H609:I609"/>
    <mergeCell ref="H610:I610"/>
    <mergeCell ref="H611:I611"/>
    <mergeCell ref="H612:I612"/>
    <mergeCell ref="H601:I601"/>
    <mergeCell ref="H602:I602"/>
    <mergeCell ref="H603:I603"/>
    <mergeCell ref="H604:I604"/>
    <mergeCell ref="H605:I605"/>
    <mergeCell ref="H606:I606"/>
    <mergeCell ref="B595:G597"/>
    <mergeCell ref="H595:I595"/>
    <mergeCell ref="H596:I597"/>
    <mergeCell ref="H598:I598"/>
    <mergeCell ref="H599:I599"/>
    <mergeCell ref="H600:I600"/>
    <mergeCell ref="D591:E591"/>
    <mergeCell ref="G591:H591"/>
    <mergeCell ref="G592:H592"/>
    <mergeCell ref="G593:H593"/>
    <mergeCell ref="D594:E594"/>
    <mergeCell ref="G594:H594"/>
    <mergeCell ref="B576:H576"/>
    <mergeCell ref="C577:D577"/>
    <mergeCell ref="C578:D578"/>
    <mergeCell ref="B588:F590"/>
    <mergeCell ref="G588:H588"/>
    <mergeCell ref="G589:H590"/>
    <mergeCell ref="C543:D543"/>
    <mergeCell ref="C555:D555"/>
    <mergeCell ref="B566:H568"/>
    <mergeCell ref="I566:I568"/>
    <mergeCell ref="C570:D570"/>
    <mergeCell ref="C572:D572"/>
    <mergeCell ref="E519:H519"/>
    <mergeCell ref="E521:H521"/>
    <mergeCell ref="I521:I522"/>
    <mergeCell ref="C523:D523"/>
    <mergeCell ref="C534:D534"/>
    <mergeCell ref="C538:D538"/>
    <mergeCell ref="I513:J514"/>
    <mergeCell ref="I515:J515"/>
    <mergeCell ref="B516:F516"/>
    <mergeCell ref="I516:J516"/>
    <mergeCell ref="B517:F517"/>
    <mergeCell ref="I517:J517"/>
    <mergeCell ref="B509:D511"/>
    <mergeCell ref="E509:F509"/>
    <mergeCell ref="G509:H509"/>
    <mergeCell ref="E510:F511"/>
    <mergeCell ref="G510:H511"/>
    <mergeCell ref="B513:F515"/>
    <mergeCell ref="G513:H513"/>
    <mergeCell ref="H496:I496"/>
    <mergeCell ref="G497:I497"/>
    <mergeCell ref="G498:I499"/>
    <mergeCell ref="B505:G505"/>
    <mergeCell ref="B506:G506"/>
    <mergeCell ref="B507:C507"/>
    <mergeCell ref="H490:I490"/>
    <mergeCell ref="H491:I491"/>
    <mergeCell ref="H492:I492"/>
    <mergeCell ref="H493:I493"/>
    <mergeCell ref="H494:I494"/>
    <mergeCell ref="H495:I495"/>
    <mergeCell ref="H484:I484"/>
    <mergeCell ref="H485:I485"/>
    <mergeCell ref="H486:I486"/>
    <mergeCell ref="H487:I487"/>
    <mergeCell ref="H488:I488"/>
    <mergeCell ref="H489:I489"/>
    <mergeCell ref="H478:I478"/>
    <mergeCell ref="H479:I479"/>
    <mergeCell ref="H480:I480"/>
    <mergeCell ref="H481:I481"/>
    <mergeCell ref="H482:I482"/>
    <mergeCell ref="D483:G483"/>
    <mergeCell ref="H483:I483"/>
    <mergeCell ref="H472:I472"/>
    <mergeCell ref="H473:I473"/>
    <mergeCell ref="H474:I474"/>
    <mergeCell ref="H475:I475"/>
    <mergeCell ref="H476:I476"/>
    <mergeCell ref="H477:I477"/>
    <mergeCell ref="H466:I466"/>
    <mergeCell ref="H467:I467"/>
    <mergeCell ref="H468:I468"/>
    <mergeCell ref="H469:I469"/>
    <mergeCell ref="H470:I470"/>
    <mergeCell ref="H471:I471"/>
    <mergeCell ref="H460:I460"/>
    <mergeCell ref="H461:I461"/>
    <mergeCell ref="H462:I462"/>
    <mergeCell ref="H463:I463"/>
    <mergeCell ref="H464:I464"/>
    <mergeCell ref="H465:I465"/>
    <mergeCell ref="H454:I454"/>
    <mergeCell ref="H455:I455"/>
    <mergeCell ref="H456:I456"/>
    <mergeCell ref="H457:I457"/>
    <mergeCell ref="H458:I458"/>
    <mergeCell ref="H459:I459"/>
    <mergeCell ref="H448:I448"/>
    <mergeCell ref="H449:I449"/>
    <mergeCell ref="H450:I450"/>
    <mergeCell ref="H451:I451"/>
    <mergeCell ref="H452:I452"/>
    <mergeCell ref="H453:I453"/>
    <mergeCell ref="H442:I442"/>
    <mergeCell ref="H443:I443"/>
    <mergeCell ref="H444:I444"/>
    <mergeCell ref="H445:I445"/>
    <mergeCell ref="H446:I446"/>
    <mergeCell ref="H447:I447"/>
    <mergeCell ref="H436:I436"/>
    <mergeCell ref="H437:I437"/>
    <mergeCell ref="H438:I438"/>
    <mergeCell ref="H439:I439"/>
    <mergeCell ref="H440:I440"/>
    <mergeCell ref="H441:I441"/>
    <mergeCell ref="H430:I430"/>
    <mergeCell ref="H431:I431"/>
    <mergeCell ref="H432:I432"/>
    <mergeCell ref="H433:I433"/>
    <mergeCell ref="H434:I434"/>
    <mergeCell ref="H435:I435"/>
    <mergeCell ref="H424:I424"/>
    <mergeCell ref="H425:I425"/>
    <mergeCell ref="H426:I426"/>
    <mergeCell ref="H427:I427"/>
    <mergeCell ref="H428:I428"/>
    <mergeCell ref="H429:I429"/>
    <mergeCell ref="H418:I418"/>
    <mergeCell ref="H419:I419"/>
    <mergeCell ref="H420:I420"/>
    <mergeCell ref="H421:I421"/>
    <mergeCell ref="H422:I422"/>
    <mergeCell ref="H423:I423"/>
    <mergeCell ref="H412:I412"/>
    <mergeCell ref="H413:I413"/>
    <mergeCell ref="H414:I414"/>
    <mergeCell ref="H415:I415"/>
    <mergeCell ref="H416:I416"/>
    <mergeCell ref="H417:I417"/>
    <mergeCell ref="H406:I406"/>
    <mergeCell ref="H407:I407"/>
    <mergeCell ref="H408:I408"/>
    <mergeCell ref="H409:I409"/>
    <mergeCell ref="H410:I410"/>
    <mergeCell ref="H411:I411"/>
    <mergeCell ref="H400:I400"/>
    <mergeCell ref="H401:I401"/>
    <mergeCell ref="H402:I402"/>
    <mergeCell ref="H403:I403"/>
    <mergeCell ref="H404:I404"/>
    <mergeCell ref="H405:I405"/>
    <mergeCell ref="H394:I394"/>
    <mergeCell ref="H395:I395"/>
    <mergeCell ref="H396:I396"/>
    <mergeCell ref="H397:I397"/>
    <mergeCell ref="H398:I398"/>
    <mergeCell ref="H399:I399"/>
    <mergeCell ref="H388:I388"/>
    <mergeCell ref="H389:I389"/>
    <mergeCell ref="H390:I390"/>
    <mergeCell ref="H391:I391"/>
    <mergeCell ref="H392:I392"/>
    <mergeCell ref="H393:I393"/>
    <mergeCell ref="H382:I382"/>
    <mergeCell ref="H383:I383"/>
    <mergeCell ref="H384:I384"/>
    <mergeCell ref="H385:I385"/>
    <mergeCell ref="H386:I386"/>
    <mergeCell ref="H387:I387"/>
    <mergeCell ref="H376:I376"/>
    <mergeCell ref="H377:I377"/>
    <mergeCell ref="H378:I378"/>
    <mergeCell ref="H379:I379"/>
    <mergeCell ref="H380:I380"/>
    <mergeCell ref="H381:I381"/>
    <mergeCell ref="H370:I370"/>
    <mergeCell ref="H371:I371"/>
    <mergeCell ref="H372:I372"/>
    <mergeCell ref="H373:I373"/>
    <mergeCell ref="H374:I374"/>
    <mergeCell ref="H375:I375"/>
    <mergeCell ref="H364:I364"/>
    <mergeCell ref="H365:I365"/>
    <mergeCell ref="H366:I366"/>
    <mergeCell ref="H367:I367"/>
    <mergeCell ref="H368:I368"/>
    <mergeCell ref="H369:I369"/>
    <mergeCell ref="H358:I358"/>
    <mergeCell ref="H359:I359"/>
    <mergeCell ref="H360:I360"/>
    <mergeCell ref="H361:I361"/>
    <mergeCell ref="H362:I362"/>
    <mergeCell ref="H363:I363"/>
    <mergeCell ref="H352:I352"/>
    <mergeCell ref="H353:I353"/>
    <mergeCell ref="H354:I354"/>
    <mergeCell ref="H355:I355"/>
    <mergeCell ref="H356:I356"/>
    <mergeCell ref="H357:I357"/>
    <mergeCell ref="B346:G348"/>
    <mergeCell ref="H346:I346"/>
    <mergeCell ref="H347:I348"/>
    <mergeCell ref="H349:I349"/>
    <mergeCell ref="H350:I350"/>
    <mergeCell ref="H351:I351"/>
    <mergeCell ref="D342:E342"/>
    <mergeCell ref="G342:H342"/>
    <mergeCell ref="G343:H343"/>
    <mergeCell ref="G344:H344"/>
    <mergeCell ref="D345:E345"/>
    <mergeCell ref="G345:H345"/>
    <mergeCell ref="C321:D321"/>
    <mergeCell ref="C323:D323"/>
    <mergeCell ref="B327:H327"/>
    <mergeCell ref="C328:D328"/>
    <mergeCell ref="C329:D329"/>
    <mergeCell ref="B339:F341"/>
    <mergeCell ref="G339:H339"/>
    <mergeCell ref="G340:H341"/>
    <mergeCell ref="C285:D285"/>
    <mergeCell ref="C289:D289"/>
    <mergeCell ref="C294:D294"/>
    <mergeCell ref="C306:D306"/>
    <mergeCell ref="B317:H319"/>
    <mergeCell ref="I317:I319"/>
    <mergeCell ref="B268:F268"/>
    <mergeCell ref="I268:J268"/>
    <mergeCell ref="E270:H270"/>
    <mergeCell ref="E272:H272"/>
    <mergeCell ref="I272:I273"/>
    <mergeCell ref="C274:D274"/>
    <mergeCell ref="B264:F266"/>
    <mergeCell ref="G264:H264"/>
    <mergeCell ref="I264:J265"/>
    <mergeCell ref="I266:J266"/>
    <mergeCell ref="B267:F267"/>
    <mergeCell ref="I267:J267"/>
    <mergeCell ref="B258:C258"/>
    <mergeCell ref="B260:D262"/>
    <mergeCell ref="E260:F260"/>
    <mergeCell ref="G260:H260"/>
    <mergeCell ref="E261:F262"/>
    <mergeCell ref="G261:H262"/>
    <mergeCell ref="H245:I245"/>
    <mergeCell ref="G246:I246"/>
    <mergeCell ref="G247:I248"/>
    <mergeCell ref="A1:E4"/>
    <mergeCell ref="B256:G256"/>
    <mergeCell ref="B257:G257"/>
    <mergeCell ref="H239:I239"/>
    <mergeCell ref="H240:I240"/>
    <mergeCell ref="H241:I241"/>
    <mergeCell ref="H242:I242"/>
    <mergeCell ref="H243:I243"/>
    <mergeCell ref="H244:I244"/>
    <mergeCell ref="H233:I233"/>
    <mergeCell ref="H234:I234"/>
    <mergeCell ref="H235:I235"/>
    <mergeCell ref="H236:I236"/>
    <mergeCell ref="H237:I237"/>
    <mergeCell ref="H238:I238"/>
    <mergeCell ref="H227:I227"/>
    <mergeCell ref="H228:I228"/>
    <mergeCell ref="H229:I229"/>
    <mergeCell ref="H230:I230"/>
    <mergeCell ref="H231:I231"/>
    <mergeCell ref="D232:G232"/>
    <mergeCell ref="H232:I232"/>
    <mergeCell ref="H221:I221"/>
    <mergeCell ref="H222:I222"/>
    <mergeCell ref="H223:I223"/>
    <mergeCell ref="H224:I224"/>
    <mergeCell ref="H225:I225"/>
    <mergeCell ref="H226:I226"/>
    <mergeCell ref="H215:I215"/>
    <mergeCell ref="H216:I216"/>
    <mergeCell ref="H217:I217"/>
    <mergeCell ref="H218:I218"/>
    <mergeCell ref="H219:I219"/>
    <mergeCell ref="H220:I220"/>
    <mergeCell ref="H209:I209"/>
    <mergeCell ref="H210:I210"/>
    <mergeCell ref="H211:I211"/>
    <mergeCell ref="H212:I212"/>
    <mergeCell ref="H213:I213"/>
    <mergeCell ref="H214:I214"/>
    <mergeCell ref="H203:I203"/>
    <mergeCell ref="H204:I204"/>
    <mergeCell ref="H205:I205"/>
    <mergeCell ref="H206:I206"/>
    <mergeCell ref="H207:I207"/>
    <mergeCell ref="H208:I208"/>
    <mergeCell ref="H197:I197"/>
    <mergeCell ref="H198:I198"/>
    <mergeCell ref="H199:I199"/>
    <mergeCell ref="H200:I200"/>
    <mergeCell ref="H201:I201"/>
    <mergeCell ref="H202:I202"/>
    <mergeCell ref="H191:I191"/>
    <mergeCell ref="H192:I192"/>
    <mergeCell ref="H193:I193"/>
    <mergeCell ref="H194:I194"/>
    <mergeCell ref="H195:I195"/>
    <mergeCell ref="H196:I196"/>
    <mergeCell ref="H185:I185"/>
    <mergeCell ref="H186:I186"/>
    <mergeCell ref="H187:I187"/>
    <mergeCell ref="H188:I188"/>
    <mergeCell ref="H189:I189"/>
    <mergeCell ref="H190:I190"/>
    <mergeCell ref="H179:I179"/>
    <mergeCell ref="H180:I180"/>
    <mergeCell ref="H181:I181"/>
    <mergeCell ref="H182:I182"/>
    <mergeCell ref="H183:I183"/>
    <mergeCell ref="H184:I184"/>
    <mergeCell ref="H173:I173"/>
    <mergeCell ref="H174:I174"/>
    <mergeCell ref="H175:I175"/>
    <mergeCell ref="H176:I176"/>
    <mergeCell ref="H177:I177"/>
    <mergeCell ref="H178:I178"/>
    <mergeCell ref="H167:I167"/>
    <mergeCell ref="H168:I168"/>
    <mergeCell ref="H169:I169"/>
    <mergeCell ref="H170:I170"/>
    <mergeCell ref="H171:I171"/>
    <mergeCell ref="H172:I172"/>
    <mergeCell ref="H161:I161"/>
    <mergeCell ref="H162:I162"/>
    <mergeCell ref="H163:I163"/>
    <mergeCell ref="H164:I164"/>
    <mergeCell ref="H165:I165"/>
    <mergeCell ref="H166:I166"/>
    <mergeCell ref="H155:I155"/>
    <mergeCell ref="H156:I156"/>
    <mergeCell ref="H157:I157"/>
    <mergeCell ref="H158:I158"/>
    <mergeCell ref="H159:I159"/>
    <mergeCell ref="H160:I160"/>
    <mergeCell ref="H149:I149"/>
    <mergeCell ref="H150:I150"/>
    <mergeCell ref="H151:I151"/>
    <mergeCell ref="H152:I152"/>
    <mergeCell ref="H153:I153"/>
    <mergeCell ref="H154:I154"/>
    <mergeCell ref="H143:I143"/>
    <mergeCell ref="H144:I144"/>
    <mergeCell ref="H145:I145"/>
    <mergeCell ref="H146:I146"/>
    <mergeCell ref="H147:I147"/>
    <mergeCell ref="H148:I148"/>
    <mergeCell ref="H137:I137"/>
    <mergeCell ref="H138:I138"/>
    <mergeCell ref="H139:I139"/>
    <mergeCell ref="H140:I140"/>
    <mergeCell ref="H141:I141"/>
    <mergeCell ref="H142:I142"/>
    <mergeCell ref="H131:I131"/>
    <mergeCell ref="H132:I132"/>
    <mergeCell ref="H133:I133"/>
    <mergeCell ref="H134:I134"/>
    <mergeCell ref="H135:I135"/>
    <mergeCell ref="H136:I136"/>
    <mergeCell ref="H125:I125"/>
    <mergeCell ref="H126:I126"/>
    <mergeCell ref="H127:I127"/>
    <mergeCell ref="H128:I128"/>
    <mergeCell ref="H129:I129"/>
    <mergeCell ref="H130:I130"/>
    <mergeCell ref="H119:I119"/>
    <mergeCell ref="H120:I120"/>
    <mergeCell ref="H121:I121"/>
    <mergeCell ref="H122:I122"/>
    <mergeCell ref="H123:I123"/>
    <mergeCell ref="H124:I124"/>
    <mergeCell ref="H113:I113"/>
    <mergeCell ref="H114:I114"/>
    <mergeCell ref="H115:I115"/>
    <mergeCell ref="H116:I116"/>
    <mergeCell ref="H117:I117"/>
    <mergeCell ref="H118:I118"/>
    <mergeCell ref="H107:I107"/>
    <mergeCell ref="H108:I108"/>
    <mergeCell ref="H109:I109"/>
    <mergeCell ref="H110:I110"/>
    <mergeCell ref="H111:I111"/>
    <mergeCell ref="H112:I112"/>
    <mergeCell ref="H101:I101"/>
    <mergeCell ref="H102:I102"/>
    <mergeCell ref="H103:I103"/>
    <mergeCell ref="H104:I104"/>
    <mergeCell ref="H105:I105"/>
    <mergeCell ref="H106:I106"/>
    <mergeCell ref="B95:G97"/>
    <mergeCell ref="H95:I95"/>
    <mergeCell ref="H96:I97"/>
    <mergeCell ref="H98:I98"/>
    <mergeCell ref="H99:I99"/>
    <mergeCell ref="H100:I100"/>
    <mergeCell ref="D91:E91"/>
    <mergeCell ref="G91:H91"/>
    <mergeCell ref="G92:H92"/>
    <mergeCell ref="G93:H93"/>
    <mergeCell ref="D94:E94"/>
    <mergeCell ref="G94:H94"/>
    <mergeCell ref="C70:D70"/>
    <mergeCell ref="C72:D72"/>
    <mergeCell ref="B76:H76"/>
    <mergeCell ref="C77:D77"/>
    <mergeCell ref="C78:D78"/>
    <mergeCell ref="B88:F90"/>
    <mergeCell ref="G88:H88"/>
    <mergeCell ref="G89:H90"/>
    <mergeCell ref="B5:G5"/>
    <mergeCell ref="B6:G6"/>
    <mergeCell ref="B7:C7"/>
    <mergeCell ref="B9:D11"/>
    <mergeCell ref="E9:F9"/>
    <mergeCell ref="G9:H9"/>
    <mergeCell ref="E10:F11"/>
    <mergeCell ref="G10:H11"/>
    <mergeCell ref="C34:D34"/>
    <mergeCell ref="C38:D38"/>
    <mergeCell ref="C43:D43"/>
    <mergeCell ref="C55:D55"/>
    <mergeCell ref="B66:H68"/>
    <mergeCell ref="I66:I68"/>
    <mergeCell ref="B17:F17"/>
    <mergeCell ref="I17:J17"/>
    <mergeCell ref="E19:H19"/>
    <mergeCell ref="E21:H21"/>
    <mergeCell ref="I21:I22"/>
    <mergeCell ref="C23:D23"/>
    <mergeCell ref="B13:F15"/>
    <mergeCell ref="G13:H13"/>
    <mergeCell ref="I13:J14"/>
    <mergeCell ref="I15:J15"/>
    <mergeCell ref="B16:F16"/>
    <mergeCell ref="I16:J1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82"/>
  <sheetViews>
    <sheetView topLeftCell="A5531" workbookViewId="0">
      <selection activeCell="K5687" sqref="K5687"/>
    </sheetView>
  </sheetViews>
  <sheetFormatPr baseColWidth="10" defaultRowHeight="15" x14ac:dyDescent="0.25"/>
  <sheetData>
    <row r="1" spans="1:10" ht="15.75" thickBot="1" x14ac:dyDescent="0.3">
      <c r="A1" s="1"/>
      <c r="B1" s="1"/>
      <c r="C1" s="55"/>
      <c r="D1" s="55"/>
      <c r="E1" s="2"/>
      <c r="F1" s="1"/>
      <c r="G1" s="3" t="s">
        <v>196</v>
      </c>
      <c r="H1" s="1"/>
      <c r="I1" s="1"/>
      <c r="J1" s="1"/>
    </row>
    <row r="2" spans="1:10" ht="17.25" thickTop="1" thickBot="1" x14ac:dyDescent="0.3">
      <c r="A2" s="4"/>
      <c r="B2" s="4"/>
      <c r="C2" s="10"/>
      <c r="D2" s="10"/>
      <c r="E2" s="10"/>
      <c r="F2" s="1"/>
      <c r="G2" s="994" t="s">
        <v>1</v>
      </c>
      <c r="H2" s="995"/>
      <c r="I2" s="7"/>
      <c r="J2" s="4"/>
    </row>
    <row r="3" spans="1:10" ht="17.25" thickTop="1" thickBot="1" x14ac:dyDescent="0.3">
      <c r="A3" s="2"/>
      <c r="B3" s="4"/>
      <c r="C3" s="996"/>
      <c r="D3" s="996"/>
      <c r="E3" s="996"/>
      <c r="F3" s="1"/>
      <c r="G3" s="997" t="s">
        <v>2</v>
      </c>
      <c r="H3" s="998"/>
      <c r="I3" s="7" t="s">
        <v>3</v>
      </c>
      <c r="J3" s="4"/>
    </row>
    <row r="4" spans="1:10" ht="16.5" thickTop="1" thickBot="1" x14ac:dyDescent="0.3">
      <c r="A4" s="4"/>
      <c r="B4" s="4"/>
      <c r="C4" s="4"/>
      <c r="D4" s="10"/>
      <c r="E4" s="11"/>
      <c r="F4" s="10"/>
      <c r="G4" s="10"/>
      <c r="H4" s="10"/>
      <c r="I4" s="10"/>
      <c r="J4" s="10"/>
    </row>
    <row r="5" spans="1:10" ht="17.25" thickTop="1" thickBot="1" x14ac:dyDescent="0.3">
      <c r="A5" s="999" t="s">
        <v>4</v>
      </c>
      <c r="B5" s="10753"/>
      <c r="C5" s="10754"/>
      <c r="D5" s="10754"/>
      <c r="E5" s="10754"/>
      <c r="F5" s="10754"/>
      <c r="G5" s="10755"/>
      <c r="H5" s="1"/>
      <c r="I5" s="1"/>
      <c r="J5" s="1"/>
    </row>
    <row r="6" spans="1:10" ht="17.25" thickTop="1" thickBot="1" x14ac:dyDescent="0.3">
      <c r="A6" s="999" t="s">
        <v>5</v>
      </c>
      <c r="B6" s="10753" t="s">
        <v>197</v>
      </c>
      <c r="C6" s="10754"/>
      <c r="D6" s="10754"/>
      <c r="E6" s="10754"/>
      <c r="F6" s="10754"/>
      <c r="G6" s="10755"/>
      <c r="H6" s="1"/>
      <c r="I6" s="1"/>
      <c r="J6" s="1"/>
    </row>
    <row r="7" spans="1:10" ht="17.25" thickTop="1" thickBot="1" x14ac:dyDescent="0.3">
      <c r="A7" s="1000" t="s">
        <v>7</v>
      </c>
      <c r="B7" s="10756" t="s">
        <v>8</v>
      </c>
      <c r="C7" s="10757"/>
      <c r="D7" s="15"/>
      <c r="E7" s="14"/>
      <c r="F7" s="14"/>
      <c r="G7" s="15"/>
      <c r="H7" s="1"/>
      <c r="I7" s="1"/>
      <c r="J7" s="1"/>
    </row>
    <row r="8" spans="1:10" ht="16.5" thickTop="1" thickBot="1" x14ac:dyDescent="0.3">
      <c r="A8" s="4"/>
      <c r="B8" s="4"/>
      <c r="C8" s="4"/>
      <c r="D8" s="4"/>
      <c r="E8" s="4"/>
      <c r="F8" s="4"/>
      <c r="G8" s="16"/>
      <c r="H8" s="4"/>
      <c r="I8" s="4"/>
      <c r="J8" s="4"/>
    </row>
    <row r="9" spans="1:10" ht="16.5" thickTop="1" thickBot="1" x14ac:dyDescent="0.3">
      <c r="A9" s="1"/>
      <c r="B9" s="11152" t="s">
        <v>9</v>
      </c>
      <c r="C9" s="11152"/>
      <c r="D9" s="11152"/>
      <c r="E9" s="11154" t="s">
        <v>10</v>
      </c>
      <c r="F9" s="11155"/>
      <c r="G9" s="11154" t="s">
        <v>11</v>
      </c>
      <c r="H9" s="11155"/>
      <c r="I9" s="1"/>
      <c r="J9" s="1"/>
    </row>
    <row r="10" spans="1:10" ht="16.5" thickTop="1" thickBot="1" x14ac:dyDescent="0.3">
      <c r="A10" s="164"/>
      <c r="B10" s="11153"/>
      <c r="C10" s="11152"/>
      <c r="D10" s="11152"/>
      <c r="E10" s="10761">
        <v>862</v>
      </c>
      <c r="F10" s="10761"/>
      <c r="G10" s="11156">
        <f>SUM(E10:F11)</f>
        <v>862</v>
      </c>
      <c r="H10" s="11156"/>
      <c r="I10" s="1"/>
      <c r="J10" s="1"/>
    </row>
    <row r="11" spans="1:10" ht="16.5" thickTop="1" thickBot="1" x14ac:dyDescent="0.3">
      <c r="A11" s="164"/>
      <c r="B11" s="11153"/>
      <c r="C11" s="11152"/>
      <c r="D11" s="11152"/>
      <c r="E11" s="10761"/>
      <c r="F11" s="10761"/>
      <c r="G11" s="11156"/>
      <c r="H11" s="11156"/>
      <c r="I11" s="1"/>
      <c r="J11" s="1"/>
    </row>
    <row r="12" spans="1:10" ht="16.5" thickTop="1" thickBot="1" x14ac:dyDescent="0.3">
      <c r="A12" s="164"/>
      <c r="B12" s="17"/>
      <c r="C12" s="17"/>
      <c r="D12" s="17"/>
      <c r="E12" s="17"/>
      <c r="F12" s="17"/>
      <c r="G12" s="17"/>
      <c r="H12" s="17"/>
      <c r="I12" s="17"/>
      <c r="J12" s="17"/>
    </row>
    <row r="13" spans="1:10" ht="16.5" thickTop="1" thickBot="1" x14ac:dyDescent="0.3">
      <c r="A13" s="164"/>
      <c r="B13" s="11153" t="s">
        <v>12</v>
      </c>
      <c r="C13" s="11152"/>
      <c r="D13" s="11152"/>
      <c r="E13" s="11152"/>
      <c r="F13" s="11152"/>
      <c r="G13" s="11154" t="s">
        <v>11</v>
      </c>
      <c r="H13" s="11155"/>
      <c r="I13" s="11168" t="s">
        <v>13</v>
      </c>
      <c r="J13" s="11168"/>
    </row>
    <row r="14" spans="1:10" ht="16.5" thickTop="1" thickBot="1" x14ac:dyDescent="0.3">
      <c r="A14" s="164"/>
      <c r="B14" s="11152"/>
      <c r="C14" s="11152"/>
      <c r="D14" s="11152"/>
      <c r="E14" s="11152"/>
      <c r="F14" s="11152"/>
      <c r="G14" s="1001" t="s">
        <v>14</v>
      </c>
      <c r="H14" s="1001" t="s">
        <v>15</v>
      </c>
      <c r="I14" s="11168"/>
      <c r="J14" s="11168"/>
    </row>
    <row r="15" spans="1:10" ht="16.5" thickTop="1" thickBot="1" x14ac:dyDescent="0.3">
      <c r="A15" s="1"/>
      <c r="B15" s="11152"/>
      <c r="C15" s="11152"/>
      <c r="D15" s="11152"/>
      <c r="E15" s="11152"/>
      <c r="F15" s="11152"/>
      <c r="G15" s="1002">
        <f>SUM(G16:G17)</f>
        <v>46</v>
      </c>
      <c r="H15" s="1002">
        <f>SUM(H16:H17)</f>
        <v>1</v>
      </c>
      <c r="I15" s="11169">
        <f>G15+H15</f>
        <v>47</v>
      </c>
      <c r="J15" s="11169"/>
    </row>
    <row r="16" spans="1:10" ht="16.5" thickTop="1" thickBot="1" x14ac:dyDescent="0.3">
      <c r="A16" s="1"/>
      <c r="B16" s="11157" t="s">
        <v>16</v>
      </c>
      <c r="C16" s="11158"/>
      <c r="D16" s="11158"/>
      <c r="E16" s="11158"/>
      <c r="F16" s="11170"/>
      <c r="G16" s="20">
        <v>45</v>
      </c>
      <c r="H16" s="20">
        <v>1</v>
      </c>
      <c r="I16" s="11171">
        <f>G16+H16</f>
        <v>46</v>
      </c>
      <c r="J16" s="11171"/>
    </row>
    <row r="17" spans="1:10" ht="16.5" thickTop="1" thickBot="1" x14ac:dyDescent="0.3">
      <c r="A17" s="1"/>
      <c r="B17" s="11157" t="s">
        <v>17</v>
      </c>
      <c r="C17" s="11158"/>
      <c r="D17" s="11158"/>
      <c r="E17" s="11158"/>
      <c r="F17" s="11158"/>
      <c r="G17" s="20">
        <v>1</v>
      </c>
      <c r="H17" s="20"/>
      <c r="I17" s="11159">
        <f>G17+H17</f>
        <v>1</v>
      </c>
      <c r="J17" s="11160"/>
    </row>
    <row r="18" spans="1:10" ht="16.5" thickTop="1" thickBot="1" x14ac:dyDescent="0.3">
      <c r="A18" s="1"/>
      <c r="B18" s="1003" t="s">
        <v>18</v>
      </c>
      <c r="C18" s="1004"/>
      <c r="D18" s="1005"/>
      <c r="E18" s="1006"/>
      <c r="F18" s="1006"/>
      <c r="G18" s="1007"/>
      <c r="H18" s="1008"/>
      <c r="I18" s="1009"/>
      <c r="J18" s="1"/>
    </row>
    <row r="19" spans="1:10" ht="16.5" thickTop="1" thickBot="1" x14ac:dyDescent="0.3">
      <c r="A19" s="1"/>
      <c r="B19" s="1010"/>
      <c r="C19" s="1011"/>
      <c r="D19" s="1011"/>
      <c r="E19" s="11154" t="s">
        <v>19</v>
      </c>
      <c r="F19" s="11154"/>
      <c r="G19" s="11154"/>
      <c r="H19" s="11161"/>
      <c r="I19" s="1001" t="s">
        <v>11</v>
      </c>
      <c r="J19" s="1"/>
    </row>
    <row r="20" spans="1:10" ht="16.5" thickTop="1" thickBot="1" x14ac:dyDescent="0.3">
      <c r="A20" s="1"/>
      <c r="B20" s="1010"/>
      <c r="C20" s="1011" t="s">
        <v>20</v>
      </c>
      <c r="D20" s="1011"/>
      <c r="E20" s="1012" t="s">
        <v>21</v>
      </c>
      <c r="F20" s="1012" t="s">
        <v>22</v>
      </c>
      <c r="G20" s="1012" t="s">
        <v>23</v>
      </c>
      <c r="H20" s="1013" t="s">
        <v>24</v>
      </c>
      <c r="I20" s="1014"/>
      <c r="J20" s="1"/>
    </row>
    <row r="21" spans="1:10" ht="16.5" thickTop="1" thickBot="1" x14ac:dyDescent="0.3">
      <c r="A21" s="1"/>
      <c r="B21" s="1015"/>
      <c r="C21" s="1016"/>
      <c r="D21" s="1016"/>
      <c r="E21" s="11162">
        <f>(I23+I28+I35+I39+I40+I41+I54+I57+I58+I59+I61+I62+I63)</f>
        <v>2</v>
      </c>
      <c r="F21" s="11162"/>
      <c r="G21" s="11162"/>
      <c r="H21" s="11163"/>
      <c r="I21" s="11164">
        <f>(I23+I28+I34+I38+I49+I70+I72+I78)</f>
        <v>63</v>
      </c>
      <c r="J21" s="1"/>
    </row>
    <row r="22" spans="1:10" ht="16.5" thickTop="1" thickBot="1" x14ac:dyDescent="0.3">
      <c r="A22" s="1"/>
      <c r="B22" s="34"/>
      <c r="C22" s="35"/>
      <c r="D22" s="35"/>
      <c r="E22" s="1017">
        <f>(E23+E28+E34+E38+E49+E70+E72+E77+E78)</f>
        <v>51</v>
      </c>
      <c r="F22" s="1017">
        <f>(F23+F28+F34+F38+F49+F70+F72+F77+F78)</f>
        <v>12</v>
      </c>
      <c r="G22" s="1017">
        <f>(G23+G28+G34+G38+G49+G70+G72+G77+G78)</f>
        <v>0</v>
      </c>
      <c r="H22" s="1017">
        <f>(H23+H28+H34+H38+H49+H70+H72+H77+H78)</f>
        <v>0</v>
      </c>
      <c r="I22" s="11164"/>
      <c r="J22" s="1"/>
    </row>
    <row r="23" spans="1:10" ht="17.25" thickTop="1" thickBot="1" x14ac:dyDescent="0.3">
      <c r="A23" s="1"/>
      <c r="B23" s="37"/>
      <c r="C23" s="11165" t="s">
        <v>25</v>
      </c>
      <c r="D23" s="11166"/>
      <c r="E23" s="1018">
        <f>SUM(E24:E27)</f>
        <v>0</v>
      </c>
      <c r="F23" s="1018">
        <f>SUM(F24:F27)</f>
        <v>0</v>
      </c>
      <c r="G23" s="1018">
        <f>SUM(G24:G27)</f>
        <v>0</v>
      </c>
      <c r="H23" s="1019">
        <f>SUM(H24:H27)</f>
        <v>0</v>
      </c>
      <c r="I23" s="1020">
        <f t="shared" ref="I23:I33" si="0">SUM(E23:H23)</f>
        <v>0</v>
      </c>
      <c r="J23" s="1"/>
    </row>
    <row r="24" spans="1:10" ht="16.5" thickTop="1" thickBot="1" x14ac:dyDescent="0.3">
      <c r="A24" s="1"/>
      <c r="B24" s="37"/>
      <c r="C24" s="41"/>
      <c r="D24" s="42" t="s">
        <v>26</v>
      </c>
      <c r="E24" s="53"/>
      <c r="F24" s="53"/>
      <c r="G24" s="53"/>
      <c r="H24" s="53"/>
      <c r="I24" s="1021">
        <f t="shared" si="0"/>
        <v>0</v>
      </c>
      <c r="J24" s="1"/>
    </row>
    <row r="25" spans="1:10" ht="16.5" thickTop="1" thickBot="1" x14ac:dyDescent="0.3">
      <c r="A25" s="1"/>
      <c r="B25" s="37"/>
      <c r="C25" s="41"/>
      <c r="D25" s="42" t="s">
        <v>27</v>
      </c>
      <c r="E25" s="53"/>
      <c r="F25" s="53"/>
      <c r="G25" s="53"/>
      <c r="H25" s="53"/>
      <c r="I25" s="1021">
        <f t="shared" si="0"/>
        <v>0</v>
      </c>
      <c r="J25" s="1"/>
    </row>
    <row r="26" spans="1:10" ht="16.5" thickTop="1" thickBot="1" x14ac:dyDescent="0.3">
      <c r="A26" s="1"/>
      <c r="B26" s="37"/>
      <c r="C26" s="41"/>
      <c r="D26" s="42" t="s">
        <v>28</v>
      </c>
      <c r="E26" s="53"/>
      <c r="F26" s="53"/>
      <c r="G26" s="53"/>
      <c r="H26" s="53"/>
      <c r="I26" s="1021">
        <f t="shared" si="0"/>
        <v>0</v>
      </c>
      <c r="J26" s="1"/>
    </row>
    <row r="27" spans="1:10" ht="27" thickTop="1" thickBot="1" x14ac:dyDescent="0.3">
      <c r="A27" s="1"/>
      <c r="B27" s="37"/>
      <c r="C27" s="41"/>
      <c r="D27" s="42" t="s">
        <v>29</v>
      </c>
      <c r="E27" s="53"/>
      <c r="F27" s="53"/>
      <c r="G27" s="53"/>
      <c r="H27" s="53"/>
      <c r="I27" s="1021">
        <f t="shared" si="0"/>
        <v>0</v>
      </c>
      <c r="J27" s="1"/>
    </row>
    <row r="28" spans="1:10" ht="17.25" thickTop="1" thickBot="1" x14ac:dyDescent="0.3">
      <c r="A28" s="1"/>
      <c r="B28" s="37"/>
      <c r="C28" s="1022" t="s">
        <v>30</v>
      </c>
      <c r="D28" s="1023"/>
      <c r="E28" s="1024">
        <f>SUM(E29:E33)</f>
        <v>1</v>
      </c>
      <c r="F28" s="1024">
        <f>SUM(F29:F33)</f>
        <v>0</v>
      </c>
      <c r="G28" s="1024">
        <f>SUM(G29:G33)</f>
        <v>0</v>
      </c>
      <c r="H28" s="1024">
        <f>SUM(H29:H33)</f>
        <v>0</v>
      </c>
      <c r="I28" s="1025">
        <f t="shared" si="0"/>
        <v>1</v>
      </c>
      <c r="J28" s="1"/>
    </row>
    <row r="29" spans="1:10" ht="27" thickTop="1" thickBot="1" x14ac:dyDescent="0.3">
      <c r="A29" s="1"/>
      <c r="B29" s="37"/>
      <c r="C29" s="41"/>
      <c r="D29" s="42" t="s">
        <v>31</v>
      </c>
      <c r="E29" s="53"/>
      <c r="F29" s="53"/>
      <c r="G29" s="53"/>
      <c r="H29" s="53"/>
      <c r="I29" s="1021">
        <f t="shared" si="0"/>
        <v>0</v>
      </c>
      <c r="J29" s="1"/>
    </row>
    <row r="30" spans="1:10" ht="16.5" thickTop="1" thickBot="1" x14ac:dyDescent="0.3">
      <c r="A30" s="1"/>
      <c r="B30" s="37"/>
      <c r="C30" s="41"/>
      <c r="D30" s="42" t="s">
        <v>32</v>
      </c>
      <c r="E30" s="53"/>
      <c r="F30" s="53"/>
      <c r="G30" s="53"/>
      <c r="H30" s="53"/>
      <c r="I30" s="1021">
        <f t="shared" si="0"/>
        <v>0</v>
      </c>
      <c r="J30" s="1"/>
    </row>
    <row r="31" spans="1:10" ht="27" thickTop="1" thickBot="1" x14ac:dyDescent="0.3">
      <c r="A31" s="1"/>
      <c r="B31" s="37"/>
      <c r="C31" s="41"/>
      <c r="D31" s="42" t="s">
        <v>120</v>
      </c>
      <c r="E31" s="53">
        <v>1</v>
      </c>
      <c r="F31" s="53"/>
      <c r="G31" s="53"/>
      <c r="H31" s="53"/>
      <c r="I31" s="1021">
        <f t="shared" si="0"/>
        <v>1</v>
      </c>
      <c r="J31" s="1"/>
    </row>
    <row r="32" spans="1:10" ht="39.75" thickTop="1" thickBot="1" x14ac:dyDescent="0.3">
      <c r="A32" s="1"/>
      <c r="B32" s="37"/>
      <c r="C32" s="41"/>
      <c r="D32" s="42" t="s">
        <v>34</v>
      </c>
      <c r="E32" s="53"/>
      <c r="F32" s="53"/>
      <c r="G32" s="53"/>
      <c r="H32" s="53"/>
      <c r="I32" s="1021">
        <f t="shared" si="0"/>
        <v>0</v>
      </c>
      <c r="J32" s="1"/>
    </row>
    <row r="33" spans="1:10" ht="65.25" thickTop="1" thickBot="1" x14ac:dyDescent="0.3">
      <c r="A33" s="1"/>
      <c r="B33" s="37"/>
      <c r="C33" s="41"/>
      <c r="D33" s="42" t="s">
        <v>198</v>
      </c>
      <c r="E33" s="53"/>
      <c r="F33" s="53"/>
      <c r="G33" s="53"/>
      <c r="H33" s="53"/>
      <c r="I33" s="1021">
        <f t="shared" si="0"/>
        <v>0</v>
      </c>
      <c r="J33" s="1"/>
    </row>
    <row r="34" spans="1:10" ht="17.25" thickTop="1" thickBot="1" x14ac:dyDescent="0.3">
      <c r="A34" s="1"/>
      <c r="B34" s="37"/>
      <c r="C34" s="11157" t="s">
        <v>36</v>
      </c>
      <c r="D34" s="11170"/>
      <c r="E34" s="1026">
        <f>SUM(E35:E37)</f>
        <v>9</v>
      </c>
      <c r="F34" s="1026">
        <f>SUM(F35:F37)</f>
        <v>1</v>
      </c>
      <c r="G34" s="1026">
        <f>SUM(G35:G37)</f>
        <v>0</v>
      </c>
      <c r="H34" s="1026">
        <f>SUM(H35:H37)</f>
        <v>0</v>
      </c>
      <c r="I34" s="1020">
        <f>SUM(E34:H34)</f>
        <v>10</v>
      </c>
      <c r="J34" s="1"/>
    </row>
    <row r="35" spans="1:10" ht="27" thickTop="1" thickBot="1" x14ac:dyDescent="0.3">
      <c r="A35" s="1"/>
      <c r="B35" s="37"/>
      <c r="C35" s="41"/>
      <c r="D35" s="50" t="s">
        <v>37</v>
      </c>
      <c r="E35" s="53"/>
      <c r="F35" s="53"/>
      <c r="G35" s="53"/>
      <c r="H35" s="53"/>
      <c r="I35" s="1027">
        <f t="shared" ref="I35:I48" si="1">SUM(E35:H35)</f>
        <v>0</v>
      </c>
      <c r="J35" s="1"/>
    </row>
    <row r="36" spans="1:10" ht="39.75" thickTop="1" thickBot="1" x14ac:dyDescent="0.3">
      <c r="A36" s="1"/>
      <c r="B36" s="37"/>
      <c r="C36" s="41"/>
      <c r="D36" s="50" t="s">
        <v>38</v>
      </c>
      <c r="E36" s="1028">
        <v>5</v>
      </c>
      <c r="F36" s="1028"/>
      <c r="G36" s="1028"/>
      <c r="H36" s="1028"/>
      <c r="I36" s="1027">
        <f>SUM(E36:H36)</f>
        <v>5</v>
      </c>
      <c r="J36" s="1"/>
    </row>
    <row r="37" spans="1:10" ht="52.5" thickTop="1" thickBot="1" x14ac:dyDescent="0.3">
      <c r="A37" s="1"/>
      <c r="B37" s="37"/>
      <c r="C37" s="41"/>
      <c r="D37" s="54" t="s">
        <v>39</v>
      </c>
      <c r="E37" s="53">
        <v>4</v>
      </c>
      <c r="F37" s="53">
        <v>1</v>
      </c>
      <c r="G37" s="53"/>
      <c r="H37" s="53"/>
      <c r="I37" s="1027">
        <f>SUM(E37:H37)</f>
        <v>5</v>
      </c>
      <c r="J37" s="1"/>
    </row>
    <row r="38" spans="1:10" ht="17.25" thickTop="1" thickBot="1" x14ac:dyDescent="0.3">
      <c r="A38" s="1"/>
      <c r="B38" s="55"/>
      <c r="C38" s="11157" t="s">
        <v>199</v>
      </c>
      <c r="D38" s="11170"/>
      <c r="E38" s="1024">
        <f>SUM(E39:E48)</f>
        <v>0</v>
      </c>
      <c r="F38" s="1024">
        <f>SUM(F39:F48)</f>
        <v>7</v>
      </c>
      <c r="G38" s="1024">
        <f>SUM(G39:G48)</f>
        <v>0</v>
      </c>
      <c r="H38" s="1024">
        <f>SUM(H39:H48)</f>
        <v>0</v>
      </c>
      <c r="I38" s="1020">
        <f t="shared" si="1"/>
        <v>7</v>
      </c>
      <c r="J38" s="1"/>
    </row>
    <row r="39" spans="1:10" ht="16.5" thickTop="1" thickBot="1" x14ac:dyDescent="0.3">
      <c r="A39" s="1"/>
      <c r="B39" s="55"/>
      <c r="C39" s="56"/>
      <c r="D39" s="1029" t="s">
        <v>200</v>
      </c>
      <c r="E39" s="53"/>
      <c r="F39" s="53">
        <v>1</v>
      </c>
      <c r="G39" s="53"/>
      <c r="H39" s="53"/>
      <c r="I39" s="1027">
        <f t="shared" si="1"/>
        <v>1</v>
      </c>
      <c r="J39" s="1"/>
    </row>
    <row r="40" spans="1:10" ht="52.5" thickTop="1" thickBot="1" x14ac:dyDescent="0.3">
      <c r="A40" s="1"/>
      <c r="B40" s="55"/>
      <c r="C40" s="56"/>
      <c r="D40" s="1029" t="s">
        <v>201</v>
      </c>
      <c r="E40" s="53"/>
      <c r="F40" s="53"/>
      <c r="G40" s="53"/>
      <c r="H40" s="53"/>
      <c r="I40" s="1027">
        <f>SUM(E40:H40)</f>
        <v>0</v>
      </c>
      <c r="J40" s="1"/>
    </row>
    <row r="41" spans="1:10" ht="52.5" thickTop="1" thickBot="1" x14ac:dyDescent="0.3">
      <c r="A41" s="1"/>
      <c r="B41" s="55"/>
      <c r="C41" s="56"/>
      <c r="D41" s="1029" t="s">
        <v>202</v>
      </c>
      <c r="E41" s="53"/>
      <c r="F41" s="53"/>
      <c r="G41" s="53"/>
      <c r="H41" s="53"/>
      <c r="I41" s="1027">
        <f>SUM(E41:H41)</f>
        <v>0</v>
      </c>
      <c r="J41" s="1"/>
    </row>
    <row r="42" spans="1:10" ht="39.75" thickTop="1" thickBot="1" x14ac:dyDescent="0.3">
      <c r="A42" s="1"/>
      <c r="B42" s="55"/>
      <c r="C42" s="56"/>
      <c r="D42" s="1030" t="s">
        <v>203</v>
      </c>
      <c r="E42" s="53"/>
      <c r="F42" s="53"/>
      <c r="G42" s="53"/>
      <c r="H42" s="53"/>
      <c r="I42" s="1027">
        <f>SUM(E42:H42)</f>
        <v>0</v>
      </c>
      <c r="J42" s="1"/>
    </row>
    <row r="43" spans="1:10" ht="65.25" thickTop="1" thickBot="1" x14ac:dyDescent="0.3">
      <c r="A43" s="1"/>
      <c r="B43" s="55"/>
      <c r="C43" s="56"/>
      <c r="D43" s="1031" t="s">
        <v>204</v>
      </c>
      <c r="E43" s="53"/>
      <c r="F43" s="53"/>
      <c r="G43" s="53"/>
      <c r="H43" s="53"/>
      <c r="I43" s="1027">
        <f t="shared" si="1"/>
        <v>0</v>
      </c>
      <c r="J43" s="1"/>
    </row>
    <row r="44" spans="1:10" ht="39.75" thickTop="1" thickBot="1" x14ac:dyDescent="0.3">
      <c r="A44" s="1"/>
      <c r="B44" s="55"/>
      <c r="C44" s="56"/>
      <c r="D44" s="1030" t="s">
        <v>205</v>
      </c>
      <c r="E44" s="53"/>
      <c r="F44" s="53">
        <v>3</v>
      </c>
      <c r="G44" s="53"/>
      <c r="H44" s="53"/>
      <c r="I44" s="1027">
        <f>SUM(E44:H44)</f>
        <v>3</v>
      </c>
      <c r="J44" s="1"/>
    </row>
    <row r="45" spans="1:10" ht="52.5" thickTop="1" thickBot="1" x14ac:dyDescent="0.3">
      <c r="A45" s="1"/>
      <c r="B45" s="55"/>
      <c r="C45" s="56"/>
      <c r="D45" s="1030" t="s">
        <v>206</v>
      </c>
      <c r="E45" s="53"/>
      <c r="F45" s="53">
        <v>2</v>
      </c>
      <c r="G45" s="53"/>
      <c r="H45" s="53"/>
      <c r="I45" s="1027">
        <f>SUM(E45:H45)</f>
        <v>2</v>
      </c>
      <c r="J45" s="1"/>
    </row>
    <row r="46" spans="1:10" ht="39.75" thickTop="1" thickBot="1" x14ac:dyDescent="0.3">
      <c r="A46" s="1"/>
      <c r="B46" s="55"/>
      <c r="C46" s="56"/>
      <c r="D46" s="1031" t="s">
        <v>207</v>
      </c>
      <c r="E46" s="53"/>
      <c r="F46" s="53">
        <v>1</v>
      </c>
      <c r="G46" s="53"/>
      <c r="H46" s="53"/>
      <c r="I46" s="1027">
        <f t="shared" si="1"/>
        <v>1</v>
      </c>
      <c r="J46" s="1"/>
    </row>
    <row r="47" spans="1:10" ht="27" thickTop="1" thickBot="1" x14ac:dyDescent="0.3">
      <c r="A47" s="1"/>
      <c r="B47" s="55"/>
      <c r="C47" s="56"/>
      <c r="D47" s="1031" t="s">
        <v>208</v>
      </c>
      <c r="E47" s="1028"/>
      <c r="F47" s="1028"/>
      <c r="G47" s="1028"/>
      <c r="H47" s="1028"/>
      <c r="I47" s="1027">
        <f t="shared" si="1"/>
        <v>0</v>
      </c>
      <c r="J47" s="1"/>
    </row>
    <row r="48" spans="1:10" ht="39.75" thickTop="1" thickBot="1" x14ac:dyDescent="0.3">
      <c r="A48" s="1"/>
      <c r="B48" s="55"/>
      <c r="C48" s="56"/>
      <c r="D48" s="1031" t="s">
        <v>209</v>
      </c>
      <c r="E48" s="53"/>
      <c r="F48" s="53"/>
      <c r="G48" s="53"/>
      <c r="H48" s="53"/>
      <c r="I48" s="1027">
        <f t="shared" si="1"/>
        <v>0</v>
      </c>
      <c r="J48" s="1"/>
    </row>
    <row r="49" spans="1:10" ht="17.25" thickTop="1" thickBot="1" x14ac:dyDescent="0.3">
      <c r="A49" s="1"/>
      <c r="B49" s="55"/>
      <c r="C49" s="11193" t="s">
        <v>210</v>
      </c>
      <c r="D49" s="11194"/>
      <c r="E49" s="1032">
        <f>SUM(E50:E64)</f>
        <v>1</v>
      </c>
      <c r="F49" s="1032">
        <f>SUM(F50:F64)</f>
        <v>0</v>
      </c>
      <c r="G49" s="1032">
        <f>SUM(G50:G64)</f>
        <v>0</v>
      </c>
      <c r="H49" s="1032">
        <f>SUM(H50:H64)</f>
        <v>0</v>
      </c>
      <c r="I49" s="1033">
        <f>SUM(E49:E49:H49)</f>
        <v>1</v>
      </c>
      <c r="J49" s="1"/>
    </row>
    <row r="50" spans="1:10" ht="27" thickTop="1" thickBot="1" x14ac:dyDescent="0.3">
      <c r="A50" s="1"/>
      <c r="B50" s="55"/>
      <c r="C50" s="67"/>
      <c r="D50" s="1034" t="s">
        <v>211</v>
      </c>
      <c r="E50" s="1028"/>
      <c r="F50" s="1028"/>
      <c r="G50" s="1028"/>
      <c r="H50" s="1028"/>
      <c r="I50" s="1012">
        <f>SUM(E50:E50:H50)</f>
        <v>0</v>
      </c>
      <c r="J50" s="1"/>
    </row>
    <row r="51" spans="1:10" ht="39.75" thickTop="1" thickBot="1" x14ac:dyDescent="0.3">
      <c r="A51" s="1"/>
      <c r="B51" s="55"/>
      <c r="C51" s="59"/>
      <c r="D51" s="1034" t="s">
        <v>212</v>
      </c>
      <c r="E51" s="1028"/>
      <c r="F51" s="1028"/>
      <c r="G51" s="1028"/>
      <c r="H51" s="1028"/>
      <c r="I51" s="1012">
        <f>SUM(E51:E51:H51)</f>
        <v>0</v>
      </c>
      <c r="J51" s="1"/>
    </row>
    <row r="52" spans="1:10" ht="27" thickTop="1" thickBot="1" x14ac:dyDescent="0.3">
      <c r="A52" s="1"/>
      <c r="B52" s="55"/>
      <c r="C52" s="59"/>
      <c r="D52" s="1034" t="s">
        <v>213</v>
      </c>
      <c r="E52" s="1028">
        <v>1</v>
      </c>
      <c r="F52" s="1028"/>
      <c r="G52" s="1028"/>
      <c r="H52" s="1028"/>
      <c r="I52" s="1012">
        <f>SUM(E52:E52:H52)</f>
        <v>1</v>
      </c>
      <c r="J52" s="1"/>
    </row>
    <row r="53" spans="1:10" ht="65.25" thickTop="1" thickBot="1" x14ac:dyDescent="0.3">
      <c r="A53" s="1"/>
      <c r="B53" s="55"/>
      <c r="C53" s="68"/>
      <c r="D53" s="1034" t="s">
        <v>214</v>
      </c>
      <c r="E53" s="1028"/>
      <c r="F53" s="1028"/>
      <c r="G53" s="1028"/>
      <c r="H53" s="1028"/>
      <c r="I53" s="1012">
        <f>SUM(E53:E53:H53)</f>
        <v>0</v>
      </c>
      <c r="J53" s="1"/>
    </row>
    <row r="54" spans="1:10" ht="39.75" thickTop="1" thickBot="1" x14ac:dyDescent="0.3">
      <c r="A54" s="1"/>
      <c r="B54" s="55"/>
      <c r="C54" s="68"/>
      <c r="D54" s="1034" t="s">
        <v>215</v>
      </c>
      <c r="E54" s="53"/>
      <c r="F54" s="53"/>
      <c r="G54" s="53"/>
      <c r="H54" s="53"/>
      <c r="I54" s="1012">
        <f>SUM(E54:E54:H54)</f>
        <v>0</v>
      </c>
      <c r="J54" s="1"/>
    </row>
    <row r="55" spans="1:10" ht="16.5" thickTop="1" thickBot="1" x14ac:dyDescent="0.3">
      <c r="A55" s="1"/>
      <c r="B55" s="55"/>
      <c r="C55" s="68"/>
      <c r="D55" s="1035" t="s">
        <v>216</v>
      </c>
      <c r="E55" s="53"/>
      <c r="F55" s="53"/>
      <c r="G55" s="53"/>
      <c r="H55" s="53"/>
      <c r="I55" s="1012">
        <f>SUM(E55:E55:H55)</f>
        <v>0</v>
      </c>
      <c r="J55" s="1"/>
    </row>
    <row r="56" spans="1:10" ht="16.5" thickTop="1" thickBot="1" x14ac:dyDescent="0.3">
      <c r="A56" s="1"/>
      <c r="B56" s="55"/>
      <c r="C56" s="68"/>
      <c r="D56" s="1035" t="s">
        <v>217</v>
      </c>
      <c r="E56" s="53"/>
      <c r="F56" s="53"/>
      <c r="G56" s="53"/>
      <c r="H56" s="53"/>
      <c r="I56" s="1012">
        <f>SUM(E56:E56:H56)</f>
        <v>0</v>
      </c>
      <c r="J56" s="1"/>
    </row>
    <row r="57" spans="1:10" ht="16.5" thickTop="1" thickBot="1" x14ac:dyDescent="0.3">
      <c r="A57" s="1"/>
      <c r="B57" s="55"/>
      <c r="C57" s="68"/>
      <c r="D57" s="1035" t="s">
        <v>218</v>
      </c>
      <c r="E57" s="53"/>
      <c r="F57" s="53"/>
      <c r="G57" s="53"/>
      <c r="H57" s="53"/>
      <c r="I57" s="1012">
        <f>SUM(E57:E57:H57)</f>
        <v>0</v>
      </c>
      <c r="J57" s="1"/>
    </row>
    <row r="58" spans="1:10" ht="16.5" thickTop="1" thickBot="1" x14ac:dyDescent="0.3">
      <c r="A58" s="1"/>
      <c r="B58" s="55"/>
      <c r="C58" s="68"/>
      <c r="D58" s="1035" t="s">
        <v>219</v>
      </c>
      <c r="E58" s="53"/>
      <c r="F58" s="53"/>
      <c r="G58" s="53"/>
      <c r="H58" s="53"/>
      <c r="I58" s="1012">
        <f>SUM(E58:E58:H58)</f>
        <v>0</v>
      </c>
      <c r="J58" s="1"/>
    </row>
    <row r="59" spans="1:10" ht="27" thickTop="1" thickBot="1" x14ac:dyDescent="0.3">
      <c r="A59" s="1"/>
      <c r="B59" s="55"/>
      <c r="C59" s="68"/>
      <c r="D59" s="1034" t="s">
        <v>220</v>
      </c>
      <c r="E59" s="53"/>
      <c r="F59" s="53"/>
      <c r="G59" s="53"/>
      <c r="H59" s="53"/>
      <c r="I59" s="1012">
        <f>SUM(E59:E59:H59)</f>
        <v>0</v>
      </c>
      <c r="J59" s="1"/>
    </row>
    <row r="60" spans="1:10" ht="39.75" thickTop="1" thickBot="1" x14ac:dyDescent="0.3">
      <c r="A60" s="1"/>
      <c r="B60" s="55"/>
      <c r="C60" s="68"/>
      <c r="D60" s="1036" t="s">
        <v>221</v>
      </c>
      <c r="E60" s="1028"/>
      <c r="F60" s="1028"/>
      <c r="G60" s="1028"/>
      <c r="H60" s="1028"/>
      <c r="I60" s="1012">
        <f>SUM(E60:E60:H60)</f>
        <v>0</v>
      </c>
      <c r="J60" s="1"/>
    </row>
    <row r="61" spans="1:10" ht="52.5" thickTop="1" thickBot="1" x14ac:dyDescent="0.3">
      <c r="A61" s="1"/>
      <c r="B61" s="55"/>
      <c r="C61" s="68"/>
      <c r="D61" s="1036" t="s">
        <v>222</v>
      </c>
      <c r="E61" s="53"/>
      <c r="F61" s="53"/>
      <c r="G61" s="53"/>
      <c r="H61" s="53"/>
      <c r="I61" s="1012">
        <f>SUM(E61:E61:H61)</f>
        <v>0</v>
      </c>
      <c r="J61" s="1"/>
    </row>
    <row r="62" spans="1:10" ht="52.5" thickTop="1" thickBot="1" x14ac:dyDescent="0.3">
      <c r="A62" s="1"/>
      <c r="B62" s="55"/>
      <c r="C62" s="68"/>
      <c r="D62" s="1036" t="s">
        <v>223</v>
      </c>
      <c r="E62" s="53"/>
      <c r="F62" s="53"/>
      <c r="G62" s="53"/>
      <c r="H62" s="53"/>
      <c r="I62" s="1012">
        <f>SUM(E62:E62:H62)</f>
        <v>0</v>
      </c>
      <c r="J62" s="1"/>
    </row>
    <row r="63" spans="1:10" ht="16.5" thickTop="1" thickBot="1" x14ac:dyDescent="0.3">
      <c r="A63" s="1"/>
      <c r="B63" s="55"/>
      <c r="C63" s="68"/>
      <c r="D63" s="1037" t="s">
        <v>64</v>
      </c>
      <c r="E63" s="53"/>
      <c r="F63" s="53"/>
      <c r="G63" s="53"/>
      <c r="H63" s="53"/>
      <c r="I63" s="1012">
        <f>SUM(E63:E63:H63)</f>
        <v>0</v>
      </c>
      <c r="J63" s="1"/>
    </row>
    <row r="64" spans="1:10" ht="16.5" thickTop="1" thickBot="1" x14ac:dyDescent="0.3">
      <c r="A64" s="1"/>
      <c r="B64" s="55"/>
      <c r="C64" s="59"/>
      <c r="D64" s="1037" t="s">
        <v>65</v>
      </c>
      <c r="E64" s="53"/>
      <c r="F64" s="53"/>
      <c r="G64" s="53"/>
      <c r="H64" s="53"/>
      <c r="I64" s="1012">
        <f>SUM(E64:E64:H64)</f>
        <v>0</v>
      </c>
      <c r="J64" s="55"/>
    </row>
    <row r="65" spans="1:10" ht="16.5" thickTop="1" thickBot="1" x14ac:dyDescent="0.3">
      <c r="A65" s="70"/>
      <c r="B65" s="71"/>
      <c r="C65" s="72"/>
      <c r="D65" s="73"/>
      <c r="E65" s="74"/>
      <c r="F65" s="74"/>
      <c r="G65" s="74"/>
      <c r="H65" s="75"/>
      <c r="I65" s="76"/>
      <c r="J65" s="71"/>
    </row>
    <row r="66" spans="1:10" ht="15.75" thickTop="1" x14ac:dyDescent="0.25">
      <c r="A66" s="1"/>
      <c r="B66" s="11183" t="s">
        <v>66</v>
      </c>
      <c r="C66" s="11184"/>
      <c r="D66" s="11184"/>
      <c r="E66" s="11184"/>
      <c r="F66" s="11184"/>
      <c r="G66" s="11184"/>
      <c r="H66" s="11185"/>
      <c r="I66" s="11195">
        <f>(I71+I73+I74+I75+I79+I80+I81+I82+I83+I84+I37+I42+I43+I44+I48+I50+I51+I52+I53+I55+I56+I60)</f>
        <v>35</v>
      </c>
      <c r="J66" s="1"/>
    </row>
    <row r="67" spans="1:10" x14ac:dyDescent="0.25">
      <c r="A67" s="1"/>
      <c r="B67" s="11186"/>
      <c r="C67" s="11187"/>
      <c r="D67" s="11187"/>
      <c r="E67" s="11187"/>
      <c r="F67" s="11187"/>
      <c r="G67" s="11187"/>
      <c r="H67" s="11188"/>
      <c r="I67" s="11196"/>
      <c r="J67" s="1"/>
    </row>
    <row r="68" spans="1:10" ht="15.75" thickBot="1" x14ac:dyDescent="0.3">
      <c r="A68" s="1"/>
      <c r="B68" s="11189"/>
      <c r="C68" s="11190"/>
      <c r="D68" s="11190"/>
      <c r="E68" s="11190"/>
      <c r="F68" s="11190"/>
      <c r="G68" s="11190"/>
      <c r="H68" s="11191"/>
      <c r="I68" s="11197"/>
      <c r="J68" s="55"/>
    </row>
    <row r="69" spans="1:10" ht="16.5" thickTop="1" thickBot="1" x14ac:dyDescent="0.3">
      <c r="A69" s="77"/>
      <c r="B69" s="78"/>
      <c r="C69" s="78"/>
      <c r="D69" s="78"/>
      <c r="E69" s="79"/>
      <c r="F69" s="79"/>
      <c r="G69" s="79"/>
      <c r="H69" s="80"/>
      <c r="I69" s="1038"/>
      <c r="J69" s="1"/>
    </row>
    <row r="70" spans="1:10" ht="16.5" thickTop="1" thickBot="1" x14ac:dyDescent="0.3">
      <c r="A70" s="77"/>
      <c r="B70" s="78"/>
      <c r="C70" s="11174" t="s">
        <v>224</v>
      </c>
      <c r="D70" s="11175"/>
      <c r="E70" s="1039">
        <f>(E71)</f>
        <v>1</v>
      </c>
      <c r="F70" s="1039">
        <f>(F71)</f>
        <v>0</v>
      </c>
      <c r="G70" s="1039">
        <f>(G71)</f>
        <v>0</v>
      </c>
      <c r="H70" s="1039">
        <f>(H71)</f>
        <v>0</v>
      </c>
      <c r="I70" s="1024">
        <f>SUM(E70:H70)</f>
        <v>1</v>
      </c>
      <c r="J70" s="1"/>
    </row>
    <row r="71" spans="1:10" ht="16.5" thickTop="1" thickBot="1" x14ac:dyDescent="0.3">
      <c r="A71" s="77"/>
      <c r="B71" s="78"/>
      <c r="C71" s="11172" t="s">
        <v>68</v>
      </c>
      <c r="D71" s="11173"/>
      <c r="E71" s="53">
        <v>1</v>
      </c>
      <c r="F71" s="53"/>
      <c r="G71" s="53"/>
      <c r="H71" s="53"/>
      <c r="I71" s="1040">
        <f>SUM(E71:H71)</f>
        <v>1</v>
      </c>
      <c r="J71" s="1"/>
    </row>
    <row r="72" spans="1:10" ht="16.5" thickTop="1" thickBot="1" x14ac:dyDescent="0.3">
      <c r="A72" s="1"/>
      <c r="B72" s="83"/>
      <c r="C72" s="11174" t="s">
        <v>69</v>
      </c>
      <c r="D72" s="11175"/>
      <c r="E72" s="1039">
        <f>SUM(E73:E75)</f>
        <v>7</v>
      </c>
      <c r="F72" s="1039">
        <f>SUM(F73:F75)</f>
        <v>0</v>
      </c>
      <c r="G72" s="1039">
        <f>SUM(G73:G75)</f>
        <v>0</v>
      </c>
      <c r="H72" s="1039">
        <f>SUM(H73:H75)</f>
        <v>0</v>
      </c>
      <c r="I72" s="1024">
        <f t="shared" ref="I72:I87" si="2">SUM(E72:H72)</f>
        <v>7</v>
      </c>
      <c r="J72" s="1"/>
    </row>
    <row r="73" spans="1:10" ht="16.5" thickTop="1" thickBot="1" x14ac:dyDescent="0.3">
      <c r="A73" s="1"/>
      <c r="B73" s="83"/>
      <c r="C73" s="56"/>
      <c r="D73" s="82" t="s">
        <v>70</v>
      </c>
      <c r="E73" s="53"/>
      <c r="F73" s="53"/>
      <c r="G73" s="53"/>
      <c r="H73" s="53"/>
      <c r="I73" s="1040">
        <f t="shared" si="2"/>
        <v>0</v>
      </c>
      <c r="J73" s="1"/>
    </row>
    <row r="74" spans="1:10" ht="16.5" thickTop="1" thickBot="1" x14ac:dyDescent="0.3">
      <c r="A74" s="1"/>
      <c r="B74" s="83"/>
      <c r="C74" s="56"/>
      <c r="D74" s="84" t="s">
        <v>71</v>
      </c>
      <c r="E74" s="53">
        <v>6</v>
      </c>
      <c r="F74" s="53"/>
      <c r="G74" s="53"/>
      <c r="H74" s="53"/>
      <c r="I74" s="1040">
        <f t="shared" si="2"/>
        <v>6</v>
      </c>
      <c r="J74" s="1"/>
    </row>
    <row r="75" spans="1:10" ht="16.5" thickTop="1" thickBot="1" x14ac:dyDescent="0.3">
      <c r="A75" s="1"/>
      <c r="B75" s="83"/>
      <c r="C75" s="61"/>
      <c r="D75" s="85" t="s">
        <v>225</v>
      </c>
      <c r="E75" s="53">
        <v>1</v>
      </c>
      <c r="F75" s="53"/>
      <c r="G75" s="53"/>
      <c r="H75" s="53"/>
      <c r="I75" s="1038">
        <f t="shared" si="2"/>
        <v>1</v>
      </c>
      <c r="J75" s="1"/>
    </row>
    <row r="76" spans="1:10" ht="19.5" thickTop="1" thickBot="1" x14ac:dyDescent="0.3">
      <c r="A76" s="1"/>
      <c r="B76" s="11176" t="s">
        <v>73</v>
      </c>
      <c r="C76" s="11177"/>
      <c r="D76" s="11177"/>
      <c r="E76" s="11177"/>
      <c r="F76" s="11177"/>
      <c r="G76" s="11177"/>
      <c r="H76" s="11178"/>
      <c r="I76" s="1041">
        <f>(G256-I66)</f>
        <v>869</v>
      </c>
      <c r="J76" s="1"/>
    </row>
    <row r="77" spans="1:10" ht="19.5" thickTop="1" thickBot="1" x14ac:dyDescent="0.3">
      <c r="A77" s="1"/>
      <c r="B77" s="17"/>
      <c r="C77" s="11179" t="s">
        <v>226</v>
      </c>
      <c r="D77" s="11180"/>
      <c r="E77" s="87"/>
      <c r="F77" s="87"/>
      <c r="G77" s="87"/>
      <c r="H77" s="87"/>
      <c r="I77" s="1042">
        <f t="shared" si="2"/>
        <v>0</v>
      </c>
      <c r="J77" s="1"/>
    </row>
    <row r="78" spans="1:10" ht="17.25" thickTop="1" thickBot="1" x14ac:dyDescent="0.3">
      <c r="A78" s="1"/>
      <c r="B78" s="17"/>
      <c r="C78" s="11181" t="s">
        <v>227</v>
      </c>
      <c r="D78" s="11182"/>
      <c r="E78" s="1043">
        <f>(E79+E80+E81+E82+E83+E84+E85+E86+E87)</f>
        <v>32</v>
      </c>
      <c r="F78" s="1043">
        <f>(F79+F80+F81+F82+F83+F84+F85+F86+F87)</f>
        <v>4</v>
      </c>
      <c r="G78" s="1043">
        <f>(G79+G80+G81+G82+G83+G84+G85+G86+G87)</f>
        <v>0</v>
      </c>
      <c r="H78" s="1043">
        <f>(H79+H80+H81+H82+H83+H84+H85+H86+H87)</f>
        <v>0</v>
      </c>
      <c r="I78" s="1044">
        <f>SUM(E78:H78)</f>
        <v>36</v>
      </c>
      <c r="J78" s="1"/>
    </row>
    <row r="79" spans="1:10" ht="16.5" thickTop="1" thickBot="1" x14ac:dyDescent="0.3">
      <c r="A79" s="1"/>
      <c r="B79" s="17"/>
      <c r="C79" s="56"/>
      <c r="D79" s="1045" t="s">
        <v>228</v>
      </c>
      <c r="E79" s="87">
        <v>8</v>
      </c>
      <c r="F79" s="87">
        <v>1</v>
      </c>
      <c r="G79" s="87"/>
      <c r="H79" s="87"/>
      <c r="I79" s="1046">
        <f t="shared" si="2"/>
        <v>9</v>
      </c>
      <c r="J79" s="1"/>
    </row>
    <row r="80" spans="1:10" ht="16.5" thickTop="1" thickBot="1" x14ac:dyDescent="0.3">
      <c r="A80" s="1"/>
      <c r="B80" s="17"/>
      <c r="C80" s="56"/>
      <c r="D80" s="1047" t="s">
        <v>229</v>
      </c>
      <c r="E80" s="87"/>
      <c r="F80" s="87"/>
      <c r="G80" s="87"/>
      <c r="H80" s="87"/>
      <c r="I80" s="1046">
        <f>SUM(E80:H80)</f>
        <v>0</v>
      </c>
      <c r="J80" s="1"/>
    </row>
    <row r="81" spans="1:10" ht="16.5" thickTop="1" thickBot="1" x14ac:dyDescent="0.3">
      <c r="A81" s="1"/>
      <c r="B81" s="17"/>
      <c r="C81" s="56"/>
      <c r="D81" s="1048" t="s">
        <v>230</v>
      </c>
      <c r="E81" s="87"/>
      <c r="F81" s="87"/>
      <c r="G81" s="87"/>
      <c r="H81" s="87"/>
      <c r="I81" s="1046">
        <f t="shared" si="2"/>
        <v>0</v>
      </c>
      <c r="J81" s="1"/>
    </row>
    <row r="82" spans="1:10" ht="16.5" thickTop="1" thickBot="1" x14ac:dyDescent="0.3">
      <c r="A82" s="1"/>
      <c r="B82" s="17"/>
      <c r="C82" s="56"/>
      <c r="D82" s="1048" t="s">
        <v>231</v>
      </c>
      <c r="E82" s="87"/>
      <c r="F82" s="87"/>
      <c r="G82" s="87"/>
      <c r="H82" s="87"/>
      <c r="I82" s="1046">
        <f t="shared" si="2"/>
        <v>0</v>
      </c>
      <c r="J82" s="1"/>
    </row>
    <row r="83" spans="1:10" ht="16.5" thickTop="1" thickBot="1" x14ac:dyDescent="0.3">
      <c r="A83" s="1"/>
      <c r="B83" s="17"/>
      <c r="C83" s="56"/>
      <c r="D83" s="1048" t="s">
        <v>232</v>
      </c>
      <c r="E83" s="87"/>
      <c r="F83" s="87"/>
      <c r="G83" s="87"/>
      <c r="H83" s="87"/>
      <c r="I83" s="1046">
        <f t="shared" si="2"/>
        <v>0</v>
      </c>
      <c r="J83" s="1"/>
    </row>
    <row r="84" spans="1:10" ht="16.5" thickTop="1" thickBot="1" x14ac:dyDescent="0.3">
      <c r="A84" s="1"/>
      <c r="B84" s="17"/>
      <c r="C84" s="56"/>
      <c r="D84" s="1048" t="s">
        <v>233</v>
      </c>
      <c r="E84" s="87">
        <v>9</v>
      </c>
      <c r="F84" s="87"/>
      <c r="G84" s="87"/>
      <c r="H84" s="87"/>
      <c r="I84" s="1046">
        <f t="shared" si="2"/>
        <v>9</v>
      </c>
      <c r="J84" s="1"/>
    </row>
    <row r="85" spans="1:10" ht="16.5" thickTop="1" thickBot="1" x14ac:dyDescent="0.3">
      <c r="A85" s="1"/>
      <c r="B85" s="17"/>
      <c r="C85" s="56"/>
      <c r="D85" s="1048" t="s">
        <v>234</v>
      </c>
      <c r="E85" s="87">
        <v>1</v>
      </c>
      <c r="F85" s="87">
        <v>3</v>
      </c>
      <c r="G85" s="87"/>
      <c r="H85" s="87"/>
      <c r="I85" s="1046">
        <f t="shared" si="2"/>
        <v>4</v>
      </c>
      <c r="J85" s="1"/>
    </row>
    <row r="86" spans="1:10" ht="16.5" thickTop="1" thickBot="1" x14ac:dyDescent="0.3">
      <c r="A86" s="1"/>
      <c r="B86" s="17"/>
      <c r="C86" s="56"/>
      <c r="D86" s="1048" t="s">
        <v>235</v>
      </c>
      <c r="E86" s="87"/>
      <c r="F86" s="87"/>
      <c r="G86" s="87"/>
      <c r="H86" s="87"/>
      <c r="I86" s="1046">
        <f>SUM(E86:H86)</f>
        <v>0</v>
      </c>
      <c r="J86" s="1"/>
    </row>
    <row r="87" spans="1:10" ht="16.5" thickTop="1" thickBot="1" x14ac:dyDescent="0.3">
      <c r="A87" s="1"/>
      <c r="B87" s="17"/>
      <c r="C87" s="56"/>
      <c r="D87" s="1049" t="s">
        <v>236</v>
      </c>
      <c r="E87" s="87">
        <v>14</v>
      </c>
      <c r="F87" s="87"/>
      <c r="G87" s="87"/>
      <c r="H87" s="87"/>
      <c r="I87" s="1046">
        <f t="shared" si="2"/>
        <v>14</v>
      </c>
      <c r="J87" s="1"/>
    </row>
    <row r="88" spans="1:10" ht="16.5" thickTop="1" thickBot="1" x14ac:dyDescent="0.3">
      <c r="A88" s="1"/>
      <c r="B88" s="93" t="s">
        <v>84</v>
      </c>
      <c r="C88" s="55"/>
      <c r="D88" s="1"/>
      <c r="E88" s="17"/>
      <c r="F88" s="17"/>
      <c r="G88" s="17"/>
      <c r="H88" s="17"/>
      <c r="I88" s="17"/>
      <c r="J88" s="17"/>
    </row>
    <row r="89" spans="1:10" ht="16.5" thickTop="1" thickBot="1" x14ac:dyDescent="0.3">
      <c r="A89" s="1"/>
      <c r="B89" s="11183" t="s">
        <v>85</v>
      </c>
      <c r="C89" s="11184"/>
      <c r="D89" s="11184"/>
      <c r="E89" s="11184"/>
      <c r="F89" s="11185"/>
      <c r="G89" s="11154" t="s">
        <v>11</v>
      </c>
      <c r="H89" s="11155"/>
      <c r="I89" s="1"/>
      <c r="J89" s="1"/>
    </row>
    <row r="90" spans="1:10" ht="16.5" thickTop="1" thickBot="1" x14ac:dyDescent="0.3">
      <c r="A90" s="1"/>
      <c r="B90" s="11186"/>
      <c r="C90" s="11187"/>
      <c r="D90" s="11187"/>
      <c r="E90" s="11187"/>
      <c r="F90" s="11188"/>
      <c r="G90" s="11192">
        <f>SUM(G92:H96)</f>
        <v>3</v>
      </c>
      <c r="H90" s="11192"/>
      <c r="I90" s="1"/>
      <c r="J90" s="1"/>
    </row>
    <row r="91" spans="1:10" ht="16.5" thickTop="1" thickBot="1" x14ac:dyDescent="0.3">
      <c r="A91" s="1"/>
      <c r="B91" s="11189"/>
      <c r="C91" s="11190"/>
      <c r="D91" s="11190"/>
      <c r="E91" s="11190"/>
      <c r="F91" s="11191"/>
      <c r="G91" s="11192"/>
      <c r="H91" s="11192"/>
      <c r="I91" s="1"/>
      <c r="J91" s="1"/>
    </row>
    <row r="92" spans="1:10" ht="16.5" thickTop="1" thickBot="1" x14ac:dyDescent="0.3">
      <c r="A92" s="1"/>
      <c r="B92" s="55"/>
      <c r="C92" s="17"/>
      <c r="D92" s="10820" t="s">
        <v>86</v>
      </c>
      <c r="E92" s="10821"/>
      <c r="F92" s="94">
        <v>3</v>
      </c>
      <c r="G92" s="11167">
        <f>SUM(E92:F92)</f>
        <v>3</v>
      </c>
      <c r="H92" s="11167"/>
      <c r="I92" s="1"/>
      <c r="J92" s="17"/>
    </row>
    <row r="93" spans="1:10" ht="16.5" thickTop="1" thickBot="1" x14ac:dyDescent="0.3">
      <c r="A93" s="1"/>
      <c r="B93" s="55"/>
      <c r="C93" s="17"/>
      <c r="D93" s="11198" t="s">
        <v>237</v>
      </c>
      <c r="E93" s="11199"/>
      <c r="F93" s="94"/>
      <c r="G93" s="11167">
        <f>SUM(E93:F93)</f>
        <v>0</v>
      </c>
      <c r="H93" s="11167"/>
      <c r="I93" s="1"/>
      <c r="J93" s="17"/>
    </row>
    <row r="94" spans="1:10" ht="16.5" thickTop="1" thickBot="1" x14ac:dyDescent="0.3">
      <c r="A94" s="1"/>
      <c r="B94" s="55"/>
      <c r="C94" s="17"/>
      <c r="D94" s="11198" t="s">
        <v>238</v>
      </c>
      <c r="E94" s="11199"/>
      <c r="F94" s="94"/>
      <c r="G94" s="11167">
        <f>SUM(E94:F94)</f>
        <v>0</v>
      </c>
      <c r="H94" s="11167"/>
      <c r="I94" s="1"/>
      <c r="J94" s="17"/>
    </row>
    <row r="95" spans="1:10" ht="39.75" thickTop="1" thickBot="1" x14ac:dyDescent="0.3">
      <c r="A95" s="1"/>
      <c r="B95" s="55"/>
      <c r="C95" s="17"/>
      <c r="D95" s="1050" t="s">
        <v>239</v>
      </c>
      <c r="E95" s="1051"/>
      <c r="F95" s="94"/>
      <c r="G95" s="11167">
        <f>SUM(E95:F95)</f>
        <v>0</v>
      </c>
      <c r="H95" s="11167"/>
      <c r="I95" s="1"/>
      <c r="J95" s="17"/>
    </row>
    <row r="96" spans="1:10" ht="16.5" thickTop="1" thickBot="1" x14ac:dyDescent="0.3">
      <c r="A96" s="1"/>
      <c r="B96" s="55"/>
      <c r="C96" s="17"/>
      <c r="D96" s="11198" t="s">
        <v>240</v>
      </c>
      <c r="E96" s="11199"/>
      <c r="F96" s="94"/>
      <c r="G96" s="11167">
        <f>SUM(E96:F96)</f>
        <v>0</v>
      </c>
      <c r="H96" s="11167"/>
      <c r="I96" s="1"/>
      <c r="J96" s="17"/>
    </row>
    <row r="97" spans="1:10" ht="16.5" thickTop="1" thickBot="1" x14ac:dyDescent="0.3">
      <c r="A97" s="1"/>
      <c r="B97" s="11200" t="s">
        <v>90</v>
      </c>
      <c r="C97" s="11201"/>
      <c r="D97" s="11201"/>
      <c r="E97" s="11201"/>
      <c r="F97" s="11201"/>
      <c r="G97" s="11202"/>
      <c r="H97" s="11209" t="s">
        <v>11</v>
      </c>
      <c r="I97" s="11210"/>
      <c r="J97" s="1"/>
    </row>
    <row r="98" spans="1:10" ht="15.75" thickTop="1" x14ac:dyDescent="0.25">
      <c r="A98" s="1"/>
      <c r="B98" s="11203"/>
      <c r="C98" s="11204"/>
      <c r="D98" s="11204"/>
      <c r="E98" s="11204"/>
      <c r="F98" s="11204"/>
      <c r="G98" s="11205"/>
      <c r="H98" s="11211">
        <f>(H100+H145+H181+H220+H224+H227+H232+H236+H241+H246+H251)</f>
        <v>419</v>
      </c>
      <c r="I98" s="11212"/>
      <c r="J98" s="1"/>
    </row>
    <row r="99" spans="1:10" ht="15.75" thickBot="1" x14ac:dyDescent="0.3">
      <c r="A99" s="1"/>
      <c r="B99" s="11206"/>
      <c r="C99" s="11207"/>
      <c r="D99" s="11207"/>
      <c r="E99" s="11207"/>
      <c r="F99" s="11207"/>
      <c r="G99" s="11208"/>
      <c r="H99" s="11213"/>
      <c r="I99" s="11214"/>
      <c r="J99" s="1"/>
    </row>
    <row r="100" spans="1:10" ht="16.5" thickTop="1" thickBot="1" x14ac:dyDescent="0.3">
      <c r="A100" s="1"/>
      <c r="B100" s="98"/>
      <c r="C100" s="1052">
        <v>7.1</v>
      </c>
      <c r="D100" s="1053" t="s">
        <v>91</v>
      </c>
      <c r="E100" s="1006"/>
      <c r="F100" s="1006"/>
      <c r="G100" s="1006"/>
      <c r="H100" s="11171">
        <f>(H101+H107+H113+H119+H123+H127+H133+H139)</f>
        <v>43</v>
      </c>
      <c r="I100" s="11171"/>
      <c r="J100" s="1"/>
    </row>
    <row r="101" spans="1:10" ht="16.5" thickTop="1" thickBot="1" x14ac:dyDescent="0.3">
      <c r="A101" s="1"/>
      <c r="B101" s="83"/>
      <c r="C101" s="83"/>
      <c r="D101" s="1054" t="s">
        <v>92</v>
      </c>
      <c r="E101" s="1055"/>
      <c r="F101" s="1055"/>
      <c r="G101" s="1055"/>
      <c r="H101" s="11167">
        <f>SUM(H102:I106)</f>
        <v>2</v>
      </c>
      <c r="I101" s="11167"/>
      <c r="J101" s="1"/>
    </row>
    <row r="102" spans="1:10" ht="16.5" thickTop="1" thickBot="1" x14ac:dyDescent="0.3">
      <c r="A102" s="1"/>
      <c r="B102" s="17"/>
      <c r="C102" s="17"/>
      <c r="D102" s="103" t="s">
        <v>93</v>
      </c>
      <c r="E102" s="104"/>
      <c r="F102" s="104"/>
      <c r="G102" s="105"/>
      <c r="H102" s="10819">
        <v>2</v>
      </c>
      <c r="I102" s="10819"/>
      <c r="J102" s="1"/>
    </row>
    <row r="103" spans="1:10" ht="16.5" thickTop="1" thickBot="1" x14ac:dyDescent="0.3">
      <c r="A103" s="1"/>
      <c r="B103" s="17"/>
      <c r="C103" s="17"/>
      <c r="D103" s="107" t="s">
        <v>94</v>
      </c>
      <c r="E103" s="108"/>
      <c r="F103" s="108"/>
      <c r="G103" s="109"/>
      <c r="H103" s="10831"/>
      <c r="I103" s="10832"/>
      <c r="J103" s="1"/>
    </row>
    <row r="104" spans="1:10" ht="16.5" thickTop="1" thickBot="1" x14ac:dyDescent="0.3">
      <c r="A104" s="1"/>
      <c r="B104" s="17"/>
      <c r="C104" s="17"/>
      <c r="D104" s="107" t="s">
        <v>95</v>
      </c>
      <c r="E104" s="108"/>
      <c r="F104" s="108"/>
      <c r="G104" s="109"/>
      <c r="H104" s="10831"/>
      <c r="I104" s="10832"/>
      <c r="J104" s="1"/>
    </row>
    <row r="105" spans="1:10" ht="16.5" thickTop="1" thickBot="1" x14ac:dyDescent="0.3">
      <c r="A105" s="1"/>
      <c r="B105" s="17"/>
      <c r="C105" s="106"/>
      <c r="D105" s="123" t="s">
        <v>96</v>
      </c>
      <c r="E105" s="120"/>
      <c r="F105" s="120"/>
      <c r="G105" s="120"/>
      <c r="H105" s="10831"/>
      <c r="I105" s="10832"/>
      <c r="J105" s="17"/>
    </row>
    <row r="106" spans="1:10" ht="16.5" thickTop="1" thickBot="1" x14ac:dyDescent="0.3">
      <c r="A106" s="1"/>
      <c r="B106" s="17"/>
      <c r="C106" s="17"/>
      <c r="D106" s="110" t="s">
        <v>97</v>
      </c>
      <c r="E106" s="98"/>
      <c r="F106" s="98"/>
      <c r="G106" s="98"/>
      <c r="H106" s="10833"/>
      <c r="I106" s="10833"/>
      <c r="J106" s="17"/>
    </row>
    <row r="107" spans="1:10" ht="16.5" thickTop="1" thickBot="1" x14ac:dyDescent="0.3">
      <c r="A107" s="1"/>
      <c r="B107" s="17"/>
      <c r="C107" s="17"/>
      <c r="D107" s="1054" t="s">
        <v>98</v>
      </c>
      <c r="E107" s="1055"/>
      <c r="F107" s="1055"/>
      <c r="G107" s="1055"/>
      <c r="H107" s="11167">
        <f>SUM(H108:I112)</f>
        <v>6</v>
      </c>
      <c r="I107" s="11167"/>
      <c r="J107" s="17"/>
    </row>
    <row r="108" spans="1:10" ht="16.5" thickTop="1" thickBot="1" x14ac:dyDescent="0.3">
      <c r="A108" s="1"/>
      <c r="B108" s="17"/>
      <c r="C108" s="106"/>
      <c r="D108" s="103" t="s">
        <v>93</v>
      </c>
      <c r="E108" s="104"/>
      <c r="F108" s="104"/>
      <c r="G108" s="105"/>
      <c r="H108" s="10819">
        <v>6</v>
      </c>
      <c r="I108" s="10819"/>
      <c r="J108" s="17"/>
    </row>
    <row r="109" spans="1:10" ht="16.5" thickTop="1" thickBot="1" x14ac:dyDescent="0.3">
      <c r="A109" s="1"/>
      <c r="B109" s="17"/>
      <c r="C109" s="106"/>
      <c r="D109" s="107" t="s">
        <v>94</v>
      </c>
      <c r="E109" s="108"/>
      <c r="F109" s="108"/>
      <c r="G109" s="109"/>
      <c r="H109" s="10831"/>
      <c r="I109" s="10832"/>
      <c r="J109" s="17"/>
    </row>
    <row r="110" spans="1:10" ht="16.5" thickTop="1" thickBot="1" x14ac:dyDescent="0.3">
      <c r="A110" s="1"/>
      <c r="B110" s="17"/>
      <c r="C110" s="106"/>
      <c r="D110" s="107" t="s">
        <v>95</v>
      </c>
      <c r="E110" s="108"/>
      <c r="F110" s="108"/>
      <c r="G110" s="109"/>
      <c r="H110" s="10831"/>
      <c r="I110" s="10832"/>
      <c r="J110" s="17"/>
    </row>
    <row r="111" spans="1:10" ht="16.5" thickTop="1" thickBot="1" x14ac:dyDescent="0.3">
      <c r="A111" s="1"/>
      <c r="B111" s="17"/>
      <c r="C111" s="106"/>
      <c r="D111" s="123" t="s">
        <v>96</v>
      </c>
      <c r="E111" s="120"/>
      <c r="F111" s="120"/>
      <c r="G111" s="120"/>
      <c r="H111" s="10831"/>
      <c r="I111" s="10832"/>
      <c r="J111" s="17"/>
    </row>
    <row r="112" spans="1:10" ht="16.5" thickTop="1" thickBot="1" x14ac:dyDescent="0.3">
      <c r="A112" s="1"/>
      <c r="B112" s="17"/>
      <c r="C112" s="106"/>
      <c r="D112" s="110" t="s">
        <v>97</v>
      </c>
      <c r="E112" s="98"/>
      <c r="F112" s="98"/>
      <c r="G112" s="98"/>
      <c r="H112" s="10833"/>
      <c r="I112" s="10833"/>
      <c r="J112" s="17"/>
    </row>
    <row r="113" spans="1:10" ht="16.5" thickTop="1" thickBot="1" x14ac:dyDescent="0.3">
      <c r="A113" s="1"/>
      <c r="B113" s="17"/>
      <c r="C113" s="106"/>
      <c r="D113" s="1054" t="s">
        <v>99</v>
      </c>
      <c r="E113" s="1055"/>
      <c r="F113" s="1055"/>
      <c r="G113" s="1055"/>
      <c r="H113" s="11167">
        <f>SUM(H114:I118)</f>
        <v>0</v>
      </c>
      <c r="I113" s="11167"/>
      <c r="J113" s="17"/>
    </row>
    <row r="114" spans="1:10" ht="16.5" thickTop="1" thickBot="1" x14ac:dyDescent="0.3">
      <c r="A114" s="1"/>
      <c r="B114" s="17"/>
      <c r="C114" s="106"/>
      <c r="D114" s="103" t="s">
        <v>93</v>
      </c>
      <c r="E114" s="104"/>
      <c r="F114" s="104"/>
      <c r="G114" s="105"/>
      <c r="H114" s="10819"/>
      <c r="I114" s="10819"/>
      <c r="J114" s="17"/>
    </row>
    <row r="115" spans="1:10" ht="16.5" thickTop="1" thickBot="1" x14ac:dyDescent="0.3">
      <c r="A115" s="1"/>
      <c r="B115" s="17"/>
      <c r="C115" s="106"/>
      <c r="D115" s="107" t="s">
        <v>94</v>
      </c>
      <c r="E115" s="108"/>
      <c r="F115" s="108"/>
      <c r="G115" s="109"/>
      <c r="H115" s="10831"/>
      <c r="I115" s="10832"/>
      <c r="J115" s="17"/>
    </row>
    <row r="116" spans="1:10" ht="16.5" thickTop="1" thickBot="1" x14ac:dyDescent="0.3">
      <c r="A116" s="1"/>
      <c r="B116" s="17"/>
      <c r="C116" s="106"/>
      <c r="D116" s="107" t="s">
        <v>95</v>
      </c>
      <c r="E116" s="108"/>
      <c r="F116" s="108"/>
      <c r="G116" s="109"/>
      <c r="H116" s="10831"/>
      <c r="I116" s="10832"/>
      <c r="J116" s="17"/>
    </row>
    <row r="117" spans="1:10" ht="16.5" thickTop="1" thickBot="1" x14ac:dyDescent="0.3">
      <c r="A117" s="1"/>
      <c r="B117" s="17"/>
      <c r="C117" s="106"/>
      <c r="D117" s="123" t="s">
        <v>96</v>
      </c>
      <c r="E117" s="120"/>
      <c r="F117" s="120"/>
      <c r="G117" s="120"/>
      <c r="H117" s="10831"/>
      <c r="I117" s="10832"/>
      <c r="J117" s="17"/>
    </row>
    <row r="118" spans="1:10" ht="16.5" thickTop="1" thickBot="1" x14ac:dyDescent="0.3">
      <c r="A118" s="1"/>
      <c r="B118" s="17"/>
      <c r="C118" s="106"/>
      <c r="D118" s="110" t="s">
        <v>97</v>
      </c>
      <c r="E118" s="98"/>
      <c r="F118" s="98"/>
      <c r="G118" s="98"/>
      <c r="H118" s="10833"/>
      <c r="I118" s="10833"/>
      <c r="J118" s="17"/>
    </row>
    <row r="119" spans="1:10" ht="39.75" thickTop="1" thickBot="1" x14ac:dyDescent="0.3">
      <c r="A119" s="1"/>
      <c r="B119" s="17"/>
      <c r="C119" s="106"/>
      <c r="D119" s="1056" t="s">
        <v>100</v>
      </c>
      <c r="E119" s="1055"/>
      <c r="F119" s="1055"/>
      <c r="G119" s="1057"/>
      <c r="H119" s="11215">
        <f>H121+H122+H120</f>
        <v>0</v>
      </c>
      <c r="I119" s="11216"/>
      <c r="J119" s="17"/>
    </row>
    <row r="120" spans="1:10" ht="16.5" thickTop="1" thickBot="1" x14ac:dyDescent="0.3">
      <c r="A120" s="1"/>
      <c r="B120" s="17"/>
      <c r="C120" s="106"/>
      <c r="D120" s="118" t="s">
        <v>101</v>
      </c>
      <c r="E120" s="119"/>
      <c r="F120" s="119"/>
      <c r="G120" s="119"/>
      <c r="H120" s="10819"/>
      <c r="I120" s="10819"/>
      <c r="J120" s="17"/>
    </row>
    <row r="121" spans="1:10" ht="16.5" thickTop="1" thickBot="1" x14ac:dyDescent="0.3">
      <c r="A121" s="1"/>
      <c r="B121" s="17"/>
      <c r="C121" s="106"/>
      <c r="D121" s="118" t="s">
        <v>102</v>
      </c>
      <c r="E121" s="120"/>
      <c r="F121" s="120"/>
      <c r="G121" s="120"/>
      <c r="H121" s="10831"/>
      <c r="I121" s="10832"/>
      <c r="J121" s="17"/>
    </row>
    <row r="122" spans="1:10" ht="16.5" thickTop="1" thickBot="1" x14ac:dyDescent="0.3">
      <c r="A122" s="1"/>
      <c r="B122" s="17"/>
      <c r="C122" s="106"/>
      <c r="D122" s="103" t="s">
        <v>103</v>
      </c>
      <c r="E122" s="120"/>
      <c r="F122" s="120"/>
      <c r="G122" s="121"/>
      <c r="H122" s="10833"/>
      <c r="I122" s="10833"/>
      <c r="J122" s="17"/>
    </row>
    <row r="123" spans="1:10" ht="39.75" thickTop="1" thickBot="1" x14ac:dyDescent="0.3">
      <c r="A123" s="1"/>
      <c r="B123" s="17"/>
      <c r="C123" s="106"/>
      <c r="D123" s="1056" t="s">
        <v>104</v>
      </c>
      <c r="E123" s="1055"/>
      <c r="F123" s="1055"/>
      <c r="G123" s="1055"/>
      <c r="H123" s="11215">
        <f>H125+H126+H124</f>
        <v>0</v>
      </c>
      <c r="I123" s="11216"/>
      <c r="J123" s="17"/>
    </row>
    <row r="124" spans="1:10" ht="16.5" thickTop="1" thickBot="1" x14ac:dyDescent="0.3">
      <c r="A124" s="1"/>
      <c r="B124" s="17"/>
      <c r="C124" s="106"/>
      <c r="D124" s="118" t="s">
        <v>105</v>
      </c>
      <c r="E124" s="119"/>
      <c r="F124" s="119"/>
      <c r="G124" s="119"/>
      <c r="H124" s="10819"/>
      <c r="I124" s="10819"/>
      <c r="J124" s="17"/>
    </row>
    <row r="125" spans="1:10" ht="16.5" thickTop="1" thickBot="1" x14ac:dyDescent="0.3">
      <c r="A125" s="1"/>
      <c r="B125" s="17"/>
      <c r="C125" s="106"/>
      <c r="D125" s="118" t="s">
        <v>102</v>
      </c>
      <c r="E125" s="120"/>
      <c r="F125" s="120"/>
      <c r="G125" s="120"/>
      <c r="H125" s="10831"/>
      <c r="I125" s="10832"/>
      <c r="J125" s="17"/>
    </row>
    <row r="126" spans="1:10" ht="16.5" thickTop="1" thickBot="1" x14ac:dyDescent="0.3">
      <c r="A126" s="1"/>
      <c r="B126" s="17"/>
      <c r="C126" s="106"/>
      <c r="D126" s="103" t="s">
        <v>103</v>
      </c>
      <c r="E126" s="120"/>
      <c r="F126" s="120"/>
      <c r="G126" s="121"/>
      <c r="H126" s="10833"/>
      <c r="I126" s="10833"/>
      <c r="J126" s="17"/>
    </row>
    <row r="127" spans="1:10" ht="52.5" thickTop="1" thickBot="1" x14ac:dyDescent="0.3">
      <c r="A127" s="1"/>
      <c r="B127" s="17"/>
      <c r="C127" s="106"/>
      <c r="D127" s="1056" t="s">
        <v>241</v>
      </c>
      <c r="E127" s="1055"/>
      <c r="F127" s="1055"/>
      <c r="G127" s="1055"/>
      <c r="H127" s="11167">
        <f>SUM(H128:I132)</f>
        <v>6</v>
      </c>
      <c r="I127" s="11167"/>
      <c r="J127" s="17"/>
    </row>
    <row r="128" spans="1:10" ht="16.5" thickTop="1" thickBot="1" x14ac:dyDescent="0.3">
      <c r="A128" s="1"/>
      <c r="B128" s="17"/>
      <c r="C128" s="106"/>
      <c r="D128" s="103" t="s">
        <v>93</v>
      </c>
      <c r="E128" s="104"/>
      <c r="F128" s="104"/>
      <c r="G128" s="105"/>
      <c r="H128" s="10819">
        <v>5</v>
      </c>
      <c r="I128" s="10819"/>
      <c r="J128" s="17"/>
    </row>
    <row r="129" spans="1:10" ht="16.5" thickTop="1" thickBot="1" x14ac:dyDescent="0.3">
      <c r="A129" s="1"/>
      <c r="B129" s="17"/>
      <c r="C129" s="106"/>
      <c r="D129" s="107" t="s">
        <v>94</v>
      </c>
      <c r="E129" s="108"/>
      <c r="F129" s="108"/>
      <c r="G129" s="109"/>
      <c r="H129" s="10831"/>
      <c r="I129" s="10832"/>
      <c r="J129" s="17"/>
    </row>
    <row r="130" spans="1:10" ht="16.5" thickTop="1" thickBot="1" x14ac:dyDescent="0.3">
      <c r="A130" s="1"/>
      <c r="B130" s="17"/>
      <c r="C130" s="106"/>
      <c r="D130" s="107" t="s">
        <v>95</v>
      </c>
      <c r="E130" s="108"/>
      <c r="F130" s="108"/>
      <c r="G130" s="109"/>
      <c r="H130" s="10831"/>
      <c r="I130" s="10832"/>
      <c r="J130" s="17"/>
    </row>
    <row r="131" spans="1:10" ht="16.5" thickTop="1" thickBot="1" x14ac:dyDescent="0.3">
      <c r="A131" s="1"/>
      <c r="B131" s="17"/>
      <c r="C131" s="106"/>
      <c r="D131" s="123" t="s">
        <v>96</v>
      </c>
      <c r="E131" s="120"/>
      <c r="F131" s="120"/>
      <c r="G131" s="120"/>
      <c r="H131" s="10831">
        <v>1</v>
      </c>
      <c r="I131" s="10832"/>
      <c r="J131" s="17"/>
    </row>
    <row r="132" spans="1:10" ht="16.5" thickTop="1" thickBot="1" x14ac:dyDescent="0.3">
      <c r="A132" s="1"/>
      <c r="B132" s="17"/>
      <c r="C132" s="106"/>
      <c r="D132" s="110" t="s">
        <v>97</v>
      </c>
      <c r="E132" s="98"/>
      <c r="F132" s="98"/>
      <c r="G132" s="98"/>
      <c r="H132" s="10833"/>
      <c r="I132" s="10833"/>
      <c r="J132" s="17"/>
    </row>
    <row r="133" spans="1:10" ht="16.5" thickTop="1" thickBot="1" x14ac:dyDescent="0.3">
      <c r="A133" s="1"/>
      <c r="B133" s="17"/>
      <c r="C133" s="106"/>
      <c r="D133" s="1054" t="s">
        <v>242</v>
      </c>
      <c r="E133" s="1055"/>
      <c r="F133" s="1055"/>
      <c r="G133" s="1055"/>
      <c r="H133" s="11167">
        <f>SUM(H134:I138)</f>
        <v>27</v>
      </c>
      <c r="I133" s="11167"/>
      <c r="J133" s="17"/>
    </row>
    <row r="134" spans="1:10" ht="16.5" thickTop="1" thickBot="1" x14ac:dyDescent="0.3">
      <c r="A134" s="1"/>
      <c r="B134" s="17"/>
      <c r="C134" s="106"/>
      <c r="D134" s="103" t="s">
        <v>105</v>
      </c>
      <c r="E134" s="104"/>
      <c r="F134" s="104"/>
      <c r="G134" s="105"/>
      <c r="H134" s="10819">
        <v>12</v>
      </c>
      <c r="I134" s="10819"/>
      <c r="J134" s="17"/>
    </row>
    <row r="135" spans="1:10" ht="16.5" thickTop="1" thickBot="1" x14ac:dyDescent="0.3">
      <c r="A135" s="1"/>
      <c r="B135" s="17"/>
      <c r="C135" s="106"/>
      <c r="D135" s="107" t="s">
        <v>94</v>
      </c>
      <c r="E135" s="108"/>
      <c r="F135" s="108"/>
      <c r="G135" s="109"/>
      <c r="H135" s="10831"/>
      <c r="I135" s="10832"/>
      <c r="J135" s="17"/>
    </row>
    <row r="136" spans="1:10" ht="16.5" thickTop="1" thickBot="1" x14ac:dyDescent="0.3">
      <c r="A136" s="1"/>
      <c r="B136" s="17"/>
      <c r="C136" s="106"/>
      <c r="D136" s="107" t="s">
        <v>102</v>
      </c>
      <c r="E136" s="108"/>
      <c r="F136" s="108"/>
      <c r="G136" s="109"/>
      <c r="H136" s="10831">
        <v>6</v>
      </c>
      <c r="I136" s="10832"/>
      <c r="J136" s="17"/>
    </row>
    <row r="137" spans="1:10" ht="16.5" thickTop="1" thickBot="1" x14ac:dyDescent="0.3">
      <c r="A137" s="1"/>
      <c r="B137" s="17"/>
      <c r="C137" s="106"/>
      <c r="D137" s="123" t="s">
        <v>103</v>
      </c>
      <c r="E137" s="120"/>
      <c r="F137" s="120"/>
      <c r="G137" s="120"/>
      <c r="H137" s="10831">
        <v>8</v>
      </c>
      <c r="I137" s="10832"/>
      <c r="J137" s="17"/>
    </row>
    <row r="138" spans="1:10" ht="16.5" thickTop="1" thickBot="1" x14ac:dyDescent="0.3">
      <c r="A138" s="1"/>
      <c r="B138" s="17"/>
      <c r="C138" s="106"/>
      <c r="D138" s="110" t="s">
        <v>108</v>
      </c>
      <c r="E138" s="98"/>
      <c r="F138" s="98"/>
      <c r="G138" s="98"/>
      <c r="H138" s="10833">
        <v>1</v>
      </c>
      <c r="I138" s="10833"/>
      <c r="J138" s="17"/>
    </row>
    <row r="139" spans="1:10" ht="16.5" thickTop="1" thickBot="1" x14ac:dyDescent="0.3">
      <c r="A139" s="1"/>
      <c r="B139" s="17"/>
      <c r="C139" s="106"/>
      <c r="D139" s="1054" t="s">
        <v>243</v>
      </c>
      <c r="E139" s="1055"/>
      <c r="F139" s="1055"/>
      <c r="G139" s="1055"/>
      <c r="H139" s="11167">
        <f>SUM(H140:I144)</f>
        <v>2</v>
      </c>
      <c r="I139" s="11167"/>
      <c r="J139" s="17"/>
    </row>
    <row r="140" spans="1:10" ht="16.5" thickTop="1" thickBot="1" x14ac:dyDescent="0.3">
      <c r="A140" s="1"/>
      <c r="B140" s="17"/>
      <c r="C140" s="106"/>
      <c r="D140" s="103" t="s">
        <v>93</v>
      </c>
      <c r="E140" s="104"/>
      <c r="F140" s="104"/>
      <c r="G140" s="105"/>
      <c r="H140" s="10819">
        <v>1</v>
      </c>
      <c r="I140" s="10819"/>
      <c r="J140" s="17"/>
    </row>
    <row r="141" spans="1:10" ht="16.5" thickTop="1" thickBot="1" x14ac:dyDescent="0.3">
      <c r="A141" s="1"/>
      <c r="B141" s="17"/>
      <c r="C141" s="106"/>
      <c r="D141" s="107" t="s">
        <v>94</v>
      </c>
      <c r="E141" s="108"/>
      <c r="F141" s="108"/>
      <c r="G141" s="109"/>
      <c r="H141" s="10831"/>
      <c r="I141" s="10832"/>
      <c r="J141" s="17"/>
    </row>
    <row r="142" spans="1:10" ht="16.5" thickTop="1" thickBot="1" x14ac:dyDescent="0.3">
      <c r="A142" s="1"/>
      <c r="B142" s="17"/>
      <c r="C142" s="106"/>
      <c r="D142" s="107" t="s">
        <v>95</v>
      </c>
      <c r="E142" s="108"/>
      <c r="F142" s="108"/>
      <c r="G142" s="109"/>
      <c r="H142" s="10831"/>
      <c r="I142" s="10832"/>
      <c r="J142" s="17"/>
    </row>
    <row r="143" spans="1:10" ht="16.5" thickTop="1" thickBot="1" x14ac:dyDescent="0.3">
      <c r="A143" s="1"/>
      <c r="B143" s="17"/>
      <c r="C143" s="106"/>
      <c r="D143" s="123" t="s">
        <v>96</v>
      </c>
      <c r="E143" s="120"/>
      <c r="F143" s="120"/>
      <c r="G143" s="120"/>
      <c r="H143" s="10831">
        <v>1</v>
      </c>
      <c r="I143" s="10832"/>
      <c r="J143" s="17"/>
    </row>
    <row r="144" spans="1:10" ht="16.5" thickTop="1" thickBot="1" x14ac:dyDescent="0.3">
      <c r="A144" s="1"/>
      <c r="B144" s="17"/>
      <c r="C144" s="106"/>
      <c r="D144" s="110" t="s">
        <v>97</v>
      </c>
      <c r="E144" s="98"/>
      <c r="F144" s="98"/>
      <c r="G144" s="98"/>
      <c r="H144" s="10833"/>
      <c r="I144" s="10833"/>
      <c r="J144" s="17"/>
    </row>
    <row r="145" spans="1:10" ht="16.5" thickTop="1" thickBot="1" x14ac:dyDescent="0.3">
      <c r="A145" s="1"/>
      <c r="B145" s="17"/>
      <c r="C145" s="1058" t="s">
        <v>109</v>
      </c>
      <c r="D145" s="1059"/>
      <c r="E145" s="1060"/>
      <c r="F145" s="1061"/>
      <c r="G145" s="1061"/>
      <c r="H145" s="11159">
        <f>(H146+H151+H156+H161+H166+H171+H176)</f>
        <v>10</v>
      </c>
      <c r="I145" s="11160"/>
      <c r="J145" s="17"/>
    </row>
    <row r="146" spans="1:10" ht="27" thickTop="1" thickBot="1" x14ac:dyDescent="0.3">
      <c r="A146" s="1"/>
      <c r="B146" s="17"/>
      <c r="C146" s="128"/>
      <c r="D146" s="1062" t="s">
        <v>110</v>
      </c>
      <c r="E146" s="1055"/>
      <c r="F146" s="1055"/>
      <c r="G146" s="1057"/>
      <c r="H146" s="11215">
        <f>(H147+H148+H149+H150)</f>
        <v>6</v>
      </c>
      <c r="I146" s="11216"/>
      <c r="J146" s="17"/>
    </row>
    <row r="147" spans="1:10" ht="16.5" thickTop="1" thickBot="1" x14ac:dyDescent="0.3">
      <c r="A147" s="1"/>
      <c r="B147" s="17"/>
      <c r="C147" s="130"/>
      <c r="D147" s="131" t="s">
        <v>93</v>
      </c>
      <c r="E147" s="120"/>
      <c r="F147" s="120"/>
      <c r="G147" s="121"/>
      <c r="H147" s="10833">
        <v>3</v>
      </c>
      <c r="I147" s="10833"/>
      <c r="J147" s="17"/>
    </row>
    <row r="148" spans="1:10" ht="16.5" thickTop="1" thickBot="1" x14ac:dyDescent="0.3">
      <c r="A148" s="1"/>
      <c r="B148" s="17"/>
      <c r="C148" s="130"/>
      <c r="D148" s="131" t="s">
        <v>94</v>
      </c>
      <c r="E148" s="120"/>
      <c r="F148" s="120"/>
      <c r="G148" s="121"/>
      <c r="H148" s="10833">
        <v>3</v>
      </c>
      <c r="I148" s="10833"/>
      <c r="J148" s="17"/>
    </row>
    <row r="149" spans="1:10" ht="16.5" thickTop="1" thickBot="1" x14ac:dyDescent="0.3">
      <c r="A149" s="1"/>
      <c r="B149" s="17"/>
      <c r="C149" s="130"/>
      <c r="D149" s="131" t="s">
        <v>95</v>
      </c>
      <c r="E149" s="120"/>
      <c r="F149" s="120"/>
      <c r="G149" s="121"/>
      <c r="H149" s="10833"/>
      <c r="I149" s="10833"/>
      <c r="J149" s="17"/>
    </row>
    <row r="150" spans="1:10" ht="16.5" thickTop="1" thickBot="1" x14ac:dyDescent="0.3">
      <c r="A150" s="1"/>
      <c r="B150" s="17"/>
      <c r="C150" s="130"/>
      <c r="D150" s="131" t="s">
        <v>96</v>
      </c>
      <c r="E150" s="132"/>
      <c r="F150" s="132"/>
      <c r="G150" s="133"/>
      <c r="H150" s="10833"/>
      <c r="I150" s="10833"/>
      <c r="J150" s="17"/>
    </row>
    <row r="151" spans="1:10" ht="16.5" thickTop="1" thickBot="1" x14ac:dyDescent="0.3">
      <c r="A151" s="1"/>
      <c r="B151" s="17"/>
      <c r="C151" s="130"/>
      <c r="D151" s="1063" t="s">
        <v>111</v>
      </c>
      <c r="E151" s="1064"/>
      <c r="F151" s="1064"/>
      <c r="G151" s="1064"/>
      <c r="H151" s="11217">
        <f>(H152+H153+H154+H155)</f>
        <v>4</v>
      </c>
      <c r="I151" s="11217"/>
      <c r="J151" s="17"/>
    </row>
    <row r="152" spans="1:10" ht="16.5" thickTop="1" thickBot="1" x14ac:dyDescent="0.3">
      <c r="A152" s="1"/>
      <c r="B152" s="17"/>
      <c r="C152" s="130"/>
      <c r="D152" s="131" t="s">
        <v>93</v>
      </c>
      <c r="E152" s="120"/>
      <c r="F152" s="120"/>
      <c r="G152" s="121"/>
      <c r="H152" s="10833">
        <v>2</v>
      </c>
      <c r="I152" s="10833"/>
      <c r="J152" s="17"/>
    </row>
    <row r="153" spans="1:10" ht="16.5" thickTop="1" thickBot="1" x14ac:dyDescent="0.3">
      <c r="A153" s="1"/>
      <c r="B153" s="17"/>
      <c r="C153" s="130"/>
      <c r="D153" s="131" t="s">
        <v>94</v>
      </c>
      <c r="E153" s="120"/>
      <c r="F153" s="120"/>
      <c r="G153" s="121"/>
      <c r="H153" s="10833"/>
      <c r="I153" s="10833"/>
      <c r="J153" s="17"/>
    </row>
    <row r="154" spans="1:10" ht="16.5" thickTop="1" thickBot="1" x14ac:dyDescent="0.3">
      <c r="A154" s="1"/>
      <c r="B154" s="17"/>
      <c r="C154" s="130"/>
      <c r="D154" s="131" t="s">
        <v>95</v>
      </c>
      <c r="E154" s="120"/>
      <c r="F154" s="120"/>
      <c r="G154" s="121"/>
      <c r="H154" s="10833"/>
      <c r="I154" s="10833"/>
      <c r="J154" s="17"/>
    </row>
    <row r="155" spans="1:10" ht="16.5" thickTop="1" thickBot="1" x14ac:dyDescent="0.3">
      <c r="A155" s="1"/>
      <c r="B155" s="17"/>
      <c r="C155" s="130"/>
      <c r="D155" s="131" t="s">
        <v>96</v>
      </c>
      <c r="E155" s="132"/>
      <c r="F155" s="132"/>
      <c r="G155" s="133"/>
      <c r="H155" s="10833">
        <v>2</v>
      </c>
      <c r="I155" s="10833"/>
      <c r="J155" s="17"/>
    </row>
    <row r="156" spans="1:10" ht="16.5" thickTop="1" thickBot="1" x14ac:dyDescent="0.3">
      <c r="A156" s="1"/>
      <c r="B156" s="17"/>
      <c r="C156" s="130"/>
      <c r="D156" s="1063" t="s">
        <v>112</v>
      </c>
      <c r="E156" s="1064"/>
      <c r="F156" s="1064"/>
      <c r="G156" s="1064"/>
      <c r="H156" s="11217">
        <f>(H157+H158+H159+H160)</f>
        <v>0</v>
      </c>
      <c r="I156" s="11217"/>
      <c r="J156" s="17"/>
    </row>
    <row r="157" spans="1:10" ht="16.5" thickTop="1" thickBot="1" x14ac:dyDescent="0.3">
      <c r="A157" s="1"/>
      <c r="B157" s="17"/>
      <c r="C157" s="130"/>
      <c r="D157" s="131" t="s">
        <v>93</v>
      </c>
      <c r="E157" s="120"/>
      <c r="F157" s="120"/>
      <c r="G157" s="121"/>
      <c r="H157" s="10833"/>
      <c r="I157" s="10833"/>
      <c r="J157" s="17"/>
    </row>
    <row r="158" spans="1:10" ht="16.5" thickTop="1" thickBot="1" x14ac:dyDescent="0.3">
      <c r="A158" s="1"/>
      <c r="B158" s="17"/>
      <c r="C158" s="130"/>
      <c r="D158" s="131" t="s">
        <v>94</v>
      </c>
      <c r="E158" s="120"/>
      <c r="F158" s="120"/>
      <c r="G158" s="121"/>
      <c r="H158" s="10833"/>
      <c r="I158" s="10833"/>
      <c r="J158" s="17"/>
    </row>
    <row r="159" spans="1:10" ht="16.5" thickTop="1" thickBot="1" x14ac:dyDescent="0.3">
      <c r="A159" s="1"/>
      <c r="B159" s="17"/>
      <c r="C159" s="130"/>
      <c r="D159" s="131" t="s">
        <v>95</v>
      </c>
      <c r="E159" s="120"/>
      <c r="F159" s="120"/>
      <c r="G159" s="121"/>
      <c r="H159" s="10833"/>
      <c r="I159" s="10833"/>
      <c r="J159" s="17"/>
    </row>
    <row r="160" spans="1:10" ht="16.5" thickTop="1" thickBot="1" x14ac:dyDescent="0.3">
      <c r="A160" s="1"/>
      <c r="B160" s="17"/>
      <c r="C160" s="130"/>
      <c r="D160" s="131" t="s">
        <v>96</v>
      </c>
      <c r="E160" s="132"/>
      <c r="F160" s="132"/>
      <c r="G160" s="133"/>
      <c r="H160" s="10833"/>
      <c r="I160" s="10833"/>
      <c r="J160" s="17"/>
    </row>
    <row r="161" spans="1:10" ht="16.5" thickTop="1" thickBot="1" x14ac:dyDescent="0.3">
      <c r="A161" s="1"/>
      <c r="B161" s="17"/>
      <c r="C161" s="130"/>
      <c r="D161" s="1065" t="s">
        <v>113</v>
      </c>
      <c r="E161" s="1055"/>
      <c r="F161" s="1055"/>
      <c r="G161" s="1057"/>
      <c r="H161" s="11217">
        <f>(H162+H163+H164+H165)</f>
        <v>0</v>
      </c>
      <c r="I161" s="11217"/>
      <c r="J161" s="17"/>
    </row>
    <row r="162" spans="1:10" ht="16.5" thickTop="1" thickBot="1" x14ac:dyDescent="0.3">
      <c r="A162" s="1"/>
      <c r="B162" s="17"/>
      <c r="C162" s="130"/>
      <c r="D162" s="137" t="s">
        <v>114</v>
      </c>
      <c r="E162" s="104"/>
      <c r="F162" s="104"/>
      <c r="G162" s="105"/>
      <c r="H162" s="10833"/>
      <c r="I162" s="10833"/>
      <c r="J162" s="17"/>
    </row>
    <row r="163" spans="1:10" ht="16.5" thickTop="1" thickBot="1" x14ac:dyDescent="0.3">
      <c r="A163" s="1"/>
      <c r="B163" s="17"/>
      <c r="C163" s="130"/>
      <c r="D163" s="137" t="s">
        <v>94</v>
      </c>
      <c r="E163" s="104"/>
      <c r="F163" s="104"/>
      <c r="G163" s="105"/>
      <c r="H163" s="10833"/>
      <c r="I163" s="10833"/>
      <c r="J163" s="17"/>
    </row>
    <row r="164" spans="1:10" ht="16.5" thickTop="1" thickBot="1" x14ac:dyDescent="0.3">
      <c r="A164" s="1"/>
      <c r="B164" s="17"/>
      <c r="C164" s="130"/>
      <c r="D164" s="137" t="s">
        <v>102</v>
      </c>
      <c r="E164" s="104"/>
      <c r="F164" s="104"/>
      <c r="G164" s="105"/>
      <c r="H164" s="10833"/>
      <c r="I164" s="10833"/>
      <c r="J164" s="17"/>
    </row>
    <row r="165" spans="1:10" ht="16.5" thickTop="1" thickBot="1" x14ac:dyDescent="0.3">
      <c r="A165" s="55"/>
      <c r="B165" s="17"/>
      <c r="C165" s="130"/>
      <c r="D165" s="137" t="s">
        <v>103</v>
      </c>
      <c r="E165" s="104"/>
      <c r="F165" s="104"/>
      <c r="G165" s="105"/>
      <c r="H165" s="10833"/>
      <c r="I165" s="10833"/>
      <c r="J165" s="17"/>
    </row>
    <row r="166" spans="1:10" ht="16.5" thickTop="1" thickBot="1" x14ac:dyDescent="0.3">
      <c r="A166" s="55"/>
      <c r="B166" s="17"/>
      <c r="C166" s="130"/>
      <c r="D166" s="1065" t="s">
        <v>115</v>
      </c>
      <c r="E166" s="1055"/>
      <c r="F166" s="1055"/>
      <c r="G166" s="1057"/>
      <c r="H166" s="11217">
        <f>(H167+H168+H169+H170)</f>
        <v>0</v>
      </c>
      <c r="I166" s="11217"/>
      <c r="J166" s="17"/>
    </row>
    <row r="167" spans="1:10" ht="16.5" thickTop="1" thickBot="1" x14ac:dyDescent="0.3">
      <c r="A167" s="55"/>
      <c r="B167" s="17"/>
      <c r="C167" s="130"/>
      <c r="D167" s="137" t="s">
        <v>105</v>
      </c>
      <c r="E167" s="104"/>
      <c r="F167" s="104"/>
      <c r="G167" s="105"/>
      <c r="H167" s="10833"/>
      <c r="I167" s="10833"/>
      <c r="J167" s="17"/>
    </row>
    <row r="168" spans="1:10" ht="16.5" thickTop="1" thickBot="1" x14ac:dyDescent="0.3">
      <c r="A168" s="55"/>
      <c r="B168" s="17"/>
      <c r="C168" s="130"/>
      <c r="D168" s="137" t="s">
        <v>94</v>
      </c>
      <c r="E168" s="104"/>
      <c r="F168" s="104"/>
      <c r="G168" s="105"/>
      <c r="H168" s="10833"/>
      <c r="I168" s="10833"/>
      <c r="J168" s="17"/>
    </row>
    <row r="169" spans="1:10" ht="16.5" thickTop="1" thickBot="1" x14ac:dyDescent="0.3">
      <c r="A169" s="55"/>
      <c r="B169" s="17"/>
      <c r="C169" s="130"/>
      <c r="D169" s="137" t="s">
        <v>102</v>
      </c>
      <c r="E169" s="104"/>
      <c r="F169" s="104"/>
      <c r="G169" s="105"/>
      <c r="H169" s="10833"/>
      <c r="I169" s="10833"/>
      <c r="J169" s="17"/>
    </row>
    <row r="170" spans="1:10" ht="16.5" thickTop="1" thickBot="1" x14ac:dyDescent="0.3">
      <c r="A170" s="55"/>
      <c r="B170" s="17"/>
      <c r="C170" s="130"/>
      <c r="D170" s="137" t="s">
        <v>103</v>
      </c>
      <c r="E170" s="104"/>
      <c r="F170" s="104"/>
      <c r="G170" s="105"/>
      <c r="H170" s="10833"/>
      <c r="I170" s="10833"/>
      <c r="J170" s="17"/>
    </row>
    <row r="171" spans="1:10" ht="16.5" thickTop="1" thickBot="1" x14ac:dyDescent="0.3">
      <c r="A171" s="55"/>
      <c r="B171" s="17"/>
      <c r="C171" s="130"/>
      <c r="D171" s="1065" t="s">
        <v>116</v>
      </c>
      <c r="E171" s="1055"/>
      <c r="F171" s="1055"/>
      <c r="G171" s="1057"/>
      <c r="H171" s="11217">
        <f>(H172+H173+H174+H175)</f>
        <v>0</v>
      </c>
      <c r="I171" s="11217"/>
      <c r="J171" s="17"/>
    </row>
    <row r="172" spans="1:10" ht="16.5" thickTop="1" thickBot="1" x14ac:dyDescent="0.3">
      <c r="A172" s="55"/>
      <c r="B172" s="17"/>
      <c r="C172" s="130"/>
      <c r="D172" s="137" t="s">
        <v>105</v>
      </c>
      <c r="E172" s="104"/>
      <c r="F172" s="104"/>
      <c r="G172" s="105"/>
      <c r="H172" s="10833"/>
      <c r="I172" s="10833"/>
      <c r="J172" s="17"/>
    </row>
    <row r="173" spans="1:10" ht="16.5" thickTop="1" thickBot="1" x14ac:dyDescent="0.3">
      <c r="A173" s="55"/>
      <c r="B173" s="17"/>
      <c r="C173" s="130"/>
      <c r="D173" s="137" t="s">
        <v>94</v>
      </c>
      <c r="E173" s="104"/>
      <c r="F173" s="104"/>
      <c r="G173" s="105"/>
      <c r="H173" s="10837"/>
      <c r="I173" s="10837"/>
      <c r="J173" s="17"/>
    </row>
    <row r="174" spans="1:10" ht="16.5" thickTop="1" thickBot="1" x14ac:dyDescent="0.3">
      <c r="A174" s="55"/>
      <c r="B174" s="17"/>
      <c r="C174" s="130"/>
      <c r="D174" s="137" t="s">
        <v>102</v>
      </c>
      <c r="E174" s="104"/>
      <c r="F174" s="104"/>
      <c r="G174" s="105"/>
      <c r="H174" s="10833"/>
      <c r="I174" s="10833"/>
      <c r="J174" s="17"/>
    </row>
    <row r="175" spans="1:10" ht="16.5" thickTop="1" thickBot="1" x14ac:dyDescent="0.3">
      <c r="A175" s="55"/>
      <c r="B175" s="17"/>
      <c r="C175" s="130"/>
      <c r="D175" s="137" t="s">
        <v>103</v>
      </c>
      <c r="E175" s="104"/>
      <c r="F175" s="104"/>
      <c r="G175" s="105"/>
      <c r="H175" s="10833"/>
      <c r="I175" s="10833"/>
      <c r="J175" s="17"/>
    </row>
    <row r="176" spans="1:10" ht="16.5" thickTop="1" thickBot="1" x14ac:dyDescent="0.3">
      <c r="A176" s="55"/>
      <c r="B176" s="17"/>
      <c r="C176" s="130"/>
      <c r="D176" s="1065" t="s">
        <v>117</v>
      </c>
      <c r="E176" s="1055"/>
      <c r="F176" s="1055"/>
      <c r="G176" s="1057"/>
      <c r="H176" s="11217">
        <f>(H177+H178+H179+H180)</f>
        <v>0</v>
      </c>
      <c r="I176" s="11217"/>
      <c r="J176" s="17"/>
    </row>
    <row r="177" spans="1:10" ht="16.5" thickTop="1" thickBot="1" x14ac:dyDescent="0.3">
      <c r="A177" s="55"/>
      <c r="B177" s="17"/>
      <c r="C177" s="130"/>
      <c r="D177" s="137" t="s">
        <v>105</v>
      </c>
      <c r="E177" s="104"/>
      <c r="F177" s="104"/>
      <c r="G177" s="105"/>
      <c r="H177" s="10833"/>
      <c r="I177" s="10833"/>
      <c r="J177" s="17"/>
    </row>
    <row r="178" spans="1:10" ht="16.5" thickTop="1" thickBot="1" x14ac:dyDescent="0.3">
      <c r="A178" s="55"/>
      <c r="B178" s="17"/>
      <c r="C178" s="130"/>
      <c r="D178" s="137" t="s">
        <v>94</v>
      </c>
      <c r="E178" s="104"/>
      <c r="F178" s="104"/>
      <c r="G178" s="105"/>
      <c r="H178" s="10833"/>
      <c r="I178" s="10833"/>
      <c r="J178" s="17"/>
    </row>
    <row r="179" spans="1:10" ht="16.5" thickTop="1" thickBot="1" x14ac:dyDescent="0.3">
      <c r="A179" s="55"/>
      <c r="B179" s="17"/>
      <c r="C179" s="130"/>
      <c r="D179" s="137" t="s">
        <v>102</v>
      </c>
      <c r="E179" s="104"/>
      <c r="F179" s="104"/>
      <c r="G179" s="105"/>
      <c r="H179" s="10833"/>
      <c r="I179" s="10833"/>
      <c r="J179" s="17"/>
    </row>
    <row r="180" spans="1:10" ht="16.5" thickTop="1" thickBot="1" x14ac:dyDescent="0.3">
      <c r="A180" s="55"/>
      <c r="B180" s="17"/>
      <c r="C180" s="141"/>
      <c r="D180" s="137" t="s">
        <v>103</v>
      </c>
      <c r="E180" s="104"/>
      <c r="F180" s="104"/>
      <c r="G180" s="105"/>
      <c r="H180" s="10833"/>
      <c r="I180" s="10833"/>
      <c r="J180" s="17"/>
    </row>
    <row r="181" spans="1:10" ht="16.5" thickTop="1" thickBot="1" x14ac:dyDescent="0.3">
      <c r="A181" s="1"/>
      <c r="B181" s="17"/>
      <c r="C181" s="1022" t="s">
        <v>118</v>
      </c>
      <c r="D181" s="1066"/>
      <c r="E181" s="1061"/>
      <c r="F181" s="1061"/>
      <c r="G181" s="1067"/>
      <c r="H181" s="11171">
        <f>SUM(H182:I219)</f>
        <v>75</v>
      </c>
      <c r="I181" s="11171"/>
      <c r="J181" s="17"/>
    </row>
    <row r="182" spans="1:10" ht="27" thickTop="1" thickBot="1" x14ac:dyDescent="0.3">
      <c r="A182" s="1"/>
      <c r="B182" s="1"/>
      <c r="C182" s="144"/>
      <c r="D182" s="148" t="s">
        <v>31</v>
      </c>
      <c r="E182" s="145"/>
      <c r="F182" s="145"/>
      <c r="G182" s="146"/>
      <c r="H182" s="10833"/>
      <c r="I182" s="10833"/>
      <c r="J182" s="17"/>
    </row>
    <row r="183" spans="1:10" ht="16.5" thickTop="1" thickBot="1" x14ac:dyDescent="0.3">
      <c r="A183" s="1"/>
      <c r="B183" s="1"/>
      <c r="C183" s="144"/>
      <c r="D183" s="148" t="s">
        <v>119</v>
      </c>
      <c r="E183" s="104"/>
      <c r="F183" s="104"/>
      <c r="G183" s="105"/>
      <c r="H183" s="10833"/>
      <c r="I183" s="10833"/>
      <c r="J183" s="17"/>
    </row>
    <row r="184" spans="1:10" ht="27" thickTop="1" thickBot="1" x14ac:dyDescent="0.3">
      <c r="A184" s="1"/>
      <c r="B184" s="1"/>
      <c r="C184" s="144"/>
      <c r="D184" s="148" t="s">
        <v>120</v>
      </c>
      <c r="E184" s="147"/>
      <c r="F184" s="104"/>
      <c r="G184" s="105"/>
      <c r="H184" s="10833"/>
      <c r="I184" s="10833"/>
      <c r="J184" s="17"/>
    </row>
    <row r="185" spans="1:10" ht="27" thickTop="1" thickBot="1" x14ac:dyDescent="0.3">
      <c r="A185" s="1"/>
      <c r="B185" s="17"/>
      <c r="C185" s="144"/>
      <c r="D185" s="148" t="s">
        <v>121</v>
      </c>
      <c r="E185" s="104"/>
      <c r="F185" s="104"/>
      <c r="G185" s="105"/>
      <c r="H185" s="10833"/>
      <c r="I185" s="10833"/>
      <c r="J185" s="17"/>
    </row>
    <row r="186" spans="1:10" ht="16.5" thickTop="1" thickBot="1" x14ac:dyDescent="0.3">
      <c r="A186" s="1"/>
      <c r="B186" s="17"/>
      <c r="C186" s="144"/>
      <c r="D186" s="148" t="s">
        <v>70</v>
      </c>
      <c r="E186" s="104"/>
      <c r="F186" s="104"/>
      <c r="G186" s="105"/>
      <c r="H186" s="10833"/>
      <c r="I186" s="10833"/>
      <c r="J186" s="17"/>
    </row>
    <row r="187" spans="1:10" ht="39.75" thickTop="1" thickBot="1" x14ac:dyDescent="0.3">
      <c r="A187" s="1"/>
      <c r="B187" s="17"/>
      <c r="C187" s="144"/>
      <c r="D187" s="148" t="s">
        <v>122</v>
      </c>
      <c r="E187" s="104"/>
      <c r="F187" s="104"/>
      <c r="G187" s="105"/>
      <c r="H187" s="10833"/>
      <c r="I187" s="10833"/>
      <c r="J187" s="17"/>
    </row>
    <row r="188" spans="1:10" ht="27" thickTop="1" thickBot="1" x14ac:dyDescent="0.3">
      <c r="A188" s="1"/>
      <c r="B188" s="17"/>
      <c r="C188" s="149"/>
      <c r="D188" s="148" t="s">
        <v>123</v>
      </c>
      <c r="E188" s="104"/>
      <c r="F188" s="104"/>
      <c r="G188" s="105"/>
      <c r="H188" s="10833"/>
      <c r="I188" s="10833"/>
      <c r="J188" s="17"/>
    </row>
    <row r="189" spans="1:10" ht="39.75" thickTop="1" thickBot="1" x14ac:dyDescent="0.3">
      <c r="A189" s="1"/>
      <c r="B189" s="17"/>
      <c r="C189" s="144"/>
      <c r="D189" s="148" t="s">
        <v>34</v>
      </c>
      <c r="E189" s="104"/>
      <c r="F189" s="104"/>
      <c r="G189" s="105"/>
      <c r="H189" s="10833"/>
      <c r="I189" s="10833"/>
      <c r="J189" s="17"/>
    </row>
    <row r="190" spans="1:10" ht="39.75" thickTop="1" thickBot="1" x14ac:dyDescent="0.3">
      <c r="A190" s="1"/>
      <c r="B190" s="17"/>
      <c r="C190" s="149"/>
      <c r="D190" s="1068" t="s">
        <v>124</v>
      </c>
      <c r="E190" s="104"/>
      <c r="F190" s="104"/>
      <c r="G190" s="105"/>
      <c r="H190" s="10833">
        <v>6</v>
      </c>
      <c r="I190" s="10833"/>
      <c r="J190" s="17"/>
    </row>
    <row r="191" spans="1:10" ht="52.5" thickTop="1" thickBot="1" x14ac:dyDescent="0.3">
      <c r="A191" s="1"/>
      <c r="B191" s="17"/>
      <c r="C191" s="144"/>
      <c r="D191" s="148" t="s">
        <v>125</v>
      </c>
      <c r="E191" s="104"/>
      <c r="F191" s="104"/>
      <c r="G191" s="105"/>
      <c r="H191" s="10833">
        <v>1</v>
      </c>
      <c r="I191" s="10833"/>
      <c r="J191" s="17"/>
    </row>
    <row r="192" spans="1:10" ht="27" thickTop="1" thickBot="1" x14ac:dyDescent="0.3">
      <c r="A192" s="1"/>
      <c r="B192" s="17"/>
      <c r="C192" s="144"/>
      <c r="D192" s="148" t="s">
        <v>126</v>
      </c>
      <c r="E192" s="104"/>
      <c r="F192" s="104"/>
      <c r="G192" s="105"/>
      <c r="H192" s="10833"/>
      <c r="I192" s="10833"/>
      <c r="J192" s="17"/>
    </row>
    <row r="193" spans="1:10" ht="27" thickTop="1" thickBot="1" x14ac:dyDescent="0.3">
      <c r="A193" s="1"/>
      <c r="B193" s="17"/>
      <c r="C193" s="144"/>
      <c r="D193" s="1069" t="s">
        <v>244</v>
      </c>
      <c r="E193" s="98"/>
      <c r="F193" s="98"/>
      <c r="G193" s="98"/>
      <c r="H193" s="10833">
        <v>5</v>
      </c>
      <c r="I193" s="10833"/>
      <c r="J193" s="17"/>
    </row>
    <row r="194" spans="1:10" ht="65.25" thickTop="1" thickBot="1" x14ac:dyDescent="0.3">
      <c r="A194" s="1"/>
      <c r="B194" s="17"/>
      <c r="C194" s="144"/>
      <c r="D194" s="1070" t="s">
        <v>71</v>
      </c>
      <c r="E194" s="104"/>
      <c r="F194" s="104"/>
      <c r="G194" s="105"/>
      <c r="H194" s="10833"/>
      <c r="I194" s="10833"/>
      <c r="J194" s="17"/>
    </row>
    <row r="195" spans="1:10" ht="27" thickTop="1" thickBot="1" x14ac:dyDescent="0.3">
      <c r="A195" s="1"/>
      <c r="B195" s="17"/>
      <c r="C195" s="144"/>
      <c r="D195" s="148" t="s">
        <v>128</v>
      </c>
      <c r="E195" s="98"/>
      <c r="F195" s="98"/>
      <c r="G195" s="98"/>
      <c r="H195" s="10833">
        <v>1</v>
      </c>
      <c r="I195" s="10833"/>
      <c r="J195" s="17"/>
    </row>
    <row r="196" spans="1:10" ht="39.75" thickTop="1" thickBot="1" x14ac:dyDescent="0.3">
      <c r="A196" s="1"/>
      <c r="B196" s="17"/>
      <c r="C196" s="144"/>
      <c r="D196" s="148" t="s">
        <v>129</v>
      </c>
      <c r="E196" s="104"/>
      <c r="F196" s="104"/>
      <c r="G196" s="105"/>
      <c r="H196" s="10833"/>
      <c r="I196" s="10833"/>
      <c r="J196" s="17"/>
    </row>
    <row r="197" spans="1:10" ht="52.5" thickTop="1" thickBot="1" x14ac:dyDescent="0.3">
      <c r="A197" s="1"/>
      <c r="B197" s="17"/>
      <c r="C197" s="144"/>
      <c r="D197" s="148" t="s">
        <v>130</v>
      </c>
      <c r="E197" s="104"/>
      <c r="F197" s="104"/>
      <c r="G197" s="105"/>
      <c r="H197" s="10833"/>
      <c r="I197" s="10833"/>
      <c r="J197" s="17"/>
    </row>
    <row r="198" spans="1:10" ht="39.75" thickTop="1" thickBot="1" x14ac:dyDescent="0.3">
      <c r="A198" s="1"/>
      <c r="B198" s="17"/>
      <c r="C198" s="144"/>
      <c r="D198" s="148" t="s">
        <v>131</v>
      </c>
      <c r="E198" s="147"/>
      <c r="F198" s="104"/>
      <c r="G198" s="105"/>
      <c r="H198" s="10833"/>
      <c r="I198" s="10833"/>
      <c r="J198" s="17"/>
    </row>
    <row r="199" spans="1:10" ht="27" thickTop="1" thickBot="1" x14ac:dyDescent="0.3">
      <c r="A199" s="1"/>
      <c r="B199" s="1"/>
      <c r="C199" s="149"/>
      <c r="D199" s="148" t="s">
        <v>132</v>
      </c>
      <c r="E199" s="147"/>
      <c r="F199" s="104"/>
      <c r="G199" s="105"/>
      <c r="H199" s="10833"/>
      <c r="I199" s="10833"/>
      <c r="J199" s="17"/>
    </row>
    <row r="200" spans="1:10" ht="39.75" thickTop="1" thickBot="1" x14ac:dyDescent="0.3">
      <c r="A200" s="1"/>
      <c r="B200" s="1"/>
      <c r="C200" s="144"/>
      <c r="D200" s="1031" t="s">
        <v>245</v>
      </c>
      <c r="E200" s="98"/>
      <c r="F200" s="98"/>
      <c r="G200" s="98"/>
      <c r="H200" s="10833"/>
      <c r="I200" s="10833"/>
      <c r="J200" s="17"/>
    </row>
    <row r="201" spans="1:10" ht="27" thickTop="1" thickBot="1" x14ac:dyDescent="0.3">
      <c r="A201" s="1"/>
      <c r="B201" s="1"/>
      <c r="C201" s="144"/>
      <c r="D201" s="1070" t="s">
        <v>213</v>
      </c>
      <c r="E201" s="104"/>
      <c r="F201" s="104"/>
      <c r="G201" s="105"/>
      <c r="H201" s="10833"/>
      <c r="I201" s="10833"/>
      <c r="J201" s="17"/>
    </row>
    <row r="202" spans="1:10" ht="65.25" thickTop="1" thickBot="1" x14ac:dyDescent="0.3">
      <c r="A202" s="1"/>
      <c r="B202" s="1"/>
      <c r="C202" s="144"/>
      <c r="D202" s="1070" t="s">
        <v>214</v>
      </c>
      <c r="E202" s="104"/>
      <c r="F202" s="104"/>
      <c r="G202" s="105"/>
      <c r="H202" s="10833"/>
      <c r="I202" s="10833"/>
      <c r="J202" s="17"/>
    </row>
    <row r="203" spans="1:10" ht="39.75" thickTop="1" thickBot="1" x14ac:dyDescent="0.3">
      <c r="A203" s="1"/>
      <c r="B203" s="1"/>
      <c r="C203" s="144"/>
      <c r="D203" s="1070" t="s">
        <v>221</v>
      </c>
      <c r="E203" s="104"/>
      <c r="F203" s="104"/>
      <c r="G203" s="105"/>
      <c r="H203" s="10833"/>
      <c r="I203" s="10833"/>
      <c r="J203" s="17"/>
    </row>
    <row r="204" spans="1:10" ht="52.5" thickTop="1" thickBot="1" x14ac:dyDescent="0.3">
      <c r="A204" s="1"/>
      <c r="B204" s="1"/>
      <c r="C204" s="144"/>
      <c r="D204" s="1071" t="s">
        <v>246</v>
      </c>
      <c r="E204" s="98"/>
      <c r="F204" s="98"/>
      <c r="G204" s="98"/>
      <c r="H204" s="10833"/>
      <c r="I204" s="10833"/>
      <c r="J204" s="17"/>
    </row>
    <row r="205" spans="1:10" ht="27" thickTop="1" thickBot="1" x14ac:dyDescent="0.3">
      <c r="A205" s="1"/>
      <c r="B205" s="1"/>
      <c r="C205" s="149"/>
      <c r="D205" s="1070" t="s">
        <v>220</v>
      </c>
      <c r="E205" s="104"/>
      <c r="F205" s="104"/>
      <c r="G205" s="105"/>
      <c r="H205" s="10833">
        <v>4</v>
      </c>
      <c r="I205" s="10833"/>
      <c r="J205" s="17"/>
    </row>
    <row r="206" spans="1:10" ht="27" thickTop="1" thickBot="1" x14ac:dyDescent="0.3">
      <c r="A206" s="1"/>
      <c r="B206" s="1"/>
      <c r="C206" s="149"/>
      <c r="D206" s="1070" t="s">
        <v>247</v>
      </c>
      <c r="E206" s="104"/>
      <c r="F206" s="104"/>
      <c r="G206" s="105"/>
      <c r="H206" s="10833"/>
      <c r="I206" s="10833"/>
      <c r="J206" s="17"/>
    </row>
    <row r="207" spans="1:10" ht="16.5" thickTop="1" thickBot="1" x14ac:dyDescent="0.3">
      <c r="A207" s="1"/>
      <c r="B207" s="1"/>
      <c r="C207" s="149"/>
      <c r="D207" s="1072" t="s">
        <v>212</v>
      </c>
      <c r="E207" s="104"/>
      <c r="F207" s="104"/>
      <c r="G207" s="105"/>
      <c r="H207" s="10833"/>
      <c r="I207" s="10833"/>
      <c r="J207" s="17"/>
    </row>
    <row r="208" spans="1:10" ht="27" thickTop="1" thickBot="1" x14ac:dyDescent="0.3">
      <c r="A208" s="1"/>
      <c r="B208" s="1"/>
      <c r="C208" s="149"/>
      <c r="D208" s="1070" t="s">
        <v>211</v>
      </c>
      <c r="E208" s="104"/>
      <c r="F208" s="104"/>
      <c r="G208" s="105"/>
      <c r="H208" s="10833"/>
      <c r="I208" s="10833"/>
      <c r="J208" s="17"/>
    </row>
    <row r="209" spans="1:10" ht="27" thickTop="1" thickBot="1" x14ac:dyDescent="0.3">
      <c r="A209" s="1"/>
      <c r="B209" s="1"/>
      <c r="C209" s="149"/>
      <c r="D209" s="1070" t="s">
        <v>136</v>
      </c>
      <c r="E209" s="104"/>
      <c r="F209" s="104"/>
      <c r="G209" s="105"/>
      <c r="H209" s="10833"/>
      <c r="I209" s="10833"/>
      <c r="J209" s="17"/>
    </row>
    <row r="210" spans="1:10" ht="16.5" thickTop="1" thickBot="1" x14ac:dyDescent="0.3">
      <c r="A210" s="1"/>
      <c r="B210" s="1"/>
      <c r="C210" s="149"/>
      <c r="D210" s="1070" t="s">
        <v>137</v>
      </c>
      <c r="E210" s="104"/>
      <c r="F210" s="104"/>
      <c r="G210" s="105"/>
      <c r="H210" s="10833"/>
      <c r="I210" s="10833"/>
      <c r="J210" s="17"/>
    </row>
    <row r="211" spans="1:10" ht="16.5" thickTop="1" thickBot="1" x14ac:dyDescent="0.3">
      <c r="A211" s="1"/>
      <c r="B211" s="1"/>
      <c r="C211" s="149"/>
      <c r="D211" s="1070" t="s">
        <v>138</v>
      </c>
      <c r="E211" s="104"/>
      <c r="F211" s="104"/>
      <c r="G211" s="105"/>
      <c r="H211" s="10833"/>
      <c r="I211" s="10833"/>
      <c r="J211" s="17"/>
    </row>
    <row r="212" spans="1:10" ht="16.5" thickTop="1" thickBot="1" x14ac:dyDescent="0.3">
      <c r="A212" s="1"/>
      <c r="B212" s="1"/>
      <c r="C212" s="149"/>
      <c r="D212" s="1070" t="s">
        <v>139</v>
      </c>
      <c r="E212" s="104"/>
      <c r="F212" s="104"/>
      <c r="G212" s="105"/>
      <c r="H212" s="10833"/>
      <c r="I212" s="10833"/>
      <c r="J212" s="17"/>
    </row>
    <row r="213" spans="1:10" ht="16.5" thickTop="1" thickBot="1" x14ac:dyDescent="0.3">
      <c r="A213" s="1"/>
      <c r="B213" s="1"/>
      <c r="C213" s="149"/>
      <c r="D213" s="1070" t="s">
        <v>140</v>
      </c>
      <c r="E213" s="104"/>
      <c r="F213" s="104"/>
      <c r="G213" s="105"/>
      <c r="H213" s="10833"/>
      <c r="I213" s="10833"/>
      <c r="J213" s="17"/>
    </row>
    <row r="214" spans="1:10" ht="39.75" thickTop="1" thickBot="1" x14ac:dyDescent="0.3">
      <c r="A214" s="1"/>
      <c r="B214" s="1"/>
      <c r="C214" s="149"/>
      <c r="D214" s="1071" t="s">
        <v>141</v>
      </c>
      <c r="E214" s="104"/>
      <c r="F214" s="104"/>
      <c r="G214" s="105"/>
      <c r="H214" s="10833"/>
      <c r="I214" s="10833"/>
      <c r="J214" s="17"/>
    </row>
    <row r="215" spans="1:10" ht="27" thickTop="1" thickBot="1" x14ac:dyDescent="0.3">
      <c r="A215" s="1"/>
      <c r="B215" s="1"/>
      <c r="C215" s="144"/>
      <c r="D215" s="148" t="s">
        <v>142</v>
      </c>
      <c r="E215" s="98"/>
      <c r="F215" s="98"/>
      <c r="G215" s="98"/>
      <c r="H215" s="10833">
        <v>2</v>
      </c>
      <c r="I215" s="10833"/>
      <c r="J215" s="17"/>
    </row>
    <row r="216" spans="1:10" ht="39.75" thickTop="1" thickBot="1" x14ac:dyDescent="0.3">
      <c r="A216" s="1"/>
      <c r="B216" s="1"/>
      <c r="C216" s="156"/>
      <c r="D216" s="1070" t="s">
        <v>143</v>
      </c>
      <c r="E216" s="104"/>
      <c r="F216" s="104"/>
      <c r="G216" s="105"/>
      <c r="H216" s="10833">
        <v>1</v>
      </c>
      <c r="I216" s="10833"/>
      <c r="J216" s="17"/>
    </row>
    <row r="217" spans="1:10" ht="39.75" thickTop="1" thickBot="1" x14ac:dyDescent="0.3">
      <c r="A217" s="1"/>
      <c r="B217" s="1"/>
      <c r="C217" s="149"/>
      <c r="D217" s="148" t="s">
        <v>144</v>
      </c>
      <c r="E217" s="104"/>
      <c r="F217" s="104"/>
      <c r="G217" s="105"/>
      <c r="H217" s="10838"/>
      <c r="I217" s="10838"/>
      <c r="J217" s="17"/>
    </row>
    <row r="218" spans="1:10" ht="27" thickTop="1" thickBot="1" x14ac:dyDescent="0.3">
      <c r="A218" s="1"/>
      <c r="B218" s="1"/>
      <c r="C218" s="149"/>
      <c r="D218" s="1070" t="s">
        <v>145</v>
      </c>
      <c r="E218" s="104"/>
      <c r="F218" s="104"/>
      <c r="G218" s="105"/>
      <c r="H218" s="10838">
        <v>46</v>
      </c>
      <c r="I218" s="10838"/>
      <c r="J218" s="17"/>
    </row>
    <row r="219" spans="1:10" ht="16.5" thickTop="1" thickBot="1" x14ac:dyDescent="0.3">
      <c r="A219" s="1"/>
      <c r="B219" s="1"/>
      <c r="C219" s="157"/>
      <c r="D219" s="1073" t="s">
        <v>146</v>
      </c>
      <c r="E219" s="104"/>
      <c r="F219" s="104"/>
      <c r="G219" s="105"/>
      <c r="H219" s="10838">
        <v>9</v>
      </c>
      <c r="I219" s="10838"/>
      <c r="J219" s="17"/>
    </row>
    <row r="220" spans="1:10" ht="16.5" thickTop="1" thickBot="1" x14ac:dyDescent="0.3">
      <c r="A220" s="1"/>
      <c r="B220" s="164"/>
      <c r="C220" s="1074" t="s">
        <v>147</v>
      </c>
      <c r="D220" s="1075"/>
      <c r="E220" s="1075"/>
      <c r="F220" s="1075"/>
      <c r="G220" s="1076"/>
      <c r="H220" s="11161">
        <f>(H221+H222+H223)</f>
        <v>79</v>
      </c>
      <c r="I220" s="11227"/>
      <c r="J220" s="17"/>
    </row>
    <row r="221" spans="1:10" ht="16.5" thickTop="1" thickBot="1" x14ac:dyDescent="0.3">
      <c r="A221" s="1"/>
      <c r="B221" s="1"/>
      <c r="C221" s="163"/>
      <c r="D221" s="137" t="s">
        <v>148</v>
      </c>
      <c r="E221" s="114"/>
      <c r="F221" s="114"/>
      <c r="G221" s="115"/>
      <c r="H221" s="10839">
        <v>55</v>
      </c>
      <c r="I221" s="10840"/>
      <c r="J221" s="17"/>
    </row>
    <row r="222" spans="1:10" ht="16.5" thickTop="1" thickBot="1" x14ac:dyDescent="0.3">
      <c r="A222" s="1"/>
      <c r="B222" s="1"/>
      <c r="C222" s="164"/>
      <c r="D222" s="137" t="s">
        <v>149</v>
      </c>
      <c r="E222" s="114"/>
      <c r="F222" s="114"/>
      <c r="G222" s="115"/>
      <c r="H222" s="10839"/>
      <c r="I222" s="10840"/>
      <c r="J222" s="17"/>
    </row>
    <row r="223" spans="1:10" ht="16.5" thickTop="1" thickBot="1" x14ac:dyDescent="0.3">
      <c r="A223" s="1"/>
      <c r="B223" s="1"/>
      <c r="C223" s="164"/>
      <c r="D223" s="137" t="s">
        <v>150</v>
      </c>
      <c r="E223" s="114"/>
      <c r="F223" s="114"/>
      <c r="G223" s="115"/>
      <c r="H223" s="10839">
        <v>24</v>
      </c>
      <c r="I223" s="10840"/>
      <c r="J223" s="17"/>
    </row>
    <row r="224" spans="1:10" ht="16.5" thickTop="1" thickBot="1" x14ac:dyDescent="0.3">
      <c r="B224" s="1"/>
      <c r="C224" s="169"/>
      <c r="D224" s="1077" t="s">
        <v>151</v>
      </c>
      <c r="E224" s="1078"/>
      <c r="F224" s="1078"/>
      <c r="G224" s="1079"/>
      <c r="H224" s="11215">
        <f>SUM(H225:H226)</f>
        <v>20</v>
      </c>
      <c r="I224" s="11216"/>
      <c r="J224" s="17"/>
    </row>
    <row r="225" spans="1:10" ht="27" thickTop="1" thickBot="1" x14ac:dyDescent="0.3">
      <c r="A225" s="1"/>
      <c r="B225" s="1"/>
      <c r="C225" s="164"/>
      <c r="D225" s="1080" t="s">
        <v>248</v>
      </c>
      <c r="E225" s="131"/>
      <c r="F225" s="131"/>
      <c r="G225" s="177"/>
      <c r="H225" s="10839">
        <v>16</v>
      </c>
      <c r="I225" s="10840"/>
      <c r="J225" s="17"/>
    </row>
    <row r="226" spans="1:10" ht="16.5" thickTop="1" thickBot="1" x14ac:dyDescent="0.3">
      <c r="A226" s="1"/>
      <c r="B226" s="1"/>
      <c r="C226" s="164"/>
      <c r="D226" s="176" t="s">
        <v>249</v>
      </c>
      <c r="E226" s="131"/>
      <c r="F226" s="131"/>
      <c r="G226" s="177"/>
      <c r="H226" s="10842">
        <v>4</v>
      </c>
      <c r="I226" s="10843"/>
      <c r="J226" s="17"/>
    </row>
    <row r="227" spans="1:10" ht="16.5" thickTop="1" thickBot="1" x14ac:dyDescent="0.3">
      <c r="A227" s="1"/>
      <c r="B227" s="1"/>
      <c r="C227" s="164"/>
      <c r="D227" s="1077" t="s">
        <v>250</v>
      </c>
      <c r="E227" s="1078"/>
      <c r="F227" s="1078"/>
      <c r="G227" s="1079"/>
      <c r="H227" s="11215">
        <f>(H228+H229+H230+H231)</f>
        <v>0</v>
      </c>
      <c r="I227" s="11216"/>
      <c r="J227" s="17"/>
    </row>
    <row r="228" spans="1:10" ht="16.5" thickTop="1" thickBot="1" x14ac:dyDescent="0.3">
      <c r="A228" s="1"/>
      <c r="B228" s="1"/>
      <c r="C228" s="164"/>
      <c r="D228" s="176" t="s">
        <v>155</v>
      </c>
      <c r="E228" s="131"/>
      <c r="F228" s="131"/>
      <c r="G228" s="177"/>
      <c r="H228" s="10839"/>
      <c r="I228" s="10840"/>
      <c r="J228" s="17"/>
    </row>
    <row r="229" spans="1:10" ht="16.5" thickTop="1" thickBot="1" x14ac:dyDescent="0.3">
      <c r="A229" s="1"/>
      <c r="B229" s="1"/>
      <c r="C229" s="164"/>
      <c r="D229" s="176" t="s">
        <v>156</v>
      </c>
      <c r="E229" s="131"/>
      <c r="F229" s="131"/>
      <c r="G229" s="177"/>
      <c r="H229" s="10839"/>
      <c r="I229" s="10840"/>
      <c r="J229" s="17"/>
    </row>
    <row r="230" spans="1:10" ht="16.5" thickTop="1" thickBot="1" x14ac:dyDescent="0.3">
      <c r="A230" s="1"/>
      <c r="B230" s="1"/>
      <c r="C230" s="164"/>
      <c r="D230" s="176" t="s">
        <v>157</v>
      </c>
      <c r="E230" s="131"/>
      <c r="F230" s="131"/>
      <c r="G230" s="177"/>
      <c r="H230" s="10839"/>
      <c r="I230" s="10840"/>
      <c r="J230" s="17"/>
    </row>
    <row r="231" spans="1:10" ht="16.5" thickTop="1" thickBot="1" x14ac:dyDescent="0.3">
      <c r="A231" s="1"/>
      <c r="B231" s="1"/>
      <c r="C231" s="164"/>
      <c r="D231" s="155" t="s">
        <v>158</v>
      </c>
      <c r="E231" s="104"/>
      <c r="F231" s="104"/>
      <c r="G231" s="105"/>
      <c r="H231" s="10839"/>
      <c r="I231" s="10840"/>
      <c r="J231" s="17"/>
    </row>
    <row r="232" spans="1:10" ht="16.5" thickTop="1" thickBot="1" x14ac:dyDescent="0.3">
      <c r="A232" s="1"/>
      <c r="B232" s="1"/>
      <c r="C232" s="1074" t="s">
        <v>159</v>
      </c>
      <c r="D232" s="1075"/>
      <c r="E232" s="1075"/>
      <c r="F232" s="1075"/>
      <c r="G232" s="1076"/>
      <c r="H232" s="11161">
        <f>(H233+H234+H235)</f>
        <v>32</v>
      </c>
      <c r="I232" s="11227"/>
      <c r="J232" s="17"/>
    </row>
    <row r="233" spans="1:10" ht="16.5" thickTop="1" thickBot="1" x14ac:dyDescent="0.3">
      <c r="A233" s="1"/>
      <c r="B233" s="1"/>
      <c r="C233" s="164"/>
      <c r="D233" s="180" t="s">
        <v>160</v>
      </c>
      <c r="E233" s="98"/>
      <c r="F233" s="98"/>
      <c r="G233" s="98"/>
      <c r="H233" s="10841">
        <v>12</v>
      </c>
      <c r="I233" s="10841"/>
      <c r="J233" s="17"/>
    </row>
    <row r="234" spans="1:10" ht="16.5" thickTop="1" thickBot="1" x14ac:dyDescent="0.3">
      <c r="A234" s="1"/>
      <c r="B234" s="1"/>
      <c r="C234" s="164"/>
      <c r="D234" s="137" t="s">
        <v>161</v>
      </c>
      <c r="E234" s="104"/>
      <c r="F234" s="104"/>
      <c r="G234" s="105"/>
      <c r="H234" s="10838"/>
      <c r="I234" s="10838"/>
      <c r="J234" s="17"/>
    </row>
    <row r="235" spans="1:10" ht="16.5" thickTop="1" thickBot="1" x14ac:dyDescent="0.3">
      <c r="A235" s="1"/>
      <c r="B235" s="1"/>
      <c r="C235" s="164"/>
      <c r="D235" s="181" t="s">
        <v>162</v>
      </c>
      <c r="E235" s="108"/>
      <c r="F235" s="108"/>
      <c r="G235" s="109"/>
      <c r="H235" s="10838">
        <v>20</v>
      </c>
      <c r="I235" s="10838"/>
      <c r="J235" s="17"/>
    </row>
    <row r="236" spans="1:10" ht="16.5" thickTop="1" thickBot="1" x14ac:dyDescent="0.3">
      <c r="A236" s="1"/>
      <c r="B236" s="1"/>
      <c r="C236" s="1074" t="s">
        <v>163</v>
      </c>
      <c r="D236" s="1075"/>
      <c r="E236" s="1075"/>
      <c r="F236" s="1075"/>
      <c r="G236" s="1076"/>
      <c r="H236" s="11161">
        <f>SUM(H237:I240)</f>
        <v>52</v>
      </c>
      <c r="I236" s="11227"/>
      <c r="J236" s="17"/>
    </row>
    <row r="237" spans="1:10" ht="16.5" thickTop="1" thickBot="1" x14ac:dyDescent="0.3">
      <c r="A237" s="1"/>
      <c r="B237" s="1"/>
      <c r="C237" s="163"/>
      <c r="D237" s="137" t="s">
        <v>160</v>
      </c>
      <c r="E237" s="104"/>
      <c r="F237" s="104"/>
      <c r="G237" s="105"/>
      <c r="H237" s="10838">
        <v>13</v>
      </c>
      <c r="I237" s="10838"/>
      <c r="J237" s="17"/>
    </row>
    <row r="238" spans="1:10" ht="16.5" thickTop="1" thickBot="1" x14ac:dyDescent="0.3">
      <c r="A238" s="1"/>
      <c r="B238" s="1"/>
      <c r="C238" s="164"/>
      <c r="D238" s="137" t="s">
        <v>161</v>
      </c>
      <c r="E238" s="104"/>
      <c r="F238" s="104"/>
      <c r="G238" s="105"/>
      <c r="H238" s="10838">
        <v>1</v>
      </c>
      <c r="I238" s="10838"/>
      <c r="J238" s="17"/>
    </row>
    <row r="239" spans="1:10" ht="16.5" thickTop="1" thickBot="1" x14ac:dyDescent="0.3">
      <c r="A239" s="1"/>
      <c r="B239" s="1"/>
      <c r="C239" s="164"/>
      <c r="D239" s="181" t="s">
        <v>162</v>
      </c>
      <c r="E239" s="108"/>
      <c r="F239" s="108"/>
      <c r="G239" s="109"/>
      <c r="H239" s="10838">
        <v>37</v>
      </c>
      <c r="I239" s="10838"/>
      <c r="J239" s="17"/>
    </row>
    <row r="240" spans="1:10" ht="16.5" thickTop="1" thickBot="1" x14ac:dyDescent="0.3">
      <c r="A240" s="1"/>
      <c r="B240" s="1"/>
      <c r="C240" s="164"/>
      <c r="D240" s="181" t="s">
        <v>164</v>
      </c>
      <c r="E240" s="108"/>
      <c r="F240" s="108"/>
      <c r="G240" s="109"/>
      <c r="H240" s="10839">
        <v>1</v>
      </c>
      <c r="I240" s="10840"/>
      <c r="J240" s="17"/>
    </row>
    <row r="241" spans="1:10" ht="16.5" thickTop="1" thickBot="1" x14ac:dyDescent="0.3">
      <c r="A241" s="1"/>
      <c r="B241" s="1"/>
      <c r="C241" s="164"/>
      <c r="D241" s="11229" t="s">
        <v>165</v>
      </c>
      <c r="E241" s="11230"/>
      <c r="F241" s="11230"/>
      <c r="G241" s="11231"/>
      <c r="H241" s="11167">
        <f>(H242+H243+H244+H245)</f>
        <v>17</v>
      </c>
      <c r="I241" s="11167"/>
      <c r="J241" s="17"/>
    </row>
    <row r="242" spans="1:10" ht="16.5" thickTop="1" thickBot="1" x14ac:dyDescent="0.3">
      <c r="A242" s="1"/>
      <c r="B242" s="1"/>
      <c r="C242" s="164"/>
      <c r="D242" s="180" t="s">
        <v>160</v>
      </c>
      <c r="E242" s="98"/>
      <c r="F242" s="98"/>
      <c r="G242" s="98"/>
      <c r="H242" s="10841">
        <v>1</v>
      </c>
      <c r="I242" s="10841"/>
      <c r="J242" s="17"/>
    </row>
    <row r="243" spans="1:10" ht="16.5" thickTop="1" thickBot="1" x14ac:dyDescent="0.3">
      <c r="A243" s="1"/>
      <c r="B243" s="1"/>
      <c r="C243" s="164"/>
      <c r="D243" s="137" t="s">
        <v>161</v>
      </c>
      <c r="E243" s="104"/>
      <c r="F243" s="104"/>
      <c r="G243" s="105"/>
      <c r="H243" s="10838"/>
      <c r="I243" s="10838"/>
      <c r="J243" s="17"/>
    </row>
    <row r="244" spans="1:10" ht="16.5" thickTop="1" thickBot="1" x14ac:dyDescent="0.3">
      <c r="A244" s="1"/>
      <c r="B244" s="1"/>
      <c r="C244" s="164"/>
      <c r="D244" s="181" t="s">
        <v>162</v>
      </c>
      <c r="E244" s="108"/>
      <c r="F244" s="108"/>
      <c r="G244" s="109"/>
      <c r="H244" s="10838">
        <v>3</v>
      </c>
      <c r="I244" s="10838"/>
      <c r="J244" s="17"/>
    </row>
    <row r="245" spans="1:10" ht="16.5" thickTop="1" thickBot="1" x14ac:dyDescent="0.3">
      <c r="A245" s="1"/>
      <c r="B245" s="1"/>
      <c r="C245" s="1081"/>
      <c r="D245" s="137" t="s">
        <v>114</v>
      </c>
      <c r="E245" s="108"/>
      <c r="F245" s="108"/>
      <c r="G245" s="109"/>
      <c r="H245" s="10838">
        <v>13</v>
      </c>
      <c r="I245" s="10838"/>
      <c r="J245" s="17"/>
    </row>
    <row r="246" spans="1:10" ht="16.5" thickTop="1" thickBot="1" x14ac:dyDescent="0.3">
      <c r="A246" s="1"/>
      <c r="B246" s="182"/>
      <c r="C246" s="1082" t="s">
        <v>166</v>
      </c>
      <c r="D246" s="1059"/>
      <c r="E246" s="1083"/>
      <c r="F246" s="1061"/>
      <c r="G246" s="1067"/>
      <c r="H246" s="11154">
        <f>(H247+H248+H249+H250)</f>
        <v>84</v>
      </c>
      <c r="I246" s="11154"/>
      <c r="J246" s="1"/>
    </row>
    <row r="247" spans="1:10" ht="16.5" thickTop="1" thickBot="1" x14ac:dyDescent="0.3">
      <c r="A247" s="1"/>
      <c r="B247" s="4"/>
      <c r="C247" s="185"/>
      <c r="D247" s="186" t="s">
        <v>251</v>
      </c>
      <c r="E247" s="171"/>
      <c r="F247" s="171"/>
      <c r="G247" s="172"/>
      <c r="H247" s="10838">
        <v>13</v>
      </c>
      <c r="I247" s="10838"/>
      <c r="J247" s="1"/>
    </row>
    <row r="248" spans="1:10" ht="16.5" thickTop="1" thickBot="1" x14ac:dyDescent="0.3">
      <c r="A248" s="1"/>
      <c r="B248" s="187"/>
      <c r="C248" s="182"/>
      <c r="D248" s="171" t="s">
        <v>168</v>
      </c>
      <c r="E248" s="171"/>
      <c r="F248" s="171"/>
      <c r="G248" s="171"/>
      <c r="H248" s="10841">
        <v>40</v>
      </c>
      <c r="I248" s="10841"/>
      <c r="J248" s="1"/>
    </row>
    <row r="249" spans="1:10" ht="16.5" thickTop="1" thickBot="1" x14ac:dyDescent="0.3">
      <c r="A249" s="1"/>
      <c r="B249" s="187"/>
      <c r="C249" s="182"/>
      <c r="D249" s="188" t="s">
        <v>169</v>
      </c>
      <c r="E249" s="171"/>
      <c r="F249" s="171"/>
      <c r="G249" s="172"/>
      <c r="H249" s="10838">
        <v>30</v>
      </c>
      <c r="I249" s="10838"/>
      <c r="J249" s="1"/>
    </row>
    <row r="250" spans="1:10" ht="16.5" thickTop="1" thickBot="1" x14ac:dyDescent="0.3">
      <c r="A250" s="1"/>
      <c r="B250" s="187"/>
      <c r="C250" s="182"/>
      <c r="D250" s="188" t="s">
        <v>170</v>
      </c>
      <c r="E250" s="171"/>
      <c r="F250" s="171"/>
      <c r="G250" s="172"/>
      <c r="H250" s="10838">
        <v>1</v>
      </c>
      <c r="I250" s="10838"/>
      <c r="J250" s="1"/>
    </row>
    <row r="251" spans="1:10" ht="16.5" thickTop="1" thickBot="1" x14ac:dyDescent="0.3">
      <c r="A251" s="1"/>
      <c r="B251" s="93"/>
      <c r="C251" s="164"/>
      <c r="D251" s="1084" t="s">
        <v>171</v>
      </c>
      <c r="E251" s="1085"/>
      <c r="F251" s="1085"/>
      <c r="G251" s="1086"/>
      <c r="H251" s="11167">
        <f>H252+H253+H254</f>
        <v>7</v>
      </c>
      <c r="I251" s="11167"/>
      <c r="J251" s="1"/>
    </row>
    <row r="252" spans="1:10" ht="16.5" thickTop="1" thickBot="1" x14ac:dyDescent="0.3">
      <c r="A252" s="1"/>
      <c r="B252" s="1"/>
      <c r="C252" s="164"/>
      <c r="D252" s="189" t="s">
        <v>172</v>
      </c>
      <c r="E252" s="104"/>
      <c r="F252" s="104"/>
      <c r="G252" s="105"/>
      <c r="H252" s="10838"/>
      <c r="I252" s="10838"/>
      <c r="J252" s="1"/>
    </row>
    <row r="253" spans="1:10" ht="16.5" thickTop="1" thickBot="1" x14ac:dyDescent="0.3">
      <c r="A253" s="1"/>
      <c r="B253" s="93"/>
      <c r="C253" s="164"/>
      <c r="D253" s="190" t="s">
        <v>173</v>
      </c>
      <c r="E253" s="171"/>
      <c r="F253" s="171"/>
      <c r="G253" s="172"/>
      <c r="H253" s="10841">
        <v>1</v>
      </c>
      <c r="I253" s="10841"/>
      <c r="J253" s="1"/>
    </row>
    <row r="254" spans="1:10" ht="16.5" thickTop="1" thickBot="1" x14ac:dyDescent="0.3">
      <c r="A254" s="1"/>
      <c r="B254" s="93"/>
      <c r="C254" s="164"/>
      <c r="D254" s="191" t="s">
        <v>174</v>
      </c>
      <c r="E254" s="171"/>
      <c r="F254" s="171"/>
      <c r="G254" s="172"/>
      <c r="H254" s="10838">
        <v>6</v>
      </c>
      <c r="I254" s="10838"/>
      <c r="J254" s="55"/>
    </row>
    <row r="255" spans="1:10" ht="17.25" thickTop="1" thickBot="1" x14ac:dyDescent="0.3">
      <c r="A255" s="1"/>
      <c r="B255" s="1087" t="s">
        <v>175</v>
      </c>
      <c r="C255" s="1088"/>
      <c r="D255" s="1088"/>
      <c r="E255" s="1088"/>
      <c r="F255" s="1089"/>
      <c r="G255" s="11161" t="s">
        <v>11</v>
      </c>
      <c r="H255" s="11249"/>
      <c r="I255" s="11227"/>
      <c r="J255" s="1"/>
    </row>
    <row r="256" spans="1:10" ht="16.5" thickTop="1" x14ac:dyDescent="0.25">
      <c r="A256" s="55"/>
      <c r="B256" s="1090"/>
      <c r="C256" s="1091"/>
      <c r="D256" s="1091"/>
      <c r="E256" s="1091"/>
      <c r="F256" s="1092"/>
      <c r="G256" s="11250">
        <f>(E10+I15-E21+I77-G90)</f>
        <v>904</v>
      </c>
      <c r="H256" s="11251"/>
      <c r="I256" s="11252"/>
      <c r="J256" s="55"/>
    </row>
    <row r="257" spans="1:10" ht="16.5" thickBot="1" x14ac:dyDescent="0.3">
      <c r="A257" s="55"/>
      <c r="B257" s="1093"/>
      <c r="C257" s="1094"/>
      <c r="D257" s="1094"/>
      <c r="E257" s="1094"/>
      <c r="F257" s="1095"/>
      <c r="G257" s="11253"/>
      <c r="H257" s="11254"/>
      <c r="I257" s="11255"/>
      <c r="J257" s="55"/>
    </row>
    <row r="258" spans="1:10" ht="15.75" thickTop="1" x14ac:dyDescent="0.25"/>
    <row r="259" spans="1:10" ht="15.75" thickBot="1" x14ac:dyDescent="0.3">
      <c r="A259" s="1"/>
      <c r="B259" s="1"/>
      <c r="C259" s="55"/>
      <c r="D259" s="55"/>
      <c r="E259" s="2"/>
      <c r="F259" s="1"/>
      <c r="G259" s="3" t="s">
        <v>196</v>
      </c>
      <c r="H259" s="1"/>
      <c r="I259" s="1"/>
      <c r="J259" s="1"/>
    </row>
    <row r="260" spans="1:10" ht="17.25" thickTop="1" thickBot="1" x14ac:dyDescent="0.3">
      <c r="A260" s="4"/>
      <c r="B260" s="4"/>
      <c r="C260" s="10"/>
      <c r="D260" s="10"/>
      <c r="E260" s="10"/>
      <c r="F260" s="1"/>
      <c r="G260" s="994" t="s">
        <v>1</v>
      </c>
      <c r="H260" s="995"/>
      <c r="I260" s="7"/>
      <c r="J260" s="4"/>
    </row>
    <row r="261" spans="1:10" ht="17.25" thickTop="1" thickBot="1" x14ac:dyDescent="0.3">
      <c r="A261" s="2"/>
      <c r="B261" s="4"/>
      <c r="C261" s="996"/>
      <c r="D261" s="996"/>
      <c r="E261" s="996"/>
      <c r="F261" s="1"/>
      <c r="G261" s="997" t="s">
        <v>2</v>
      </c>
      <c r="H261" s="998"/>
      <c r="I261" s="7" t="s">
        <v>181</v>
      </c>
      <c r="J261" s="4"/>
    </row>
    <row r="262" spans="1:10" ht="16.5" thickTop="1" thickBot="1" x14ac:dyDescent="0.3">
      <c r="A262" s="4"/>
      <c r="B262" s="4"/>
      <c r="C262" s="4"/>
      <c r="D262" s="10"/>
      <c r="E262" s="11"/>
      <c r="F262" s="10"/>
      <c r="G262" s="10"/>
      <c r="H262" s="10"/>
      <c r="I262" s="10"/>
      <c r="J262" s="10"/>
    </row>
    <row r="263" spans="1:10" ht="17.25" thickTop="1" thickBot="1" x14ac:dyDescent="0.3">
      <c r="A263" s="999" t="s">
        <v>4</v>
      </c>
      <c r="B263" s="10753"/>
      <c r="C263" s="10754"/>
      <c r="D263" s="10754"/>
      <c r="E263" s="10754"/>
      <c r="F263" s="10754"/>
      <c r="G263" s="10755"/>
      <c r="H263" s="1"/>
      <c r="I263" s="1"/>
      <c r="J263" s="1"/>
    </row>
    <row r="264" spans="1:10" ht="17.25" thickTop="1" thickBot="1" x14ac:dyDescent="0.3">
      <c r="A264" s="999" t="s">
        <v>5</v>
      </c>
      <c r="B264" s="10753" t="s">
        <v>183</v>
      </c>
      <c r="C264" s="10754"/>
      <c r="D264" s="10754"/>
      <c r="E264" s="10754"/>
      <c r="F264" s="10754"/>
      <c r="G264" s="10755"/>
      <c r="H264" s="1"/>
      <c r="I264" s="1"/>
      <c r="J264" s="1"/>
    </row>
    <row r="265" spans="1:10" ht="17.25" thickTop="1" thickBot="1" x14ac:dyDescent="0.3">
      <c r="A265" s="1000" t="s">
        <v>7</v>
      </c>
      <c r="B265" s="10756" t="s">
        <v>8</v>
      </c>
      <c r="C265" s="11256"/>
      <c r="D265" s="15"/>
      <c r="E265" s="14"/>
      <c r="F265" s="14"/>
      <c r="G265" s="15"/>
      <c r="H265" s="1"/>
      <c r="I265" s="1"/>
      <c r="J265" s="1"/>
    </row>
    <row r="266" spans="1:10" ht="16.5" thickTop="1" thickBot="1" x14ac:dyDescent="0.3">
      <c r="A266" s="4"/>
      <c r="B266" s="4"/>
      <c r="C266" s="4"/>
      <c r="D266" s="4"/>
      <c r="E266" s="4"/>
      <c r="F266" s="4"/>
      <c r="G266" s="16"/>
      <c r="H266" s="4"/>
      <c r="I266" s="4"/>
      <c r="J266" s="4"/>
    </row>
    <row r="267" spans="1:10" ht="16.5" thickTop="1" thickBot="1" x14ac:dyDescent="0.3">
      <c r="A267" s="1"/>
      <c r="B267" s="11238" t="s">
        <v>9</v>
      </c>
      <c r="C267" s="11239"/>
      <c r="D267" s="11240"/>
      <c r="E267" s="11161" t="s">
        <v>10</v>
      </c>
      <c r="F267" s="11227"/>
      <c r="G267" s="11161" t="s">
        <v>11</v>
      </c>
      <c r="H267" s="11227"/>
      <c r="I267" s="1"/>
      <c r="J267" s="1"/>
    </row>
    <row r="268" spans="1:10" ht="15.75" thickTop="1" x14ac:dyDescent="0.25">
      <c r="A268" s="164"/>
      <c r="B268" s="11241"/>
      <c r="C268" s="11242"/>
      <c r="D268" s="11243"/>
      <c r="E268" s="11257">
        <v>4195</v>
      </c>
      <c r="F268" s="11258"/>
      <c r="G268" s="11261">
        <f>SUM(E268:F269)</f>
        <v>4195</v>
      </c>
      <c r="H268" s="11262"/>
      <c r="I268" s="1"/>
      <c r="J268" s="1"/>
    </row>
    <row r="269" spans="1:10" ht="15.75" thickBot="1" x14ac:dyDescent="0.3">
      <c r="A269" s="164"/>
      <c r="B269" s="11244"/>
      <c r="C269" s="11245"/>
      <c r="D269" s="11246"/>
      <c r="E269" s="11259"/>
      <c r="F269" s="11260"/>
      <c r="G269" s="11263"/>
      <c r="H269" s="11264"/>
      <c r="I269" s="1"/>
      <c r="J269" s="1"/>
    </row>
    <row r="270" spans="1:10" ht="16.5" thickTop="1" thickBot="1" x14ac:dyDescent="0.3">
      <c r="A270" s="164"/>
      <c r="B270" s="17"/>
      <c r="C270" s="17"/>
      <c r="D270" s="17"/>
      <c r="E270" s="17"/>
      <c r="F270" s="17"/>
      <c r="G270" s="17"/>
      <c r="H270" s="17"/>
      <c r="I270" s="17"/>
      <c r="J270" s="17"/>
    </row>
    <row r="271" spans="1:10" ht="16.5" customHeight="1" thickTop="1" thickBot="1" x14ac:dyDescent="0.3">
      <c r="A271" s="164"/>
      <c r="B271" s="11238" t="s">
        <v>12</v>
      </c>
      <c r="C271" s="11239"/>
      <c r="D271" s="11239"/>
      <c r="E271" s="11239"/>
      <c r="F271" s="11240"/>
      <c r="G271" s="11161" t="s">
        <v>11</v>
      </c>
      <c r="H271" s="11227"/>
      <c r="I271" s="11211" t="s">
        <v>13</v>
      </c>
      <c r="J271" s="11212"/>
    </row>
    <row r="272" spans="1:10" ht="16.5" thickTop="1" thickBot="1" x14ac:dyDescent="0.3">
      <c r="A272" s="164"/>
      <c r="B272" s="11241"/>
      <c r="C272" s="11242"/>
      <c r="D272" s="11242"/>
      <c r="E272" s="11242"/>
      <c r="F272" s="11243"/>
      <c r="G272" s="1001" t="s">
        <v>14</v>
      </c>
      <c r="H272" s="1001" t="s">
        <v>15</v>
      </c>
      <c r="I272" s="11213"/>
      <c r="J272" s="11214"/>
    </row>
    <row r="273" spans="1:10" ht="16.5" thickTop="1" thickBot="1" x14ac:dyDescent="0.3">
      <c r="A273" s="1"/>
      <c r="B273" s="11244"/>
      <c r="C273" s="11245"/>
      <c r="D273" s="11245"/>
      <c r="E273" s="11245"/>
      <c r="F273" s="11246"/>
      <c r="G273" s="1002">
        <f>SUM(G274:G275)</f>
        <v>60</v>
      </c>
      <c r="H273" s="1002">
        <f>SUM(H274:H275)</f>
        <v>5</v>
      </c>
      <c r="I273" s="11247">
        <f>G273+H273</f>
        <v>65</v>
      </c>
      <c r="J273" s="11248"/>
    </row>
    <row r="274" spans="1:10" ht="16.5" thickTop="1" thickBot="1" x14ac:dyDescent="0.3">
      <c r="A274" s="1"/>
      <c r="B274" s="11157" t="s">
        <v>16</v>
      </c>
      <c r="C274" s="11158"/>
      <c r="D274" s="11158"/>
      <c r="E274" s="11158"/>
      <c r="F274" s="11170"/>
      <c r="G274" s="20">
        <v>59</v>
      </c>
      <c r="H274" s="20">
        <v>5</v>
      </c>
      <c r="I274" s="11159">
        <f>G274+H274</f>
        <v>64</v>
      </c>
      <c r="J274" s="11160"/>
    </row>
    <row r="275" spans="1:10" ht="16.5" thickTop="1" thickBot="1" x14ac:dyDescent="0.3">
      <c r="A275" s="1"/>
      <c r="B275" s="11157" t="s">
        <v>17</v>
      </c>
      <c r="C275" s="11158"/>
      <c r="D275" s="11158"/>
      <c r="E275" s="11158"/>
      <c r="F275" s="11170"/>
      <c r="G275" s="20">
        <v>1</v>
      </c>
      <c r="H275" s="20"/>
      <c r="I275" s="11159">
        <f>G275+H275</f>
        <v>1</v>
      </c>
      <c r="J275" s="11160"/>
    </row>
    <row r="276" spans="1:10" ht="16.5" thickTop="1" thickBot="1" x14ac:dyDescent="0.3">
      <c r="A276" s="1"/>
      <c r="B276" s="1003" t="s">
        <v>18</v>
      </c>
      <c r="C276" s="1004"/>
      <c r="D276" s="1005"/>
      <c r="E276" s="1006"/>
      <c r="F276" s="1006"/>
      <c r="G276" s="1007"/>
      <c r="H276" s="1008"/>
      <c r="I276" s="1009"/>
      <c r="J276" s="1"/>
    </row>
    <row r="277" spans="1:10" ht="16.5" thickTop="1" thickBot="1" x14ac:dyDescent="0.3">
      <c r="A277" s="1"/>
      <c r="B277" s="1010"/>
      <c r="C277" s="1011"/>
      <c r="D277" s="1011"/>
      <c r="E277" s="11161" t="s">
        <v>19</v>
      </c>
      <c r="F277" s="11249"/>
      <c r="G277" s="11249"/>
      <c r="H277" s="11227"/>
      <c r="I277" s="1001" t="s">
        <v>11</v>
      </c>
      <c r="J277" s="1"/>
    </row>
    <row r="278" spans="1:10" ht="16.5" thickTop="1" thickBot="1" x14ac:dyDescent="0.3">
      <c r="A278" s="1"/>
      <c r="B278" s="1010"/>
      <c r="C278" s="1011" t="s">
        <v>20</v>
      </c>
      <c r="D278" s="1011"/>
      <c r="E278" s="1012" t="s">
        <v>21</v>
      </c>
      <c r="F278" s="1012" t="s">
        <v>22</v>
      </c>
      <c r="G278" s="1012" t="s">
        <v>23</v>
      </c>
      <c r="H278" s="1013" t="s">
        <v>24</v>
      </c>
      <c r="I278" s="1014"/>
      <c r="J278" s="1"/>
    </row>
    <row r="279" spans="1:10" ht="16.5" customHeight="1" thickTop="1" thickBot="1" x14ac:dyDescent="0.3">
      <c r="A279" s="1"/>
      <c r="B279" s="1015"/>
      <c r="C279" s="1016"/>
      <c r="D279" s="1016"/>
      <c r="E279" s="11163">
        <f>(I281+I286+I293+I297+I298+I299+I312+I315+I316+I317+I319+I320+I321)</f>
        <v>15</v>
      </c>
      <c r="F279" s="11265"/>
      <c r="G279" s="11265"/>
      <c r="H279" s="11266"/>
      <c r="I279" s="11267">
        <f>(I281+I286+I292+I296+I307+I328+I330+I336)</f>
        <v>90</v>
      </c>
      <c r="J279" s="1"/>
    </row>
    <row r="280" spans="1:10" ht="16.5" customHeight="1" thickTop="1" thickBot="1" x14ac:dyDescent="0.3">
      <c r="A280" s="1"/>
      <c r="B280" s="34"/>
      <c r="C280" s="35"/>
      <c r="D280" s="35"/>
      <c r="E280" s="1017">
        <f>(E281+E286+E292+E296+E307+E328+E330+E335+E336)</f>
        <v>65</v>
      </c>
      <c r="F280" s="1017">
        <f>(F281+F286+F292+F296+F307+F328+F330+F335+F336)</f>
        <v>23</v>
      </c>
      <c r="G280" s="1017">
        <f>(G281+G286+G292+G296+G307+G328+G330+G335+G336)</f>
        <v>2</v>
      </c>
      <c r="H280" s="1017">
        <f>(H281+H286+H292+H296+H307+H328+H330+H335+H336)</f>
        <v>0</v>
      </c>
      <c r="I280" s="11268"/>
      <c r="J280" s="1"/>
    </row>
    <row r="281" spans="1:10" ht="17.25" thickTop="1" thickBot="1" x14ac:dyDescent="0.3">
      <c r="A281" s="1"/>
      <c r="B281" s="37"/>
      <c r="C281" s="11157" t="s">
        <v>25</v>
      </c>
      <c r="D281" s="11170"/>
      <c r="E281" s="1018">
        <f>SUM(E282:E285)</f>
        <v>0</v>
      </c>
      <c r="F281" s="1018">
        <f>SUM(F282:F285)</f>
        <v>0</v>
      </c>
      <c r="G281" s="1018">
        <f>SUM(G282:G285)</f>
        <v>0</v>
      </c>
      <c r="H281" s="1019">
        <f>SUM(H282:H285)</f>
        <v>0</v>
      </c>
      <c r="I281" s="1020">
        <f t="shared" ref="I281:I291" si="3">SUM(E281:H281)</f>
        <v>0</v>
      </c>
      <c r="J281" s="1"/>
    </row>
    <row r="282" spans="1:10" ht="16.5" thickTop="1" thickBot="1" x14ac:dyDescent="0.3">
      <c r="A282" s="1"/>
      <c r="B282" s="37"/>
      <c r="C282" s="41"/>
      <c r="D282" s="42" t="s">
        <v>26</v>
      </c>
      <c r="E282" s="53"/>
      <c r="F282" s="53"/>
      <c r="G282" s="53"/>
      <c r="H282" s="53"/>
      <c r="I282" s="1021">
        <f t="shared" si="3"/>
        <v>0</v>
      </c>
      <c r="J282" s="1"/>
    </row>
    <row r="283" spans="1:10" ht="16.5" thickTop="1" thickBot="1" x14ac:dyDescent="0.3">
      <c r="A283" s="1"/>
      <c r="B283" s="37"/>
      <c r="C283" s="41"/>
      <c r="D283" s="42" t="s">
        <v>27</v>
      </c>
      <c r="E283" s="53"/>
      <c r="F283" s="53"/>
      <c r="G283" s="53"/>
      <c r="H283" s="53"/>
      <c r="I283" s="1021">
        <f t="shared" si="3"/>
        <v>0</v>
      </c>
      <c r="J283" s="1"/>
    </row>
    <row r="284" spans="1:10" ht="16.5" thickTop="1" thickBot="1" x14ac:dyDescent="0.3">
      <c r="A284" s="1"/>
      <c r="B284" s="37"/>
      <c r="C284" s="41"/>
      <c r="D284" s="42" t="s">
        <v>28</v>
      </c>
      <c r="E284" s="53"/>
      <c r="F284" s="53"/>
      <c r="G284" s="53"/>
      <c r="H284" s="53"/>
      <c r="I284" s="1021">
        <f t="shared" si="3"/>
        <v>0</v>
      </c>
      <c r="J284" s="1"/>
    </row>
    <row r="285" spans="1:10" ht="27" thickTop="1" thickBot="1" x14ac:dyDescent="0.3">
      <c r="A285" s="1"/>
      <c r="B285" s="37"/>
      <c r="C285" s="41"/>
      <c r="D285" s="42" t="s">
        <v>29</v>
      </c>
      <c r="E285" s="53"/>
      <c r="F285" s="53"/>
      <c r="G285" s="53"/>
      <c r="H285" s="53"/>
      <c r="I285" s="1021">
        <f t="shared" si="3"/>
        <v>0</v>
      </c>
      <c r="J285" s="1"/>
    </row>
    <row r="286" spans="1:10" ht="17.25" thickTop="1" thickBot="1" x14ac:dyDescent="0.3">
      <c r="A286" s="1"/>
      <c r="B286" s="37"/>
      <c r="C286" s="1022" t="s">
        <v>30</v>
      </c>
      <c r="D286" s="1023"/>
      <c r="E286" s="1024">
        <f>SUM(E287:E291)</f>
        <v>0</v>
      </c>
      <c r="F286" s="1024">
        <f>SUM(F287:F291)</f>
        <v>0</v>
      </c>
      <c r="G286" s="1024">
        <f>SUM(G287:G291)</f>
        <v>0</v>
      </c>
      <c r="H286" s="1024">
        <f>SUM(H287:H291)</f>
        <v>0</v>
      </c>
      <c r="I286" s="1025">
        <f t="shared" si="3"/>
        <v>0</v>
      </c>
      <c r="J286" s="1"/>
    </row>
    <row r="287" spans="1:10" ht="27" thickTop="1" thickBot="1" x14ac:dyDescent="0.3">
      <c r="A287" s="1"/>
      <c r="B287" s="37"/>
      <c r="C287" s="41"/>
      <c r="D287" s="42" t="s">
        <v>31</v>
      </c>
      <c r="E287" s="53"/>
      <c r="F287" s="53"/>
      <c r="G287" s="53"/>
      <c r="H287" s="53"/>
      <c r="I287" s="1021">
        <f t="shared" si="3"/>
        <v>0</v>
      </c>
      <c r="J287" s="1"/>
    </row>
    <row r="288" spans="1:10" ht="16.5" thickTop="1" thickBot="1" x14ac:dyDescent="0.3">
      <c r="A288" s="1"/>
      <c r="B288" s="37"/>
      <c r="C288" s="41"/>
      <c r="D288" s="42" t="s">
        <v>32</v>
      </c>
      <c r="E288" s="53"/>
      <c r="F288" s="53"/>
      <c r="G288" s="53"/>
      <c r="H288" s="53"/>
      <c r="I288" s="1021">
        <f t="shared" si="3"/>
        <v>0</v>
      </c>
      <c r="J288" s="1"/>
    </row>
    <row r="289" spans="1:10" ht="27" thickTop="1" thickBot="1" x14ac:dyDescent="0.3">
      <c r="A289" s="1"/>
      <c r="B289" s="37"/>
      <c r="C289" s="41"/>
      <c r="D289" s="42" t="s">
        <v>120</v>
      </c>
      <c r="E289" s="53"/>
      <c r="F289" s="53"/>
      <c r="G289" s="53"/>
      <c r="H289" s="53"/>
      <c r="I289" s="1021">
        <f t="shared" si="3"/>
        <v>0</v>
      </c>
      <c r="J289" s="1"/>
    </row>
    <row r="290" spans="1:10" ht="39.75" thickTop="1" thickBot="1" x14ac:dyDescent="0.3">
      <c r="A290" s="1"/>
      <c r="B290" s="37"/>
      <c r="C290" s="41"/>
      <c r="D290" s="42" t="s">
        <v>34</v>
      </c>
      <c r="E290" s="53"/>
      <c r="F290" s="53"/>
      <c r="G290" s="53"/>
      <c r="H290" s="53"/>
      <c r="I290" s="1021">
        <f t="shared" si="3"/>
        <v>0</v>
      </c>
      <c r="J290" s="1"/>
    </row>
    <row r="291" spans="1:10" ht="65.25" thickTop="1" thickBot="1" x14ac:dyDescent="0.3">
      <c r="A291" s="1"/>
      <c r="B291" s="37"/>
      <c r="C291" s="41"/>
      <c r="D291" s="42" t="s">
        <v>198</v>
      </c>
      <c r="E291" s="53"/>
      <c r="F291" s="53"/>
      <c r="G291" s="53"/>
      <c r="H291" s="53"/>
      <c r="I291" s="1021">
        <f t="shared" si="3"/>
        <v>0</v>
      </c>
      <c r="J291" s="1"/>
    </row>
    <row r="292" spans="1:10" ht="17.25" thickTop="1" thickBot="1" x14ac:dyDescent="0.3">
      <c r="A292" s="1"/>
      <c r="B292" s="37"/>
      <c r="C292" s="11157" t="s">
        <v>36</v>
      </c>
      <c r="D292" s="11170"/>
      <c r="E292" s="1026">
        <f>SUM(E293:E295)</f>
        <v>9</v>
      </c>
      <c r="F292" s="1026">
        <f>SUM(F293:F295)</f>
        <v>0</v>
      </c>
      <c r="G292" s="1026">
        <f>SUM(G293:G295)</f>
        <v>0</v>
      </c>
      <c r="H292" s="1026">
        <f>SUM(H293:H295)</f>
        <v>0</v>
      </c>
      <c r="I292" s="1020">
        <f>SUM(E292:H292)</f>
        <v>9</v>
      </c>
      <c r="J292" s="1"/>
    </row>
    <row r="293" spans="1:10" ht="27" thickTop="1" thickBot="1" x14ac:dyDescent="0.3">
      <c r="A293" s="1"/>
      <c r="B293" s="37"/>
      <c r="C293" s="41"/>
      <c r="D293" s="50" t="s">
        <v>37</v>
      </c>
      <c r="E293" s="53">
        <v>1</v>
      </c>
      <c r="F293" s="53"/>
      <c r="G293" s="53"/>
      <c r="H293" s="53"/>
      <c r="I293" s="1027">
        <f t="shared" ref="I293:I306" si="4">SUM(E293:H293)</f>
        <v>1</v>
      </c>
      <c r="J293" s="1"/>
    </row>
    <row r="294" spans="1:10" ht="39.75" thickTop="1" thickBot="1" x14ac:dyDescent="0.3">
      <c r="A294" s="1"/>
      <c r="B294" s="37"/>
      <c r="C294" s="41"/>
      <c r="D294" s="50" t="s">
        <v>38</v>
      </c>
      <c r="E294" s="1028">
        <v>8</v>
      </c>
      <c r="F294" s="1096" t="s">
        <v>252</v>
      </c>
      <c r="G294" s="1028"/>
      <c r="H294" s="1028"/>
      <c r="I294" s="1027">
        <f>SUM(E294:H294)</f>
        <v>8</v>
      </c>
      <c r="J294" s="1"/>
    </row>
    <row r="295" spans="1:10" ht="52.5" thickTop="1" thickBot="1" x14ac:dyDescent="0.3">
      <c r="A295" s="1"/>
      <c r="B295" s="37"/>
      <c r="C295" s="41"/>
      <c r="D295" s="54" t="s">
        <v>39</v>
      </c>
      <c r="E295" s="53"/>
      <c r="F295" s="53"/>
      <c r="G295" s="53"/>
      <c r="H295" s="53"/>
      <c r="I295" s="1027">
        <f>SUM(E295:H295)</f>
        <v>0</v>
      </c>
      <c r="J295" s="1"/>
    </row>
    <row r="296" spans="1:10" ht="17.25" thickTop="1" thickBot="1" x14ac:dyDescent="0.3">
      <c r="A296" s="1"/>
      <c r="B296" s="55"/>
      <c r="C296" s="11157" t="s">
        <v>199</v>
      </c>
      <c r="D296" s="11170"/>
      <c r="E296" s="1024">
        <f>SUM(E297:E306)</f>
        <v>0</v>
      </c>
      <c r="F296" s="1024">
        <f>SUM(F297:F306)</f>
        <v>13</v>
      </c>
      <c r="G296" s="1024">
        <f>SUM(G297:G306)</f>
        <v>2</v>
      </c>
      <c r="H296" s="1024">
        <f>SUM(H297:H306)</f>
        <v>0</v>
      </c>
      <c r="I296" s="1020">
        <f t="shared" si="4"/>
        <v>15</v>
      </c>
      <c r="J296" s="1"/>
    </row>
    <row r="297" spans="1:10" ht="16.5" thickTop="1" thickBot="1" x14ac:dyDescent="0.3">
      <c r="A297" s="1"/>
      <c r="B297" s="55"/>
      <c r="C297" s="56"/>
      <c r="D297" s="1029" t="s">
        <v>200</v>
      </c>
      <c r="E297" s="53"/>
      <c r="F297" s="53">
        <v>7</v>
      </c>
      <c r="G297" s="53"/>
      <c r="H297" s="53"/>
      <c r="I297" s="1027">
        <f t="shared" si="4"/>
        <v>7</v>
      </c>
      <c r="J297" s="1"/>
    </row>
    <row r="298" spans="1:10" ht="52.5" thickTop="1" thickBot="1" x14ac:dyDescent="0.3">
      <c r="A298" s="1"/>
      <c r="B298" s="55"/>
      <c r="C298" s="56"/>
      <c r="D298" s="1029" t="s">
        <v>201</v>
      </c>
      <c r="E298" s="53"/>
      <c r="F298" s="53"/>
      <c r="G298" s="53"/>
      <c r="H298" s="53"/>
      <c r="I298" s="1027">
        <f>SUM(E298:H298)</f>
        <v>0</v>
      </c>
      <c r="J298" s="1"/>
    </row>
    <row r="299" spans="1:10" ht="52.5" thickTop="1" thickBot="1" x14ac:dyDescent="0.3">
      <c r="A299" s="1"/>
      <c r="B299" s="55"/>
      <c r="C299" s="56"/>
      <c r="D299" s="1029" t="s">
        <v>202</v>
      </c>
      <c r="E299" s="53"/>
      <c r="F299" s="53">
        <v>1</v>
      </c>
      <c r="G299" s="53"/>
      <c r="H299" s="53"/>
      <c r="I299" s="1027">
        <f>SUM(E299:H299)</f>
        <v>1</v>
      </c>
      <c r="J299" s="1"/>
    </row>
    <row r="300" spans="1:10" ht="39.75" thickTop="1" thickBot="1" x14ac:dyDescent="0.3">
      <c r="A300" s="1"/>
      <c r="B300" s="55"/>
      <c r="C300" s="56"/>
      <c r="D300" s="1030" t="s">
        <v>203</v>
      </c>
      <c r="E300" s="53"/>
      <c r="F300" s="53"/>
      <c r="G300" s="53"/>
      <c r="H300" s="53"/>
      <c r="I300" s="1027">
        <f>SUM(E300:H300)</f>
        <v>0</v>
      </c>
      <c r="J300" s="1"/>
    </row>
    <row r="301" spans="1:10" ht="65.25" thickTop="1" thickBot="1" x14ac:dyDescent="0.3">
      <c r="A301" s="1"/>
      <c r="B301" s="55"/>
      <c r="C301" s="56"/>
      <c r="D301" s="1031" t="s">
        <v>204</v>
      </c>
      <c r="E301" s="53"/>
      <c r="F301" s="53"/>
      <c r="G301" s="53"/>
      <c r="H301" s="53"/>
      <c r="I301" s="1027">
        <f t="shared" si="4"/>
        <v>0</v>
      </c>
      <c r="J301" s="1"/>
    </row>
    <row r="302" spans="1:10" ht="39.75" thickTop="1" thickBot="1" x14ac:dyDescent="0.3">
      <c r="A302" s="1"/>
      <c r="B302" s="55"/>
      <c r="C302" s="56"/>
      <c r="D302" s="1030" t="s">
        <v>205</v>
      </c>
      <c r="E302" s="53"/>
      <c r="F302" s="53"/>
      <c r="G302" s="53"/>
      <c r="H302" s="53"/>
      <c r="I302" s="1027">
        <f>SUM(E302:H302)</f>
        <v>0</v>
      </c>
      <c r="J302" s="1"/>
    </row>
    <row r="303" spans="1:10" ht="52.5" thickTop="1" thickBot="1" x14ac:dyDescent="0.3">
      <c r="A303" s="1"/>
      <c r="B303" s="55"/>
      <c r="C303" s="56"/>
      <c r="D303" s="1030" t="s">
        <v>206</v>
      </c>
      <c r="E303" s="53"/>
      <c r="F303" s="53"/>
      <c r="G303" s="53"/>
      <c r="H303" s="53"/>
      <c r="I303" s="1027">
        <f>SUM(E303:H303)</f>
        <v>0</v>
      </c>
      <c r="J303" s="1"/>
    </row>
    <row r="304" spans="1:10" ht="39.75" thickTop="1" thickBot="1" x14ac:dyDescent="0.3">
      <c r="A304" s="1"/>
      <c r="B304" s="55"/>
      <c r="C304" s="56"/>
      <c r="D304" s="1031" t="s">
        <v>207</v>
      </c>
      <c r="E304" s="53"/>
      <c r="F304" s="53">
        <v>5</v>
      </c>
      <c r="G304" s="53"/>
      <c r="H304" s="53"/>
      <c r="I304" s="1027">
        <f t="shared" si="4"/>
        <v>5</v>
      </c>
      <c r="J304" s="1"/>
    </row>
    <row r="305" spans="1:10" ht="27" thickTop="1" thickBot="1" x14ac:dyDescent="0.3">
      <c r="A305" s="1"/>
      <c r="B305" s="55"/>
      <c r="C305" s="56"/>
      <c r="D305" s="1031" t="s">
        <v>208</v>
      </c>
      <c r="E305" s="1028"/>
      <c r="F305" s="1028"/>
      <c r="G305" s="1028"/>
      <c r="H305" s="1028"/>
      <c r="I305" s="1027">
        <f t="shared" si="4"/>
        <v>0</v>
      </c>
      <c r="J305" s="1"/>
    </row>
    <row r="306" spans="1:10" ht="39.75" thickTop="1" thickBot="1" x14ac:dyDescent="0.3">
      <c r="A306" s="1"/>
      <c r="B306" s="55"/>
      <c r="C306" s="56"/>
      <c r="D306" s="1031" t="s">
        <v>209</v>
      </c>
      <c r="E306" s="53"/>
      <c r="F306" s="53"/>
      <c r="G306" s="53">
        <v>2</v>
      </c>
      <c r="H306" s="53"/>
      <c r="I306" s="1027">
        <f t="shared" si="4"/>
        <v>2</v>
      </c>
      <c r="J306" s="1"/>
    </row>
    <row r="307" spans="1:10" ht="17.25" thickTop="1" thickBot="1" x14ac:dyDescent="0.3">
      <c r="A307" s="1"/>
      <c r="B307" s="55"/>
      <c r="C307" s="11193" t="s">
        <v>210</v>
      </c>
      <c r="D307" s="11194"/>
      <c r="E307" s="1032">
        <f>SUM(E308:E322)</f>
        <v>0</v>
      </c>
      <c r="F307" s="1032">
        <f>SUM(F308:F322)</f>
        <v>6</v>
      </c>
      <c r="G307" s="1032">
        <f>SUM(G308:G322)</f>
        <v>0</v>
      </c>
      <c r="H307" s="1032">
        <f>SUM(H308:H322)</f>
        <v>0</v>
      </c>
      <c r="I307" s="1033">
        <f>SUM(E307:E307:H307)</f>
        <v>6</v>
      </c>
      <c r="J307" s="1"/>
    </row>
    <row r="308" spans="1:10" ht="27" thickTop="1" thickBot="1" x14ac:dyDescent="0.3">
      <c r="A308" s="1"/>
      <c r="B308" s="55"/>
      <c r="C308" s="67"/>
      <c r="D308" s="1034" t="s">
        <v>211</v>
      </c>
      <c r="E308" s="1028"/>
      <c r="F308" s="1028"/>
      <c r="G308" s="1028"/>
      <c r="H308" s="1028"/>
      <c r="I308" s="1012">
        <f>SUM(E308:E308:H308)</f>
        <v>0</v>
      </c>
      <c r="J308" s="1"/>
    </row>
    <row r="309" spans="1:10" ht="39.75" thickTop="1" thickBot="1" x14ac:dyDescent="0.3">
      <c r="A309" s="1"/>
      <c r="B309" s="55"/>
      <c r="C309" s="59"/>
      <c r="D309" s="1034" t="s">
        <v>212</v>
      </c>
      <c r="E309" s="1028"/>
      <c r="F309" s="1028"/>
      <c r="G309" s="1028"/>
      <c r="H309" s="1028"/>
      <c r="I309" s="1012">
        <f>SUM(E309:E309:H309)</f>
        <v>0</v>
      </c>
      <c r="J309" s="1"/>
    </row>
    <row r="310" spans="1:10" ht="27" thickTop="1" thickBot="1" x14ac:dyDescent="0.3">
      <c r="A310" s="1"/>
      <c r="B310" s="55"/>
      <c r="C310" s="59"/>
      <c r="D310" s="1034" t="s">
        <v>213</v>
      </c>
      <c r="E310" s="1028"/>
      <c r="F310" s="1028"/>
      <c r="G310" s="1028"/>
      <c r="H310" s="1028"/>
      <c r="I310" s="1012">
        <f>SUM(E310:E310:H310)</f>
        <v>0</v>
      </c>
      <c r="J310" s="1"/>
    </row>
    <row r="311" spans="1:10" ht="65.25" thickTop="1" thickBot="1" x14ac:dyDescent="0.3">
      <c r="A311" s="1"/>
      <c r="B311" s="55"/>
      <c r="C311" s="68"/>
      <c r="D311" s="1034" t="s">
        <v>214</v>
      </c>
      <c r="E311" s="1028"/>
      <c r="F311" s="1028"/>
      <c r="G311" s="1028"/>
      <c r="H311" s="1028"/>
      <c r="I311" s="1012">
        <f>SUM(E311:E311:H311)</f>
        <v>0</v>
      </c>
      <c r="J311" s="1"/>
    </row>
    <row r="312" spans="1:10" ht="39.75" thickTop="1" thickBot="1" x14ac:dyDescent="0.3">
      <c r="A312" s="1"/>
      <c r="B312" s="55"/>
      <c r="C312" s="68"/>
      <c r="D312" s="1034" t="s">
        <v>215</v>
      </c>
      <c r="E312" s="53"/>
      <c r="F312" s="53"/>
      <c r="G312" s="53"/>
      <c r="H312" s="53"/>
      <c r="I312" s="1012">
        <f>SUM(E312:E312:H312)</f>
        <v>0</v>
      </c>
      <c r="J312" s="1"/>
    </row>
    <row r="313" spans="1:10" ht="16.5" thickTop="1" thickBot="1" x14ac:dyDescent="0.3">
      <c r="A313" s="1"/>
      <c r="B313" s="55"/>
      <c r="C313" s="68"/>
      <c r="D313" s="1035" t="s">
        <v>216</v>
      </c>
      <c r="E313" s="53"/>
      <c r="F313" s="53"/>
      <c r="G313" s="53"/>
      <c r="H313" s="53"/>
      <c r="I313" s="1012">
        <f>SUM(E313:E313:H313)</f>
        <v>0</v>
      </c>
      <c r="J313" s="1"/>
    </row>
    <row r="314" spans="1:10" ht="16.5" thickTop="1" thickBot="1" x14ac:dyDescent="0.3">
      <c r="A314" s="1"/>
      <c r="B314" s="55"/>
      <c r="C314" s="68"/>
      <c r="D314" s="1035" t="s">
        <v>217</v>
      </c>
      <c r="E314" s="53"/>
      <c r="F314" s="53"/>
      <c r="G314" s="53"/>
      <c r="H314" s="53"/>
      <c r="I314" s="1012">
        <f>SUM(E314:E314:H314)</f>
        <v>0</v>
      </c>
      <c r="J314" s="1"/>
    </row>
    <row r="315" spans="1:10" ht="16.5" thickTop="1" thickBot="1" x14ac:dyDescent="0.3">
      <c r="A315" s="1"/>
      <c r="B315" s="55"/>
      <c r="C315" s="68"/>
      <c r="D315" s="1035" t="s">
        <v>218</v>
      </c>
      <c r="E315" s="53"/>
      <c r="F315" s="53"/>
      <c r="G315" s="53"/>
      <c r="H315" s="53"/>
      <c r="I315" s="1012">
        <f>SUM(E315:E315:H315)</f>
        <v>0</v>
      </c>
      <c r="J315" s="1"/>
    </row>
    <row r="316" spans="1:10" ht="16.5" thickTop="1" thickBot="1" x14ac:dyDescent="0.3">
      <c r="A316" s="1"/>
      <c r="B316" s="55"/>
      <c r="C316" s="68"/>
      <c r="D316" s="1035" t="s">
        <v>219</v>
      </c>
      <c r="E316" s="53"/>
      <c r="F316" s="53"/>
      <c r="G316" s="53"/>
      <c r="H316" s="53"/>
      <c r="I316" s="1012">
        <f>SUM(E316:E316:H316)</f>
        <v>0</v>
      </c>
      <c r="J316" s="1"/>
    </row>
    <row r="317" spans="1:10" ht="27" thickTop="1" thickBot="1" x14ac:dyDescent="0.3">
      <c r="A317" s="1"/>
      <c r="B317" s="55"/>
      <c r="C317" s="68"/>
      <c r="D317" s="1034" t="s">
        <v>220</v>
      </c>
      <c r="E317" s="53"/>
      <c r="F317" s="53">
        <v>6</v>
      </c>
      <c r="G317" s="53"/>
      <c r="H317" s="53"/>
      <c r="I317" s="1012">
        <f>SUM(E317:E317:H317)</f>
        <v>6</v>
      </c>
      <c r="J317" s="1"/>
    </row>
    <row r="318" spans="1:10" ht="39.75" thickTop="1" thickBot="1" x14ac:dyDescent="0.3">
      <c r="A318" s="1"/>
      <c r="B318" s="55"/>
      <c r="C318" s="68"/>
      <c r="D318" s="1036" t="s">
        <v>221</v>
      </c>
      <c r="E318" s="1028"/>
      <c r="F318" s="1028"/>
      <c r="G318" s="1028"/>
      <c r="H318" s="1028"/>
      <c r="I318" s="1012">
        <f>SUM(E318:E318:H318)</f>
        <v>0</v>
      </c>
      <c r="J318" s="1"/>
    </row>
    <row r="319" spans="1:10" ht="52.5" thickTop="1" thickBot="1" x14ac:dyDescent="0.3">
      <c r="A319" s="1"/>
      <c r="B319" s="55"/>
      <c r="C319" s="68"/>
      <c r="D319" s="1036" t="s">
        <v>222</v>
      </c>
      <c r="E319" s="53"/>
      <c r="F319" s="53"/>
      <c r="G319" s="53"/>
      <c r="H319" s="53"/>
      <c r="I319" s="1012">
        <f>SUM(E319:E319:H319)</f>
        <v>0</v>
      </c>
      <c r="J319" s="1"/>
    </row>
    <row r="320" spans="1:10" ht="52.5" thickTop="1" thickBot="1" x14ac:dyDescent="0.3">
      <c r="A320" s="1"/>
      <c r="B320" s="55"/>
      <c r="C320" s="68"/>
      <c r="D320" s="1036" t="s">
        <v>223</v>
      </c>
      <c r="E320" s="53"/>
      <c r="F320" s="53"/>
      <c r="G320" s="53"/>
      <c r="H320" s="53"/>
      <c r="I320" s="1012">
        <f>SUM(E320:E320:H320)</f>
        <v>0</v>
      </c>
      <c r="J320" s="1"/>
    </row>
    <row r="321" spans="1:10" ht="16.5" thickTop="1" thickBot="1" x14ac:dyDescent="0.3">
      <c r="A321" s="1"/>
      <c r="B321" s="55"/>
      <c r="C321" s="68"/>
      <c r="D321" s="1037" t="s">
        <v>64</v>
      </c>
      <c r="E321" s="53"/>
      <c r="F321" s="53"/>
      <c r="G321" s="53"/>
      <c r="H321" s="53"/>
      <c r="I321" s="1012">
        <f>SUM(E321:E321:H321)</f>
        <v>0</v>
      </c>
      <c r="J321" s="1"/>
    </row>
    <row r="322" spans="1:10" ht="16.5" thickTop="1" thickBot="1" x14ac:dyDescent="0.3">
      <c r="A322" s="1"/>
      <c r="B322" s="55"/>
      <c r="C322" s="59"/>
      <c r="D322" s="1037" t="s">
        <v>65</v>
      </c>
      <c r="E322" s="53"/>
      <c r="F322" s="53"/>
      <c r="G322" s="53"/>
      <c r="H322" s="53"/>
      <c r="I322" s="1012">
        <f>SUM(E322:E322:H322)</f>
        <v>0</v>
      </c>
      <c r="J322" s="55"/>
    </row>
    <row r="323" spans="1:10" ht="16.5" thickTop="1" thickBot="1" x14ac:dyDescent="0.3">
      <c r="A323" s="70"/>
      <c r="B323" s="71"/>
      <c r="C323" s="72"/>
      <c r="D323" s="73"/>
      <c r="E323" s="74"/>
      <c r="F323" s="74"/>
      <c r="G323" s="74"/>
      <c r="H323" s="75"/>
      <c r="I323" s="76"/>
      <c r="J323" s="71"/>
    </row>
    <row r="324" spans="1:10" ht="15.75" customHeight="1" thickTop="1" x14ac:dyDescent="0.25">
      <c r="A324" s="1"/>
      <c r="B324" s="11183" t="s">
        <v>66</v>
      </c>
      <c r="C324" s="11184"/>
      <c r="D324" s="11184"/>
      <c r="E324" s="11184"/>
      <c r="F324" s="11184"/>
      <c r="G324" s="11184"/>
      <c r="H324" s="11185"/>
      <c r="I324" s="11195">
        <f>(I329+I331+I332+I333+I337+I338+I339+I340+I341+I342+I295+I300+I301+I302+I306+I308+I309+I310+I311+I313+I314+I318)</f>
        <v>39</v>
      </c>
      <c r="J324" s="1"/>
    </row>
    <row r="325" spans="1:10" ht="15" customHeight="1" x14ac:dyDescent="0.25">
      <c r="A325" s="1"/>
      <c r="B325" s="11186"/>
      <c r="C325" s="11187"/>
      <c r="D325" s="11187"/>
      <c r="E325" s="11187"/>
      <c r="F325" s="11187"/>
      <c r="G325" s="11187"/>
      <c r="H325" s="11188"/>
      <c r="I325" s="11196"/>
      <c r="J325" s="1"/>
    </row>
    <row r="326" spans="1:10" ht="15.75" customHeight="1" thickBot="1" x14ac:dyDescent="0.3">
      <c r="A326" s="1"/>
      <c r="B326" s="11189"/>
      <c r="C326" s="11190"/>
      <c r="D326" s="11190"/>
      <c r="E326" s="11190"/>
      <c r="F326" s="11190"/>
      <c r="G326" s="11190"/>
      <c r="H326" s="11191"/>
      <c r="I326" s="11197"/>
      <c r="J326" s="55"/>
    </row>
    <row r="327" spans="1:10" ht="16.5" thickTop="1" thickBot="1" x14ac:dyDescent="0.3">
      <c r="A327" s="77"/>
      <c r="B327" s="78"/>
      <c r="C327" s="78"/>
      <c r="D327" s="78"/>
      <c r="E327" s="79"/>
      <c r="F327" s="79"/>
      <c r="G327" s="79"/>
      <c r="H327" s="80"/>
      <c r="I327" s="1038"/>
      <c r="J327" s="1"/>
    </row>
    <row r="328" spans="1:10" ht="16.5" thickTop="1" thickBot="1" x14ac:dyDescent="0.3">
      <c r="A328" s="77"/>
      <c r="B328" s="78"/>
      <c r="C328" s="11174" t="s">
        <v>224</v>
      </c>
      <c r="D328" s="11175"/>
      <c r="E328" s="1039">
        <f>(E329)</f>
        <v>0</v>
      </c>
      <c r="F328" s="1039">
        <f>(F329)</f>
        <v>4</v>
      </c>
      <c r="G328" s="1039">
        <f>(G329)</f>
        <v>0</v>
      </c>
      <c r="H328" s="1039">
        <f>(H329)</f>
        <v>0</v>
      </c>
      <c r="I328" s="1024">
        <f>SUM(E328:H328)</f>
        <v>4</v>
      </c>
      <c r="J328" s="1"/>
    </row>
    <row r="329" spans="1:10" ht="16.5" thickTop="1" thickBot="1" x14ac:dyDescent="0.3">
      <c r="A329" s="77"/>
      <c r="B329" s="78"/>
      <c r="C329" s="11172" t="s">
        <v>68</v>
      </c>
      <c r="D329" s="11173"/>
      <c r="E329" s="53"/>
      <c r="F329" s="53">
        <v>4</v>
      </c>
      <c r="G329" s="53"/>
      <c r="H329" s="53"/>
      <c r="I329" s="1040">
        <f>SUM(E329:H329)</f>
        <v>4</v>
      </c>
      <c r="J329" s="1"/>
    </row>
    <row r="330" spans="1:10" ht="16.5" thickTop="1" thickBot="1" x14ac:dyDescent="0.3">
      <c r="A330" s="1"/>
      <c r="B330" s="83"/>
      <c r="C330" s="11174" t="s">
        <v>69</v>
      </c>
      <c r="D330" s="11175"/>
      <c r="E330" s="1039">
        <f>SUM(E331:E333)</f>
        <v>0</v>
      </c>
      <c r="F330" s="1039">
        <f>SUM(F331:F333)</f>
        <v>0</v>
      </c>
      <c r="G330" s="1039">
        <f>SUM(G331:G333)</f>
        <v>0</v>
      </c>
      <c r="H330" s="1039">
        <f>SUM(H331:H333)</f>
        <v>0</v>
      </c>
      <c r="I330" s="1024">
        <f t="shared" ref="I330:I345" si="5">SUM(E330:H330)</f>
        <v>0</v>
      </c>
      <c r="J330" s="1"/>
    </row>
    <row r="331" spans="1:10" ht="16.5" thickTop="1" thickBot="1" x14ac:dyDescent="0.3">
      <c r="A331" s="1"/>
      <c r="B331" s="83"/>
      <c r="C331" s="56"/>
      <c r="D331" s="82" t="s">
        <v>70</v>
      </c>
      <c r="E331" s="53"/>
      <c r="F331" s="53"/>
      <c r="G331" s="53"/>
      <c r="H331" s="53"/>
      <c r="I331" s="1040">
        <f t="shared" si="5"/>
        <v>0</v>
      </c>
      <c r="J331" s="1"/>
    </row>
    <row r="332" spans="1:10" ht="16.5" thickTop="1" thickBot="1" x14ac:dyDescent="0.3">
      <c r="A332" s="1"/>
      <c r="B332" s="83"/>
      <c r="C332" s="56"/>
      <c r="D332" s="84" t="s">
        <v>71</v>
      </c>
      <c r="E332" s="53"/>
      <c r="F332" s="53"/>
      <c r="G332" s="53"/>
      <c r="H332" s="53"/>
      <c r="I332" s="1040">
        <f t="shared" si="5"/>
        <v>0</v>
      </c>
      <c r="J332" s="1"/>
    </row>
    <row r="333" spans="1:10" ht="16.5" thickTop="1" thickBot="1" x14ac:dyDescent="0.3">
      <c r="A333" s="1"/>
      <c r="B333" s="83"/>
      <c r="C333" s="61"/>
      <c r="D333" s="85" t="s">
        <v>225</v>
      </c>
      <c r="E333" s="53"/>
      <c r="F333" s="53"/>
      <c r="G333" s="53"/>
      <c r="H333" s="53"/>
      <c r="I333" s="1038">
        <f t="shared" si="5"/>
        <v>0</v>
      </c>
      <c r="J333" s="1"/>
    </row>
    <row r="334" spans="1:10" ht="19.5" thickTop="1" thickBot="1" x14ac:dyDescent="0.3">
      <c r="A334" s="1"/>
      <c r="B334" s="11176" t="s">
        <v>73</v>
      </c>
      <c r="C334" s="11177"/>
      <c r="D334" s="11177"/>
      <c r="E334" s="11177"/>
      <c r="F334" s="11177"/>
      <c r="G334" s="11177"/>
      <c r="H334" s="11178"/>
      <c r="I334" s="1041">
        <f>(G514-I324)</f>
        <v>4201</v>
      </c>
      <c r="J334" s="1"/>
    </row>
    <row r="335" spans="1:10" ht="19.5" thickTop="1" thickBot="1" x14ac:dyDescent="0.3">
      <c r="A335" s="1"/>
      <c r="B335" s="17"/>
      <c r="C335" s="11273" t="s">
        <v>226</v>
      </c>
      <c r="D335" s="11274"/>
      <c r="E335" s="87"/>
      <c r="F335" s="87"/>
      <c r="G335" s="87"/>
      <c r="H335" s="87"/>
      <c r="I335" s="1042">
        <f t="shared" si="5"/>
        <v>0</v>
      </c>
      <c r="J335" s="1"/>
    </row>
    <row r="336" spans="1:10" ht="17.25" thickTop="1" thickBot="1" x14ac:dyDescent="0.3">
      <c r="A336" s="1"/>
      <c r="B336" s="17"/>
      <c r="C336" s="11174" t="s">
        <v>227</v>
      </c>
      <c r="D336" s="11175"/>
      <c r="E336" s="1043">
        <f>(E337+E338+E339+E340+E341+E342+E343+E344+E345)</f>
        <v>56</v>
      </c>
      <c r="F336" s="1043">
        <f>(F337+F338+F339+F340+F341+F342+F343+F344+F345)</f>
        <v>0</v>
      </c>
      <c r="G336" s="1043">
        <f>(G337+G338+G339+G340+G341+G342+G343+G344+G345)</f>
        <v>0</v>
      </c>
      <c r="H336" s="1043">
        <f>(H337+H338+H339+H340+H341+H342+H343+H344+H345)</f>
        <v>0</v>
      </c>
      <c r="I336" s="1044">
        <f>SUM(E336:H336)</f>
        <v>56</v>
      </c>
      <c r="J336" s="1"/>
    </row>
    <row r="337" spans="1:10" ht="16.5" thickTop="1" thickBot="1" x14ac:dyDescent="0.3">
      <c r="A337" s="1"/>
      <c r="B337" s="17"/>
      <c r="C337" s="56"/>
      <c r="D337" s="1045" t="s">
        <v>228</v>
      </c>
      <c r="E337" s="87">
        <v>25</v>
      </c>
      <c r="F337" s="87"/>
      <c r="G337" s="87"/>
      <c r="H337" s="87"/>
      <c r="I337" s="1046">
        <f t="shared" si="5"/>
        <v>25</v>
      </c>
      <c r="J337" s="1"/>
    </row>
    <row r="338" spans="1:10" ht="16.5" thickTop="1" thickBot="1" x14ac:dyDescent="0.3">
      <c r="A338" s="1"/>
      <c r="B338" s="17"/>
      <c r="C338" s="56"/>
      <c r="D338" s="1047" t="s">
        <v>229</v>
      </c>
      <c r="E338" s="87"/>
      <c r="F338" s="87"/>
      <c r="G338" s="87"/>
      <c r="H338" s="87"/>
      <c r="I338" s="1046">
        <f>SUM(E338:H338)</f>
        <v>0</v>
      </c>
      <c r="J338" s="1"/>
    </row>
    <row r="339" spans="1:10" ht="16.5" thickTop="1" thickBot="1" x14ac:dyDescent="0.3">
      <c r="A339" s="1"/>
      <c r="B339" s="17"/>
      <c r="C339" s="56"/>
      <c r="D339" s="1048" t="s">
        <v>230</v>
      </c>
      <c r="E339" s="87"/>
      <c r="F339" s="87"/>
      <c r="G339" s="87"/>
      <c r="H339" s="87"/>
      <c r="I339" s="1046">
        <f t="shared" si="5"/>
        <v>0</v>
      </c>
      <c r="J339" s="1"/>
    </row>
    <row r="340" spans="1:10" ht="16.5" thickTop="1" thickBot="1" x14ac:dyDescent="0.3">
      <c r="A340" s="1"/>
      <c r="B340" s="17"/>
      <c r="C340" s="56"/>
      <c r="D340" s="1048" t="s">
        <v>231</v>
      </c>
      <c r="E340" s="87"/>
      <c r="F340" s="87"/>
      <c r="G340" s="87"/>
      <c r="H340" s="87"/>
      <c r="I340" s="1046">
        <f t="shared" si="5"/>
        <v>0</v>
      </c>
      <c r="J340" s="1"/>
    </row>
    <row r="341" spans="1:10" ht="16.5" thickTop="1" thickBot="1" x14ac:dyDescent="0.3">
      <c r="A341" s="1"/>
      <c r="B341" s="17"/>
      <c r="C341" s="56"/>
      <c r="D341" s="1048" t="s">
        <v>232</v>
      </c>
      <c r="E341" s="87"/>
      <c r="F341" s="87"/>
      <c r="G341" s="87"/>
      <c r="H341" s="87"/>
      <c r="I341" s="1046">
        <f t="shared" si="5"/>
        <v>0</v>
      </c>
      <c r="J341" s="1"/>
    </row>
    <row r="342" spans="1:10" ht="16.5" thickTop="1" thickBot="1" x14ac:dyDescent="0.3">
      <c r="A342" s="1"/>
      <c r="B342" s="17"/>
      <c r="C342" s="56"/>
      <c r="D342" s="1048" t="s">
        <v>233</v>
      </c>
      <c r="E342" s="87">
        <v>8</v>
      </c>
      <c r="F342" s="87"/>
      <c r="G342" s="87"/>
      <c r="H342" s="87"/>
      <c r="I342" s="1046">
        <f t="shared" si="5"/>
        <v>8</v>
      </c>
      <c r="J342" s="1"/>
    </row>
    <row r="343" spans="1:10" ht="16.5" thickTop="1" thickBot="1" x14ac:dyDescent="0.3">
      <c r="A343" s="1"/>
      <c r="B343" s="17"/>
      <c r="C343" s="56"/>
      <c r="D343" s="1048" t="s">
        <v>234</v>
      </c>
      <c r="E343" s="87">
        <v>2</v>
      </c>
      <c r="F343" s="87"/>
      <c r="G343" s="87"/>
      <c r="H343" s="87"/>
      <c r="I343" s="1046">
        <f t="shared" si="5"/>
        <v>2</v>
      </c>
      <c r="J343" s="1"/>
    </row>
    <row r="344" spans="1:10" ht="16.5" thickTop="1" thickBot="1" x14ac:dyDescent="0.3">
      <c r="A344" s="1"/>
      <c r="B344" s="17"/>
      <c r="C344" s="56"/>
      <c r="D344" s="1048" t="s">
        <v>235</v>
      </c>
      <c r="E344" s="87"/>
      <c r="F344" s="87"/>
      <c r="G344" s="87"/>
      <c r="H344" s="87"/>
      <c r="I344" s="1046">
        <f>SUM(E344:H344)</f>
        <v>0</v>
      </c>
      <c r="J344" s="1"/>
    </row>
    <row r="345" spans="1:10" ht="16.5" thickTop="1" thickBot="1" x14ac:dyDescent="0.3">
      <c r="A345" s="1"/>
      <c r="B345" s="17"/>
      <c r="C345" s="56"/>
      <c r="D345" s="1049" t="s">
        <v>236</v>
      </c>
      <c r="E345" s="87">
        <v>21</v>
      </c>
      <c r="F345" s="87"/>
      <c r="G345" s="87"/>
      <c r="H345" s="87"/>
      <c r="I345" s="1046">
        <f t="shared" si="5"/>
        <v>21</v>
      </c>
      <c r="J345" s="1"/>
    </row>
    <row r="346" spans="1:10" ht="16.5" thickTop="1" thickBot="1" x14ac:dyDescent="0.3">
      <c r="A346" s="1"/>
      <c r="B346" s="93" t="s">
        <v>84</v>
      </c>
      <c r="C346" s="55"/>
      <c r="D346" s="1"/>
      <c r="E346" s="17"/>
      <c r="F346" s="17"/>
      <c r="G346" s="17"/>
      <c r="H346" s="17"/>
      <c r="I346" s="17"/>
      <c r="J346" s="17"/>
    </row>
    <row r="347" spans="1:10" ht="16.5" thickTop="1" thickBot="1" x14ac:dyDescent="0.3">
      <c r="A347" s="1"/>
      <c r="B347" s="11183" t="s">
        <v>85</v>
      </c>
      <c r="C347" s="11184"/>
      <c r="D347" s="11184"/>
      <c r="E347" s="11184"/>
      <c r="F347" s="11185"/>
      <c r="G347" s="11161" t="s">
        <v>11</v>
      </c>
      <c r="H347" s="11227"/>
      <c r="I347" s="1"/>
      <c r="J347" s="1"/>
    </row>
    <row r="348" spans="1:10" ht="16.5" customHeight="1" thickTop="1" x14ac:dyDescent="0.25">
      <c r="A348" s="1"/>
      <c r="B348" s="11186"/>
      <c r="C348" s="11187"/>
      <c r="D348" s="11187"/>
      <c r="E348" s="11187"/>
      <c r="F348" s="11188"/>
      <c r="G348" s="11250">
        <f>SUM(G350:H354)</f>
        <v>5</v>
      </c>
      <c r="H348" s="11252"/>
      <c r="I348" s="1"/>
      <c r="J348" s="1"/>
    </row>
    <row r="349" spans="1:10" ht="16.5" customHeight="1" thickBot="1" x14ac:dyDescent="0.3">
      <c r="A349" s="1"/>
      <c r="B349" s="11189"/>
      <c r="C349" s="11190"/>
      <c r="D349" s="11190"/>
      <c r="E349" s="11190"/>
      <c r="F349" s="11191"/>
      <c r="G349" s="11253"/>
      <c r="H349" s="11255"/>
      <c r="I349" s="1"/>
      <c r="J349" s="1"/>
    </row>
    <row r="350" spans="1:10" ht="16.5" customHeight="1" thickTop="1" thickBot="1" x14ac:dyDescent="0.3">
      <c r="A350" s="1"/>
      <c r="B350" s="55"/>
      <c r="C350" s="17"/>
      <c r="D350" s="10820" t="s">
        <v>86</v>
      </c>
      <c r="E350" s="11271"/>
      <c r="F350" s="94">
        <v>4</v>
      </c>
      <c r="G350" s="11215">
        <f>SUM(E350:F350)</f>
        <v>4</v>
      </c>
      <c r="H350" s="11216"/>
      <c r="I350" s="1"/>
      <c r="J350" s="17"/>
    </row>
    <row r="351" spans="1:10" ht="16.5" customHeight="1" thickTop="1" thickBot="1" x14ac:dyDescent="0.3">
      <c r="A351" s="1"/>
      <c r="B351" s="55"/>
      <c r="C351" s="17"/>
      <c r="D351" s="11198" t="s">
        <v>237</v>
      </c>
      <c r="E351" s="11272"/>
      <c r="F351" s="94"/>
      <c r="G351" s="11215">
        <f>SUM(E351:F351)</f>
        <v>0</v>
      </c>
      <c r="H351" s="11216"/>
      <c r="I351" s="1"/>
      <c r="J351" s="17"/>
    </row>
    <row r="352" spans="1:10" ht="16.5" customHeight="1" thickTop="1" thickBot="1" x14ac:dyDescent="0.3">
      <c r="A352" s="1"/>
      <c r="B352" s="55"/>
      <c r="C352" s="17"/>
      <c r="D352" s="11198" t="s">
        <v>238</v>
      </c>
      <c r="E352" s="11272"/>
      <c r="F352" s="94"/>
      <c r="G352" s="11215">
        <f>SUM(E352:F352)</f>
        <v>0</v>
      </c>
      <c r="H352" s="11216"/>
      <c r="I352" s="1"/>
      <c r="J352" s="17"/>
    </row>
    <row r="353" spans="1:10" ht="39.75" thickTop="1" thickBot="1" x14ac:dyDescent="0.3">
      <c r="A353" s="1"/>
      <c r="B353" s="55"/>
      <c r="C353" s="17"/>
      <c r="D353" s="1050" t="s">
        <v>239</v>
      </c>
      <c r="E353" s="1051"/>
      <c r="F353" s="94">
        <v>1</v>
      </c>
      <c r="G353" s="11215">
        <f>SUM(E353:F353)</f>
        <v>1</v>
      </c>
      <c r="H353" s="11216"/>
      <c r="I353" s="1"/>
      <c r="J353" s="17"/>
    </row>
    <row r="354" spans="1:10" ht="16.5" thickTop="1" thickBot="1" x14ac:dyDescent="0.3">
      <c r="A354" s="1"/>
      <c r="B354" s="55"/>
      <c r="C354" s="17"/>
      <c r="D354" s="11198" t="s">
        <v>240</v>
      </c>
      <c r="E354" s="11272"/>
      <c r="F354" s="94"/>
      <c r="G354" s="11215">
        <f>SUM(E354:F354)</f>
        <v>0</v>
      </c>
      <c r="H354" s="11216"/>
      <c r="I354" s="1"/>
      <c r="J354" s="17"/>
    </row>
    <row r="355" spans="1:10" ht="16.5" customHeight="1" thickTop="1" thickBot="1" x14ac:dyDescent="0.3">
      <c r="A355" s="1"/>
      <c r="B355" s="11200" t="s">
        <v>90</v>
      </c>
      <c r="C355" s="11201"/>
      <c r="D355" s="11201"/>
      <c r="E355" s="11201"/>
      <c r="F355" s="11201"/>
      <c r="G355" s="11202"/>
      <c r="H355" s="11279" t="s">
        <v>11</v>
      </c>
      <c r="I355" s="11280"/>
      <c r="J355" s="1"/>
    </row>
    <row r="356" spans="1:10" ht="15.75" thickTop="1" x14ac:dyDescent="0.25">
      <c r="A356" s="1"/>
      <c r="B356" s="11203"/>
      <c r="C356" s="11204"/>
      <c r="D356" s="11204"/>
      <c r="E356" s="11204"/>
      <c r="F356" s="11204"/>
      <c r="G356" s="11205"/>
      <c r="H356" s="11211">
        <f>(H358+H403+H439+H478+H482+H485+H490+H494+H499+H504+H509)</f>
        <v>299</v>
      </c>
      <c r="I356" s="11212"/>
      <c r="J356" s="1"/>
    </row>
    <row r="357" spans="1:10" ht="15.75" thickBot="1" x14ac:dyDescent="0.3">
      <c r="A357" s="1"/>
      <c r="B357" s="11206"/>
      <c r="C357" s="11207"/>
      <c r="D357" s="11207"/>
      <c r="E357" s="11207"/>
      <c r="F357" s="11207"/>
      <c r="G357" s="11208"/>
      <c r="H357" s="11213"/>
      <c r="I357" s="11214"/>
      <c r="J357" s="1"/>
    </row>
    <row r="358" spans="1:10" ht="16.5" thickTop="1" thickBot="1" x14ac:dyDescent="0.3">
      <c r="A358" s="1"/>
      <c r="B358" s="98"/>
      <c r="C358" s="1052">
        <v>7.1</v>
      </c>
      <c r="D358" s="1053" t="s">
        <v>91</v>
      </c>
      <c r="E358" s="1006"/>
      <c r="F358" s="1006"/>
      <c r="G358" s="1006"/>
      <c r="H358" s="11159">
        <f>(H359+H365+H371+H377+H381+H385+H391+H397)</f>
        <v>15</v>
      </c>
      <c r="I358" s="11160"/>
      <c r="J358" s="1"/>
    </row>
    <row r="359" spans="1:10" ht="16.5" thickTop="1" thickBot="1" x14ac:dyDescent="0.3">
      <c r="A359" s="1"/>
      <c r="B359" s="83"/>
      <c r="C359" s="83"/>
      <c r="D359" s="1054" t="s">
        <v>92</v>
      </c>
      <c r="E359" s="1055"/>
      <c r="F359" s="1055"/>
      <c r="G359" s="1055"/>
      <c r="H359" s="11215">
        <f>SUM(H360:I364)</f>
        <v>1</v>
      </c>
      <c r="I359" s="11216"/>
      <c r="J359" s="1"/>
    </row>
    <row r="360" spans="1:10" ht="16.5" thickTop="1" thickBot="1" x14ac:dyDescent="0.3">
      <c r="A360" s="1"/>
      <c r="B360" s="17"/>
      <c r="C360" s="17"/>
      <c r="D360" s="103" t="s">
        <v>93</v>
      </c>
      <c r="E360" s="104"/>
      <c r="F360" s="104"/>
      <c r="G360" s="105"/>
      <c r="H360" s="10831">
        <v>1</v>
      </c>
      <c r="I360" s="10832"/>
      <c r="J360" s="1"/>
    </row>
    <row r="361" spans="1:10" ht="16.5" thickTop="1" thickBot="1" x14ac:dyDescent="0.3">
      <c r="A361" s="1"/>
      <c r="B361" s="17"/>
      <c r="C361" s="17"/>
      <c r="D361" s="107" t="s">
        <v>94</v>
      </c>
      <c r="E361" s="108"/>
      <c r="F361" s="108"/>
      <c r="G361" s="109"/>
      <c r="H361" s="10831"/>
      <c r="I361" s="10832"/>
      <c r="J361" s="1"/>
    </row>
    <row r="362" spans="1:10" ht="16.5" thickTop="1" thickBot="1" x14ac:dyDescent="0.3">
      <c r="A362" s="1"/>
      <c r="B362" s="17"/>
      <c r="C362" s="17"/>
      <c r="D362" s="107" t="s">
        <v>95</v>
      </c>
      <c r="E362" s="108"/>
      <c r="F362" s="108"/>
      <c r="G362" s="109"/>
      <c r="H362" s="10831"/>
      <c r="I362" s="10832"/>
      <c r="J362" s="1"/>
    </row>
    <row r="363" spans="1:10" ht="16.5" thickTop="1" thickBot="1" x14ac:dyDescent="0.3">
      <c r="A363" s="1"/>
      <c r="B363" s="17"/>
      <c r="C363" s="106"/>
      <c r="D363" s="123" t="s">
        <v>96</v>
      </c>
      <c r="E363" s="120"/>
      <c r="F363" s="120"/>
      <c r="G363" s="120"/>
      <c r="H363" s="10831"/>
      <c r="I363" s="10832"/>
      <c r="J363" s="17"/>
    </row>
    <row r="364" spans="1:10" ht="16.5" thickTop="1" thickBot="1" x14ac:dyDescent="0.3">
      <c r="A364" s="1"/>
      <c r="B364" s="17"/>
      <c r="C364" s="17"/>
      <c r="D364" s="110" t="s">
        <v>97</v>
      </c>
      <c r="E364" s="98"/>
      <c r="F364" s="98"/>
      <c r="G364" s="98"/>
      <c r="H364" s="10831"/>
      <c r="I364" s="10832"/>
      <c r="J364" s="17"/>
    </row>
    <row r="365" spans="1:10" ht="16.5" thickTop="1" thickBot="1" x14ac:dyDescent="0.3">
      <c r="A365" s="1"/>
      <c r="B365" s="17"/>
      <c r="C365" s="17"/>
      <c r="D365" s="1054" t="s">
        <v>98</v>
      </c>
      <c r="E365" s="1055"/>
      <c r="F365" s="1055"/>
      <c r="G365" s="1055"/>
      <c r="H365" s="11215">
        <f>SUM(H366:I370)</f>
        <v>4</v>
      </c>
      <c r="I365" s="11216"/>
      <c r="J365" s="17"/>
    </row>
    <row r="366" spans="1:10" ht="16.5" thickTop="1" thickBot="1" x14ac:dyDescent="0.3">
      <c r="A366" s="1"/>
      <c r="B366" s="17"/>
      <c r="C366" s="106"/>
      <c r="D366" s="103" t="s">
        <v>93</v>
      </c>
      <c r="E366" s="104"/>
      <c r="F366" s="104"/>
      <c r="G366" s="105"/>
      <c r="H366" s="10831">
        <v>2</v>
      </c>
      <c r="I366" s="10832"/>
      <c r="J366" s="17"/>
    </row>
    <row r="367" spans="1:10" ht="16.5" thickTop="1" thickBot="1" x14ac:dyDescent="0.3">
      <c r="A367" s="1"/>
      <c r="B367" s="17"/>
      <c r="C367" s="106"/>
      <c r="D367" s="107" t="s">
        <v>94</v>
      </c>
      <c r="E367" s="108"/>
      <c r="F367" s="108"/>
      <c r="G367" s="109"/>
      <c r="H367" s="10831"/>
      <c r="I367" s="10832"/>
      <c r="J367" s="17"/>
    </row>
    <row r="368" spans="1:10" ht="16.5" thickTop="1" thickBot="1" x14ac:dyDescent="0.3">
      <c r="A368" s="1"/>
      <c r="B368" s="17"/>
      <c r="C368" s="106"/>
      <c r="D368" s="107" t="s">
        <v>95</v>
      </c>
      <c r="E368" s="108"/>
      <c r="F368" s="108"/>
      <c r="G368" s="109"/>
      <c r="H368" s="10831"/>
      <c r="I368" s="10832"/>
      <c r="J368" s="17"/>
    </row>
    <row r="369" spans="1:10" ht="16.5" thickTop="1" thickBot="1" x14ac:dyDescent="0.3">
      <c r="A369" s="1"/>
      <c r="B369" s="17"/>
      <c r="C369" s="106"/>
      <c r="D369" s="123" t="s">
        <v>96</v>
      </c>
      <c r="E369" s="120"/>
      <c r="F369" s="120"/>
      <c r="G369" s="120"/>
      <c r="H369" s="10831">
        <v>2</v>
      </c>
      <c r="I369" s="10832"/>
      <c r="J369" s="17"/>
    </row>
    <row r="370" spans="1:10" ht="16.5" thickTop="1" thickBot="1" x14ac:dyDescent="0.3">
      <c r="A370" s="1"/>
      <c r="B370" s="17"/>
      <c r="C370" s="106"/>
      <c r="D370" s="110" t="s">
        <v>97</v>
      </c>
      <c r="E370" s="98"/>
      <c r="F370" s="98"/>
      <c r="G370" s="98"/>
      <c r="H370" s="10831"/>
      <c r="I370" s="10832"/>
      <c r="J370" s="17"/>
    </row>
    <row r="371" spans="1:10" ht="16.5" thickTop="1" thickBot="1" x14ac:dyDescent="0.3">
      <c r="A371" s="1"/>
      <c r="B371" s="17"/>
      <c r="C371" s="106"/>
      <c r="D371" s="1054" t="s">
        <v>99</v>
      </c>
      <c r="E371" s="1055"/>
      <c r="F371" s="1055"/>
      <c r="G371" s="1055"/>
      <c r="H371" s="11215">
        <f>SUM(H372:I376)</f>
        <v>0</v>
      </c>
      <c r="I371" s="11216"/>
      <c r="J371" s="17"/>
    </row>
    <row r="372" spans="1:10" ht="16.5" thickTop="1" thickBot="1" x14ac:dyDescent="0.3">
      <c r="A372" s="1"/>
      <c r="B372" s="17"/>
      <c r="C372" s="106"/>
      <c r="D372" s="103" t="s">
        <v>93</v>
      </c>
      <c r="E372" s="104"/>
      <c r="F372" s="104"/>
      <c r="G372" s="105"/>
      <c r="H372" s="10831"/>
      <c r="I372" s="10832"/>
      <c r="J372" s="17"/>
    </row>
    <row r="373" spans="1:10" ht="16.5" thickTop="1" thickBot="1" x14ac:dyDescent="0.3">
      <c r="A373" s="1"/>
      <c r="B373" s="17"/>
      <c r="C373" s="106"/>
      <c r="D373" s="107" t="s">
        <v>94</v>
      </c>
      <c r="E373" s="108"/>
      <c r="F373" s="108"/>
      <c r="G373" s="109"/>
      <c r="H373" s="10831"/>
      <c r="I373" s="10832"/>
      <c r="J373" s="17"/>
    </row>
    <row r="374" spans="1:10" ht="16.5" thickTop="1" thickBot="1" x14ac:dyDescent="0.3">
      <c r="A374" s="1"/>
      <c r="B374" s="17"/>
      <c r="C374" s="106"/>
      <c r="D374" s="107" t="s">
        <v>95</v>
      </c>
      <c r="E374" s="108"/>
      <c r="F374" s="108"/>
      <c r="G374" s="109"/>
      <c r="H374" s="10831"/>
      <c r="I374" s="10832"/>
      <c r="J374" s="17"/>
    </row>
    <row r="375" spans="1:10" ht="16.5" thickTop="1" thickBot="1" x14ac:dyDescent="0.3">
      <c r="A375" s="1"/>
      <c r="B375" s="17"/>
      <c r="C375" s="106"/>
      <c r="D375" s="123" t="s">
        <v>96</v>
      </c>
      <c r="E375" s="120"/>
      <c r="F375" s="120"/>
      <c r="G375" s="120"/>
      <c r="H375" s="10831"/>
      <c r="I375" s="10832"/>
      <c r="J375" s="17"/>
    </row>
    <row r="376" spans="1:10" ht="16.5" thickTop="1" thickBot="1" x14ac:dyDescent="0.3">
      <c r="A376" s="1"/>
      <c r="B376" s="17"/>
      <c r="C376" s="106"/>
      <c r="D376" s="110" t="s">
        <v>97</v>
      </c>
      <c r="E376" s="98"/>
      <c r="F376" s="98"/>
      <c r="G376" s="98"/>
      <c r="H376" s="10831"/>
      <c r="I376" s="10832"/>
      <c r="J376" s="17"/>
    </row>
    <row r="377" spans="1:10" ht="39.75" thickTop="1" thickBot="1" x14ac:dyDescent="0.3">
      <c r="A377" s="1"/>
      <c r="B377" s="17"/>
      <c r="C377" s="106"/>
      <c r="D377" s="1056" t="s">
        <v>100</v>
      </c>
      <c r="E377" s="1055"/>
      <c r="F377" s="1055"/>
      <c r="G377" s="1057"/>
      <c r="H377" s="11215">
        <f>H379+H380+H378</f>
        <v>0</v>
      </c>
      <c r="I377" s="11216"/>
      <c r="J377" s="17"/>
    </row>
    <row r="378" spans="1:10" ht="16.5" thickTop="1" thickBot="1" x14ac:dyDescent="0.3">
      <c r="A378" s="1"/>
      <c r="B378" s="17"/>
      <c r="C378" s="106"/>
      <c r="D378" s="118" t="s">
        <v>101</v>
      </c>
      <c r="E378" s="119"/>
      <c r="F378" s="119"/>
      <c r="G378" s="119"/>
      <c r="H378" s="10831"/>
      <c r="I378" s="10832"/>
      <c r="J378" s="17"/>
    </row>
    <row r="379" spans="1:10" ht="16.5" thickTop="1" thickBot="1" x14ac:dyDescent="0.3">
      <c r="A379" s="1"/>
      <c r="B379" s="17"/>
      <c r="C379" s="106"/>
      <c r="D379" s="118" t="s">
        <v>102</v>
      </c>
      <c r="E379" s="120"/>
      <c r="F379" s="120"/>
      <c r="G379" s="120"/>
      <c r="H379" s="10831"/>
      <c r="I379" s="10832"/>
      <c r="J379" s="17"/>
    </row>
    <row r="380" spans="1:10" ht="16.5" thickTop="1" thickBot="1" x14ac:dyDescent="0.3">
      <c r="A380" s="1"/>
      <c r="B380" s="17"/>
      <c r="C380" s="106"/>
      <c r="D380" s="103" t="s">
        <v>103</v>
      </c>
      <c r="E380" s="120"/>
      <c r="F380" s="120"/>
      <c r="G380" s="121"/>
      <c r="H380" s="10831"/>
      <c r="I380" s="10832"/>
      <c r="J380" s="17"/>
    </row>
    <row r="381" spans="1:10" ht="39.75" thickTop="1" thickBot="1" x14ac:dyDescent="0.3">
      <c r="A381" s="1"/>
      <c r="B381" s="17"/>
      <c r="C381" s="106"/>
      <c r="D381" s="1056" t="s">
        <v>104</v>
      </c>
      <c r="E381" s="1055"/>
      <c r="F381" s="1055"/>
      <c r="G381" s="1055"/>
      <c r="H381" s="11215">
        <f>H383+H384+H382</f>
        <v>0</v>
      </c>
      <c r="I381" s="11216"/>
      <c r="J381" s="17"/>
    </row>
    <row r="382" spans="1:10" ht="16.5" thickTop="1" thickBot="1" x14ac:dyDescent="0.3">
      <c r="A382" s="1"/>
      <c r="B382" s="17"/>
      <c r="C382" s="106"/>
      <c r="D382" s="118" t="s">
        <v>105</v>
      </c>
      <c r="E382" s="119"/>
      <c r="F382" s="119"/>
      <c r="G382" s="119"/>
      <c r="H382" s="10831"/>
      <c r="I382" s="10832"/>
      <c r="J382" s="17"/>
    </row>
    <row r="383" spans="1:10" ht="16.5" thickTop="1" thickBot="1" x14ac:dyDescent="0.3">
      <c r="A383" s="1"/>
      <c r="B383" s="17"/>
      <c r="C383" s="106"/>
      <c r="D383" s="118" t="s">
        <v>102</v>
      </c>
      <c r="E383" s="120"/>
      <c r="F383" s="120"/>
      <c r="G383" s="120"/>
      <c r="H383" s="10831"/>
      <c r="I383" s="10832"/>
      <c r="J383" s="17"/>
    </row>
    <row r="384" spans="1:10" ht="16.5" thickTop="1" thickBot="1" x14ac:dyDescent="0.3">
      <c r="A384" s="1"/>
      <c r="B384" s="17"/>
      <c r="C384" s="106"/>
      <c r="D384" s="103" t="s">
        <v>103</v>
      </c>
      <c r="E384" s="120"/>
      <c r="F384" s="120"/>
      <c r="G384" s="121"/>
      <c r="H384" s="10831"/>
      <c r="I384" s="10832"/>
      <c r="J384" s="17"/>
    </row>
    <row r="385" spans="1:10" ht="52.5" thickTop="1" thickBot="1" x14ac:dyDescent="0.3">
      <c r="A385" s="1"/>
      <c r="B385" s="17"/>
      <c r="C385" s="106"/>
      <c r="D385" s="1056" t="s">
        <v>241</v>
      </c>
      <c r="E385" s="1055"/>
      <c r="F385" s="1055"/>
      <c r="G385" s="1055"/>
      <c r="H385" s="11215">
        <f>SUM(H386:I390)</f>
        <v>1</v>
      </c>
      <c r="I385" s="11216"/>
      <c r="J385" s="17"/>
    </row>
    <row r="386" spans="1:10" ht="16.5" thickTop="1" thickBot="1" x14ac:dyDescent="0.3">
      <c r="A386" s="1"/>
      <c r="B386" s="17"/>
      <c r="C386" s="106"/>
      <c r="D386" s="103" t="s">
        <v>93</v>
      </c>
      <c r="E386" s="104"/>
      <c r="F386" s="104"/>
      <c r="G386" s="105"/>
      <c r="H386" s="10831"/>
      <c r="I386" s="10832"/>
      <c r="J386" s="17"/>
    </row>
    <row r="387" spans="1:10" ht="16.5" thickTop="1" thickBot="1" x14ac:dyDescent="0.3">
      <c r="A387" s="1"/>
      <c r="B387" s="17"/>
      <c r="C387" s="106"/>
      <c r="D387" s="107" t="s">
        <v>94</v>
      </c>
      <c r="E387" s="108"/>
      <c r="F387" s="108"/>
      <c r="G387" s="109"/>
      <c r="H387" s="10831"/>
      <c r="I387" s="10832"/>
      <c r="J387" s="17"/>
    </row>
    <row r="388" spans="1:10" ht="16.5" thickTop="1" thickBot="1" x14ac:dyDescent="0.3">
      <c r="A388" s="1"/>
      <c r="B388" s="17"/>
      <c r="C388" s="106"/>
      <c r="D388" s="107" t="s">
        <v>95</v>
      </c>
      <c r="E388" s="108"/>
      <c r="F388" s="108"/>
      <c r="G388" s="109"/>
      <c r="H388" s="10831"/>
      <c r="I388" s="10832"/>
      <c r="J388" s="17"/>
    </row>
    <row r="389" spans="1:10" ht="16.5" thickTop="1" thickBot="1" x14ac:dyDescent="0.3">
      <c r="A389" s="1"/>
      <c r="B389" s="17"/>
      <c r="C389" s="106"/>
      <c r="D389" s="123" t="s">
        <v>96</v>
      </c>
      <c r="E389" s="120"/>
      <c r="F389" s="120"/>
      <c r="G389" s="120"/>
      <c r="H389" s="10831">
        <v>1</v>
      </c>
      <c r="I389" s="10832"/>
      <c r="J389" s="17"/>
    </row>
    <row r="390" spans="1:10" ht="16.5" thickTop="1" thickBot="1" x14ac:dyDescent="0.3">
      <c r="A390" s="1"/>
      <c r="B390" s="17"/>
      <c r="C390" s="106"/>
      <c r="D390" s="110" t="s">
        <v>97</v>
      </c>
      <c r="E390" s="98"/>
      <c r="F390" s="98"/>
      <c r="G390" s="98"/>
      <c r="H390" s="10831"/>
      <c r="I390" s="10832"/>
      <c r="J390" s="17"/>
    </row>
    <row r="391" spans="1:10" ht="16.5" thickTop="1" thickBot="1" x14ac:dyDescent="0.3">
      <c r="A391" s="1"/>
      <c r="B391" s="17"/>
      <c r="C391" s="106"/>
      <c r="D391" s="1054" t="s">
        <v>242</v>
      </c>
      <c r="E391" s="1055"/>
      <c r="F391" s="1055"/>
      <c r="G391" s="1055"/>
      <c r="H391" s="11215">
        <f>SUM(H392:I396)</f>
        <v>9</v>
      </c>
      <c r="I391" s="11216"/>
      <c r="J391" s="17"/>
    </row>
    <row r="392" spans="1:10" ht="16.5" thickTop="1" thickBot="1" x14ac:dyDescent="0.3">
      <c r="A392" s="1"/>
      <c r="B392" s="17"/>
      <c r="C392" s="106"/>
      <c r="D392" s="103" t="s">
        <v>105</v>
      </c>
      <c r="E392" s="104"/>
      <c r="F392" s="104"/>
      <c r="G392" s="105"/>
      <c r="H392" s="10831">
        <v>7</v>
      </c>
      <c r="I392" s="10832"/>
      <c r="J392" s="17"/>
    </row>
    <row r="393" spans="1:10" ht="16.5" thickTop="1" thickBot="1" x14ac:dyDescent="0.3">
      <c r="A393" s="1"/>
      <c r="B393" s="17"/>
      <c r="C393" s="106"/>
      <c r="D393" s="107" t="s">
        <v>94</v>
      </c>
      <c r="E393" s="108"/>
      <c r="F393" s="108"/>
      <c r="G393" s="109"/>
      <c r="H393" s="10831"/>
      <c r="I393" s="10832"/>
      <c r="J393" s="17"/>
    </row>
    <row r="394" spans="1:10" ht="16.5" thickTop="1" thickBot="1" x14ac:dyDescent="0.3">
      <c r="A394" s="1"/>
      <c r="B394" s="17"/>
      <c r="C394" s="106"/>
      <c r="D394" s="107" t="s">
        <v>102</v>
      </c>
      <c r="E394" s="108"/>
      <c r="F394" s="108"/>
      <c r="G394" s="109"/>
      <c r="H394" s="10831">
        <v>2</v>
      </c>
      <c r="I394" s="10832"/>
      <c r="J394" s="17"/>
    </row>
    <row r="395" spans="1:10" ht="16.5" thickTop="1" thickBot="1" x14ac:dyDescent="0.3">
      <c r="A395" s="1"/>
      <c r="B395" s="17"/>
      <c r="C395" s="106"/>
      <c r="D395" s="123" t="s">
        <v>103</v>
      </c>
      <c r="E395" s="120"/>
      <c r="F395" s="120"/>
      <c r="G395" s="120"/>
      <c r="H395" s="10831"/>
      <c r="I395" s="10832"/>
      <c r="J395" s="17"/>
    </row>
    <row r="396" spans="1:10" ht="16.5" thickTop="1" thickBot="1" x14ac:dyDescent="0.3">
      <c r="A396" s="1"/>
      <c r="B396" s="17"/>
      <c r="C396" s="106"/>
      <c r="D396" s="110" t="s">
        <v>108</v>
      </c>
      <c r="E396" s="98"/>
      <c r="F396" s="98"/>
      <c r="G396" s="98"/>
      <c r="H396" s="10831"/>
      <c r="I396" s="10832"/>
      <c r="J396" s="17"/>
    </row>
    <row r="397" spans="1:10" ht="16.5" thickTop="1" thickBot="1" x14ac:dyDescent="0.3">
      <c r="A397" s="1"/>
      <c r="B397" s="17"/>
      <c r="C397" s="106"/>
      <c r="D397" s="1054" t="s">
        <v>243</v>
      </c>
      <c r="E397" s="1055"/>
      <c r="F397" s="1055"/>
      <c r="G397" s="1055"/>
      <c r="H397" s="11215">
        <f>SUM(H398:I402)</f>
        <v>0</v>
      </c>
      <c r="I397" s="11216"/>
      <c r="J397" s="17"/>
    </row>
    <row r="398" spans="1:10" ht="16.5" thickTop="1" thickBot="1" x14ac:dyDescent="0.3">
      <c r="A398" s="1"/>
      <c r="B398" s="17"/>
      <c r="C398" s="106"/>
      <c r="D398" s="103" t="s">
        <v>93</v>
      </c>
      <c r="E398" s="104"/>
      <c r="F398" s="104"/>
      <c r="G398" s="105"/>
      <c r="H398" s="10831"/>
      <c r="I398" s="10832"/>
      <c r="J398" s="17"/>
    </row>
    <row r="399" spans="1:10" ht="16.5" thickTop="1" thickBot="1" x14ac:dyDescent="0.3">
      <c r="A399" s="1"/>
      <c r="B399" s="17"/>
      <c r="C399" s="106"/>
      <c r="D399" s="107" t="s">
        <v>94</v>
      </c>
      <c r="E399" s="108"/>
      <c r="F399" s="108"/>
      <c r="G399" s="109"/>
      <c r="H399" s="10831"/>
      <c r="I399" s="10832"/>
      <c r="J399" s="17"/>
    </row>
    <row r="400" spans="1:10" ht="16.5" thickTop="1" thickBot="1" x14ac:dyDescent="0.3">
      <c r="A400" s="1"/>
      <c r="B400" s="17"/>
      <c r="C400" s="106"/>
      <c r="D400" s="107" t="s">
        <v>95</v>
      </c>
      <c r="E400" s="108"/>
      <c r="F400" s="108"/>
      <c r="G400" s="109"/>
      <c r="H400" s="10831"/>
      <c r="I400" s="10832"/>
      <c r="J400" s="17"/>
    </row>
    <row r="401" spans="1:10" ht="16.5" thickTop="1" thickBot="1" x14ac:dyDescent="0.3">
      <c r="A401" s="1"/>
      <c r="B401" s="17"/>
      <c r="C401" s="106"/>
      <c r="D401" s="123" t="s">
        <v>96</v>
      </c>
      <c r="E401" s="120"/>
      <c r="F401" s="120"/>
      <c r="G401" s="120"/>
      <c r="H401" s="10831"/>
      <c r="I401" s="10832"/>
      <c r="J401" s="17"/>
    </row>
    <row r="402" spans="1:10" ht="16.5" thickTop="1" thickBot="1" x14ac:dyDescent="0.3">
      <c r="A402" s="1"/>
      <c r="B402" s="17"/>
      <c r="C402" s="106"/>
      <c r="D402" s="110" t="s">
        <v>97</v>
      </c>
      <c r="E402" s="98"/>
      <c r="F402" s="98"/>
      <c r="G402" s="98"/>
      <c r="H402" s="10831"/>
      <c r="I402" s="10832"/>
      <c r="J402" s="17"/>
    </row>
    <row r="403" spans="1:10" ht="16.5" thickTop="1" thickBot="1" x14ac:dyDescent="0.3">
      <c r="A403" s="1"/>
      <c r="B403" s="17"/>
      <c r="C403" s="1058" t="s">
        <v>109</v>
      </c>
      <c r="D403" s="1059"/>
      <c r="E403" s="1060"/>
      <c r="F403" s="1061"/>
      <c r="G403" s="1061"/>
      <c r="H403" s="11159">
        <f>(H404+H409+H414+H419+H424+H429+H434)</f>
        <v>1</v>
      </c>
      <c r="I403" s="11160"/>
      <c r="J403" s="17"/>
    </row>
    <row r="404" spans="1:10" ht="27" thickTop="1" thickBot="1" x14ac:dyDescent="0.3">
      <c r="A404" s="1"/>
      <c r="B404" s="17"/>
      <c r="C404" s="128"/>
      <c r="D404" s="1062" t="s">
        <v>110</v>
      </c>
      <c r="E404" s="1055"/>
      <c r="F404" s="1055"/>
      <c r="G404" s="1057"/>
      <c r="H404" s="11215">
        <f>(H405+H406+H407+H408)</f>
        <v>1</v>
      </c>
      <c r="I404" s="11216"/>
      <c r="J404" s="17"/>
    </row>
    <row r="405" spans="1:10" ht="16.5" thickTop="1" thickBot="1" x14ac:dyDescent="0.3">
      <c r="A405" s="1"/>
      <c r="B405" s="17"/>
      <c r="C405" s="130"/>
      <c r="D405" s="131" t="s">
        <v>93</v>
      </c>
      <c r="E405" s="120"/>
      <c r="F405" s="120"/>
      <c r="G405" s="121"/>
      <c r="H405" s="10831">
        <v>1</v>
      </c>
      <c r="I405" s="10832"/>
      <c r="J405" s="17"/>
    </row>
    <row r="406" spans="1:10" ht="16.5" thickTop="1" thickBot="1" x14ac:dyDescent="0.3">
      <c r="A406" s="1"/>
      <c r="B406" s="17"/>
      <c r="C406" s="130"/>
      <c r="D406" s="131" t="s">
        <v>94</v>
      </c>
      <c r="E406" s="120"/>
      <c r="F406" s="120"/>
      <c r="G406" s="121"/>
      <c r="H406" s="10831"/>
      <c r="I406" s="10832"/>
      <c r="J406" s="17"/>
    </row>
    <row r="407" spans="1:10" ht="16.5" thickTop="1" thickBot="1" x14ac:dyDescent="0.3">
      <c r="A407" s="1"/>
      <c r="B407" s="17"/>
      <c r="C407" s="130"/>
      <c r="D407" s="131" t="s">
        <v>95</v>
      </c>
      <c r="E407" s="120"/>
      <c r="F407" s="120"/>
      <c r="G407" s="121"/>
      <c r="H407" s="10831"/>
      <c r="I407" s="10832"/>
      <c r="J407" s="17"/>
    </row>
    <row r="408" spans="1:10" ht="16.5" thickTop="1" thickBot="1" x14ac:dyDescent="0.3">
      <c r="A408" s="1"/>
      <c r="B408" s="17"/>
      <c r="C408" s="130"/>
      <c r="D408" s="131" t="s">
        <v>96</v>
      </c>
      <c r="E408" s="132"/>
      <c r="F408" s="132"/>
      <c r="G408" s="133"/>
      <c r="H408" s="10831"/>
      <c r="I408" s="10832"/>
      <c r="J408" s="17"/>
    </row>
    <row r="409" spans="1:10" ht="16.5" thickTop="1" thickBot="1" x14ac:dyDescent="0.3">
      <c r="A409" s="1"/>
      <c r="B409" s="17"/>
      <c r="C409" s="130"/>
      <c r="D409" s="1063" t="s">
        <v>111</v>
      </c>
      <c r="E409" s="1064"/>
      <c r="F409" s="1064"/>
      <c r="G409" s="1064"/>
      <c r="H409" s="11247">
        <f>(H410+H411+H412+H413)</f>
        <v>0</v>
      </c>
      <c r="I409" s="11248"/>
      <c r="J409" s="17"/>
    </row>
    <row r="410" spans="1:10" ht="16.5" thickTop="1" thickBot="1" x14ac:dyDescent="0.3">
      <c r="A410" s="1"/>
      <c r="B410" s="17"/>
      <c r="C410" s="130"/>
      <c r="D410" s="131" t="s">
        <v>93</v>
      </c>
      <c r="E410" s="120"/>
      <c r="F410" s="120"/>
      <c r="G410" s="121"/>
      <c r="H410" s="10831"/>
      <c r="I410" s="10832"/>
      <c r="J410" s="17"/>
    </row>
    <row r="411" spans="1:10" ht="16.5" thickTop="1" thickBot="1" x14ac:dyDescent="0.3">
      <c r="A411" s="1"/>
      <c r="B411" s="17"/>
      <c r="C411" s="130"/>
      <c r="D411" s="131" t="s">
        <v>94</v>
      </c>
      <c r="E411" s="120"/>
      <c r="F411" s="120"/>
      <c r="G411" s="121"/>
      <c r="H411" s="10831"/>
      <c r="I411" s="10832"/>
      <c r="J411" s="17"/>
    </row>
    <row r="412" spans="1:10" ht="16.5" thickTop="1" thickBot="1" x14ac:dyDescent="0.3">
      <c r="A412" s="1"/>
      <c r="B412" s="17"/>
      <c r="C412" s="130"/>
      <c r="D412" s="131" t="s">
        <v>95</v>
      </c>
      <c r="E412" s="120"/>
      <c r="F412" s="120"/>
      <c r="G412" s="121"/>
      <c r="H412" s="10831"/>
      <c r="I412" s="10832"/>
      <c r="J412" s="17"/>
    </row>
    <row r="413" spans="1:10" ht="16.5" thickTop="1" thickBot="1" x14ac:dyDescent="0.3">
      <c r="A413" s="1"/>
      <c r="B413" s="17"/>
      <c r="C413" s="130"/>
      <c r="D413" s="131" t="s">
        <v>96</v>
      </c>
      <c r="E413" s="132"/>
      <c r="F413" s="132"/>
      <c r="G413" s="133"/>
      <c r="H413" s="10831"/>
      <c r="I413" s="10832"/>
      <c r="J413" s="17"/>
    </row>
    <row r="414" spans="1:10" ht="16.5" thickTop="1" thickBot="1" x14ac:dyDescent="0.3">
      <c r="A414" s="1"/>
      <c r="B414" s="17"/>
      <c r="C414" s="130"/>
      <c r="D414" s="1063" t="s">
        <v>112</v>
      </c>
      <c r="E414" s="1064"/>
      <c r="F414" s="1064"/>
      <c r="G414" s="1064"/>
      <c r="H414" s="11247">
        <f>(H415+H416+H417+H418)</f>
        <v>0</v>
      </c>
      <c r="I414" s="11248"/>
      <c r="J414" s="17"/>
    </row>
    <row r="415" spans="1:10" ht="16.5" thickTop="1" thickBot="1" x14ac:dyDescent="0.3">
      <c r="A415" s="1"/>
      <c r="B415" s="17"/>
      <c r="C415" s="130"/>
      <c r="D415" s="131" t="s">
        <v>93</v>
      </c>
      <c r="E415" s="120"/>
      <c r="F415" s="120"/>
      <c r="G415" s="121"/>
      <c r="H415" s="10831"/>
      <c r="I415" s="10832"/>
      <c r="J415" s="17"/>
    </row>
    <row r="416" spans="1:10" ht="16.5" thickTop="1" thickBot="1" x14ac:dyDescent="0.3">
      <c r="A416" s="1"/>
      <c r="B416" s="17"/>
      <c r="C416" s="130"/>
      <c r="D416" s="131" t="s">
        <v>94</v>
      </c>
      <c r="E416" s="120"/>
      <c r="F416" s="120"/>
      <c r="G416" s="121"/>
      <c r="H416" s="10831"/>
      <c r="I416" s="10832"/>
      <c r="J416" s="17"/>
    </row>
    <row r="417" spans="1:10" ht="16.5" thickTop="1" thickBot="1" x14ac:dyDescent="0.3">
      <c r="A417" s="1"/>
      <c r="B417" s="17"/>
      <c r="C417" s="130"/>
      <c r="D417" s="131" t="s">
        <v>95</v>
      </c>
      <c r="E417" s="120"/>
      <c r="F417" s="120"/>
      <c r="G417" s="121"/>
      <c r="H417" s="10831"/>
      <c r="I417" s="10832"/>
      <c r="J417" s="17"/>
    </row>
    <row r="418" spans="1:10" ht="16.5" thickTop="1" thickBot="1" x14ac:dyDescent="0.3">
      <c r="A418" s="1"/>
      <c r="B418" s="17"/>
      <c r="C418" s="130"/>
      <c r="D418" s="131" t="s">
        <v>96</v>
      </c>
      <c r="E418" s="132"/>
      <c r="F418" s="132"/>
      <c r="G418" s="133"/>
      <c r="H418" s="10831"/>
      <c r="I418" s="10832"/>
      <c r="J418" s="17"/>
    </row>
    <row r="419" spans="1:10" ht="16.5" thickTop="1" thickBot="1" x14ac:dyDescent="0.3">
      <c r="A419" s="1"/>
      <c r="B419" s="17"/>
      <c r="C419" s="130"/>
      <c r="D419" s="1065" t="s">
        <v>113</v>
      </c>
      <c r="E419" s="1055"/>
      <c r="F419" s="1055"/>
      <c r="G419" s="1057"/>
      <c r="H419" s="11247">
        <f>(H420+H421+H422+H423)</f>
        <v>0</v>
      </c>
      <c r="I419" s="11248"/>
      <c r="J419" s="17"/>
    </row>
    <row r="420" spans="1:10" ht="16.5" thickTop="1" thickBot="1" x14ac:dyDescent="0.3">
      <c r="A420" s="1"/>
      <c r="B420" s="17"/>
      <c r="C420" s="130"/>
      <c r="D420" s="137" t="s">
        <v>114</v>
      </c>
      <c r="E420" s="104"/>
      <c r="F420" s="104"/>
      <c r="G420" s="105"/>
      <c r="H420" s="10831"/>
      <c r="I420" s="10832"/>
      <c r="J420" s="17"/>
    </row>
    <row r="421" spans="1:10" ht="16.5" thickTop="1" thickBot="1" x14ac:dyDescent="0.3">
      <c r="A421" s="1"/>
      <c r="B421" s="17"/>
      <c r="C421" s="130"/>
      <c r="D421" s="137" t="s">
        <v>94</v>
      </c>
      <c r="E421" s="104"/>
      <c r="F421" s="104"/>
      <c r="G421" s="105"/>
      <c r="H421" s="10831"/>
      <c r="I421" s="10832"/>
      <c r="J421" s="17"/>
    </row>
    <row r="422" spans="1:10" ht="16.5" thickTop="1" thickBot="1" x14ac:dyDescent="0.3">
      <c r="A422" s="1"/>
      <c r="B422" s="17"/>
      <c r="C422" s="130"/>
      <c r="D422" s="137" t="s">
        <v>102</v>
      </c>
      <c r="E422" s="104"/>
      <c r="F422" s="104"/>
      <c r="G422" s="105"/>
      <c r="H422" s="10831"/>
      <c r="I422" s="10832"/>
      <c r="J422" s="17"/>
    </row>
    <row r="423" spans="1:10" ht="16.5" thickTop="1" thickBot="1" x14ac:dyDescent="0.3">
      <c r="A423" s="55"/>
      <c r="B423" s="17"/>
      <c r="C423" s="130"/>
      <c r="D423" s="137" t="s">
        <v>103</v>
      </c>
      <c r="E423" s="104"/>
      <c r="F423" s="104"/>
      <c r="G423" s="105"/>
      <c r="H423" s="10831"/>
      <c r="I423" s="10832"/>
      <c r="J423" s="17"/>
    </row>
    <row r="424" spans="1:10" ht="16.5" thickTop="1" thickBot="1" x14ac:dyDescent="0.3">
      <c r="A424" s="55"/>
      <c r="B424" s="17"/>
      <c r="C424" s="130"/>
      <c r="D424" s="1065" t="s">
        <v>115</v>
      </c>
      <c r="E424" s="1055"/>
      <c r="F424" s="1055"/>
      <c r="G424" s="1057"/>
      <c r="H424" s="11247">
        <f>(H425+H426+H427+H428)</f>
        <v>0</v>
      </c>
      <c r="I424" s="11248"/>
      <c r="J424" s="17"/>
    </row>
    <row r="425" spans="1:10" ht="16.5" thickTop="1" thickBot="1" x14ac:dyDescent="0.3">
      <c r="A425" s="55"/>
      <c r="B425" s="17"/>
      <c r="C425" s="130"/>
      <c r="D425" s="137" t="s">
        <v>105</v>
      </c>
      <c r="E425" s="104"/>
      <c r="F425" s="104"/>
      <c r="G425" s="105"/>
      <c r="H425" s="10831"/>
      <c r="I425" s="10832"/>
      <c r="J425" s="17"/>
    </row>
    <row r="426" spans="1:10" ht="16.5" thickTop="1" thickBot="1" x14ac:dyDescent="0.3">
      <c r="A426" s="55"/>
      <c r="B426" s="17"/>
      <c r="C426" s="130"/>
      <c r="D426" s="137" t="s">
        <v>94</v>
      </c>
      <c r="E426" s="104"/>
      <c r="F426" s="104"/>
      <c r="G426" s="105"/>
      <c r="H426" s="10831"/>
      <c r="I426" s="10832"/>
      <c r="J426" s="17"/>
    </row>
    <row r="427" spans="1:10" ht="16.5" thickTop="1" thickBot="1" x14ac:dyDescent="0.3">
      <c r="A427" s="55"/>
      <c r="B427" s="17"/>
      <c r="C427" s="130"/>
      <c r="D427" s="137" t="s">
        <v>102</v>
      </c>
      <c r="E427" s="104"/>
      <c r="F427" s="104"/>
      <c r="G427" s="105"/>
      <c r="H427" s="10831"/>
      <c r="I427" s="10832"/>
      <c r="J427" s="17"/>
    </row>
    <row r="428" spans="1:10" ht="16.5" thickTop="1" thickBot="1" x14ac:dyDescent="0.3">
      <c r="A428" s="55"/>
      <c r="B428" s="17"/>
      <c r="C428" s="130"/>
      <c r="D428" s="137" t="s">
        <v>103</v>
      </c>
      <c r="E428" s="104"/>
      <c r="F428" s="104"/>
      <c r="G428" s="105"/>
      <c r="H428" s="10831"/>
      <c r="I428" s="10832"/>
      <c r="J428" s="17"/>
    </row>
    <row r="429" spans="1:10" ht="16.5" thickTop="1" thickBot="1" x14ac:dyDescent="0.3">
      <c r="A429" s="55"/>
      <c r="B429" s="17"/>
      <c r="C429" s="130"/>
      <c r="D429" s="1065" t="s">
        <v>116</v>
      </c>
      <c r="E429" s="1055"/>
      <c r="F429" s="1055"/>
      <c r="G429" s="1057"/>
      <c r="H429" s="11247">
        <f>(H430+H431+H432+H433)</f>
        <v>0</v>
      </c>
      <c r="I429" s="11248"/>
      <c r="J429" s="17"/>
    </row>
    <row r="430" spans="1:10" ht="16.5" thickTop="1" thickBot="1" x14ac:dyDescent="0.3">
      <c r="A430" s="55"/>
      <c r="B430" s="17"/>
      <c r="C430" s="130"/>
      <c r="D430" s="137" t="s">
        <v>105</v>
      </c>
      <c r="E430" s="104"/>
      <c r="F430" s="104"/>
      <c r="G430" s="105"/>
      <c r="H430" s="10831"/>
      <c r="I430" s="10832"/>
      <c r="J430" s="17"/>
    </row>
    <row r="431" spans="1:10" ht="16.5" thickTop="1" thickBot="1" x14ac:dyDescent="0.3">
      <c r="A431" s="55"/>
      <c r="B431" s="17"/>
      <c r="C431" s="130"/>
      <c r="D431" s="137" t="s">
        <v>94</v>
      </c>
      <c r="E431" s="104"/>
      <c r="F431" s="104"/>
      <c r="G431" s="105"/>
      <c r="H431" s="11281"/>
      <c r="I431" s="11282"/>
      <c r="J431" s="17"/>
    </row>
    <row r="432" spans="1:10" ht="16.5" thickTop="1" thickBot="1" x14ac:dyDescent="0.3">
      <c r="A432" s="55"/>
      <c r="B432" s="17"/>
      <c r="C432" s="130"/>
      <c r="D432" s="137" t="s">
        <v>102</v>
      </c>
      <c r="E432" s="104"/>
      <c r="F432" s="104"/>
      <c r="G432" s="105"/>
      <c r="H432" s="10831"/>
      <c r="I432" s="10832"/>
      <c r="J432" s="17"/>
    </row>
    <row r="433" spans="1:10" ht="16.5" thickTop="1" thickBot="1" x14ac:dyDescent="0.3">
      <c r="A433" s="55"/>
      <c r="B433" s="17"/>
      <c r="C433" s="130"/>
      <c r="D433" s="137" t="s">
        <v>103</v>
      </c>
      <c r="E433" s="104"/>
      <c r="F433" s="104"/>
      <c r="G433" s="105"/>
      <c r="H433" s="10831"/>
      <c r="I433" s="10832"/>
      <c r="J433" s="17"/>
    </row>
    <row r="434" spans="1:10" ht="16.5" thickTop="1" thickBot="1" x14ac:dyDescent="0.3">
      <c r="A434" s="55"/>
      <c r="B434" s="17"/>
      <c r="C434" s="130"/>
      <c r="D434" s="1065" t="s">
        <v>117</v>
      </c>
      <c r="E434" s="1055"/>
      <c r="F434" s="1055"/>
      <c r="G434" s="1057"/>
      <c r="H434" s="11247">
        <f>(H435+H436+H437+H438)</f>
        <v>0</v>
      </c>
      <c r="I434" s="11248"/>
      <c r="J434" s="17"/>
    </row>
    <row r="435" spans="1:10" ht="16.5" thickTop="1" thickBot="1" x14ac:dyDescent="0.3">
      <c r="A435" s="55"/>
      <c r="B435" s="17"/>
      <c r="C435" s="130"/>
      <c r="D435" s="137" t="s">
        <v>105</v>
      </c>
      <c r="E435" s="104"/>
      <c r="F435" s="104"/>
      <c r="G435" s="105"/>
      <c r="H435" s="10831"/>
      <c r="I435" s="10832"/>
      <c r="J435" s="17"/>
    </row>
    <row r="436" spans="1:10" ht="16.5" thickTop="1" thickBot="1" x14ac:dyDescent="0.3">
      <c r="A436" s="55"/>
      <c r="B436" s="17"/>
      <c r="C436" s="130"/>
      <c r="D436" s="137" t="s">
        <v>94</v>
      </c>
      <c r="E436" s="104"/>
      <c r="F436" s="104"/>
      <c r="G436" s="105"/>
      <c r="H436" s="10831"/>
      <c r="I436" s="10832"/>
      <c r="J436" s="17"/>
    </row>
    <row r="437" spans="1:10" ht="16.5" thickTop="1" thickBot="1" x14ac:dyDescent="0.3">
      <c r="A437" s="55"/>
      <c r="B437" s="17"/>
      <c r="C437" s="130"/>
      <c r="D437" s="137" t="s">
        <v>102</v>
      </c>
      <c r="E437" s="104"/>
      <c r="F437" s="104"/>
      <c r="G437" s="105"/>
      <c r="H437" s="10831"/>
      <c r="I437" s="10832"/>
      <c r="J437" s="17"/>
    </row>
    <row r="438" spans="1:10" ht="16.5" thickTop="1" thickBot="1" x14ac:dyDescent="0.3">
      <c r="A438" s="55"/>
      <c r="B438" s="17"/>
      <c r="C438" s="141"/>
      <c r="D438" s="137" t="s">
        <v>103</v>
      </c>
      <c r="E438" s="104"/>
      <c r="F438" s="104"/>
      <c r="G438" s="105"/>
      <c r="H438" s="10831"/>
      <c r="I438" s="10832"/>
      <c r="J438" s="17"/>
    </row>
    <row r="439" spans="1:10" ht="16.5" thickTop="1" thickBot="1" x14ac:dyDescent="0.3">
      <c r="A439" s="1"/>
      <c r="B439" s="17"/>
      <c r="C439" s="1022" t="s">
        <v>118</v>
      </c>
      <c r="D439" s="1066"/>
      <c r="E439" s="1061"/>
      <c r="F439" s="1061"/>
      <c r="G439" s="1067"/>
      <c r="H439" s="11159">
        <f>SUM(H440:I477)</f>
        <v>30</v>
      </c>
      <c r="I439" s="11160"/>
      <c r="J439" s="17"/>
    </row>
    <row r="440" spans="1:10" ht="27" thickTop="1" thickBot="1" x14ac:dyDescent="0.3">
      <c r="A440" s="1"/>
      <c r="B440" s="1"/>
      <c r="C440" s="144"/>
      <c r="D440" s="148" t="s">
        <v>31</v>
      </c>
      <c r="E440" s="145"/>
      <c r="F440" s="145"/>
      <c r="G440" s="146"/>
      <c r="H440" s="10831"/>
      <c r="I440" s="10832"/>
      <c r="J440" s="17"/>
    </row>
    <row r="441" spans="1:10" ht="16.5" thickTop="1" thickBot="1" x14ac:dyDescent="0.3">
      <c r="A441" s="1"/>
      <c r="B441" s="1"/>
      <c r="C441" s="144"/>
      <c r="D441" s="148" t="s">
        <v>119</v>
      </c>
      <c r="E441" s="104"/>
      <c r="F441" s="104"/>
      <c r="G441" s="105"/>
      <c r="H441" s="10831"/>
      <c r="I441" s="10832"/>
      <c r="J441" s="17"/>
    </row>
    <row r="442" spans="1:10" ht="27" thickTop="1" thickBot="1" x14ac:dyDescent="0.3">
      <c r="A442" s="1"/>
      <c r="B442" s="1"/>
      <c r="C442" s="144"/>
      <c r="D442" s="148" t="s">
        <v>120</v>
      </c>
      <c r="E442" s="147"/>
      <c r="F442" s="104"/>
      <c r="G442" s="105"/>
      <c r="H442" s="10831"/>
      <c r="I442" s="10832"/>
      <c r="J442" s="17"/>
    </row>
    <row r="443" spans="1:10" ht="27" thickTop="1" thickBot="1" x14ac:dyDescent="0.3">
      <c r="A443" s="1"/>
      <c r="B443" s="17"/>
      <c r="C443" s="144"/>
      <c r="D443" s="148" t="s">
        <v>121</v>
      </c>
      <c r="E443" s="104"/>
      <c r="F443" s="104"/>
      <c r="G443" s="105"/>
      <c r="H443" s="10831"/>
      <c r="I443" s="10832"/>
      <c r="J443" s="17"/>
    </row>
    <row r="444" spans="1:10" ht="16.5" thickTop="1" thickBot="1" x14ac:dyDescent="0.3">
      <c r="A444" s="1"/>
      <c r="B444" s="17"/>
      <c r="C444" s="144"/>
      <c r="D444" s="148" t="s">
        <v>70</v>
      </c>
      <c r="E444" s="104"/>
      <c r="F444" s="104"/>
      <c r="G444" s="105"/>
      <c r="H444" s="10831"/>
      <c r="I444" s="10832"/>
      <c r="J444" s="17"/>
    </row>
    <row r="445" spans="1:10" ht="39.75" thickTop="1" thickBot="1" x14ac:dyDescent="0.3">
      <c r="A445" s="1"/>
      <c r="B445" s="17"/>
      <c r="C445" s="144"/>
      <c r="D445" s="148" t="s">
        <v>122</v>
      </c>
      <c r="E445" s="104"/>
      <c r="F445" s="104"/>
      <c r="G445" s="105"/>
      <c r="H445" s="10831"/>
      <c r="I445" s="10832"/>
      <c r="J445" s="17"/>
    </row>
    <row r="446" spans="1:10" ht="27" thickTop="1" thickBot="1" x14ac:dyDescent="0.3">
      <c r="A446" s="1"/>
      <c r="B446" s="17"/>
      <c r="C446" s="149"/>
      <c r="D446" s="148" t="s">
        <v>123</v>
      </c>
      <c r="E446" s="104"/>
      <c r="F446" s="104"/>
      <c r="G446" s="105"/>
      <c r="H446" s="10831"/>
      <c r="I446" s="10832"/>
      <c r="J446" s="17"/>
    </row>
    <row r="447" spans="1:10" ht="39.75" thickTop="1" thickBot="1" x14ac:dyDescent="0.3">
      <c r="A447" s="1"/>
      <c r="B447" s="17"/>
      <c r="C447" s="144"/>
      <c r="D447" s="148" t="s">
        <v>34</v>
      </c>
      <c r="E447" s="104"/>
      <c r="F447" s="104"/>
      <c r="G447" s="105"/>
      <c r="H447" s="10831"/>
      <c r="I447" s="10832"/>
      <c r="J447" s="17"/>
    </row>
    <row r="448" spans="1:10" ht="39.75" thickTop="1" thickBot="1" x14ac:dyDescent="0.3">
      <c r="A448" s="1"/>
      <c r="B448" s="17"/>
      <c r="C448" s="149"/>
      <c r="D448" s="1068" t="s">
        <v>124</v>
      </c>
      <c r="E448" s="104"/>
      <c r="F448" s="104"/>
      <c r="G448" s="105"/>
      <c r="H448" s="10831">
        <v>1</v>
      </c>
      <c r="I448" s="10832"/>
      <c r="J448" s="17"/>
    </row>
    <row r="449" spans="1:10" ht="52.5" thickTop="1" thickBot="1" x14ac:dyDescent="0.3">
      <c r="A449" s="1"/>
      <c r="B449" s="17"/>
      <c r="C449" s="144"/>
      <c r="D449" s="148" t="s">
        <v>125</v>
      </c>
      <c r="E449" s="104"/>
      <c r="F449" s="104"/>
      <c r="G449" s="105"/>
      <c r="H449" s="10831">
        <v>9</v>
      </c>
      <c r="I449" s="10832"/>
      <c r="J449" s="17"/>
    </row>
    <row r="450" spans="1:10" ht="27" thickTop="1" thickBot="1" x14ac:dyDescent="0.3">
      <c r="A450" s="1"/>
      <c r="B450" s="17"/>
      <c r="C450" s="144"/>
      <c r="D450" s="148" t="s">
        <v>126</v>
      </c>
      <c r="E450" s="104"/>
      <c r="F450" s="104"/>
      <c r="G450" s="105"/>
      <c r="H450" s="10831"/>
      <c r="I450" s="10832"/>
      <c r="J450" s="17"/>
    </row>
    <row r="451" spans="1:10" ht="27" thickTop="1" thickBot="1" x14ac:dyDescent="0.3">
      <c r="A451" s="1"/>
      <c r="B451" s="17"/>
      <c r="C451" s="144"/>
      <c r="D451" s="1069" t="s">
        <v>244</v>
      </c>
      <c r="E451" s="98"/>
      <c r="F451" s="98"/>
      <c r="G451" s="98"/>
      <c r="H451" s="10831"/>
      <c r="I451" s="10832"/>
      <c r="J451" s="17"/>
    </row>
    <row r="452" spans="1:10" ht="65.25" thickTop="1" thickBot="1" x14ac:dyDescent="0.3">
      <c r="A452" s="1"/>
      <c r="B452" s="17"/>
      <c r="C452" s="144"/>
      <c r="D452" s="1070" t="s">
        <v>71</v>
      </c>
      <c r="E452" s="104"/>
      <c r="F452" s="104"/>
      <c r="G452" s="105"/>
      <c r="H452" s="10831"/>
      <c r="I452" s="10832"/>
      <c r="J452" s="17"/>
    </row>
    <row r="453" spans="1:10" ht="27" thickTop="1" thickBot="1" x14ac:dyDescent="0.3">
      <c r="A453" s="1"/>
      <c r="B453" s="17"/>
      <c r="C453" s="144"/>
      <c r="D453" s="148" t="s">
        <v>128</v>
      </c>
      <c r="E453" s="98"/>
      <c r="F453" s="98"/>
      <c r="G453" s="98"/>
      <c r="H453" s="10831">
        <v>1</v>
      </c>
      <c r="I453" s="10832"/>
      <c r="J453" s="17"/>
    </row>
    <row r="454" spans="1:10" ht="39.75" thickTop="1" thickBot="1" x14ac:dyDescent="0.3">
      <c r="A454" s="1"/>
      <c r="B454" s="17"/>
      <c r="C454" s="144"/>
      <c r="D454" s="148" t="s">
        <v>129</v>
      </c>
      <c r="E454" s="104"/>
      <c r="F454" s="104"/>
      <c r="G454" s="105"/>
      <c r="H454" s="10831"/>
      <c r="I454" s="10832"/>
      <c r="J454" s="17"/>
    </row>
    <row r="455" spans="1:10" ht="52.5" thickTop="1" thickBot="1" x14ac:dyDescent="0.3">
      <c r="A455" s="1"/>
      <c r="B455" s="17"/>
      <c r="C455" s="144"/>
      <c r="D455" s="148" t="s">
        <v>130</v>
      </c>
      <c r="E455" s="104"/>
      <c r="F455" s="104"/>
      <c r="G455" s="105"/>
      <c r="H455" s="10831"/>
      <c r="I455" s="10832"/>
      <c r="J455" s="17"/>
    </row>
    <row r="456" spans="1:10" ht="39.75" thickTop="1" thickBot="1" x14ac:dyDescent="0.3">
      <c r="A456" s="1"/>
      <c r="B456" s="17"/>
      <c r="C456" s="144"/>
      <c r="D456" s="148" t="s">
        <v>131</v>
      </c>
      <c r="E456" s="147"/>
      <c r="F456" s="104"/>
      <c r="G456" s="105"/>
      <c r="H456" s="10831"/>
      <c r="I456" s="10832"/>
      <c r="J456" s="17"/>
    </row>
    <row r="457" spans="1:10" ht="27" thickTop="1" thickBot="1" x14ac:dyDescent="0.3">
      <c r="A457" s="1"/>
      <c r="B457" s="1"/>
      <c r="C457" s="149"/>
      <c r="D457" s="148" t="s">
        <v>132</v>
      </c>
      <c r="E457" s="147"/>
      <c r="F457" s="104"/>
      <c r="G457" s="105"/>
      <c r="H457" s="10831"/>
      <c r="I457" s="10832"/>
      <c r="J457" s="17"/>
    </row>
    <row r="458" spans="1:10" ht="39.75" thickTop="1" thickBot="1" x14ac:dyDescent="0.3">
      <c r="A458" s="1"/>
      <c r="B458" s="1"/>
      <c r="C458" s="144"/>
      <c r="D458" s="1031" t="s">
        <v>245</v>
      </c>
      <c r="E458" s="98"/>
      <c r="F458" s="98"/>
      <c r="G458" s="98"/>
      <c r="H458" s="10831"/>
      <c r="I458" s="10832"/>
      <c r="J458" s="17"/>
    </row>
    <row r="459" spans="1:10" ht="27" thickTop="1" thickBot="1" x14ac:dyDescent="0.3">
      <c r="A459" s="1"/>
      <c r="B459" s="1"/>
      <c r="C459" s="144"/>
      <c r="D459" s="1070" t="s">
        <v>213</v>
      </c>
      <c r="E459" s="104"/>
      <c r="F459" s="104"/>
      <c r="G459" s="105"/>
      <c r="H459" s="10831">
        <v>2</v>
      </c>
      <c r="I459" s="10832"/>
      <c r="J459" s="17"/>
    </row>
    <row r="460" spans="1:10" ht="65.25" thickTop="1" thickBot="1" x14ac:dyDescent="0.3">
      <c r="A460" s="1"/>
      <c r="B460" s="1"/>
      <c r="C460" s="144"/>
      <c r="D460" s="1070" t="s">
        <v>214</v>
      </c>
      <c r="E460" s="104"/>
      <c r="F460" s="104"/>
      <c r="G460" s="105"/>
      <c r="H460" s="10831"/>
      <c r="I460" s="10832"/>
      <c r="J460" s="17"/>
    </row>
    <row r="461" spans="1:10" ht="39.75" thickTop="1" thickBot="1" x14ac:dyDescent="0.3">
      <c r="A461" s="1"/>
      <c r="B461" s="1"/>
      <c r="C461" s="144"/>
      <c r="D461" s="1070" t="s">
        <v>221</v>
      </c>
      <c r="E461" s="104"/>
      <c r="F461" s="104"/>
      <c r="G461" s="105"/>
      <c r="H461" s="10831"/>
      <c r="I461" s="10832"/>
      <c r="J461" s="17"/>
    </row>
    <row r="462" spans="1:10" ht="52.5" thickTop="1" thickBot="1" x14ac:dyDescent="0.3">
      <c r="A462" s="1"/>
      <c r="B462" s="1"/>
      <c r="C462" s="144"/>
      <c r="D462" s="1071" t="s">
        <v>246</v>
      </c>
      <c r="E462" s="98"/>
      <c r="F462" s="98"/>
      <c r="G462" s="98"/>
      <c r="H462" s="10831"/>
      <c r="I462" s="10832"/>
      <c r="J462" s="17"/>
    </row>
    <row r="463" spans="1:10" ht="27" thickTop="1" thickBot="1" x14ac:dyDescent="0.3">
      <c r="A463" s="1"/>
      <c r="B463" s="1"/>
      <c r="C463" s="149"/>
      <c r="D463" s="1070" t="s">
        <v>220</v>
      </c>
      <c r="E463" s="104"/>
      <c r="F463" s="104"/>
      <c r="G463" s="105"/>
      <c r="H463" s="10831">
        <v>6</v>
      </c>
      <c r="I463" s="10832"/>
      <c r="J463" s="17"/>
    </row>
    <row r="464" spans="1:10" ht="27" thickTop="1" thickBot="1" x14ac:dyDescent="0.3">
      <c r="A464" s="1"/>
      <c r="B464" s="1"/>
      <c r="C464" s="149"/>
      <c r="D464" s="1070" t="s">
        <v>247</v>
      </c>
      <c r="E464" s="104"/>
      <c r="F464" s="104"/>
      <c r="G464" s="105"/>
      <c r="H464" s="10831"/>
      <c r="I464" s="10832"/>
      <c r="J464" s="17"/>
    </row>
    <row r="465" spans="1:10" ht="16.5" thickTop="1" thickBot="1" x14ac:dyDescent="0.3">
      <c r="A465" s="1"/>
      <c r="B465" s="1"/>
      <c r="C465" s="149"/>
      <c r="D465" s="1072" t="s">
        <v>212</v>
      </c>
      <c r="E465" s="104"/>
      <c r="F465" s="104"/>
      <c r="G465" s="105"/>
      <c r="H465" s="10831"/>
      <c r="I465" s="10832"/>
      <c r="J465" s="17"/>
    </row>
    <row r="466" spans="1:10" ht="27" thickTop="1" thickBot="1" x14ac:dyDescent="0.3">
      <c r="A466" s="1"/>
      <c r="B466" s="1"/>
      <c r="C466" s="149"/>
      <c r="D466" s="1070" t="s">
        <v>211</v>
      </c>
      <c r="E466" s="104"/>
      <c r="F466" s="104"/>
      <c r="G466" s="105"/>
      <c r="H466" s="10831"/>
      <c r="I466" s="10832"/>
      <c r="J466" s="17"/>
    </row>
    <row r="467" spans="1:10" ht="27" thickTop="1" thickBot="1" x14ac:dyDescent="0.3">
      <c r="A467" s="1"/>
      <c r="B467" s="1"/>
      <c r="C467" s="149"/>
      <c r="D467" s="1070" t="s">
        <v>136</v>
      </c>
      <c r="E467" s="104"/>
      <c r="F467" s="104"/>
      <c r="G467" s="105"/>
      <c r="H467" s="10831"/>
      <c r="I467" s="10832"/>
      <c r="J467" s="17"/>
    </row>
    <row r="468" spans="1:10" ht="16.5" thickTop="1" thickBot="1" x14ac:dyDescent="0.3">
      <c r="A468" s="1"/>
      <c r="B468" s="1"/>
      <c r="C468" s="149"/>
      <c r="D468" s="1070" t="s">
        <v>137</v>
      </c>
      <c r="E468" s="104"/>
      <c r="F468" s="104"/>
      <c r="G468" s="105"/>
      <c r="H468" s="10831"/>
      <c r="I468" s="10832"/>
      <c r="J468" s="17"/>
    </row>
    <row r="469" spans="1:10" ht="16.5" thickTop="1" thickBot="1" x14ac:dyDescent="0.3">
      <c r="A469" s="1"/>
      <c r="B469" s="1"/>
      <c r="C469" s="149"/>
      <c r="D469" s="1070" t="s">
        <v>138</v>
      </c>
      <c r="E469" s="104"/>
      <c r="F469" s="104"/>
      <c r="G469" s="105"/>
      <c r="H469" s="10831"/>
      <c r="I469" s="10832"/>
      <c r="J469" s="17"/>
    </row>
    <row r="470" spans="1:10" ht="16.5" thickTop="1" thickBot="1" x14ac:dyDescent="0.3">
      <c r="A470" s="1"/>
      <c r="B470" s="1"/>
      <c r="C470" s="149"/>
      <c r="D470" s="1070" t="s">
        <v>139</v>
      </c>
      <c r="E470" s="104"/>
      <c r="F470" s="104"/>
      <c r="G470" s="105"/>
      <c r="H470" s="10831"/>
      <c r="I470" s="10832"/>
      <c r="J470" s="17"/>
    </row>
    <row r="471" spans="1:10" ht="16.5" thickTop="1" thickBot="1" x14ac:dyDescent="0.3">
      <c r="A471" s="1"/>
      <c r="B471" s="1"/>
      <c r="C471" s="149"/>
      <c r="D471" s="1070" t="s">
        <v>140</v>
      </c>
      <c r="E471" s="104"/>
      <c r="F471" s="104"/>
      <c r="G471" s="105"/>
      <c r="H471" s="10831"/>
      <c r="I471" s="10832"/>
      <c r="J471" s="17"/>
    </row>
    <row r="472" spans="1:10" ht="39.75" thickTop="1" thickBot="1" x14ac:dyDescent="0.3">
      <c r="A472" s="1"/>
      <c r="B472" s="1"/>
      <c r="C472" s="149"/>
      <c r="D472" s="1071" t="s">
        <v>141</v>
      </c>
      <c r="E472" s="104"/>
      <c r="F472" s="104"/>
      <c r="G472" s="105"/>
      <c r="H472" s="10831"/>
      <c r="I472" s="10832"/>
      <c r="J472" s="17"/>
    </row>
    <row r="473" spans="1:10" ht="27" thickTop="1" thickBot="1" x14ac:dyDescent="0.3">
      <c r="A473" s="1"/>
      <c r="B473" s="1"/>
      <c r="C473" s="144"/>
      <c r="D473" s="148" t="s">
        <v>142</v>
      </c>
      <c r="E473" s="98"/>
      <c r="F473" s="98"/>
      <c r="G473" s="98"/>
      <c r="H473" s="10831">
        <v>1</v>
      </c>
      <c r="I473" s="10832"/>
      <c r="J473" s="17"/>
    </row>
    <row r="474" spans="1:10" ht="39.75" thickTop="1" thickBot="1" x14ac:dyDescent="0.3">
      <c r="A474" s="1"/>
      <c r="B474" s="1"/>
      <c r="C474" s="156"/>
      <c r="D474" s="1070" t="s">
        <v>143</v>
      </c>
      <c r="E474" s="104"/>
      <c r="F474" s="104"/>
      <c r="G474" s="105"/>
      <c r="H474" s="10831"/>
      <c r="I474" s="10832"/>
      <c r="J474" s="17"/>
    </row>
    <row r="475" spans="1:10" ht="39.75" thickTop="1" thickBot="1" x14ac:dyDescent="0.3">
      <c r="A475" s="1"/>
      <c r="B475" s="1"/>
      <c r="C475" s="149"/>
      <c r="D475" s="148" t="s">
        <v>144</v>
      </c>
      <c r="E475" s="104"/>
      <c r="F475" s="104"/>
      <c r="G475" s="105"/>
      <c r="H475" s="10839"/>
      <c r="I475" s="10840"/>
      <c r="J475" s="17"/>
    </row>
    <row r="476" spans="1:10" ht="27" thickTop="1" thickBot="1" x14ac:dyDescent="0.3">
      <c r="A476" s="1"/>
      <c r="B476" s="1"/>
      <c r="C476" s="149"/>
      <c r="D476" s="1070" t="s">
        <v>145</v>
      </c>
      <c r="E476" s="104"/>
      <c r="F476" s="104"/>
      <c r="G476" s="105"/>
      <c r="H476" s="10839">
        <v>5</v>
      </c>
      <c r="I476" s="10840"/>
      <c r="J476" s="17"/>
    </row>
    <row r="477" spans="1:10" ht="16.5" thickTop="1" thickBot="1" x14ac:dyDescent="0.3">
      <c r="A477" s="1"/>
      <c r="B477" s="1"/>
      <c r="C477" s="157"/>
      <c r="D477" s="1073" t="s">
        <v>146</v>
      </c>
      <c r="E477" s="104"/>
      <c r="F477" s="104"/>
      <c r="G477" s="105"/>
      <c r="H477" s="10839">
        <v>5</v>
      </c>
      <c r="I477" s="10840"/>
      <c r="J477" s="17"/>
    </row>
    <row r="478" spans="1:10" ht="16.5" thickTop="1" thickBot="1" x14ac:dyDescent="0.3">
      <c r="A478" s="1"/>
      <c r="B478" s="164"/>
      <c r="C478" s="1074" t="s">
        <v>147</v>
      </c>
      <c r="D478" s="1075"/>
      <c r="E478" s="1075"/>
      <c r="F478" s="1075"/>
      <c r="G478" s="1076"/>
      <c r="H478" s="11161">
        <f>(H479+H480+H481)</f>
        <v>87</v>
      </c>
      <c r="I478" s="11227"/>
      <c r="J478" s="17"/>
    </row>
    <row r="479" spans="1:10" ht="16.5" thickTop="1" thickBot="1" x14ac:dyDescent="0.3">
      <c r="A479" s="1"/>
      <c r="B479" s="1"/>
      <c r="C479" s="163"/>
      <c r="D479" s="137" t="s">
        <v>148</v>
      </c>
      <c r="E479" s="114"/>
      <c r="F479" s="114"/>
      <c r="G479" s="115"/>
      <c r="H479" s="10839">
        <v>68</v>
      </c>
      <c r="I479" s="10840"/>
      <c r="J479" s="17"/>
    </row>
    <row r="480" spans="1:10" ht="16.5" thickTop="1" thickBot="1" x14ac:dyDescent="0.3">
      <c r="A480" s="1"/>
      <c r="B480" s="1"/>
      <c r="C480" s="164"/>
      <c r="D480" s="137" t="s">
        <v>149</v>
      </c>
      <c r="E480" s="114"/>
      <c r="F480" s="114"/>
      <c r="G480" s="115"/>
      <c r="H480" s="10839"/>
      <c r="I480" s="10840"/>
      <c r="J480" s="17"/>
    </row>
    <row r="481" spans="1:10" ht="16.5" thickTop="1" thickBot="1" x14ac:dyDescent="0.3">
      <c r="A481" s="1"/>
      <c r="B481" s="1"/>
      <c r="C481" s="164"/>
      <c r="D481" s="137" t="s">
        <v>150</v>
      </c>
      <c r="E481" s="114"/>
      <c r="F481" s="114"/>
      <c r="G481" s="115"/>
      <c r="H481" s="10839">
        <v>19</v>
      </c>
      <c r="I481" s="10840"/>
      <c r="J481" s="17"/>
    </row>
    <row r="482" spans="1:10" ht="16.5" thickTop="1" thickBot="1" x14ac:dyDescent="0.3">
      <c r="B482" s="1"/>
      <c r="C482" s="169"/>
      <c r="D482" s="1077" t="s">
        <v>151</v>
      </c>
      <c r="E482" s="1078"/>
      <c r="F482" s="1078"/>
      <c r="G482" s="1079"/>
      <c r="H482" s="11215">
        <f>SUM(H483:H484)</f>
        <v>10</v>
      </c>
      <c r="I482" s="11216"/>
      <c r="J482" s="17"/>
    </row>
    <row r="483" spans="1:10" ht="27" thickTop="1" thickBot="1" x14ac:dyDescent="0.3">
      <c r="A483" s="1"/>
      <c r="B483" s="1"/>
      <c r="C483" s="164"/>
      <c r="D483" s="1080" t="s">
        <v>248</v>
      </c>
      <c r="E483" s="131"/>
      <c r="F483" s="131"/>
      <c r="G483" s="177"/>
      <c r="H483" s="10839">
        <v>9</v>
      </c>
      <c r="I483" s="10840"/>
      <c r="J483" s="17"/>
    </row>
    <row r="484" spans="1:10" ht="16.5" thickTop="1" thickBot="1" x14ac:dyDescent="0.3">
      <c r="A484" s="1"/>
      <c r="B484" s="1"/>
      <c r="C484" s="164"/>
      <c r="D484" s="176" t="s">
        <v>249</v>
      </c>
      <c r="E484" s="131"/>
      <c r="F484" s="131"/>
      <c r="G484" s="177"/>
      <c r="H484" s="10842">
        <v>1</v>
      </c>
      <c r="I484" s="10843"/>
      <c r="J484" s="17"/>
    </row>
    <row r="485" spans="1:10" ht="16.5" thickTop="1" thickBot="1" x14ac:dyDescent="0.3">
      <c r="A485" s="1"/>
      <c r="B485" s="1"/>
      <c r="C485" s="164"/>
      <c r="D485" s="1077" t="s">
        <v>250</v>
      </c>
      <c r="E485" s="1078"/>
      <c r="F485" s="1078"/>
      <c r="G485" s="1079"/>
      <c r="H485" s="11215">
        <f>(H486+H487+H488+H489)</f>
        <v>1</v>
      </c>
      <c r="I485" s="11216"/>
      <c r="J485" s="17"/>
    </row>
    <row r="486" spans="1:10" ht="16.5" thickTop="1" thickBot="1" x14ac:dyDescent="0.3">
      <c r="A486" s="1"/>
      <c r="B486" s="1"/>
      <c r="C486" s="164"/>
      <c r="D486" s="176" t="s">
        <v>155</v>
      </c>
      <c r="E486" s="131"/>
      <c r="F486" s="131"/>
      <c r="G486" s="177"/>
      <c r="H486" s="10839"/>
      <c r="I486" s="10840"/>
      <c r="J486" s="17"/>
    </row>
    <row r="487" spans="1:10" ht="16.5" thickTop="1" thickBot="1" x14ac:dyDescent="0.3">
      <c r="A487" s="1"/>
      <c r="B487" s="1"/>
      <c r="C487" s="164"/>
      <c r="D487" s="176" t="s">
        <v>156</v>
      </c>
      <c r="E487" s="131"/>
      <c r="F487" s="131"/>
      <c r="G487" s="177"/>
      <c r="H487" s="10839"/>
      <c r="I487" s="10840"/>
      <c r="J487" s="17"/>
    </row>
    <row r="488" spans="1:10" ht="16.5" thickTop="1" thickBot="1" x14ac:dyDescent="0.3">
      <c r="A488" s="1"/>
      <c r="B488" s="1"/>
      <c r="C488" s="164"/>
      <c r="D488" s="176" t="s">
        <v>157</v>
      </c>
      <c r="E488" s="131"/>
      <c r="F488" s="131"/>
      <c r="G488" s="177"/>
      <c r="H488" s="10839">
        <v>1</v>
      </c>
      <c r="I488" s="10840"/>
      <c r="J488" s="17"/>
    </row>
    <row r="489" spans="1:10" ht="16.5" thickTop="1" thickBot="1" x14ac:dyDescent="0.3">
      <c r="A489" s="1"/>
      <c r="B489" s="1"/>
      <c r="C489" s="164"/>
      <c r="D489" s="155" t="s">
        <v>158</v>
      </c>
      <c r="E489" s="104"/>
      <c r="F489" s="104"/>
      <c r="G489" s="105"/>
      <c r="H489" s="10839"/>
      <c r="I489" s="10840"/>
      <c r="J489" s="17"/>
    </row>
    <row r="490" spans="1:10" ht="16.5" thickTop="1" thickBot="1" x14ac:dyDescent="0.3">
      <c r="A490" s="1"/>
      <c r="B490" s="1"/>
      <c r="C490" s="1074" t="s">
        <v>159</v>
      </c>
      <c r="D490" s="1075"/>
      <c r="E490" s="1075"/>
      <c r="F490" s="1075"/>
      <c r="G490" s="1076"/>
      <c r="H490" s="11161">
        <f>(H491+H492+H493)</f>
        <v>19</v>
      </c>
      <c r="I490" s="11227"/>
      <c r="J490" s="17"/>
    </row>
    <row r="491" spans="1:10" ht="16.5" thickTop="1" thickBot="1" x14ac:dyDescent="0.3">
      <c r="A491" s="1"/>
      <c r="B491" s="1"/>
      <c r="C491" s="164"/>
      <c r="D491" s="180" t="s">
        <v>160</v>
      </c>
      <c r="E491" s="98"/>
      <c r="F491" s="98"/>
      <c r="G491" s="98"/>
      <c r="H491" s="10839">
        <v>9</v>
      </c>
      <c r="I491" s="10840"/>
      <c r="J491" s="17"/>
    </row>
    <row r="492" spans="1:10" ht="16.5" thickTop="1" thickBot="1" x14ac:dyDescent="0.3">
      <c r="A492" s="1"/>
      <c r="B492" s="1"/>
      <c r="C492" s="164"/>
      <c r="D492" s="137" t="s">
        <v>161</v>
      </c>
      <c r="E492" s="104"/>
      <c r="F492" s="104"/>
      <c r="G492" s="105"/>
      <c r="H492" s="10839"/>
      <c r="I492" s="10840"/>
      <c r="J492" s="17"/>
    </row>
    <row r="493" spans="1:10" ht="16.5" thickTop="1" thickBot="1" x14ac:dyDescent="0.3">
      <c r="A493" s="1"/>
      <c r="B493" s="1"/>
      <c r="C493" s="164"/>
      <c r="D493" s="181" t="s">
        <v>162</v>
      </c>
      <c r="E493" s="108"/>
      <c r="F493" s="108"/>
      <c r="G493" s="109"/>
      <c r="H493" s="10839">
        <v>10</v>
      </c>
      <c r="I493" s="10840"/>
      <c r="J493" s="17"/>
    </row>
    <row r="494" spans="1:10" ht="16.5" thickTop="1" thickBot="1" x14ac:dyDescent="0.3">
      <c r="A494" s="1"/>
      <c r="B494" s="1"/>
      <c r="C494" s="1074" t="s">
        <v>163</v>
      </c>
      <c r="D494" s="1075"/>
      <c r="E494" s="1075"/>
      <c r="F494" s="1075"/>
      <c r="G494" s="1076"/>
      <c r="H494" s="11161">
        <f>SUM(H495:I498)</f>
        <v>29</v>
      </c>
      <c r="I494" s="11227"/>
      <c r="J494" s="17"/>
    </row>
    <row r="495" spans="1:10" ht="16.5" thickTop="1" thickBot="1" x14ac:dyDescent="0.3">
      <c r="A495" s="1"/>
      <c r="B495" s="1"/>
      <c r="C495" s="163"/>
      <c r="D495" s="137" t="s">
        <v>160</v>
      </c>
      <c r="E495" s="104"/>
      <c r="F495" s="104"/>
      <c r="G495" s="105"/>
      <c r="H495" s="10839">
        <v>11</v>
      </c>
      <c r="I495" s="10840"/>
      <c r="J495" s="17"/>
    </row>
    <row r="496" spans="1:10" ht="16.5" thickTop="1" thickBot="1" x14ac:dyDescent="0.3">
      <c r="A496" s="1"/>
      <c r="B496" s="1"/>
      <c r="C496" s="164"/>
      <c r="D496" s="137" t="s">
        <v>161</v>
      </c>
      <c r="E496" s="104"/>
      <c r="F496" s="104"/>
      <c r="G496" s="105"/>
      <c r="H496" s="10839"/>
      <c r="I496" s="10840"/>
      <c r="J496" s="17"/>
    </row>
    <row r="497" spans="1:10" ht="16.5" thickTop="1" thickBot="1" x14ac:dyDescent="0.3">
      <c r="A497" s="1"/>
      <c r="B497" s="1"/>
      <c r="C497" s="164"/>
      <c r="D497" s="181" t="s">
        <v>162</v>
      </c>
      <c r="E497" s="108"/>
      <c r="F497" s="108"/>
      <c r="G497" s="109"/>
      <c r="H497" s="10839">
        <v>18</v>
      </c>
      <c r="I497" s="10840"/>
      <c r="J497" s="17"/>
    </row>
    <row r="498" spans="1:10" ht="16.5" thickTop="1" thickBot="1" x14ac:dyDescent="0.3">
      <c r="A498" s="1"/>
      <c r="B498" s="1"/>
      <c r="C498" s="164"/>
      <c r="D498" s="181" t="s">
        <v>164</v>
      </c>
      <c r="E498" s="108"/>
      <c r="F498" s="108"/>
      <c r="G498" s="109"/>
      <c r="H498" s="10839"/>
      <c r="I498" s="10840"/>
      <c r="J498" s="17"/>
    </row>
    <row r="499" spans="1:10" ht="16.5" thickTop="1" thickBot="1" x14ac:dyDescent="0.3">
      <c r="A499" s="1"/>
      <c r="B499" s="1"/>
      <c r="C499" s="164"/>
      <c r="D499" s="11229" t="s">
        <v>165</v>
      </c>
      <c r="E499" s="11230"/>
      <c r="F499" s="11230"/>
      <c r="G499" s="11231"/>
      <c r="H499" s="11215">
        <f>(H500+H501+H502+H503)</f>
        <v>36</v>
      </c>
      <c r="I499" s="11216"/>
      <c r="J499" s="17"/>
    </row>
    <row r="500" spans="1:10" ht="16.5" thickTop="1" thickBot="1" x14ac:dyDescent="0.3">
      <c r="A500" s="1"/>
      <c r="B500" s="1"/>
      <c r="C500" s="164"/>
      <c r="D500" s="180" t="s">
        <v>160</v>
      </c>
      <c r="E500" s="98"/>
      <c r="F500" s="98"/>
      <c r="G500" s="98"/>
      <c r="H500" s="10839">
        <v>4</v>
      </c>
      <c r="I500" s="10840"/>
      <c r="J500" s="17"/>
    </row>
    <row r="501" spans="1:10" ht="16.5" thickTop="1" thickBot="1" x14ac:dyDescent="0.3">
      <c r="A501" s="1"/>
      <c r="B501" s="1"/>
      <c r="C501" s="164"/>
      <c r="D501" s="137" t="s">
        <v>161</v>
      </c>
      <c r="E501" s="104"/>
      <c r="F501" s="104"/>
      <c r="G501" s="105"/>
      <c r="H501" s="10839"/>
      <c r="I501" s="10840"/>
      <c r="J501" s="17"/>
    </row>
    <row r="502" spans="1:10" ht="16.5" thickTop="1" thickBot="1" x14ac:dyDescent="0.3">
      <c r="A502" s="1"/>
      <c r="B502" s="1"/>
      <c r="C502" s="164"/>
      <c r="D502" s="181" t="s">
        <v>162</v>
      </c>
      <c r="E502" s="108"/>
      <c r="F502" s="108"/>
      <c r="G502" s="109"/>
      <c r="H502" s="10839">
        <v>7</v>
      </c>
      <c r="I502" s="10840"/>
      <c r="J502" s="17"/>
    </row>
    <row r="503" spans="1:10" ht="16.5" thickTop="1" thickBot="1" x14ac:dyDescent="0.3">
      <c r="A503" s="1"/>
      <c r="B503" s="1"/>
      <c r="C503" s="1081"/>
      <c r="D503" s="137" t="s">
        <v>114</v>
      </c>
      <c r="E503" s="108"/>
      <c r="F503" s="108"/>
      <c r="G503" s="109"/>
      <c r="H503" s="10839">
        <v>25</v>
      </c>
      <c r="I503" s="10840"/>
      <c r="J503" s="17"/>
    </row>
    <row r="504" spans="1:10" ht="16.5" thickTop="1" thickBot="1" x14ac:dyDescent="0.3">
      <c r="A504" s="1"/>
      <c r="B504" s="182"/>
      <c r="C504" s="1082" t="s">
        <v>166</v>
      </c>
      <c r="D504" s="1059"/>
      <c r="E504" s="1083"/>
      <c r="F504" s="1061"/>
      <c r="G504" s="1067"/>
      <c r="H504" s="11161">
        <f>(H505+H506+H507+H508)</f>
        <v>66</v>
      </c>
      <c r="I504" s="11227"/>
      <c r="J504" s="1"/>
    </row>
    <row r="505" spans="1:10" ht="16.5" thickTop="1" thickBot="1" x14ac:dyDescent="0.3">
      <c r="A505" s="1"/>
      <c r="B505" s="4"/>
      <c r="C505" s="185"/>
      <c r="D505" s="186" t="s">
        <v>251</v>
      </c>
      <c r="E505" s="171"/>
      <c r="F505" s="171"/>
      <c r="G505" s="172"/>
      <c r="H505" s="10839">
        <v>6</v>
      </c>
      <c r="I505" s="10840"/>
      <c r="J505" s="1"/>
    </row>
    <row r="506" spans="1:10" ht="16.5" thickTop="1" thickBot="1" x14ac:dyDescent="0.3">
      <c r="A506" s="1"/>
      <c r="B506" s="187"/>
      <c r="C506" s="182"/>
      <c r="D506" s="171" t="s">
        <v>168</v>
      </c>
      <c r="E506" s="171"/>
      <c r="F506" s="171"/>
      <c r="G506" s="171"/>
      <c r="H506" s="10839">
        <v>30</v>
      </c>
      <c r="I506" s="10840"/>
      <c r="J506" s="1"/>
    </row>
    <row r="507" spans="1:10" ht="16.5" thickTop="1" thickBot="1" x14ac:dyDescent="0.3">
      <c r="A507" s="1"/>
      <c r="B507" s="187"/>
      <c r="C507" s="182"/>
      <c r="D507" s="188" t="s">
        <v>169</v>
      </c>
      <c r="E507" s="171"/>
      <c r="F507" s="171"/>
      <c r="G507" s="172"/>
      <c r="H507" s="10839">
        <v>30</v>
      </c>
      <c r="I507" s="10840"/>
      <c r="J507" s="1"/>
    </row>
    <row r="508" spans="1:10" ht="16.5" thickTop="1" thickBot="1" x14ac:dyDescent="0.3">
      <c r="A508" s="1"/>
      <c r="B508" s="187"/>
      <c r="C508" s="182"/>
      <c r="D508" s="188" t="s">
        <v>170</v>
      </c>
      <c r="E508" s="171"/>
      <c r="F508" s="171"/>
      <c r="G508" s="172"/>
      <c r="H508" s="10839"/>
      <c r="I508" s="10840"/>
      <c r="J508" s="1"/>
    </row>
    <row r="509" spans="1:10" ht="16.5" thickTop="1" thickBot="1" x14ac:dyDescent="0.3">
      <c r="A509" s="1"/>
      <c r="B509" s="93"/>
      <c r="C509" s="164"/>
      <c r="D509" s="1084" t="s">
        <v>171</v>
      </c>
      <c r="E509" s="1085"/>
      <c r="F509" s="1085"/>
      <c r="G509" s="1086"/>
      <c r="H509" s="11215">
        <f>H510+H511+H512</f>
        <v>5</v>
      </c>
      <c r="I509" s="11216"/>
      <c r="J509" s="1"/>
    </row>
    <row r="510" spans="1:10" ht="16.5" thickTop="1" thickBot="1" x14ac:dyDescent="0.3">
      <c r="A510" s="1"/>
      <c r="B510" s="1"/>
      <c r="C510" s="164"/>
      <c r="D510" s="189" t="s">
        <v>172</v>
      </c>
      <c r="E510" s="104"/>
      <c r="F510" s="104"/>
      <c r="G510" s="105"/>
      <c r="H510" s="10839"/>
      <c r="I510" s="10840"/>
      <c r="J510" s="1"/>
    </row>
    <row r="511" spans="1:10" ht="16.5" thickTop="1" thickBot="1" x14ac:dyDescent="0.3">
      <c r="A511" s="1"/>
      <c r="B511" s="93"/>
      <c r="C511" s="164"/>
      <c r="D511" s="190" t="s">
        <v>173</v>
      </c>
      <c r="E511" s="171"/>
      <c r="F511" s="171"/>
      <c r="G511" s="172"/>
      <c r="H511" s="10839">
        <v>4</v>
      </c>
      <c r="I511" s="10840"/>
      <c r="J511" s="1"/>
    </row>
    <row r="512" spans="1:10" ht="16.5" thickTop="1" thickBot="1" x14ac:dyDescent="0.3">
      <c r="A512" s="1"/>
      <c r="B512" s="93"/>
      <c r="C512" s="164"/>
      <c r="D512" s="191" t="s">
        <v>174</v>
      </c>
      <c r="E512" s="171"/>
      <c r="F512" s="171"/>
      <c r="G512" s="172"/>
      <c r="H512" s="10839">
        <v>1</v>
      </c>
      <c r="I512" s="10840"/>
      <c r="J512" s="55"/>
    </row>
    <row r="513" spans="1:10" ht="17.25" thickTop="1" thickBot="1" x14ac:dyDescent="0.3">
      <c r="A513" s="1"/>
      <c r="B513" s="1087" t="s">
        <v>175</v>
      </c>
      <c r="C513" s="1088"/>
      <c r="D513" s="1088"/>
      <c r="E513" s="1088"/>
      <c r="F513" s="1089"/>
      <c r="G513" s="11161" t="s">
        <v>11</v>
      </c>
      <c r="H513" s="11249"/>
      <c r="I513" s="11227"/>
      <c r="J513" s="1"/>
    </row>
    <row r="514" spans="1:10" ht="16.5" customHeight="1" thickTop="1" x14ac:dyDescent="0.25">
      <c r="A514" s="55"/>
      <c r="B514" s="1090"/>
      <c r="C514" s="1091"/>
      <c r="D514" s="1091"/>
      <c r="E514" s="1091"/>
      <c r="F514" s="1092"/>
      <c r="G514" s="11250">
        <f>(E268+I273-E279+I335-G348)</f>
        <v>4240</v>
      </c>
      <c r="H514" s="11251"/>
      <c r="I514" s="11252"/>
      <c r="J514" s="55"/>
    </row>
    <row r="515" spans="1:10" ht="16.5" customHeight="1" thickBot="1" x14ac:dyDescent="0.3">
      <c r="A515" s="55"/>
      <c r="B515" s="1093"/>
      <c r="C515" s="1094"/>
      <c r="D515" s="1094"/>
      <c r="E515" s="1094"/>
      <c r="F515" s="1095"/>
      <c r="G515" s="11253"/>
      <c r="H515" s="11254"/>
      <c r="I515" s="11255"/>
      <c r="J515" s="55"/>
    </row>
    <row r="516" spans="1:10" ht="15.75" thickTop="1" x14ac:dyDescent="0.25">
      <c r="A516" s="55"/>
      <c r="B516" s="55"/>
      <c r="C516" s="55"/>
      <c r="D516" s="55"/>
      <c r="E516" s="55"/>
      <c r="F516" s="55"/>
      <c r="G516" s="55"/>
      <c r="H516" s="55"/>
      <c r="I516" s="55"/>
      <c r="J516" s="55"/>
    </row>
    <row r="518" spans="1:10" ht="15.75" thickBot="1" x14ac:dyDescent="0.3">
      <c r="A518" s="1"/>
      <c r="B518" s="1"/>
      <c r="C518" s="55"/>
      <c r="D518" s="55"/>
      <c r="E518" s="2"/>
      <c r="F518" s="1"/>
      <c r="G518" s="3" t="s">
        <v>196</v>
      </c>
      <c r="H518" s="1"/>
      <c r="I518" s="1"/>
      <c r="J518" s="1"/>
    </row>
    <row r="519" spans="1:10" ht="17.25" thickTop="1" thickBot="1" x14ac:dyDescent="0.3">
      <c r="A519" s="4"/>
      <c r="B519" s="4"/>
      <c r="C519" s="10"/>
      <c r="D519" s="10"/>
      <c r="E519" s="10"/>
      <c r="F519" s="1"/>
      <c r="G519" s="994" t="s">
        <v>1</v>
      </c>
      <c r="H519" s="995"/>
      <c r="I519" s="7"/>
      <c r="J519" s="4"/>
    </row>
    <row r="520" spans="1:10" ht="17.25" thickTop="1" thickBot="1" x14ac:dyDescent="0.3">
      <c r="A520" s="2"/>
      <c r="B520" s="4"/>
      <c r="C520" s="996"/>
      <c r="D520" s="996"/>
      <c r="E520" s="996"/>
      <c r="F520" s="1"/>
      <c r="G520" s="997" t="s">
        <v>2</v>
      </c>
      <c r="H520" s="998"/>
      <c r="I520" s="7" t="s">
        <v>3</v>
      </c>
      <c r="J520" s="4"/>
    </row>
    <row r="521" spans="1:10" ht="16.5" thickTop="1" thickBot="1" x14ac:dyDescent="0.3">
      <c r="A521" s="4"/>
      <c r="B521" s="4"/>
      <c r="C521" s="4"/>
      <c r="D521" s="10"/>
      <c r="E521" s="11"/>
      <c r="F521" s="10"/>
      <c r="G521" s="10"/>
      <c r="H521" s="10"/>
      <c r="I521" s="10"/>
      <c r="J521" s="10"/>
    </row>
    <row r="522" spans="1:10" ht="17.25" thickTop="1" thickBot="1" x14ac:dyDescent="0.3">
      <c r="A522" s="999" t="s">
        <v>4</v>
      </c>
      <c r="B522" s="10753"/>
      <c r="C522" s="10754"/>
      <c r="D522" s="10754"/>
      <c r="E522" s="10754"/>
      <c r="F522" s="10754"/>
      <c r="G522" s="10755"/>
      <c r="H522" s="1"/>
      <c r="I522" s="1"/>
      <c r="J522" s="1"/>
    </row>
    <row r="523" spans="1:10" ht="17.25" thickTop="1" thickBot="1" x14ac:dyDescent="0.3">
      <c r="A523" s="999" t="s">
        <v>5</v>
      </c>
      <c r="B523" s="10753" t="s">
        <v>6</v>
      </c>
      <c r="C523" s="10754"/>
      <c r="D523" s="10754"/>
      <c r="E523" s="10754"/>
      <c r="F523" s="10754"/>
      <c r="G523" s="10755"/>
      <c r="H523" s="1"/>
      <c r="I523" s="1"/>
      <c r="J523" s="1"/>
    </row>
    <row r="524" spans="1:10" ht="17.25" thickTop="1" thickBot="1" x14ac:dyDescent="0.3">
      <c r="A524" s="1000" t="s">
        <v>7</v>
      </c>
      <c r="B524" s="10756" t="s">
        <v>8</v>
      </c>
      <c r="C524" s="10757"/>
      <c r="D524" s="13"/>
      <c r="E524" s="14"/>
      <c r="F524" s="14"/>
      <c r="G524" s="15"/>
      <c r="H524" s="1"/>
      <c r="I524" s="1"/>
      <c r="J524" s="1"/>
    </row>
    <row r="525" spans="1:10" ht="16.5" thickTop="1" thickBot="1" x14ac:dyDescent="0.3">
      <c r="A525" s="4"/>
      <c r="B525" s="4"/>
      <c r="C525" s="4"/>
      <c r="D525" s="4"/>
      <c r="E525" s="4"/>
      <c r="F525" s="4"/>
      <c r="G525" s="16"/>
      <c r="H525" s="4"/>
      <c r="I525" s="4"/>
      <c r="J525" s="4"/>
    </row>
    <row r="526" spans="1:10" ht="16.5" thickTop="1" thickBot="1" x14ac:dyDescent="0.3">
      <c r="A526" s="1"/>
      <c r="B526" s="11152" t="s">
        <v>9</v>
      </c>
      <c r="C526" s="11152"/>
      <c r="D526" s="11152"/>
      <c r="E526" s="11154" t="s">
        <v>10</v>
      </c>
      <c r="F526" s="11155"/>
      <c r="G526" s="11154" t="s">
        <v>11</v>
      </c>
      <c r="H526" s="11155"/>
      <c r="I526" s="1"/>
      <c r="J526" s="1"/>
    </row>
    <row r="527" spans="1:10" ht="16.5" thickTop="1" thickBot="1" x14ac:dyDescent="0.3">
      <c r="A527" s="164"/>
      <c r="B527" s="11153"/>
      <c r="C527" s="11152"/>
      <c r="D527" s="11152"/>
      <c r="E527" s="10761">
        <v>2726</v>
      </c>
      <c r="F527" s="10761"/>
      <c r="G527" s="11156">
        <f>SUM(E527:F528)</f>
        <v>2726</v>
      </c>
      <c r="H527" s="11156"/>
      <c r="I527" s="1"/>
      <c r="J527" s="1"/>
    </row>
    <row r="528" spans="1:10" ht="16.5" thickTop="1" thickBot="1" x14ac:dyDescent="0.3">
      <c r="A528" s="164"/>
      <c r="B528" s="11153"/>
      <c r="C528" s="11152"/>
      <c r="D528" s="11152"/>
      <c r="E528" s="10761"/>
      <c r="F528" s="10761"/>
      <c r="G528" s="11156"/>
      <c r="H528" s="11156"/>
      <c r="I528" s="1"/>
      <c r="J528" s="1"/>
    </row>
    <row r="529" spans="1:10" ht="16.5" thickTop="1" thickBot="1" x14ac:dyDescent="0.3">
      <c r="A529" s="164"/>
      <c r="B529" s="17"/>
      <c r="C529" s="17"/>
      <c r="D529" s="17"/>
      <c r="E529" s="17"/>
      <c r="F529" s="17"/>
      <c r="G529" s="17"/>
      <c r="H529" s="17"/>
      <c r="I529" s="17"/>
      <c r="J529" s="17"/>
    </row>
    <row r="530" spans="1:10" ht="16.5" thickTop="1" thickBot="1" x14ac:dyDescent="0.3">
      <c r="A530" s="164"/>
      <c r="B530" s="11153" t="s">
        <v>12</v>
      </c>
      <c r="C530" s="11152"/>
      <c r="D530" s="11152"/>
      <c r="E530" s="11152"/>
      <c r="F530" s="11152"/>
      <c r="G530" s="11154" t="s">
        <v>11</v>
      </c>
      <c r="H530" s="11155"/>
      <c r="I530" s="11168" t="s">
        <v>13</v>
      </c>
      <c r="J530" s="11168"/>
    </row>
    <row r="531" spans="1:10" ht="16.5" thickTop="1" thickBot="1" x14ac:dyDescent="0.3">
      <c r="A531" s="164"/>
      <c r="B531" s="11152"/>
      <c r="C531" s="11152"/>
      <c r="D531" s="11152"/>
      <c r="E531" s="11152"/>
      <c r="F531" s="11152"/>
      <c r="G531" s="1001" t="s">
        <v>14</v>
      </c>
      <c r="H531" s="1001" t="s">
        <v>15</v>
      </c>
      <c r="I531" s="11168"/>
      <c r="J531" s="11168"/>
    </row>
    <row r="532" spans="1:10" ht="16.5" thickTop="1" thickBot="1" x14ac:dyDescent="0.3">
      <c r="A532" s="1"/>
      <c r="B532" s="11152"/>
      <c r="C532" s="11152"/>
      <c r="D532" s="11152"/>
      <c r="E532" s="11152"/>
      <c r="F532" s="11152"/>
      <c r="G532" s="1002">
        <f>SUM(G533:G534)</f>
        <v>61</v>
      </c>
      <c r="H532" s="1002">
        <f>SUM(H533:H534)</f>
        <v>0</v>
      </c>
      <c r="I532" s="11169">
        <f>G532+H532</f>
        <v>61</v>
      </c>
      <c r="J532" s="11169"/>
    </row>
    <row r="533" spans="1:10" ht="16.5" thickTop="1" thickBot="1" x14ac:dyDescent="0.3">
      <c r="A533" s="1"/>
      <c r="B533" s="11157" t="s">
        <v>16</v>
      </c>
      <c r="C533" s="11158"/>
      <c r="D533" s="11158"/>
      <c r="E533" s="11158"/>
      <c r="F533" s="11170"/>
      <c r="G533" s="20">
        <v>55</v>
      </c>
      <c r="H533" s="20"/>
      <c r="I533" s="11171">
        <f>G533+H533</f>
        <v>55</v>
      </c>
      <c r="J533" s="11171"/>
    </row>
    <row r="534" spans="1:10" ht="16.5" thickTop="1" thickBot="1" x14ac:dyDescent="0.3">
      <c r="A534" s="1"/>
      <c r="B534" s="11157" t="s">
        <v>17</v>
      </c>
      <c r="C534" s="11158"/>
      <c r="D534" s="11158"/>
      <c r="E534" s="11158"/>
      <c r="F534" s="11158"/>
      <c r="G534" s="20">
        <v>6</v>
      </c>
      <c r="H534" s="20"/>
      <c r="I534" s="11159">
        <f>G534+H534</f>
        <v>6</v>
      </c>
      <c r="J534" s="11160"/>
    </row>
    <row r="535" spans="1:10" ht="16.5" thickTop="1" thickBot="1" x14ac:dyDescent="0.3">
      <c r="A535" s="1"/>
      <c r="B535" s="1003" t="s">
        <v>18</v>
      </c>
      <c r="C535" s="1004"/>
      <c r="D535" s="1005"/>
      <c r="E535" s="1006"/>
      <c r="F535" s="1006"/>
      <c r="G535" s="1007"/>
      <c r="H535" s="1008"/>
      <c r="I535" s="1009"/>
      <c r="J535" s="1"/>
    </row>
    <row r="536" spans="1:10" ht="16.5" thickTop="1" thickBot="1" x14ac:dyDescent="0.3">
      <c r="A536" s="1"/>
      <c r="B536" s="1010"/>
      <c r="C536" s="1011"/>
      <c r="D536" s="1011"/>
      <c r="E536" s="11154" t="s">
        <v>19</v>
      </c>
      <c r="F536" s="11154"/>
      <c r="G536" s="11154"/>
      <c r="H536" s="11161"/>
      <c r="I536" s="1001" t="s">
        <v>11</v>
      </c>
      <c r="J536" s="1"/>
    </row>
    <row r="537" spans="1:10" ht="16.5" thickTop="1" thickBot="1" x14ac:dyDescent="0.3">
      <c r="A537" s="1"/>
      <c r="B537" s="1010"/>
      <c r="C537" s="1011" t="s">
        <v>20</v>
      </c>
      <c r="D537" s="1011"/>
      <c r="E537" s="1012" t="s">
        <v>21</v>
      </c>
      <c r="F537" s="1012" t="s">
        <v>22</v>
      </c>
      <c r="G537" s="1012" t="s">
        <v>23</v>
      </c>
      <c r="H537" s="1013" t="s">
        <v>24</v>
      </c>
      <c r="I537" s="1014"/>
      <c r="J537" s="1"/>
    </row>
    <row r="538" spans="1:10" ht="16.5" thickTop="1" thickBot="1" x14ac:dyDescent="0.3">
      <c r="A538" s="1"/>
      <c r="B538" s="1015"/>
      <c r="C538" s="1016"/>
      <c r="D538" s="1016"/>
      <c r="E538" s="11162">
        <f>(I540+I545+I552+I556+I557+I558+I571+I574+I575+I576+I578+I579+I580)</f>
        <v>102</v>
      </c>
      <c r="F538" s="11162"/>
      <c r="G538" s="11162"/>
      <c r="H538" s="11163"/>
      <c r="I538" s="11164">
        <f>(I540+I545+I551+I555+I566+I587+I589+I595)</f>
        <v>181</v>
      </c>
      <c r="J538" s="1"/>
    </row>
    <row r="539" spans="1:10" ht="16.5" thickTop="1" thickBot="1" x14ac:dyDescent="0.3">
      <c r="A539" s="1"/>
      <c r="B539" s="34"/>
      <c r="C539" s="35"/>
      <c r="D539" s="35"/>
      <c r="E539" s="1017">
        <f>(E540+E545+E551+E555+E566+E587+E589+E594+E595)</f>
        <v>151</v>
      </c>
      <c r="F539" s="1017">
        <f>(F540+F545+F551+F555+F566+F587+F589+F594+F595)</f>
        <v>26</v>
      </c>
      <c r="G539" s="1017">
        <f>(G540+G545+G551+G555+G566+G587+G589+G594+G595)</f>
        <v>2</v>
      </c>
      <c r="H539" s="1017">
        <f>(H540+H545+H551+H555+H566+H587+H589+H594+H595)</f>
        <v>2</v>
      </c>
      <c r="I539" s="11164"/>
      <c r="J539" s="1"/>
    </row>
    <row r="540" spans="1:10" ht="17.25" thickTop="1" thickBot="1" x14ac:dyDescent="0.3">
      <c r="A540" s="1"/>
      <c r="B540" s="37"/>
      <c r="C540" s="11165" t="s">
        <v>25</v>
      </c>
      <c r="D540" s="11166"/>
      <c r="E540" s="1018">
        <f>SUM(E541:E544)</f>
        <v>0</v>
      </c>
      <c r="F540" s="1018">
        <f>SUM(F541:F544)</f>
        <v>0</v>
      </c>
      <c r="G540" s="1018">
        <f>SUM(G541:G544)</f>
        <v>0</v>
      </c>
      <c r="H540" s="1019">
        <f>SUM(H541:H544)</f>
        <v>0</v>
      </c>
      <c r="I540" s="1020">
        <f t="shared" ref="I540:I550" si="6">SUM(E540:H540)</f>
        <v>0</v>
      </c>
      <c r="J540" s="1"/>
    </row>
    <row r="541" spans="1:10" ht="16.5" thickTop="1" thickBot="1" x14ac:dyDescent="0.3">
      <c r="A541" s="1"/>
      <c r="B541" s="37"/>
      <c r="C541" s="41"/>
      <c r="D541" s="42" t="s">
        <v>26</v>
      </c>
      <c r="E541" s="53"/>
      <c r="F541" s="53"/>
      <c r="G541" s="53"/>
      <c r="H541" s="53"/>
      <c r="I541" s="1021">
        <f t="shared" si="6"/>
        <v>0</v>
      </c>
      <c r="J541" s="1"/>
    </row>
    <row r="542" spans="1:10" ht="16.5" thickTop="1" thickBot="1" x14ac:dyDescent="0.3">
      <c r="A542" s="1"/>
      <c r="B542" s="37"/>
      <c r="C542" s="41"/>
      <c r="D542" s="42" t="s">
        <v>27</v>
      </c>
      <c r="E542" s="53"/>
      <c r="F542" s="53"/>
      <c r="G542" s="53"/>
      <c r="H542" s="53"/>
      <c r="I542" s="1021">
        <f t="shared" si="6"/>
        <v>0</v>
      </c>
      <c r="J542" s="1"/>
    </row>
    <row r="543" spans="1:10" ht="16.5" thickTop="1" thickBot="1" x14ac:dyDescent="0.3">
      <c r="A543" s="1"/>
      <c r="B543" s="37"/>
      <c r="C543" s="41"/>
      <c r="D543" s="42" t="s">
        <v>28</v>
      </c>
      <c r="E543" s="53"/>
      <c r="F543" s="53"/>
      <c r="G543" s="53"/>
      <c r="H543" s="53"/>
      <c r="I543" s="1021">
        <f t="shared" si="6"/>
        <v>0</v>
      </c>
      <c r="J543" s="1"/>
    </row>
    <row r="544" spans="1:10" ht="27" thickTop="1" thickBot="1" x14ac:dyDescent="0.3">
      <c r="A544" s="1"/>
      <c r="B544" s="37"/>
      <c r="C544" s="41"/>
      <c r="D544" s="42" t="s">
        <v>29</v>
      </c>
      <c r="E544" s="53"/>
      <c r="F544" s="53"/>
      <c r="G544" s="53"/>
      <c r="H544" s="53"/>
      <c r="I544" s="1021">
        <f t="shared" si="6"/>
        <v>0</v>
      </c>
      <c r="J544" s="1"/>
    </row>
    <row r="545" spans="1:10" ht="17.25" thickTop="1" thickBot="1" x14ac:dyDescent="0.3">
      <c r="A545" s="1"/>
      <c r="B545" s="37"/>
      <c r="C545" s="1022" t="s">
        <v>30</v>
      </c>
      <c r="D545" s="1023"/>
      <c r="E545" s="1024">
        <f>SUM(E546:E550)</f>
        <v>78</v>
      </c>
      <c r="F545" s="1024">
        <f>SUM(F546:F550)</f>
        <v>0</v>
      </c>
      <c r="G545" s="1024">
        <f>SUM(G546:G550)</f>
        <v>0</v>
      </c>
      <c r="H545" s="1024">
        <f>SUM(H546:H550)</f>
        <v>0</v>
      </c>
      <c r="I545" s="1025">
        <f t="shared" si="6"/>
        <v>78</v>
      </c>
      <c r="J545" s="1"/>
    </row>
    <row r="546" spans="1:10" ht="27" thickTop="1" thickBot="1" x14ac:dyDescent="0.3">
      <c r="A546" s="1"/>
      <c r="B546" s="37"/>
      <c r="C546" s="41"/>
      <c r="D546" s="42" t="s">
        <v>31</v>
      </c>
      <c r="E546" s="53"/>
      <c r="F546" s="53"/>
      <c r="G546" s="53"/>
      <c r="H546" s="53"/>
      <c r="I546" s="1021">
        <f t="shared" si="6"/>
        <v>0</v>
      </c>
      <c r="J546" s="1"/>
    </row>
    <row r="547" spans="1:10" ht="16.5" thickTop="1" thickBot="1" x14ac:dyDescent="0.3">
      <c r="A547" s="1"/>
      <c r="B547" s="37"/>
      <c r="C547" s="41"/>
      <c r="D547" s="42" t="s">
        <v>32</v>
      </c>
      <c r="E547" s="53"/>
      <c r="F547" s="53"/>
      <c r="G547" s="53"/>
      <c r="H547" s="53"/>
      <c r="I547" s="1021">
        <f t="shared" si="6"/>
        <v>0</v>
      </c>
      <c r="J547" s="1"/>
    </row>
    <row r="548" spans="1:10" ht="27" thickTop="1" thickBot="1" x14ac:dyDescent="0.3">
      <c r="A548" s="1"/>
      <c r="B548" s="37"/>
      <c r="C548" s="41"/>
      <c r="D548" s="42" t="s">
        <v>120</v>
      </c>
      <c r="E548" s="53">
        <v>78</v>
      </c>
      <c r="F548" s="53"/>
      <c r="G548" s="53"/>
      <c r="H548" s="53"/>
      <c r="I548" s="1021">
        <f t="shared" si="6"/>
        <v>78</v>
      </c>
      <c r="J548" s="1"/>
    </row>
    <row r="549" spans="1:10" ht="39.75" thickTop="1" thickBot="1" x14ac:dyDescent="0.3">
      <c r="A549" s="1"/>
      <c r="B549" s="37"/>
      <c r="C549" s="41"/>
      <c r="D549" s="42" t="s">
        <v>34</v>
      </c>
      <c r="E549" s="53"/>
      <c r="F549" s="53"/>
      <c r="G549" s="53"/>
      <c r="H549" s="53"/>
      <c r="I549" s="1021">
        <f t="shared" si="6"/>
        <v>0</v>
      </c>
      <c r="J549" s="1"/>
    </row>
    <row r="550" spans="1:10" ht="65.25" thickTop="1" thickBot="1" x14ac:dyDescent="0.3">
      <c r="A550" s="1"/>
      <c r="B550" s="37"/>
      <c r="C550" s="41"/>
      <c r="D550" s="42" t="s">
        <v>198</v>
      </c>
      <c r="E550" s="53"/>
      <c r="F550" s="53"/>
      <c r="G550" s="53"/>
      <c r="H550" s="53"/>
      <c r="I550" s="1021">
        <f t="shared" si="6"/>
        <v>0</v>
      </c>
      <c r="J550" s="1"/>
    </row>
    <row r="551" spans="1:10" ht="17.25" thickTop="1" thickBot="1" x14ac:dyDescent="0.3">
      <c r="A551" s="1"/>
      <c r="B551" s="37"/>
      <c r="C551" s="11157" t="s">
        <v>36</v>
      </c>
      <c r="D551" s="11170"/>
      <c r="E551" s="1026">
        <f>SUM(E552:E554)</f>
        <v>15</v>
      </c>
      <c r="F551" s="1026">
        <f>SUM(F552:F554)</f>
        <v>0</v>
      </c>
      <c r="G551" s="1026">
        <f>SUM(G552:G554)</f>
        <v>0</v>
      </c>
      <c r="H551" s="1026">
        <f>SUM(H552:H554)</f>
        <v>0</v>
      </c>
      <c r="I551" s="1020">
        <f>SUM(E551:H551)</f>
        <v>15</v>
      </c>
      <c r="J551" s="1"/>
    </row>
    <row r="552" spans="1:10" ht="27" thickTop="1" thickBot="1" x14ac:dyDescent="0.3">
      <c r="A552" s="1"/>
      <c r="B552" s="37"/>
      <c r="C552" s="41"/>
      <c r="D552" s="50" t="s">
        <v>37</v>
      </c>
      <c r="E552" s="53">
        <v>9</v>
      </c>
      <c r="F552" s="53"/>
      <c r="G552" s="53"/>
      <c r="H552" s="53"/>
      <c r="I552" s="1027">
        <f t="shared" ref="I552:I565" si="7">SUM(E552:H552)</f>
        <v>9</v>
      </c>
      <c r="J552" s="1"/>
    </row>
    <row r="553" spans="1:10" ht="39.75" thickTop="1" thickBot="1" x14ac:dyDescent="0.3">
      <c r="A553" s="1"/>
      <c r="B553" s="37"/>
      <c r="C553" s="41"/>
      <c r="D553" s="50" t="s">
        <v>38</v>
      </c>
      <c r="E553" s="1028">
        <v>3</v>
      </c>
      <c r="F553" s="1028"/>
      <c r="G553" s="1028"/>
      <c r="H553" s="1028"/>
      <c r="I553" s="1027">
        <f>SUM(E553:H553)</f>
        <v>3</v>
      </c>
      <c r="J553" s="1"/>
    </row>
    <row r="554" spans="1:10" ht="52.5" thickTop="1" thickBot="1" x14ac:dyDescent="0.3">
      <c r="A554" s="1"/>
      <c r="B554" s="37"/>
      <c r="C554" s="41"/>
      <c r="D554" s="54" t="s">
        <v>39</v>
      </c>
      <c r="E554" s="53">
        <v>3</v>
      </c>
      <c r="F554" s="53"/>
      <c r="G554" s="53"/>
      <c r="H554" s="53"/>
      <c r="I554" s="1027">
        <f>SUM(E554:H554)</f>
        <v>3</v>
      </c>
      <c r="J554" s="1"/>
    </row>
    <row r="555" spans="1:10" ht="17.25" thickTop="1" thickBot="1" x14ac:dyDescent="0.3">
      <c r="A555" s="1"/>
      <c r="B555" s="55"/>
      <c r="C555" s="11157" t="s">
        <v>199</v>
      </c>
      <c r="D555" s="11170"/>
      <c r="E555" s="1024">
        <f>SUM(E556:E565)</f>
        <v>1</v>
      </c>
      <c r="F555" s="1024">
        <f>SUM(F556:F565)</f>
        <v>12</v>
      </c>
      <c r="G555" s="1024">
        <f>SUM(G556:G565)</f>
        <v>2</v>
      </c>
      <c r="H555" s="1024">
        <f>SUM(H556:H565)</f>
        <v>2</v>
      </c>
      <c r="I555" s="1020">
        <f t="shared" si="7"/>
        <v>17</v>
      </c>
      <c r="J555" s="1"/>
    </row>
    <row r="556" spans="1:10" ht="16.5" thickTop="1" thickBot="1" x14ac:dyDescent="0.3">
      <c r="A556" s="1"/>
      <c r="B556" s="55"/>
      <c r="C556" s="56"/>
      <c r="D556" s="1029" t="s">
        <v>200</v>
      </c>
      <c r="E556" s="53"/>
      <c r="F556" s="53">
        <v>5</v>
      </c>
      <c r="G556" s="53"/>
      <c r="H556" s="53"/>
      <c r="I556" s="1027">
        <f t="shared" si="7"/>
        <v>5</v>
      </c>
      <c r="J556" s="1"/>
    </row>
    <row r="557" spans="1:10" ht="52.5" thickTop="1" thickBot="1" x14ac:dyDescent="0.3">
      <c r="A557" s="1"/>
      <c r="B557" s="55"/>
      <c r="C557" s="56"/>
      <c r="D557" s="1029" t="s">
        <v>201</v>
      </c>
      <c r="E557" s="53"/>
      <c r="F557" s="53"/>
      <c r="G557" s="53"/>
      <c r="H557" s="53"/>
      <c r="I557" s="1027">
        <f>SUM(E557:H557)</f>
        <v>0</v>
      </c>
      <c r="J557" s="1"/>
    </row>
    <row r="558" spans="1:10" ht="52.5" thickTop="1" thickBot="1" x14ac:dyDescent="0.3">
      <c r="A558" s="1"/>
      <c r="B558" s="55"/>
      <c r="C558" s="56"/>
      <c r="D558" s="1029" t="s">
        <v>202</v>
      </c>
      <c r="E558" s="53"/>
      <c r="F558" s="53"/>
      <c r="G558" s="53"/>
      <c r="H558" s="53"/>
      <c r="I558" s="1027">
        <f>SUM(E558:H558)</f>
        <v>0</v>
      </c>
      <c r="J558" s="1"/>
    </row>
    <row r="559" spans="1:10" ht="39.75" thickTop="1" thickBot="1" x14ac:dyDescent="0.3">
      <c r="A559" s="1"/>
      <c r="B559" s="55"/>
      <c r="C559" s="56"/>
      <c r="D559" s="1030" t="s">
        <v>203</v>
      </c>
      <c r="E559" s="53"/>
      <c r="F559" s="53">
        <v>1</v>
      </c>
      <c r="G559" s="53"/>
      <c r="H559" s="53"/>
      <c r="I559" s="1027">
        <f>SUM(E559:H559)</f>
        <v>1</v>
      </c>
      <c r="J559" s="1"/>
    </row>
    <row r="560" spans="1:10" ht="65.25" thickTop="1" thickBot="1" x14ac:dyDescent="0.3">
      <c r="A560" s="1"/>
      <c r="B560" s="55"/>
      <c r="C560" s="56"/>
      <c r="D560" s="1031" t="s">
        <v>204</v>
      </c>
      <c r="E560" s="53"/>
      <c r="F560" s="53"/>
      <c r="G560" s="53"/>
      <c r="H560" s="53"/>
      <c r="I560" s="1027">
        <f t="shared" si="7"/>
        <v>0</v>
      </c>
      <c r="J560" s="1"/>
    </row>
    <row r="561" spans="1:10" ht="39.75" thickTop="1" thickBot="1" x14ac:dyDescent="0.3">
      <c r="A561" s="1"/>
      <c r="B561" s="55"/>
      <c r="C561" s="56"/>
      <c r="D561" s="1030" t="s">
        <v>205</v>
      </c>
      <c r="E561" s="53"/>
      <c r="F561" s="53">
        <v>1</v>
      </c>
      <c r="G561" s="53"/>
      <c r="H561" s="53"/>
      <c r="I561" s="1027">
        <f>SUM(E561:H561)</f>
        <v>1</v>
      </c>
      <c r="J561" s="1"/>
    </row>
    <row r="562" spans="1:10" ht="52.5" thickTop="1" thickBot="1" x14ac:dyDescent="0.3">
      <c r="A562" s="1"/>
      <c r="B562" s="55"/>
      <c r="C562" s="56"/>
      <c r="D562" s="1030" t="s">
        <v>206</v>
      </c>
      <c r="E562" s="53">
        <v>1</v>
      </c>
      <c r="F562" s="53"/>
      <c r="G562" s="53"/>
      <c r="H562" s="53"/>
      <c r="I562" s="1027">
        <f>SUM(E562:H562)</f>
        <v>1</v>
      </c>
      <c r="J562" s="1"/>
    </row>
    <row r="563" spans="1:10" ht="39.75" thickTop="1" thickBot="1" x14ac:dyDescent="0.3">
      <c r="A563" s="1"/>
      <c r="B563" s="55"/>
      <c r="C563" s="56"/>
      <c r="D563" s="1031" t="s">
        <v>207</v>
      </c>
      <c r="E563" s="53"/>
      <c r="F563" s="53">
        <v>5</v>
      </c>
      <c r="G563" s="53"/>
      <c r="H563" s="53"/>
      <c r="I563" s="1027">
        <f t="shared" si="7"/>
        <v>5</v>
      </c>
      <c r="J563" s="1"/>
    </row>
    <row r="564" spans="1:10" ht="27" thickTop="1" thickBot="1" x14ac:dyDescent="0.3">
      <c r="A564" s="1"/>
      <c r="B564" s="55"/>
      <c r="C564" s="56"/>
      <c r="D564" s="1031" t="s">
        <v>208</v>
      </c>
      <c r="E564" s="1028"/>
      <c r="F564" s="1028"/>
      <c r="G564" s="1028"/>
      <c r="H564" s="1028"/>
      <c r="I564" s="1027">
        <f t="shared" si="7"/>
        <v>0</v>
      </c>
      <c r="J564" s="1"/>
    </row>
    <row r="565" spans="1:10" ht="39.75" thickTop="1" thickBot="1" x14ac:dyDescent="0.3">
      <c r="A565" s="1"/>
      <c r="B565" s="55"/>
      <c r="C565" s="56"/>
      <c r="D565" s="1031" t="s">
        <v>209</v>
      </c>
      <c r="E565" s="53"/>
      <c r="F565" s="53"/>
      <c r="G565" s="53">
        <v>2</v>
      </c>
      <c r="H565" s="53">
        <v>2</v>
      </c>
      <c r="I565" s="1027">
        <f t="shared" si="7"/>
        <v>4</v>
      </c>
      <c r="J565" s="1"/>
    </row>
    <row r="566" spans="1:10" ht="17.25" thickTop="1" thickBot="1" x14ac:dyDescent="0.3">
      <c r="A566" s="1"/>
      <c r="B566" s="55"/>
      <c r="C566" s="11193" t="s">
        <v>210</v>
      </c>
      <c r="D566" s="11194"/>
      <c r="E566" s="1032">
        <f>SUM(E567:E581)</f>
        <v>0</v>
      </c>
      <c r="F566" s="1032">
        <f>SUM(F567:F581)</f>
        <v>14</v>
      </c>
      <c r="G566" s="1032">
        <f>SUM(G567:G581)</f>
        <v>0</v>
      </c>
      <c r="H566" s="1032">
        <f>SUM(H567:H581)</f>
        <v>0</v>
      </c>
      <c r="I566" s="1033">
        <f>SUM(E566:E566:H566)</f>
        <v>14</v>
      </c>
      <c r="J566" s="1"/>
    </row>
    <row r="567" spans="1:10" ht="27" thickTop="1" thickBot="1" x14ac:dyDescent="0.3">
      <c r="A567" s="1"/>
      <c r="B567" s="55"/>
      <c r="C567" s="67"/>
      <c r="D567" s="1034" t="s">
        <v>211</v>
      </c>
      <c r="E567" s="1028"/>
      <c r="F567" s="1028"/>
      <c r="G567" s="1028"/>
      <c r="H567" s="1028"/>
      <c r="I567" s="1012">
        <f>SUM(E567:E567:H567)</f>
        <v>0</v>
      </c>
      <c r="J567" s="1"/>
    </row>
    <row r="568" spans="1:10" ht="39.75" thickTop="1" thickBot="1" x14ac:dyDescent="0.3">
      <c r="A568" s="1"/>
      <c r="B568" s="55"/>
      <c r="C568" s="59"/>
      <c r="D568" s="1034" t="s">
        <v>212</v>
      </c>
      <c r="E568" s="1028"/>
      <c r="F568" s="1028"/>
      <c r="G568" s="1028"/>
      <c r="H568" s="1028"/>
      <c r="I568" s="1012">
        <f>SUM(E568:E568:H568)</f>
        <v>0</v>
      </c>
      <c r="J568" s="1"/>
    </row>
    <row r="569" spans="1:10" ht="27" thickTop="1" thickBot="1" x14ac:dyDescent="0.3">
      <c r="A569" s="1"/>
      <c r="B569" s="55"/>
      <c r="C569" s="59"/>
      <c r="D569" s="1034" t="s">
        <v>213</v>
      </c>
      <c r="E569" s="1028"/>
      <c r="F569" s="1028"/>
      <c r="G569" s="1028"/>
      <c r="H569" s="1028"/>
      <c r="I569" s="1012">
        <f>SUM(E569:E569:H569)</f>
        <v>0</v>
      </c>
      <c r="J569" s="1"/>
    </row>
    <row r="570" spans="1:10" ht="65.25" thickTop="1" thickBot="1" x14ac:dyDescent="0.3">
      <c r="A570" s="1"/>
      <c r="B570" s="55"/>
      <c r="C570" s="68"/>
      <c r="D570" s="1034" t="s">
        <v>214</v>
      </c>
      <c r="E570" s="1028"/>
      <c r="F570" s="1028">
        <v>3</v>
      </c>
      <c r="G570" s="1028"/>
      <c r="H570" s="1028"/>
      <c r="I570" s="1012">
        <f>SUM(E570:E570:H570)</f>
        <v>3</v>
      </c>
      <c r="J570" s="1"/>
    </row>
    <row r="571" spans="1:10" ht="39.75" thickTop="1" thickBot="1" x14ac:dyDescent="0.3">
      <c r="A571" s="1"/>
      <c r="B571" s="55"/>
      <c r="C571" s="68"/>
      <c r="D571" s="1034" t="s">
        <v>215</v>
      </c>
      <c r="E571" s="53"/>
      <c r="F571" s="53">
        <v>6</v>
      </c>
      <c r="G571" s="53"/>
      <c r="H571" s="53"/>
      <c r="I571" s="1012">
        <f>SUM(E571:E571:H571)</f>
        <v>6</v>
      </c>
      <c r="J571" s="1"/>
    </row>
    <row r="572" spans="1:10" ht="16.5" thickTop="1" thickBot="1" x14ac:dyDescent="0.3">
      <c r="A572" s="1"/>
      <c r="B572" s="55"/>
      <c r="C572" s="68"/>
      <c r="D572" s="1035" t="s">
        <v>216</v>
      </c>
      <c r="E572" s="53"/>
      <c r="F572" s="53">
        <v>1</v>
      </c>
      <c r="G572" s="53"/>
      <c r="H572" s="53"/>
      <c r="I572" s="1012">
        <f>SUM(E572:E572:H572)</f>
        <v>1</v>
      </c>
      <c r="J572" s="1"/>
    </row>
    <row r="573" spans="1:10" ht="16.5" thickTop="1" thickBot="1" x14ac:dyDescent="0.3">
      <c r="A573" s="1"/>
      <c r="B573" s="55"/>
      <c r="C573" s="68"/>
      <c r="D573" s="1035" t="s">
        <v>217</v>
      </c>
      <c r="E573" s="53"/>
      <c r="F573" s="53"/>
      <c r="G573" s="53"/>
      <c r="H573" s="53"/>
      <c r="I573" s="1012">
        <f>SUM(E573:E573:H573)</f>
        <v>0</v>
      </c>
      <c r="J573" s="1"/>
    </row>
    <row r="574" spans="1:10" ht="16.5" thickTop="1" thickBot="1" x14ac:dyDescent="0.3">
      <c r="A574" s="1"/>
      <c r="B574" s="55"/>
      <c r="C574" s="68"/>
      <c r="D574" s="1035" t="s">
        <v>218</v>
      </c>
      <c r="E574" s="53"/>
      <c r="F574" s="53"/>
      <c r="G574" s="53"/>
      <c r="H574" s="53"/>
      <c r="I574" s="1012">
        <f>SUM(E574:E574:H574)</f>
        <v>0</v>
      </c>
      <c r="J574" s="1"/>
    </row>
    <row r="575" spans="1:10" ht="16.5" thickTop="1" thickBot="1" x14ac:dyDescent="0.3">
      <c r="A575" s="1"/>
      <c r="B575" s="55"/>
      <c r="C575" s="68"/>
      <c r="D575" s="1035" t="s">
        <v>219</v>
      </c>
      <c r="E575" s="53"/>
      <c r="F575" s="53">
        <v>1</v>
      </c>
      <c r="G575" s="53"/>
      <c r="H575" s="53"/>
      <c r="I575" s="1012">
        <f>SUM(E575:E575:H575)</f>
        <v>1</v>
      </c>
      <c r="J575" s="1"/>
    </row>
    <row r="576" spans="1:10" ht="27" thickTop="1" thickBot="1" x14ac:dyDescent="0.3">
      <c r="A576" s="1"/>
      <c r="B576" s="55"/>
      <c r="C576" s="68"/>
      <c r="D576" s="1034" t="s">
        <v>220</v>
      </c>
      <c r="E576" s="53"/>
      <c r="F576" s="53">
        <v>3</v>
      </c>
      <c r="G576" s="53"/>
      <c r="H576" s="53"/>
      <c r="I576" s="1012">
        <f>SUM(E576:E576:H576)</f>
        <v>3</v>
      </c>
      <c r="J576" s="1"/>
    </row>
    <row r="577" spans="1:10" ht="39.75" thickTop="1" thickBot="1" x14ac:dyDescent="0.3">
      <c r="A577" s="1"/>
      <c r="B577" s="55"/>
      <c r="C577" s="68"/>
      <c r="D577" s="1036" t="s">
        <v>221</v>
      </c>
      <c r="E577" s="1028"/>
      <c r="F577" s="1028"/>
      <c r="G577" s="1028"/>
      <c r="H577" s="1028"/>
      <c r="I577" s="1012">
        <f>SUM(E577:E577:H577)</f>
        <v>0</v>
      </c>
      <c r="J577" s="1"/>
    </row>
    <row r="578" spans="1:10" ht="52.5" thickTop="1" thickBot="1" x14ac:dyDescent="0.3">
      <c r="A578" s="1"/>
      <c r="B578" s="55"/>
      <c r="C578" s="68"/>
      <c r="D578" s="1036" t="s">
        <v>222</v>
      </c>
      <c r="E578" s="53"/>
      <c r="F578" s="53"/>
      <c r="G578" s="53"/>
      <c r="H578" s="53"/>
      <c r="I578" s="1012">
        <f>SUM(E578:E578:H578)</f>
        <v>0</v>
      </c>
      <c r="J578" s="1"/>
    </row>
    <row r="579" spans="1:10" ht="52.5" thickTop="1" thickBot="1" x14ac:dyDescent="0.3">
      <c r="A579" s="1"/>
      <c r="B579" s="55"/>
      <c r="C579" s="68"/>
      <c r="D579" s="1036" t="s">
        <v>223</v>
      </c>
      <c r="E579" s="53"/>
      <c r="F579" s="53"/>
      <c r="G579" s="53"/>
      <c r="H579" s="53"/>
      <c r="I579" s="1012">
        <f>SUM(E579:E579:H579)</f>
        <v>0</v>
      </c>
      <c r="J579" s="1"/>
    </row>
    <row r="580" spans="1:10" ht="16.5" thickTop="1" thickBot="1" x14ac:dyDescent="0.3">
      <c r="A580" s="1"/>
      <c r="B580" s="55"/>
      <c r="C580" s="68"/>
      <c r="D580" s="1037" t="s">
        <v>64</v>
      </c>
      <c r="E580" s="53"/>
      <c r="F580" s="53"/>
      <c r="G580" s="53"/>
      <c r="H580" s="53"/>
      <c r="I580" s="1012">
        <f>SUM(E580:E580:H580)</f>
        <v>0</v>
      </c>
      <c r="J580" s="1"/>
    </row>
    <row r="581" spans="1:10" ht="16.5" thickTop="1" thickBot="1" x14ac:dyDescent="0.3">
      <c r="A581" s="1"/>
      <c r="B581" s="55"/>
      <c r="C581" s="59"/>
      <c r="D581" s="1037" t="s">
        <v>65</v>
      </c>
      <c r="E581" s="53"/>
      <c r="F581" s="53"/>
      <c r="G581" s="53"/>
      <c r="H581" s="53"/>
      <c r="I581" s="1012">
        <f>SUM(E581:E581:H581)</f>
        <v>0</v>
      </c>
      <c r="J581" s="55"/>
    </row>
    <row r="582" spans="1:10" ht="16.5" thickTop="1" thickBot="1" x14ac:dyDescent="0.3">
      <c r="A582" s="70"/>
      <c r="B582" s="71"/>
      <c r="C582" s="72"/>
      <c r="D582" s="73"/>
      <c r="E582" s="74"/>
      <c r="F582" s="74"/>
      <c r="G582" s="74"/>
      <c r="H582" s="75"/>
      <c r="I582" s="76"/>
      <c r="J582" s="71"/>
    </row>
    <row r="583" spans="1:10" ht="15.75" thickTop="1" x14ac:dyDescent="0.25">
      <c r="A583" s="1"/>
      <c r="B583" s="11183" t="s">
        <v>66</v>
      </c>
      <c r="C583" s="11184"/>
      <c r="D583" s="11184"/>
      <c r="E583" s="11184"/>
      <c r="F583" s="11184"/>
      <c r="G583" s="11184"/>
      <c r="H583" s="11185"/>
      <c r="I583" s="11195">
        <f>(I588+I590+I591+I592+I596+I597+I598+I599+I600+I601+I554+I559+I560+I561+I565+I567+I568+I569+I570+I572+I573+I577)</f>
        <v>46</v>
      </c>
      <c r="J583" s="1"/>
    </row>
    <row r="584" spans="1:10" x14ac:dyDescent="0.25">
      <c r="A584" s="1"/>
      <c r="B584" s="11186"/>
      <c r="C584" s="11187"/>
      <c r="D584" s="11187"/>
      <c r="E584" s="11187"/>
      <c r="F584" s="11187"/>
      <c r="G584" s="11187"/>
      <c r="H584" s="11188"/>
      <c r="I584" s="11196"/>
      <c r="J584" s="1"/>
    </row>
    <row r="585" spans="1:10" ht="15.75" thickBot="1" x14ac:dyDescent="0.3">
      <c r="A585" s="1"/>
      <c r="B585" s="11189"/>
      <c r="C585" s="11190"/>
      <c r="D585" s="11190"/>
      <c r="E585" s="11190"/>
      <c r="F585" s="11190"/>
      <c r="G585" s="11190"/>
      <c r="H585" s="11191"/>
      <c r="I585" s="11197"/>
      <c r="J585" s="55"/>
    </row>
    <row r="586" spans="1:10" ht="16.5" thickTop="1" thickBot="1" x14ac:dyDescent="0.3">
      <c r="A586" s="77"/>
      <c r="B586" s="78"/>
      <c r="C586" s="78"/>
      <c r="D586" s="78"/>
      <c r="E586" s="79"/>
      <c r="F586" s="79"/>
      <c r="G586" s="79"/>
      <c r="H586" s="80"/>
      <c r="I586" s="1038"/>
      <c r="J586" s="1"/>
    </row>
    <row r="587" spans="1:10" ht="16.5" thickTop="1" thickBot="1" x14ac:dyDescent="0.3">
      <c r="A587" s="77"/>
      <c r="B587" s="78"/>
      <c r="C587" s="11174" t="s">
        <v>224</v>
      </c>
      <c r="D587" s="11175"/>
      <c r="E587" s="1039">
        <f>(E588)</f>
        <v>1</v>
      </c>
      <c r="F587" s="1039">
        <f>(F588)</f>
        <v>0</v>
      </c>
      <c r="G587" s="1039">
        <f>(G588)</f>
        <v>0</v>
      </c>
      <c r="H587" s="1039">
        <f>(H588)</f>
        <v>0</v>
      </c>
      <c r="I587" s="1024">
        <f>SUM(E587:H587)</f>
        <v>1</v>
      </c>
      <c r="J587" s="1"/>
    </row>
    <row r="588" spans="1:10" ht="16.5" thickTop="1" thickBot="1" x14ac:dyDescent="0.3">
      <c r="A588" s="77"/>
      <c r="B588" s="78"/>
      <c r="C588" s="11172" t="s">
        <v>68</v>
      </c>
      <c r="D588" s="11173"/>
      <c r="E588" s="53">
        <v>1</v>
      </c>
      <c r="F588" s="53"/>
      <c r="G588" s="53"/>
      <c r="H588" s="53"/>
      <c r="I588" s="1040">
        <f>SUM(E588:H588)</f>
        <v>1</v>
      </c>
      <c r="J588" s="1"/>
    </row>
    <row r="589" spans="1:10" ht="16.5" thickTop="1" thickBot="1" x14ac:dyDescent="0.3">
      <c r="A589" s="1"/>
      <c r="B589" s="83"/>
      <c r="C589" s="11174" t="s">
        <v>69</v>
      </c>
      <c r="D589" s="11175"/>
      <c r="E589" s="1039">
        <f>SUM(E590:E592)</f>
        <v>2</v>
      </c>
      <c r="F589" s="1039">
        <f>SUM(F590:F592)</f>
        <v>0</v>
      </c>
      <c r="G589" s="1039">
        <f>SUM(G590:G592)</f>
        <v>0</v>
      </c>
      <c r="H589" s="1039">
        <f>SUM(H590:H592)</f>
        <v>0</v>
      </c>
      <c r="I589" s="1024">
        <f t="shared" ref="I589:I604" si="8">SUM(E589:H589)</f>
        <v>2</v>
      </c>
      <c r="J589" s="1"/>
    </row>
    <row r="590" spans="1:10" ht="16.5" thickTop="1" thickBot="1" x14ac:dyDescent="0.3">
      <c r="A590" s="1"/>
      <c r="B590" s="83"/>
      <c r="C590" s="56"/>
      <c r="D590" s="82" t="s">
        <v>70</v>
      </c>
      <c r="E590" s="53"/>
      <c r="F590" s="53"/>
      <c r="G590" s="53"/>
      <c r="H590" s="53"/>
      <c r="I590" s="1040">
        <f t="shared" si="8"/>
        <v>0</v>
      </c>
      <c r="J590" s="1"/>
    </row>
    <row r="591" spans="1:10" ht="16.5" thickTop="1" thickBot="1" x14ac:dyDescent="0.3">
      <c r="A591" s="1"/>
      <c r="B591" s="83"/>
      <c r="C591" s="56"/>
      <c r="D591" s="84" t="s">
        <v>71</v>
      </c>
      <c r="E591" s="53"/>
      <c r="F591" s="53"/>
      <c r="G591" s="53"/>
      <c r="H591" s="53"/>
      <c r="I591" s="1040">
        <f t="shared" si="8"/>
        <v>0</v>
      </c>
      <c r="J591" s="1"/>
    </row>
    <row r="592" spans="1:10" ht="16.5" thickTop="1" thickBot="1" x14ac:dyDescent="0.3">
      <c r="A592" s="1"/>
      <c r="B592" s="83"/>
      <c r="C592" s="61"/>
      <c r="D592" s="85" t="s">
        <v>225</v>
      </c>
      <c r="E592" s="53">
        <v>2</v>
      </c>
      <c r="F592" s="53"/>
      <c r="G592" s="53"/>
      <c r="H592" s="53"/>
      <c r="I592" s="1038">
        <f t="shared" si="8"/>
        <v>2</v>
      </c>
      <c r="J592" s="1"/>
    </row>
    <row r="593" spans="1:10" ht="19.5" thickTop="1" thickBot="1" x14ac:dyDescent="0.3">
      <c r="A593" s="1"/>
      <c r="B593" s="11176" t="s">
        <v>73</v>
      </c>
      <c r="C593" s="11177"/>
      <c r="D593" s="11177"/>
      <c r="E593" s="11177"/>
      <c r="F593" s="11177"/>
      <c r="G593" s="11177"/>
      <c r="H593" s="11178"/>
      <c r="I593" s="1041">
        <f>(G773-I583)</f>
        <v>2631</v>
      </c>
      <c r="J593" s="1"/>
    </row>
    <row r="594" spans="1:10" ht="19.5" thickTop="1" thickBot="1" x14ac:dyDescent="0.3">
      <c r="A594" s="1"/>
      <c r="B594" s="17"/>
      <c r="C594" s="11179" t="s">
        <v>226</v>
      </c>
      <c r="D594" s="11180"/>
      <c r="E594" s="87"/>
      <c r="F594" s="87"/>
      <c r="G594" s="87"/>
      <c r="H594" s="87"/>
      <c r="I594" s="1042">
        <f t="shared" si="8"/>
        <v>0</v>
      </c>
      <c r="J594" s="1"/>
    </row>
    <row r="595" spans="1:10" ht="17.25" thickTop="1" thickBot="1" x14ac:dyDescent="0.3">
      <c r="A595" s="1"/>
      <c r="B595" s="17"/>
      <c r="C595" s="11181" t="s">
        <v>227</v>
      </c>
      <c r="D595" s="11182"/>
      <c r="E595" s="1043">
        <f>(E596+E597+E598+E599+E600+E601+E602+E603+E604)</f>
        <v>54</v>
      </c>
      <c r="F595" s="1043">
        <f>(F596+F597+F598+F599+F600+F601+F602+F603+F604)</f>
        <v>0</v>
      </c>
      <c r="G595" s="1043">
        <f>(G596+G597+G598+G599+G600+G601+G602+G603+G604)</f>
        <v>0</v>
      </c>
      <c r="H595" s="1043">
        <f>(H596+H597+H598+H599+H600+H601+H602+H603+H604)</f>
        <v>0</v>
      </c>
      <c r="I595" s="1044">
        <f>SUM(E595:H595)</f>
        <v>54</v>
      </c>
      <c r="J595" s="1"/>
    </row>
    <row r="596" spans="1:10" ht="16.5" thickTop="1" thickBot="1" x14ac:dyDescent="0.3">
      <c r="A596" s="1"/>
      <c r="B596" s="17"/>
      <c r="C596" s="56"/>
      <c r="D596" s="1045" t="s">
        <v>228</v>
      </c>
      <c r="E596" s="87">
        <v>12</v>
      </c>
      <c r="F596" s="87"/>
      <c r="G596" s="87"/>
      <c r="H596" s="87"/>
      <c r="I596" s="1046">
        <f t="shared" si="8"/>
        <v>12</v>
      </c>
      <c r="J596" s="1"/>
    </row>
    <row r="597" spans="1:10" ht="16.5" thickTop="1" thickBot="1" x14ac:dyDescent="0.3">
      <c r="A597" s="1"/>
      <c r="B597" s="17"/>
      <c r="C597" s="56"/>
      <c r="D597" s="1047" t="s">
        <v>229</v>
      </c>
      <c r="E597" s="87"/>
      <c r="F597" s="87"/>
      <c r="G597" s="87"/>
      <c r="H597" s="87"/>
      <c r="I597" s="1046">
        <f>SUM(E597:H597)</f>
        <v>0</v>
      </c>
      <c r="J597" s="1"/>
    </row>
    <row r="598" spans="1:10" ht="16.5" thickTop="1" thickBot="1" x14ac:dyDescent="0.3">
      <c r="A598" s="1"/>
      <c r="B598" s="17"/>
      <c r="C598" s="56"/>
      <c r="D598" s="1048" t="s">
        <v>230</v>
      </c>
      <c r="E598" s="87"/>
      <c r="F598" s="87"/>
      <c r="G598" s="87"/>
      <c r="H598" s="87"/>
      <c r="I598" s="1046">
        <f t="shared" si="8"/>
        <v>0</v>
      </c>
      <c r="J598" s="1"/>
    </row>
    <row r="599" spans="1:10" ht="16.5" thickTop="1" thickBot="1" x14ac:dyDescent="0.3">
      <c r="A599" s="1"/>
      <c r="B599" s="17"/>
      <c r="C599" s="56"/>
      <c r="D599" s="1048" t="s">
        <v>231</v>
      </c>
      <c r="E599" s="87"/>
      <c r="F599" s="87"/>
      <c r="G599" s="87"/>
      <c r="H599" s="87"/>
      <c r="I599" s="1046">
        <f t="shared" si="8"/>
        <v>0</v>
      </c>
      <c r="J599" s="1"/>
    </row>
    <row r="600" spans="1:10" ht="16.5" thickTop="1" thickBot="1" x14ac:dyDescent="0.3">
      <c r="A600" s="1"/>
      <c r="B600" s="17"/>
      <c r="C600" s="56"/>
      <c r="D600" s="1048" t="s">
        <v>232</v>
      </c>
      <c r="E600" s="87">
        <v>5</v>
      </c>
      <c r="F600" s="87"/>
      <c r="G600" s="87"/>
      <c r="H600" s="87"/>
      <c r="I600" s="1046">
        <f t="shared" si="8"/>
        <v>5</v>
      </c>
      <c r="J600" s="1"/>
    </row>
    <row r="601" spans="1:10" ht="16.5" thickTop="1" thickBot="1" x14ac:dyDescent="0.3">
      <c r="A601" s="1"/>
      <c r="B601" s="17"/>
      <c r="C601" s="56"/>
      <c r="D601" s="1048" t="s">
        <v>233</v>
      </c>
      <c r="E601" s="87">
        <v>13</v>
      </c>
      <c r="F601" s="87"/>
      <c r="G601" s="87"/>
      <c r="H601" s="87"/>
      <c r="I601" s="1046">
        <f t="shared" si="8"/>
        <v>13</v>
      </c>
      <c r="J601" s="1"/>
    </row>
    <row r="602" spans="1:10" ht="16.5" thickTop="1" thickBot="1" x14ac:dyDescent="0.3">
      <c r="A602" s="1"/>
      <c r="B602" s="17"/>
      <c r="C602" s="56"/>
      <c r="D602" s="1048" t="s">
        <v>234</v>
      </c>
      <c r="E602" s="87">
        <v>6</v>
      </c>
      <c r="F602" s="87"/>
      <c r="G602" s="87"/>
      <c r="H602" s="87"/>
      <c r="I602" s="1046">
        <f t="shared" si="8"/>
        <v>6</v>
      </c>
      <c r="J602" s="1"/>
    </row>
    <row r="603" spans="1:10" ht="16.5" thickTop="1" thickBot="1" x14ac:dyDescent="0.3">
      <c r="A603" s="1"/>
      <c r="B603" s="17"/>
      <c r="C603" s="56"/>
      <c r="D603" s="1048" t="s">
        <v>235</v>
      </c>
      <c r="E603" s="87"/>
      <c r="F603" s="87"/>
      <c r="G603" s="87"/>
      <c r="H603" s="87"/>
      <c r="I603" s="1046">
        <f>SUM(E603:H603)</f>
        <v>0</v>
      </c>
      <c r="J603" s="1"/>
    </row>
    <row r="604" spans="1:10" ht="16.5" thickTop="1" thickBot="1" x14ac:dyDescent="0.3">
      <c r="A604" s="1"/>
      <c r="B604" s="17"/>
      <c r="C604" s="56"/>
      <c r="D604" s="1049" t="s">
        <v>236</v>
      </c>
      <c r="E604" s="87">
        <v>18</v>
      </c>
      <c r="F604" s="87"/>
      <c r="G604" s="87"/>
      <c r="H604" s="87"/>
      <c r="I604" s="1046">
        <f t="shared" si="8"/>
        <v>18</v>
      </c>
      <c r="J604" s="1"/>
    </row>
    <row r="605" spans="1:10" ht="16.5" thickTop="1" thickBot="1" x14ac:dyDescent="0.3">
      <c r="A605" s="1"/>
      <c r="B605" s="93" t="s">
        <v>84</v>
      </c>
      <c r="C605" s="55"/>
      <c r="D605" s="1"/>
      <c r="E605" s="17"/>
      <c r="F605" s="17"/>
      <c r="G605" s="17"/>
      <c r="H605" s="17"/>
      <c r="I605" s="17"/>
      <c r="J605" s="17"/>
    </row>
    <row r="606" spans="1:10" ht="16.5" thickTop="1" thickBot="1" x14ac:dyDescent="0.3">
      <c r="A606" s="1"/>
      <c r="B606" s="11183" t="s">
        <v>85</v>
      </c>
      <c r="C606" s="11184"/>
      <c r="D606" s="11184"/>
      <c r="E606" s="11184"/>
      <c r="F606" s="11185"/>
      <c r="G606" s="11154" t="s">
        <v>11</v>
      </c>
      <c r="H606" s="11155"/>
      <c r="I606" s="1"/>
      <c r="J606" s="1"/>
    </row>
    <row r="607" spans="1:10" ht="16.5" thickTop="1" thickBot="1" x14ac:dyDescent="0.3">
      <c r="A607" s="1"/>
      <c r="B607" s="11186"/>
      <c r="C607" s="11187"/>
      <c r="D607" s="11187"/>
      <c r="E607" s="11187"/>
      <c r="F607" s="11188"/>
      <c r="G607" s="11192">
        <f>SUM(G609:H613)</f>
        <v>8</v>
      </c>
      <c r="H607" s="11192"/>
      <c r="I607" s="1"/>
      <c r="J607" s="1"/>
    </row>
    <row r="608" spans="1:10" ht="16.5" thickTop="1" thickBot="1" x14ac:dyDescent="0.3">
      <c r="A608" s="1"/>
      <c r="B608" s="11189"/>
      <c r="C608" s="11190"/>
      <c r="D608" s="11190"/>
      <c r="E608" s="11190"/>
      <c r="F608" s="11191"/>
      <c r="G608" s="11192"/>
      <c r="H608" s="11192"/>
      <c r="I608" s="1"/>
      <c r="J608" s="1"/>
    </row>
    <row r="609" spans="1:10" ht="16.5" thickTop="1" thickBot="1" x14ac:dyDescent="0.3">
      <c r="A609" s="1"/>
      <c r="B609" s="55"/>
      <c r="C609" s="17"/>
      <c r="D609" s="10820" t="s">
        <v>86</v>
      </c>
      <c r="E609" s="10821"/>
      <c r="F609" s="94">
        <v>4</v>
      </c>
      <c r="G609" s="11167">
        <f>SUM(E609:F609)</f>
        <v>4</v>
      </c>
      <c r="H609" s="11167"/>
      <c r="I609" s="1"/>
      <c r="J609" s="17"/>
    </row>
    <row r="610" spans="1:10" ht="16.5" thickTop="1" thickBot="1" x14ac:dyDescent="0.3">
      <c r="A610" s="1"/>
      <c r="B610" s="55"/>
      <c r="C610" s="17"/>
      <c r="D610" s="11198" t="s">
        <v>237</v>
      </c>
      <c r="E610" s="11199"/>
      <c r="F610" s="94">
        <v>1</v>
      </c>
      <c r="G610" s="11167">
        <f>SUM(E610:F610)</f>
        <v>1</v>
      </c>
      <c r="H610" s="11167"/>
      <c r="I610" s="1"/>
      <c r="J610" s="17"/>
    </row>
    <row r="611" spans="1:10" ht="16.5" thickTop="1" thickBot="1" x14ac:dyDescent="0.3">
      <c r="A611" s="1"/>
      <c r="B611" s="55"/>
      <c r="C611" s="17"/>
      <c r="D611" s="11198" t="s">
        <v>238</v>
      </c>
      <c r="E611" s="11199"/>
      <c r="F611" s="94">
        <v>1</v>
      </c>
      <c r="G611" s="11167">
        <f>SUM(E611:F611)</f>
        <v>1</v>
      </c>
      <c r="H611" s="11167"/>
      <c r="I611" s="1"/>
      <c r="J611" s="17"/>
    </row>
    <row r="612" spans="1:10" ht="39.75" thickTop="1" thickBot="1" x14ac:dyDescent="0.3">
      <c r="A612" s="1"/>
      <c r="B612" s="55"/>
      <c r="C612" s="17"/>
      <c r="D612" s="1050" t="s">
        <v>239</v>
      </c>
      <c r="E612" s="1051"/>
      <c r="F612" s="94">
        <v>1</v>
      </c>
      <c r="G612" s="11167">
        <f>SUM(E612:F612)</f>
        <v>1</v>
      </c>
      <c r="H612" s="11167"/>
      <c r="I612" s="1"/>
      <c r="J612" s="17"/>
    </row>
    <row r="613" spans="1:10" ht="16.5" thickTop="1" thickBot="1" x14ac:dyDescent="0.3">
      <c r="A613" s="1"/>
      <c r="B613" s="55"/>
      <c r="C613" s="17"/>
      <c r="D613" s="11198" t="s">
        <v>240</v>
      </c>
      <c r="E613" s="11199"/>
      <c r="F613" s="94">
        <v>1</v>
      </c>
      <c r="G613" s="11167">
        <f>SUM(E613:F613)</f>
        <v>1</v>
      </c>
      <c r="H613" s="11167"/>
      <c r="I613" s="1"/>
      <c r="J613" s="17"/>
    </row>
    <row r="614" spans="1:10" ht="16.5" thickTop="1" thickBot="1" x14ac:dyDescent="0.3">
      <c r="A614" s="1"/>
      <c r="B614" s="11200" t="s">
        <v>90</v>
      </c>
      <c r="C614" s="11201"/>
      <c r="D614" s="11201"/>
      <c r="E614" s="11201"/>
      <c r="F614" s="11201"/>
      <c r="G614" s="11202"/>
      <c r="H614" s="11209" t="s">
        <v>11</v>
      </c>
      <c r="I614" s="11210"/>
      <c r="J614" s="1"/>
    </row>
    <row r="615" spans="1:10" ht="15.75" thickTop="1" x14ac:dyDescent="0.25">
      <c r="A615" s="1"/>
      <c r="B615" s="11203"/>
      <c r="C615" s="11204"/>
      <c r="D615" s="11204"/>
      <c r="E615" s="11204"/>
      <c r="F615" s="11204"/>
      <c r="G615" s="11205"/>
      <c r="H615" s="11211">
        <f>(H617+H662+H698+H737+H741+H744+H749+H753+H758+H763+H768)</f>
        <v>629</v>
      </c>
      <c r="I615" s="11212"/>
      <c r="J615" s="1"/>
    </row>
    <row r="616" spans="1:10" ht="15.75" thickBot="1" x14ac:dyDescent="0.3">
      <c r="A616" s="1"/>
      <c r="B616" s="11206"/>
      <c r="C616" s="11207"/>
      <c r="D616" s="11207"/>
      <c r="E616" s="11207"/>
      <c r="F616" s="11207"/>
      <c r="G616" s="11208"/>
      <c r="H616" s="11213"/>
      <c r="I616" s="11214"/>
      <c r="J616" s="1"/>
    </row>
    <row r="617" spans="1:10" ht="16.5" thickTop="1" thickBot="1" x14ac:dyDescent="0.3">
      <c r="A617" s="1"/>
      <c r="B617" s="98"/>
      <c r="C617" s="1052">
        <v>7.1</v>
      </c>
      <c r="D617" s="1053" t="s">
        <v>91</v>
      </c>
      <c r="E617" s="1006"/>
      <c r="F617" s="1006"/>
      <c r="G617" s="1006"/>
      <c r="H617" s="11171">
        <f>(H618+H624+H630+H636+H640+H644+H650+H656)</f>
        <v>46</v>
      </c>
      <c r="I617" s="11171"/>
      <c r="J617" s="1"/>
    </row>
    <row r="618" spans="1:10" ht="16.5" thickTop="1" thickBot="1" x14ac:dyDescent="0.3">
      <c r="A618" s="1"/>
      <c r="B618" s="83"/>
      <c r="C618" s="83"/>
      <c r="D618" s="1054" t="s">
        <v>92</v>
      </c>
      <c r="E618" s="1055"/>
      <c r="F618" s="1055"/>
      <c r="G618" s="1055"/>
      <c r="H618" s="11167">
        <f>SUM(H619:I623)</f>
        <v>5</v>
      </c>
      <c r="I618" s="11167"/>
      <c r="J618" s="1"/>
    </row>
    <row r="619" spans="1:10" ht="16.5" thickTop="1" thickBot="1" x14ac:dyDescent="0.3">
      <c r="A619" s="1"/>
      <c r="B619" s="17"/>
      <c r="C619" s="17"/>
      <c r="D619" s="103" t="s">
        <v>93</v>
      </c>
      <c r="E619" s="104"/>
      <c r="F619" s="104"/>
      <c r="G619" s="105"/>
      <c r="H619" s="10819">
        <v>3</v>
      </c>
      <c r="I619" s="10819"/>
      <c r="J619" s="1"/>
    </row>
    <row r="620" spans="1:10" ht="16.5" thickTop="1" thickBot="1" x14ac:dyDescent="0.3">
      <c r="A620" s="1"/>
      <c r="B620" s="17"/>
      <c r="C620" s="17"/>
      <c r="D620" s="107" t="s">
        <v>94</v>
      </c>
      <c r="E620" s="108"/>
      <c r="F620" s="108"/>
      <c r="G620" s="109"/>
      <c r="H620" s="10831"/>
      <c r="I620" s="10832"/>
      <c r="J620" s="1"/>
    </row>
    <row r="621" spans="1:10" ht="16.5" thickTop="1" thickBot="1" x14ac:dyDescent="0.3">
      <c r="A621" s="1"/>
      <c r="B621" s="17"/>
      <c r="C621" s="17"/>
      <c r="D621" s="107" t="s">
        <v>95</v>
      </c>
      <c r="E621" s="108"/>
      <c r="F621" s="108"/>
      <c r="G621" s="109"/>
      <c r="H621" s="10831"/>
      <c r="I621" s="10832"/>
      <c r="J621" s="1"/>
    </row>
    <row r="622" spans="1:10" ht="16.5" thickTop="1" thickBot="1" x14ac:dyDescent="0.3">
      <c r="A622" s="1"/>
      <c r="B622" s="17"/>
      <c r="C622" s="106"/>
      <c r="D622" s="123" t="s">
        <v>96</v>
      </c>
      <c r="E622" s="120"/>
      <c r="F622" s="120"/>
      <c r="G622" s="120"/>
      <c r="H622" s="10831">
        <v>2</v>
      </c>
      <c r="I622" s="10832"/>
      <c r="J622" s="17"/>
    </row>
    <row r="623" spans="1:10" ht="16.5" thickTop="1" thickBot="1" x14ac:dyDescent="0.3">
      <c r="A623" s="1"/>
      <c r="B623" s="17"/>
      <c r="C623" s="17"/>
      <c r="D623" s="110" t="s">
        <v>97</v>
      </c>
      <c r="E623" s="98"/>
      <c r="F623" s="98"/>
      <c r="G623" s="98"/>
      <c r="H623" s="10833"/>
      <c r="I623" s="10833"/>
      <c r="J623" s="17"/>
    </row>
    <row r="624" spans="1:10" ht="16.5" thickTop="1" thickBot="1" x14ac:dyDescent="0.3">
      <c r="A624" s="1"/>
      <c r="B624" s="17"/>
      <c r="C624" s="17"/>
      <c r="D624" s="1054" t="s">
        <v>98</v>
      </c>
      <c r="E624" s="1055"/>
      <c r="F624" s="1055"/>
      <c r="G624" s="1055"/>
      <c r="H624" s="11167">
        <f>SUM(H625:I629)</f>
        <v>5</v>
      </c>
      <c r="I624" s="11167"/>
      <c r="J624" s="17"/>
    </row>
    <row r="625" spans="1:10" ht="16.5" thickTop="1" thickBot="1" x14ac:dyDescent="0.3">
      <c r="A625" s="1"/>
      <c r="B625" s="17"/>
      <c r="C625" s="106"/>
      <c r="D625" s="103" t="s">
        <v>93</v>
      </c>
      <c r="E625" s="104"/>
      <c r="F625" s="104"/>
      <c r="G625" s="105"/>
      <c r="H625" s="10819"/>
      <c r="I625" s="10819"/>
      <c r="J625" s="17"/>
    </row>
    <row r="626" spans="1:10" ht="16.5" thickTop="1" thickBot="1" x14ac:dyDescent="0.3">
      <c r="A626" s="1"/>
      <c r="B626" s="17"/>
      <c r="C626" s="106"/>
      <c r="D626" s="107" t="s">
        <v>94</v>
      </c>
      <c r="E626" s="108"/>
      <c r="F626" s="108"/>
      <c r="G626" s="109"/>
      <c r="H626" s="10831"/>
      <c r="I626" s="10832"/>
      <c r="J626" s="17"/>
    </row>
    <row r="627" spans="1:10" ht="16.5" thickTop="1" thickBot="1" x14ac:dyDescent="0.3">
      <c r="A627" s="1"/>
      <c r="B627" s="17"/>
      <c r="C627" s="106"/>
      <c r="D627" s="107" t="s">
        <v>95</v>
      </c>
      <c r="E627" s="108"/>
      <c r="F627" s="108"/>
      <c r="G627" s="109"/>
      <c r="H627" s="10831">
        <v>1</v>
      </c>
      <c r="I627" s="10832"/>
      <c r="J627" s="17"/>
    </row>
    <row r="628" spans="1:10" ht="16.5" thickTop="1" thickBot="1" x14ac:dyDescent="0.3">
      <c r="A628" s="1"/>
      <c r="B628" s="17"/>
      <c r="C628" s="106"/>
      <c r="D628" s="123" t="s">
        <v>96</v>
      </c>
      <c r="E628" s="120"/>
      <c r="F628" s="120"/>
      <c r="G628" s="120"/>
      <c r="H628" s="10831">
        <v>4</v>
      </c>
      <c r="I628" s="10832"/>
      <c r="J628" s="17"/>
    </row>
    <row r="629" spans="1:10" ht="16.5" thickTop="1" thickBot="1" x14ac:dyDescent="0.3">
      <c r="A629" s="1"/>
      <c r="B629" s="17"/>
      <c r="C629" s="106"/>
      <c r="D629" s="110" t="s">
        <v>97</v>
      </c>
      <c r="E629" s="98"/>
      <c r="F629" s="98"/>
      <c r="G629" s="98"/>
      <c r="H629" s="10833"/>
      <c r="I629" s="10833"/>
      <c r="J629" s="17"/>
    </row>
    <row r="630" spans="1:10" ht="16.5" thickTop="1" thickBot="1" x14ac:dyDescent="0.3">
      <c r="A630" s="1"/>
      <c r="B630" s="17"/>
      <c r="C630" s="106"/>
      <c r="D630" s="1054" t="s">
        <v>99</v>
      </c>
      <c r="E630" s="1055"/>
      <c r="F630" s="1055"/>
      <c r="G630" s="1055"/>
      <c r="H630" s="11167">
        <f>SUM(H631:I635)</f>
        <v>0</v>
      </c>
      <c r="I630" s="11167"/>
      <c r="J630" s="17"/>
    </row>
    <row r="631" spans="1:10" ht="16.5" thickTop="1" thickBot="1" x14ac:dyDescent="0.3">
      <c r="A631" s="1"/>
      <c r="B631" s="17"/>
      <c r="C631" s="106"/>
      <c r="D631" s="103" t="s">
        <v>93</v>
      </c>
      <c r="E631" s="104"/>
      <c r="F631" s="104"/>
      <c r="G631" s="105"/>
      <c r="H631" s="10819"/>
      <c r="I631" s="10819"/>
      <c r="J631" s="17"/>
    </row>
    <row r="632" spans="1:10" ht="16.5" thickTop="1" thickBot="1" x14ac:dyDescent="0.3">
      <c r="A632" s="1"/>
      <c r="B632" s="17"/>
      <c r="C632" s="106"/>
      <c r="D632" s="107" t="s">
        <v>94</v>
      </c>
      <c r="E632" s="108"/>
      <c r="F632" s="108"/>
      <c r="G632" s="109"/>
      <c r="H632" s="10831"/>
      <c r="I632" s="10832"/>
      <c r="J632" s="17"/>
    </row>
    <row r="633" spans="1:10" ht="16.5" thickTop="1" thickBot="1" x14ac:dyDescent="0.3">
      <c r="A633" s="1"/>
      <c r="B633" s="17"/>
      <c r="C633" s="106"/>
      <c r="D633" s="107" t="s">
        <v>95</v>
      </c>
      <c r="E633" s="108"/>
      <c r="F633" s="108"/>
      <c r="G633" s="109"/>
      <c r="H633" s="10831"/>
      <c r="I633" s="10832"/>
      <c r="J633" s="17"/>
    </row>
    <row r="634" spans="1:10" ht="16.5" thickTop="1" thickBot="1" x14ac:dyDescent="0.3">
      <c r="A634" s="1"/>
      <c r="B634" s="17"/>
      <c r="C634" s="106"/>
      <c r="D634" s="123" t="s">
        <v>96</v>
      </c>
      <c r="E634" s="120"/>
      <c r="F634" s="120"/>
      <c r="G634" s="120"/>
      <c r="H634" s="10831"/>
      <c r="I634" s="10832"/>
      <c r="J634" s="17"/>
    </row>
    <row r="635" spans="1:10" ht="16.5" thickTop="1" thickBot="1" x14ac:dyDescent="0.3">
      <c r="A635" s="1"/>
      <c r="B635" s="17"/>
      <c r="C635" s="106"/>
      <c r="D635" s="110" t="s">
        <v>97</v>
      </c>
      <c r="E635" s="98"/>
      <c r="F635" s="98"/>
      <c r="G635" s="98"/>
      <c r="H635" s="10833"/>
      <c r="I635" s="10833"/>
      <c r="J635" s="17"/>
    </row>
    <row r="636" spans="1:10" ht="39.75" thickTop="1" thickBot="1" x14ac:dyDescent="0.3">
      <c r="A636" s="1"/>
      <c r="B636" s="17"/>
      <c r="C636" s="106"/>
      <c r="D636" s="1056" t="s">
        <v>100</v>
      </c>
      <c r="E636" s="1055"/>
      <c r="F636" s="1055"/>
      <c r="G636" s="1057"/>
      <c r="H636" s="11215">
        <f>H638+H639+H637</f>
        <v>2</v>
      </c>
      <c r="I636" s="11216"/>
      <c r="J636" s="17"/>
    </row>
    <row r="637" spans="1:10" ht="16.5" thickTop="1" thickBot="1" x14ac:dyDescent="0.3">
      <c r="A637" s="1"/>
      <c r="B637" s="17"/>
      <c r="C637" s="106"/>
      <c r="D637" s="118" t="s">
        <v>101</v>
      </c>
      <c r="E637" s="119"/>
      <c r="F637" s="119"/>
      <c r="G637" s="119"/>
      <c r="H637" s="10819">
        <v>1</v>
      </c>
      <c r="I637" s="10819"/>
      <c r="J637" s="17"/>
    </row>
    <row r="638" spans="1:10" ht="16.5" thickTop="1" thickBot="1" x14ac:dyDescent="0.3">
      <c r="A638" s="1"/>
      <c r="B638" s="17"/>
      <c r="C638" s="106"/>
      <c r="D638" s="118" t="s">
        <v>102</v>
      </c>
      <c r="E638" s="120"/>
      <c r="F638" s="120"/>
      <c r="G638" s="120"/>
      <c r="H638" s="10831"/>
      <c r="I638" s="10832"/>
      <c r="J638" s="17"/>
    </row>
    <row r="639" spans="1:10" ht="16.5" thickTop="1" thickBot="1" x14ac:dyDescent="0.3">
      <c r="A639" s="1"/>
      <c r="B639" s="17"/>
      <c r="C639" s="106"/>
      <c r="D639" s="103" t="s">
        <v>103</v>
      </c>
      <c r="E639" s="120"/>
      <c r="F639" s="120"/>
      <c r="G639" s="121"/>
      <c r="H639" s="10833">
        <v>1</v>
      </c>
      <c r="I639" s="10833"/>
      <c r="J639" s="17"/>
    </row>
    <row r="640" spans="1:10" ht="39.75" thickTop="1" thickBot="1" x14ac:dyDescent="0.3">
      <c r="A640" s="1"/>
      <c r="B640" s="17"/>
      <c r="C640" s="106"/>
      <c r="D640" s="1056" t="s">
        <v>104</v>
      </c>
      <c r="E640" s="1055"/>
      <c r="F640" s="1055"/>
      <c r="G640" s="1055"/>
      <c r="H640" s="11215">
        <f>H642+H643+H641</f>
        <v>1</v>
      </c>
      <c r="I640" s="11216"/>
      <c r="J640" s="17"/>
    </row>
    <row r="641" spans="1:10" ht="16.5" thickTop="1" thickBot="1" x14ac:dyDescent="0.3">
      <c r="A641" s="1"/>
      <c r="B641" s="17"/>
      <c r="C641" s="106"/>
      <c r="D641" s="118" t="s">
        <v>105</v>
      </c>
      <c r="E641" s="119"/>
      <c r="F641" s="119"/>
      <c r="G641" s="119"/>
      <c r="H641" s="10819"/>
      <c r="I641" s="10819"/>
      <c r="J641" s="17"/>
    </row>
    <row r="642" spans="1:10" ht="16.5" thickTop="1" thickBot="1" x14ac:dyDescent="0.3">
      <c r="A642" s="1"/>
      <c r="B642" s="17"/>
      <c r="C642" s="106"/>
      <c r="D642" s="118" t="s">
        <v>102</v>
      </c>
      <c r="E642" s="120"/>
      <c r="F642" s="120"/>
      <c r="G642" s="120"/>
      <c r="H642" s="10831"/>
      <c r="I642" s="10832"/>
      <c r="J642" s="17"/>
    </row>
    <row r="643" spans="1:10" ht="16.5" thickTop="1" thickBot="1" x14ac:dyDescent="0.3">
      <c r="A643" s="1"/>
      <c r="B643" s="17"/>
      <c r="C643" s="106"/>
      <c r="D643" s="103" t="s">
        <v>103</v>
      </c>
      <c r="E643" s="120"/>
      <c r="F643" s="120"/>
      <c r="G643" s="121"/>
      <c r="H643" s="10833">
        <v>1</v>
      </c>
      <c r="I643" s="10833"/>
      <c r="J643" s="17"/>
    </row>
    <row r="644" spans="1:10" ht="52.5" thickTop="1" thickBot="1" x14ac:dyDescent="0.3">
      <c r="A644" s="1"/>
      <c r="B644" s="17"/>
      <c r="C644" s="106"/>
      <c r="D644" s="1056" t="s">
        <v>241</v>
      </c>
      <c r="E644" s="1055"/>
      <c r="F644" s="1055"/>
      <c r="G644" s="1055"/>
      <c r="H644" s="11167">
        <f>SUM(H645:I649)</f>
        <v>3</v>
      </c>
      <c r="I644" s="11167"/>
      <c r="J644" s="17"/>
    </row>
    <row r="645" spans="1:10" ht="16.5" thickTop="1" thickBot="1" x14ac:dyDescent="0.3">
      <c r="A645" s="1"/>
      <c r="B645" s="17"/>
      <c r="C645" s="106"/>
      <c r="D645" s="103" t="s">
        <v>93</v>
      </c>
      <c r="E645" s="104"/>
      <c r="F645" s="104"/>
      <c r="G645" s="105"/>
      <c r="H645" s="10819">
        <v>2</v>
      </c>
      <c r="I645" s="10819"/>
      <c r="J645" s="17"/>
    </row>
    <row r="646" spans="1:10" ht="16.5" thickTop="1" thickBot="1" x14ac:dyDescent="0.3">
      <c r="A646" s="1"/>
      <c r="B646" s="17"/>
      <c r="C646" s="106"/>
      <c r="D646" s="107" t="s">
        <v>94</v>
      </c>
      <c r="E646" s="108"/>
      <c r="F646" s="108"/>
      <c r="G646" s="109"/>
      <c r="H646" s="10831"/>
      <c r="I646" s="10832"/>
      <c r="J646" s="17"/>
    </row>
    <row r="647" spans="1:10" ht="16.5" thickTop="1" thickBot="1" x14ac:dyDescent="0.3">
      <c r="A647" s="1"/>
      <c r="B647" s="17"/>
      <c r="C647" s="106"/>
      <c r="D647" s="107" t="s">
        <v>95</v>
      </c>
      <c r="E647" s="108"/>
      <c r="F647" s="108"/>
      <c r="G647" s="109"/>
      <c r="H647" s="10831"/>
      <c r="I647" s="10832"/>
      <c r="J647" s="17"/>
    </row>
    <row r="648" spans="1:10" ht="16.5" thickTop="1" thickBot="1" x14ac:dyDescent="0.3">
      <c r="A648" s="1"/>
      <c r="B648" s="17"/>
      <c r="C648" s="106"/>
      <c r="D648" s="123" t="s">
        <v>96</v>
      </c>
      <c r="E648" s="120"/>
      <c r="F648" s="120"/>
      <c r="G648" s="120"/>
      <c r="H648" s="10831">
        <v>1</v>
      </c>
      <c r="I648" s="10832"/>
      <c r="J648" s="17"/>
    </row>
    <row r="649" spans="1:10" ht="16.5" thickTop="1" thickBot="1" x14ac:dyDescent="0.3">
      <c r="A649" s="1"/>
      <c r="B649" s="17"/>
      <c r="C649" s="106"/>
      <c r="D649" s="110" t="s">
        <v>97</v>
      </c>
      <c r="E649" s="98"/>
      <c r="F649" s="98"/>
      <c r="G649" s="98"/>
      <c r="H649" s="10833"/>
      <c r="I649" s="10833"/>
      <c r="J649" s="17"/>
    </row>
    <row r="650" spans="1:10" ht="16.5" thickTop="1" thickBot="1" x14ac:dyDescent="0.3">
      <c r="A650" s="1"/>
      <c r="B650" s="17"/>
      <c r="C650" s="106"/>
      <c r="D650" s="1054" t="s">
        <v>242</v>
      </c>
      <c r="E650" s="1055"/>
      <c r="F650" s="1055"/>
      <c r="G650" s="1055"/>
      <c r="H650" s="11167">
        <f>SUM(H651:I655)</f>
        <v>30</v>
      </c>
      <c r="I650" s="11167"/>
      <c r="J650" s="17"/>
    </row>
    <row r="651" spans="1:10" ht="16.5" thickTop="1" thickBot="1" x14ac:dyDescent="0.3">
      <c r="A651" s="1"/>
      <c r="B651" s="17"/>
      <c r="C651" s="106"/>
      <c r="D651" s="103" t="s">
        <v>105</v>
      </c>
      <c r="E651" s="104"/>
      <c r="F651" s="104"/>
      <c r="G651" s="105"/>
      <c r="H651" s="10819">
        <v>14</v>
      </c>
      <c r="I651" s="10819"/>
      <c r="J651" s="17"/>
    </row>
    <row r="652" spans="1:10" ht="16.5" thickTop="1" thickBot="1" x14ac:dyDescent="0.3">
      <c r="A652" s="1"/>
      <c r="B652" s="17"/>
      <c r="C652" s="106"/>
      <c r="D652" s="107" t="s">
        <v>94</v>
      </c>
      <c r="E652" s="108"/>
      <c r="F652" s="108"/>
      <c r="G652" s="109"/>
      <c r="H652" s="10831">
        <v>1</v>
      </c>
      <c r="I652" s="10832"/>
      <c r="J652" s="17"/>
    </row>
    <row r="653" spans="1:10" ht="16.5" thickTop="1" thickBot="1" x14ac:dyDescent="0.3">
      <c r="A653" s="1"/>
      <c r="B653" s="17"/>
      <c r="C653" s="106"/>
      <c r="D653" s="107" t="s">
        <v>102</v>
      </c>
      <c r="E653" s="108"/>
      <c r="F653" s="108"/>
      <c r="G653" s="109"/>
      <c r="H653" s="10831">
        <v>10</v>
      </c>
      <c r="I653" s="10832"/>
      <c r="J653" s="17"/>
    </row>
    <row r="654" spans="1:10" ht="16.5" thickTop="1" thickBot="1" x14ac:dyDescent="0.3">
      <c r="A654" s="1"/>
      <c r="B654" s="17"/>
      <c r="C654" s="106"/>
      <c r="D654" s="123" t="s">
        <v>103</v>
      </c>
      <c r="E654" s="120"/>
      <c r="F654" s="120"/>
      <c r="G654" s="120"/>
      <c r="H654" s="10831">
        <v>5</v>
      </c>
      <c r="I654" s="10832"/>
      <c r="J654" s="17"/>
    </row>
    <row r="655" spans="1:10" ht="16.5" thickTop="1" thickBot="1" x14ac:dyDescent="0.3">
      <c r="A655" s="1"/>
      <c r="B655" s="17"/>
      <c r="C655" s="106"/>
      <c r="D655" s="110" t="s">
        <v>108</v>
      </c>
      <c r="E655" s="98"/>
      <c r="F655" s="98"/>
      <c r="G655" s="98"/>
      <c r="H655" s="10833"/>
      <c r="I655" s="10833"/>
      <c r="J655" s="17"/>
    </row>
    <row r="656" spans="1:10" ht="16.5" thickTop="1" thickBot="1" x14ac:dyDescent="0.3">
      <c r="A656" s="1"/>
      <c r="B656" s="17"/>
      <c r="C656" s="106"/>
      <c r="D656" s="1054" t="s">
        <v>243</v>
      </c>
      <c r="E656" s="1055"/>
      <c r="F656" s="1055"/>
      <c r="G656" s="1055"/>
      <c r="H656" s="11167">
        <f>SUM(H657:I661)</f>
        <v>0</v>
      </c>
      <c r="I656" s="11167"/>
      <c r="J656" s="17"/>
    </row>
    <row r="657" spans="1:10" ht="16.5" thickTop="1" thickBot="1" x14ac:dyDescent="0.3">
      <c r="A657" s="1"/>
      <c r="B657" s="17"/>
      <c r="C657" s="106"/>
      <c r="D657" s="103" t="s">
        <v>93</v>
      </c>
      <c r="E657" s="104"/>
      <c r="F657" s="104"/>
      <c r="G657" s="105"/>
      <c r="H657" s="10819"/>
      <c r="I657" s="10819"/>
      <c r="J657" s="17"/>
    </row>
    <row r="658" spans="1:10" ht="16.5" thickTop="1" thickBot="1" x14ac:dyDescent="0.3">
      <c r="A658" s="1"/>
      <c r="B658" s="17"/>
      <c r="C658" s="106"/>
      <c r="D658" s="107" t="s">
        <v>94</v>
      </c>
      <c r="E658" s="108"/>
      <c r="F658" s="108"/>
      <c r="G658" s="109"/>
      <c r="H658" s="10831"/>
      <c r="I658" s="10832"/>
      <c r="J658" s="17"/>
    </row>
    <row r="659" spans="1:10" ht="16.5" thickTop="1" thickBot="1" x14ac:dyDescent="0.3">
      <c r="A659" s="1"/>
      <c r="B659" s="17"/>
      <c r="C659" s="106"/>
      <c r="D659" s="107" t="s">
        <v>95</v>
      </c>
      <c r="E659" s="108"/>
      <c r="F659" s="108"/>
      <c r="G659" s="109"/>
      <c r="H659" s="10831"/>
      <c r="I659" s="10832"/>
      <c r="J659" s="17"/>
    </row>
    <row r="660" spans="1:10" ht="16.5" thickTop="1" thickBot="1" x14ac:dyDescent="0.3">
      <c r="A660" s="1"/>
      <c r="B660" s="17"/>
      <c r="C660" s="106"/>
      <c r="D660" s="123" t="s">
        <v>96</v>
      </c>
      <c r="E660" s="120"/>
      <c r="F660" s="120"/>
      <c r="G660" s="120"/>
      <c r="H660" s="10831"/>
      <c r="I660" s="10832"/>
      <c r="J660" s="17"/>
    </row>
    <row r="661" spans="1:10" ht="16.5" thickTop="1" thickBot="1" x14ac:dyDescent="0.3">
      <c r="A661" s="1"/>
      <c r="B661" s="17"/>
      <c r="C661" s="106"/>
      <c r="D661" s="110" t="s">
        <v>97</v>
      </c>
      <c r="E661" s="98"/>
      <c r="F661" s="98"/>
      <c r="G661" s="98"/>
      <c r="H661" s="10833"/>
      <c r="I661" s="10833"/>
      <c r="J661" s="17"/>
    </row>
    <row r="662" spans="1:10" ht="16.5" thickTop="1" thickBot="1" x14ac:dyDescent="0.3">
      <c r="A662" s="1"/>
      <c r="B662" s="17"/>
      <c r="C662" s="1058" t="s">
        <v>109</v>
      </c>
      <c r="D662" s="1059"/>
      <c r="E662" s="1060"/>
      <c r="F662" s="1061"/>
      <c r="G662" s="1061"/>
      <c r="H662" s="11159">
        <f>(H663+H668+H673+H678+H683+H688+H693)</f>
        <v>1</v>
      </c>
      <c r="I662" s="11160"/>
      <c r="J662" s="17"/>
    </row>
    <row r="663" spans="1:10" ht="27" thickTop="1" thickBot="1" x14ac:dyDescent="0.3">
      <c r="A663" s="1"/>
      <c r="B663" s="17"/>
      <c r="C663" s="128"/>
      <c r="D663" s="1062" t="s">
        <v>110</v>
      </c>
      <c r="E663" s="1055"/>
      <c r="F663" s="1055"/>
      <c r="G663" s="1057"/>
      <c r="H663" s="11215">
        <f>(H664+H665+H666+H667)</f>
        <v>1</v>
      </c>
      <c r="I663" s="11216"/>
      <c r="J663" s="17"/>
    </row>
    <row r="664" spans="1:10" ht="16.5" thickTop="1" thickBot="1" x14ac:dyDescent="0.3">
      <c r="A664" s="1"/>
      <c r="B664" s="17"/>
      <c r="C664" s="130"/>
      <c r="D664" s="131" t="s">
        <v>93</v>
      </c>
      <c r="E664" s="120"/>
      <c r="F664" s="120"/>
      <c r="G664" s="121"/>
      <c r="H664" s="10833">
        <v>1</v>
      </c>
      <c r="I664" s="10833"/>
      <c r="J664" s="17"/>
    </row>
    <row r="665" spans="1:10" ht="16.5" thickTop="1" thickBot="1" x14ac:dyDescent="0.3">
      <c r="A665" s="1"/>
      <c r="B665" s="17"/>
      <c r="C665" s="130"/>
      <c r="D665" s="131" t="s">
        <v>94</v>
      </c>
      <c r="E665" s="120"/>
      <c r="F665" s="120"/>
      <c r="G665" s="121"/>
      <c r="H665" s="10833"/>
      <c r="I665" s="10833"/>
      <c r="J665" s="17"/>
    </row>
    <row r="666" spans="1:10" ht="16.5" thickTop="1" thickBot="1" x14ac:dyDescent="0.3">
      <c r="A666" s="1"/>
      <c r="B666" s="17"/>
      <c r="C666" s="130"/>
      <c r="D666" s="131" t="s">
        <v>95</v>
      </c>
      <c r="E666" s="120"/>
      <c r="F666" s="120"/>
      <c r="G666" s="121"/>
      <c r="H666" s="10833"/>
      <c r="I666" s="10833"/>
      <c r="J666" s="17"/>
    </row>
    <row r="667" spans="1:10" ht="16.5" thickTop="1" thickBot="1" x14ac:dyDescent="0.3">
      <c r="A667" s="1"/>
      <c r="B667" s="17"/>
      <c r="C667" s="130"/>
      <c r="D667" s="131" t="s">
        <v>96</v>
      </c>
      <c r="E667" s="132"/>
      <c r="F667" s="132"/>
      <c r="G667" s="133"/>
      <c r="H667" s="10833"/>
      <c r="I667" s="10833"/>
      <c r="J667" s="17"/>
    </row>
    <row r="668" spans="1:10" ht="16.5" thickTop="1" thickBot="1" x14ac:dyDescent="0.3">
      <c r="A668" s="1"/>
      <c r="B668" s="17"/>
      <c r="C668" s="130"/>
      <c r="D668" s="1063" t="s">
        <v>111</v>
      </c>
      <c r="E668" s="1064"/>
      <c r="F668" s="1064"/>
      <c r="G668" s="1064"/>
      <c r="H668" s="11217">
        <f>(H669+H670+H671+H672)</f>
        <v>0</v>
      </c>
      <c r="I668" s="11217"/>
      <c r="J668" s="17"/>
    </row>
    <row r="669" spans="1:10" ht="16.5" thickTop="1" thickBot="1" x14ac:dyDescent="0.3">
      <c r="A669" s="1"/>
      <c r="B669" s="17"/>
      <c r="C669" s="130"/>
      <c r="D669" s="131" t="s">
        <v>93</v>
      </c>
      <c r="E669" s="120"/>
      <c r="F669" s="120"/>
      <c r="G669" s="121"/>
      <c r="H669" s="10833"/>
      <c r="I669" s="10833"/>
      <c r="J669" s="17"/>
    </row>
    <row r="670" spans="1:10" ht="16.5" thickTop="1" thickBot="1" x14ac:dyDescent="0.3">
      <c r="A670" s="1"/>
      <c r="B670" s="17"/>
      <c r="C670" s="130"/>
      <c r="D670" s="131" t="s">
        <v>94</v>
      </c>
      <c r="E670" s="120"/>
      <c r="F670" s="120"/>
      <c r="G670" s="121"/>
      <c r="H670" s="10833"/>
      <c r="I670" s="10833"/>
      <c r="J670" s="17"/>
    </row>
    <row r="671" spans="1:10" ht="16.5" thickTop="1" thickBot="1" x14ac:dyDescent="0.3">
      <c r="A671" s="1"/>
      <c r="B671" s="17"/>
      <c r="C671" s="130"/>
      <c r="D671" s="131" t="s">
        <v>95</v>
      </c>
      <c r="E671" s="120"/>
      <c r="F671" s="120"/>
      <c r="G671" s="121"/>
      <c r="H671" s="10833"/>
      <c r="I671" s="10833"/>
      <c r="J671" s="17"/>
    </row>
    <row r="672" spans="1:10" ht="16.5" thickTop="1" thickBot="1" x14ac:dyDescent="0.3">
      <c r="A672" s="1"/>
      <c r="B672" s="17"/>
      <c r="C672" s="130"/>
      <c r="D672" s="131" t="s">
        <v>96</v>
      </c>
      <c r="E672" s="132"/>
      <c r="F672" s="132"/>
      <c r="G672" s="133"/>
      <c r="H672" s="10833"/>
      <c r="I672" s="10833"/>
      <c r="J672" s="17"/>
    </row>
    <row r="673" spans="1:10" ht="16.5" thickTop="1" thickBot="1" x14ac:dyDescent="0.3">
      <c r="A673" s="1"/>
      <c r="B673" s="17"/>
      <c r="C673" s="130"/>
      <c r="D673" s="1063" t="s">
        <v>112</v>
      </c>
      <c r="E673" s="1064"/>
      <c r="F673" s="1064"/>
      <c r="G673" s="1064"/>
      <c r="H673" s="11217">
        <f>(H674+H675+H676+H677)</f>
        <v>0</v>
      </c>
      <c r="I673" s="11217"/>
      <c r="J673" s="17"/>
    </row>
    <row r="674" spans="1:10" ht="16.5" thickTop="1" thickBot="1" x14ac:dyDescent="0.3">
      <c r="A674" s="1"/>
      <c r="B674" s="17"/>
      <c r="C674" s="130"/>
      <c r="D674" s="131" t="s">
        <v>93</v>
      </c>
      <c r="E674" s="120"/>
      <c r="F674" s="120"/>
      <c r="G674" s="121"/>
      <c r="H674" s="10833"/>
      <c r="I674" s="10833"/>
      <c r="J674" s="17"/>
    </row>
    <row r="675" spans="1:10" ht="16.5" thickTop="1" thickBot="1" x14ac:dyDescent="0.3">
      <c r="A675" s="1"/>
      <c r="B675" s="17"/>
      <c r="C675" s="130"/>
      <c r="D675" s="131" t="s">
        <v>94</v>
      </c>
      <c r="E675" s="120"/>
      <c r="F675" s="120"/>
      <c r="G675" s="121"/>
      <c r="H675" s="10833"/>
      <c r="I675" s="10833"/>
      <c r="J675" s="17"/>
    </row>
    <row r="676" spans="1:10" ht="16.5" thickTop="1" thickBot="1" x14ac:dyDescent="0.3">
      <c r="A676" s="1"/>
      <c r="B676" s="17"/>
      <c r="C676" s="130"/>
      <c r="D676" s="131" t="s">
        <v>95</v>
      </c>
      <c r="E676" s="120"/>
      <c r="F676" s="120"/>
      <c r="G676" s="121"/>
      <c r="H676" s="10833"/>
      <c r="I676" s="10833"/>
      <c r="J676" s="17"/>
    </row>
    <row r="677" spans="1:10" ht="16.5" thickTop="1" thickBot="1" x14ac:dyDescent="0.3">
      <c r="A677" s="1"/>
      <c r="B677" s="17"/>
      <c r="C677" s="130"/>
      <c r="D677" s="131" t="s">
        <v>96</v>
      </c>
      <c r="E677" s="132"/>
      <c r="F677" s="132"/>
      <c r="G677" s="133"/>
      <c r="H677" s="10833"/>
      <c r="I677" s="10833"/>
      <c r="J677" s="17"/>
    </row>
    <row r="678" spans="1:10" ht="16.5" thickTop="1" thickBot="1" x14ac:dyDescent="0.3">
      <c r="A678" s="1"/>
      <c r="B678" s="17"/>
      <c r="C678" s="130"/>
      <c r="D678" s="1065" t="s">
        <v>113</v>
      </c>
      <c r="E678" s="1055"/>
      <c r="F678" s="1055"/>
      <c r="G678" s="1057"/>
      <c r="H678" s="11217">
        <f>(H679+H680+H681+H682)</f>
        <v>0</v>
      </c>
      <c r="I678" s="11217"/>
      <c r="J678" s="17"/>
    </row>
    <row r="679" spans="1:10" ht="16.5" thickTop="1" thickBot="1" x14ac:dyDescent="0.3">
      <c r="A679" s="1"/>
      <c r="B679" s="17"/>
      <c r="C679" s="130"/>
      <c r="D679" s="137" t="s">
        <v>114</v>
      </c>
      <c r="E679" s="104"/>
      <c r="F679" s="104"/>
      <c r="G679" s="105"/>
      <c r="H679" s="10833"/>
      <c r="I679" s="10833"/>
      <c r="J679" s="17"/>
    </row>
    <row r="680" spans="1:10" ht="16.5" thickTop="1" thickBot="1" x14ac:dyDescent="0.3">
      <c r="A680" s="1"/>
      <c r="B680" s="17"/>
      <c r="C680" s="130"/>
      <c r="D680" s="137" t="s">
        <v>94</v>
      </c>
      <c r="E680" s="104"/>
      <c r="F680" s="104"/>
      <c r="G680" s="105"/>
      <c r="H680" s="10833"/>
      <c r="I680" s="10833"/>
      <c r="J680" s="17"/>
    </row>
    <row r="681" spans="1:10" ht="16.5" thickTop="1" thickBot="1" x14ac:dyDescent="0.3">
      <c r="A681" s="1"/>
      <c r="B681" s="17"/>
      <c r="C681" s="130"/>
      <c r="D681" s="137" t="s">
        <v>102</v>
      </c>
      <c r="E681" s="104"/>
      <c r="F681" s="104"/>
      <c r="G681" s="105"/>
      <c r="H681" s="10833"/>
      <c r="I681" s="10833"/>
      <c r="J681" s="17"/>
    </row>
    <row r="682" spans="1:10" ht="16.5" thickTop="1" thickBot="1" x14ac:dyDescent="0.3">
      <c r="A682" s="55"/>
      <c r="B682" s="17"/>
      <c r="C682" s="130"/>
      <c r="D682" s="137" t="s">
        <v>103</v>
      </c>
      <c r="E682" s="104"/>
      <c r="F682" s="104"/>
      <c r="G682" s="105"/>
      <c r="H682" s="10833"/>
      <c r="I682" s="10833"/>
      <c r="J682" s="17"/>
    </row>
    <row r="683" spans="1:10" ht="16.5" thickTop="1" thickBot="1" x14ac:dyDescent="0.3">
      <c r="A683" s="55"/>
      <c r="B683" s="17"/>
      <c r="C683" s="130"/>
      <c r="D683" s="1065" t="s">
        <v>115</v>
      </c>
      <c r="E683" s="1055"/>
      <c r="F683" s="1055"/>
      <c r="G683" s="1057"/>
      <c r="H683" s="11217">
        <f>(H684+H685+H686+H687)</f>
        <v>0</v>
      </c>
      <c r="I683" s="11217"/>
      <c r="J683" s="17"/>
    </row>
    <row r="684" spans="1:10" ht="16.5" thickTop="1" thickBot="1" x14ac:dyDescent="0.3">
      <c r="A684" s="55"/>
      <c r="B684" s="17"/>
      <c r="C684" s="130"/>
      <c r="D684" s="137" t="s">
        <v>105</v>
      </c>
      <c r="E684" s="104"/>
      <c r="F684" s="104"/>
      <c r="G684" s="105"/>
      <c r="H684" s="10833"/>
      <c r="I684" s="10833"/>
      <c r="J684" s="17"/>
    </row>
    <row r="685" spans="1:10" ht="16.5" thickTop="1" thickBot="1" x14ac:dyDescent="0.3">
      <c r="A685" s="55"/>
      <c r="B685" s="17"/>
      <c r="C685" s="130"/>
      <c r="D685" s="137" t="s">
        <v>94</v>
      </c>
      <c r="E685" s="104"/>
      <c r="F685" s="104"/>
      <c r="G685" s="105"/>
      <c r="H685" s="10833"/>
      <c r="I685" s="10833"/>
      <c r="J685" s="17"/>
    </row>
    <row r="686" spans="1:10" ht="16.5" thickTop="1" thickBot="1" x14ac:dyDescent="0.3">
      <c r="A686" s="55"/>
      <c r="B686" s="17"/>
      <c r="C686" s="130"/>
      <c r="D686" s="137" t="s">
        <v>102</v>
      </c>
      <c r="E686" s="104"/>
      <c r="F686" s="104"/>
      <c r="G686" s="105"/>
      <c r="H686" s="10833"/>
      <c r="I686" s="10833"/>
      <c r="J686" s="17"/>
    </row>
    <row r="687" spans="1:10" ht="16.5" thickTop="1" thickBot="1" x14ac:dyDescent="0.3">
      <c r="A687" s="55"/>
      <c r="B687" s="17"/>
      <c r="C687" s="130"/>
      <c r="D687" s="137" t="s">
        <v>103</v>
      </c>
      <c r="E687" s="104"/>
      <c r="F687" s="104"/>
      <c r="G687" s="105"/>
      <c r="H687" s="10833"/>
      <c r="I687" s="10833"/>
      <c r="J687" s="17"/>
    </row>
    <row r="688" spans="1:10" ht="16.5" thickTop="1" thickBot="1" x14ac:dyDescent="0.3">
      <c r="A688" s="55"/>
      <c r="B688" s="17"/>
      <c r="C688" s="130"/>
      <c r="D688" s="1065" t="s">
        <v>116</v>
      </c>
      <c r="E688" s="1055"/>
      <c r="F688" s="1055"/>
      <c r="G688" s="1057"/>
      <c r="H688" s="11217">
        <f>(H689+H690+H691+H692)</f>
        <v>0</v>
      </c>
      <c r="I688" s="11217"/>
      <c r="J688" s="17"/>
    </row>
    <row r="689" spans="1:10" ht="16.5" thickTop="1" thickBot="1" x14ac:dyDescent="0.3">
      <c r="A689" s="55"/>
      <c r="B689" s="17"/>
      <c r="C689" s="130"/>
      <c r="D689" s="137" t="s">
        <v>105</v>
      </c>
      <c r="E689" s="104"/>
      <c r="F689" s="104"/>
      <c r="G689" s="105"/>
      <c r="H689" s="10833"/>
      <c r="I689" s="10833"/>
      <c r="J689" s="17"/>
    </row>
    <row r="690" spans="1:10" ht="16.5" thickTop="1" thickBot="1" x14ac:dyDescent="0.3">
      <c r="A690" s="55"/>
      <c r="B690" s="17"/>
      <c r="C690" s="130"/>
      <c r="D690" s="137" t="s">
        <v>94</v>
      </c>
      <c r="E690" s="104"/>
      <c r="F690" s="104"/>
      <c r="G690" s="105"/>
      <c r="H690" s="10837"/>
      <c r="I690" s="10837"/>
      <c r="J690" s="17"/>
    </row>
    <row r="691" spans="1:10" ht="16.5" thickTop="1" thickBot="1" x14ac:dyDescent="0.3">
      <c r="A691" s="55"/>
      <c r="B691" s="17"/>
      <c r="C691" s="130"/>
      <c r="D691" s="137" t="s">
        <v>102</v>
      </c>
      <c r="E691" s="104"/>
      <c r="F691" s="104"/>
      <c r="G691" s="105"/>
      <c r="H691" s="10833"/>
      <c r="I691" s="10833"/>
      <c r="J691" s="17"/>
    </row>
    <row r="692" spans="1:10" ht="16.5" thickTop="1" thickBot="1" x14ac:dyDescent="0.3">
      <c r="A692" s="55"/>
      <c r="B692" s="17"/>
      <c r="C692" s="130"/>
      <c r="D692" s="137" t="s">
        <v>103</v>
      </c>
      <c r="E692" s="104"/>
      <c r="F692" s="104"/>
      <c r="G692" s="105"/>
      <c r="H692" s="10833"/>
      <c r="I692" s="10833"/>
      <c r="J692" s="17"/>
    </row>
    <row r="693" spans="1:10" ht="16.5" thickTop="1" thickBot="1" x14ac:dyDescent="0.3">
      <c r="A693" s="55"/>
      <c r="B693" s="17"/>
      <c r="C693" s="130"/>
      <c r="D693" s="1065" t="s">
        <v>117</v>
      </c>
      <c r="E693" s="1055"/>
      <c r="F693" s="1055"/>
      <c r="G693" s="1057"/>
      <c r="H693" s="11217">
        <f>(H694+H695+H696+H697)</f>
        <v>0</v>
      </c>
      <c r="I693" s="11217"/>
      <c r="J693" s="17"/>
    </row>
    <row r="694" spans="1:10" ht="16.5" thickTop="1" thickBot="1" x14ac:dyDescent="0.3">
      <c r="A694" s="55"/>
      <c r="B694" s="17"/>
      <c r="C694" s="130"/>
      <c r="D694" s="137" t="s">
        <v>105</v>
      </c>
      <c r="E694" s="104"/>
      <c r="F694" s="104"/>
      <c r="G694" s="105"/>
      <c r="H694" s="10833"/>
      <c r="I694" s="10833"/>
      <c r="J694" s="17"/>
    </row>
    <row r="695" spans="1:10" ht="16.5" thickTop="1" thickBot="1" x14ac:dyDescent="0.3">
      <c r="A695" s="55"/>
      <c r="B695" s="17"/>
      <c r="C695" s="130"/>
      <c r="D695" s="137" t="s">
        <v>94</v>
      </c>
      <c r="E695" s="104"/>
      <c r="F695" s="104"/>
      <c r="G695" s="105"/>
      <c r="H695" s="10833"/>
      <c r="I695" s="10833"/>
      <c r="J695" s="17"/>
    </row>
    <row r="696" spans="1:10" ht="16.5" thickTop="1" thickBot="1" x14ac:dyDescent="0.3">
      <c r="A696" s="55"/>
      <c r="B696" s="17"/>
      <c r="C696" s="130"/>
      <c r="D696" s="137" t="s">
        <v>102</v>
      </c>
      <c r="E696" s="104"/>
      <c r="F696" s="104"/>
      <c r="G696" s="105"/>
      <c r="H696" s="10833"/>
      <c r="I696" s="10833"/>
      <c r="J696" s="17"/>
    </row>
    <row r="697" spans="1:10" ht="16.5" thickTop="1" thickBot="1" x14ac:dyDescent="0.3">
      <c r="A697" s="55"/>
      <c r="B697" s="17"/>
      <c r="C697" s="141"/>
      <c r="D697" s="137" t="s">
        <v>103</v>
      </c>
      <c r="E697" s="104"/>
      <c r="F697" s="104"/>
      <c r="G697" s="105"/>
      <c r="H697" s="10833"/>
      <c r="I697" s="10833"/>
      <c r="J697" s="17"/>
    </row>
    <row r="698" spans="1:10" ht="16.5" thickTop="1" thickBot="1" x14ac:dyDescent="0.3">
      <c r="A698" s="1"/>
      <c r="B698" s="17"/>
      <c r="C698" s="1022" t="s">
        <v>118</v>
      </c>
      <c r="D698" s="1066"/>
      <c r="E698" s="1061"/>
      <c r="F698" s="1061"/>
      <c r="G698" s="1067"/>
      <c r="H698" s="11171">
        <f>SUM(H699:I736)</f>
        <v>113</v>
      </c>
      <c r="I698" s="11171"/>
      <c r="J698" s="17"/>
    </row>
    <row r="699" spans="1:10" ht="27" thickTop="1" thickBot="1" x14ac:dyDescent="0.3">
      <c r="A699" s="1"/>
      <c r="B699" s="1"/>
      <c r="C699" s="144"/>
      <c r="D699" s="148" t="s">
        <v>31</v>
      </c>
      <c r="E699" s="145"/>
      <c r="F699" s="145"/>
      <c r="G699" s="146"/>
      <c r="H699" s="10833"/>
      <c r="I699" s="10833"/>
      <c r="J699" s="17"/>
    </row>
    <row r="700" spans="1:10" ht="16.5" thickTop="1" thickBot="1" x14ac:dyDescent="0.3">
      <c r="A700" s="1"/>
      <c r="B700" s="1"/>
      <c r="C700" s="144"/>
      <c r="D700" s="148" t="s">
        <v>119</v>
      </c>
      <c r="E700" s="104"/>
      <c r="F700" s="104"/>
      <c r="G700" s="105"/>
      <c r="H700" s="10833"/>
      <c r="I700" s="10833"/>
      <c r="J700" s="17"/>
    </row>
    <row r="701" spans="1:10" ht="27" thickTop="1" thickBot="1" x14ac:dyDescent="0.3">
      <c r="A701" s="1"/>
      <c r="B701" s="1"/>
      <c r="C701" s="144"/>
      <c r="D701" s="148" t="s">
        <v>120</v>
      </c>
      <c r="E701" s="147"/>
      <c r="F701" s="104"/>
      <c r="G701" s="105"/>
      <c r="H701" s="10833"/>
      <c r="I701" s="10833"/>
      <c r="J701" s="17"/>
    </row>
    <row r="702" spans="1:10" ht="27" thickTop="1" thickBot="1" x14ac:dyDescent="0.3">
      <c r="A702" s="1"/>
      <c r="B702" s="17"/>
      <c r="C702" s="144"/>
      <c r="D702" s="148" t="s">
        <v>121</v>
      </c>
      <c r="E702" s="104"/>
      <c r="F702" s="104"/>
      <c r="G702" s="105"/>
      <c r="H702" s="10833"/>
      <c r="I702" s="10833"/>
      <c r="J702" s="17"/>
    </row>
    <row r="703" spans="1:10" ht="16.5" thickTop="1" thickBot="1" x14ac:dyDescent="0.3">
      <c r="A703" s="1"/>
      <c r="B703" s="17"/>
      <c r="C703" s="144"/>
      <c r="D703" s="148" t="s">
        <v>70</v>
      </c>
      <c r="E703" s="104"/>
      <c r="F703" s="104"/>
      <c r="G703" s="105"/>
      <c r="H703" s="10833"/>
      <c r="I703" s="10833"/>
      <c r="J703" s="17"/>
    </row>
    <row r="704" spans="1:10" ht="39.75" thickTop="1" thickBot="1" x14ac:dyDescent="0.3">
      <c r="A704" s="1"/>
      <c r="B704" s="17"/>
      <c r="C704" s="144"/>
      <c r="D704" s="148" t="s">
        <v>122</v>
      </c>
      <c r="E704" s="104"/>
      <c r="F704" s="104"/>
      <c r="G704" s="105"/>
      <c r="H704" s="10833"/>
      <c r="I704" s="10833"/>
      <c r="J704" s="17"/>
    </row>
    <row r="705" spans="1:10" ht="27" thickTop="1" thickBot="1" x14ac:dyDescent="0.3">
      <c r="A705" s="1"/>
      <c r="B705" s="17"/>
      <c r="C705" s="149"/>
      <c r="D705" s="148" t="s">
        <v>123</v>
      </c>
      <c r="E705" s="104"/>
      <c r="F705" s="104"/>
      <c r="G705" s="105"/>
      <c r="H705" s="10833"/>
      <c r="I705" s="10833"/>
      <c r="J705" s="17"/>
    </row>
    <row r="706" spans="1:10" ht="39.75" thickTop="1" thickBot="1" x14ac:dyDescent="0.3">
      <c r="A706" s="1"/>
      <c r="B706" s="17"/>
      <c r="C706" s="144"/>
      <c r="D706" s="148" t="s">
        <v>34</v>
      </c>
      <c r="E706" s="104"/>
      <c r="F706" s="104"/>
      <c r="G706" s="105"/>
      <c r="H706" s="10833"/>
      <c r="I706" s="10833"/>
      <c r="J706" s="17"/>
    </row>
    <row r="707" spans="1:10" ht="39.75" thickTop="1" thickBot="1" x14ac:dyDescent="0.3">
      <c r="A707" s="1"/>
      <c r="B707" s="17"/>
      <c r="C707" s="149"/>
      <c r="D707" s="1068" t="s">
        <v>124</v>
      </c>
      <c r="E707" s="104"/>
      <c r="F707" s="104"/>
      <c r="G707" s="105"/>
      <c r="H707" s="10833">
        <v>2</v>
      </c>
      <c r="I707" s="10833"/>
      <c r="J707" s="17"/>
    </row>
    <row r="708" spans="1:10" ht="52.5" thickTop="1" thickBot="1" x14ac:dyDescent="0.3">
      <c r="A708" s="1"/>
      <c r="B708" s="17"/>
      <c r="C708" s="144"/>
      <c r="D708" s="148" t="s">
        <v>125</v>
      </c>
      <c r="E708" s="104"/>
      <c r="F708" s="104"/>
      <c r="G708" s="105"/>
      <c r="H708" s="10833">
        <v>24</v>
      </c>
      <c r="I708" s="10833"/>
      <c r="J708" s="17"/>
    </row>
    <row r="709" spans="1:10" ht="27" thickTop="1" thickBot="1" x14ac:dyDescent="0.3">
      <c r="A709" s="1"/>
      <c r="B709" s="17"/>
      <c r="C709" s="144"/>
      <c r="D709" s="148" t="s">
        <v>126</v>
      </c>
      <c r="E709" s="104"/>
      <c r="F709" s="104"/>
      <c r="G709" s="105"/>
      <c r="H709" s="10833"/>
      <c r="I709" s="10833"/>
      <c r="J709" s="17"/>
    </row>
    <row r="710" spans="1:10" ht="27" thickTop="1" thickBot="1" x14ac:dyDescent="0.3">
      <c r="A710" s="1"/>
      <c r="B710" s="17"/>
      <c r="C710" s="144"/>
      <c r="D710" s="1069" t="s">
        <v>244</v>
      </c>
      <c r="E710" s="98"/>
      <c r="F710" s="98"/>
      <c r="G710" s="98"/>
      <c r="H710" s="10833">
        <v>4</v>
      </c>
      <c r="I710" s="10833"/>
      <c r="J710" s="17"/>
    </row>
    <row r="711" spans="1:10" ht="65.25" thickTop="1" thickBot="1" x14ac:dyDescent="0.3">
      <c r="A711" s="1"/>
      <c r="B711" s="17"/>
      <c r="C711" s="144"/>
      <c r="D711" s="1070" t="s">
        <v>71</v>
      </c>
      <c r="E711" s="104"/>
      <c r="F711" s="104"/>
      <c r="G711" s="105"/>
      <c r="H711" s="10833"/>
      <c r="I711" s="10833"/>
      <c r="J711" s="17"/>
    </row>
    <row r="712" spans="1:10" ht="27" thickTop="1" thickBot="1" x14ac:dyDescent="0.3">
      <c r="A712" s="1"/>
      <c r="B712" s="17"/>
      <c r="C712" s="144"/>
      <c r="D712" s="148" t="s">
        <v>128</v>
      </c>
      <c r="E712" s="98"/>
      <c r="F712" s="98"/>
      <c r="G712" s="98"/>
      <c r="H712" s="10833"/>
      <c r="I712" s="10833"/>
      <c r="J712" s="17"/>
    </row>
    <row r="713" spans="1:10" ht="39.75" thickTop="1" thickBot="1" x14ac:dyDescent="0.3">
      <c r="A713" s="1"/>
      <c r="B713" s="17"/>
      <c r="C713" s="144"/>
      <c r="D713" s="148" t="s">
        <v>129</v>
      </c>
      <c r="E713" s="104"/>
      <c r="F713" s="104"/>
      <c r="G713" s="105"/>
      <c r="H713" s="10833">
        <v>1</v>
      </c>
      <c r="I713" s="10833"/>
      <c r="J713" s="17"/>
    </row>
    <row r="714" spans="1:10" ht="52.5" thickTop="1" thickBot="1" x14ac:dyDescent="0.3">
      <c r="A714" s="1"/>
      <c r="B714" s="17"/>
      <c r="C714" s="144"/>
      <c r="D714" s="148" t="s">
        <v>130</v>
      </c>
      <c r="E714" s="104"/>
      <c r="F714" s="104"/>
      <c r="G714" s="105"/>
      <c r="H714" s="10833">
        <v>2</v>
      </c>
      <c r="I714" s="10833"/>
      <c r="J714" s="17"/>
    </row>
    <row r="715" spans="1:10" ht="39.75" thickTop="1" thickBot="1" x14ac:dyDescent="0.3">
      <c r="A715" s="1"/>
      <c r="B715" s="17"/>
      <c r="C715" s="144"/>
      <c r="D715" s="148" t="s">
        <v>131</v>
      </c>
      <c r="E715" s="147"/>
      <c r="F715" s="104"/>
      <c r="G715" s="105"/>
      <c r="H715" s="10833"/>
      <c r="I715" s="10833"/>
      <c r="J715" s="17"/>
    </row>
    <row r="716" spans="1:10" ht="27" thickTop="1" thickBot="1" x14ac:dyDescent="0.3">
      <c r="A716" s="1"/>
      <c r="B716" s="1"/>
      <c r="C716" s="149"/>
      <c r="D716" s="148" t="s">
        <v>132</v>
      </c>
      <c r="E716" s="147"/>
      <c r="F716" s="104"/>
      <c r="G716" s="105"/>
      <c r="H716" s="10833"/>
      <c r="I716" s="10833"/>
      <c r="J716" s="17"/>
    </row>
    <row r="717" spans="1:10" ht="39.75" thickTop="1" thickBot="1" x14ac:dyDescent="0.3">
      <c r="A717" s="1"/>
      <c r="B717" s="1"/>
      <c r="C717" s="144"/>
      <c r="D717" s="1031" t="s">
        <v>245</v>
      </c>
      <c r="E717" s="98"/>
      <c r="F717" s="98"/>
      <c r="G717" s="98"/>
      <c r="H717" s="10833"/>
      <c r="I717" s="10833"/>
      <c r="J717" s="17"/>
    </row>
    <row r="718" spans="1:10" ht="27" thickTop="1" thickBot="1" x14ac:dyDescent="0.3">
      <c r="A718" s="1"/>
      <c r="B718" s="1"/>
      <c r="C718" s="144"/>
      <c r="D718" s="1070" t="s">
        <v>213</v>
      </c>
      <c r="E718" s="104"/>
      <c r="F718" s="104"/>
      <c r="G718" s="105"/>
      <c r="H718" s="10833">
        <v>7</v>
      </c>
      <c r="I718" s="10833"/>
      <c r="J718" s="17"/>
    </row>
    <row r="719" spans="1:10" ht="65.25" thickTop="1" thickBot="1" x14ac:dyDescent="0.3">
      <c r="A719" s="1"/>
      <c r="B719" s="1"/>
      <c r="C719" s="144"/>
      <c r="D719" s="1070" t="s">
        <v>214</v>
      </c>
      <c r="E719" s="104"/>
      <c r="F719" s="104"/>
      <c r="G719" s="105"/>
      <c r="H719" s="10833">
        <v>1</v>
      </c>
      <c r="I719" s="10833"/>
      <c r="J719" s="17"/>
    </row>
    <row r="720" spans="1:10" ht="39.75" thickTop="1" thickBot="1" x14ac:dyDescent="0.3">
      <c r="A720" s="1"/>
      <c r="B720" s="1"/>
      <c r="C720" s="144"/>
      <c r="D720" s="1070" t="s">
        <v>221</v>
      </c>
      <c r="E720" s="104"/>
      <c r="F720" s="104"/>
      <c r="G720" s="105"/>
      <c r="H720" s="10833">
        <v>1</v>
      </c>
      <c r="I720" s="10833"/>
      <c r="J720" s="17"/>
    </row>
    <row r="721" spans="1:10" ht="52.5" thickTop="1" thickBot="1" x14ac:dyDescent="0.3">
      <c r="A721" s="1"/>
      <c r="B721" s="1"/>
      <c r="C721" s="144"/>
      <c r="D721" s="1071" t="s">
        <v>246</v>
      </c>
      <c r="E721" s="98"/>
      <c r="F721" s="98"/>
      <c r="G721" s="98"/>
      <c r="H721" s="10833"/>
      <c r="I721" s="10833"/>
      <c r="J721" s="17"/>
    </row>
    <row r="722" spans="1:10" ht="27" thickTop="1" thickBot="1" x14ac:dyDescent="0.3">
      <c r="A722" s="1"/>
      <c r="B722" s="1"/>
      <c r="C722" s="149"/>
      <c r="D722" s="1070" t="s">
        <v>220</v>
      </c>
      <c r="E722" s="104"/>
      <c r="F722" s="104"/>
      <c r="G722" s="105"/>
      <c r="H722" s="10833"/>
      <c r="I722" s="10833"/>
      <c r="J722" s="17"/>
    </row>
    <row r="723" spans="1:10" ht="27" thickTop="1" thickBot="1" x14ac:dyDescent="0.3">
      <c r="A723" s="1"/>
      <c r="B723" s="1"/>
      <c r="C723" s="149"/>
      <c r="D723" s="1070" t="s">
        <v>247</v>
      </c>
      <c r="E723" s="104"/>
      <c r="F723" s="104"/>
      <c r="G723" s="105"/>
      <c r="H723" s="10833">
        <v>2</v>
      </c>
      <c r="I723" s="10833"/>
      <c r="J723" s="17"/>
    </row>
    <row r="724" spans="1:10" ht="16.5" thickTop="1" thickBot="1" x14ac:dyDescent="0.3">
      <c r="A724" s="1"/>
      <c r="B724" s="1"/>
      <c r="C724" s="149"/>
      <c r="D724" s="1072" t="s">
        <v>212</v>
      </c>
      <c r="E724" s="104"/>
      <c r="F724" s="104"/>
      <c r="G724" s="105"/>
      <c r="H724" s="10833"/>
      <c r="I724" s="10833"/>
      <c r="J724" s="17"/>
    </row>
    <row r="725" spans="1:10" ht="27" thickTop="1" thickBot="1" x14ac:dyDescent="0.3">
      <c r="A725" s="1"/>
      <c r="B725" s="1"/>
      <c r="C725" s="149"/>
      <c r="D725" s="1070" t="s">
        <v>211</v>
      </c>
      <c r="E725" s="104"/>
      <c r="F725" s="104"/>
      <c r="G725" s="105"/>
      <c r="H725" s="10833"/>
      <c r="I725" s="10833"/>
      <c r="J725" s="17"/>
    </row>
    <row r="726" spans="1:10" ht="27" thickTop="1" thickBot="1" x14ac:dyDescent="0.3">
      <c r="A726" s="1"/>
      <c r="B726" s="1"/>
      <c r="C726" s="149"/>
      <c r="D726" s="1070" t="s">
        <v>136</v>
      </c>
      <c r="E726" s="104"/>
      <c r="F726" s="104"/>
      <c r="G726" s="105"/>
      <c r="H726" s="10833"/>
      <c r="I726" s="10833"/>
      <c r="J726" s="17"/>
    </row>
    <row r="727" spans="1:10" ht="16.5" thickTop="1" thickBot="1" x14ac:dyDescent="0.3">
      <c r="A727" s="1"/>
      <c r="B727" s="1"/>
      <c r="C727" s="149"/>
      <c r="D727" s="1070" t="s">
        <v>137</v>
      </c>
      <c r="E727" s="104"/>
      <c r="F727" s="104"/>
      <c r="G727" s="105"/>
      <c r="H727" s="10833"/>
      <c r="I727" s="10833"/>
      <c r="J727" s="17"/>
    </row>
    <row r="728" spans="1:10" ht="16.5" thickTop="1" thickBot="1" x14ac:dyDescent="0.3">
      <c r="A728" s="1"/>
      <c r="B728" s="1"/>
      <c r="C728" s="149"/>
      <c r="D728" s="1070" t="s">
        <v>138</v>
      </c>
      <c r="E728" s="104"/>
      <c r="F728" s="104"/>
      <c r="G728" s="105"/>
      <c r="H728" s="10833"/>
      <c r="I728" s="10833"/>
      <c r="J728" s="17"/>
    </row>
    <row r="729" spans="1:10" ht="16.5" thickTop="1" thickBot="1" x14ac:dyDescent="0.3">
      <c r="A729" s="1"/>
      <c r="B729" s="1"/>
      <c r="C729" s="149"/>
      <c r="D729" s="1070" t="s">
        <v>139</v>
      </c>
      <c r="E729" s="104"/>
      <c r="F729" s="104"/>
      <c r="G729" s="105"/>
      <c r="H729" s="10833">
        <v>1</v>
      </c>
      <c r="I729" s="10833"/>
      <c r="J729" s="17"/>
    </row>
    <row r="730" spans="1:10" ht="16.5" thickTop="1" thickBot="1" x14ac:dyDescent="0.3">
      <c r="A730" s="1"/>
      <c r="B730" s="1"/>
      <c r="C730" s="149"/>
      <c r="D730" s="1070" t="s">
        <v>140</v>
      </c>
      <c r="E730" s="104"/>
      <c r="F730" s="104"/>
      <c r="G730" s="105"/>
      <c r="H730" s="10833"/>
      <c r="I730" s="10833"/>
      <c r="J730" s="17"/>
    </row>
    <row r="731" spans="1:10" ht="39.75" thickTop="1" thickBot="1" x14ac:dyDescent="0.3">
      <c r="A731" s="1"/>
      <c r="B731" s="1"/>
      <c r="C731" s="149"/>
      <c r="D731" s="1071" t="s">
        <v>141</v>
      </c>
      <c r="E731" s="104"/>
      <c r="F731" s="104"/>
      <c r="G731" s="105"/>
      <c r="H731" s="10833"/>
      <c r="I731" s="10833"/>
      <c r="J731" s="17"/>
    </row>
    <row r="732" spans="1:10" ht="27" thickTop="1" thickBot="1" x14ac:dyDescent="0.3">
      <c r="A732" s="1"/>
      <c r="B732" s="1"/>
      <c r="C732" s="144"/>
      <c r="D732" s="148" t="s">
        <v>142</v>
      </c>
      <c r="E732" s="98"/>
      <c r="F732" s="98"/>
      <c r="G732" s="98"/>
      <c r="H732" s="10833">
        <v>10</v>
      </c>
      <c r="I732" s="10833"/>
      <c r="J732" s="17"/>
    </row>
    <row r="733" spans="1:10" ht="39.75" thickTop="1" thickBot="1" x14ac:dyDescent="0.3">
      <c r="A733" s="1"/>
      <c r="B733" s="1"/>
      <c r="C733" s="156"/>
      <c r="D733" s="1070" t="s">
        <v>143</v>
      </c>
      <c r="E733" s="104"/>
      <c r="F733" s="104"/>
      <c r="G733" s="105"/>
      <c r="H733" s="10833">
        <v>1</v>
      </c>
      <c r="I733" s="10833"/>
      <c r="J733" s="17"/>
    </row>
    <row r="734" spans="1:10" ht="39.75" thickTop="1" thickBot="1" x14ac:dyDescent="0.3">
      <c r="A734" s="1"/>
      <c r="B734" s="1"/>
      <c r="C734" s="149"/>
      <c r="D734" s="148" t="s">
        <v>144</v>
      </c>
      <c r="E734" s="104"/>
      <c r="F734" s="104"/>
      <c r="G734" s="105"/>
      <c r="H734" s="10838"/>
      <c r="I734" s="10838"/>
      <c r="J734" s="17"/>
    </row>
    <row r="735" spans="1:10" ht="27" thickTop="1" thickBot="1" x14ac:dyDescent="0.3">
      <c r="A735" s="1"/>
      <c r="B735" s="1"/>
      <c r="C735" s="149"/>
      <c r="D735" s="1070" t="s">
        <v>145</v>
      </c>
      <c r="E735" s="104"/>
      <c r="F735" s="104"/>
      <c r="G735" s="105"/>
      <c r="H735" s="10838">
        <v>49</v>
      </c>
      <c r="I735" s="10838"/>
      <c r="J735" s="17"/>
    </row>
    <row r="736" spans="1:10" ht="16.5" thickTop="1" thickBot="1" x14ac:dyDescent="0.3">
      <c r="A736" s="1"/>
      <c r="B736" s="1"/>
      <c r="C736" s="157"/>
      <c r="D736" s="1073" t="s">
        <v>146</v>
      </c>
      <c r="E736" s="104"/>
      <c r="F736" s="104"/>
      <c r="G736" s="105"/>
      <c r="H736" s="10838">
        <v>8</v>
      </c>
      <c r="I736" s="10838"/>
      <c r="J736" s="17"/>
    </row>
    <row r="737" spans="1:10" ht="16.5" thickTop="1" thickBot="1" x14ac:dyDescent="0.3">
      <c r="A737" s="1"/>
      <c r="B737" s="164"/>
      <c r="C737" s="1074" t="s">
        <v>147</v>
      </c>
      <c r="D737" s="1075"/>
      <c r="E737" s="1075"/>
      <c r="F737" s="1075"/>
      <c r="G737" s="1076"/>
      <c r="H737" s="11161">
        <f>(H738+H739+H740)</f>
        <v>86</v>
      </c>
      <c r="I737" s="11227"/>
      <c r="J737" s="17"/>
    </row>
    <row r="738" spans="1:10" ht="16.5" thickTop="1" thickBot="1" x14ac:dyDescent="0.3">
      <c r="A738" s="1"/>
      <c r="B738" s="1"/>
      <c r="C738" s="163"/>
      <c r="D738" s="137" t="s">
        <v>148</v>
      </c>
      <c r="E738" s="114"/>
      <c r="F738" s="114"/>
      <c r="G738" s="115"/>
      <c r="H738" s="10839">
        <v>63</v>
      </c>
      <c r="I738" s="10840"/>
      <c r="J738" s="17"/>
    </row>
    <row r="739" spans="1:10" ht="16.5" thickTop="1" thickBot="1" x14ac:dyDescent="0.3">
      <c r="A739" s="1"/>
      <c r="B739" s="1"/>
      <c r="C739" s="164"/>
      <c r="D739" s="137" t="s">
        <v>149</v>
      </c>
      <c r="E739" s="114"/>
      <c r="F739" s="114"/>
      <c r="G739" s="115"/>
      <c r="H739" s="10839"/>
      <c r="I739" s="10840"/>
      <c r="J739" s="17"/>
    </row>
    <row r="740" spans="1:10" ht="16.5" thickTop="1" thickBot="1" x14ac:dyDescent="0.3">
      <c r="A740" s="1"/>
      <c r="B740" s="1"/>
      <c r="C740" s="164"/>
      <c r="D740" s="137" t="s">
        <v>150</v>
      </c>
      <c r="E740" s="114"/>
      <c r="F740" s="114"/>
      <c r="G740" s="115"/>
      <c r="H740" s="10839">
        <v>23</v>
      </c>
      <c r="I740" s="10840"/>
      <c r="J740" s="17"/>
    </row>
    <row r="741" spans="1:10" ht="16.5" thickTop="1" thickBot="1" x14ac:dyDescent="0.3">
      <c r="B741" s="1"/>
      <c r="C741" s="169"/>
      <c r="D741" s="1077" t="s">
        <v>151</v>
      </c>
      <c r="E741" s="1078"/>
      <c r="F741" s="1078"/>
      <c r="G741" s="1079"/>
      <c r="H741" s="11215">
        <f>SUM(H742:H743)</f>
        <v>30</v>
      </c>
      <c r="I741" s="11216"/>
      <c r="J741" s="17"/>
    </row>
    <row r="742" spans="1:10" ht="27" thickTop="1" thickBot="1" x14ac:dyDescent="0.3">
      <c r="A742" s="1"/>
      <c r="B742" s="1"/>
      <c r="C742" s="164"/>
      <c r="D742" s="1080" t="s">
        <v>248</v>
      </c>
      <c r="E742" s="131"/>
      <c r="F742" s="131"/>
      <c r="G742" s="177"/>
      <c r="H742" s="10839">
        <v>21</v>
      </c>
      <c r="I742" s="10840"/>
      <c r="J742" s="17"/>
    </row>
    <row r="743" spans="1:10" ht="16.5" thickTop="1" thickBot="1" x14ac:dyDescent="0.3">
      <c r="A743" s="1"/>
      <c r="B743" s="1"/>
      <c r="C743" s="164"/>
      <c r="D743" s="176" t="s">
        <v>249</v>
      </c>
      <c r="E743" s="131"/>
      <c r="F743" s="131"/>
      <c r="G743" s="177"/>
      <c r="H743" s="10842">
        <v>9</v>
      </c>
      <c r="I743" s="10843"/>
      <c r="J743" s="17"/>
    </row>
    <row r="744" spans="1:10" ht="16.5" thickTop="1" thickBot="1" x14ac:dyDescent="0.3">
      <c r="A744" s="1"/>
      <c r="B744" s="1"/>
      <c r="C744" s="164"/>
      <c r="D744" s="1077" t="s">
        <v>250</v>
      </c>
      <c r="E744" s="1078"/>
      <c r="F744" s="1078"/>
      <c r="G744" s="1079"/>
      <c r="H744" s="11215">
        <f>(H745+H746+H747+H748)</f>
        <v>0</v>
      </c>
      <c r="I744" s="11216"/>
      <c r="J744" s="17"/>
    </row>
    <row r="745" spans="1:10" ht="16.5" thickTop="1" thickBot="1" x14ac:dyDescent="0.3">
      <c r="A745" s="1"/>
      <c r="B745" s="1"/>
      <c r="C745" s="164"/>
      <c r="D745" s="176" t="s">
        <v>155</v>
      </c>
      <c r="E745" s="131"/>
      <c r="F745" s="131"/>
      <c r="G745" s="177"/>
      <c r="H745" s="10839"/>
      <c r="I745" s="10840"/>
      <c r="J745" s="17"/>
    </row>
    <row r="746" spans="1:10" ht="16.5" thickTop="1" thickBot="1" x14ac:dyDescent="0.3">
      <c r="A746" s="1"/>
      <c r="B746" s="1"/>
      <c r="C746" s="164"/>
      <c r="D746" s="176" t="s">
        <v>156</v>
      </c>
      <c r="E746" s="131"/>
      <c r="F746" s="131"/>
      <c r="G746" s="177"/>
      <c r="H746" s="10839"/>
      <c r="I746" s="10840"/>
      <c r="J746" s="17"/>
    </row>
    <row r="747" spans="1:10" ht="16.5" thickTop="1" thickBot="1" x14ac:dyDescent="0.3">
      <c r="A747" s="1"/>
      <c r="B747" s="1"/>
      <c r="C747" s="164"/>
      <c r="D747" s="176" t="s">
        <v>157</v>
      </c>
      <c r="E747" s="131"/>
      <c r="F747" s="131"/>
      <c r="G747" s="177"/>
      <c r="H747" s="10839"/>
      <c r="I747" s="10840"/>
      <c r="J747" s="17"/>
    </row>
    <row r="748" spans="1:10" ht="16.5" thickTop="1" thickBot="1" x14ac:dyDescent="0.3">
      <c r="A748" s="1"/>
      <c r="B748" s="1"/>
      <c r="C748" s="164"/>
      <c r="D748" s="155" t="s">
        <v>158</v>
      </c>
      <c r="E748" s="104"/>
      <c r="F748" s="104"/>
      <c r="G748" s="105"/>
      <c r="H748" s="10839"/>
      <c r="I748" s="10840"/>
      <c r="J748" s="17"/>
    </row>
    <row r="749" spans="1:10" ht="16.5" thickTop="1" thickBot="1" x14ac:dyDescent="0.3">
      <c r="A749" s="1"/>
      <c r="B749" s="1"/>
      <c r="C749" s="1074" t="s">
        <v>159</v>
      </c>
      <c r="D749" s="1075"/>
      <c r="E749" s="1075"/>
      <c r="F749" s="1075"/>
      <c r="G749" s="1076"/>
      <c r="H749" s="11161">
        <f>(H750+H751+H752)</f>
        <v>69</v>
      </c>
      <c r="I749" s="11227"/>
      <c r="J749" s="17"/>
    </row>
    <row r="750" spans="1:10" ht="16.5" thickTop="1" thickBot="1" x14ac:dyDescent="0.3">
      <c r="A750" s="1"/>
      <c r="B750" s="1"/>
      <c r="C750" s="164"/>
      <c r="D750" s="180" t="s">
        <v>160</v>
      </c>
      <c r="E750" s="98"/>
      <c r="F750" s="98"/>
      <c r="G750" s="98"/>
      <c r="H750" s="10841">
        <v>12</v>
      </c>
      <c r="I750" s="10841"/>
      <c r="J750" s="17"/>
    </row>
    <row r="751" spans="1:10" ht="16.5" thickTop="1" thickBot="1" x14ac:dyDescent="0.3">
      <c r="A751" s="1"/>
      <c r="B751" s="1"/>
      <c r="C751" s="164"/>
      <c r="D751" s="137" t="s">
        <v>161</v>
      </c>
      <c r="E751" s="104"/>
      <c r="F751" s="104"/>
      <c r="G751" s="105"/>
      <c r="H751" s="10838"/>
      <c r="I751" s="10838"/>
      <c r="J751" s="17"/>
    </row>
    <row r="752" spans="1:10" ht="16.5" thickTop="1" thickBot="1" x14ac:dyDescent="0.3">
      <c r="A752" s="1"/>
      <c r="B752" s="1"/>
      <c r="C752" s="164"/>
      <c r="D752" s="181" t="s">
        <v>162</v>
      </c>
      <c r="E752" s="108"/>
      <c r="F752" s="108"/>
      <c r="G752" s="109"/>
      <c r="H752" s="10838">
        <v>57</v>
      </c>
      <c r="I752" s="10838"/>
      <c r="J752" s="17"/>
    </row>
    <row r="753" spans="1:10" ht="16.5" thickTop="1" thickBot="1" x14ac:dyDescent="0.3">
      <c r="A753" s="1"/>
      <c r="B753" s="1"/>
      <c r="C753" s="1074" t="s">
        <v>163</v>
      </c>
      <c r="D753" s="1075"/>
      <c r="E753" s="1075"/>
      <c r="F753" s="1075"/>
      <c r="G753" s="1076"/>
      <c r="H753" s="11161">
        <f>SUM(H754:I757)</f>
        <v>86</v>
      </c>
      <c r="I753" s="11227"/>
      <c r="J753" s="17"/>
    </row>
    <row r="754" spans="1:10" ht="16.5" thickTop="1" thickBot="1" x14ac:dyDescent="0.3">
      <c r="A754" s="1"/>
      <c r="B754" s="1"/>
      <c r="C754" s="163"/>
      <c r="D754" s="137" t="s">
        <v>160</v>
      </c>
      <c r="E754" s="104"/>
      <c r="F754" s="104"/>
      <c r="G754" s="105"/>
      <c r="H754" s="10838">
        <v>30</v>
      </c>
      <c r="I754" s="10838"/>
      <c r="J754" s="17"/>
    </row>
    <row r="755" spans="1:10" ht="16.5" thickTop="1" thickBot="1" x14ac:dyDescent="0.3">
      <c r="A755" s="1"/>
      <c r="B755" s="1"/>
      <c r="C755" s="164"/>
      <c r="D755" s="137" t="s">
        <v>161</v>
      </c>
      <c r="E755" s="104"/>
      <c r="F755" s="104"/>
      <c r="G755" s="105"/>
      <c r="H755" s="10838"/>
      <c r="I755" s="10838"/>
      <c r="J755" s="17"/>
    </row>
    <row r="756" spans="1:10" ht="16.5" thickTop="1" thickBot="1" x14ac:dyDescent="0.3">
      <c r="A756" s="1"/>
      <c r="B756" s="1"/>
      <c r="C756" s="164"/>
      <c r="D756" s="181" t="s">
        <v>162</v>
      </c>
      <c r="E756" s="108"/>
      <c r="F756" s="108"/>
      <c r="G756" s="109"/>
      <c r="H756" s="10838">
        <v>54</v>
      </c>
      <c r="I756" s="10838"/>
      <c r="J756" s="17"/>
    </row>
    <row r="757" spans="1:10" ht="16.5" thickTop="1" thickBot="1" x14ac:dyDescent="0.3">
      <c r="A757" s="1"/>
      <c r="B757" s="1"/>
      <c r="C757" s="164"/>
      <c r="D757" s="181" t="s">
        <v>164</v>
      </c>
      <c r="E757" s="108"/>
      <c r="F757" s="108"/>
      <c r="G757" s="109"/>
      <c r="H757" s="10839">
        <v>2</v>
      </c>
      <c r="I757" s="10840"/>
      <c r="J757" s="17"/>
    </row>
    <row r="758" spans="1:10" ht="16.5" thickTop="1" thickBot="1" x14ac:dyDescent="0.3">
      <c r="A758" s="1"/>
      <c r="B758" s="1"/>
      <c r="C758" s="164"/>
      <c r="D758" s="11229" t="s">
        <v>165</v>
      </c>
      <c r="E758" s="11230"/>
      <c r="F758" s="11230"/>
      <c r="G758" s="11231"/>
      <c r="H758" s="11167">
        <f>(H759+H760+H761+H762)</f>
        <v>96</v>
      </c>
      <c r="I758" s="11167"/>
      <c r="J758" s="17"/>
    </row>
    <row r="759" spans="1:10" ht="16.5" thickTop="1" thickBot="1" x14ac:dyDescent="0.3">
      <c r="A759" s="1"/>
      <c r="B759" s="1"/>
      <c r="C759" s="164"/>
      <c r="D759" s="180" t="s">
        <v>160</v>
      </c>
      <c r="E759" s="98"/>
      <c r="F759" s="98"/>
      <c r="G759" s="98"/>
      <c r="H759" s="10841">
        <v>14</v>
      </c>
      <c r="I759" s="10841"/>
      <c r="J759" s="17"/>
    </row>
    <row r="760" spans="1:10" ht="16.5" thickTop="1" thickBot="1" x14ac:dyDescent="0.3">
      <c r="A760" s="1"/>
      <c r="B760" s="1"/>
      <c r="C760" s="164"/>
      <c r="D760" s="137" t="s">
        <v>161</v>
      </c>
      <c r="E760" s="104"/>
      <c r="F760" s="104"/>
      <c r="G760" s="105"/>
      <c r="H760" s="10838"/>
      <c r="I760" s="10838"/>
      <c r="J760" s="17"/>
    </row>
    <row r="761" spans="1:10" ht="16.5" thickTop="1" thickBot="1" x14ac:dyDescent="0.3">
      <c r="A761" s="1"/>
      <c r="B761" s="1"/>
      <c r="C761" s="164"/>
      <c r="D761" s="181" t="s">
        <v>162</v>
      </c>
      <c r="E761" s="108"/>
      <c r="F761" s="108"/>
      <c r="G761" s="109"/>
      <c r="H761" s="10838">
        <v>36</v>
      </c>
      <c r="I761" s="10838"/>
      <c r="J761" s="17"/>
    </row>
    <row r="762" spans="1:10" ht="16.5" thickTop="1" thickBot="1" x14ac:dyDescent="0.3">
      <c r="A762" s="1"/>
      <c r="B762" s="1"/>
      <c r="C762" s="1081"/>
      <c r="D762" s="137" t="s">
        <v>114</v>
      </c>
      <c r="E762" s="108"/>
      <c r="F762" s="108"/>
      <c r="G762" s="109"/>
      <c r="H762" s="10838">
        <v>46</v>
      </c>
      <c r="I762" s="10838"/>
      <c r="J762" s="17"/>
    </row>
    <row r="763" spans="1:10" ht="16.5" thickTop="1" thickBot="1" x14ac:dyDescent="0.3">
      <c r="A763" s="1"/>
      <c r="B763" s="182"/>
      <c r="C763" s="1082" t="s">
        <v>166</v>
      </c>
      <c r="D763" s="1059"/>
      <c r="E763" s="1083"/>
      <c r="F763" s="1061"/>
      <c r="G763" s="1067"/>
      <c r="H763" s="11154">
        <f>(H764+H765+H766+H767)</f>
        <v>96</v>
      </c>
      <c r="I763" s="11154"/>
      <c r="J763" s="1"/>
    </row>
    <row r="764" spans="1:10" ht="16.5" thickTop="1" thickBot="1" x14ac:dyDescent="0.3">
      <c r="A764" s="1"/>
      <c r="B764" s="4"/>
      <c r="C764" s="185"/>
      <c r="D764" s="186" t="s">
        <v>251</v>
      </c>
      <c r="E764" s="171"/>
      <c r="F764" s="171"/>
      <c r="G764" s="172"/>
      <c r="H764" s="10838">
        <v>25</v>
      </c>
      <c r="I764" s="10838"/>
      <c r="J764" s="1"/>
    </row>
    <row r="765" spans="1:10" ht="16.5" thickTop="1" thickBot="1" x14ac:dyDescent="0.3">
      <c r="A765" s="1"/>
      <c r="B765" s="187"/>
      <c r="C765" s="182"/>
      <c r="D765" s="171" t="s">
        <v>168</v>
      </c>
      <c r="E765" s="171"/>
      <c r="F765" s="171"/>
      <c r="G765" s="171"/>
      <c r="H765" s="10841">
        <v>29</v>
      </c>
      <c r="I765" s="10841"/>
      <c r="J765" s="1"/>
    </row>
    <row r="766" spans="1:10" ht="16.5" thickTop="1" thickBot="1" x14ac:dyDescent="0.3">
      <c r="A766" s="1"/>
      <c r="B766" s="187"/>
      <c r="C766" s="182"/>
      <c r="D766" s="188" t="s">
        <v>169</v>
      </c>
      <c r="E766" s="171"/>
      <c r="F766" s="171"/>
      <c r="G766" s="172"/>
      <c r="H766" s="10838">
        <v>34</v>
      </c>
      <c r="I766" s="10838"/>
      <c r="J766" s="1"/>
    </row>
    <row r="767" spans="1:10" ht="16.5" thickTop="1" thickBot="1" x14ac:dyDescent="0.3">
      <c r="A767" s="1"/>
      <c r="B767" s="187"/>
      <c r="C767" s="182"/>
      <c r="D767" s="188" t="s">
        <v>170</v>
      </c>
      <c r="E767" s="171"/>
      <c r="F767" s="171"/>
      <c r="G767" s="172"/>
      <c r="H767" s="10838">
        <v>8</v>
      </c>
      <c r="I767" s="10838"/>
      <c r="J767" s="1"/>
    </row>
    <row r="768" spans="1:10" ht="16.5" thickTop="1" thickBot="1" x14ac:dyDescent="0.3">
      <c r="A768" s="1"/>
      <c r="B768" s="93"/>
      <c r="C768" s="164"/>
      <c r="D768" s="1084" t="s">
        <v>171</v>
      </c>
      <c r="E768" s="1085"/>
      <c r="F768" s="1085"/>
      <c r="G768" s="1086"/>
      <c r="H768" s="11167">
        <f>H769+H770+H771</f>
        <v>6</v>
      </c>
      <c r="I768" s="11167"/>
      <c r="J768" s="1"/>
    </row>
    <row r="769" spans="1:10" ht="16.5" thickTop="1" thickBot="1" x14ac:dyDescent="0.3">
      <c r="A769" s="1"/>
      <c r="B769" s="1"/>
      <c r="C769" s="164"/>
      <c r="D769" s="189" t="s">
        <v>172</v>
      </c>
      <c r="E769" s="104"/>
      <c r="F769" s="104"/>
      <c r="G769" s="105"/>
      <c r="H769" s="10838"/>
      <c r="I769" s="10838"/>
      <c r="J769" s="1"/>
    </row>
    <row r="770" spans="1:10" ht="16.5" thickTop="1" thickBot="1" x14ac:dyDescent="0.3">
      <c r="A770" s="1"/>
      <c r="B770" s="93"/>
      <c r="C770" s="164"/>
      <c r="D770" s="190" t="s">
        <v>173</v>
      </c>
      <c r="E770" s="171"/>
      <c r="F770" s="171"/>
      <c r="G770" s="172"/>
      <c r="H770" s="10841">
        <v>6</v>
      </c>
      <c r="I770" s="10841"/>
      <c r="J770" s="1"/>
    </row>
    <row r="771" spans="1:10" ht="16.5" thickTop="1" thickBot="1" x14ac:dyDescent="0.3">
      <c r="A771" s="1"/>
      <c r="B771" s="93"/>
      <c r="C771" s="164"/>
      <c r="D771" s="191" t="s">
        <v>174</v>
      </c>
      <c r="E771" s="171"/>
      <c r="F771" s="171"/>
      <c r="G771" s="172"/>
      <c r="H771" s="10838"/>
      <c r="I771" s="10838"/>
      <c r="J771" s="55"/>
    </row>
    <row r="772" spans="1:10" ht="17.25" thickTop="1" thickBot="1" x14ac:dyDescent="0.3">
      <c r="A772" s="1"/>
      <c r="B772" s="1087" t="s">
        <v>175</v>
      </c>
      <c r="C772" s="1088"/>
      <c r="D772" s="1088"/>
      <c r="E772" s="1088"/>
      <c r="F772" s="1089"/>
      <c r="G772" s="11161" t="s">
        <v>11</v>
      </c>
      <c r="H772" s="11249"/>
      <c r="I772" s="11227"/>
      <c r="J772" s="1"/>
    </row>
    <row r="773" spans="1:10" ht="16.5" thickTop="1" x14ac:dyDescent="0.25">
      <c r="A773" s="55"/>
      <c r="B773" s="1090"/>
      <c r="C773" s="1091"/>
      <c r="D773" s="1091"/>
      <c r="E773" s="1091"/>
      <c r="F773" s="1092"/>
      <c r="G773" s="11250">
        <f>(E527+I532-E538+I594-G607)</f>
        <v>2677</v>
      </c>
      <c r="H773" s="11251"/>
      <c r="I773" s="11252"/>
      <c r="J773" s="55"/>
    </row>
    <row r="774" spans="1:10" ht="16.5" thickBot="1" x14ac:dyDescent="0.3">
      <c r="A774" s="55"/>
      <c r="B774" s="1093"/>
      <c r="C774" s="1094"/>
      <c r="D774" s="1094"/>
      <c r="E774" s="1094"/>
      <c r="F774" s="1095"/>
      <c r="G774" s="11253"/>
      <c r="H774" s="11254"/>
      <c r="I774" s="11255"/>
      <c r="J774" s="55"/>
    </row>
    <row r="775" spans="1:10" ht="15.75" thickTop="1" x14ac:dyDescent="0.25">
      <c r="A775" s="55"/>
      <c r="B775" s="55"/>
      <c r="C775" s="55"/>
      <c r="D775" s="55"/>
      <c r="E775" s="55"/>
      <c r="F775" s="55"/>
      <c r="G775" s="55"/>
      <c r="H775" s="55"/>
      <c r="I775" s="55"/>
      <c r="J775" s="55"/>
    </row>
    <row r="776" spans="1:10" ht="15.75" thickBot="1" x14ac:dyDescent="0.3">
      <c r="A776" s="1"/>
      <c r="B776" s="1"/>
      <c r="C776" s="55"/>
      <c r="D776" s="55"/>
      <c r="E776" s="2"/>
      <c r="F776" s="1"/>
      <c r="G776" s="3" t="s">
        <v>196</v>
      </c>
      <c r="H776" s="1"/>
      <c r="I776" s="1"/>
      <c r="J776" s="1"/>
    </row>
    <row r="777" spans="1:10" ht="17.25" thickTop="1" thickBot="1" x14ac:dyDescent="0.3">
      <c r="A777" s="4"/>
      <c r="B777" s="4"/>
      <c r="C777" s="10"/>
      <c r="D777" s="10"/>
      <c r="E777" s="10"/>
      <c r="F777" s="1"/>
      <c r="G777" s="994" t="s">
        <v>1</v>
      </c>
      <c r="H777" s="995"/>
      <c r="I777" s="7"/>
      <c r="J777" s="4"/>
    </row>
    <row r="778" spans="1:10" ht="17.25" thickTop="1" thickBot="1" x14ac:dyDescent="0.3">
      <c r="A778" s="2"/>
      <c r="B778" s="4"/>
      <c r="C778" s="996"/>
      <c r="D778" s="996"/>
      <c r="E778" s="996"/>
      <c r="F778" s="1"/>
      <c r="G778" s="997" t="s">
        <v>2</v>
      </c>
      <c r="H778" s="998"/>
      <c r="I778" s="7" t="s">
        <v>3</v>
      </c>
      <c r="J778" s="4"/>
    </row>
    <row r="779" spans="1:10" ht="16.5" thickTop="1" thickBot="1" x14ac:dyDescent="0.3">
      <c r="A779" s="4"/>
      <c r="B779" s="4"/>
      <c r="C779" s="4"/>
      <c r="D779" s="10"/>
      <c r="E779" s="11"/>
      <c r="F779" s="10"/>
      <c r="G779" s="10"/>
      <c r="H779" s="10"/>
      <c r="I779" s="10"/>
      <c r="J779" s="10"/>
    </row>
    <row r="780" spans="1:10" ht="17.25" thickTop="1" thickBot="1" x14ac:dyDescent="0.3">
      <c r="A780" s="999" t="s">
        <v>4</v>
      </c>
      <c r="B780" s="10753"/>
      <c r="C780" s="10754"/>
      <c r="D780" s="10754"/>
      <c r="E780" s="10754"/>
      <c r="F780" s="10754"/>
      <c r="G780" s="10755"/>
      <c r="H780" s="1"/>
      <c r="I780" s="1"/>
      <c r="J780" s="1"/>
    </row>
    <row r="781" spans="1:10" ht="17.25" thickTop="1" thickBot="1" x14ac:dyDescent="0.3">
      <c r="A781" s="999" t="s">
        <v>5</v>
      </c>
      <c r="B781" s="10753" t="s">
        <v>253</v>
      </c>
      <c r="C781" s="10754"/>
      <c r="D781" s="10754"/>
      <c r="E781" s="10754"/>
      <c r="F781" s="10754"/>
      <c r="G781" s="10755"/>
      <c r="H781" s="1"/>
      <c r="I781" s="1"/>
      <c r="J781" s="1"/>
    </row>
    <row r="782" spans="1:10" ht="17.25" thickTop="1" thickBot="1" x14ac:dyDescent="0.3">
      <c r="A782" s="1000" t="s">
        <v>7</v>
      </c>
      <c r="B782" s="10756" t="s">
        <v>8</v>
      </c>
      <c r="C782" s="10757"/>
      <c r="D782" s="15"/>
      <c r="E782" s="14"/>
      <c r="F782" s="14"/>
      <c r="G782" s="15"/>
      <c r="H782" s="1"/>
      <c r="I782" s="1"/>
      <c r="J782" s="1"/>
    </row>
    <row r="783" spans="1:10" ht="16.5" thickTop="1" thickBot="1" x14ac:dyDescent="0.3">
      <c r="A783" s="4"/>
      <c r="B783" s="4"/>
      <c r="C783" s="4"/>
      <c r="D783" s="4"/>
      <c r="E783" s="4"/>
      <c r="F783" s="4"/>
      <c r="G783" s="16"/>
      <c r="H783" s="4"/>
      <c r="I783" s="4"/>
      <c r="J783" s="4"/>
    </row>
    <row r="784" spans="1:10" ht="16.5" thickTop="1" thickBot="1" x14ac:dyDescent="0.3">
      <c r="A784" s="1"/>
      <c r="B784" s="11152" t="s">
        <v>9</v>
      </c>
      <c r="C784" s="11152"/>
      <c r="D784" s="11152"/>
      <c r="E784" s="11154" t="s">
        <v>10</v>
      </c>
      <c r="F784" s="11155"/>
      <c r="G784" s="11154" t="s">
        <v>11</v>
      </c>
      <c r="H784" s="11155"/>
      <c r="I784" s="1"/>
      <c r="J784" s="1"/>
    </row>
    <row r="785" spans="1:10" ht="16.5" thickTop="1" thickBot="1" x14ac:dyDescent="0.3">
      <c r="A785" s="164"/>
      <c r="B785" s="11153"/>
      <c r="C785" s="11152"/>
      <c r="D785" s="11152"/>
      <c r="E785" s="11347">
        <v>4013</v>
      </c>
      <c r="F785" s="10761"/>
      <c r="G785" s="11156">
        <f>SUM(E785:F786)</f>
        <v>4013</v>
      </c>
      <c r="H785" s="11156"/>
      <c r="I785" s="1"/>
      <c r="J785" s="1"/>
    </row>
    <row r="786" spans="1:10" ht="16.5" thickTop="1" thickBot="1" x14ac:dyDescent="0.3">
      <c r="A786" s="164"/>
      <c r="B786" s="11153"/>
      <c r="C786" s="11152"/>
      <c r="D786" s="11152"/>
      <c r="E786" s="10761"/>
      <c r="F786" s="10761"/>
      <c r="G786" s="11156"/>
      <c r="H786" s="11156"/>
      <c r="I786" s="1"/>
      <c r="J786" s="1"/>
    </row>
    <row r="787" spans="1:10" ht="16.5" thickTop="1" thickBot="1" x14ac:dyDescent="0.3">
      <c r="A787" s="164"/>
      <c r="B787" s="17"/>
      <c r="C787" s="17"/>
      <c r="D787" s="17"/>
      <c r="E787" s="17"/>
      <c r="F787" s="17"/>
      <c r="G787" s="17"/>
      <c r="H787" s="17"/>
      <c r="I787" s="17"/>
      <c r="J787" s="17"/>
    </row>
    <row r="788" spans="1:10" ht="16.5" thickTop="1" thickBot="1" x14ac:dyDescent="0.3">
      <c r="A788" s="164"/>
      <c r="B788" s="11153" t="s">
        <v>12</v>
      </c>
      <c r="C788" s="11152"/>
      <c r="D788" s="11152"/>
      <c r="E788" s="11152"/>
      <c r="F788" s="11152"/>
      <c r="G788" s="11154" t="s">
        <v>11</v>
      </c>
      <c r="H788" s="11155"/>
      <c r="I788" s="11168" t="s">
        <v>13</v>
      </c>
      <c r="J788" s="11168"/>
    </row>
    <row r="789" spans="1:10" ht="16.5" thickTop="1" thickBot="1" x14ac:dyDescent="0.3">
      <c r="A789" s="164"/>
      <c r="B789" s="11152"/>
      <c r="C789" s="11152"/>
      <c r="D789" s="11152"/>
      <c r="E789" s="11152"/>
      <c r="F789" s="11152"/>
      <c r="G789" s="1001" t="s">
        <v>14</v>
      </c>
      <c r="H789" s="1001" t="s">
        <v>15</v>
      </c>
      <c r="I789" s="11168"/>
      <c r="J789" s="11168"/>
    </row>
    <row r="790" spans="1:10" ht="16.5" thickTop="1" thickBot="1" x14ac:dyDescent="0.3">
      <c r="A790" s="1"/>
      <c r="B790" s="11152"/>
      <c r="C790" s="11152"/>
      <c r="D790" s="11152"/>
      <c r="E790" s="11152"/>
      <c r="F790" s="11152"/>
      <c r="G790" s="1002">
        <f>SUM(G791:G792)</f>
        <v>341</v>
      </c>
      <c r="H790" s="1002">
        <f>SUM(H791:H792)</f>
        <v>11</v>
      </c>
      <c r="I790" s="11169">
        <f>G790+H790</f>
        <v>352</v>
      </c>
      <c r="J790" s="11169"/>
    </row>
    <row r="791" spans="1:10" ht="16.5" thickTop="1" thickBot="1" x14ac:dyDescent="0.3">
      <c r="A791" s="1"/>
      <c r="B791" s="11157" t="s">
        <v>16</v>
      </c>
      <c r="C791" s="11158"/>
      <c r="D791" s="11158"/>
      <c r="E791" s="11158"/>
      <c r="F791" s="11170"/>
      <c r="G791" s="20">
        <v>61</v>
      </c>
      <c r="H791" s="20">
        <v>4</v>
      </c>
      <c r="I791" s="11171">
        <f>G791+H791</f>
        <v>65</v>
      </c>
      <c r="J791" s="11171"/>
    </row>
    <row r="792" spans="1:10" ht="16.5" thickTop="1" thickBot="1" x14ac:dyDescent="0.3">
      <c r="A792" s="1"/>
      <c r="B792" s="11157" t="s">
        <v>17</v>
      </c>
      <c r="C792" s="11158"/>
      <c r="D792" s="11158"/>
      <c r="E792" s="11158"/>
      <c r="F792" s="11158"/>
      <c r="G792" s="20">
        <v>280</v>
      </c>
      <c r="H792" s="20">
        <v>7</v>
      </c>
      <c r="I792" s="11159">
        <f>G792+H792</f>
        <v>287</v>
      </c>
      <c r="J792" s="11160"/>
    </row>
    <row r="793" spans="1:10" ht="16.5" thickTop="1" thickBot="1" x14ac:dyDescent="0.3">
      <c r="A793" s="1"/>
      <c r="B793" s="1003" t="s">
        <v>18</v>
      </c>
      <c r="C793" s="1004"/>
      <c r="D793" s="1005"/>
      <c r="E793" s="1006"/>
      <c r="F793" s="1006"/>
      <c r="G793" s="1007"/>
      <c r="H793" s="1008"/>
      <c r="I793" s="1009"/>
      <c r="J793" s="1"/>
    </row>
    <row r="794" spans="1:10" ht="16.5" thickTop="1" thickBot="1" x14ac:dyDescent="0.3">
      <c r="A794" s="1"/>
      <c r="B794" s="1010"/>
      <c r="C794" s="1011"/>
      <c r="D794" s="1011"/>
      <c r="E794" s="11154" t="s">
        <v>19</v>
      </c>
      <c r="F794" s="11154"/>
      <c r="G794" s="11154"/>
      <c r="H794" s="11161"/>
      <c r="I794" s="1001" t="s">
        <v>11</v>
      </c>
      <c r="J794" s="1"/>
    </row>
    <row r="795" spans="1:10" ht="16.5" thickTop="1" thickBot="1" x14ac:dyDescent="0.3">
      <c r="A795" s="1"/>
      <c r="B795" s="1010"/>
      <c r="C795" s="1011" t="s">
        <v>20</v>
      </c>
      <c r="D795" s="1011"/>
      <c r="E795" s="1012" t="s">
        <v>21</v>
      </c>
      <c r="F795" s="1012" t="s">
        <v>22</v>
      </c>
      <c r="G795" s="1012" t="s">
        <v>23</v>
      </c>
      <c r="H795" s="1013" t="s">
        <v>24</v>
      </c>
      <c r="I795" s="1014"/>
      <c r="J795" s="1"/>
    </row>
    <row r="796" spans="1:10" ht="16.5" thickTop="1" thickBot="1" x14ac:dyDescent="0.3">
      <c r="A796" s="1"/>
      <c r="B796" s="1015"/>
      <c r="C796" s="1016"/>
      <c r="D796" s="1016"/>
      <c r="E796" s="11162">
        <f>(I798+I803+I810+I814+I815+I816+I829+I832+I833+I834+I836+I837+I838)</f>
        <v>100</v>
      </c>
      <c r="F796" s="11162"/>
      <c r="G796" s="11162"/>
      <c r="H796" s="11163"/>
      <c r="I796" s="11164">
        <f>(I798+I803+I809+I813+I824+I845+I847+I853)</f>
        <v>204</v>
      </c>
      <c r="J796" s="1"/>
    </row>
    <row r="797" spans="1:10" ht="16.5" thickTop="1" thickBot="1" x14ac:dyDescent="0.3">
      <c r="A797" s="1"/>
      <c r="B797" s="34"/>
      <c r="C797" s="35"/>
      <c r="D797" s="35"/>
      <c r="E797" s="1017">
        <f>(E798+E803+E809+E813+E824+E845+E847+E852+E853)</f>
        <v>175</v>
      </c>
      <c r="F797" s="1017">
        <f>(F798+F803+F809+F813+F824+F845+F847+F852+F853)</f>
        <v>26</v>
      </c>
      <c r="G797" s="1017">
        <f>(G798+G803+G809+G813+G824+G845+G847+G852+G853)</f>
        <v>3</v>
      </c>
      <c r="H797" s="1017">
        <f>(H798+H803+H809+H813+H824+H845+H847+H852+H853)</f>
        <v>0</v>
      </c>
      <c r="I797" s="11164"/>
      <c r="J797" s="1"/>
    </row>
    <row r="798" spans="1:10" ht="17.25" thickTop="1" thickBot="1" x14ac:dyDescent="0.3">
      <c r="A798" s="1"/>
      <c r="B798" s="37"/>
      <c r="C798" s="11165" t="s">
        <v>25</v>
      </c>
      <c r="D798" s="11166"/>
      <c r="E798" s="1018">
        <f>SUM(E799:E802)</f>
        <v>0</v>
      </c>
      <c r="F798" s="1018">
        <f>SUM(F799:F802)</f>
        <v>1</v>
      </c>
      <c r="G798" s="1018">
        <f>SUM(G799:G802)</f>
        <v>0</v>
      </c>
      <c r="H798" s="1019">
        <f>SUM(H799:H802)</f>
        <v>0</v>
      </c>
      <c r="I798" s="1020">
        <f t="shared" ref="I798:I808" si="9">SUM(E798:H798)</f>
        <v>1</v>
      </c>
      <c r="J798" s="1"/>
    </row>
    <row r="799" spans="1:10" ht="16.5" thickTop="1" thickBot="1" x14ac:dyDescent="0.3">
      <c r="A799" s="1"/>
      <c r="B799" s="37"/>
      <c r="C799" s="41"/>
      <c r="D799" s="42" t="s">
        <v>26</v>
      </c>
      <c r="E799" s="53"/>
      <c r="F799" s="53"/>
      <c r="G799" s="53"/>
      <c r="H799" s="53"/>
      <c r="I799" s="1021">
        <f t="shared" si="9"/>
        <v>0</v>
      </c>
      <c r="J799" s="1"/>
    </row>
    <row r="800" spans="1:10" ht="16.5" thickTop="1" thickBot="1" x14ac:dyDescent="0.3">
      <c r="A800" s="1"/>
      <c r="B800" s="37"/>
      <c r="C800" s="41"/>
      <c r="D800" s="42" t="s">
        <v>27</v>
      </c>
      <c r="E800" s="53"/>
      <c r="F800" s="53"/>
      <c r="G800" s="53"/>
      <c r="H800" s="53"/>
      <c r="I800" s="1021">
        <f t="shared" si="9"/>
        <v>0</v>
      </c>
      <c r="J800" s="1"/>
    </row>
    <row r="801" spans="1:10" ht="16.5" thickTop="1" thickBot="1" x14ac:dyDescent="0.3">
      <c r="A801" s="1"/>
      <c r="B801" s="37"/>
      <c r="C801" s="41"/>
      <c r="D801" s="42" t="s">
        <v>28</v>
      </c>
      <c r="E801" s="53"/>
      <c r="F801" s="53"/>
      <c r="G801" s="53"/>
      <c r="H801" s="53"/>
      <c r="I801" s="1021">
        <f t="shared" si="9"/>
        <v>0</v>
      </c>
      <c r="J801" s="1"/>
    </row>
    <row r="802" spans="1:10" ht="27" thickTop="1" thickBot="1" x14ac:dyDescent="0.3">
      <c r="A802" s="1"/>
      <c r="B802" s="37"/>
      <c r="C802" s="41"/>
      <c r="D802" s="42" t="s">
        <v>29</v>
      </c>
      <c r="E802" s="53"/>
      <c r="F802" s="53">
        <v>1</v>
      </c>
      <c r="G802" s="53"/>
      <c r="H802" s="53"/>
      <c r="I802" s="1021">
        <f t="shared" si="9"/>
        <v>1</v>
      </c>
      <c r="J802" s="1"/>
    </row>
    <row r="803" spans="1:10" ht="17.25" thickTop="1" thickBot="1" x14ac:dyDescent="0.3">
      <c r="A803" s="1"/>
      <c r="B803" s="37"/>
      <c r="C803" s="1022" t="s">
        <v>30</v>
      </c>
      <c r="D803" s="1023"/>
      <c r="E803" s="1024">
        <f>SUM(E804:E808)</f>
        <v>88</v>
      </c>
      <c r="F803" s="1024">
        <f>SUM(F804:F808)</f>
        <v>0</v>
      </c>
      <c r="G803" s="1024">
        <f>SUM(G804:G808)</f>
        <v>0</v>
      </c>
      <c r="H803" s="1024">
        <f>SUM(H804:H808)</f>
        <v>0</v>
      </c>
      <c r="I803" s="1025">
        <f t="shared" si="9"/>
        <v>88</v>
      </c>
      <c r="J803" s="1"/>
    </row>
    <row r="804" spans="1:10" ht="27" thickTop="1" thickBot="1" x14ac:dyDescent="0.3">
      <c r="A804" s="1"/>
      <c r="B804" s="37"/>
      <c r="C804" s="41"/>
      <c r="D804" s="42" t="s">
        <v>31</v>
      </c>
      <c r="E804" s="53"/>
      <c r="F804" s="53"/>
      <c r="G804" s="53"/>
      <c r="H804" s="53"/>
      <c r="I804" s="1021">
        <f t="shared" si="9"/>
        <v>0</v>
      </c>
      <c r="J804" s="1"/>
    </row>
    <row r="805" spans="1:10" ht="16.5" thickTop="1" thickBot="1" x14ac:dyDescent="0.3">
      <c r="A805" s="1"/>
      <c r="B805" s="37"/>
      <c r="C805" s="41"/>
      <c r="D805" s="42" t="s">
        <v>32</v>
      </c>
      <c r="E805" s="53">
        <v>15</v>
      </c>
      <c r="F805" s="53"/>
      <c r="G805" s="53"/>
      <c r="H805" s="53"/>
      <c r="I805" s="1021">
        <f t="shared" si="9"/>
        <v>15</v>
      </c>
      <c r="J805" s="1"/>
    </row>
    <row r="806" spans="1:10" ht="27" thickTop="1" thickBot="1" x14ac:dyDescent="0.3">
      <c r="A806" s="1"/>
      <c r="B806" s="37"/>
      <c r="C806" s="41"/>
      <c r="D806" s="42" t="s">
        <v>120</v>
      </c>
      <c r="E806" s="53">
        <v>73</v>
      </c>
      <c r="F806" s="53"/>
      <c r="G806" s="53"/>
      <c r="H806" s="53"/>
      <c r="I806" s="1021">
        <f t="shared" si="9"/>
        <v>73</v>
      </c>
      <c r="J806" s="1"/>
    </row>
    <row r="807" spans="1:10" ht="39.75" thickTop="1" thickBot="1" x14ac:dyDescent="0.3">
      <c r="A807" s="1"/>
      <c r="B807" s="37"/>
      <c r="C807" s="41"/>
      <c r="D807" s="42" t="s">
        <v>34</v>
      </c>
      <c r="E807" s="53"/>
      <c r="F807" s="53"/>
      <c r="G807" s="53"/>
      <c r="H807" s="53"/>
      <c r="I807" s="1021">
        <f t="shared" si="9"/>
        <v>0</v>
      </c>
      <c r="J807" s="1"/>
    </row>
    <row r="808" spans="1:10" ht="65.25" thickTop="1" thickBot="1" x14ac:dyDescent="0.3">
      <c r="A808" s="1"/>
      <c r="B808" s="37"/>
      <c r="C808" s="41"/>
      <c r="D808" s="42" t="s">
        <v>198</v>
      </c>
      <c r="E808" s="53"/>
      <c r="F808" s="53"/>
      <c r="G808" s="53"/>
      <c r="H808" s="53"/>
      <c r="I808" s="1021">
        <f t="shared" si="9"/>
        <v>0</v>
      </c>
      <c r="J808" s="1"/>
    </row>
    <row r="809" spans="1:10" ht="17.25" thickTop="1" thickBot="1" x14ac:dyDescent="0.3">
      <c r="A809" s="1"/>
      <c r="B809" s="37"/>
      <c r="C809" s="11157" t="s">
        <v>36</v>
      </c>
      <c r="D809" s="11170"/>
      <c r="E809" s="1026">
        <f>SUM(E810:E812)</f>
        <v>21</v>
      </c>
      <c r="F809" s="1026">
        <f>SUM(F810:F812)</f>
        <v>0</v>
      </c>
      <c r="G809" s="1026">
        <f>SUM(G810:G812)</f>
        <v>0</v>
      </c>
      <c r="H809" s="1026">
        <f>SUM(H810:H812)</f>
        <v>0</v>
      </c>
      <c r="I809" s="1020">
        <f>SUM(E809:H809)</f>
        <v>21</v>
      </c>
      <c r="J809" s="1"/>
    </row>
    <row r="810" spans="1:10" ht="27" thickTop="1" thickBot="1" x14ac:dyDescent="0.3">
      <c r="A810" s="1"/>
      <c r="B810" s="37"/>
      <c r="C810" s="41"/>
      <c r="D810" s="50" t="s">
        <v>37</v>
      </c>
      <c r="E810" s="53">
        <v>5</v>
      </c>
      <c r="F810" s="53"/>
      <c r="G810" s="53"/>
      <c r="H810" s="53"/>
      <c r="I810" s="1027">
        <f t="shared" ref="I810:I823" si="10">SUM(E810:H810)</f>
        <v>5</v>
      </c>
      <c r="J810" s="1"/>
    </row>
    <row r="811" spans="1:10" ht="39.75" thickTop="1" thickBot="1" x14ac:dyDescent="0.3">
      <c r="A811" s="1"/>
      <c r="B811" s="37"/>
      <c r="C811" s="41"/>
      <c r="D811" s="50" t="s">
        <v>38</v>
      </c>
      <c r="E811" s="1028">
        <v>16</v>
      </c>
      <c r="F811" s="1028"/>
      <c r="G811" s="1028"/>
      <c r="H811" s="1028"/>
      <c r="I811" s="1027">
        <f>SUM(E811:H811)</f>
        <v>16</v>
      </c>
      <c r="J811" s="1"/>
    </row>
    <row r="812" spans="1:10" ht="52.5" thickTop="1" thickBot="1" x14ac:dyDescent="0.3">
      <c r="A812" s="1"/>
      <c r="B812" s="37"/>
      <c r="C812" s="41"/>
      <c r="D812" s="54" t="s">
        <v>39</v>
      </c>
      <c r="E812" s="53"/>
      <c r="F812" s="53"/>
      <c r="G812" s="53"/>
      <c r="H812" s="53"/>
      <c r="I812" s="1027">
        <f>SUM(E812:H812)</f>
        <v>0</v>
      </c>
      <c r="J812" s="1"/>
    </row>
    <row r="813" spans="1:10" ht="17.25" thickTop="1" thickBot="1" x14ac:dyDescent="0.3">
      <c r="A813" s="1"/>
      <c r="B813" s="55"/>
      <c r="C813" s="11157" t="s">
        <v>199</v>
      </c>
      <c r="D813" s="11170"/>
      <c r="E813" s="1024">
        <f>SUM(E814:E823)</f>
        <v>0</v>
      </c>
      <c r="F813" s="1024">
        <f>SUM(F814:F823)</f>
        <v>17</v>
      </c>
      <c r="G813" s="1024">
        <f>SUM(G814:G823)</f>
        <v>0</v>
      </c>
      <c r="H813" s="1024">
        <f>SUM(H814:H823)</f>
        <v>0</v>
      </c>
      <c r="I813" s="1020">
        <f t="shared" si="10"/>
        <v>17</v>
      </c>
      <c r="J813" s="1"/>
    </row>
    <row r="814" spans="1:10" ht="16.5" thickTop="1" thickBot="1" x14ac:dyDescent="0.3">
      <c r="A814" s="1"/>
      <c r="B814" s="55"/>
      <c r="C814" s="56"/>
      <c r="D814" s="1029" t="s">
        <v>200</v>
      </c>
      <c r="E814" s="53"/>
      <c r="F814" s="53">
        <v>5</v>
      </c>
      <c r="G814" s="53"/>
      <c r="H814" s="53"/>
      <c r="I814" s="1027">
        <f t="shared" si="10"/>
        <v>5</v>
      </c>
      <c r="J814" s="1"/>
    </row>
    <row r="815" spans="1:10" ht="52.5" thickTop="1" thickBot="1" x14ac:dyDescent="0.3">
      <c r="A815" s="1"/>
      <c r="B815" s="55"/>
      <c r="C815" s="56"/>
      <c r="D815" s="1029" t="s">
        <v>201</v>
      </c>
      <c r="E815" s="53"/>
      <c r="F815" s="53"/>
      <c r="G815" s="53"/>
      <c r="H815" s="53"/>
      <c r="I815" s="1027">
        <f>SUM(E815:H815)</f>
        <v>0</v>
      </c>
      <c r="J815" s="1"/>
    </row>
    <row r="816" spans="1:10" ht="52.5" thickTop="1" thickBot="1" x14ac:dyDescent="0.3">
      <c r="A816" s="1"/>
      <c r="B816" s="55"/>
      <c r="C816" s="56"/>
      <c r="D816" s="1029" t="s">
        <v>202</v>
      </c>
      <c r="E816" s="53"/>
      <c r="F816" s="53"/>
      <c r="G816" s="53"/>
      <c r="H816" s="53"/>
      <c r="I816" s="1027">
        <f>SUM(E816:H816)</f>
        <v>0</v>
      </c>
      <c r="J816" s="1"/>
    </row>
    <row r="817" spans="1:10" ht="39.75" thickTop="1" thickBot="1" x14ac:dyDescent="0.3">
      <c r="A817" s="1"/>
      <c r="B817" s="55"/>
      <c r="C817" s="56"/>
      <c r="D817" s="1030" t="s">
        <v>203</v>
      </c>
      <c r="E817" s="53"/>
      <c r="F817" s="53">
        <v>1</v>
      </c>
      <c r="G817" s="53"/>
      <c r="H817" s="53"/>
      <c r="I817" s="1027">
        <f>SUM(E817:H817)</f>
        <v>1</v>
      </c>
      <c r="J817" s="1"/>
    </row>
    <row r="818" spans="1:10" ht="65.25" thickTop="1" thickBot="1" x14ac:dyDescent="0.3">
      <c r="A818" s="1"/>
      <c r="B818" s="55"/>
      <c r="C818" s="56"/>
      <c r="D818" s="1031" t="s">
        <v>204</v>
      </c>
      <c r="E818" s="53"/>
      <c r="F818" s="53"/>
      <c r="G818" s="53"/>
      <c r="H818" s="53"/>
      <c r="I818" s="1027">
        <f t="shared" si="10"/>
        <v>0</v>
      </c>
      <c r="J818" s="1"/>
    </row>
    <row r="819" spans="1:10" ht="39.75" thickTop="1" thickBot="1" x14ac:dyDescent="0.3">
      <c r="A819" s="1"/>
      <c r="B819" s="55"/>
      <c r="C819" s="56"/>
      <c r="D819" s="1030" t="s">
        <v>205</v>
      </c>
      <c r="E819" s="53"/>
      <c r="F819" s="53">
        <v>3</v>
      </c>
      <c r="G819" s="53"/>
      <c r="H819" s="53"/>
      <c r="I819" s="1027">
        <f>SUM(E819:H819)</f>
        <v>3</v>
      </c>
      <c r="J819" s="1"/>
    </row>
    <row r="820" spans="1:10" ht="52.5" thickTop="1" thickBot="1" x14ac:dyDescent="0.3">
      <c r="A820" s="1"/>
      <c r="B820" s="55"/>
      <c r="C820" s="56"/>
      <c r="D820" s="1030" t="s">
        <v>206</v>
      </c>
      <c r="E820" s="53"/>
      <c r="F820" s="53"/>
      <c r="G820" s="53"/>
      <c r="H820" s="53"/>
      <c r="I820" s="1027">
        <f>SUM(E820:H820)</f>
        <v>0</v>
      </c>
      <c r="J820" s="1"/>
    </row>
    <row r="821" spans="1:10" ht="39.75" thickTop="1" thickBot="1" x14ac:dyDescent="0.3">
      <c r="A821" s="1"/>
      <c r="B821" s="55"/>
      <c r="C821" s="56"/>
      <c r="D821" s="1031" t="s">
        <v>207</v>
      </c>
      <c r="E821" s="53"/>
      <c r="F821" s="53">
        <v>8</v>
      </c>
      <c r="G821" s="53"/>
      <c r="H821" s="53"/>
      <c r="I821" s="1027">
        <f t="shared" si="10"/>
        <v>8</v>
      </c>
      <c r="J821" s="1"/>
    </row>
    <row r="822" spans="1:10" ht="27" thickTop="1" thickBot="1" x14ac:dyDescent="0.3">
      <c r="A822" s="1"/>
      <c r="B822" s="55"/>
      <c r="C822" s="56"/>
      <c r="D822" s="1031" t="s">
        <v>208</v>
      </c>
      <c r="E822" s="1028"/>
      <c r="F822" s="1028"/>
      <c r="G822" s="1028"/>
      <c r="H822" s="1028"/>
      <c r="I822" s="1027">
        <f t="shared" si="10"/>
        <v>0</v>
      </c>
      <c r="J822" s="1"/>
    </row>
    <row r="823" spans="1:10" ht="39.75" thickTop="1" thickBot="1" x14ac:dyDescent="0.3">
      <c r="A823" s="1"/>
      <c r="B823" s="55"/>
      <c r="C823" s="56"/>
      <c r="D823" s="1031" t="s">
        <v>209</v>
      </c>
      <c r="E823" s="53"/>
      <c r="F823" s="53"/>
      <c r="G823" s="53"/>
      <c r="H823" s="53"/>
      <c r="I823" s="1027">
        <f t="shared" si="10"/>
        <v>0</v>
      </c>
      <c r="J823" s="1"/>
    </row>
    <row r="824" spans="1:10" ht="17.25" thickTop="1" thickBot="1" x14ac:dyDescent="0.3">
      <c r="A824" s="1"/>
      <c r="B824" s="55"/>
      <c r="C824" s="11193" t="s">
        <v>210</v>
      </c>
      <c r="D824" s="11194"/>
      <c r="E824" s="1032">
        <f>SUM(E825:E839)</f>
        <v>0</v>
      </c>
      <c r="F824" s="1032">
        <f>SUM(F825:F839)</f>
        <v>2</v>
      </c>
      <c r="G824" s="1032">
        <f>SUM(G825:G839)</f>
        <v>0</v>
      </c>
      <c r="H824" s="1032">
        <f>SUM(H825:H839)</f>
        <v>0</v>
      </c>
      <c r="I824" s="1033">
        <f>SUM(E824:E824:H824)</f>
        <v>2</v>
      </c>
      <c r="J824" s="1"/>
    </row>
    <row r="825" spans="1:10" ht="27" thickTop="1" thickBot="1" x14ac:dyDescent="0.3">
      <c r="A825" s="1"/>
      <c r="B825" s="55"/>
      <c r="C825" s="67"/>
      <c r="D825" s="1034" t="s">
        <v>211</v>
      </c>
      <c r="E825" s="1028"/>
      <c r="F825" s="1028"/>
      <c r="G825" s="1028"/>
      <c r="H825" s="1028"/>
      <c r="I825" s="1012">
        <f>SUM(E825:E825:H825)</f>
        <v>0</v>
      </c>
      <c r="J825" s="1"/>
    </row>
    <row r="826" spans="1:10" ht="39.75" thickTop="1" thickBot="1" x14ac:dyDescent="0.3">
      <c r="A826" s="1"/>
      <c r="B826" s="55"/>
      <c r="C826" s="59"/>
      <c r="D826" s="1034" t="s">
        <v>212</v>
      </c>
      <c r="E826" s="1028"/>
      <c r="F826" s="1028">
        <v>1</v>
      </c>
      <c r="G826" s="1028"/>
      <c r="H826" s="1028"/>
      <c r="I826" s="1012">
        <f>SUM(E826:E826:H826)</f>
        <v>1</v>
      </c>
      <c r="J826" s="1"/>
    </row>
    <row r="827" spans="1:10" ht="27" thickTop="1" thickBot="1" x14ac:dyDescent="0.3">
      <c r="A827" s="1"/>
      <c r="B827" s="55"/>
      <c r="C827" s="59"/>
      <c r="D827" s="1034" t="s">
        <v>213</v>
      </c>
      <c r="E827" s="1028"/>
      <c r="F827" s="1028"/>
      <c r="G827" s="1028"/>
      <c r="H827" s="1028"/>
      <c r="I827" s="1012">
        <f>SUM(E827:E827:H827)</f>
        <v>0</v>
      </c>
      <c r="J827" s="1"/>
    </row>
    <row r="828" spans="1:10" ht="65.25" thickTop="1" thickBot="1" x14ac:dyDescent="0.3">
      <c r="A828" s="1"/>
      <c r="B828" s="55"/>
      <c r="C828" s="68"/>
      <c r="D828" s="1034" t="s">
        <v>214</v>
      </c>
      <c r="E828" s="1028"/>
      <c r="F828" s="1028"/>
      <c r="G828" s="1028"/>
      <c r="H828" s="1028"/>
      <c r="I828" s="1012">
        <f>SUM(E828:E828:H828)</f>
        <v>0</v>
      </c>
      <c r="J828" s="1"/>
    </row>
    <row r="829" spans="1:10" ht="39.75" thickTop="1" thickBot="1" x14ac:dyDescent="0.3">
      <c r="A829" s="1"/>
      <c r="B829" s="55"/>
      <c r="C829" s="68"/>
      <c r="D829" s="1034" t="s">
        <v>215</v>
      </c>
      <c r="E829" s="53"/>
      <c r="F829" s="53"/>
      <c r="G829" s="53"/>
      <c r="H829" s="53"/>
      <c r="I829" s="1012">
        <f>SUM(E829:E829:H829)</f>
        <v>0</v>
      </c>
      <c r="J829" s="1"/>
    </row>
    <row r="830" spans="1:10" ht="16.5" thickTop="1" thickBot="1" x14ac:dyDescent="0.3">
      <c r="A830" s="1"/>
      <c r="B830" s="55"/>
      <c r="C830" s="68"/>
      <c r="D830" s="1035" t="s">
        <v>216</v>
      </c>
      <c r="E830" s="53"/>
      <c r="F830" s="53"/>
      <c r="G830" s="53"/>
      <c r="H830" s="53"/>
      <c r="I830" s="1012">
        <f>SUM(E830:E830:H830)</f>
        <v>0</v>
      </c>
      <c r="J830" s="1"/>
    </row>
    <row r="831" spans="1:10" ht="16.5" thickTop="1" thickBot="1" x14ac:dyDescent="0.3">
      <c r="A831" s="1"/>
      <c r="B831" s="55"/>
      <c r="C831" s="68"/>
      <c r="D831" s="1035" t="s">
        <v>217</v>
      </c>
      <c r="E831" s="53"/>
      <c r="F831" s="53"/>
      <c r="G831" s="53"/>
      <c r="H831" s="53"/>
      <c r="I831" s="1012">
        <f>SUM(E831:E831:H831)</f>
        <v>0</v>
      </c>
      <c r="J831" s="1"/>
    </row>
    <row r="832" spans="1:10" ht="16.5" thickTop="1" thickBot="1" x14ac:dyDescent="0.3">
      <c r="A832" s="1"/>
      <c r="B832" s="55"/>
      <c r="C832" s="68"/>
      <c r="D832" s="1035" t="s">
        <v>218</v>
      </c>
      <c r="E832" s="53"/>
      <c r="F832" s="53"/>
      <c r="G832" s="53"/>
      <c r="H832" s="53"/>
      <c r="I832" s="1012">
        <f>SUM(E832:E832:H832)</f>
        <v>0</v>
      </c>
      <c r="J832" s="1"/>
    </row>
    <row r="833" spans="1:10" ht="16.5" thickTop="1" thickBot="1" x14ac:dyDescent="0.3">
      <c r="A833" s="1"/>
      <c r="B833" s="55"/>
      <c r="C833" s="68"/>
      <c r="D833" s="1035" t="s">
        <v>219</v>
      </c>
      <c r="E833" s="53"/>
      <c r="F833" s="53"/>
      <c r="G833" s="53"/>
      <c r="H833" s="53"/>
      <c r="I833" s="1012">
        <f>SUM(E833:E833:H833)</f>
        <v>0</v>
      </c>
      <c r="J833" s="1"/>
    </row>
    <row r="834" spans="1:10" ht="27" thickTop="1" thickBot="1" x14ac:dyDescent="0.3">
      <c r="A834" s="1"/>
      <c r="B834" s="55"/>
      <c r="C834" s="68"/>
      <c r="D834" s="1034" t="s">
        <v>220</v>
      </c>
      <c r="E834" s="53"/>
      <c r="F834" s="53">
        <v>1</v>
      </c>
      <c r="G834" s="53"/>
      <c r="H834" s="53"/>
      <c r="I834" s="1012">
        <f>SUM(E834:E834:H834)</f>
        <v>1</v>
      </c>
      <c r="J834" s="1"/>
    </row>
    <row r="835" spans="1:10" ht="39.75" thickTop="1" thickBot="1" x14ac:dyDescent="0.3">
      <c r="A835" s="1"/>
      <c r="B835" s="55"/>
      <c r="C835" s="68"/>
      <c r="D835" s="1036" t="s">
        <v>221</v>
      </c>
      <c r="E835" s="1028"/>
      <c r="F835" s="1028"/>
      <c r="G835" s="1028"/>
      <c r="H835" s="1028"/>
      <c r="I835" s="1012">
        <f>SUM(E835:E835:H835)</f>
        <v>0</v>
      </c>
      <c r="J835" s="1"/>
    </row>
    <row r="836" spans="1:10" ht="52.5" thickTop="1" thickBot="1" x14ac:dyDescent="0.3">
      <c r="A836" s="1"/>
      <c r="B836" s="55"/>
      <c r="C836" s="68"/>
      <c r="D836" s="1036" t="s">
        <v>222</v>
      </c>
      <c r="E836" s="53"/>
      <c r="F836" s="53"/>
      <c r="G836" s="53"/>
      <c r="H836" s="53"/>
      <c r="I836" s="1012">
        <f>SUM(E836:E836:H836)</f>
        <v>0</v>
      </c>
      <c r="J836" s="1"/>
    </row>
    <row r="837" spans="1:10" ht="52.5" thickTop="1" thickBot="1" x14ac:dyDescent="0.3">
      <c r="A837" s="1"/>
      <c r="B837" s="55"/>
      <c r="C837" s="68"/>
      <c r="D837" s="1036" t="s">
        <v>223</v>
      </c>
      <c r="E837" s="53"/>
      <c r="F837" s="53"/>
      <c r="G837" s="53"/>
      <c r="H837" s="53"/>
      <c r="I837" s="1012">
        <f>SUM(E837:E837:H837)</f>
        <v>0</v>
      </c>
      <c r="J837" s="1"/>
    </row>
    <row r="838" spans="1:10" ht="16.5" thickTop="1" thickBot="1" x14ac:dyDescent="0.3">
      <c r="A838" s="1"/>
      <c r="B838" s="55"/>
      <c r="C838" s="68"/>
      <c r="D838" s="1037" t="s">
        <v>64</v>
      </c>
      <c r="E838" s="53"/>
      <c r="F838" s="53"/>
      <c r="G838" s="53"/>
      <c r="H838" s="53"/>
      <c r="I838" s="1012">
        <f>SUM(E838:E838:H838)</f>
        <v>0</v>
      </c>
      <c r="J838" s="1"/>
    </row>
    <row r="839" spans="1:10" ht="16.5" thickTop="1" thickBot="1" x14ac:dyDescent="0.3">
      <c r="A839" s="1"/>
      <c r="B839" s="55"/>
      <c r="C839" s="59"/>
      <c r="D839" s="1037" t="s">
        <v>65</v>
      </c>
      <c r="E839" s="53"/>
      <c r="F839" s="53"/>
      <c r="G839" s="53"/>
      <c r="H839" s="53"/>
      <c r="I839" s="1012">
        <f>SUM(E839:E839:H839)</f>
        <v>0</v>
      </c>
      <c r="J839" s="55"/>
    </row>
    <row r="840" spans="1:10" ht="16.5" thickTop="1" thickBot="1" x14ac:dyDescent="0.3">
      <c r="A840" s="70"/>
      <c r="B840" s="71"/>
      <c r="C840" s="72"/>
      <c r="D840" s="73"/>
      <c r="E840" s="74"/>
      <c r="F840" s="74"/>
      <c r="G840" s="74"/>
      <c r="H840" s="75"/>
      <c r="I840" s="76"/>
      <c r="J840" s="71"/>
    </row>
    <row r="841" spans="1:10" ht="15.75" thickTop="1" x14ac:dyDescent="0.25">
      <c r="A841" s="1"/>
      <c r="B841" s="11183" t="s">
        <v>66</v>
      </c>
      <c r="C841" s="11184"/>
      <c r="D841" s="11184"/>
      <c r="E841" s="11184"/>
      <c r="F841" s="11184"/>
      <c r="G841" s="11184"/>
      <c r="H841" s="11185"/>
      <c r="I841" s="11195">
        <f>(I846+I848+I849+I850+I854+I855+I856+I857+I858+I859+I812+I817+I818+I819+I823+I825+I826+I827+I828+I830+I831+I835)</f>
        <v>58</v>
      </c>
      <c r="J841" s="1"/>
    </row>
    <row r="842" spans="1:10" x14ac:dyDescent="0.25">
      <c r="A842" s="1"/>
      <c r="B842" s="11186"/>
      <c r="C842" s="11187"/>
      <c r="D842" s="11187"/>
      <c r="E842" s="11187"/>
      <c r="F842" s="11187"/>
      <c r="G842" s="11187"/>
      <c r="H842" s="11188"/>
      <c r="I842" s="11196"/>
      <c r="J842" s="1"/>
    </row>
    <row r="843" spans="1:10" ht="15.75" thickBot="1" x14ac:dyDescent="0.3">
      <c r="A843" s="1"/>
      <c r="B843" s="11189"/>
      <c r="C843" s="11190"/>
      <c r="D843" s="11190"/>
      <c r="E843" s="11190"/>
      <c r="F843" s="11190"/>
      <c r="G843" s="11190"/>
      <c r="H843" s="11191"/>
      <c r="I843" s="11197"/>
      <c r="J843" s="55"/>
    </row>
    <row r="844" spans="1:10" ht="16.5" thickTop="1" thickBot="1" x14ac:dyDescent="0.3">
      <c r="A844" s="77"/>
      <c r="B844" s="78"/>
      <c r="C844" s="78"/>
      <c r="D844" s="78"/>
      <c r="E844" s="79"/>
      <c r="F844" s="79"/>
      <c r="G844" s="79"/>
      <c r="H844" s="80"/>
      <c r="I844" s="1038"/>
      <c r="J844" s="1"/>
    </row>
    <row r="845" spans="1:10" ht="16.5" thickTop="1" thickBot="1" x14ac:dyDescent="0.3">
      <c r="A845" s="77"/>
      <c r="B845" s="78"/>
      <c r="C845" s="11174" t="s">
        <v>224</v>
      </c>
      <c r="D845" s="11175"/>
      <c r="E845" s="1039">
        <f>(E846)</f>
        <v>10</v>
      </c>
      <c r="F845" s="1039">
        <f>(F846)</f>
        <v>6</v>
      </c>
      <c r="G845" s="1039">
        <f>(G846)</f>
        <v>0</v>
      </c>
      <c r="H845" s="1039">
        <f>(H846)</f>
        <v>0</v>
      </c>
      <c r="I845" s="1024">
        <f>SUM(E845:H845)</f>
        <v>16</v>
      </c>
      <c r="J845" s="1"/>
    </row>
    <row r="846" spans="1:10" ht="16.5" thickTop="1" thickBot="1" x14ac:dyDescent="0.3">
      <c r="A846" s="77"/>
      <c r="B846" s="78"/>
      <c r="C846" s="11172" t="s">
        <v>68</v>
      </c>
      <c r="D846" s="11173"/>
      <c r="E846" s="53">
        <v>10</v>
      </c>
      <c r="F846" s="53">
        <v>6</v>
      </c>
      <c r="G846" s="53"/>
      <c r="H846" s="53"/>
      <c r="I846" s="1040">
        <f>SUM(E846:H846)</f>
        <v>16</v>
      </c>
      <c r="J846" s="1"/>
    </row>
    <row r="847" spans="1:10" ht="16.5" thickTop="1" thickBot="1" x14ac:dyDescent="0.3">
      <c r="A847" s="1"/>
      <c r="B847" s="83"/>
      <c r="C847" s="11174" t="s">
        <v>69</v>
      </c>
      <c r="D847" s="11175"/>
      <c r="E847" s="1039">
        <f>SUM(E848:E850)</f>
        <v>3</v>
      </c>
      <c r="F847" s="1039">
        <f>SUM(F848:F850)</f>
        <v>0</v>
      </c>
      <c r="G847" s="1039">
        <f>SUM(G848:G850)</f>
        <v>0</v>
      </c>
      <c r="H847" s="1039">
        <f>SUM(H848:H850)</f>
        <v>0</v>
      </c>
      <c r="I847" s="1024">
        <f t="shared" ref="I847:I862" si="11">SUM(E847:H847)</f>
        <v>3</v>
      </c>
      <c r="J847" s="1"/>
    </row>
    <row r="848" spans="1:10" ht="16.5" thickTop="1" thickBot="1" x14ac:dyDescent="0.3">
      <c r="A848" s="1"/>
      <c r="B848" s="83"/>
      <c r="C848" s="56"/>
      <c r="D848" s="82" t="s">
        <v>70</v>
      </c>
      <c r="E848" s="53"/>
      <c r="F848" s="53"/>
      <c r="G848" s="53"/>
      <c r="H848" s="53"/>
      <c r="I848" s="1040">
        <f t="shared" si="11"/>
        <v>0</v>
      </c>
      <c r="J848" s="1"/>
    </row>
    <row r="849" spans="1:10" ht="16.5" thickTop="1" thickBot="1" x14ac:dyDescent="0.3">
      <c r="A849" s="1"/>
      <c r="B849" s="83"/>
      <c r="C849" s="56"/>
      <c r="D849" s="84" t="s">
        <v>71</v>
      </c>
      <c r="E849" s="53">
        <v>3</v>
      </c>
      <c r="F849" s="53"/>
      <c r="G849" s="53"/>
      <c r="H849" s="53"/>
      <c r="I849" s="1040">
        <f t="shared" si="11"/>
        <v>3</v>
      </c>
      <c r="J849" s="1"/>
    </row>
    <row r="850" spans="1:10" ht="16.5" thickTop="1" thickBot="1" x14ac:dyDescent="0.3">
      <c r="A850" s="1"/>
      <c r="B850" s="83"/>
      <c r="C850" s="61"/>
      <c r="D850" s="85" t="s">
        <v>225</v>
      </c>
      <c r="E850" s="53"/>
      <c r="F850" s="53"/>
      <c r="G850" s="53"/>
      <c r="H850" s="53"/>
      <c r="I850" s="1038">
        <f t="shared" si="11"/>
        <v>0</v>
      </c>
      <c r="J850" s="1"/>
    </row>
    <row r="851" spans="1:10" ht="19.5" thickTop="1" thickBot="1" x14ac:dyDescent="0.3">
      <c r="A851" s="1"/>
      <c r="B851" s="11176" t="s">
        <v>73</v>
      </c>
      <c r="C851" s="11177"/>
      <c r="D851" s="11177"/>
      <c r="E851" s="11177"/>
      <c r="F851" s="11177"/>
      <c r="G851" s="11177"/>
      <c r="H851" s="11178"/>
      <c r="I851" s="1041">
        <f>(G1031-I841)</f>
        <v>4202</v>
      </c>
      <c r="J851" s="1"/>
    </row>
    <row r="852" spans="1:10" ht="19.5" thickTop="1" thickBot="1" x14ac:dyDescent="0.3">
      <c r="A852" s="1"/>
      <c r="B852" s="17"/>
      <c r="C852" s="11179" t="s">
        <v>226</v>
      </c>
      <c r="D852" s="11180"/>
      <c r="E852" s="87"/>
      <c r="F852" s="87"/>
      <c r="G852" s="87"/>
      <c r="H852" s="87"/>
      <c r="I852" s="1042">
        <f t="shared" si="11"/>
        <v>0</v>
      </c>
      <c r="J852" s="1"/>
    </row>
    <row r="853" spans="1:10" ht="17.25" thickTop="1" thickBot="1" x14ac:dyDescent="0.3">
      <c r="A853" s="1"/>
      <c r="B853" s="17"/>
      <c r="C853" s="11181" t="s">
        <v>227</v>
      </c>
      <c r="D853" s="11182"/>
      <c r="E853" s="1043">
        <f>(E854+E855+E856+E857+E858+E859+E860+E861+E862)</f>
        <v>53</v>
      </c>
      <c r="F853" s="1043">
        <f>(F854+F855+F856+F857+F858+F859+F860+F861+F862)</f>
        <v>0</v>
      </c>
      <c r="G853" s="1043">
        <f>(G854+G855+G856+G857+G858+G859+G860+G861+G862)</f>
        <v>3</v>
      </c>
      <c r="H853" s="1043">
        <f>(H854+H855+H856+H857+H858+H859+H860+H861+H862)</f>
        <v>0</v>
      </c>
      <c r="I853" s="1044">
        <f>SUM(E853:H853)</f>
        <v>56</v>
      </c>
      <c r="J853" s="1"/>
    </row>
    <row r="854" spans="1:10" ht="16.5" thickTop="1" thickBot="1" x14ac:dyDescent="0.3">
      <c r="A854" s="1"/>
      <c r="B854" s="17"/>
      <c r="C854" s="56"/>
      <c r="D854" s="1045" t="s">
        <v>228</v>
      </c>
      <c r="E854" s="87">
        <v>23</v>
      </c>
      <c r="F854" s="87"/>
      <c r="G854" s="87">
        <v>1</v>
      </c>
      <c r="H854" s="87"/>
      <c r="I854" s="1046">
        <f t="shared" si="11"/>
        <v>24</v>
      </c>
      <c r="J854" s="1"/>
    </row>
    <row r="855" spans="1:10" ht="16.5" thickTop="1" thickBot="1" x14ac:dyDescent="0.3">
      <c r="A855" s="1"/>
      <c r="B855" s="17"/>
      <c r="C855" s="56"/>
      <c r="D855" s="1047" t="s">
        <v>229</v>
      </c>
      <c r="E855" s="87"/>
      <c r="F855" s="87"/>
      <c r="G855" s="87"/>
      <c r="H855" s="87"/>
      <c r="I855" s="1046">
        <f>SUM(E855:H855)</f>
        <v>0</v>
      </c>
      <c r="J855" s="1"/>
    </row>
    <row r="856" spans="1:10" ht="16.5" thickTop="1" thickBot="1" x14ac:dyDescent="0.3">
      <c r="A856" s="1"/>
      <c r="B856" s="17"/>
      <c r="C856" s="56"/>
      <c r="D856" s="1048" t="s">
        <v>230</v>
      </c>
      <c r="E856" s="87"/>
      <c r="F856" s="87"/>
      <c r="G856" s="87"/>
      <c r="H856" s="87"/>
      <c r="I856" s="1046">
        <f t="shared" si="11"/>
        <v>0</v>
      </c>
      <c r="J856" s="1"/>
    </row>
    <row r="857" spans="1:10" ht="16.5" thickTop="1" thickBot="1" x14ac:dyDescent="0.3">
      <c r="A857" s="1"/>
      <c r="B857" s="17"/>
      <c r="C857" s="56"/>
      <c r="D857" s="1048" t="s">
        <v>231</v>
      </c>
      <c r="E857" s="87"/>
      <c r="F857" s="87"/>
      <c r="G857" s="87"/>
      <c r="H857" s="87"/>
      <c r="I857" s="1046">
        <f t="shared" si="11"/>
        <v>0</v>
      </c>
      <c r="J857" s="1"/>
    </row>
    <row r="858" spans="1:10" ht="16.5" thickTop="1" thickBot="1" x14ac:dyDescent="0.3">
      <c r="A858" s="1"/>
      <c r="B858" s="17"/>
      <c r="C858" s="56"/>
      <c r="D858" s="1048" t="s">
        <v>232</v>
      </c>
      <c r="E858" s="87">
        <v>4</v>
      </c>
      <c r="F858" s="87"/>
      <c r="G858" s="87"/>
      <c r="H858" s="87"/>
      <c r="I858" s="1046">
        <f t="shared" si="11"/>
        <v>4</v>
      </c>
      <c r="J858" s="1"/>
    </row>
    <row r="859" spans="1:10" ht="16.5" thickTop="1" thickBot="1" x14ac:dyDescent="0.3">
      <c r="A859" s="1"/>
      <c r="B859" s="17"/>
      <c r="C859" s="56"/>
      <c r="D859" s="1048" t="s">
        <v>233</v>
      </c>
      <c r="E859" s="87">
        <v>6</v>
      </c>
      <c r="F859" s="87"/>
      <c r="G859" s="87"/>
      <c r="H859" s="87"/>
      <c r="I859" s="1046">
        <f t="shared" si="11"/>
        <v>6</v>
      </c>
      <c r="J859" s="1"/>
    </row>
    <row r="860" spans="1:10" ht="16.5" thickTop="1" thickBot="1" x14ac:dyDescent="0.3">
      <c r="A860" s="1"/>
      <c r="B860" s="17"/>
      <c r="C860" s="56"/>
      <c r="D860" s="1048" t="s">
        <v>234</v>
      </c>
      <c r="E860" s="87">
        <v>5</v>
      </c>
      <c r="F860" s="87"/>
      <c r="G860" s="87">
        <v>2</v>
      </c>
      <c r="H860" s="87"/>
      <c r="I860" s="1046">
        <f t="shared" si="11"/>
        <v>7</v>
      </c>
      <c r="J860" s="1"/>
    </row>
    <row r="861" spans="1:10" ht="16.5" thickTop="1" thickBot="1" x14ac:dyDescent="0.3">
      <c r="A861" s="1"/>
      <c r="B861" s="17"/>
      <c r="C861" s="56"/>
      <c r="D861" s="1048" t="s">
        <v>235</v>
      </c>
      <c r="E861" s="87"/>
      <c r="F861" s="87"/>
      <c r="G861" s="87"/>
      <c r="H861" s="87"/>
      <c r="I861" s="1046">
        <f>SUM(E861:H861)</f>
        <v>0</v>
      </c>
      <c r="J861" s="1"/>
    </row>
    <row r="862" spans="1:10" ht="16.5" thickTop="1" thickBot="1" x14ac:dyDescent="0.3">
      <c r="A862" s="1"/>
      <c r="B862" s="17"/>
      <c r="C862" s="56"/>
      <c r="D862" s="1049" t="s">
        <v>236</v>
      </c>
      <c r="E862" s="87">
        <v>15</v>
      </c>
      <c r="F862" s="87"/>
      <c r="G862" s="87"/>
      <c r="H862" s="87"/>
      <c r="I862" s="1046">
        <f t="shared" si="11"/>
        <v>15</v>
      </c>
      <c r="J862" s="1"/>
    </row>
    <row r="863" spans="1:10" ht="16.5" thickTop="1" thickBot="1" x14ac:dyDescent="0.3">
      <c r="A863" s="1"/>
      <c r="B863" s="93" t="s">
        <v>84</v>
      </c>
      <c r="C863" s="55"/>
      <c r="D863" s="1"/>
      <c r="E863" s="17"/>
      <c r="F863" s="17"/>
      <c r="G863" s="17"/>
      <c r="H863" s="17"/>
      <c r="I863" s="17"/>
      <c r="J863" s="17"/>
    </row>
    <row r="864" spans="1:10" ht="16.5" thickTop="1" thickBot="1" x14ac:dyDescent="0.3">
      <c r="A864" s="1"/>
      <c r="B864" s="11183" t="s">
        <v>85</v>
      </c>
      <c r="C864" s="11184"/>
      <c r="D864" s="11184"/>
      <c r="E864" s="11184"/>
      <c r="F864" s="11185"/>
      <c r="G864" s="11154" t="s">
        <v>11</v>
      </c>
      <c r="H864" s="11155"/>
      <c r="I864" s="1"/>
      <c r="J864" s="1"/>
    </row>
    <row r="865" spans="1:10" ht="16.5" thickTop="1" thickBot="1" x14ac:dyDescent="0.3">
      <c r="A865" s="1"/>
      <c r="B865" s="11186"/>
      <c r="C865" s="11187"/>
      <c r="D865" s="11187"/>
      <c r="E865" s="11187"/>
      <c r="F865" s="11188"/>
      <c r="G865" s="11192">
        <f>SUM(G867:H871)</f>
        <v>5</v>
      </c>
      <c r="H865" s="11192"/>
      <c r="I865" s="1"/>
      <c r="J865" s="1"/>
    </row>
    <row r="866" spans="1:10" ht="16.5" thickTop="1" thickBot="1" x14ac:dyDescent="0.3">
      <c r="A866" s="1"/>
      <c r="B866" s="11189"/>
      <c r="C866" s="11190"/>
      <c r="D866" s="11190"/>
      <c r="E866" s="11190"/>
      <c r="F866" s="11191"/>
      <c r="G866" s="11192"/>
      <c r="H866" s="11192"/>
      <c r="I866" s="1"/>
      <c r="J866" s="1"/>
    </row>
    <row r="867" spans="1:10" ht="16.5" thickTop="1" thickBot="1" x14ac:dyDescent="0.3">
      <c r="A867" s="1"/>
      <c r="B867" s="55"/>
      <c r="C867" s="17"/>
      <c r="D867" s="10820" t="s">
        <v>86</v>
      </c>
      <c r="E867" s="10821"/>
      <c r="F867" s="94">
        <v>4</v>
      </c>
      <c r="G867" s="11167">
        <f>SUM(E867:F867)</f>
        <v>4</v>
      </c>
      <c r="H867" s="11167"/>
      <c r="I867" s="1"/>
      <c r="J867" s="17"/>
    </row>
    <row r="868" spans="1:10" ht="16.5" thickTop="1" thickBot="1" x14ac:dyDescent="0.3">
      <c r="A868" s="1"/>
      <c r="B868" s="55"/>
      <c r="C868" s="17"/>
      <c r="D868" s="11198" t="s">
        <v>237</v>
      </c>
      <c r="E868" s="11199"/>
      <c r="F868" s="94"/>
      <c r="G868" s="11167">
        <f>SUM(E868:F868)</f>
        <v>0</v>
      </c>
      <c r="H868" s="11167"/>
      <c r="I868" s="1"/>
      <c r="J868" s="17"/>
    </row>
    <row r="869" spans="1:10" ht="16.5" thickTop="1" thickBot="1" x14ac:dyDescent="0.3">
      <c r="A869" s="1"/>
      <c r="B869" s="55"/>
      <c r="C869" s="17"/>
      <c r="D869" s="11198" t="s">
        <v>238</v>
      </c>
      <c r="E869" s="11199"/>
      <c r="F869" s="94">
        <v>1</v>
      </c>
      <c r="G869" s="11167">
        <f>SUM(E869:F869)</f>
        <v>1</v>
      </c>
      <c r="H869" s="11167"/>
      <c r="I869" s="1"/>
      <c r="J869" s="17"/>
    </row>
    <row r="870" spans="1:10" ht="39.75" thickTop="1" thickBot="1" x14ac:dyDescent="0.3">
      <c r="A870" s="1"/>
      <c r="B870" s="55"/>
      <c r="C870" s="17"/>
      <c r="D870" s="1050" t="s">
        <v>239</v>
      </c>
      <c r="E870" s="1051"/>
      <c r="F870" s="94"/>
      <c r="G870" s="11167">
        <f>SUM(E870:F870)</f>
        <v>0</v>
      </c>
      <c r="H870" s="11167"/>
      <c r="I870" s="1"/>
      <c r="J870" s="17"/>
    </row>
    <row r="871" spans="1:10" ht="16.5" thickTop="1" thickBot="1" x14ac:dyDescent="0.3">
      <c r="A871" s="1"/>
      <c r="B871" s="55"/>
      <c r="C871" s="17"/>
      <c r="D871" s="11198" t="s">
        <v>240</v>
      </c>
      <c r="E871" s="11199"/>
      <c r="F871" s="94"/>
      <c r="G871" s="11167">
        <f>SUM(E871:F871)</f>
        <v>0</v>
      </c>
      <c r="H871" s="11167"/>
      <c r="I871" s="1"/>
      <c r="J871" s="17"/>
    </row>
    <row r="872" spans="1:10" ht="16.5" thickTop="1" thickBot="1" x14ac:dyDescent="0.3">
      <c r="A872" s="1"/>
      <c r="B872" s="11200" t="s">
        <v>90</v>
      </c>
      <c r="C872" s="11201"/>
      <c r="D872" s="11201"/>
      <c r="E872" s="11201"/>
      <c r="F872" s="11201"/>
      <c r="G872" s="11202"/>
      <c r="H872" s="11209" t="s">
        <v>11</v>
      </c>
      <c r="I872" s="11210"/>
      <c r="J872" s="1"/>
    </row>
    <row r="873" spans="1:10" ht="15.75" thickTop="1" x14ac:dyDescent="0.25">
      <c r="A873" s="1"/>
      <c r="B873" s="11203"/>
      <c r="C873" s="11204"/>
      <c r="D873" s="11204"/>
      <c r="E873" s="11204"/>
      <c r="F873" s="11204"/>
      <c r="G873" s="11205"/>
      <c r="H873" s="11211">
        <f>(H875+H920+H956+H995+H999+H1002+H1007+H1011+H1016+H1021+H1026)</f>
        <v>714</v>
      </c>
      <c r="I873" s="11212"/>
      <c r="J873" s="1"/>
    </row>
    <row r="874" spans="1:10" ht="15.75" thickBot="1" x14ac:dyDescent="0.3">
      <c r="A874" s="1"/>
      <c r="B874" s="11206"/>
      <c r="C874" s="11207"/>
      <c r="D874" s="11207"/>
      <c r="E874" s="11207"/>
      <c r="F874" s="11207"/>
      <c r="G874" s="11208"/>
      <c r="H874" s="11213"/>
      <c r="I874" s="11214"/>
      <c r="J874" s="1"/>
    </row>
    <row r="875" spans="1:10" ht="16.5" thickTop="1" thickBot="1" x14ac:dyDescent="0.3">
      <c r="A875" s="1"/>
      <c r="B875" s="98"/>
      <c r="C875" s="1052">
        <v>7.1</v>
      </c>
      <c r="D875" s="1053" t="s">
        <v>91</v>
      </c>
      <c r="E875" s="1006"/>
      <c r="F875" s="1006"/>
      <c r="G875" s="1006"/>
      <c r="H875" s="11171">
        <f>(H876+H882+H888+H894+H898+H902+H908+H914)</f>
        <v>72</v>
      </c>
      <c r="I875" s="11171"/>
      <c r="J875" s="1"/>
    </row>
    <row r="876" spans="1:10" ht="16.5" thickTop="1" thickBot="1" x14ac:dyDescent="0.3">
      <c r="A876" s="1"/>
      <c r="B876" s="83"/>
      <c r="C876" s="83"/>
      <c r="D876" s="1054" t="s">
        <v>92</v>
      </c>
      <c r="E876" s="1055"/>
      <c r="F876" s="1055"/>
      <c r="G876" s="1055"/>
      <c r="H876" s="11167">
        <f>SUM(H877:I881)</f>
        <v>2</v>
      </c>
      <c r="I876" s="11167"/>
      <c r="J876" s="1"/>
    </row>
    <row r="877" spans="1:10" ht="16.5" thickTop="1" thickBot="1" x14ac:dyDescent="0.3">
      <c r="A877" s="1"/>
      <c r="B877" s="17"/>
      <c r="C877" s="17"/>
      <c r="D877" s="103" t="s">
        <v>93</v>
      </c>
      <c r="E877" s="104"/>
      <c r="F877" s="104"/>
      <c r="G877" s="105"/>
      <c r="H877" s="10819">
        <v>2</v>
      </c>
      <c r="I877" s="10819"/>
      <c r="J877" s="1"/>
    </row>
    <row r="878" spans="1:10" ht="16.5" thickTop="1" thickBot="1" x14ac:dyDescent="0.3">
      <c r="A878" s="1"/>
      <c r="B878" s="17"/>
      <c r="C878" s="17"/>
      <c r="D878" s="107" t="s">
        <v>94</v>
      </c>
      <c r="E878" s="108"/>
      <c r="F878" s="108"/>
      <c r="G878" s="109"/>
      <c r="H878" s="10831"/>
      <c r="I878" s="10832"/>
      <c r="J878" s="1"/>
    </row>
    <row r="879" spans="1:10" ht="16.5" thickTop="1" thickBot="1" x14ac:dyDescent="0.3">
      <c r="A879" s="1"/>
      <c r="B879" s="17"/>
      <c r="C879" s="17"/>
      <c r="D879" s="107" t="s">
        <v>95</v>
      </c>
      <c r="E879" s="108"/>
      <c r="F879" s="108"/>
      <c r="G879" s="109"/>
      <c r="H879" s="10831"/>
      <c r="I879" s="10832"/>
      <c r="J879" s="1"/>
    </row>
    <row r="880" spans="1:10" ht="16.5" thickTop="1" thickBot="1" x14ac:dyDescent="0.3">
      <c r="A880" s="1"/>
      <c r="B880" s="17"/>
      <c r="C880" s="106"/>
      <c r="D880" s="123" t="s">
        <v>96</v>
      </c>
      <c r="E880" s="120"/>
      <c r="F880" s="120"/>
      <c r="G880" s="120"/>
      <c r="H880" s="10831"/>
      <c r="I880" s="10832"/>
      <c r="J880" s="17"/>
    </row>
    <row r="881" spans="1:10" ht="16.5" thickTop="1" thickBot="1" x14ac:dyDescent="0.3">
      <c r="A881" s="1"/>
      <c r="B881" s="17"/>
      <c r="C881" s="17"/>
      <c r="D881" s="110" t="s">
        <v>97</v>
      </c>
      <c r="E881" s="98"/>
      <c r="F881" s="98"/>
      <c r="G881" s="98"/>
      <c r="H881" s="10833"/>
      <c r="I881" s="10833"/>
      <c r="J881" s="17"/>
    </row>
    <row r="882" spans="1:10" ht="16.5" thickTop="1" thickBot="1" x14ac:dyDescent="0.3">
      <c r="A882" s="1"/>
      <c r="B882" s="17"/>
      <c r="C882" s="17"/>
      <c r="D882" s="1054" t="s">
        <v>98</v>
      </c>
      <c r="E882" s="1055"/>
      <c r="F882" s="1055"/>
      <c r="G882" s="1055"/>
      <c r="H882" s="11167">
        <f>SUM(H883:I887)</f>
        <v>3</v>
      </c>
      <c r="I882" s="11167"/>
      <c r="J882" s="17"/>
    </row>
    <row r="883" spans="1:10" ht="16.5" thickTop="1" thickBot="1" x14ac:dyDescent="0.3">
      <c r="A883" s="1"/>
      <c r="B883" s="17"/>
      <c r="C883" s="106"/>
      <c r="D883" s="103" t="s">
        <v>93</v>
      </c>
      <c r="E883" s="104"/>
      <c r="F883" s="104"/>
      <c r="G883" s="105"/>
      <c r="H883" s="10819">
        <v>2</v>
      </c>
      <c r="I883" s="10819"/>
      <c r="J883" s="17"/>
    </row>
    <row r="884" spans="1:10" ht="16.5" thickTop="1" thickBot="1" x14ac:dyDescent="0.3">
      <c r="A884" s="1"/>
      <c r="B884" s="17"/>
      <c r="C884" s="106"/>
      <c r="D884" s="107" t="s">
        <v>94</v>
      </c>
      <c r="E884" s="108"/>
      <c r="F884" s="108"/>
      <c r="G884" s="109"/>
      <c r="H884" s="10831"/>
      <c r="I884" s="10832"/>
      <c r="J884" s="17"/>
    </row>
    <row r="885" spans="1:10" ht="16.5" thickTop="1" thickBot="1" x14ac:dyDescent="0.3">
      <c r="A885" s="1"/>
      <c r="B885" s="17"/>
      <c r="C885" s="106"/>
      <c r="D885" s="107" t="s">
        <v>95</v>
      </c>
      <c r="E885" s="108"/>
      <c r="F885" s="108"/>
      <c r="G885" s="109"/>
      <c r="H885" s="10831">
        <v>1</v>
      </c>
      <c r="I885" s="10832"/>
      <c r="J885" s="17"/>
    </row>
    <row r="886" spans="1:10" ht="16.5" thickTop="1" thickBot="1" x14ac:dyDescent="0.3">
      <c r="A886" s="1"/>
      <c r="B886" s="17"/>
      <c r="C886" s="106"/>
      <c r="D886" s="123" t="s">
        <v>96</v>
      </c>
      <c r="E886" s="120"/>
      <c r="F886" s="120"/>
      <c r="G886" s="120"/>
      <c r="H886" s="10831"/>
      <c r="I886" s="10832"/>
      <c r="J886" s="17"/>
    </row>
    <row r="887" spans="1:10" ht="16.5" thickTop="1" thickBot="1" x14ac:dyDescent="0.3">
      <c r="A887" s="1"/>
      <c r="B887" s="17"/>
      <c r="C887" s="106"/>
      <c r="D887" s="110" t="s">
        <v>97</v>
      </c>
      <c r="E887" s="98"/>
      <c r="F887" s="98"/>
      <c r="G887" s="98"/>
      <c r="H887" s="10833"/>
      <c r="I887" s="10833"/>
      <c r="J887" s="17"/>
    </row>
    <row r="888" spans="1:10" ht="16.5" thickTop="1" thickBot="1" x14ac:dyDescent="0.3">
      <c r="A888" s="1"/>
      <c r="B888" s="17"/>
      <c r="C888" s="106"/>
      <c r="D888" s="1054" t="s">
        <v>99</v>
      </c>
      <c r="E888" s="1055"/>
      <c r="F888" s="1055"/>
      <c r="G888" s="1055"/>
      <c r="H888" s="11167">
        <f>SUM(H889:I893)</f>
        <v>0</v>
      </c>
      <c r="I888" s="11167"/>
      <c r="J888" s="17"/>
    </row>
    <row r="889" spans="1:10" ht="16.5" thickTop="1" thickBot="1" x14ac:dyDescent="0.3">
      <c r="A889" s="1"/>
      <c r="B889" s="17"/>
      <c r="C889" s="106"/>
      <c r="D889" s="103" t="s">
        <v>93</v>
      </c>
      <c r="E889" s="104"/>
      <c r="F889" s="104"/>
      <c r="G889" s="105"/>
      <c r="H889" s="10819"/>
      <c r="I889" s="10819"/>
      <c r="J889" s="17"/>
    </row>
    <row r="890" spans="1:10" ht="16.5" thickTop="1" thickBot="1" x14ac:dyDescent="0.3">
      <c r="A890" s="1"/>
      <c r="B890" s="17"/>
      <c r="C890" s="106"/>
      <c r="D890" s="107" t="s">
        <v>94</v>
      </c>
      <c r="E890" s="108"/>
      <c r="F890" s="108"/>
      <c r="G890" s="109"/>
      <c r="H890" s="10831"/>
      <c r="I890" s="10832"/>
      <c r="J890" s="17"/>
    </row>
    <row r="891" spans="1:10" ht="16.5" thickTop="1" thickBot="1" x14ac:dyDescent="0.3">
      <c r="A891" s="1"/>
      <c r="B891" s="17"/>
      <c r="C891" s="106"/>
      <c r="D891" s="107" t="s">
        <v>95</v>
      </c>
      <c r="E891" s="108"/>
      <c r="F891" s="108"/>
      <c r="G891" s="109"/>
      <c r="H891" s="10831"/>
      <c r="I891" s="10832"/>
      <c r="J891" s="17"/>
    </row>
    <row r="892" spans="1:10" ht="16.5" thickTop="1" thickBot="1" x14ac:dyDescent="0.3">
      <c r="A892" s="1"/>
      <c r="B892" s="17"/>
      <c r="C892" s="106"/>
      <c r="D892" s="123" t="s">
        <v>96</v>
      </c>
      <c r="E892" s="120"/>
      <c r="F892" s="120"/>
      <c r="G892" s="120"/>
      <c r="H892" s="10831"/>
      <c r="I892" s="10832"/>
      <c r="J892" s="17"/>
    </row>
    <row r="893" spans="1:10" ht="16.5" thickTop="1" thickBot="1" x14ac:dyDescent="0.3">
      <c r="A893" s="1"/>
      <c r="B893" s="17"/>
      <c r="C893" s="106"/>
      <c r="D893" s="110" t="s">
        <v>97</v>
      </c>
      <c r="E893" s="98"/>
      <c r="F893" s="98"/>
      <c r="G893" s="98"/>
      <c r="H893" s="10833"/>
      <c r="I893" s="10833"/>
      <c r="J893" s="17"/>
    </row>
    <row r="894" spans="1:10" ht="39.75" thickTop="1" thickBot="1" x14ac:dyDescent="0.3">
      <c r="A894" s="1"/>
      <c r="B894" s="17"/>
      <c r="C894" s="106"/>
      <c r="D894" s="1056" t="s">
        <v>100</v>
      </c>
      <c r="E894" s="1055"/>
      <c r="F894" s="1055"/>
      <c r="G894" s="1057"/>
      <c r="H894" s="11215">
        <f>H896+H897+H895</f>
        <v>2</v>
      </c>
      <c r="I894" s="11216"/>
      <c r="J894" s="17"/>
    </row>
    <row r="895" spans="1:10" ht="16.5" thickTop="1" thickBot="1" x14ac:dyDescent="0.3">
      <c r="A895" s="1"/>
      <c r="B895" s="17"/>
      <c r="C895" s="106"/>
      <c r="D895" s="118" t="s">
        <v>101</v>
      </c>
      <c r="E895" s="119"/>
      <c r="F895" s="119"/>
      <c r="G895" s="119"/>
      <c r="H895" s="10819">
        <v>1</v>
      </c>
      <c r="I895" s="10819"/>
      <c r="J895" s="17"/>
    </row>
    <row r="896" spans="1:10" ht="16.5" thickTop="1" thickBot="1" x14ac:dyDescent="0.3">
      <c r="A896" s="1"/>
      <c r="B896" s="17"/>
      <c r="C896" s="106"/>
      <c r="D896" s="118" t="s">
        <v>102</v>
      </c>
      <c r="E896" s="120"/>
      <c r="F896" s="120"/>
      <c r="G896" s="120"/>
      <c r="H896" s="10831"/>
      <c r="I896" s="10832"/>
      <c r="J896" s="17"/>
    </row>
    <row r="897" spans="1:10" ht="16.5" thickTop="1" thickBot="1" x14ac:dyDescent="0.3">
      <c r="A897" s="1"/>
      <c r="B897" s="17"/>
      <c r="C897" s="106"/>
      <c r="D897" s="103" t="s">
        <v>103</v>
      </c>
      <c r="E897" s="120"/>
      <c r="F897" s="120"/>
      <c r="G897" s="121"/>
      <c r="H897" s="10833">
        <v>1</v>
      </c>
      <c r="I897" s="10833"/>
      <c r="J897" s="17"/>
    </row>
    <row r="898" spans="1:10" ht="39.75" thickTop="1" thickBot="1" x14ac:dyDescent="0.3">
      <c r="A898" s="1"/>
      <c r="B898" s="17"/>
      <c r="C898" s="106"/>
      <c r="D898" s="1056" t="s">
        <v>104</v>
      </c>
      <c r="E898" s="1055"/>
      <c r="F898" s="1055"/>
      <c r="G898" s="1055"/>
      <c r="H898" s="11215">
        <f>H900+H901+H899</f>
        <v>0</v>
      </c>
      <c r="I898" s="11216"/>
      <c r="J898" s="17"/>
    </row>
    <row r="899" spans="1:10" ht="16.5" thickTop="1" thickBot="1" x14ac:dyDescent="0.3">
      <c r="A899" s="1"/>
      <c r="B899" s="17"/>
      <c r="C899" s="106"/>
      <c r="D899" s="118" t="s">
        <v>105</v>
      </c>
      <c r="E899" s="119"/>
      <c r="F899" s="119"/>
      <c r="G899" s="119"/>
      <c r="H899" s="10819"/>
      <c r="I899" s="10819"/>
      <c r="J899" s="17"/>
    </row>
    <row r="900" spans="1:10" ht="16.5" thickTop="1" thickBot="1" x14ac:dyDescent="0.3">
      <c r="A900" s="1"/>
      <c r="B900" s="17"/>
      <c r="C900" s="106"/>
      <c r="D900" s="118" t="s">
        <v>102</v>
      </c>
      <c r="E900" s="120"/>
      <c r="F900" s="120"/>
      <c r="G900" s="120"/>
      <c r="H900" s="10831"/>
      <c r="I900" s="10832"/>
      <c r="J900" s="17"/>
    </row>
    <row r="901" spans="1:10" ht="16.5" thickTop="1" thickBot="1" x14ac:dyDescent="0.3">
      <c r="A901" s="1"/>
      <c r="B901" s="17"/>
      <c r="C901" s="106"/>
      <c r="D901" s="103" t="s">
        <v>103</v>
      </c>
      <c r="E901" s="120"/>
      <c r="F901" s="120"/>
      <c r="G901" s="121"/>
      <c r="H901" s="10833"/>
      <c r="I901" s="10833"/>
      <c r="J901" s="17"/>
    </row>
    <row r="902" spans="1:10" ht="52.5" thickTop="1" thickBot="1" x14ac:dyDescent="0.3">
      <c r="A902" s="1"/>
      <c r="B902" s="17"/>
      <c r="C902" s="106"/>
      <c r="D902" s="1056" t="s">
        <v>241</v>
      </c>
      <c r="E902" s="1055"/>
      <c r="F902" s="1055"/>
      <c r="G902" s="1055"/>
      <c r="H902" s="11167">
        <f>SUM(H903:I907)</f>
        <v>28</v>
      </c>
      <c r="I902" s="11167"/>
      <c r="J902" s="17"/>
    </row>
    <row r="903" spans="1:10" ht="16.5" thickTop="1" thickBot="1" x14ac:dyDescent="0.3">
      <c r="A903" s="1"/>
      <c r="B903" s="17"/>
      <c r="C903" s="106"/>
      <c r="D903" s="103" t="s">
        <v>93</v>
      </c>
      <c r="E903" s="104"/>
      <c r="F903" s="104"/>
      <c r="G903" s="105"/>
      <c r="H903" s="10819">
        <v>13</v>
      </c>
      <c r="I903" s="10819"/>
      <c r="J903" s="17"/>
    </row>
    <row r="904" spans="1:10" ht="16.5" thickTop="1" thickBot="1" x14ac:dyDescent="0.3">
      <c r="A904" s="1"/>
      <c r="B904" s="17"/>
      <c r="C904" s="106"/>
      <c r="D904" s="107" t="s">
        <v>94</v>
      </c>
      <c r="E904" s="108"/>
      <c r="F904" s="108"/>
      <c r="G904" s="109"/>
      <c r="H904" s="10831"/>
      <c r="I904" s="10832"/>
      <c r="J904" s="17"/>
    </row>
    <row r="905" spans="1:10" ht="16.5" thickTop="1" thickBot="1" x14ac:dyDescent="0.3">
      <c r="A905" s="1"/>
      <c r="B905" s="17"/>
      <c r="C905" s="106"/>
      <c r="D905" s="107" t="s">
        <v>95</v>
      </c>
      <c r="E905" s="108"/>
      <c r="F905" s="108"/>
      <c r="G905" s="109"/>
      <c r="H905" s="10831">
        <v>3</v>
      </c>
      <c r="I905" s="10832"/>
      <c r="J905" s="17"/>
    </row>
    <row r="906" spans="1:10" ht="16.5" thickTop="1" thickBot="1" x14ac:dyDescent="0.3">
      <c r="A906" s="1"/>
      <c r="B906" s="17"/>
      <c r="C906" s="106"/>
      <c r="D906" s="123" t="s">
        <v>96</v>
      </c>
      <c r="E906" s="120"/>
      <c r="F906" s="120"/>
      <c r="G906" s="120"/>
      <c r="H906" s="10831">
        <v>12</v>
      </c>
      <c r="I906" s="10832"/>
      <c r="J906" s="17"/>
    </row>
    <row r="907" spans="1:10" ht="16.5" thickTop="1" thickBot="1" x14ac:dyDescent="0.3">
      <c r="A907" s="1"/>
      <c r="B907" s="17"/>
      <c r="C907" s="106"/>
      <c r="D907" s="110" t="s">
        <v>97</v>
      </c>
      <c r="E907" s="98"/>
      <c r="F907" s="98"/>
      <c r="G907" s="98"/>
      <c r="H907" s="10833"/>
      <c r="I907" s="10833"/>
      <c r="J907" s="17"/>
    </row>
    <row r="908" spans="1:10" ht="16.5" thickTop="1" thickBot="1" x14ac:dyDescent="0.3">
      <c r="A908" s="1"/>
      <c r="B908" s="17"/>
      <c r="C908" s="106"/>
      <c r="D908" s="1054" t="s">
        <v>242</v>
      </c>
      <c r="E908" s="1055"/>
      <c r="F908" s="1055"/>
      <c r="G908" s="1055"/>
      <c r="H908" s="11167">
        <f>SUM(H909:I913)</f>
        <v>20</v>
      </c>
      <c r="I908" s="11167"/>
      <c r="J908" s="17"/>
    </row>
    <row r="909" spans="1:10" ht="16.5" thickTop="1" thickBot="1" x14ac:dyDescent="0.3">
      <c r="A909" s="1"/>
      <c r="B909" s="17"/>
      <c r="C909" s="106"/>
      <c r="D909" s="103" t="s">
        <v>105</v>
      </c>
      <c r="E909" s="104"/>
      <c r="F909" s="104"/>
      <c r="G909" s="105"/>
      <c r="H909" s="10819">
        <v>14</v>
      </c>
      <c r="I909" s="10819"/>
      <c r="J909" s="17"/>
    </row>
    <row r="910" spans="1:10" ht="16.5" thickTop="1" thickBot="1" x14ac:dyDescent="0.3">
      <c r="A910" s="1"/>
      <c r="B910" s="17"/>
      <c r="C910" s="106"/>
      <c r="D910" s="107" t="s">
        <v>94</v>
      </c>
      <c r="E910" s="108"/>
      <c r="F910" s="108"/>
      <c r="G910" s="109"/>
      <c r="H910" s="10831">
        <v>2</v>
      </c>
      <c r="I910" s="10832"/>
      <c r="J910" s="17"/>
    </row>
    <row r="911" spans="1:10" ht="16.5" thickTop="1" thickBot="1" x14ac:dyDescent="0.3">
      <c r="A911" s="1"/>
      <c r="B911" s="17"/>
      <c r="C911" s="106"/>
      <c r="D911" s="107" t="s">
        <v>102</v>
      </c>
      <c r="E911" s="108"/>
      <c r="F911" s="108"/>
      <c r="G911" s="109"/>
      <c r="H911" s="10831">
        <v>4</v>
      </c>
      <c r="I911" s="10832"/>
      <c r="J911" s="17"/>
    </row>
    <row r="912" spans="1:10" ht="16.5" thickTop="1" thickBot="1" x14ac:dyDescent="0.3">
      <c r="A912" s="1"/>
      <c r="B912" s="17"/>
      <c r="C912" s="106"/>
      <c r="D912" s="123" t="s">
        <v>103</v>
      </c>
      <c r="E912" s="120"/>
      <c r="F912" s="120"/>
      <c r="G912" s="120"/>
      <c r="H912" s="10831"/>
      <c r="I912" s="10832"/>
      <c r="J912" s="17"/>
    </row>
    <row r="913" spans="1:10" ht="16.5" thickTop="1" thickBot="1" x14ac:dyDescent="0.3">
      <c r="A913" s="1"/>
      <c r="B913" s="17"/>
      <c r="C913" s="106"/>
      <c r="D913" s="110" t="s">
        <v>108</v>
      </c>
      <c r="E913" s="98"/>
      <c r="F913" s="98"/>
      <c r="G913" s="98"/>
      <c r="H913" s="10833"/>
      <c r="I913" s="10833"/>
      <c r="J913" s="17"/>
    </row>
    <row r="914" spans="1:10" ht="16.5" thickTop="1" thickBot="1" x14ac:dyDescent="0.3">
      <c r="A914" s="1"/>
      <c r="B914" s="17"/>
      <c r="C914" s="106"/>
      <c r="D914" s="1054" t="s">
        <v>243</v>
      </c>
      <c r="E914" s="1055"/>
      <c r="F914" s="1055"/>
      <c r="G914" s="1055"/>
      <c r="H914" s="11167">
        <f>SUM(H915:I919)</f>
        <v>17</v>
      </c>
      <c r="I914" s="11167"/>
      <c r="J914" s="17"/>
    </row>
    <row r="915" spans="1:10" ht="16.5" thickTop="1" thickBot="1" x14ac:dyDescent="0.3">
      <c r="A915" s="1"/>
      <c r="B915" s="17"/>
      <c r="C915" s="106"/>
      <c r="D915" s="103" t="s">
        <v>93</v>
      </c>
      <c r="E915" s="104"/>
      <c r="F915" s="104"/>
      <c r="G915" s="105"/>
      <c r="H915" s="10819">
        <v>10</v>
      </c>
      <c r="I915" s="10819"/>
      <c r="J915" s="17"/>
    </row>
    <row r="916" spans="1:10" ht="16.5" thickTop="1" thickBot="1" x14ac:dyDescent="0.3">
      <c r="A916" s="1"/>
      <c r="B916" s="17"/>
      <c r="C916" s="106"/>
      <c r="D916" s="107" t="s">
        <v>94</v>
      </c>
      <c r="E916" s="108"/>
      <c r="F916" s="108"/>
      <c r="G916" s="109"/>
      <c r="H916" s="10831"/>
      <c r="I916" s="10832"/>
      <c r="J916" s="17"/>
    </row>
    <row r="917" spans="1:10" ht="16.5" thickTop="1" thickBot="1" x14ac:dyDescent="0.3">
      <c r="A917" s="1"/>
      <c r="B917" s="17"/>
      <c r="C917" s="106"/>
      <c r="D917" s="107" t="s">
        <v>95</v>
      </c>
      <c r="E917" s="108"/>
      <c r="F917" s="108"/>
      <c r="G917" s="109"/>
      <c r="H917" s="10831">
        <v>2</v>
      </c>
      <c r="I917" s="10832"/>
      <c r="J917" s="17"/>
    </row>
    <row r="918" spans="1:10" ht="16.5" thickTop="1" thickBot="1" x14ac:dyDescent="0.3">
      <c r="A918" s="1"/>
      <c r="B918" s="17"/>
      <c r="C918" s="106"/>
      <c r="D918" s="123" t="s">
        <v>96</v>
      </c>
      <c r="E918" s="120"/>
      <c r="F918" s="120"/>
      <c r="G918" s="120"/>
      <c r="H918" s="10831"/>
      <c r="I918" s="10832"/>
      <c r="J918" s="17"/>
    </row>
    <row r="919" spans="1:10" ht="16.5" thickTop="1" thickBot="1" x14ac:dyDescent="0.3">
      <c r="A919" s="1"/>
      <c r="B919" s="17"/>
      <c r="C919" s="106"/>
      <c r="D919" s="110" t="s">
        <v>97</v>
      </c>
      <c r="E919" s="98"/>
      <c r="F919" s="98"/>
      <c r="G919" s="98"/>
      <c r="H919" s="10833">
        <v>5</v>
      </c>
      <c r="I919" s="10833"/>
      <c r="J919" s="17"/>
    </row>
    <row r="920" spans="1:10" ht="16.5" thickTop="1" thickBot="1" x14ac:dyDescent="0.3">
      <c r="A920" s="1"/>
      <c r="B920" s="17"/>
      <c r="C920" s="1058" t="s">
        <v>109</v>
      </c>
      <c r="D920" s="1059"/>
      <c r="E920" s="1060"/>
      <c r="F920" s="1061"/>
      <c r="G920" s="1061"/>
      <c r="H920" s="11159">
        <f>(H921+H926+H931+H936+H941+H946+H951)</f>
        <v>0</v>
      </c>
      <c r="I920" s="11160"/>
      <c r="J920" s="17"/>
    </row>
    <row r="921" spans="1:10" ht="27" thickTop="1" thickBot="1" x14ac:dyDescent="0.3">
      <c r="A921" s="1"/>
      <c r="B921" s="17"/>
      <c r="C921" s="128"/>
      <c r="D921" s="1062" t="s">
        <v>110</v>
      </c>
      <c r="E921" s="1055"/>
      <c r="F921" s="1055"/>
      <c r="G921" s="1057"/>
      <c r="H921" s="11215">
        <f>(H922+H923+H924+H925)</f>
        <v>0</v>
      </c>
      <c r="I921" s="11216"/>
      <c r="J921" s="17"/>
    </row>
    <row r="922" spans="1:10" ht="16.5" thickTop="1" thickBot="1" x14ac:dyDescent="0.3">
      <c r="A922" s="1"/>
      <c r="B922" s="17"/>
      <c r="C922" s="130"/>
      <c r="D922" s="131" t="s">
        <v>93</v>
      </c>
      <c r="E922" s="120"/>
      <c r="F922" s="120"/>
      <c r="G922" s="121"/>
      <c r="H922" s="10833"/>
      <c r="I922" s="10833"/>
      <c r="J922" s="17"/>
    </row>
    <row r="923" spans="1:10" ht="16.5" thickTop="1" thickBot="1" x14ac:dyDescent="0.3">
      <c r="A923" s="1"/>
      <c r="B923" s="17"/>
      <c r="C923" s="130"/>
      <c r="D923" s="131" t="s">
        <v>94</v>
      </c>
      <c r="E923" s="120"/>
      <c r="F923" s="120"/>
      <c r="G923" s="121"/>
      <c r="H923" s="10833"/>
      <c r="I923" s="10833"/>
      <c r="J923" s="17"/>
    </row>
    <row r="924" spans="1:10" ht="16.5" thickTop="1" thickBot="1" x14ac:dyDescent="0.3">
      <c r="A924" s="1"/>
      <c r="B924" s="17"/>
      <c r="C924" s="130"/>
      <c r="D924" s="131" t="s">
        <v>95</v>
      </c>
      <c r="E924" s="120"/>
      <c r="F924" s="120"/>
      <c r="G924" s="121"/>
      <c r="H924" s="10833"/>
      <c r="I924" s="10833"/>
      <c r="J924" s="17"/>
    </row>
    <row r="925" spans="1:10" ht="16.5" thickTop="1" thickBot="1" x14ac:dyDescent="0.3">
      <c r="A925" s="1"/>
      <c r="B925" s="17"/>
      <c r="C925" s="130"/>
      <c r="D925" s="131" t="s">
        <v>96</v>
      </c>
      <c r="E925" s="132"/>
      <c r="F925" s="132"/>
      <c r="G925" s="133"/>
      <c r="H925" s="10833"/>
      <c r="I925" s="10833"/>
      <c r="J925" s="17"/>
    </row>
    <row r="926" spans="1:10" ht="16.5" thickTop="1" thickBot="1" x14ac:dyDescent="0.3">
      <c r="A926" s="1"/>
      <c r="B926" s="17"/>
      <c r="C926" s="130"/>
      <c r="D926" s="1063" t="s">
        <v>111</v>
      </c>
      <c r="E926" s="1064"/>
      <c r="F926" s="1064"/>
      <c r="G926" s="1064"/>
      <c r="H926" s="11217">
        <f>(H927+H928+H929+H930)</f>
        <v>0</v>
      </c>
      <c r="I926" s="11217"/>
      <c r="J926" s="17"/>
    </row>
    <row r="927" spans="1:10" ht="16.5" thickTop="1" thickBot="1" x14ac:dyDescent="0.3">
      <c r="A927" s="1"/>
      <c r="B927" s="17"/>
      <c r="C927" s="130"/>
      <c r="D927" s="131" t="s">
        <v>93</v>
      </c>
      <c r="E927" s="120"/>
      <c r="F927" s="120"/>
      <c r="G927" s="121"/>
      <c r="H927" s="10833"/>
      <c r="I927" s="10833"/>
      <c r="J927" s="17"/>
    </row>
    <row r="928" spans="1:10" ht="16.5" thickTop="1" thickBot="1" x14ac:dyDescent="0.3">
      <c r="A928" s="1"/>
      <c r="B928" s="17"/>
      <c r="C928" s="130"/>
      <c r="D928" s="131" t="s">
        <v>94</v>
      </c>
      <c r="E928" s="120"/>
      <c r="F928" s="120"/>
      <c r="G928" s="121"/>
      <c r="H928" s="10833"/>
      <c r="I928" s="10833"/>
      <c r="J928" s="17"/>
    </row>
    <row r="929" spans="1:10" ht="16.5" thickTop="1" thickBot="1" x14ac:dyDescent="0.3">
      <c r="A929" s="1"/>
      <c r="B929" s="17"/>
      <c r="C929" s="130"/>
      <c r="D929" s="131" t="s">
        <v>95</v>
      </c>
      <c r="E929" s="120"/>
      <c r="F929" s="120"/>
      <c r="G929" s="121"/>
      <c r="H929" s="10833"/>
      <c r="I929" s="10833"/>
      <c r="J929" s="17"/>
    </row>
    <row r="930" spans="1:10" ht="16.5" thickTop="1" thickBot="1" x14ac:dyDescent="0.3">
      <c r="A930" s="1"/>
      <c r="B930" s="17"/>
      <c r="C930" s="130"/>
      <c r="D930" s="131" t="s">
        <v>96</v>
      </c>
      <c r="E930" s="132"/>
      <c r="F930" s="132"/>
      <c r="G930" s="133"/>
      <c r="H930" s="10833"/>
      <c r="I930" s="10833"/>
      <c r="J930" s="17"/>
    </row>
    <row r="931" spans="1:10" ht="16.5" thickTop="1" thickBot="1" x14ac:dyDescent="0.3">
      <c r="A931" s="1"/>
      <c r="B931" s="17"/>
      <c r="C931" s="130"/>
      <c r="D931" s="1063" t="s">
        <v>112</v>
      </c>
      <c r="E931" s="1064"/>
      <c r="F931" s="1064"/>
      <c r="G931" s="1064"/>
      <c r="H931" s="11217">
        <f>(H932+H933+H934+H935)</f>
        <v>0</v>
      </c>
      <c r="I931" s="11217"/>
      <c r="J931" s="17"/>
    </row>
    <row r="932" spans="1:10" ht="16.5" thickTop="1" thickBot="1" x14ac:dyDescent="0.3">
      <c r="A932" s="1"/>
      <c r="B932" s="17"/>
      <c r="C932" s="130"/>
      <c r="D932" s="131" t="s">
        <v>93</v>
      </c>
      <c r="E932" s="120"/>
      <c r="F932" s="120"/>
      <c r="G932" s="121"/>
      <c r="H932" s="10833"/>
      <c r="I932" s="10833"/>
      <c r="J932" s="17"/>
    </row>
    <row r="933" spans="1:10" ht="16.5" thickTop="1" thickBot="1" x14ac:dyDescent="0.3">
      <c r="A933" s="1"/>
      <c r="B933" s="17"/>
      <c r="C933" s="130"/>
      <c r="D933" s="131" t="s">
        <v>94</v>
      </c>
      <c r="E933" s="120"/>
      <c r="F933" s="120"/>
      <c r="G933" s="121"/>
      <c r="H933" s="10833"/>
      <c r="I933" s="10833"/>
      <c r="J933" s="17"/>
    </row>
    <row r="934" spans="1:10" ht="16.5" thickTop="1" thickBot="1" x14ac:dyDescent="0.3">
      <c r="A934" s="1"/>
      <c r="B934" s="17"/>
      <c r="C934" s="130"/>
      <c r="D934" s="131" t="s">
        <v>95</v>
      </c>
      <c r="E934" s="120"/>
      <c r="F934" s="120"/>
      <c r="G934" s="121"/>
      <c r="H934" s="10833"/>
      <c r="I934" s="10833"/>
      <c r="J934" s="17"/>
    </row>
    <row r="935" spans="1:10" ht="16.5" thickTop="1" thickBot="1" x14ac:dyDescent="0.3">
      <c r="A935" s="1"/>
      <c r="B935" s="17"/>
      <c r="C935" s="130"/>
      <c r="D935" s="131" t="s">
        <v>96</v>
      </c>
      <c r="E935" s="132"/>
      <c r="F935" s="132"/>
      <c r="G935" s="133"/>
      <c r="H935" s="10833"/>
      <c r="I935" s="10833"/>
      <c r="J935" s="17"/>
    </row>
    <row r="936" spans="1:10" ht="16.5" thickTop="1" thickBot="1" x14ac:dyDescent="0.3">
      <c r="A936" s="1"/>
      <c r="B936" s="17"/>
      <c r="C936" s="130"/>
      <c r="D936" s="1065" t="s">
        <v>113</v>
      </c>
      <c r="E936" s="1055"/>
      <c r="F936" s="1055"/>
      <c r="G936" s="1057"/>
      <c r="H936" s="11217">
        <f>(H937+H938+H939+H940)</f>
        <v>0</v>
      </c>
      <c r="I936" s="11217"/>
      <c r="J936" s="17"/>
    </row>
    <row r="937" spans="1:10" ht="16.5" thickTop="1" thickBot="1" x14ac:dyDescent="0.3">
      <c r="A937" s="1"/>
      <c r="B937" s="17"/>
      <c r="C937" s="130"/>
      <c r="D937" s="137" t="s">
        <v>114</v>
      </c>
      <c r="E937" s="104"/>
      <c r="F937" s="104"/>
      <c r="G937" s="105"/>
      <c r="H937" s="10833"/>
      <c r="I937" s="10833"/>
      <c r="J937" s="17"/>
    </row>
    <row r="938" spans="1:10" ht="16.5" thickTop="1" thickBot="1" x14ac:dyDescent="0.3">
      <c r="A938" s="1"/>
      <c r="B938" s="17"/>
      <c r="C938" s="130"/>
      <c r="D938" s="137" t="s">
        <v>94</v>
      </c>
      <c r="E938" s="104"/>
      <c r="F938" s="104"/>
      <c r="G938" s="105"/>
      <c r="H938" s="10833"/>
      <c r="I938" s="10833"/>
      <c r="J938" s="17"/>
    </row>
    <row r="939" spans="1:10" ht="16.5" thickTop="1" thickBot="1" x14ac:dyDescent="0.3">
      <c r="A939" s="1"/>
      <c r="B939" s="17"/>
      <c r="C939" s="130"/>
      <c r="D939" s="137" t="s">
        <v>102</v>
      </c>
      <c r="E939" s="104"/>
      <c r="F939" s="104"/>
      <c r="G939" s="105"/>
      <c r="H939" s="10833"/>
      <c r="I939" s="10833"/>
      <c r="J939" s="17"/>
    </row>
    <row r="940" spans="1:10" ht="16.5" thickTop="1" thickBot="1" x14ac:dyDescent="0.3">
      <c r="A940" s="55"/>
      <c r="B940" s="17"/>
      <c r="C940" s="130"/>
      <c r="D940" s="137" t="s">
        <v>103</v>
      </c>
      <c r="E940" s="104"/>
      <c r="F940" s="104"/>
      <c r="G940" s="105"/>
      <c r="H940" s="10833"/>
      <c r="I940" s="10833"/>
      <c r="J940" s="17"/>
    </row>
    <row r="941" spans="1:10" ht="16.5" thickTop="1" thickBot="1" x14ac:dyDescent="0.3">
      <c r="A941" s="55"/>
      <c r="B941" s="17"/>
      <c r="C941" s="130"/>
      <c r="D941" s="1065" t="s">
        <v>115</v>
      </c>
      <c r="E941" s="1055"/>
      <c r="F941" s="1055"/>
      <c r="G941" s="1057"/>
      <c r="H941" s="11217">
        <f>(H942+H943+H944+H945)</f>
        <v>0</v>
      </c>
      <c r="I941" s="11217"/>
      <c r="J941" s="17"/>
    </row>
    <row r="942" spans="1:10" ht="16.5" thickTop="1" thickBot="1" x14ac:dyDescent="0.3">
      <c r="A942" s="55"/>
      <c r="B942" s="17"/>
      <c r="C942" s="130"/>
      <c r="D942" s="137" t="s">
        <v>105</v>
      </c>
      <c r="E942" s="104"/>
      <c r="F942" s="104"/>
      <c r="G942" s="105"/>
      <c r="H942" s="10833"/>
      <c r="I942" s="10833"/>
      <c r="J942" s="17"/>
    </row>
    <row r="943" spans="1:10" ht="16.5" thickTop="1" thickBot="1" x14ac:dyDescent="0.3">
      <c r="A943" s="55"/>
      <c r="B943" s="17"/>
      <c r="C943" s="130"/>
      <c r="D943" s="137" t="s">
        <v>94</v>
      </c>
      <c r="E943" s="104"/>
      <c r="F943" s="104"/>
      <c r="G943" s="105"/>
      <c r="H943" s="10833"/>
      <c r="I943" s="10833"/>
      <c r="J943" s="17"/>
    </row>
    <row r="944" spans="1:10" ht="16.5" thickTop="1" thickBot="1" x14ac:dyDescent="0.3">
      <c r="A944" s="55"/>
      <c r="B944" s="17"/>
      <c r="C944" s="130"/>
      <c r="D944" s="137" t="s">
        <v>102</v>
      </c>
      <c r="E944" s="104"/>
      <c r="F944" s="104"/>
      <c r="G944" s="105"/>
      <c r="H944" s="10833"/>
      <c r="I944" s="10833"/>
      <c r="J944" s="17"/>
    </row>
    <row r="945" spans="1:10" ht="16.5" thickTop="1" thickBot="1" x14ac:dyDescent="0.3">
      <c r="A945" s="55"/>
      <c r="B945" s="17"/>
      <c r="C945" s="130"/>
      <c r="D945" s="137" t="s">
        <v>103</v>
      </c>
      <c r="E945" s="104"/>
      <c r="F945" s="104"/>
      <c r="G945" s="105"/>
      <c r="H945" s="10833"/>
      <c r="I945" s="10833"/>
      <c r="J945" s="17"/>
    </row>
    <row r="946" spans="1:10" ht="16.5" thickTop="1" thickBot="1" x14ac:dyDescent="0.3">
      <c r="A946" s="55"/>
      <c r="B946" s="17"/>
      <c r="C946" s="130"/>
      <c r="D946" s="1065" t="s">
        <v>116</v>
      </c>
      <c r="E946" s="1055"/>
      <c r="F946" s="1055"/>
      <c r="G946" s="1057"/>
      <c r="H946" s="11217">
        <f>(H947+H948+H949+H950)</f>
        <v>0</v>
      </c>
      <c r="I946" s="11217"/>
      <c r="J946" s="17"/>
    </row>
    <row r="947" spans="1:10" ht="16.5" thickTop="1" thickBot="1" x14ac:dyDescent="0.3">
      <c r="A947" s="55"/>
      <c r="B947" s="17"/>
      <c r="C947" s="130"/>
      <c r="D947" s="137" t="s">
        <v>105</v>
      </c>
      <c r="E947" s="104"/>
      <c r="F947" s="104"/>
      <c r="G947" s="105"/>
      <c r="H947" s="10833"/>
      <c r="I947" s="10833"/>
      <c r="J947" s="17"/>
    </row>
    <row r="948" spans="1:10" ht="16.5" thickTop="1" thickBot="1" x14ac:dyDescent="0.3">
      <c r="A948" s="55"/>
      <c r="B948" s="17"/>
      <c r="C948" s="130"/>
      <c r="D948" s="137" t="s">
        <v>94</v>
      </c>
      <c r="E948" s="104"/>
      <c r="F948" s="104"/>
      <c r="G948" s="105"/>
      <c r="H948" s="10837"/>
      <c r="I948" s="10837"/>
      <c r="J948" s="17"/>
    </row>
    <row r="949" spans="1:10" ht="16.5" thickTop="1" thickBot="1" x14ac:dyDescent="0.3">
      <c r="A949" s="55"/>
      <c r="B949" s="17"/>
      <c r="C949" s="130"/>
      <c r="D949" s="137" t="s">
        <v>102</v>
      </c>
      <c r="E949" s="104"/>
      <c r="F949" s="104"/>
      <c r="G949" s="105"/>
      <c r="H949" s="10833"/>
      <c r="I949" s="10833"/>
      <c r="J949" s="17"/>
    </row>
    <row r="950" spans="1:10" ht="16.5" thickTop="1" thickBot="1" x14ac:dyDescent="0.3">
      <c r="A950" s="55"/>
      <c r="B950" s="17"/>
      <c r="C950" s="130"/>
      <c r="D950" s="137" t="s">
        <v>103</v>
      </c>
      <c r="E950" s="104"/>
      <c r="F950" s="104"/>
      <c r="G950" s="105"/>
      <c r="H950" s="10833"/>
      <c r="I950" s="10833"/>
      <c r="J950" s="17"/>
    </row>
    <row r="951" spans="1:10" ht="16.5" thickTop="1" thickBot="1" x14ac:dyDescent="0.3">
      <c r="A951" s="55"/>
      <c r="B951" s="17"/>
      <c r="C951" s="130"/>
      <c r="D951" s="1065" t="s">
        <v>117</v>
      </c>
      <c r="E951" s="1055"/>
      <c r="F951" s="1055"/>
      <c r="G951" s="1057"/>
      <c r="H951" s="11217">
        <f>(H952+H953+H954+H955)</f>
        <v>0</v>
      </c>
      <c r="I951" s="11217"/>
      <c r="J951" s="17"/>
    </row>
    <row r="952" spans="1:10" ht="16.5" thickTop="1" thickBot="1" x14ac:dyDescent="0.3">
      <c r="A952" s="55"/>
      <c r="B952" s="17"/>
      <c r="C952" s="130"/>
      <c r="D952" s="137" t="s">
        <v>105</v>
      </c>
      <c r="E952" s="104"/>
      <c r="F952" s="104"/>
      <c r="G952" s="105"/>
      <c r="H952" s="10833"/>
      <c r="I952" s="10833"/>
      <c r="J952" s="17"/>
    </row>
    <row r="953" spans="1:10" ht="16.5" thickTop="1" thickBot="1" x14ac:dyDescent="0.3">
      <c r="A953" s="55"/>
      <c r="B953" s="17"/>
      <c r="C953" s="130"/>
      <c r="D953" s="137" t="s">
        <v>94</v>
      </c>
      <c r="E953" s="104"/>
      <c r="F953" s="104"/>
      <c r="G953" s="105"/>
      <c r="H953" s="10833"/>
      <c r="I953" s="10833"/>
      <c r="J953" s="17"/>
    </row>
    <row r="954" spans="1:10" ht="16.5" thickTop="1" thickBot="1" x14ac:dyDescent="0.3">
      <c r="A954" s="55"/>
      <c r="B954" s="17"/>
      <c r="C954" s="130"/>
      <c r="D954" s="137" t="s">
        <v>102</v>
      </c>
      <c r="E954" s="104"/>
      <c r="F954" s="104"/>
      <c r="G954" s="105"/>
      <c r="H954" s="10833"/>
      <c r="I954" s="10833"/>
      <c r="J954" s="17"/>
    </row>
    <row r="955" spans="1:10" ht="16.5" thickTop="1" thickBot="1" x14ac:dyDescent="0.3">
      <c r="A955" s="55"/>
      <c r="B955" s="17"/>
      <c r="C955" s="141"/>
      <c r="D955" s="137" t="s">
        <v>103</v>
      </c>
      <c r="E955" s="104"/>
      <c r="F955" s="104"/>
      <c r="G955" s="105"/>
      <c r="H955" s="10833"/>
      <c r="I955" s="10833"/>
      <c r="J955" s="17"/>
    </row>
    <row r="956" spans="1:10" ht="16.5" thickTop="1" thickBot="1" x14ac:dyDescent="0.3">
      <c r="A956" s="1"/>
      <c r="B956" s="17"/>
      <c r="C956" s="1022" t="s">
        <v>118</v>
      </c>
      <c r="D956" s="1066"/>
      <c r="E956" s="1061"/>
      <c r="F956" s="1061"/>
      <c r="G956" s="1067"/>
      <c r="H956" s="11171">
        <f>SUM(H957:I994)</f>
        <v>152</v>
      </c>
      <c r="I956" s="11171"/>
      <c r="J956" s="17"/>
    </row>
    <row r="957" spans="1:10" ht="27" thickTop="1" thickBot="1" x14ac:dyDescent="0.3">
      <c r="A957" s="1"/>
      <c r="B957" s="1"/>
      <c r="C957" s="144"/>
      <c r="D957" s="148" t="s">
        <v>31</v>
      </c>
      <c r="E957" s="145"/>
      <c r="F957" s="145"/>
      <c r="G957" s="146"/>
      <c r="H957" s="10833"/>
      <c r="I957" s="10833"/>
      <c r="J957" s="17"/>
    </row>
    <row r="958" spans="1:10" ht="16.5" thickTop="1" thickBot="1" x14ac:dyDescent="0.3">
      <c r="A958" s="1"/>
      <c r="B958" s="1"/>
      <c r="C958" s="144"/>
      <c r="D958" s="148" t="s">
        <v>119</v>
      </c>
      <c r="E958" s="104"/>
      <c r="F958" s="104"/>
      <c r="G958" s="105"/>
      <c r="H958" s="10833">
        <v>29</v>
      </c>
      <c r="I958" s="10833"/>
      <c r="J958" s="17"/>
    </row>
    <row r="959" spans="1:10" ht="27" thickTop="1" thickBot="1" x14ac:dyDescent="0.3">
      <c r="A959" s="1"/>
      <c r="B959" s="1"/>
      <c r="C959" s="144"/>
      <c r="D959" s="148" t="s">
        <v>120</v>
      </c>
      <c r="E959" s="147"/>
      <c r="F959" s="104"/>
      <c r="G959" s="105"/>
      <c r="H959" s="10833"/>
      <c r="I959" s="10833"/>
      <c r="J959" s="17"/>
    </row>
    <row r="960" spans="1:10" ht="27" thickTop="1" thickBot="1" x14ac:dyDescent="0.3">
      <c r="A960" s="1"/>
      <c r="B960" s="17"/>
      <c r="C960" s="144"/>
      <c r="D960" s="148" t="s">
        <v>121</v>
      </c>
      <c r="E960" s="104"/>
      <c r="F960" s="104"/>
      <c r="G960" s="105"/>
      <c r="H960" s="10833"/>
      <c r="I960" s="10833"/>
      <c r="J960" s="17"/>
    </row>
    <row r="961" spans="1:10" ht="16.5" thickTop="1" thickBot="1" x14ac:dyDescent="0.3">
      <c r="A961" s="1"/>
      <c r="B961" s="17"/>
      <c r="C961" s="144"/>
      <c r="D961" s="148" t="s">
        <v>70</v>
      </c>
      <c r="E961" s="104"/>
      <c r="F961" s="104"/>
      <c r="G961" s="105"/>
      <c r="H961" s="10833"/>
      <c r="I961" s="10833"/>
      <c r="J961" s="17"/>
    </row>
    <row r="962" spans="1:10" ht="39.75" thickTop="1" thickBot="1" x14ac:dyDescent="0.3">
      <c r="A962" s="1"/>
      <c r="B962" s="17"/>
      <c r="C962" s="144"/>
      <c r="D962" s="148" t="s">
        <v>122</v>
      </c>
      <c r="E962" s="104"/>
      <c r="F962" s="104"/>
      <c r="G962" s="105"/>
      <c r="H962" s="10833"/>
      <c r="I962" s="10833"/>
      <c r="J962" s="17"/>
    </row>
    <row r="963" spans="1:10" ht="27" thickTop="1" thickBot="1" x14ac:dyDescent="0.3">
      <c r="A963" s="1"/>
      <c r="B963" s="17"/>
      <c r="C963" s="149"/>
      <c r="D963" s="148" t="s">
        <v>123</v>
      </c>
      <c r="E963" s="104"/>
      <c r="F963" s="104"/>
      <c r="G963" s="105"/>
      <c r="H963" s="10833"/>
      <c r="I963" s="10833"/>
      <c r="J963" s="17"/>
    </row>
    <row r="964" spans="1:10" ht="39.75" thickTop="1" thickBot="1" x14ac:dyDescent="0.3">
      <c r="A964" s="1"/>
      <c r="B964" s="17"/>
      <c r="C964" s="144"/>
      <c r="D964" s="148" t="s">
        <v>34</v>
      </c>
      <c r="E964" s="104"/>
      <c r="F964" s="104"/>
      <c r="G964" s="105"/>
      <c r="H964" s="10833"/>
      <c r="I964" s="10833"/>
      <c r="J964" s="17"/>
    </row>
    <row r="965" spans="1:10" ht="39.75" thickTop="1" thickBot="1" x14ac:dyDescent="0.3">
      <c r="A965" s="1"/>
      <c r="B965" s="17"/>
      <c r="C965" s="149"/>
      <c r="D965" s="1068" t="s">
        <v>124</v>
      </c>
      <c r="E965" s="104"/>
      <c r="F965" s="104"/>
      <c r="G965" s="105"/>
      <c r="H965" s="10833">
        <v>27</v>
      </c>
      <c r="I965" s="10833"/>
      <c r="J965" s="17"/>
    </row>
    <row r="966" spans="1:10" ht="52.5" thickTop="1" thickBot="1" x14ac:dyDescent="0.3">
      <c r="A966" s="1"/>
      <c r="B966" s="17"/>
      <c r="C966" s="144"/>
      <c r="D966" s="148" t="s">
        <v>125</v>
      </c>
      <c r="E966" s="104"/>
      <c r="F966" s="104"/>
      <c r="G966" s="105"/>
      <c r="H966" s="10833"/>
      <c r="I966" s="10833"/>
      <c r="J966" s="17"/>
    </row>
    <row r="967" spans="1:10" ht="27" thickTop="1" thickBot="1" x14ac:dyDescent="0.3">
      <c r="A967" s="1"/>
      <c r="B967" s="17"/>
      <c r="C967" s="144"/>
      <c r="D967" s="148" t="s">
        <v>126</v>
      </c>
      <c r="E967" s="104"/>
      <c r="F967" s="104"/>
      <c r="G967" s="105"/>
      <c r="H967" s="10833">
        <v>7</v>
      </c>
      <c r="I967" s="10833"/>
      <c r="J967" s="17"/>
    </row>
    <row r="968" spans="1:10" ht="27" thickTop="1" thickBot="1" x14ac:dyDescent="0.3">
      <c r="A968" s="1"/>
      <c r="B968" s="17"/>
      <c r="C968" s="144"/>
      <c r="D968" s="1069" t="s">
        <v>244</v>
      </c>
      <c r="E968" s="98"/>
      <c r="F968" s="98"/>
      <c r="G968" s="98"/>
      <c r="H968" s="10833">
        <v>8</v>
      </c>
      <c r="I968" s="10833"/>
      <c r="J968" s="17"/>
    </row>
    <row r="969" spans="1:10" ht="65.25" thickTop="1" thickBot="1" x14ac:dyDescent="0.3">
      <c r="A969" s="1"/>
      <c r="B969" s="17"/>
      <c r="C969" s="144"/>
      <c r="D969" s="1070" t="s">
        <v>71</v>
      </c>
      <c r="E969" s="104"/>
      <c r="F969" s="104"/>
      <c r="G969" s="105"/>
      <c r="H969" s="10833"/>
      <c r="I969" s="10833"/>
      <c r="J969" s="17"/>
    </row>
    <row r="970" spans="1:10" ht="27" thickTop="1" thickBot="1" x14ac:dyDescent="0.3">
      <c r="A970" s="1"/>
      <c r="B970" s="17"/>
      <c r="C970" s="144"/>
      <c r="D970" s="148" t="s">
        <v>128</v>
      </c>
      <c r="E970" s="98"/>
      <c r="F970" s="98"/>
      <c r="G970" s="98"/>
      <c r="H970" s="10833"/>
      <c r="I970" s="10833"/>
      <c r="J970" s="17"/>
    </row>
    <row r="971" spans="1:10" ht="39.75" thickTop="1" thickBot="1" x14ac:dyDescent="0.3">
      <c r="A971" s="1"/>
      <c r="B971" s="17"/>
      <c r="C971" s="144"/>
      <c r="D971" s="148" t="s">
        <v>129</v>
      </c>
      <c r="E971" s="104"/>
      <c r="F971" s="104"/>
      <c r="G971" s="105"/>
      <c r="H971" s="10833"/>
      <c r="I971" s="10833"/>
      <c r="J971" s="17"/>
    </row>
    <row r="972" spans="1:10" ht="52.5" thickTop="1" thickBot="1" x14ac:dyDescent="0.3">
      <c r="A972" s="1"/>
      <c r="B972" s="17"/>
      <c r="C972" s="144"/>
      <c r="D972" s="148" t="s">
        <v>130</v>
      </c>
      <c r="E972" s="104"/>
      <c r="F972" s="104"/>
      <c r="G972" s="105"/>
      <c r="H972" s="10833"/>
      <c r="I972" s="10833"/>
      <c r="J972" s="17"/>
    </row>
    <row r="973" spans="1:10" ht="39.75" thickTop="1" thickBot="1" x14ac:dyDescent="0.3">
      <c r="A973" s="1"/>
      <c r="B973" s="17"/>
      <c r="C973" s="144"/>
      <c r="D973" s="148" t="s">
        <v>131</v>
      </c>
      <c r="E973" s="147"/>
      <c r="F973" s="104"/>
      <c r="G973" s="105"/>
      <c r="H973" s="10833"/>
      <c r="I973" s="10833"/>
      <c r="J973" s="17"/>
    </row>
    <row r="974" spans="1:10" ht="27" thickTop="1" thickBot="1" x14ac:dyDescent="0.3">
      <c r="A974" s="1"/>
      <c r="B974" s="1"/>
      <c r="C974" s="149"/>
      <c r="D974" s="148" t="s">
        <v>132</v>
      </c>
      <c r="E974" s="147"/>
      <c r="F974" s="104"/>
      <c r="G974" s="105"/>
      <c r="H974" s="10833"/>
      <c r="I974" s="10833"/>
      <c r="J974" s="17"/>
    </row>
    <row r="975" spans="1:10" ht="39.75" thickTop="1" thickBot="1" x14ac:dyDescent="0.3">
      <c r="A975" s="1"/>
      <c r="B975" s="1"/>
      <c r="C975" s="144"/>
      <c r="D975" s="1031" t="s">
        <v>245</v>
      </c>
      <c r="E975" s="98"/>
      <c r="F975" s="98"/>
      <c r="G975" s="98"/>
      <c r="H975" s="10833"/>
      <c r="I975" s="10833"/>
      <c r="J975" s="17"/>
    </row>
    <row r="976" spans="1:10" ht="27" thickTop="1" thickBot="1" x14ac:dyDescent="0.3">
      <c r="A976" s="1"/>
      <c r="B976" s="1"/>
      <c r="C976" s="144"/>
      <c r="D976" s="1070" t="s">
        <v>213</v>
      </c>
      <c r="E976" s="104"/>
      <c r="F976" s="104"/>
      <c r="G976" s="105"/>
      <c r="H976" s="10833">
        <v>4</v>
      </c>
      <c r="I976" s="10833"/>
      <c r="J976" s="17"/>
    </row>
    <row r="977" spans="1:10" ht="65.25" thickTop="1" thickBot="1" x14ac:dyDescent="0.3">
      <c r="A977" s="1"/>
      <c r="B977" s="1"/>
      <c r="C977" s="144"/>
      <c r="D977" s="1070" t="s">
        <v>214</v>
      </c>
      <c r="E977" s="104"/>
      <c r="F977" s="104"/>
      <c r="G977" s="105"/>
      <c r="H977" s="10833"/>
      <c r="I977" s="10833"/>
      <c r="J977" s="17"/>
    </row>
    <row r="978" spans="1:10" ht="39.75" thickTop="1" thickBot="1" x14ac:dyDescent="0.3">
      <c r="A978" s="1"/>
      <c r="B978" s="1"/>
      <c r="C978" s="144"/>
      <c r="D978" s="1070" t="s">
        <v>221</v>
      </c>
      <c r="E978" s="104"/>
      <c r="F978" s="104"/>
      <c r="G978" s="105"/>
      <c r="H978" s="10833"/>
      <c r="I978" s="10833"/>
      <c r="J978" s="17"/>
    </row>
    <row r="979" spans="1:10" ht="52.5" thickTop="1" thickBot="1" x14ac:dyDescent="0.3">
      <c r="A979" s="1"/>
      <c r="B979" s="1"/>
      <c r="C979" s="144"/>
      <c r="D979" s="1071" t="s">
        <v>246</v>
      </c>
      <c r="E979" s="98"/>
      <c r="F979" s="98"/>
      <c r="G979" s="98"/>
      <c r="H979" s="10833"/>
      <c r="I979" s="10833"/>
      <c r="J979" s="17"/>
    </row>
    <row r="980" spans="1:10" ht="27" thickTop="1" thickBot="1" x14ac:dyDescent="0.3">
      <c r="A980" s="1"/>
      <c r="B980" s="1"/>
      <c r="C980" s="149"/>
      <c r="D980" s="1070" t="s">
        <v>220</v>
      </c>
      <c r="E980" s="104"/>
      <c r="F980" s="104"/>
      <c r="G980" s="105"/>
      <c r="H980" s="10833"/>
      <c r="I980" s="10833"/>
      <c r="J980" s="17"/>
    </row>
    <row r="981" spans="1:10" ht="27" thickTop="1" thickBot="1" x14ac:dyDescent="0.3">
      <c r="A981" s="1"/>
      <c r="B981" s="1"/>
      <c r="C981" s="149"/>
      <c r="D981" s="1070" t="s">
        <v>247</v>
      </c>
      <c r="E981" s="104"/>
      <c r="F981" s="104"/>
      <c r="G981" s="105"/>
      <c r="H981" s="10833"/>
      <c r="I981" s="10833"/>
      <c r="J981" s="17"/>
    </row>
    <row r="982" spans="1:10" ht="16.5" thickTop="1" thickBot="1" x14ac:dyDescent="0.3">
      <c r="A982" s="1"/>
      <c r="B982" s="1"/>
      <c r="C982" s="149"/>
      <c r="D982" s="1072" t="s">
        <v>212</v>
      </c>
      <c r="E982" s="104"/>
      <c r="F982" s="104"/>
      <c r="G982" s="105"/>
      <c r="H982" s="10833">
        <v>1</v>
      </c>
      <c r="I982" s="10833"/>
      <c r="J982" s="17"/>
    </row>
    <row r="983" spans="1:10" ht="27" thickTop="1" thickBot="1" x14ac:dyDescent="0.3">
      <c r="A983" s="1"/>
      <c r="B983" s="1"/>
      <c r="C983" s="149"/>
      <c r="D983" s="1070" t="s">
        <v>211</v>
      </c>
      <c r="E983" s="104"/>
      <c r="F983" s="104"/>
      <c r="G983" s="105"/>
      <c r="H983" s="10833"/>
      <c r="I983" s="10833"/>
      <c r="J983" s="17"/>
    </row>
    <row r="984" spans="1:10" ht="27" thickTop="1" thickBot="1" x14ac:dyDescent="0.3">
      <c r="A984" s="1"/>
      <c r="B984" s="1"/>
      <c r="C984" s="149"/>
      <c r="D984" s="1070" t="s">
        <v>136</v>
      </c>
      <c r="E984" s="104"/>
      <c r="F984" s="104"/>
      <c r="G984" s="105"/>
      <c r="H984" s="10833"/>
      <c r="I984" s="10833"/>
      <c r="J984" s="17"/>
    </row>
    <row r="985" spans="1:10" ht="16.5" thickTop="1" thickBot="1" x14ac:dyDescent="0.3">
      <c r="A985" s="1"/>
      <c r="B985" s="1"/>
      <c r="C985" s="149"/>
      <c r="D985" s="1070" t="s">
        <v>137</v>
      </c>
      <c r="E985" s="104"/>
      <c r="F985" s="104"/>
      <c r="G985" s="105"/>
      <c r="H985" s="10833"/>
      <c r="I985" s="10833"/>
      <c r="J985" s="17"/>
    </row>
    <row r="986" spans="1:10" ht="16.5" thickTop="1" thickBot="1" x14ac:dyDescent="0.3">
      <c r="A986" s="1"/>
      <c r="B986" s="1"/>
      <c r="C986" s="149"/>
      <c r="D986" s="1070" t="s">
        <v>138</v>
      </c>
      <c r="E986" s="104"/>
      <c r="F986" s="104"/>
      <c r="G986" s="105"/>
      <c r="H986" s="10833"/>
      <c r="I986" s="10833"/>
      <c r="J986" s="17"/>
    </row>
    <row r="987" spans="1:10" ht="16.5" thickTop="1" thickBot="1" x14ac:dyDescent="0.3">
      <c r="A987" s="1"/>
      <c r="B987" s="1"/>
      <c r="C987" s="149"/>
      <c r="D987" s="1070" t="s">
        <v>139</v>
      </c>
      <c r="E987" s="104"/>
      <c r="F987" s="104"/>
      <c r="G987" s="105"/>
      <c r="H987" s="10833"/>
      <c r="I987" s="10833"/>
      <c r="J987" s="17"/>
    </row>
    <row r="988" spans="1:10" ht="16.5" thickTop="1" thickBot="1" x14ac:dyDescent="0.3">
      <c r="A988" s="1"/>
      <c r="B988" s="1"/>
      <c r="C988" s="149"/>
      <c r="D988" s="1070" t="s">
        <v>140</v>
      </c>
      <c r="E988" s="104"/>
      <c r="F988" s="104"/>
      <c r="G988" s="105"/>
      <c r="H988" s="10833"/>
      <c r="I988" s="10833"/>
      <c r="J988" s="17"/>
    </row>
    <row r="989" spans="1:10" ht="39.75" thickTop="1" thickBot="1" x14ac:dyDescent="0.3">
      <c r="A989" s="1"/>
      <c r="B989" s="1"/>
      <c r="C989" s="149"/>
      <c r="D989" s="1071" t="s">
        <v>141</v>
      </c>
      <c r="E989" s="104"/>
      <c r="F989" s="104"/>
      <c r="G989" s="105"/>
      <c r="H989" s="10833"/>
      <c r="I989" s="10833"/>
      <c r="J989" s="17"/>
    </row>
    <row r="990" spans="1:10" ht="27" thickTop="1" thickBot="1" x14ac:dyDescent="0.3">
      <c r="A990" s="1"/>
      <c r="B990" s="1"/>
      <c r="C990" s="144"/>
      <c r="D990" s="148" t="s">
        <v>142</v>
      </c>
      <c r="E990" s="98"/>
      <c r="F990" s="98"/>
      <c r="G990" s="98"/>
      <c r="H990" s="10833">
        <v>3</v>
      </c>
      <c r="I990" s="10833"/>
      <c r="J990" s="17"/>
    </row>
    <row r="991" spans="1:10" ht="39.75" thickTop="1" thickBot="1" x14ac:dyDescent="0.3">
      <c r="A991" s="1"/>
      <c r="B991" s="1"/>
      <c r="C991" s="156"/>
      <c r="D991" s="1070" t="s">
        <v>143</v>
      </c>
      <c r="E991" s="104"/>
      <c r="F991" s="104"/>
      <c r="G991" s="105"/>
      <c r="H991" s="10833">
        <v>3</v>
      </c>
      <c r="I991" s="10833"/>
      <c r="J991" s="17"/>
    </row>
    <row r="992" spans="1:10" ht="39.75" thickTop="1" thickBot="1" x14ac:dyDescent="0.3">
      <c r="A992" s="1"/>
      <c r="B992" s="1"/>
      <c r="C992" s="149"/>
      <c r="D992" s="148" t="s">
        <v>144</v>
      </c>
      <c r="E992" s="104"/>
      <c r="F992" s="104"/>
      <c r="G992" s="105"/>
      <c r="H992" s="10838"/>
      <c r="I992" s="10838"/>
      <c r="J992" s="17"/>
    </row>
    <row r="993" spans="1:10" ht="27" thickTop="1" thickBot="1" x14ac:dyDescent="0.3">
      <c r="A993" s="1"/>
      <c r="B993" s="1"/>
      <c r="C993" s="149"/>
      <c r="D993" s="1070" t="s">
        <v>145</v>
      </c>
      <c r="E993" s="104"/>
      <c r="F993" s="104"/>
      <c r="G993" s="105"/>
      <c r="H993" s="10838">
        <v>31</v>
      </c>
      <c r="I993" s="10838"/>
      <c r="J993" s="17"/>
    </row>
    <row r="994" spans="1:10" ht="16.5" thickTop="1" thickBot="1" x14ac:dyDescent="0.3">
      <c r="A994" s="1"/>
      <c r="B994" s="1"/>
      <c r="C994" s="157"/>
      <c r="D994" s="1073" t="s">
        <v>146</v>
      </c>
      <c r="E994" s="104"/>
      <c r="F994" s="104"/>
      <c r="G994" s="105"/>
      <c r="H994" s="10838">
        <v>39</v>
      </c>
      <c r="I994" s="10838"/>
      <c r="J994" s="17"/>
    </row>
    <row r="995" spans="1:10" ht="16.5" thickTop="1" thickBot="1" x14ac:dyDescent="0.3">
      <c r="A995" s="1"/>
      <c r="B995" s="164"/>
      <c r="C995" s="1074" t="s">
        <v>147</v>
      </c>
      <c r="D995" s="1075"/>
      <c r="E995" s="1075"/>
      <c r="F995" s="1075"/>
      <c r="G995" s="1076"/>
      <c r="H995" s="11161">
        <f>(H996+H997+H998)</f>
        <v>103</v>
      </c>
      <c r="I995" s="11227"/>
      <c r="J995" s="17"/>
    </row>
    <row r="996" spans="1:10" ht="16.5" thickTop="1" thickBot="1" x14ac:dyDescent="0.3">
      <c r="A996" s="1"/>
      <c r="B996" s="1"/>
      <c r="C996" s="163"/>
      <c r="D996" s="137" t="s">
        <v>148</v>
      </c>
      <c r="E996" s="114"/>
      <c r="F996" s="114"/>
      <c r="G996" s="115"/>
      <c r="H996" s="10839">
        <v>70</v>
      </c>
      <c r="I996" s="10840"/>
      <c r="J996" s="17"/>
    </row>
    <row r="997" spans="1:10" ht="16.5" thickTop="1" thickBot="1" x14ac:dyDescent="0.3">
      <c r="A997" s="1"/>
      <c r="B997" s="1"/>
      <c r="C997" s="164"/>
      <c r="D997" s="137" t="s">
        <v>149</v>
      </c>
      <c r="E997" s="114"/>
      <c r="F997" s="114"/>
      <c r="G997" s="115"/>
      <c r="H997" s="10839"/>
      <c r="I997" s="10840"/>
      <c r="J997" s="17"/>
    </row>
    <row r="998" spans="1:10" ht="16.5" thickTop="1" thickBot="1" x14ac:dyDescent="0.3">
      <c r="A998" s="1"/>
      <c r="B998" s="1"/>
      <c r="C998" s="164"/>
      <c r="D998" s="137" t="s">
        <v>150</v>
      </c>
      <c r="E998" s="114"/>
      <c r="F998" s="114"/>
      <c r="G998" s="115"/>
      <c r="H998" s="10839">
        <v>33</v>
      </c>
      <c r="I998" s="10840"/>
      <c r="J998" s="17"/>
    </row>
    <row r="999" spans="1:10" ht="16.5" thickTop="1" thickBot="1" x14ac:dyDescent="0.3">
      <c r="B999" s="1"/>
      <c r="C999" s="169"/>
      <c r="D999" s="1077" t="s">
        <v>151</v>
      </c>
      <c r="E999" s="1078"/>
      <c r="F999" s="1078"/>
      <c r="G999" s="1079"/>
      <c r="H999" s="11215">
        <f>SUM(H1000:H1001)</f>
        <v>12</v>
      </c>
      <c r="I999" s="11216"/>
      <c r="J999" s="17"/>
    </row>
    <row r="1000" spans="1:10" ht="27" thickTop="1" thickBot="1" x14ac:dyDescent="0.3">
      <c r="A1000" s="1"/>
      <c r="B1000" s="1"/>
      <c r="C1000" s="164"/>
      <c r="D1000" s="1080" t="s">
        <v>248</v>
      </c>
      <c r="E1000" s="131"/>
      <c r="F1000" s="131"/>
      <c r="G1000" s="177"/>
      <c r="H1000" s="10839">
        <v>9</v>
      </c>
      <c r="I1000" s="10840"/>
      <c r="J1000" s="17"/>
    </row>
    <row r="1001" spans="1:10" ht="16.5" thickTop="1" thickBot="1" x14ac:dyDescent="0.3">
      <c r="A1001" s="1"/>
      <c r="B1001" s="1"/>
      <c r="C1001" s="164"/>
      <c r="D1001" s="176" t="s">
        <v>249</v>
      </c>
      <c r="E1001" s="131"/>
      <c r="F1001" s="131"/>
      <c r="G1001" s="177"/>
      <c r="H1001" s="10842">
        <v>3</v>
      </c>
      <c r="I1001" s="10843"/>
      <c r="J1001" s="17"/>
    </row>
    <row r="1002" spans="1:10" ht="16.5" thickTop="1" thickBot="1" x14ac:dyDescent="0.3">
      <c r="A1002" s="1"/>
      <c r="B1002" s="1"/>
      <c r="C1002" s="164"/>
      <c r="D1002" s="1077" t="s">
        <v>250</v>
      </c>
      <c r="E1002" s="1078"/>
      <c r="F1002" s="1078"/>
      <c r="G1002" s="1079"/>
      <c r="H1002" s="11215">
        <f>(H1003+H1004+H1005+H1006)</f>
        <v>0</v>
      </c>
      <c r="I1002" s="11216"/>
      <c r="J1002" s="17"/>
    </row>
    <row r="1003" spans="1:10" ht="16.5" thickTop="1" thickBot="1" x14ac:dyDescent="0.3">
      <c r="A1003" s="1"/>
      <c r="B1003" s="1"/>
      <c r="C1003" s="164"/>
      <c r="D1003" s="176" t="s">
        <v>155</v>
      </c>
      <c r="E1003" s="131"/>
      <c r="F1003" s="131"/>
      <c r="G1003" s="177"/>
      <c r="H1003" s="10839"/>
      <c r="I1003" s="10840"/>
      <c r="J1003" s="17"/>
    </row>
    <row r="1004" spans="1:10" ht="16.5" thickTop="1" thickBot="1" x14ac:dyDescent="0.3">
      <c r="A1004" s="1"/>
      <c r="B1004" s="1"/>
      <c r="C1004" s="164"/>
      <c r="D1004" s="176" t="s">
        <v>156</v>
      </c>
      <c r="E1004" s="131"/>
      <c r="F1004" s="131"/>
      <c r="G1004" s="177"/>
      <c r="H1004" s="10839"/>
      <c r="I1004" s="10840"/>
      <c r="J1004" s="17"/>
    </row>
    <row r="1005" spans="1:10" ht="16.5" thickTop="1" thickBot="1" x14ac:dyDescent="0.3">
      <c r="A1005" s="1"/>
      <c r="B1005" s="1"/>
      <c r="C1005" s="164"/>
      <c r="D1005" s="176" t="s">
        <v>157</v>
      </c>
      <c r="E1005" s="131"/>
      <c r="F1005" s="131"/>
      <c r="G1005" s="177"/>
      <c r="H1005" s="10839"/>
      <c r="I1005" s="10840"/>
      <c r="J1005" s="17"/>
    </row>
    <row r="1006" spans="1:10" ht="16.5" thickTop="1" thickBot="1" x14ac:dyDescent="0.3">
      <c r="A1006" s="1"/>
      <c r="B1006" s="1"/>
      <c r="C1006" s="164"/>
      <c r="D1006" s="155" t="s">
        <v>158</v>
      </c>
      <c r="E1006" s="104"/>
      <c r="F1006" s="104"/>
      <c r="G1006" s="105"/>
      <c r="H1006" s="10839"/>
      <c r="I1006" s="10840"/>
      <c r="J1006" s="17"/>
    </row>
    <row r="1007" spans="1:10" ht="16.5" thickTop="1" thickBot="1" x14ac:dyDescent="0.3">
      <c r="A1007" s="1"/>
      <c r="B1007" s="1"/>
      <c r="C1007" s="1074" t="s">
        <v>159</v>
      </c>
      <c r="D1007" s="1075"/>
      <c r="E1007" s="1075"/>
      <c r="F1007" s="1075"/>
      <c r="G1007" s="1076"/>
      <c r="H1007" s="11161">
        <f>(H1008+H1009+H1010)</f>
        <v>79</v>
      </c>
      <c r="I1007" s="11227"/>
      <c r="J1007" s="17"/>
    </row>
    <row r="1008" spans="1:10" ht="16.5" thickTop="1" thickBot="1" x14ac:dyDescent="0.3">
      <c r="A1008" s="1"/>
      <c r="B1008" s="1"/>
      <c r="C1008" s="164"/>
      <c r="D1008" s="180" t="s">
        <v>160</v>
      </c>
      <c r="E1008" s="98"/>
      <c r="F1008" s="98"/>
      <c r="G1008" s="98"/>
      <c r="H1008" s="10841">
        <v>20</v>
      </c>
      <c r="I1008" s="10841"/>
      <c r="J1008" s="17"/>
    </row>
    <row r="1009" spans="1:10" ht="16.5" thickTop="1" thickBot="1" x14ac:dyDescent="0.3">
      <c r="A1009" s="1"/>
      <c r="B1009" s="1"/>
      <c r="C1009" s="164"/>
      <c r="D1009" s="137" t="s">
        <v>161</v>
      </c>
      <c r="E1009" s="104"/>
      <c r="F1009" s="104"/>
      <c r="G1009" s="105"/>
      <c r="H1009" s="10838"/>
      <c r="I1009" s="10838"/>
      <c r="J1009" s="17"/>
    </row>
    <row r="1010" spans="1:10" ht="16.5" thickTop="1" thickBot="1" x14ac:dyDescent="0.3">
      <c r="A1010" s="1"/>
      <c r="B1010" s="1"/>
      <c r="C1010" s="164"/>
      <c r="D1010" s="181" t="s">
        <v>162</v>
      </c>
      <c r="E1010" s="108"/>
      <c r="F1010" s="108"/>
      <c r="G1010" s="109"/>
      <c r="H1010" s="10838">
        <v>59</v>
      </c>
      <c r="I1010" s="10838"/>
      <c r="J1010" s="17"/>
    </row>
    <row r="1011" spans="1:10" ht="16.5" thickTop="1" thickBot="1" x14ac:dyDescent="0.3">
      <c r="A1011" s="1"/>
      <c r="B1011" s="1"/>
      <c r="C1011" s="1074" t="s">
        <v>163</v>
      </c>
      <c r="D1011" s="1075"/>
      <c r="E1011" s="1075"/>
      <c r="F1011" s="1075"/>
      <c r="G1011" s="1076"/>
      <c r="H1011" s="11161">
        <f>SUM(H1012:I1015)</f>
        <v>67</v>
      </c>
      <c r="I1011" s="11227"/>
      <c r="J1011" s="17"/>
    </row>
    <row r="1012" spans="1:10" ht="16.5" thickTop="1" thickBot="1" x14ac:dyDescent="0.3">
      <c r="A1012" s="1"/>
      <c r="B1012" s="1"/>
      <c r="C1012" s="163"/>
      <c r="D1012" s="137" t="s">
        <v>160</v>
      </c>
      <c r="E1012" s="104"/>
      <c r="F1012" s="104"/>
      <c r="G1012" s="105"/>
      <c r="H1012" s="10838">
        <v>17</v>
      </c>
      <c r="I1012" s="10838"/>
      <c r="J1012" s="17"/>
    </row>
    <row r="1013" spans="1:10" ht="16.5" thickTop="1" thickBot="1" x14ac:dyDescent="0.3">
      <c r="A1013" s="1"/>
      <c r="B1013" s="1"/>
      <c r="C1013" s="164"/>
      <c r="D1013" s="137" t="s">
        <v>161</v>
      </c>
      <c r="E1013" s="104"/>
      <c r="F1013" s="104"/>
      <c r="G1013" s="105"/>
      <c r="H1013" s="10838">
        <v>1</v>
      </c>
      <c r="I1013" s="10838"/>
      <c r="J1013" s="17"/>
    </row>
    <row r="1014" spans="1:10" ht="16.5" thickTop="1" thickBot="1" x14ac:dyDescent="0.3">
      <c r="A1014" s="1"/>
      <c r="B1014" s="1"/>
      <c r="C1014" s="164"/>
      <c r="D1014" s="181" t="s">
        <v>162</v>
      </c>
      <c r="E1014" s="108"/>
      <c r="F1014" s="108"/>
      <c r="G1014" s="109"/>
      <c r="H1014" s="10838">
        <v>49</v>
      </c>
      <c r="I1014" s="10838"/>
      <c r="J1014" s="17"/>
    </row>
    <row r="1015" spans="1:10" ht="16.5" thickTop="1" thickBot="1" x14ac:dyDescent="0.3">
      <c r="A1015" s="1"/>
      <c r="B1015" s="1"/>
      <c r="C1015" s="164"/>
      <c r="D1015" s="181" t="s">
        <v>164</v>
      </c>
      <c r="E1015" s="108"/>
      <c r="F1015" s="108"/>
      <c r="G1015" s="109"/>
      <c r="H1015" s="10839"/>
      <c r="I1015" s="10840"/>
      <c r="J1015" s="17"/>
    </row>
    <row r="1016" spans="1:10" ht="16.5" thickTop="1" thickBot="1" x14ac:dyDescent="0.3">
      <c r="A1016" s="1"/>
      <c r="B1016" s="1"/>
      <c r="C1016" s="164"/>
      <c r="D1016" s="11229" t="s">
        <v>165</v>
      </c>
      <c r="E1016" s="11230"/>
      <c r="F1016" s="11230"/>
      <c r="G1016" s="11231"/>
      <c r="H1016" s="11167">
        <f>(H1017+H1018+H1019+H1020)</f>
        <v>130</v>
      </c>
      <c r="I1016" s="11167"/>
      <c r="J1016" s="17"/>
    </row>
    <row r="1017" spans="1:10" ht="16.5" thickTop="1" thickBot="1" x14ac:dyDescent="0.3">
      <c r="A1017" s="1"/>
      <c r="B1017" s="1"/>
      <c r="C1017" s="164"/>
      <c r="D1017" s="180" t="s">
        <v>160</v>
      </c>
      <c r="E1017" s="98"/>
      <c r="F1017" s="98"/>
      <c r="G1017" s="98"/>
      <c r="H1017" s="10841">
        <v>26</v>
      </c>
      <c r="I1017" s="10841"/>
      <c r="J1017" s="17"/>
    </row>
    <row r="1018" spans="1:10" ht="16.5" thickTop="1" thickBot="1" x14ac:dyDescent="0.3">
      <c r="A1018" s="1"/>
      <c r="B1018" s="1"/>
      <c r="C1018" s="164"/>
      <c r="D1018" s="137" t="s">
        <v>161</v>
      </c>
      <c r="E1018" s="104"/>
      <c r="F1018" s="104"/>
      <c r="G1018" s="105"/>
      <c r="H1018" s="10838"/>
      <c r="I1018" s="10838"/>
      <c r="J1018" s="17"/>
    </row>
    <row r="1019" spans="1:10" ht="16.5" thickTop="1" thickBot="1" x14ac:dyDescent="0.3">
      <c r="A1019" s="1"/>
      <c r="B1019" s="1"/>
      <c r="C1019" s="164"/>
      <c r="D1019" s="181" t="s">
        <v>162</v>
      </c>
      <c r="E1019" s="108"/>
      <c r="F1019" s="108"/>
      <c r="G1019" s="109"/>
      <c r="H1019" s="10838">
        <v>39</v>
      </c>
      <c r="I1019" s="10838"/>
      <c r="J1019" s="17"/>
    </row>
    <row r="1020" spans="1:10" ht="16.5" thickTop="1" thickBot="1" x14ac:dyDescent="0.3">
      <c r="A1020" s="1"/>
      <c r="B1020" s="1"/>
      <c r="C1020" s="1081"/>
      <c r="D1020" s="137" t="s">
        <v>114</v>
      </c>
      <c r="E1020" s="108"/>
      <c r="F1020" s="108"/>
      <c r="G1020" s="109"/>
      <c r="H1020" s="10838">
        <v>65</v>
      </c>
      <c r="I1020" s="10838"/>
      <c r="J1020" s="17"/>
    </row>
    <row r="1021" spans="1:10" ht="16.5" thickTop="1" thickBot="1" x14ac:dyDescent="0.3">
      <c r="A1021" s="1"/>
      <c r="B1021" s="182"/>
      <c r="C1021" s="1082" t="s">
        <v>166</v>
      </c>
      <c r="D1021" s="1059"/>
      <c r="E1021" s="1083"/>
      <c r="F1021" s="1061"/>
      <c r="G1021" s="1067"/>
      <c r="H1021" s="11154">
        <f>(H1022+H1023+H1024+H1025)</f>
        <v>91</v>
      </c>
      <c r="I1021" s="11154"/>
      <c r="J1021" s="1"/>
    </row>
    <row r="1022" spans="1:10" ht="16.5" thickTop="1" thickBot="1" x14ac:dyDescent="0.3">
      <c r="A1022" s="1"/>
      <c r="B1022" s="4"/>
      <c r="C1022" s="185"/>
      <c r="D1022" s="186" t="s">
        <v>251</v>
      </c>
      <c r="E1022" s="171"/>
      <c r="F1022" s="171"/>
      <c r="G1022" s="172"/>
      <c r="H1022" s="10838">
        <v>30</v>
      </c>
      <c r="I1022" s="10838"/>
      <c r="J1022" s="1"/>
    </row>
    <row r="1023" spans="1:10" ht="16.5" thickTop="1" thickBot="1" x14ac:dyDescent="0.3">
      <c r="A1023" s="1"/>
      <c r="B1023" s="187"/>
      <c r="C1023" s="182"/>
      <c r="D1023" s="171" t="s">
        <v>168</v>
      </c>
      <c r="E1023" s="171"/>
      <c r="F1023" s="171"/>
      <c r="G1023" s="171"/>
      <c r="H1023" s="10841">
        <v>30</v>
      </c>
      <c r="I1023" s="10841"/>
      <c r="J1023" s="1"/>
    </row>
    <row r="1024" spans="1:10" ht="16.5" thickTop="1" thickBot="1" x14ac:dyDescent="0.3">
      <c r="A1024" s="1"/>
      <c r="B1024" s="187"/>
      <c r="C1024" s="182"/>
      <c r="D1024" s="188" t="s">
        <v>169</v>
      </c>
      <c r="E1024" s="171"/>
      <c r="F1024" s="171"/>
      <c r="G1024" s="172"/>
      <c r="H1024" s="10838">
        <v>30</v>
      </c>
      <c r="I1024" s="10838"/>
      <c r="J1024" s="1"/>
    </row>
    <row r="1025" spans="1:10" ht="16.5" thickTop="1" thickBot="1" x14ac:dyDescent="0.3">
      <c r="A1025" s="1"/>
      <c r="B1025" s="187"/>
      <c r="C1025" s="182"/>
      <c r="D1025" s="188" t="s">
        <v>170</v>
      </c>
      <c r="E1025" s="171"/>
      <c r="F1025" s="171"/>
      <c r="G1025" s="172"/>
      <c r="H1025" s="10838">
        <v>1</v>
      </c>
      <c r="I1025" s="10838"/>
      <c r="J1025" s="1"/>
    </row>
    <row r="1026" spans="1:10" ht="16.5" thickTop="1" thickBot="1" x14ac:dyDescent="0.3">
      <c r="A1026" s="1"/>
      <c r="B1026" s="93"/>
      <c r="C1026" s="164"/>
      <c r="D1026" s="1084" t="s">
        <v>171</v>
      </c>
      <c r="E1026" s="1085"/>
      <c r="F1026" s="1085"/>
      <c r="G1026" s="1086"/>
      <c r="H1026" s="11167">
        <f>H1027+H1028+H1029</f>
        <v>8</v>
      </c>
      <c r="I1026" s="11167"/>
      <c r="J1026" s="1"/>
    </row>
    <row r="1027" spans="1:10" ht="16.5" thickTop="1" thickBot="1" x14ac:dyDescent="0.3">
      <c r="A1027" s="1"/>
      <c r="B1027" s="1"/>
      <c r="C1027" s="164"/>
      <c r="D1027" s="189" t="s">
        <v>172</v>
      </c>
      <c r="E1027" s="104"/>
      <c r="F1027" s="104"/>
      <c r="G1027" s="105"/>
      <c r="H1027" s="10838"/>
      <c r="I1027" s="10838"/>
      <c r="J1027" s="1"/>
    </row>
    <row r="1028" spans="1:10" ht="16.5" thickTop="1" thickBot="1" x14ac:dyDescent="0.3">
      <c r="A1028" s="1"/>
      <c r="B1028" s="93"/>
      <c r="C1028" s="164"/>
      <c r="D1028" s="190" t="s">
        <v>173</v>
      </c>
      <c r="E1028" s="171"/>
      <c r="F1028" s="171"/>
      <c r="G1028" s="172"/>
      <c r="H1028" s="10841">
        <v>7</v>
      </c>
      <c r="I1028" s="10841"/>
      <c r="J1028" s="1"/>
    </row>
    <row r="1029" spans="1:10" ht="16.5" thickTop="1" thickBot="1" x14ac:dyDescent="0.3">
      <c r="A1029" s="1"/>
      <c r="B1029" s="93"/>
      <c r="C1029" s="164"/>
      <c r="D1029" s="191" t="s">
        <v>174</v>
      </c>
      <c r="E1029" s="171"/>
      <c r="F1029" s="171"/>
      <c r="G1029" s="172"/>
      <c r="H1029" s="10838">
        <v>1</v>
      </c>
      <c r="I1029" s="10838"/>
      <c r="J1029" s="55"/>
    </row>
    <row r="1030" spans="1:10" ht="17.25" thickTop="1" thickBot="1" x14ac:dyDescent="0.3">
      <c r="A1030" s="1"/>
      <c r="B1030" s="1087" t="s">
        <v>175</v>
      </c>
      <c r="C1030" s="1088"/>
      <c r="D1030" s="1088"/>
      <c r="E1030" s="1088"/>
      <c r="F1030" s="1089"/>
      <c r="G1030" s="11161" t="s">
        <v>11</v>
      </c>
      <c r="H1030" s="11249"/>
      <c r="I1030" s="11227"/>
      <c r="J1030" s="1"/>
    </row>
    <row r="1031" spans="1:10" ht="16.5" thickTop="1" x14ac:dyDescent="0.25">
      <c r="A1031" s="55"/>
      <c r="B1031" s="1090"/>
      <c r="C1031" s="1091"/>
      <c r="D1031" s="1091"/>
      <c r="E1031" s="1091"/>
      <c r="F1031" s="1092"/>
      <c r="G1031" s="11250">
        <f>(E785+I790-E796+I852-G865)</f>
        <v>4260</v>
      </c>
      <c r="H1031" s="11251"/>
      <c r="I1031" s="11252"/>
      <c r="J1031" s="55"/>
    </row>
    <row r="1032" spans="1:10" ht="16.5" thickBot="1" x14ac:dyDescent="0.3">
      <c r="A1032" s="55"/>
      <c r="B1032" s="1093"/>
      <c r="C1032" s="1094"/>
      <c r="D1032" s="1094"/>
      <c r="E1032" s="1094"/>
      <c r="F1032" s="1095"/>
      <c r="G1032" s="11253"/>
      <c r="H1032" s="11254"/>
      <c r="I1032" s="11255"/>
      <c r="J1032" s="55"/>
    </row>
    <row r="1033" spans="1:10" ht="15.75" thickTop="1" x14ac:dyDescent="0.25">
      <c r="A1033" s="55"/>
      <c r="B1033" s="55"/>
      <c r="C1033" s="55"/>
      <c r="D1033" s="55"/>
      <c r="E1033" s="55"/>
      <c r="F1033" s="55"/>
      <c r="G1033" s="55"/>
      <c r="H1033" s="55"/>
      <c r="I1033" s="55"/>
      <c r="J1033" s="55"/>
    </row>
    <row r="1034" spans="1:10" ht="15.75" thickBot="1" x14ac:dyDescent="0.3">
      <c r="A1034" s="1204"/>
      <c r="B1034" s="1204"/>
      <c r="C1034" s="1206"/>
      <c r="D1034" s="1206"/>
      <c r="E1034" s="1379"/>
      <c r="F1034" s="1204"/>
      <c r="G1034" s="1385" t="s">
        <v>196</v>
      </c>
      <c r="H1034" s="1204"/>
      <c r="I1034" s="1204"/>
      <c r="J1034" s="1204"/>
    </row>
    <row r="1035" spans="1:10" ht="17.25" thickTop="1" thickBot="1" x14ac:dyDescent="0.3">
      <c r="A1035" s="1209"/>
      <c r="B1035" s="1209"/>
      <c r="C1035" s="1210"/>
      <c r="D1035" s="1210"/>
      <c r="E1035" s="1210"/>
      <c r="F1035" s="1204"/>
      <c r="G1035" s="1375" t="s">
        <v>1</v>
      </c>
      <c r="H1035" s="1376"/>
      <c r="I1035" s="1239"/>
      <c r="J1035" s="1209"/>
    </row>
    <row r="1036" spans="1:10" ht="17.25" thickTop="1" thickBot="1" x14ac:dyDescent="0.3">
      <c r="A1036" s="1379"/>
      <c r="B1036" s="1209"/>
      <c r="C1036" s="1362"/>
      <c r="D1036" s="1362"/>
      <c r="E1036" s="1362"/>
      <c r="F1036" s="1204"/>
      <c r="G1036" s="1377" t="s">
        <v>2</v>
      </c>
      <c r="H1036" s="1378"/>
      <c r="I1036" s="1239"/>
      <c r="J1036" s="1209"/>
    </row>
    <row r="1037" spans="1:10" ht="16.5" thickTop="1" thickBot="1" x14ac:dyDescent="0.3">
      <c r="A1037" s="1209"/>
      <c r="B1037" s="1209"/>
      <c r="C1037" s="1209"/>
      <c r="D1037" s="1210"/>
      <c r="E1037" s="1218"/>
      <c r="F1037" s="1210"/>
      <c r="G1037" s="1210"/>
      <c r="H1037" s="1210"/>
      <c r="I1037" s="1210"/>
      <c r="J1037" s="1210"/>
    </row>
    <row r="1038" spans="1:10" ht="17.25" thickTop="1" thickBot="1" x14ac:dyDescent="0.3">
      <c r="A1038" s="1317" t="s">
        <v>4</v>
      </c>
      <c r="B1038" s="10962"/>
      <c r="C1038" s="10963"/>
      <c r="D1038" s="10963"/>
      <c r="E1038" s="10963"/>
      <c r="F1038" s="10963"/>
      <c r="G1038" s="10964"/>
      <c r="H1038" s="1204"/>
      <c r="I1038" s="1204"/>
      <c r="J1038" s="1204"/>
    </row>
    <row r="1039" spans="1:10" ht="17.25" thickTop="1" thickBot="1" x14ac:dyDescent="0.3">
      <c r="A1039" s="1317" t="s">
        <v>5</v>
      </c>
      <c r="B1039" s="10962" t="s">
        <v>254</v>
      </c>
      <c r="C1039" s="10963"/>
      <c r="D1039" s="10963"/>
      <c r="E1039" s="10963"/>
      <c r="F1039" s="10963"/>
      <c r="G1039" s="10964"/>
      <c r="H1039" s="1204"/>
      <c r="I1039" s="1204"/>
      <c r="J1039" s="1204"/>
    </row>
    <row r="1040" spans="1:10" ht="17.25" thickTop="1" thickBot="1" x14ac:dyDescent="0.3">
      <c r="A1040" s="1318" t="s">
        <v>7</v>
      </c>
      <c r="B1040" s="10965" t="s">
        <v>8</v>
      </c>
      <c r="C1040" s="10966"/>
      <c r="D1040" s="1240"/>
      <c r="E1040" s="1241"/>
      <c r="F1040" s="1241"/>
      <c r="G1040" s="1240"/>
      <c r="H1040" s="1204"/>
      <c r="I1040" s="1204"/>
      <c r="J1040" s="1204"/>
    </row>
    <row r="1041" spans="1:10" ht="16.5" thickTop="1" thickBot="1" x14ac:dyDescent="0.3">
      <c r="A1041" s="1209"/>
      <c r="B1041" s="1209"/>
      <c r="C1041" s="1209"/>
      <c r="D1041" s="1209"/>
      <c r="E1041" s="1209"/>
      <c r="F1041" s="1209"/>
      <c r="G1041" s="1219"/>
      <c r="H1041" s="1209"/>
      <c r="I1041" s="1209"/>
      <c r="J1041" s="1209"/>
    </row>
    <row r="1042" spans="1:10" ht="16.5" thickTop="1" thickBot="1" x14ac:dyDescent="0.3">
      <c r="A1042" s="1204"/>
      <c r="B1042" s="11372" t="s">
        <v>9</v>
      </c>
      <c r="C1042" s="11372"/>
      <c r="D1042" s="11372"/>
      <c r="E1042" s="11369" t="s">
        <v>10</v>
      </c>
      <c r="F1042" s="11378"/>
      <c r="G1042" s="11369" t="s">
        <v>11</v>
      </c>
      <c r="H1042" s="11378"/>
      <c r="I1042" s="1204"/>
      <c r="J1042" s="1204"/>
    </row>
    <row r="1043" spans="1:10" ht="16.5" thickTop="1" thickBot="1" x14ac:dyDescent="0.3">
      <c r="A1043" s="1217"/>
      <c r="B1043" s="11373"/>
      <c r="C1043" s="11372"/>
      <c r="D1043" s="11372"/>
      <c r="E1043" s="10981">
        <v>10851</v>
      </c>
      <c r="F1043" s="10981"/>
      <c r="G1043" s="11431">
        <v>10851</v>
      </c>
      <c r="H1043" s="11431"/>
      <c r="I1043" s="1204"/>
      <c r="J1043" s="1204"/>
    </row>
    <row r="1044" spans="1:10" ht="16.5" thickTop="1" thickBot="1" x14ac:dyDescent="0.3">
      <c r="A1044" s="1217"/>
      <c r="B1044" s="11373"/>
      <c r="C1044" s="11372"/>
      <c r="D1044" s="11372"/>
      <c r="E1044" s="10981"/>
      <c r="F1044" s="10981"/>
      <c r="G1044" s="11431"/>
      <c r="H1044" s="11431"/>
      <c r="I1044" s="1204"/>
      <c r="J1044" s="1204"/>
    </row>
    <row r="1045" spans="1:10" ht="16.5" thickTop="1" thickBot="1" x14ac:dyDescent="0.3">
      <c r="A1045" s="1217"/>
      <c r="B1045" s="1205"/>
      <c r="C1045" s="1205"/>
      <c r="D1045" s="1205"/>
      <c r="E1045" s="1205"/>
      <c r="F1045" s="1205"/>
      <c r="G1045" s="1205"/>
      <c r="H1045" s="1205"/>
      <c r="I1045" s="1205"/>
      <c r="J1045" s="1205"/>
    </row>
    <row r="1046" spans="1:10" ht="16.5" thickTop="1" thickBot="1" x14ac:dyDescent="0.3">
      <c r="A1046" s="1217"/>
      <c r="B1046" s="11373" t="s">
        <v>12</v>
      </c>
      <c r="C1046" s="11372"/>
      <c r="D1046" s="11372"/>
      <c r="E1046" s="11372"/>
      <c r="F1046" s="11372"/>
      <c r="G1046" s="11369" t="s">
        <v>11</v>
      </c>
      <c r="H1046" s="11378"/>
      <c r="I1046" s="11432" t="s">
        <v>13</v>
      </c>
      <c r="J1046" s="11432"/>
    </row>
    <row r="1047" spans="1:10" ht="16.5" thickTop="1" thickBot="1" x14ac:dyDescent="0.3">
      <c r="A1047" s="1217"/>
      <c r="B1047" s="11372"/>
      <c r="C1047" s="11372"/>
      <c r="D1047" s="11372"/>
      <c r="E1047" s="11372"/>
      <c r="F1047" s="11372"/>
      <c r="G1047" s="1393" t="s">
        <v>14</v>
      </c>
      <c r="H1047" s="1393" t="s">
        <v>15</v>
      </c>
      <c r="I1047" s="11432"/>
      <c r="J1047" s="11432"/>
    </row>
    <row r="1048" spans="1:10" ht="16.5" thickTop="1" thickBot="1" x14ac:dyDescent="0.3">
      <c r="A1048" s="1204"/>
      <c r="B1048" s="11372"/>
      <c r="C1048" s="11372"/>
      <c r="D1048" s="11372"/>
      <c r="E1048" s="11372"/>
      <c r="F1048" s="11372"/>
      <c r="G1048" s="1390">
        <v>397</v>
      </c>
      <c r="H1048" s="1390">
        <v>35</v>
      </c>
      <c r="I1048" s="11430">
        <v>432</v>
      </c>
      <c r="J1048" s="11430"/>
    </row>
    <row r="1049" spans="1:10" ht="16.5" thickTop="1" thickBot="1" x14ac:dyDescent="0.3">
      <c r="A1049" s="1204"/>
      <c r="B1049" s="11374" t="s">
        <v>16</v>
      </c>
      <c r="C1049" s="11375"/>
      <c r="D1049" s="11375"/>
      <c r="E1049" s="11375"/>
      <c r="F1049" s="11392"/>
      <c r="G1049" s="1242">
        <v>104</v>
      </c>
      <c r="H1049" s="1242">
        <v>19</v>
      </c>
      <c r="I1049" s="11411">
        <v>123</v>
      </c>
      <c r="J1049" s="11411"/>
    </row>
    <row r="1050" spans="1:10" ht="16.5" thickTop="1" thickBot="1" x14ac:dyDescent="0.3">
      <c r="A1050" s="1204"/>
      <c r="B1050" s="11374" t="s">
        <v>17</v>
      </c>
      <c r="C1050" s="11375"/>
      <c r="D1050" s="11375"/>
      <c r="E1050" s="11375"/>
      <c r="F1050" s="11375"/>
      <c r="G1050" s="1242">
        <v>293</v>
      </c>
      <c r="H1050" s="1242">
        <v>16</v>
      </c>
      <c r="I1050" s="11428">
        <v>309</v>
      </c>
      <c r="J1050" s="11429"/>
    </row>
    <row r="1051" spans="1:10" ht="16.5" thickTop="1" thickBot="1" x14ac:dyDescent="0.3">
      <c r="A1051" s="1204"/>
      <c r="B1051" s="1308" t="s">
        <v>18</v>
      </c>
      <c r="C1051" s="1309"/>
      <c r="D1051" s="1310"/>
      <c r="E1051" s="1319"/>
      <c r="F1051" s="1319"/>
      <c r="G1051" s="1386"/>
      <c r="H1051" s="1387"/>
      <c r="I1051" s="1320"/>
      <c r="J1051" s="1204"/>
    </row>
    <row r="1052" spans="1:10" ht="16.5" thickTop="1" thickBot="1" x14ac:dyDescent="0.3">
      <c r="A1052" s="1204"/>
      <c r="B1052" s="1311"/>
      <c r="C1052" s="1312"/>
      <c r="D1052" s="1312"/>
      <c r="E1052" s="11369" t="s">
        <v>19</v>
      </c>
      <c r="F1052" s="11369"/>
      <c r="G1052" s="11369"/>
      <c r="H1052" s="11359"/>
      <c r="I1052" s="1393" t="s">
        <v>11</v>
      </c>
      <c r="J1052" s="1204"/>
    </row>
    <row r="1053" spans="1:10" ht="16.5" thickTop="1" thickBot="1" x14ac:dyDescent="0.3">
      <c r="A1053" s="1204"/>
      <c r="B1053" s="1311"/>
      <c r="C1053" s="1312" t="s">
        <v>20</v>
      </c>
      <c r="D1053" s="1312"/>
      <c r="E1053" s="1349" t="s">
        <v>21</v>
      </c>
      <c r="F1053" s="1349" t="s">
        <v>22</v>
      </c>
      <c r="G1053" s="1349" t="s">
        <v>23</v>
      </c>
      <c r="H1053" s="1365" t="s">
        <v>24</v>
      </c>
      <c r="I1053" s="1315"/>
      <c r="J1053" s="1204"/>
    </row>
    <row r="1054" spans="1:10" ht="16.5" thickTop="1" thickBot="1" x14ac:dyDescent="0.3">
      <c r="A1054" s="1204"/>
      <c r="B1054" s="1313"/>
      <c r="C1054" s="1314"/>
      <c r="D1054" s="1314"/>
      <c r="E1054" s="11413">
        <v>21</v>
      </c>
      <c r="F1054" s="11413"/>
      <c r="G1054" s="11413"/>
      <c r="H1054" s="11414"/>
      <c r="I1054" s="11412">
        <v>250</v>
      </c>
      <c r="J1054" s="1204"/>
    </row>
    <row r="1055" spans="1:10" ht="16.5" thickTop="1" thickBot="1" x14ac:dyDescent="0.3">
      <c r="A1055" s="1204"/>
      <c r="B1055" s="1246"/>
      <c r="C1055" s="1247"/>
      <c r="D1055" s="1247"/>
      <c r="E1055" s="1316">
        <v>177</v>
      </c>
      <c r="F1055" s="1316">
        <v>59</v>
      </c>
      <c r="G1055" s="1316">
        <v>13</v>
      </c>
      <c r="H1055" s="1316">
        <v>1</v>
      </c>
      <c r="I1055" s="11412"/>
      <c r="J1055" s="1204"/>
    </row>
    <row r="1056" spans="1:10" ht="17.25" thickTop="1" thickBot="1" x14ac:dyDescent="0.3">
      <c r="A1056" s="1204"/>
      <c r="B1056" s="1207"/>
      <c r="C1056" s="11376" t="s">
        <v>25</v>
      </c>
      <c r="D1056" s="11377"/>
      <c r="E1056" s="1321">
        <v>1</v>
      </c>
      <c r="F1056" s="1321">
        <v>0</v>
      </c>
      <c r="G1056" s="1321">
        <v>0</v>
      </c>
      <c r="H1056" s="1322">
        <v>0</v>
      </c>
      <c r="I1056" s="1323">
        <v>1</v>
      </c>
      <c r="J1056" s="1204"/>
    </row>
    <row r="1057" spans="1:10" ht="16.5" thickTop="1" thickBot="1" x14ac:dyDescent="0.3">
      <c r="A1057" s="1204"/>
      <c r="B1057" s="1207"/>
      <c r="C1057" s="1254"/>
      <c r="D1057" s="1255" t="s">
        <v>26</v>
      </c>
      <c r="E1057" s="1215">
        <v>0</v>
      </c>
      <c r="F1057" s="1215">
        <v>0</v>
      </c>
      <c r="G1057" s="1215">
        <v>0</v>
      </c>
      <c r="H1057" s="1215">
        <v>0</v>
      </c>
      <c r="I1057" s="1395">
        <v>0</v>
      </c>
      <c r="J1057" s="1204"/>
    </row>
    <row r="1058" spans="1:10" ht="16.5" thickTop="1" thickBot="1" x14ac:dyDescent="0.3">
      <c r="A1058" s="1204"/>
      <c r="B1058" s="1207"/>
      <c r="C1058" s="1254"/>
      <c r="D1058" s="1255" t="s">
        <v>27</v>
      </c>
      <c r="E1058" s="1215">
        <v>0</v>
      </c>
      <c r="F1058" s="1215">
        <v>0</v>
      </c>
      <c r="G1058" s="1215">
        <v>0</v>
      </c>
      <c r="H1058" s="1215">
        <v>0</v>
      </c>
      <c r="I1058" s="1395">
        <v>0</v>
      </c>
      <c r="J1058" s="1204"/>
    </row>
    <row r="1059" spans="1:10" ht="16.5" thickTop="1" thickBot="1" x14ac:dyDescent="0.3">
      <c r="A1059" s="1204"/>
      <c r="B1059" s="1207"/>
      <c r="C1059" s="1254"/>
      <c r="D1059" s="1255" t="s">
        <v>28</v>
      </c>
      <c r="E1059" s="1215">
        <v>1</v>
      </c>
      <c r="F1059" s="1215">
        <v>0</v>
      </c>
      <c r="G1059" s="1215">
        <v>0</v>
      </c>
      <c r="H1059" s="1215">
        <v>0</v>
      </c>
      <c r="I1059" s="1395">
        <v>1</v>
      </c>
      <c r="J1059" s="1204"/>
    </row>
    <row r="1060" spans="1:10" ht="27" thickTop="1" thickBot="1" x14ac:dyDescent="0.3">
      <c r="A1060" s="1204"/>
      <c r="B1060" s="1207"/>
      <c r="C1060" s="1254"/>
      <c r="D1060" s="1255" t="s">
        <v>29</v>
      </c>
      <c r="E1060" s="1215">
        <v>0</v>
      </c>
      <c r="F1060" s="1215"/>
      <c r="G1060" s="1215">
        <v>0</v>
      </c>
      <c r="H1060" s="1215">
        <v>0</v>
      </c>
      <c r="I1060" s="1395">
        <v>0</v>
      </c>
      <c r="J1060" s="1204"/>
    </row>
    <row r="1061" spans="1:10" ht="17.25" thickTop="1" thickBot="1" x14ac:dyDescent="0.3">
      <c r="A1061" s="1204"/>
      <c r="B1061" s="1207"/>
      <c r="C1061" s="1394" t="s">
        <v>30</v>
      </c>
      <c r="D1061" s="1324"/>
      <c r="E1061" s="1388">
        <v>8</v>
      </c>
      <c r="F1061" s="1388">
        <v>3</v>
      </c>
      <c r="G1061" s="1388">
        <v>0</v>
      </c>
      <c r="H1061" s="1388">
        <v>0</v>
      </c>
      <c r="I1061" s="1325">
        <v>11</v>
      </c>
      <c r="J1061" s="1204"/>
    </row>
    <row r="1062" spans="1:10" ht="27" thickTop="1" thickBot="1" x14ac:dyDescent="0.3">
      <c r="A1062" s="1204"/>
      <c r="B1062" s="1207"/>
      <c r="C1062" s="1254"/>
      <c r="D1062" s="1255" t="s">
        <v>31</v>
      </c>
      <c r="E1062" s="1215">
        <v>1</v>
      </c>
      <c r="F1062" s="1215">
        <v>0</v>
      </c>
      <c r="G1062" s="1215">
        <v>0</v>
      </c>
      <c r="H1062" s="1215">
        <v>0</v>
      </c>
      <c r="I1062" s="1395">
        <v>1</v>
      </c>
      <c r="J1062" s="1204"/>
    </row>
    <row r="1063" spans="1:10" ht="16.5" thickTop="1" thickBot="1" x14ac:dyDescent="0.3">
      <c r="A1063" s="1204"/>
      <c r="B1063" s="1207"/>
      <c r="C1063" s="1254"/>
      <c r="D1063" s="1255" t="s">
        <v>32</v>
      </c>
      <c r="E1063" s="1215">
        <v>6</v>
      </c>
      <c r="F1063" s="1215">
        <v>3</v>
      </c>
      <c r="G1063" s="1215">
        <v>0</v>
      </c>
      <c r="H1063" s="1215">
        <v>0</v>
      </c>
      <c r="I1063" s="1395">
        <v>9</v>
      </c>
      <c r="J1063" s="1204"/>
    </row>
    <row r="1064" spans="1:10" ht="27" thickTop="1" thickBot="1" x14ac:dyDescent="0.3">
      <c r="A1064" s="1204"/>
      <c r="B1064" s="1207"/>
      <c r="C1064" s="1254"/>
      <c r="D1064" s="1255" t="s">
        <v>120</v>
      </c>
      <c r="E1064" s="1215">
        <v>1</v>
      </c>
      <c r="F1064" s="1215">
        <v>0</v>
      </c>
      <c r="G1064" s="1215">
        <v>0</v>
      </c>
      <c r="H1064" s="1215">
        <v>0</v>
      </c>
      <c r="I1064" s="1395">
        <v>1</v>
      </c>
      <c r="J1064" s="1204"/>
    </row>
    <row r="1065" spans="1:10" ht="39.75" thickTop="1" thickBot="1" x14ac:dyDescent="0.3">
      <c r="A1065" s="1204"/>
      <c r="B1065" s="1207"/>
      <c r="C1065" s="1254"/>
      <c r="D1065" s="1255" t="s">
        <v>34</v>
      </c>
      <c r="E1065" s="1215">
        <v>0</v>
      </c>
      <c r="F1065" s="1215">
        <v>0</v>
      </c>
      <c r="G1065" s="1215">
        <v>0</v>
      </c>
      <c r="H1065" s="1215">
        <v>0</v>
      </c>
      <c r="I1065" s="1395">
        <v>0</v>
      </c>
      <c r="J1065" s="1204"/>
    </row>
    <row r="1066" spans="1:10" ht="65.25" thickTop="1" thickBot="1" x14ac:dyDescent="0.3">
      <c r="A1066" s="1204"/>
      <c r="B1066" s="1207"/>
      <c r="C1066" s="1254"/>
      <c r="D1066" s="1255" t="s">
        <v>198</v>
      </c>
      <c r="E1066" s="1215">
        <v>0</v>
      </c>
      <c r="F1066" s="1215">
        <v>0</v>
      </c>
      <c r="G1066" s="1215">
        <v>0</v>
      </c>
      <c r="H1066" s="1215">
        <v>0</v>
      </c>
      <c r="I1066" s="1395">
        <v>0</v>
      </c>
      <c r="J1066" s="1204"/>
    </row>
    <row r="1067" spans="1:10" ht="17.25" thickTop="1" thickBot="1" x14ac:dyDescent="0.3">
      <c r="A1067" s="1204"/>
      <c r="B1067" s="1207"/>
      <c r="C1067" s="11374" t="s">
        <v>36</v>
      </c>
      <c r="D1067" s="11392"/>
      <c r="E1067" s="1326">
        <v>73</v>
      </c>
      <c r="F1067" s="1326">
        <v>0</v>
      </c>
      <c r="G1067" s="1326">
        <v>0</v>
      </c>
      <c r="H1067" s="1326">
        <v>0</v>
      </c>
      <c r="I1067" s="1323">
        <v>73</v>
      </c>
      <c r="J1067" s="1204"/>
    </row>
    <row r="1068" spans="1:10" ht="27" thickTop="1" thickBot="1" x14ac:dyDescent="0.3">
      <c r="A1068" s="1204"/>
      <c r="B1068" s="1207"/>
      <c r="C1068" s="1254"/>
      <c r="D1068" s="1256" t="s">
        <v>37</v>
      </c>
      <c r="E1068" s="1215">
        <v>0</v>
      </c>
      <c r="F1068" s="1215">
        <v>0</v>
      </c>
      <c r="G1068" s="1215">
        <v>0</v>
      </c>
      <c r="H1068" s="1215">
        <v>0</v>
      </c>
      <c r="I1068" s="1396">
        <v>0</v>
      </c>
      <c r="J1068" s="1204"/>
    </row>
    <row r="1069" spans="1:10" ht="39.75" thickTop="1" thickBot="1" x14ac:dyDescent="0.3">
      <c r="A1069" s="1204"/>
      <c r="B1069" s="1207"/>
      <c r="C1069" s="1254"/>
      <c r="D1069" s="1256" t="s">
        <v>38</v>
      </c>
      <c r="E1069" s="1215">
        <v>53</v>
      </c>
      <c r="F1069" s="1215">
        <v>0</v>
      </c>
      <c r="G1069" s="1215">
        <v>0</v>
      </c>
      <c r="H1069" s="1215">
        <v>0</v>
      </c>
      <c r="I1069" s="1396">
        <v>53</v>
      </c>
      <c r="J1069" s="1204"/>
    </row>
    <row r="1070" spans="1:10" ht="52.5" thickTop="1" thickBot="1" x14ac:dyDescent="0.3">
      <c r="A1070" s="1204"/>
      <c r="B1070" s="1207"/>
      <c r="C1070" s="1254"/>
      <c r="D1070" s="1257" t="s">
        <v>39</v>
      </c>
      <c r="E1070" s="1215">
        <v>20</v>
      </c>
      <c r="F1070" s="1215">
        <v>0</v>
      </c>
      <c r="G1070" s="1215">
        <v>0</v>
      </c>
      <c r="H1070" s="1215">
        <v>0</v>
      </c>
      <c r="I1070" s="1396">
        <v>20</v>
      </c>
      <c r="J1070" s="1204"/>
    </row>
    <row r="1071" spans="1:10" ht="17.25" thickTop="1" thickBot="1" x14ac:dyDescent="0.3">
      <c r="A1071" s="1204"/>
      <c r="B1071" s="1206"/>
      <c r="C1071" s="11374" t="s">
        <v>199</v>
      </c>
      <c r="D1071" s="11392"/>
      <c r="E1071" s="1388">
        <v>6</v>
      </c>
      <c r="F1071" s="1388">
        <v>48</v>
      </c>
      <c r="G1071" s="1388">
        <v>7</v>
      </c>
      <c r="H1071" s="1388">
        <v>0</v>
      </c>
      <c r="I1071" s="1323">
        <v>61</v>
      </c>
      <c r="J1071" s="1204"/>
    </row>
    <row r="1072" spans="1:10" ht="16.5" thickTop="1" thickBot="1" x14ac:dyDescent="0.3">
      <c r="A1072" s="1204"/>
      <c r="B1072" s="1206"/>
      <c r="C1072" s="1249"/>
      <c r="D1072" s="1294" t="s">
        <v>200</v>
      </c>
      <c r="E1072" s="1215"/>
      <c r="F1072" s="1215">
        <v>6</v>
      </c>
      <c r="G1072" s="1215">
        <v>2</v>
      </c>
      <c r="H1072" s="1215">
        <v>0</v>
      </c>
      <c r="I1072" s="1396">
        <v>8</v>
      </c>
      <c r="J1072" s="1204"/>
    </row>
    <row r="1073" spans="1:10" ht="52.5" thickTop="1" thickBot="1" x14ac:dyDescent="0.3">
      <c r="A1073" s="1204"/>
      <c r="B1073" s="1206"/>
      <c r="C1073" s="1249"/>
      <c r="D1073" s="1294" t="s">
        <v>201</v>
      </c>
      <c r="E1073" s="1215">
        <v>0</v>
      </c>
      <c r="F1073" s="1215">
        <v>0</v>
      </c>
      <c r="G1073" s="1215">
        <v>0</v>
      </c>
      <c r="H1073" s="1215">
        <v>0</v>
      </c>
      <c r="I1073" s="1396">
        <v>0</v>
      </c>
      <c r="J1073" s="1204"/>
    </row>
    <row r="1074" spans="1:10" ht="52.5" thickTop="1" thickBot="1" x14ac:dyDescent="0.3">
      <c r="A1074" s="1204"/>
      <c r="B1074" s="1206"/>
      <c r="C1074" s="1249"/>
      <c r="D1074" s="1294" t="s">
        <v>202</v>
      </c>
      <c r="E1074" s="1215">
        <v>0</v>
      </c>
      <c r="F1074" s="1215">
        <v>1</v>
      </c>
      <c r="G1074" s="1215">
        <v>0</v>
      </c>
      <c r="H1074" s="1215">
        <v>0</v>
      </c>
      <c r="I1074" s="1396">
        <v>1</v>
      </c>
      <c r="J1074" s="1204"/>
    </row>
    <row r="1075" spans="1:10" ht="39.75" thickTop="1" thickBot="1" x14ac:dyDescent="0.3">
      <c r="A1075" s="1204"/>
      <c r="B1075" s="1206"/>
      <c r="C1075" s="1249"/>
      <c r="D1075" s="1295" t="s">
        <v>203</v>
      </c>
      <c r="E1075" s="1215">
        <v>0</v>
      </c>
      <c r="F1075" s="1215">
        <v>3</v>
      </c>
      <c r="G1075" s="1215">
        <v>0</v>
      </c>
      <c r="H1075" s="1215">
        <v>0</v>
      </c>
      <c r="I1075" s="1396">
        <v>3</v>
      </c>
      <c r="J1075" s="1204"/>
    </row>
    <row r="1076" spans="1:10" ht="65.25" thickTop="1" thickBot="1" x14ac:dyDescent="0.3">
      <c r="A1076" s="1204"/>
      <c r="B1076" s="1206"/>
      <c r="C1076" s="1249"/>
      <c r="D1076" s="1296" t="s">
        <v>204</v>
      </c>
      <c r="E1076" s="1215">
        <v>0</v>
      </c>
      <c r="F1076" s="1215">
        <v>0</v>
      </c>
      <c r="G1076" s="1215">
        <v>0</v>
      </c>
      <c r="H1076" s="1215">
        <v>0</v>
      </c>
      <c r="I1076" s="1396">
        <v>0</v>
      </c>
      <c r="J1076" s="1204"/>
    </row>
    <row r="1077" spans="1:10" ht="39.75" thickTop="1" thickBot="1" x14ac:dyDescent="0.3">
      <c r="A1077" s="1204"/>
      <c r="B1077" s="1206"/>
      <c r="C1077" s="1249"/>
      <c r="D1077" s="1295" t="s">
        <v>205</v>
      </c>
      <c r="E1077" s="1215">
        <v>1</v>
      </c>
      <c r="F1077" s="1215">
        <v>11</v>
      </c>
      <c r="G1077" s="1215">
        <v>0</v>
      </c>
      <c r="H1077" s="1215">
        <v>0</v>
      </c>
      <c r="I1077" s="1396">
        <v>12</v>
      </c>
      <c r="J1077" s="1204"/>
    </row>
    <row r="1078" spans="1:10" ht="52.5" thickTop="1" thickBot="1" x14ac:dyDescent="0.3">
      <c r="A1078" s="1204"/>
      <c r="B1078" s="1206"/>
      <c r="C1078" s="1249"/>
      <c r="D1078" s="1295" t="s">
        <v>206</v>
      </c>
      <c r="E1078" s="1215">
        <v>3</v>
      </c>
      <c r="F1078" s="1215">
        <v>7</v>
      </c>
      <c r="G1078" s="1215">
        <v>0</v>
      </c>
      <c r="H1078" s="1215">
        <v>0</v>
      </c>
      <c r="I1078" s="1396">
        <v>10</v>
      </c>
      <c r="J1078" s="1204"/>
    </row>
    <row r="1079" spans="1:10" ht="39.75" thickTop="1" thickBot="1" x14ac:dyDescent="0.3">
      <c r="A1079" s="1204"/>
      <c r="B1079" s="1206"/>
      <c r="C1079" s="1249"/>
      <c r="D1079" s="1296" t="s">
        <v>207</v>
      </c>
      <c r="E1079" s="1215">
        <v>2</v>
      </c>
      <c r="F1079" s="1215">
        <v>19</v>
      </c>
      <c r="G1079" s="1215">
        <v>0</v>
      </c>
      <c r="H1079" s="1215">
        <v>0</v>
      </c>
      <c r="I1079" s="1396">
        <v>21</v>
      </c>
      <c r="J1079" s="1204"/>
    </row>
    <row r="1080" spans="1:10" ht="27" thickTop="1" thickBot="1" x14ac:dyDescent="0.3">
      <c r="A1080" s="1204"/>
      <c r="B1080" s="1206"/>
      <c r="C1080" s="1249"/>
      <c r="D1080" s="1296" t="s">
        <v>208</v>
      </c>
      <c r="E1080" s="1215">
        <v>0</v>
      </c>
      <c r="F1080" s="1215"/>
      <c r="G1080" s="1215">
        <v>1</v>
      </c>
      <c r="H1080" s="1215">
        <v>0</v>
      </c>
      <c r="I1080" s="1396">
        <v>1</v>
      </c>
      <c r="J1080" s="1204"/>
    </row>
    <row r="1081" spans="1:10" ht="39.75" thickTop="1" thickBot="1" x14ac:dyDescent="0.3">
      <c r="A1081" s="1204"/>
      <c r="B1081" s="1206"/>
      <c r="C1081" s="1249"/>
      <c r="D1081" s="1296" t="s">
        <v>209</v>
      </c>
      <c r="E1081" s="1215">
        <v>0</v>
      </c>
      <c r="F1081" s="1215">
        <v>1</v>
      </c>
      <c r="G1081" s="1215">
        <v>4</v>
      </c>
      <c r="H1081" s="1215">
        <v>0</v>
      </c>
      <c r="I1081" s="1396">
        <v>5</v>
      </c>
      <c r="J1081" s="1204"/>
    </row>
    <row r="1082" spans="1:10" ht="17.25" thickTop="1" thickBot="1" x14ac:dyDescent="0.3">
      <c r="A1082" s="1204"/>
      <c r="B1082" s="1206"/>
      <c r="C1082" s="11370" t="s">
        <v>210</v>
      </c>
      <c r="D1082" s="11371"/>
      <c r="E1082" s="1327">
        <v>0</v>
      </c>
      <c r="F1082" s="1327">
        <v>0</v>
      </c>
      <c r="G1082" s="1327">
        <v>0</v>
      </c>
      <c r="H1082" s="1327">
        <v>0</v>
      </c>
      <c r="I1082" s="1328">
        <v>0</v>
      </c>
      <c r="J1082" s="1204"/>
    </row>
    <row r="1083" spans="1:10" ht="27" thickTop="1" thickBot="1" x14ac:dyDescent="0.3">
      <c r="A1083" s="1204"/>
      <c r="B1083" s="1206"/>
      <c r="C1083" s="1258"/>
      <c r="D1083" s="1358" t="s">
        <v>211</v>
      </c>
      <c r="E1083" s="1383">
        <v>0</v>
      </c>
      <c r="F1083" s="1383">
        <v>0</v>
      </c>
      <c r="G1083" s="1383">
        <v>0</v>
      </c>
      <c r="H1083" s="1383">
        <v>0</v>
      </c>
      <c r="I1083" s="1349">
        <v>0</v>
      </c>
      <c r="J1083" s="1204"/>
    </row>
    <row r="1084" spans="1:10" ht="39.75" thickTop="1" thickBot="1" x14ac:dyDescent="0.3">
      <c r="A1084" s="1204"/>
      <c r="B1084" s="1206"/>
      <c r="C1084" s="1238"/>
      <c r="D1084" s="1358" t="s">
        <v>212</v>
      </c>
      <c r="E1084" s="1383">
        <v>0</v>
      </c>
      <c r="F1084" s="1383">
        <v>0</v>
      </c>
      <c r="G1084" s="1383">
        <v>0</v>
      </c>
      <c r="H1084" s="1383">
        <v>0</v>
      </c>
      <c r="I1084" s="1349">
        <v>0</v>
      </c>
      <c r="J1084" s="1204"/>
    </row>
    <row r="1085" spans="1:10" ht="27" thickTop="1" thickBot="1" x14ac:dyDescent="0.3">
      <c r="A1085" s="1204"/>
      <c r="B1085" s="1206"/>
      <c r="C1085" s="1238"/>
      <c r="D1085" s="1358" t="s">
        <v>213</v>
      </c>
      <c r="E1085" s="1383">
        <v>0</v>
      </c>
      <c r="F1085" s="1383">
        <v>0</v>
      </c>
      <c r="G1085" s="1383">
        <v>0</v>
      </c>
      <c r="H1085" s="1383">
        <v>0</v>
      </c>
      <c r="I1085" s="1349">
        <v>0</v>
      </c>
      <c r="J1085" s="1204"/>
    </row>
    <row r="1086" spans="1:10" ht="65.25" thickTop="1" thickBot="1" x14ac:dyDescent="0.3">
      <c r="A1086" s="1204"/>
      <c r="B1086" s="1206"/>
      <c r="C1086" s="1259"/>
      <c r="D1086" s="1358" t="s">
        <v>214</v>
      </c>
      <c r="E1086" s="1383">
        <v>0</v>
      </c>
      <c r="F1086" s="1383">
        <v>0</v>
      </c>
      <c r="G1086" s="1383">
        <v>0</v>
      </c>
      <c r="H1086" s="1383">
        <v>0</v>
      </c>
      <c r="I1086" s="1349">
        <v>0</v>
      </c>
      <c r="J1086" s="1204"/>
    </row>
    <row r="1087" spans="1:10" ht="39.75" thickTop="1" thickBot="1" x14ac:dyDescent="0.3">
      <c r="A1087" s="1204"/>
      <c r="B1087" s="1206"/>
      <c r="C1087" s="1259"/>
      <c r="D1087" s="1358" t="s">
        <v>215</v>
      </c>
      <c r="E1087" s="1383">
        <v>0</v>
      </c>
      <c r="F1087" s="1383"/>
      <c r="G1087" s="1383">
        <v>0</v>
      </c>
      <c r="H1087" s="1383">
        <v>0</v>
      </c>
      <c r="I1087" s="1349">
        <v>0</v>
      </c>
      <c r="J1087" s="1204"/>
    </row>
    <row r="1088" spans="1:10" ht="16.5" thickTop="1" thickBot="1" x14ac:dyDescent="0.3">
      <c r="A1088" s="1204"/>
      <c r="B1088" s="1206"/>
      <c r="C1088" s="1259"/>
      <c r="D1088" s="1359" t="s">
        <v>216</v>
      </c>
      <c r="E1088" s="1383">
        <v>0</v>
      </c>
      <c r="F1088" s="1383">
        <v>0</v>
      </c>
      <c r="G1088" s="1383">
        <v>0</v>
      </c>
      <c r="H1088" s="1383">
        <v>0</v>
      </c>
      <c r="I1088" s="1349">
        <v>0</v>
      </c>
      <c r="J1088" s="1204"/>
    </row>
    <row r="1089" spans="1:10" ht="16.5" thickTop="1" thickBot="1" x14ac:dyDescent="0.3">
      <c r="A1089" s="1204"/>
      <c r="B1089" s="1206"/>
      <c r="C1089" s="1259"/>
      <c r="D1089" s="1359" t="s">
        <v>217</v>
      </c>
      <c r="E1089" s="1383">
        <v>0</v>
      </c>
      <c r="F1089" s="1383">
        <v>0</v>
      </c>
      <c r="G1089" s="1383">
        <v>0</v>
      </c>
      <c r="H1089" s="1383">
        <v>0</v>
      </c>
      <c r="I1089" s="1349">
        <v>0</v>
      </c>
      <c r="J1089" s="1204"/>
    </row>
    <row r="1090" spans="1:10" ht="16.5" thickTop="1" thickBot="1" x14ac:dyDescent="0.3">
      <c r="A1090" s="1204"/>
      <c r="B1090" s="1206"/>
      <c r="C1090" s="1259"/>
      <c r="D1090" s="1359" t="s">
        <v>218</v>
      </c>
      <c r="E1090" s="1383">
        <v>0</v>
      </c>
      <c r="F1090" s="1383">
        <v>0</v>
      </c>
      <c r="G1090" s="1383">
        <v>0</v>
      </c>
      <c r="H1090" s="1383">
        <v>0</v>
      </c>
      <c r="I1090" s="1349">
        <v>0</v>
      </c>
      <c r="J1090" s="1204"/>
    </row>
    <row r="1091" spans="1:10" ht="16.5" thickTop="1" thickBot="1" x14ac:dyDescent="0.3">
      <c r="A1091" s="1204"/>
      <c r="B1091" s="1206"/>
      <c r="C1091" s="1259"/>
      <c r="D1091" s="1359" t="s">
        <v>219</v>
      </c>
      <c r="E1091" s="1383">
        <v>0</v>
      </c>
      <c r="F1091" s="1383">
        <v>0</v>
      </c>
      <c r="G1091" s="1383">
        <v>0</v>
      </c>
      <c r="H1091" s="1383">
        <v>0</v>
      </c>
      <c r="I1091" s="1349">
        <v>0</v>
      </c>
      <c r="J1091" s="1204"/>
    </row>
    <row r="1092" spans="1:10" ht="27" thickTop="1" thickBot="1" x14ac:dyDescent="0.3">
      <c r="A1092" s="1204"/>
      <c r="B1092" s="1206"/>
      <c r="C1092" s="1259"/>
      <c r="D1092" s="1358" t="s">
        <v>220</v>
      </c>
      <c r="E1092" s="1383"/>
      <c r="F1092" s="1383">
        <v>0</v>
      </c>
      <c r="G1092" s="1383">
        <v>0</v>
      </c>
      <c r="H1092" s="1383">
        <v>0</v>
      </c>
      <c r="I1092" s="1349">
        <v>0</v>
      </c>
      <c r="J1092" s="1204"/>
    </row>
    <row r="1093" spans="1:10" ht="39.75" thickTop="1" thickBot="1" x14ac:dyDescent="0.3">
      <c r="A1093" s="1204"/>
      <c r="B1093" s="1206"/>
      <c r="C1093" s="1259"/>
      <c r="D1093" s="1360" t="s">
        <v>221</v>
      </c>
      <c r="E1093" s="1383">
        <v>0</v>
      </c>
      <c r="F1093" s="1383">
        <v>0</v>
      </c>
      <c r="G1093" s="1383">
        <v>0</v>
      </c>
      <c r="H1093" s="1383">
        <v>0</v>
      </c>
      <c r="I1093" s="1349">
        <v>0</v>
      </c>
      <c r="J1093" s="1204"/>
    </row>
    <row r="1094" spans="1:10" ht="52.5" thickTop="1" thickBot="1" x14ac:dyDescent="0.3">
      <c r="A1094" s="1204"/>
      <c r="B1094" s="1206"/>
      <c r="C1094" s="1259"/>
      <c r="D1094" s="1360" t="s">
        <v>222</v>
      </c>
      <c r="E1094" s="1383">
        <v>0</v>
      </c>
      <c r="F1094" s="1383">
        <v>0</v>
      </c>
      <c r="G1094" s="1383">
        <v>0</v>
      </c>
      <c r="H1094" s="1383">
        <v>0</v>
      </c>
      <c r="I1094" s="1349">
        <v>0</v>
      </c>
      <c r="J1094" s="1204"/>
    </row>
    <row r="1095" spans="1:10" ht="52.5" thickTop="1" thickBot="1" x14ac:dyDescent="0.3">
      <c r="A1095" s="1204"/>
      <c r="B1095" s="1206"/>
      <c r="C1095" s="1259"/>
      <c r="D1095" s="1360" t="s">
        <v>223</v>
      </c>
      <c r="E1095" s="1383">
        <v>0</v>
      </c>
      <c r="F1095" s="1383">
        <v>0</v>
      </c>
      <c r="G1095" s="1383">
        <v>0</v>
      </c>
      <c r="H1095" s="1383">
        <v>0</v>
      </c>
      <c r="I1095" s="1349">
        <v>0</v>
      </c>
      <c r="J1095" s="1204"/>
    </row>
    <row r="1096" spans="1:10" ht="16.5" thickTop="1" thickBot="1" x14ac:dyDescent="0.3">
      <c r="A1096" s="1204"/>
      <c r="B1096" s="1206"/>
      <c r="C1096" s="1259"/>
      <c r="D1096" s="1361" t="s">
        <v>64</v>
      </c>
      <c r="E1096" s="1383">
        <v>0</v>
      </c>
      <c r="F1096" s="1383">
        <v>0</v>
      </c>
      <c r="G1096" s="1383">
        <v>0</v>
      </c>
      <c r="H1096" s="1383">
        <v>0</v>
      </c>
      <c r="I1096" s="1349">
        <v>0</v>
      </c>
      <c r="J1096" s="1204"/>
    </row>
    <row r="1097" spans="1:10" ht="16.5" thickTop="1" thickBot="1" x14ac:dyDescent="0.3">
      <c r="A1097" s="1204"/>
      <c r="B1097" s="1206"/>
      <c r="C1097" s="1238"/>
      <c r="D1097" s="1361" t="s">
        <v>65</v>
      </c>
      <c r="E1097" s="1383">
        <v>0</v>
      </c>
      <c r="F1097" s="1383">
        <v>0</v>
      </c>
      <c r="G1097" s="1383">
        <v>0</v>
      </c>
      <c r="H1097" s="1383">
        <v>0</v>
      </c>
      <c r="I1097" s="1349">
        <v>0</v>
      </c>
      <c r="J1097" s="1206"/>
    </row>
    <row r="1098" spans="1:10" ht="16.5" thickTop="1" thickBot="1" x14ac:dyDescent="0.3">
      <c r="A1098" s="1227"/>
      <c r="B1098" s="1228"/>
      <c r="C1098" s="1229"/>
      <c r="D1098" s="1230"/>
      <c r="E1098" s="1231"/>
      <c r="F1098" s="1231"/>
      <c r="G1098" s="1231"/>
      <c r="H1098" s="1232"/>
      <c r="I1098" s="1248"/>
      <c r="J1098" s="1228"/>
    </row>
    <row r="1099" spans="1:10" ht="15.75" thickTop="1" x14ac:dyDescent="0.25">
      <c r="A1099" s="1204"/>
      <c r="B1099" s="11401" t="s">
        <v>66</v>
      </c>
      <c r="C1099" s="11402"/>
      <c r="D1099" s="11402"/>
      <c r="E1099" s="11402"/>
      <c r="F1099" s="11402"/>
      <c r="G1099" s="11402"/>
      <c r="H1099" s="11403"/>
      <c r="I1099" s="11419">
        <v>91</v>
      </c>
      <c r="J1099" s="1204"/>
    </row>
    <row r="1100" spans="1:10" x14ac:dyDescent="0.25">
      <c r="A1100" s="1204"/>
      <c r="B1100" s="11404"/>
      <c r="C1100" s="11405"/>
      <c r="D1100" s="11405"/>
      <c r="E1100" s="11405"/>
      <c r="F1100" s="11405"/>
      <c r="G1100" s="11405"/>
      <c r="H1100" s="11406"/>
      <c r="I1100" s="11420"/>
      <c r="J1100" s="1204"/>
    </row>
    <row r="1101" spans="1:10" ht="15.75" thickBot="1" x14ac:dyDescent="0.3">
      <c r="A1101" s="1204"/>
      <c r="B1101" s="11407"/>
      <c r="C1101" s="11408"/>
      <c r="D1101" s="11408"/>
      <c r="E1101" s="11408"/>
      <c r="F1101" s="11408"/>
      <c r="G1101" s="11408"/>
      <c r="H1101" s="11409"/>
      <c r="I1101" s="11421"/>
      <c r="J1101" s="1206"/>
    </row>
    <row r="1102" spans="1:10" ht="16.5" thickTop="1" thickBot="1" x14ac:dyDescent="0.3">
      <c r="A1102" s="1212"/>
      <c r="B1102" s="1213"/>
      <c r="C1102" s="1213"/>
      <c r="D1102" s="1213"/>
      <c r="E1102" s="1211"/>
      <c r="F1102" s="1211"/>
      <c r="G1102" s="1211"/>
      <c r="H1102" s="1214"/>
      <c r="I1102" s="1397"/>
      <c r="J1102" s="1204"/>
    </row>
    <row r="1103" spans="1:10" ht="16.5" thickTop="1" thickBot="1" x14ac:dyDescent="0.3">
      <c r="A1103" s="1212"/>
      <c r="B1103" s="1213"/>
      <c r="C1103" s="11417" t="s">
        <v>224</v>
      </c>
      <c r="D1103" s="11418"/>
      <c r="E1103" s="1371">
        <v>17</v>
      </c>
      <c r="F1103" s="1371">
        <v>6</v>
      </c>
      <c r="G1103" s="1371">
        <v>0</v>
      </c>
      <c r="H1103" s="1371">
        <v>0</v>
      </c>
      <c r="I1103" s="1388">
        <v>23</v>
      </c>
      <c r="J1103" s="1204"/>
    </row>
    <row r="1104" spans="1:10" ht="16.5" thickTop="1" thickBot="1" x14ac:dyDescent="0.3">
      <c r="A1104" s="1212"/>
      <c r="B1104" s="1213"/>
      <c r="C1104" s="11415" t="s">
        <v>68</v>
      </c>
      <c r="D1104" s="11416"/>
      <c r="E1104" s="1215">
        <v>17</v>
      </c>
      <c r="F1104" s="1215">
        <v>6</v>
      </c>
      <c r="G1104" s="1215">
        <v>0</v>
      </c>
      <c r="H1104" s="1215">
        <v>0</v>
      </c>
      <c r="I1104" s="1398">
        <v>23</v>
      </c>
      <c r="J1104" s="1204"/>
    </row>
    <row r="1105" spans="1:10" ht="16.5" thickTop="1" thickBot="1" x14ac:dyDescent="0.3">
      <c r="A1105" s="1204"/>
      <c r="B1105" s="1233"/>
      <c r="C1105" s="11417" t="s">
        <v>69</v>
      </c>
      <c r="D1105" s="11418"/>
      <c r="E1105" s="1371">
        <v>3</v>
      </c>
      <c r="F1105" s="1371">
        <v>2</v>
      </c>
      <c r="G1105" s="1371">
        <v>0</v>
      </c>
      <c r="H1105" s="1371">
        <v>0</v>
      </c>
      <c r="I1105" s="1388">
        <v>5</v>
      </c>
      <c r="J1105" s="1204"/>
    </row>
    <row r="1106" spans="1:10" ht="16.5" thickTop="1" thickBot="1" x14ac:dyDescent="0.3">
      <c r="A1106" s="1204"/>
      <c r="B1106" s="1233"/>
      <c r="C1106" s="1249"/>
      <c r="D1106" s="1250" t="s">
        <v>70</v>
      </c>
      <c r="E1106" s="1215">
        <v>0</v>
      </c>
      <c r="F1106" s="1215">
        <v>0</v>
      </c>
      <c r="G1106" s="1215">
        <v>0</v>
      </c>
      <c r="H1106" s="1215">
        <v>0</v>
      </c>
      <c r="I1106" s="1398">
        <v>0</v>
      </c>
      <c r="J1106" s="1204"/>
    </row>
    <row r="1107" spans="1:10" ht="16.5" thickTop="1" thickBot="1" x14ac:dyDescent="0.3">
      <c r="A1107" s="1204"/>
      <c r="B1107" s="1233"/>
      <c r="C1107" s="1249"/>
      <c r="D1107" s="1251" t="s">
        <v>71</v>
      </c>
      <c r="E1107" s="1215">
        <v>3</v>
      </c>
      <c r="F1107" s="1215">
        <v>0</v>
      </c>
      <c r="G1107" s="1215">
        <v>0</v>
      </c>
      <c r="H1107" s="1215">
        <v>0</v>
      </c>
      <c r="I1107" s="1398">
        <v>3</v>
      </c>
      <c r="J1107" s="1204"/>
    </row>
    <row r="1108" spans="1:10" ht="16.5" thickTop="1" thickBot="1" x14ac:dyDescent="0.3">
      <c r="A1108" s="1204"/>
      <c r="B1108" s="1233"/>
      <c r="C1108" s="1252"/>
      <c r="D1108" s="1253" t="s">
        <v>225</v>
      </c>
      <c r="E1108" s="1215">
        <v>0</v>
      </c>
      <c r="F1108" s="1215">
        <v>2</v>
      </c>
      <c r="G1108" s="1215">
        <v>0</v>
      </c>
      <c r="H1108" s="1215">
        <v>0</v>
      </c>
      <c r="I1108" s="1397">
        <v>2</v>
      </c>
      <c r="J1108" s="1204"/>
    </row>
    <row r="1109" spans="1:10" ht="19.5" thickTop="1" thickBot="1" x14ac:dyDescent="0.3">
      <c r="A1109" s="1204"/>
      <c r="B1109" s="11424" t="s">
        <v>73</v>
      </c>
      <c r="C1109" s="11425"/>
      <c r="D1109" s="11425"/>
      <c r="E1109" s="11425"/>
      <c r="F1109" s="11425"/>
      <c r="G1109" s="11425"/>
      <c r="H1109" s="11426"/>
      <c r="I1109" s="1373">
        <v>10529</v>
      </c>
      <c r="J1109" s="1204"/>
    </row>
    <row r="1110" spans="1:10" ht="19.5" thickTop="1" thickBot="1" x14ac:dyDescent="0.3">
      <c r="A1110" s="1204"/>
      <c r="B1110" s="1205"/>
      <c r="C1110" s="11422" t="s">
        <v>226</v>
      </c>
      <c r="D1110" s="11423"/>
      <c r="E1110" s="1384">
        <v>0</v>
      </c>
      <c r="F1110" s="1384">
        <v>0</v>
      </c>
      <c r="G1110" s="1384">
        <v>0</v>
      </c>
      <c r="H1110" s="1384">
        <v>0</v>
      </c>
      <c r="I1110" s="1374">
        <v>0</v>
      </c>
      <c r="J1110" s="1204"/>
    </row>
    <row r="1111" spans="1:10" ht="17.25" thickTop="1" thickBot="1" x14ac:dyDescent="0.3">
      <c r="A1111" s="1204"/>
      <c r="B1111" s="1205"/>
      <c r="C1111" s="11395" t="s">
        <v>227</v>
      </c>
      <c r="D1111" s="11396"/>
      <c r="E1111" s="1389">
        <v>69</v>
      </c>
      <c r="F1111" s="1389">
        <v>0</v>
      </c>
      <c r="G1111" s="1389">
        <v>6</v>
      </c>
      <c r="H1111" s="1389">
        <v>1</v>
      </c>
      <c r="I1111" s="1372">
        <v>76</v>
      </c>
      <c r="J1111" s="1204"/>
    </row>
    <row r="1112" spans="1:10" ht="16.5" thickTop="1" thickBot="1" x14ac:dyDescent="0.3">
      <c r="A1112" s="1204"/>
      <c r="B1112" s="1205"/>
      <c r="C1112" s="1249"/>
      <c r="D1112" s="1297" t="s">
        <v>228</v>
      </c>
      <c r="E1112" s="1384">
        <v>4</v>
      </c>
      <c r="F1112" s="1384">
        <v>0</v>
      </c>
      <c r="G1112" s="1384">
        <v>2</v>
      </c>
      <c r="H1112" s="1384">
        <v>0</v>
      </c>
      <c r="I1112" s="1350">
        <v>6</v>
      </c>
      <c r="J1112" s="1204"/>
    </row>
    <row r="1113" spans="1:10" ht="16.5" thickTop="1" thickBot="1" x14ac:dyDescent="0.3">
      <c r="A1113" s="1204"/>
      <c r="B1113" s="1205"/>
      <c r="C1113" s="1249"/>
      <c r="D1113" s="1298" t="s">
        <v>229</v>
      </c>
      <c r="E1113" s="1384">
        <v>0</v>
      </c>
      <c r="F1113" s="1384">
        <v>0</v>
      </c>
      <c r="G1113" s="1384">
        <v>0</v>
      </c>
      <c r="H1113" s="1384">
        <v>0</v>
      </c>
      <c r="I1113" s="1350">
        <v>0</v>
      </c>
      <c r="J1113" s="1204"/>
    </row>
    <row r="1114" spans="1:10" ht="16.5" thickTop="1" thickBot="1" x14ac:dyDescent="0.3">
      <c r="A1114" s="1204"/>
      <c r="B1114" s="1205"/>
      <c r="C1114" s="1249"/>
      <c r="D1114" s="1299" t="s">
        <v>230</v>
      </c>
      <c r="E1114" s="1384">
        <v>0</v>
      </c>
      <c r="F1114" s="1384">
        <v>0</v>
      </c>
      <c r="G1114" s="1384">
        <v>0</v>
      </c>
      <c r="H1114" s="1384">
        <v>0</v>
      </c>
      <c r="I1114" s="1350">
        <v>0</v>
      </c>
      <c r="J1114" s="1204"/>
    </row>
    <row r="1115" spans="1:10" ht="16.5" thickTop="1" thickBot="1" x14ac:dyDescent="0.3">
      <c r="A1115" s="1204"/>
      <c r="B1115" s="1205"/>
      <c r="C1115" s="1249"/>
      <c r="D1115" s="1299" t="s">
        <v>231</v>
      </c>
      <c r="E1115" s="1384">
        <v>5</v>
      </c>
      <c r="F1115" s="1384">
        <v>0</v>
      </c>
      <c r="G1115" s="1384">
        <v>0</v>
      </c>
      <c r="H1115" s="1384">
        <v>0</v>
      </c>
      <c r="I1115" s="1350">
        <v>5</v>
      </c>
      <c r="J1115" s="1204"/>
    </row>
    <row r="1116" spans="1:10" ht="16.5" thickTop="1" thickBot="1" x14ac:dyDescent="0.3">
      <c r="A1116" s="1204"/>
      <c r="B1116" s="1205"/>
      <c r="C1116" s="1249"/>
      <c r="D1116" s="1299" t="s">
        <v>232</v>
      </c>
      <c r="E1116" s="1384">
        <v>1</v>
      </c>
      <c r="F1116" s="1384">
        <v>0</v>
      </c>
      <c r="G1116" s="1384">
        <v>0</v>
      </c>
      <c r="H1116" s="1384">
        <v>0</v>
      </c>
      <c r="I1116" s="1350">
        <v>1</v>
      </c>
      <c r="J1116" s="1204"/>
    </row>
    <row r="1117" spans="1:10" ht="16.5" thickTop="1" thickBot="1" x14ac:dyDescent="0.3">
      <c r="A1117" s="1204"/>
      <c r="B1117" s="1205"/>
      <c r="C1117" s="1249"/>
      <c r="D1117" s="1299" t="s">
        <v>233</v>
      </c>
      <c r="E1117" s="1384">
        <v>9</v>
      </c>
      <c r="F1117" s="1384">
        <v>0</v>
      </c>
      <c r="G1117" s="1384">
        <v>2</v>
      </c>
      <c r="H1117" s="1384">
        <v>0</v>
      </c>
      <c r="I1117" s="1350">
        <v>11</v>
      </c>
      <c r="J1117" s="1204"/>
    </row>
    <row r="1118" spans="1:10" ht="16.5" thickTop="1" thickBot="1" x14ac:dyDescent="0.3">
      <c r="A1118" s="1204"/>
      <c r="B1118" s="1205"/>
      <c r="C1118" s="1249"/>
      <c r="D1118" s="1299" t="s">
        <v>234</v>
      </c>
      <c r="E1118" s="1384"/>
      <c r="F1118" s="1384">
        <v>0</v>
      </c>
      <c r="G1118" s="1384">
        <v>2</v>
      </c>
      <c r="H1118" s="1384">
        <v>0</v>
      </c>
      <c r="I1118" s="1350">
        <v>2</v>
      </c>
      <c r="J1118" s="1204"/>
    </row>
    <row r="1119" spans="1:10" ht="16.5" thickTop="1" thickBot="1" x14ac:dyDescent="0.3">
      <c r="A1119" s="1204"/>
      <c r="B1119" s="1205"/>
      <c r="C1119" s="1249"/>
      <c r="D1119" s="1299" t="s">
        <v>235</v>
      </c>
      <c r="E1119" s="1384">
        <v>0</v>
      </c>
      <c r="F1119" s="1384">
        <v>0</v>
      </c>
      <c r="G1119" s="1384">
        <v>0</v>
      </c>
      <c r="H1119" s="1384">
        <v>0</v>
      </c>
      <c r="I1119" s="1350">
        <v>0</v>
      </c>
      <c r="J1119" s="1204"/>
    </row>
    <row r="1120" spans="1:10" ht="16.5" thickTop="1" thickBot="1" x14ac:dyDescent="0.3">
      <c r="A1120" s="1204"/>
      <c r="B1120" s="1205"/>
      <c r="C1120" s="1249"/>
      <c r="D1120" s="1300" t="s">
        <v>236</v>
      </c>
      <c r="E1120" s="1384">
        <v>50</v>
      </c>
      <c r="F1120" s="1384">
        <v>0</v>
      </c>
      <c r="G1120" s="1384">
        <v>0</v>
      </c>
      <c r="H1120" s="1384">
        <v>1</v>
      </c>
      <c r="I1120" s="1350">
        <v>51</v>
      </c>
      <c r="J1120" s="1204"/>
    </row>
    <row r="1121" spans="1:10" ht="16.5" thickTop="1" thickBot="1" x14ac:dyDescent="0.3">
      <c r="A1121" s="1204"/>
      <c r="B1121" s="1208" t="s">
        <v>84</v>
      </c>
      <c r="C1121" s="1206"/>
      <c r="D1121" s="1204"/>
      <c r="E1121" s="1205"/>
      <c r="F1121" s="1205"/>
      <c r="G1121" s="1205"/>
      <c r="H1121" s="1205"/>
      <c r="I1121" s="1205"/>
      <c r="J1121" s="1205"/>
    </row>
    <row r="1122" spans="1:10" ht="16.5" thickTop="1" thickBot="1" x14ac:dyDescent="0.3">
      <c r="A1122" s="1204"/>
      <c r="B1122" s="11401" t="s">
        <v>85</v>
      </c>
      <c r="C1122" s="11402"/>
      <c r="D1122" s="11402"/>
      <c r="E1122" s="11402"/>
      <c r="F1122" s="11403"/>
      <c r="G1122" s="11369" t="s">
        <v>11</v>
      </c>
      <c r="H1122" s="11378"/>
      <c r="I1122" s="1204"/>
      <c r="J1122" s="1204"/>
    </row>
    <row r="1123" spans="1:10" ht="16.5" thickTop="1" thickBot="1" x14ac:dyDescent="0.3">
      <c r="A1123" s="1204"/>
      <c r="B1123" s="11404"/>
      <c r="C1123" s="11405"/>
      <c r="D1123" s="11405"/>
      <c r="E1123" s="11405"/>
      <c r="F1123" s="11406"/>
      <c r="G1123" s="11410">
        <v>642</v>
      </c>
      <c r="H1123" s="11410"/>
      <c r="I1123" s="1204"/>
      <c r="J1123" s="1204"/>
    </row>
    <row r="1124" spans="1:10" ht="16.5" thickTop="1" thickBot="1" x14ac:dyDescent="0.3">
      <c r="A1124" s="1204"/>
      <c r="B1124" s="11407"/>
      <c r="C1124" s="11408"/>
      <c r="D1124" s="11408"/>
      <c r="E1124" s="11408"/>
      <c r="F1124" s="11409"/>
      <c r="G1124" s="11410"/>
      <c r="H1124" s="11410"/>
      <c r="I1124" s="1204"/>
      <c r="J1124" s="1204"/>
    </row>
    <row r="1125" spans="1:10" ht="16.5" thickTop="1" thickBot="1" x14ac:dyDescent="0.3">
      <c r="A1125" s="1204"/>
      <c r="B1125" s="1206"/>
      <c r="C1125" s="1205"/>
      <c r="D1125" s="11013" t="s">
        <v>86</v>
      </c>
      <c r="E1125" s="11014"/>
      <c r="F1125" s="1216">
        <v>40</v>
      </c>
      <c r="G1125" s="11361">
        <v>40</v>
      </c>
      <c r="H1125" s="11361"/>
      <c r="I1125" s="1204"/>
      <c r="J1125" s="1205"/>
    </row>
    <row r="1126" spans="1:10" ht="16.5" thickTop="1" thickBot="1" x14ac:dyDescent="0.3">
      <c r="A1126" s="1204"/>
      <c r="B1126" s="1206"/>
      <c r="C1126" s="1205"/>
      <c r="D1126" s="11393" t="s">
        <v>237</v>
      </c>
      <c r="E1126" s="11394"/>
      <c r="F1126" s="1216">
        <v>2</v>
      </c>
      <c r="G1126" s="11361">
        <v>2</v>
      </c>
      <c r="H1126" s="11361"/>
      <c r="I1126" s="1204"/>
      <c r="J1126" s="1205"/>
    </row>
    <row r="1127" spans="1:10" ht="16.5" thickTop="1" thickBot="1" x14ac:dyDescent="0.3">
      <c r="A1127" s="1204"/>
      <c r="B1127" s="1206"/>
      <c r="C1127" s="1205"/>
      <c r="D1127" s="11393" t="s">
        <v>238</v>
      </c>
      <c r="E1127" s="11394"/>
      <c r="F1127" s="1216">
        <v>115</v>
      </c>
      <c r="G1127" s="11361">
        <v>115</v>
      </c>
      <c r="H1127" s="11361"/>
      <c r="I1127" s="1204"/>
      <c r="J1127" s="1205"/>
    </row>
    <row r="1128" spans="1:10" ht="39.75" thickTop="1" thickBot="1" x14ac:dyDescent="0.3">
      <c r="A1128" s="1204"/>
      <c r="B1128" s="1206"/>
      <c r="C1128" s="1205"/>
      <c r="D1128" s="1391" t="s">
        <v>239</v>
      </c>
      <c r="E1128" s="1363"/>
      <c r="F1128" s="1216">
        <v>0</v>
      </c>
      <c r="G1128" s="11361">
        <v>0</v>
      </c>
      <c r="H1128" s="11361"/>
      <c r="I1128" s="1204"/>
      <c r="J1128" s="1205"/>
    </row>
    <row r="1129" spans="1:10" ht="16.5" thickTop="1" thickBot="1" x14ac:dyDescent="0.3">
      <c r="A1129" s="1204"/>
      <c r="B1129" s="1206"/>
      <c r="C1129" s="1205"/>
      <c r="D1129" s="11393" t="s">
        <v>240</v>
      </c>
      <c r="E1129" s="11394"/>
      <c r="F1129" s="1216">
        <v>485</v>
      </c>
      <c r="G1129" s="11361">
        <v>485</v>
      </c>
      <c r="H1129" s="11361"/>
      <c r="I1129" s="1204"/>
      <c r="J1129" s="1205"/>
    </row>
    <row r="1130" spans="1:10" ht="16.5" thickTop="1" thickBot="1" x14ac:dyDescent="0.3">
      <c r="A1130" s="1204"/>
      <c r="B1130" s="11379" t="s">
        <v>90</v>
      </c>
      <c r="C1130" s="11380"/>
      <c r="D1130" s="11380"/>
      <c r="E1130" s="11380"/>
      <c r="F1130" s="11380"/>
      <c r="G1130" s="11381"/>
      <c r="H1130" s="11388" t="s">
        <v>11</v>
      </c>
      <c r="I1130" s="11389"/>
      <c r="J1130" s="1204"/>
    </row>
    <row r="1131" spans="1:10" ht="15.75" thickTop="1" x14ac:dyDescent="0.25">
      <c r="A1131" s="1204"/>
      <c r="B1131" s="11382"/>
      <c r="C1131" s="11383"/>
      <c r="D1131" s="11383"/>
      <c r="E1131" s="11383"/>
      <c r="F1131" s="11383"/>
      <c r="G1131" s="11384"/>
      <c r="H1131" s="11397">
        <v>1423</v>
      </c>
      <c r="I1131" s="11398"/>
      <c r="J1131" s="1204"/>
    </row>
    <row r="1132" spans="1:10" ht="15.75" thickBot="1" x14ac:dyDescent="0.3">
      <c r="A1132" s="1204"/>
      <c r="B1132" s="11385"/>
      <c r="C1132" s="11386"/>
      <c r="D1132" s="11386"/>
      <c r="E1132" s="11386"/>
      <c r="F1132" s="11386"/>
      <c r="G1132" s="11387"/>
      <c r="H1132" s="11399"/>
      <c r="I1132" s="11400"/>
      <c r="J1132" s="1204"/>
    </row>
    <row r="1133" spans="1:10" ht="16.5" thickTop="1" thickBot="1" x14ac:dyDescent="0.3">
      <c r="A1133" s="1204"/>
      <c r="B1133" s="1260"/>
      <c r="C1133" s="1329">
        <v>7.1</v>
      </c>
      <c r="D1133" s="1330" t="s">
        <v>91</v>
      </c>
      <c r="E1133" s="1319"/>
      <c r="F1133" s="1319"/>
      <c r="G1133" s="1319"/>
      <c r="H1133" s="11411">
        <v>81</v>
      </c>
      <c r="I1133" s="11411"/>
      <c r="J1133" s="1204"/>
    </row>
    <row r="1134" spans="1:10" ht="16.5" thickTop="1" thickBot="1" x14ac:dyDescent="0.3">
      <c r="A1134" s="1204"/>
      <c r="B1134" s="1233"/>
      <c r="C1134" s="1233"/>
      <c r="D1134" s="1366" t="s">
        <v>92</v>
      </c>
      <c r="E1134" s="1351"/>
      <c r="F1134" s="1351"/>
      <c r="G1134" s="1351"/>
      <c r="H1134" s="11361">
        <v>19</v>
      </c>
      <c r="I1134" s="11361"/>
      <c r="J1134" s="1204"/>
    </row>
    <row r="1135" spans="1:10" ht="16.5" thickTop="1" thickBot="1" x14ac:dyDescent="0.3">
      <c r="A1135" s="1204"/>
      <c r="B1135" s="1205"/>
      <c r="C1135" s="1205"/>
      <c r="D1135" s="1261" t="s">
        <v>93</v>
      </c>
      <c r="E1135" s="1262"/>
      <c r="F1135" s="1262"/>
      <c r="G1135" s="1263"/>
      <c r="H1135" s="11368">
        <v>14</v>
      </c>
      <c r="I1135" s="11368">
        <v>0</v>
      </c>
      <c r="J1135" s="1204"/>
    </row>
    <row r="1136" spans="1:10" ht="16.5" thickTop="1" thickBot="1" x14ac:dyDescent="0.3">
      <c r="A1136" s="1204"/>
      <c r="B1136" s="1205"/>
      <c r="C1136" s="1205"/>
      <c r="D1136" s="1264" t="s">
        <v>94</v>
      </c>
      <c r="E1136" s="1265"/>
      <c r="F1136" s="1265"/>
      <c r="G1136" s="1266"/>
      <c r="H1136" s="11368">
        <v>0</v>
      </c>
      <c r="I1136" s="11368">
        <v>0</v>
      </c>
      <c r="J1136" s="1204"/>
    </row>
    <row r="1137" spans="1:10" ht="16.5" thickTop="1" thickBot="1" x14ac:dyDescent="0.3">
      <c r="A1137" s="1204"/>
      <c r="B1137" s="1205"/>
      <c r="C1137" s="1205"/>
      <c r="D1137" s="1264" t="s">
        <v>95</v>
      </c>
      <c r="E1137" s="1265"/>
      <c r="F1137" s="1265"/>
      <c r="G1137" s="1266"/>
      <c r="H1137" s="11368">
        <v>1</v>
      </c>
      <c r="I1137" s="11368">
        <v>0</v>
      </c>
      <c r="J1137" s="1204"/>
    </row>
    <row r="1138" spans="1:10" ht="16.5" thickTop="1" thickBot="1" x14ac:dyDescent="0.3">
      <c r="A1138" s="1204"/>
      <c r="B1138" s="1205"/>
      <c r="C1138" s="1225"/>
      <c r="D1138" s="1270" t="s">
        <v>96</v>
      </c>
      <c r="E1138" s="1271"/>
      <c r="F1138" s="1271"/>
      <c r="G1138" s="1271"/>
      <c r="H1138" s="11368">
        <v>4</v>
      </c>
      <c r="I1138" s="11368">
        <v>0</v>
      </c>
      <c r="J1138" s="1205"/>
    </row>
    <row r="1139" spans="1:10" ht="16.5" thickTop="1" thickBot="1" x14ac:dyDescent="0.3">
      <c r="A1139" s="1204"/>
      <c r="B1139" s="1205"/>
      <c r="C1139" s="1205"/>
      <c r="D1139" s="1267" t="s">
        <v>97</v>
      </c>
      <c r="E1139" s="1260"/>
      <c r="F1139" s="1260"/>
      <c r="G1139" s="1260"/>
      <c r="H1139" s="11368">
        <v>0</v>
      </c>
      <c r="I1139" s="11368">
        <v>0</v>
      </c>
      <c r="J1139" s="1205"/>
    </row>
    <row r="1140" spans="1:10" ht="16.5" thickTop="1" thickBot="1" x14ac:dyDescent="0.3">
      <c r="A1140" s="1204"/>
      <c r="B1140" s="1205"/>
      <c r="C1140" s="1205"/>
      <c r="D1140" s="1366" t="s">
        <v>98</v>
      </c>
      <c r="E1140" s="1351"/>
      <c r="F1140" s="1351"/>
      <c r="G1140" s="1351"/>
      <c r="H1140" s="11361">
        <v>15</v>
      </c>
      <c r="I1140" s="11361"/>
      <c r="J1140" s="1205"/>
    </row>
    <row r="1141" spans="1:10" ht="16.5" thickTop="1" thickBot="1" x14ac:dyDescent="0.3">
      <c r="A1141" s="1204"/>
      <c r="B1141" s="1205"/>
      <c r="C1141" s="1225"/>
      <c r="D1141" s="1261" t="s">
        <v>93</v>
      </c>
      <c r="E1141" s="1262"/>
      <c r="F1141" s="1262"/>
      <c r="G1141" s="1263"/>
      <c r="H1141" s="11368">
        <v>9</v>
      </c>
      <c r="I1141" s="11368">
        <v>0</v>
      </c>
      <c r="J1141" s="1205"/>
    </row>
    <row r="1142" spans="1:10" ht="16.5" thickTop="1" thickBot="1" x14ac:dyDescent="0.3">
      <c r="A1142" s="1204"/>
      <c r="B1142" s="1205"/>
      <c r="C1142" s="1225"/>
      <c r="D1142" s="1264" t="s">
        <v>94</v>
      </c>
      <c r="E1142" s="1265"/>
      <c r="F1142" s="1265"/>
      <c r="G1142" s="1266"/>
      <c r="H1142" s="11368">
        <v>0</v>
      </c>
      <c r="I1142" s="11368">
        <v>0</v>
      </c>
      <c r="J1142" s="1205"/>
    </row>
    <row r="1143" spans="1:10" ht="16.5" thickTop="1" thickBot="1" x14ac:dyDescent="0.3">
      <c r="A1143" s="1204"/>
      <c r="B1143" s="1205"/>
      <c r="C1143" s="1225"/>
      <c r="D1143" s="1264" t="s">
        <v>95</v>
      </c>
      <c r="E1143" s="1265"/>
      <c r="F1143" s="1265"/>
      <c r="G1143" s="1266"/>
      <c r="H1143" s="11368">
        <v>2</v>
      </c>
      <c r="I1143" s="11368">
        <v>0</v>
      </c>
      <c r="J1143" s="1205"/>
    </row>
    <row r="1144" spans="1:10" ht="16.5" thickTop="1" thickBot="1" x14ac:dyDescent="0.3">
      <c r="A1144" s="1204"/>
      <c r="B1144" s="1205"/>
      <c r="C1144" s="1225"/>
      <c r="D1144" s="1270" t="s">
        <v>96</v>
      </c>
      <c r="E1144" s="1271"/>
      <c r="F1144" s="1271"/>
      <c r="G1144" s="1271"/>
      <c r="H1144" s="11368">
        <v>4</v>
      </c>
      <c r="I1144" s="11368">
        <v>0</v>
      </c>
      <c r="J1144" s="1205"/>
    </row>
    <row r="1145" spans="1:10" ht="16.5" thickTop="1" thickBot="1" x14ac:dyDescent="0.3">
      <c r="A1145" s="1204"/>
      <c r="B1145" s="1205"/>
      <c r="C1145" s="1225"/>
      <c r="D1145" s="1267" t="s">
        <v>97</v>
      </c>
      <c r="E1145" s="1260"/>
      <c r="F1145" s="1260"/>
      <c r="G1145" s="1260"/>
      <c r="H1145" s="11368">
        <v>0</v>
      </c>
      <c r="I1145" s="11368">
        <v>0</v>
      </c>
      <c r="J1145" s="1205"/>
    </row>
    <row r="1146" spans="1:10" ht="16.5" thickTop="1" thickBot="1" x14ac:dyDescent="0.3">
      <c r="A1146" s="1204"/>
      <c r="B1146" s="1205"/>
      <c r="C1146" s="1225"/>
      <c r="D1146" s="1366" t="s">
        <v>99</v>
      </c>
      <c r="E1146" s="1351"/>
      <c r="F1146" s="1351"/>
      <c r="G1146" s="1351"/>
      <c r="H1146" s="11361">
        <v>0</v>
      </c>
      <c r="I1146" s="11361"/>
      <c r="J1146" s="1205"/>
    </row>
    <row r="1147" spans="1:10" ht="16.5" thickTop="1" thickBot="1" x14ac:dyDescent="0.3">
      <c r="A1147" s="1204"/>
      <c r="B1147" s="1205"/>
      <c r="C1147" s="1225"/>
      <c r="D1147" s="1261" t="s">
        <v>93</v>
      </c>
      <c r="E1147" s="1262"/>
      <c r="F1147" s="1262"/>
      <c r="G1147" s="1263"/>
      <c r="H1147" s="11368">
        <v>0</v>
      </c>
      <c r="I1147" s="11368">
        <v>0</v>
      </c>
      <c r="J1147" s="1205"/>
    </row>
    <row r="1148" spans="1:10" ht="16.5" thickTop="1" thickBot="1" x14ac:dyDescent="0.3">
      <c r="A1148" s="1204"/>
      <c r="B1148" s="1205"/>
      <c r="C1148" s="1225"/>
      <c r="D1148" s="1264" t="s">
        <v>94</v>
      </c>
      <c r="E1148" s="1265"/>
      <c r="F1148" s="1265"/>
      <c r="G1148" s="1266"/>
      <c r="H1148" s="11368">
        <v>0</v>
      </c>
      <c r="I1148" s="11368">
        <v>0</v>
      </c>
      <c r="J1148" s="1205"/>
    </row>
    <row r="1149" spans="1:10" ht="16.5" thickTop="1" thickBot="1" x14ac:dyDescent="0.3">
      <c r="A1149" s="1204"/>
      <c r="B1149" s="1205"/>
      <c r="C1149" s="1225"/>
      <c r="D1149" s="1264" t="s">
        <v>95</v>
      </c>
      <c r="E1149" s="1265"/>
      <c r="F1149" s="1265"/>
      <c r="G1149" s="1266"/>
      <c r="H1149" s="11368">
        <v>0</v>
      </c>
      <c r="I1149" s="11368">
        <v>0</v>
      </c>
      <c r="J1149" s="1205"/>
    </row>
    <row r="1150" spans="1:10" ht="16.5" thickTop="1" thickBot="1" x14ac:dyDescent="0.3">
      <c r="A1150" s="1204"/>
      <c r="B1150" s="1205"/>
      <c r="C1150" s="1225"/>
      <c r="D1150" s="1270" t="s">
        <v>96</v>
      </c>
      <c r="E1150" s="1271"/>
      <c r="F1150" s="1271"/>
      <c r="G1150" s="1271"/>
      <c r="H1150" s="11368">
        <v>0</v>
      </c>
      <c r="I1150" s="11368">
        <v>0</v>
      </c>
      <c r="J1150" s="1205"/>
    </row>
    <row r="1151" spans="1:10" ht="16.5" thickTop="1" thickBot="1" x14ac:dyDescent="0.3">
      <c r="A1151" s="1204"/>
      <c r="B1151" s="1205"/>
      <c r="C1151" s="1225"/>
      <c r="D1151" s="1267" t="s">
        <v>97</v>
      </c>
      <c r="E1151" s="1260"/>
      <c r="F1151" s="1260"/>
      <c r="G1151" s="1260"/>
      <c r="H1151" s="11368">
        <v>0</v>
      </c>
      <c r="I1151" s="11368">
        <v>0</v>
      </c>
      <c r="J1151" s="1205"/>
    </row>
    <row r="1152" spans="1:10" ht="39.75" thickTop="1" thickBot="1" x14ac:dyDescent="0.3">
      <c r="A1152" s="1204"/>
      <c r="B1152" s="1205"/>
      <c r="C1152" s="1225"/>
      <c r="D1152" s="1367" t="s">
        <v>100</v>
      </c>
      <c r="E1152" s="1351"/>
      <c r="F1152" s="1351"/>
      <c r="G1152" s="1352"/>
      <c r="H1152" s="11365">
        <v>3</v>
      </c>
      <c r="I1152" s="11366"/>
      <c r="J1152" s="1205"/>
    </row>
    <row r="1153" spans="1:10" ht="16.5" thickTop="1" thickBot="1" x14ac:dyDescent="0.3">
      <c r="A1153" s="1204"/>
      <c r="B1153" s="1205"/>
      <c r="C1153" s="1225"/>
      <c r="D1153" s="1268" t="s">
        <v>101</v>
      </c>
      <c r="E1153" s="1269"/>
      <c r="F1153" s="1269"/>
      <c r="G1153" s="1269"/>
      <c r="H1153" s="11368">
        <v>2</v>
      </c>
      <c r="I1153" s="11368">
        <v>0</v>
      </c>
      <c r="J1153" s="1205"/>
    </row>
    <row r="1154" spans="1:10" ht="16.5" thickTop="1" thickBot="1" x14ac:dyDescent="0.3">
      <c r="A1154" s="1204"/>
      <c r="B1154" s="1205"/>
      <c r="C1154" s="1225"/>
      <c r="D1154" s="1268" t="s">
        <v>102</v>
      </c>
      <c r="E1154" s="1271"/>
      <c r="F1154" s="1271"/>
      <c r="G1154" s="1271"/>
      <c r="H1154" s="11368">
        <v>0</v>
      </c>
      <c r="I1154" s="11368">
        <v>0</v>
      </c>
      <c r="J1154" s="1205"/>
    </row>
    <row r="1155" spans="1:10" ht="16.5" thickTop="1" thickBot="1" x14ac:dyDescent="0.3">
      <c r="A1155" s="1204"/>
      <c r="B1155" s="1205"/>
      <c r="C1155" s="1225"/>
      <c r="D1155" s="1261" t="s">
        <v>103</v>
      </c>
      <c r="E1155" s="1271"/>
      <c r="F1155" s="1271"/>
      <c r="G1155" s="1272"/>
      <c r="H1155" s="11368">
        <v>1</v>
      </c>
      <c r="I1155" s="11368">
        <v>0</v>
      </c>
      <c r="J1155" s="1205"/>
    </row>
    <row r="1156" spans="1:10" ht="39.75" thickTop="1" thickBot="1" x14ac:dyDescent="0.3">
      <c r="A1156" s="1204"/>
      <c r="B1156" s="1205"/>
      <c r="C1156" s="1225"/>
      <c r="D1156" s="1367" t="s">
        <v>104</v>
      </c>
      <c r="E1156" s="1351"/>
      <c r="F1156" s="1351"/>
      <c r="G1156" s="1351"/>
      <c r="H1156" s="11365">
        <v>0</v>
      </c>
      <c r="I1156" s="11366"/>
      <c r="J1156" s="1205"/>
    </row>
    <row r="1157" spans="1:10" ht="16.5" thickTop="1" thickBot="1" x14ac:dyDescent="0.3">
      <c r="A1157" s="1204"/>
      <c r="B1157" s="1205"/>
      <c r="C1157" s="1225"/>
      <c r="D1157" s="1268" t="s">
        <v>105</v>
      </c>
      <c r="E1157" s="1269"/>
      <c r="F1157" s="1269"/>
      <c r="G1157" s="1269"/>
      <c r="H1157" s="11368">
        <v>0</v>
      </c>
      <c r="I1157" s="11368">
        <v>0</v>
      </c>
      <c r="J1157" s="1205"/>
    </row>
    <row r="1158" spans="1:10" ht="16.5" thickTop="1" thickBot="1" x14ac:dyDescent="0.3">
      <c r="A1158" s="1204"/>
      <c r="B1158" s="1205"/>
      <c r="C1158" s="1225"/>
      <c r="D1158" s="1268" t="s">
        <v>102</v>
      </c>
      <c r="E1158" s="1271"/>
      <c r="F1158" s="1271"/>
      <c r="G1158" s="1271"/>
      <c r="H1158" s="11368">
        <v>0</v>
      </c>
      <c r="I1158" s="11368">
        <v>0</v>
      </c>
      <c r="J1158" s="1205"/>
    </row>
    <row r="1159" spans="1:10" ht="16.5" thickTop="1" thickBot="1" x14ac:dyDescent="0.3">
      <c r="A1159" s="1204"/>
      <c r="B1159" s="1205"/>
      <c r="C1159" s="1225"/>
      <c r="D1159" s="1261" t="s">
        <v>103</v>
      </c>
      <c r="E1159" s="1271"/>
      <c r="F1159" s="1271"/>
      <c r="G1159" s="1272"/>
      <c r="H1159" s="11368">
        <v>0</v>
      </c>
      <c r="I1159" s="11368">
        <v>0</v>
      </c>
      <c r="J1159" s="1205"/>
    </row>
    <row r="1160" spans="1:10" ht="52.5" thickTop="1" thickBot="1" x14ac:dyDescent="0.3">
      <c r="A1160" s="1204"/>
      <c r="B1160" s="1205"/>
      <c r="C1160" s="1225"/>
      <c r="D1160" s="1367" t="s">
        <v>241</v>
      </c>
      <c r="E1160" s="1351"/>
      <c r="F1160" s="1351"/>
      <c r="G1160" s="1351"/>
      <c r="H1160" s="11361">
        <v>24</v>
      </c>
      <c r="I1160" s="11361"/>
      <c r="J1160" s="1205"/>
    </row>
    <row r="1161" spans="1:10" ht="16.5" thickTop="1" thickBot="1" x14ac:dyDescent="0.3">
      <c r="A1161" s="1204"/>
      <c r="B1161" s="1205"/>
      <c r="C1161" s="1225"/>
      <c r="D1161" s="1261" t="s">
        <v>93</v>
      </c>
      <c r="E1161" s="1262"/>
      <c r="F1161" s="1262"/>
      <c r="G1161" s="1263"/>
      <c r="H1161" s="11368">
        <v>18</v>
      </c>
      <c r="I1161" s="11368">
        <v>0</v>
      </c>
      <c r="J1161" s="1205"/>
    </row>
    <row r="1162" spans="1:10" ht="16.5" thickTop="1" thickBot="1" x14ac:dyDescent="0.3">
      <c r="A1162" s="1204"/>
      <c r="B1162" s="1205"/>
      <c r="C1162" s="1225"/>
      <c r="D1162" s="1264" t="s">
        <v>94</v>
      </c>
      <c r="E1162" s="1265"/>
      <c r="F1162" s="1265"/>
      <c r="G1162" s="1266"/>
      <c r="H1162" s="11368">
        <v>0</v>
      </c>
      <c r="I1162" s="11368">
        <v>0</v>
      </c>
      <c r="J1162" s="1205"/>
    </row>
    <row r="1163" spans="1:10" ht="16.5" thickTop="1" thickBot="1" x14ac:dyDescent="0.3">
      <c r="A1163" s="1204"/>
      <c r="B1163" s="1205"/>
      <c r="C1163" s="1225"/>
      <c r="D1163" s="1264" t="s">
        <v>95</v>
      </c>
      <c r="E1163" s="1265"/>
      <c r="F1163" s="1265"/>
      <c r="G1163" s="1266"/>
      <c r="H1163" s="11368">
        <v>2</v>
      </c>
      <c r="I1163" s="11368">
        <v>0</v>
      </c>
      <c r="J1163" s="1205"/>
    </row>
    <row r="1164" spans="1:10" ht="16.5" thickTop="1" thickBot="1" x14ac:dyDescent="0.3">
      <c r="A1164" s="1204"/>
      <c r="B1164" s="1205"/>
      <c r="C1164" s="1225"/>
      <c r="D1164" s="1270" t="s">
        <v>96</v>
      </c>
      <c r="E1164" s="1271"/>
      <c r="F1164" s="1271"/>
      <c r="G1164" s="1271"/>
      <c r="H1164" s="11368">
        <v>4</v>
      </c>
      <c r="I1164" s="11368">
        <v>0</v>
      </c>
      <c r="J1164" s="1205"/>
    </row>
    <row r="1165" spans="1:10" ht="16.5" thickTop="1" thickBot="1" x14ac:dyDescent="0.3">
      <c r="A1165" s="1204"/>
      <c r="B1165" s="1205"/>
      <c r="C1165" s="1225"/>
      <c r="D1165" s="1267" t="s">
        <v>97</v>
      </c>
      <c r="E1165" s="1260"/>
      <c r="F1165" s="1260"/>
      <c r="G1165" s="1260"/>
      <c r="H1165" s="11368">
        <v>0</v>
      </c>
      <c r="I1165" s="11368">
        <v>0</v>
      </c>
      <c r="J1165" s="1205"/>
    </row>
    <row r="1166" spans="1:10" ht="16.5" thickTop="1" thickBot="1" x14ac:dyDescent="0.3">
      <c r="A1166" s="1204"/>
      <c r="B1166" s="1205"/>
      <c r="C1166" s="1225"/>
      <c r="D1166" s="1366" t="s">
        <v>242</v>
      </c>
      <c r="E1166" s="1351"/>
      <c r="F1166" s="1351"/>
      <c r="G1166" s="1351"/>
      <c r="H1166" s="11361">
        <v>18</v>
      </c>
      <c r="I1166" s="11361"/>
      <c r="J1166" s="1205"/>
    </row>
    <row r="1167" spans="1:10" ht="16.5" thickTop="1" thickBot="1" x14ac:dyDescent="0.3">
      <c r="A1167" s="1204"/>
      <c r="B1167" s="1205"/>
      <c r="C1167" s="1225"/>
      <c r="D1167" s="1261" t="s">
        <v>105</v>
      </c>
      <c r="E1167" s="1262"/>
      <c r="F1167" s="1262"/>
      <c r="G1167" s="1263"/>
      <c r="H1167" s="11368">
        <v>14</v>
      </c>
      <c r="I1167" s="11368">
        <v>0</v>
      </c>
      <c r="J1167" s="1205"/>
    </row>
    <row r="1168" spans="1:10" ht="16.5" thickTop="1" thickBot="1" x14ac:dyDescent="0.3">
      <c r="A1168" s="1204"/>
      <c r="B1168" s="1205"/>
      <c r="C1168" s="1225"/>
      <c r="D1168" s="1264" t="s">
        <v>94</v>
      </c>
      <c r="E1168" s="1265"/>
      <c r="F1168" s="1265"/>
      <c r="G1168" s="1266"/>
      <c r="H1168" s="11368">
        <v>0</v>
      </c>
      <c r="I1168" s="11368">
        <v>0</v>
      </c>
      <c r="J1168" s="1205"/>
    </row>
    <row r="1169" spans="1:10" ht="16.5" thickTop="1" thickBot="1" x14ac:dyDescent="0.3">
      <c r="A1169" s="1204"/>
      <c r="B1169" s="1205"/>
      <c r="C1169" s="1225"/>
      <c r="D1169" s="1264" t="s">
        <v>102</v>
      </c>
      <c r="E1169" s="1265"/>
      <c r="F1169" s="1265"/>
      <c r="G1169" s="1266"/>
      <c r="H1169" s="11368">
        <v>1</v>
      </c>
      <c r="I1169" s="11368">
        <v>0</v>
      </c>
      <c r="J1169" s="1205"/>
    </row>
    <row r="1170" spans="1:10" ht="16.5" thickTop="1" thickBot="1" x14ac:dyDescent="0.3">
      <c r="A1170" s="1204"/>
      <c r="B1170" s="1205"/>
      <c r="C1170" s="1225"/>
      <c r="D1170" s="1270" t="s">
        <v>103</v>
      </c>
      <c r="E1170" s="1271"/>
      <c r="F1170" s="1271"/>
      <c r="G1170" s="1271"/>
      <c r="H1170" s="11368">
        <v>3</v>
      </c>
      <c r="I1170" s="11368">
        <v>0</v>
      </c>
      <c r="J1170" s="1205"/>
    </row>
    <row r="1171" spans="1:10" ht="16.5" thickTop="1" thickBot="1" x14ac:dyDescent="0.3">
      <c r="A1171" s="1204"/>
      <c r="B1171" s="1205"/>
      <c r="C1171" s="1225"/>
      <c r="D1171" s="1267" t="s">
        <v>108</v>
      </c>
      <c r="E1171" s="1260"/>
      <c r="F1171" s="1260"/>
      <c r="G1171" s="1260"/>
      <c r="H1171" s="11368">
        <v>0</v>
      </c>
      <c r="I1171" s="11368">
        <v>0</v>
      </c>
      <c r="J1171" s="1205"/>
    </row>
    <row r="1172" spans="1:10" ht="16.5" thickTop="1" thickBot="1" x14ac:dyDescent="0.3">
      <c r="A1172" s="1204"/>
      <c r="B1172" s="1205"/>
      <c r="C1172" s="1225"/>
      <c r="D1172" s="1366" t="s">
        <v>243</v>
      </c>
      <c r="E1172" s="1351"/>
      <c r="F1172" s="1351"/>
      <c r="G1172" s="1351"/>
      <c r="H1172" s="11361">
        <v>2</v>
      </c>
      <c r="I1172" s="11361"/>
      <c r="J1172" s="1205"/>
    </row>
    <row r="1173" spans="1:10" ht="16.5" thickTop="1" thickBot="1" x14ac:dyDescent="0.3">
      <c r="A1173" s="1204"/>
      <c r="B1173" s="1205"/>
      <c r="C1173" s="1225"/>
      <c r="D1173" s="1261" t="s">
        <v>93</v>
      </c>
      <c r="E1173" s="1262"/>
      <c r="F1173" s="1262"/>
      <c r="G1173" s="1263"/>
      <c r="H1173" s="11368">
        <v>2</v>
      </c>
      <c r="I1173" s="11368">
        <v>0</v>
      </c>
      <c r="J1173" s="1205"/>
    </row>
    <row r="1174" spans="1:10" ht="16.5" thickTop="1" thickBot="1" x14ac:dyDescent="0.3">
      <c r="A1174" s="1204"/>
      <c r="B1174" s="1205"/>
      <c r="C1174" s="1225"/>
      <c r="D1174" s="1264" t="s">
        <v>94</v>
      </c>
      <c r="E1174" s="1265"/>
      <c r="F1174" s="1265"/>
      <c r="G1174" s="1266"/>
      <c r="H1174" s="11368">
        <v>0</v>
      </c>
      <c r="I1174" s="11368">
        <v>0</v>
      </c>
      <c r="J1174" s="1205"/>
    </row>
    <row r="1175" spans="1:10" ht="16.5" thickTop="1" thickBot="1" x14ac:dyDescent="0.3">
      <c r="A1175" s="1204"/>
      <c r="B1175" s="1205"/>
      <c r="C1175" s="1225"/>
      <c r="D1175" s="1264" t="s">
        <v>95</v>
      </c>
      <c r="E1175" s="1265"/>
      <c r="F1175" s="1265"/>
      <c r="G1175" s="1266"/>
      <c r="H1175" s="11368">
        <v>0</v>
      </c>
      <c r="I1175" s="11368">
        <v>0</v>
      </c>
      <c r="J1175" s="1205"/>
    </row>
    <row r="1176" spans="1:10" ht="16.5" thickTop="1" thickBot="1" x14ac:dyDescent="0.3">
      <c r="A1176" s="1204"/>
      <c r="B1176" s="1205"/>
      <c r="C1176" s="1225"/>
      <c r="D1176" s="1270" t="s">
        <v>96</v>
      </c>
      <c r="E1176" s="1271"/>
      <c r="F1176" s="1271"/>
      <c r="G1176" s="1271"/>
      <c r="H1176" s="11368"/>
      <c r="I1176" s="11368">
        <v>0</v>
      </c>
      <c r="J1176" s="1205"/>
    </row>
    <row r="1177" spans="1:10" ht="16.5" thickTop="1" thickBot="1" x14ac:dyDescent="0.3">
      <c r="A1177" s="1204"/>
      <c r="B1177" s="1205"/>
      <c r="C1177" s="1225"/>
      <c r="D1177" s="1267" t="s">
        <v>97</v>
      </c>
      <c r="E1177" s="1260"/>
      <c r="F1177" s="1260"/>
      <c r="G1177" s="1260"/>
      <c r="H1177" s="11368">
        <v>0</v>
      </c>
      <c r="I1177" s="11368">
        <v>0</v>
      </c>
      <c r="J1177" s="1205"/>
    </row>
    <row r="1178" spans="1:10" ht="16.5" thickTop="1" thickBot="1" x14ac:dyDescent="0.3">
      <c r="A1178" s="1204"/>
      <c r="B1178" s="1205"/>
      <c r="C1178" s="1331" t="s">
        <v>109</v>
      </c>
      <c r="D1178" s="1332"/>
      <c r="E1178" s="1333"/>
      <c r="F1178" s="1334"/>
      <c r="G1178" s="1334"/>
      <c r="H1178" s="11428">
        <v>0</v>
      </c>
      <c r="I1178" s="11429"/>
      <c r="J1178" s="1205"/>
    </row>
    <row r="1179" spans="1:10" ht="27" thickTop="1" thickBot="1" x14ac:dyDescent="0.3">
      <c r="A1179" s="1204"/>
      <c r="B1179" s="1205"/>
      <c r="C1179" s="1223"/>
      <c r="D1179" s="1368" t="s">
        <v>110</v>
      </c>
      <c r="E1179" s="1351"/>
      <c r="F1179" s="1351"/>
      <c r="G1179" s="1352"/>
      <c r="H1179" s="11365">
        <v>0</v>
      </c>
      <c r="I1179" s="11366"/>
      <c r="J1179" s="1205"/>
    </row>
    <row r="1180" spans="1:10" ht="16.5" thickTop="1" thickBot="1" x14ac:dyDescent="0.3">
      <c r="A1180" s="1204"/>
      <c r="B1180" s="1205"/>
      <c r="C1180" s="1222"/>
      <c r="D1180" s="1273" t="s">
        <v>93</v>
      </c>
      <c r="E1180" s="1271"/>
      <c r="F1180" s="1271"/>
      <c r="G1180" s="1272"/>
      <c r="H1180" s="11354">
        <v>0</v>
      </c>
      <c r="I1180" s="11354">
        <v>0</v>
      </c>
      <c r="J1180" s="1205"/>
    </row>
    <row r="1181" spans="1:10" ht="16.5" thickTop="1" thickBot="1" x14ac:dyDescent="0.3">
      <c r="A1181" s="1204"/>
      <c r="B1181" s="1205"/>
      <c r="C1181" s="1222"/>
      <c r="D1181" s="1273" t="s">
        <v>94</v>
      </c>
      <c r="E1181" s="1271"/>
      <c r="F1181" s="1271"/>
      <c r="G1181" s="1272"/>
      <c r="H1181" s="11354">
        <v>0</v>
      </c>
      <c r="I1181" s="11354">
        <v>0</v>
      </c>
      <c r="J1181" s="1205"/>
    </row>
    <row r="1182" spans="1:10" ht="16.5" thickTop="1" thickBot="1" x14ac:dyDescent="0.3">
      <c r="A1182" s="1204"/>
      <c r="B1182" s="1205"/>
      <c r="C1182" s="1222"/>
      <c r="D1182" s="1273" t="s">
        <v>95</v>
      </c>
      <c r="E1182" s="1271"/>
      <c r="F1182" s="1271"/>
      <c r="G1182" s="1272"/>
      <c r="H1182" s="11354">
        <v>0</v>
      </c>
      <c r="I1182" s="11354">
        <v>0</v>
      </c>
      <c r="J1182" s="1205"/>
    </row>
    <row r="1183" spans="1:10" ht="16.5" thickTop="1" thickBot="1" x14ac:dyDescent="0.3">
      <c r="A1183" s="1204"/>
      <c r="B1183" s="1205"/>
      <c r="C1183" s="1222"/>
      <c r="D1183" s="1273" t="s">
        <v>96</v>
      </c>
      <c r="E1183" s="1274"/>
      <c r="F1183" s="1274"/>
      <c r="G1183" s="1275"/>
      <c r="H1183" s="11354">
        <v>0</v>
      </c>
      <c r="I1183" s="11354">
        <v>0</v>
      </c>
      <c r="J1183" s="1205"/>
    </row>
    <row r="1184" spans="1:10" ht="16.5" thickTop="1" thickBot="1" x14ac:dyDescent="0.3">
      <c r="A1184" s="1204"/>
      <c r="B1184" s="1205"/>
      <c r="C1184" s="1222"/>
      <c r="D1184" s="1369" t="s">
        <v>111</v>
      </c>
      <c r="E1184" s="1353"/>
      <c r="F1184" s="1353"/>
      <c r="G1184" s="1353"/>
      <c r="H1184" s="11427">
        <v>0</v>
      </c>
      <c r="I1184" s="11427"/>
      <c r="J1184" s="1205"/>
    </row>
    <row r="1185" spans="1:10" ht="16.5" thickTop="1" thickBot="1" x14ac:dyDescent="0.3">
      <c r="A1185" s="1204"/>
      <c r="B1185" s="1205"/>
      <c r="C1185" s="1222"/>
      <c r="D1185" s="1273" t="s">
        <v>93</v>
      </c>
      <c r="E1185" s="1271"/>
      <c r="F1185" s="1271"/>
      <c r="G1185" s="1272"/>
      <c r="H1185" s="11354">
        <v>0</v>
      </c>
      <c r="I1185" s="11354">
        <v>0</v>
      </c>
      <c r="J1185" s="1205"/>
    </row>
    <row r="1186" spans="1:10" ht="16.5" thickTop="1" thickBot="1" x14ac:dyDescent="0.3">
      <c r="A1186" s="1204"/>
      <c r="B1186" s="1205"/>
      <c r="C1186" s="1222"/>
      <c r="D1186" s="1273" t="s">
        <v>94</v>
      </c>
      <c r="E1186" s="1271"/>
      <c r="F1186" s="1271"/>
      <c r="G1186" s="1272"/>
      <c r="H1186" s="11354">
        <v>0</v>
      </c>
      <c r="I1186" s="11354">
        <v>0</v>
      </c>
      <c r="J1186" s="1205"/>
    </row>
    <row r="1187" spans="1:10" ht="16.5" thickTop="1" thickBot="1" x14ac:dyDescent="0.3">
      <c r="A1187" s="1204"/>
      <c r="B1187" s="1205"/>
      <c r="C1187" s="1222"/>
      <c r="D1187" s="1273" t="s">
        <v>95</v>
      </c>
      <c r="E1187" s="1271"/>
      <c r="F1187" s="1271"/>
      <c r="G1187" s="1272"/>
      <c r="H1187" s="11354">
        <v>0</v>
      </c>
      <c r="I1187" s="11354">
        <v>0</v>
      </c>
      <c r="J1187" s="1205"/>
    </row>
    <row r="1188" spans="1:10" ht="16.5" thickTop="1" thickBot="1" x14ac:dyDescent="0.3">
      <c r="A1188" s="1204"/>
      <c r="B1188" s="1205"/>
      <c r="C1188" s="1222"/>
      <c r="D1188" s="1273" t="s">
        <v>96</v>
      </c>
      <c r="E1188" s="1274"/>
      <c r="F1188" s="1274"/>
      <c r="G1188" s="1275"/>
      <c r="H1188" s="11354">
        <v>0</v>
      </c>
      <c r="I1188" s="11354">
        <v>0</v>
      </c>
      <c r="J1188" s="1205"/>
    </row>
    <row r="1189" spans="1:10" ht="16.5" thickTop="1" thickBot="1" x14ac:dyDescent="0.3">
      <c r="A1189" s="1204"/>
      <c r="B1189" s="1205"/>
      <c r="C1189" s="1222"/>
      <c r="D1189" s="1369" t="s">
        <v>112</v>
      </c>
      <c r="E1189" s="1353"/>
      <c r="F1189" s="1353"/>
      <c r="G1189" s="1353"/>
      <c r="H1189" s="11427">
        <v>0</v>
      </c>
      <c r="I1189" s="11427"/>
      <c r="J1189" s="1205"/>
    </row>
    <row r="1190" spans="1:10" ht="16.5" thickTop="1" thickBot="1" x14ac:dyDescent="0.3">
      <c r="A1190" s="1204"/>
      <c r="B1190" s="1205"/>
      <c r="C1190" s="1222"/>
      <c r="D1190" s="1273" t="s">
        <v>93</v>
      </c>
      <c r="E1190" s="1271"/>
      <c r="F1190" s="1271"/>
      <c r="G1190" s="1272"/>
      <c r="H1190" s="11354">
        <v>0</v>
      </c>
      <c r="I1190" s="11354">
        <v>0</v>
      </c>
      <c r="J1190" s="1205"/>
    </row>
    <row r="1191" spans="1:10" ht="16.5" thickTop="1" thickBot="1" x14ac:dyDescent="0.3">
      <c r="A1191" s="1204"/>
      <c r="B1191" s="1205"/>
      <c r="C1191" s="1222"/>
      <c r="D1191" s="1273" t="s">
        <v>94</v>
      </c>
      <c r="E1191" s="1271"/>
      <c r="F1191" s="1271"/>
      <c r="G1191" s="1272"/>
      <c r="H1191" s="11354">
        <v>0</v>
      </c>
      <c r="I1191" s="11354">
        <v>0</v>
      </c>
      <c r="J1191" s="1205"/>
    </row>
    <row r="1192" spans="1:10" ht="16.5" thickTop="1" thickBot="1" x14ac:dyDescent="0.3">
      <c r="A1192" s="1204"/>
      <c r="B1192" s="1205"/>
      <c r="C1192" s="1222"/>
      <c r="D1192" s="1273" t="s">
        <v>95</v>
      </c>
      <c r="E1192" s="1271"/>
      <c r="F1192" s="1271"/>
      <c r="G1192" s="1272"/>
      <c r="H1192" s="11354">
        <v>0</v>
      </c>
      <c r="I1192" s="11354">
        <v>0</v>
      </c>
      <c r="J1192" s="1205"/>
    </row>
    <row r="1193" spans="1:10" ht="16.5" thickTop="1" thickBot="1" x14ac:dyDescent="0.3">
      <c r="A1193" s="1204"/>
      <c r="B1193" s="1205"/>
      <c r="C1193" s="1222"/>
      <c r="D1193" s="1273" t="s">
        <v>96</v>
      </c>
      <c r="E1193" s="1274"/>
      <c r="F1193" s="1274"/>
      <c r="G1193" s="1275"/>
      <c r="H1193" s="11354">
        <v>0</v>
      </c>
      <c r="I1193" s="11354">
        <v>0</v>
      </c>
      <c r="J1193" s="1205"/>
    </row>
    <row r="1194" spans="1:10" ht="16.5" thickTop="1" thickBot="1" x14ac:dyDescent="0.3">
      <c r="A1194" s="1204"/>
      <c r="B1194" s="1205"/>
      <c r="C1194" s="1222"/>
      <c r="D1194" s="1370" t="s">
        <v>113</v>
      </c>
      <c r="E1194" s="1351"/>
      <c r="F1194" s="1351"/>
      <c r="G1194" s="1352"/>
      <c r="H1194" s="11427">
        <v>0</v>
      </c>
      <c r="I1194" s="11427"/>
      <c r="J1194" s="1205"/>
    </row>
    <row r="1195" spans="1:10" ht="16.5" thickTop="1" thickBot="1" x14ac:dyDescent="0.3">
      <c r="A1195" s="1204"/>
      <c r="B1195" s="1205"/>
      <c r="C1195" s="1222"/>
      <c r="D1195" s="1276" t="s">
        <v>114</v>
      </c>
      <c r="E1195" s="1262"/>
      <c r="F1195" s="1262"/>
      <c r="G1195" s="1263"/>
      <c r="H1195" s="11354">
        <v>0</v>
      </c>
      <c r="I1195" s="11354">
        <v>0</v>
      </c>
      <c r="J1195" s="1205"/>
    </row>
    <row r="1196" spans="1:10" ht="16.5" thickTop="1" thickBot="1" x14ac:dyDescent="0.3">
      <c r="A1196" s="1204"/>
      <c r="B1196" s="1205"/>
      <c r="C1196" s="1222"/>
      <c r="D1196" s="1276" t="s">
        <v>94</v>
      </c>
      <c r="E1196" s="1262"/>
      <c r="F1196" s="1262"/>
      <c r="G1196" s="1263"/>
      <c r="H1196" s="11354">
        <v>0</v>
      </c>
      <c r="I1196" s="11354">
        <v>0</v>
      </c>
      <c r="J1196" s="1205"/>
    </row>
    <row r="1197" spans="1:10" ht="16.5" thickTop="1" thickBot="1" x14ac:dyDescent="0.3">
      <c r="A1197" s="1204"/>
      <c r="B1197" s="1205"/>
      <c r="C1197" s="1222"/>
      <c r="D1197" s="1276" t="s">
        <v>102</v>
      </c>
      <c r="E1197" s="1262"/>
      <c r="F1197" s="1262"/>
      <c r="G1197" s="1263"/>
      <c r="H1197" s="11354">
        <v>0</v>
      </c>
      <c r="I1197" s="11354">
        <v>0</v>
      </c>
      <c r="J1197" s="1205"/>
    </row>
    <row r="1198" spans="1:10" ht="16.5" thickTop="1" thickBot="1" x14ac:dyDescent="0.3">
      <c r="A1198" s="1206"/>
      <c r="B1198" s="1205"/>
      <c r="C1198" s="1222"/>
      <c r="D1198" s="1276" t="s">
        <v>103</v>
      </c>
      <c r="E1198" s="1262"/>
      <c r="F1198" s="1262"/>
      <c r="G1198" s="1263"/>
      <c r="H1198" s="11354">
        <v>0</v>
      </c>
      <c r="I1198" s="11354">
        <v>0</v>
      </c>
      <c r="J1198" s="1205"/>
    </row>
    <row r="1199" spans="1:10" ht="16.5" thickTop="1" thickBot="1" x14ac:dyDescent="0.3">
      <c r="A1199" s="1206"/>
      <c r="B1199" s="1205"/>
      <c r="C1199" s="1222"/>
      <c r="D1199" s="1370" t="s">
        <v>115</v>
      </c>
      <c r="E1199" s="1351"/>
      <c r="F1199" s="1351"/>
      <c r="G1199" s="1352"/>
      <c r="H1199" s="11427">
        <v>0</v>
      </c>
      <c r="I1199" s="11427"/>
      <c r="J1199" s="1205"/>
    </row>
    <row r="1200" spans="1:10" ht="16.5" thickTop="1" thickBot="1" x14ac:dyDescent="0.3">
      <c r="A1200" s="1206"/>
      <c r="B1200" s="1205"/>
      <c r="C1200" s="1222"/>
      <c r="D1200" s="1276" t="s">
        <v>105</v>
      </c>
      <c r="E1200" s="1262"/>
      <c r="F1200" s="1262"/>
      <c r="G1200" s="1263"/>
      <c r="H1200" s="11354">
        <v>0</v>
      </c>
      <c r="I1200" s="11354">
        <v>0</v>
      </c>
      <c r="J1200" s="1205"/>
    </row>
    <row r="1201" spans="1:10" ht="16.5" thickTop="1" thickBot="1" x14ac:dyDescent="0.3">
      <c r="A1201" s="1206"/>
      <c r="B1201" s="1205"/>
      <c r="C1201" s="1222"/>
      <c r="D1201" s="1276" t="s">
        <v>94</v>
      </c>
      <c r="E1201" s="1262"/>
      <c r="F1201" s="1262"/>
      <c r="G1201" s="1263"/>
      <c r="H1201" s="11354">
        <v>0</v>
      </c>
      <c r="I1201" s="11354">
        <v>0</v>
      </c>
      <c r="J1201" s="1205"/>
    </row>
    <row r="1202" spans="1:10" ht="16.5" thickTop="1" thickBot="1" x14ac:dyDescent="0.3">
      <c r="A1202" s="1206"/>
      <c r="B1202" s="1205"/>
      <c r="C1202" s="1222"/>
      <c r="D1202" s="1276" t="s">
        <v>102</v>
      </c>
      <c r="E1202" s="1262"/>
      <c r="F1202" s="1262"/>
      <c r="G1202" s="1263"/>
      <c r="H1202" s="11354">
        <v>0</v>
      </c>
      <c r="I1202" s="11354">
        <v>0</v>
      </c>
      <c r="J1202" s="1205"/>
    </row>
    <row r="1203" spans="1:10" ht="16.5" thickTop="1" thickBot="1" x14ac:dyDescent="0.3">
      <c r="A1203" s="1206"/>
      <c r="B1203" s="1205"/>
      <c r="C1203" s="1222"/>
      <c r="D1203" s="1276" t="s">
        <v>103</v>
      </c>
      <c r="E1203" s="1262"/>
      <c r="F1203" s="1262"/>
      <c r="G1203" s="1263"/>
      <c r="H1203" s="11354">
        <v>0</v>
      </c>
      <c r="I1203" s="11354">
        <v>0</v>
      </c>
      <c r="J1203" s="1205"/>
    </row>
    <row r="1204" spans="1:10" ht="16.5" thickTop="1" thickBot="1" x14ac:dyDescent="0.3">
      <c r="A1204" s="1206"/>
      <c r="B1204" s="1205"/>
      <c r="C1204" s="1222"/>
      <c r="D1204" s="1370" t="s">
        <v>116</v>
      </c>
      <c r="E1204" s="1351"/>
      <c r="F1204" s="1351"/>
      <c r="G1204" s="1352"/>
      <c r="H1204" s="11427">
        <v>0</v>
      </c>
      <c r="I1204" s="11427"/>
      <c r="J1204" s="1205"/>
    </row>
    <row r="1205" spans="1:10" ht="16.5" thickTop="1" thickBot="1" x14ac:dyDescent="0.3">
      <c r="A1205" s="1206"/>
      <c r="B1205" s="1205"/>
      <c r="C1205" s="1222"/>
      <c r="D1205" s="1276" t="s">
        <v>105</v>
      </c>
      <c r="E1205" s="1262"/>
      <c r="F1205" s="1262"/>
      <c r="G1205" s="1263"/>
      <c r="H1205" s="11354">
        <v>0</v>
      </c>
      <c r="I1205" s="11354">
        <v>0</v>
      </c>
      <c r="J1205" s="1205"/>
    </row>
    <row r="1206" spans="1:10" ht="16.5" thickTop="1" thickBot="1" x14ac:dyDescent="0.3">
      <c r="A1206" s="1206"/>
      <c r="B1206" s="1205"/>
      <c r="C1206" s="1222"/>
      <c r="D1206" s="1276" t="s">
        <v>94</v>
      </c>
      <c r="E1206" s="1262"/>
      <c r="F1206" s="1262"/>
      <c r="G1206" s="1263"/>
      <c r="H1206" s="11354">
        <v>0</v>
      </c>
      <c r="I1206" s="11354">
        <v>0</v>
      </c>
      <c r="J1206" s="1205"/>
    </row>
    <row r="1207" spans="1:10" ht="16.5" thickTop="1" thickBot="1" x14ac:dyDescent="0.3">
      <c r="A1207" s="1206"/>
      <c r="B1207" s="1205"/>
      <c r="C1207" s="1222"/>
      <c r="D1207" s="1276" t="s">
        <v>102</v>
      </c>
      <c r="E1207" s="1262"/>
      <c r="F1207" s="1262"/>
      <c r="G1207" s="1263"/>
      <c r="H1207" s="11354">
        <v>0</v>
      </c>
      <c r="I1207" s="11354">
        <v>0</v>
      </c>
      <c r="J1207" s="1205"/>
    </row>
    <row r="1208" spans="1:10" ht="16.5" thickTop="1" thickBot="1" x14ac:dyDescent="0.3">
      <c r="A1208" s="1206"/>
      <c r="B1208" s="1205"/>
      <c r="C1208" s="1222"/>
      <c r="D1208" s="1276" t="s">
        <v>103</v>
      </c>
      <c r="E1208" s="1262"/>
      <c r="F1208" s="1262"/>
      <c r="G1208" s="1263"/>
      <c r="H1208" s="11354">
        <v>0</v>
      </c>
      <c r="I1208" s="11354">
        <v>0</v>
      </c>
      <c r="J1208" s="1205"/>
    </row>
    <row r="1209" spans="1:10" ht="16.5" thickTop="1" thickBot="1" x14ac:dyDescent="0.3">
      <c r="A1209" s="1206"/>
      <c r="B1209" s="1205"/>
      <c r="C1209" s="1222"/>
      <c r="D1209" s="1370" t="s">
        <v>117</v>
      </c>
      <c r="E1209" s="1351"/>
      <c r="F1209" s="1351"/>
      <c r="G1209" s="1352"/>
      <c r="H1209" s="11427">
        <v>0</v>
      </c>
      <c r="I1209" s="11427"/>
      <c r="J1209" s="1205"/>
    </row>
    <row r="1210" spans="1:10" ht="16.5" thickTop="1" thickBot="1" x14ac:dyDescent="0.3">
      <c r="A1210" s="1206"/>
      <c r="B1210" s="1205"/>
      <c r="C1210" s="1222"/>
      <c r="D1210" s="1276" t="s">
        <v>105</v>
      </c>
      <c r="E1210" s="1262"/>
      <c r="F1210" s="1262"/>
      <c r="G1210" s="1263"/>
      <c r="H1210" s="11354">
        <v>0</v>
      </c>
      <c r="I1210" s="11354">
        <v>0</v>
      </c>
      <c r="J1210" s="1205"/>
    </row>
    <row r="1211" spans="1:10" ht="16.5" thickTop="1" thickBot="1" x14ac:dyDescent="0.3">
      <c r="A1211" s="1206"/>
      <c r="B1211" s="1205"/>
      <c r="C1211" s="1222"/>
      <c r="D1211" s="1276" t="s">
        <v>94</v>
      </c>
      <c r="E1211" s="1262"/>
      <c r="F1211" s="1262"/>
      <c r="G1211" s="1263"/>
      <c r="H1211" s="11354">
        <v>0</v>
      </c>
      <c r="I1211" s="11354">
        <v>0</v>
      </c>
      <c r="J1211" s="1205"/>
    </row>
    <row r="1212" spans="1:10" ht="16.5" thickTop="1" thickBot="1" x14ac:dyDescent="0.3">
      <c r="A1212" s="1206"/>
      <c r="B1212" s="1205"/>
      <c r="C1212" s="1222"/>
      <c r="D1212" s="1276" t="s">
        <v>102</v>
      </c>
      <c r="E1212" s="1262"/>
      <c r="F1212" s="1262"/>
      <c r="G1212" s="1263"/>
      <c r="H1212" s="11354">
        <v>0</v>
      </c>
      <c r="I1212" s="11354">
        <v>0</v>
      </c>
      <c r="J1212" s="1205"/>
    </row>
    <row r="1213" spans="1:10" ht="16.5" thickTop="1" thickBot="1" x14ac:dyDescent="0.3">
      <c r="A1213" s="1206"/>
      <c r="B1213" s="1205"/>
      <c r="C1213" s="1224"/>
      <c r="D1213" s="1276" t="s">
        <v>103</v>
      </c>
      <c r="E1213" s="1262"/>
      <c r="F1213" s="1262"/>
      <c r="G1213" s="1263"/>
      <c r="H1213" s="11354">
        <v>0</v>
      </c>
      <c r="I1213" s="11354">
        <v>0</v>
      </c>
      <c r="J1213" s="1205"/>
    </row>
    <row r="1214" spans="1:10" ht="16.5" thickTop="1" thickBot="1" x14ac:dyDescent="0.3">
      <c r="A1214" s="1204"/>
      <c r="B1214" s="1205"/>
      <c r="C1214" s="1394" t="s">
        <v>118</v>
      </c>
      <c r="D1214" s="1381"/>
      <c r="E1214" s="1334"/>
      <c r="F1214" s="1334"/>
      <c r="G1214" s="1335"/>
      <c r="H1214" s="11411">
        <v>163</v>
      </c>
      <c r="I1214" s="11411"/>
      <c r="J1214" s="1205"/>
    </row>
    <row r="1215" spans="1:10" ht="27" thickTop="1" thickBot="1" x14ac:dyDescent="0.3">
      <c r="A1215" s="1204"/>
      <c r="B1215" s="1204"/>
      <c r="C1215" s="1234"/>
      <c r="D1215" s="1301" t="s">
        <v>31</v>
      </c>
      <c r="E1215" s="1277"/>
      <c r="F1215" s="1277"/>
      <c r="G1215" s="1278"/>
      <c r="H1215" s="11354">
        <v>0</v>
      </c>
      <c r="I1215" s="11354">
        <v>0</v>
      </c>
      <c r="J1215" s="1205"/>
    </row>
    <row r="1216" spans="1:10" ht="16.5" thickTop="1" thickBot="1" x14ac:dyDescent="0.3">
      <c r="A1216" s="1204"/>
      <c r="B1216" s="1204"/>
      <c r="C1216" s="1234"/>
      <c r="D1216" s="1301" t="s">
        <v>119</v>
      </c>
      <c r="E1216" s="1262"/>
      <c r="F1216" s="1262"/>
      <c r="G1216" s="1263"/>
      <c r="H1216" s="11354">
        <v>6</v>
      </c>
      <c r="I1216" s="11354">
        <v>0</v>
      </c>
      <c r="J1216" s="1205"/>
    </row>
    <row r="1217" spans="1:10" ht="27" thickTop="1" thickBot="1" x14ac:dyDescent="0.3">
      <c r="A1217" s="1204"/>
      <c r="B1217" s="1204"/>
      <c r="C1217" s="1234"/>
      <c r="D1217" s="1301" t="s">
        <v>120</v>
      </c>
      <c r="E1217" s="1279"/>
      <c r="F1217" s="1262"/>
      <c r="G1217" s="1263"/>
      <c r="H1217" s="11354">
        <v>0</v>
      </c>
      <c r="I1217" s="11354">
        <v>0</v>
      </c>
      <c r="J1217" s="1205"/>
    </row>
    <row r="1218" spans="1:10" ht="27" thickTop="1" thickBot="1" x14ac:dyDescent="0.3">
      <c r="A1218" s="1204"/>
      <c r="B1218" s="1205"/>
      <c r="C1218" s="1234"/>
      <c r="D1218" s="1301" t="s">
        <v>121</v>
      </c>
      <c r="E1218" s="1262"/>
      <c r="F1218" s="1262"/>
      <c r="G1218" s="1263"/>
      <c r="H1218" s="11354">
        <v>0</v>
      </c>
      <c r="I1218" s="11354">
        <v>0</v>
      </c>
      <c r="J1218" s="1205"/>
    </row>
    <row r="1219" spans="1:10" ht="16.5" thickTop="1" thickBot="1" x14ac:dyDescent="0.3">
      <c r="A1219" s="1204"/>
      <c r="B1219" s="1205"/>
      <c r="C1219" s="1234"/>
      <c r="D1219" s="1301" t="s">
        <v>70</v>
      </c>
      <c r="E1219" s="1262"/>
      <c r="F1219" s="1262"/>
      <c r="G1219" s="1263"/>
      <c r="H1219" s="11354">
        <v>0</v>
      </c>
      <c r="I1219" s="11354">
        <v>0</v>
      </c>
      <c r="J1219" s="1205"/>
    </row>
    <row r="1220" spans="1:10" ht="39.75" thickTop="1" thickBot="1" x14ac:dyDescent="0.3">
      <c r="A1220" s="1204"/>
      <c r="B1220" s="1205"/>
      <c r="C1220" s="1234"/>
      <c r="D1220" s="1301" t="s">
        <v>122</v>
      </c>
      <c r="E1220" s="1262"/>
      <c r="F1220" s="1262"/>
      <c r="G1220" s="1263"/>
      <c r="H1220" s="11354">
        <v>1</v>
      </c>
      <c r="I1220" s="11354">
        <v>0</v>
      </c>
      <c r="J1220" s="1205"/>
    </row>
    <row r="1221" spans="1:10" ht="27" thickTop="1" thickBot="1" x14ac:dyDescent="0.3">
      <c r="A1221" s="1204"/>
      <c r="B1221" s="1205"/>
      <c r="C1221" s="1235"/>
      <c r="D1221" s="1301" t="s">
        <v>123</v>
      </c>
      <c r="E1221" s="1262"/>
      <c r="F1221" s="1262"/>
      <c r="G1221" s="1263"/>
      <c r="H1221" s="11354">
        <v>0</v>
      </c>
      <c r="I1221" s="11354">
        <v>0</v>
      </c>
      <c r="J1221" s="1205"/>
    </row>
    <row r="1222" spans="1:10" ht="39.75" thickTop="1" thickBot="1" x14ac:dyDescent="0.3">
      <c r="A1222" s="1204"/>
      <c r="B1222" s="1205"/>
      <c r="C1222" s="1234"/>
      <c r="D1222" s="1301" t="s">
        <v>34</v>
      </c>
      <c r="E1222" s="1262"/>
      <c r="F1222" s="1262"/>
      <c r="G1222" s="1263"/>
      <c r="H1222" s="11354">
        <v>0</v>
      </c>
      <c r="I1222" s="11354">
        <v>0</v>
      </c>
      <c r="J1222" s="1205"/>
    </row>
    <row r="1223" spans="1:10" ht="39.75" thickTop="1" thickBot="1" x14ac:dyDescent="0.3">
      <c r="A1223" s="1204"/>
      <c r="B1223" s="1205"/>
      <c r="C1223" s="1235"/>
      <c r="D1223" s="1302" t="s">
        <v>124</v>
      </c>
      <c r="E1223" s="1262"/>
      <c r="F1223" s="1262"/>
      <c r="G1223" s="1263"/>
      <c r="H1223" s="11354">
        <v>37</v>
      </c>
      <c r="I1223" s="11354">
        <v>0</v>
      </c>
      <c r="J1223" s="1205"/>
    </row>
    <row r="1224" spans="1:10" ht="52.5" thickTop="1" thickBot="1" x14ac:dyDescent="0.3">
      <c r="A1224" s="1204"/>
      <c r="B1224" s="1205"/>
      <c r="C1224" s="1234"/>
      <c r="D1224" s="1301" t="s">
        <v>125</v>
      </c>
      <c r="E1224" s="1262"/>
      <c r="F1224" s="1262"/>
      <c r="G1224" s="1263"/>
      <c r="H1224" s="11354">
        <v>6</v>
      </c>
      <c r="I1224" s="11354">
        <v>0</v>
      </c>
      <c r="J1224" s="1205"/>
    </row>
    <row r="1225" spans="1:10" ht="27" thickTop="1" thickBot="1" x14ac:dyDescent="0.3">
      <c r="A1225" s="1204"/>
      <c r="B1225" s="1205"/>
      <c r="C1225" s="1234"/>
      <c r="D1225" s="1301" t="s">
        <v>126</v>
      </c>
      <c r="E1225" s="1262"/>
      <c r="F1225" s="1262"/>
      <c r="G1225" s="1263"/>
      <c r="H1225" s="11354">
        <v>12</v>
      </c>
      <c r="I1225" s="11354">
        <v>0</v>
      </c>
      <c r="J1225" s="1205"/>
    </row>
    <row r="1226" spans="1:10" ht="27" thickTop="1" thickBot="1" x14ac:dyDescent="0.3">
      <c r="A1226" s="1204"/>
      <c r="B1226" s="1205"/>
      <c r="C1226" s="1234"/>
      <c r="D1226" s="1303" t="s">
        <v>244</v>
      </c>
      <c r="E1226" s="1260"/>
      <c r="F1226" s="1260"/>
      <c r="G1226" s="1260"/>
      <c r="H1226" s="11354">
        <v>2</v>
      </c>
      <c r="I1226" s="11354">
        <v>0</v>
      </c>
      <c r="J1226" s="1205"/>
    </row>
    <row r="1227" spans="1:10" ht="65.25" thickTop="1" thickBot="1" x14ac:dyDescent="0.3">
      <c r="A1227" s="1204"/>
      <c r="B1227" s="1205"/>
      <c r="C1227" s="1234"/>
      <c r="D1227" s="1304" t="s">
        <v>71</v>
      </c>
      <c r="E1227" s="1262"/>
      <c r="F1227" s="1262"/>
      <c r="G1227" s="1263"/>
      <c r="H1227" s="11354">
        <v>13</v>
      </c>
      <c r="I1227" s="11354">
        <v>0</v>
      </c>
      <c r="J1227" s="1205"/>
    </row>
    <row r="1228" spans="1:10" ht="27" thickTop="1" thickBot="1" x14ac:dyDescent="0.3">
      <c r="A1228" s="1204"/>
      <c r="B1228" s="1205"/>
      <c r="C1228" s="1234"/>
      <c r="D1228" s="1301" t="s">
        <v>128</v>
      </c>
      <c r="E1228" s="1260"/>
      <c r="F1228" s="1260"/>
      <c r="G1228" s="1260"/>
      <c r="H1228" s="11354">
        <v>0</v>
      </c>
      <c r="I1228" s="11354">
        <v>0</v>
      </c>
      <c r="J1228" s="1205"/>
    </row>
    <row r="1229" spans="1:10" ht="39.75" thickTop="1" thickBot="1" x14ac:dyDescent="0.3">
      <c r="A1229" s="1204"/>
      <c r="B1229" s="1205"/>
      <c r="C1229" s="1234"/>
      <c r="D1229" s="1301" t="s">
        <v>129</v>
      </c>
      <c r="E1229" s="1262"/>
      <c r="F1229" s="1262"/>
      <c r="G1229" s="1263"/>
      <c r="H1229" s="11354">
        <v>4</v>
      </c>
      <c r="I1229" s="11354">
        <v>0</v>
      </c>
      <c r="J1229" s="1205"/>
    </row>
    <row r="1230" spans="1:10" ht="52.5" thickTop="1" thickBot="1" x14ac:dyDescent="0.3">
      <c r="A1230" s="1204"/>
      <c r="B1230" s="1205"/>
      <c r="C1230" s="1234"/>
      <c r="D1230" s="1301" t="s">
        <v>130</v>
      </c>
      <c r="E1230" s="1262"/>
      <c r="F1230" s="1262"/>
      <c r="G1230" s="1263"/>
      <c r="H1230" s="11354">
        <v>5</v>
      </c>
      <c r="I1230" s="11354">
        <v>0</v>
      </c>
      <c r="J1230" s="1205"/>
    </row>
    <row r="1231" spans="1:10" ht="39.75" thickTop="1" thickBot="1" x14ac:dyDescent="0.3">
      <c r="A1231" s="1204"/>
      <c r="B1231" s="1205"/>
      <c r="C1231" s="1234"/>
      <c r="D1231" s="1301" t="s">
        <v>131</v>
      </c>
      <c r="E1231" s="1279"/>
      <c r="F1231" s="1262"/>
      <c r="G1231" s="1263"/>
      <c r="H1231" s="11354">
        <v>0</v>
      </c>
      <c r="I1231" s="11354">
        <v>0</v>
      </c>
      <c r="J1231" s="1205"/>
    </row>
    <row r="1232" spans="1:10" ht="27" thickTop="1" thickBot="1" x14ac:dyDescent="0.3">
      <c r="A1232" s="1204"/>
      <c r="B1232" s="1204"/>
      <c r="C1232" s="1235"/>
      <c r="D1232" s="1301" t="s">
        <v>132</v>
      </c>
      <c r="E1232" s="1279"/>
      <c r="F1232" s="1262"/>
      <c r="G1232" s="1263"/>
      <c r="H1232" s="11354">
        <v>0</v>
      </c>
      <c r="I1232" s="11354">
        <v>0</v>
      </c>
      <c r="J1232" s="1205"/>
    </row>
    <row r="1233" spans="1:10" ht="39.75" thickTop="1" thickBot="1" x14ac:dyDescent="0.3">
      <c r="A1233" s="1204"/>
      <c r="B1233" s="1204"/>
      <c r="C1233" s="1234"/>
      <c r="D1233" s="1296" t="s">
        <v>245</v>
      </c>
      <c r="E1233" s="1260"/>
      <c r="F1233" s="1260"/>
      <c r="G1233" s="1260"/>
      <c r="H1233" s="11354">
        <v>2</v>
      </c>
      <c r="I1233" s="11354">
        <v>0</v>
      </c>
      <c r="J1233" s="1205"/>
    </row>
    <row r="1234" spans="1:10" ht="27" thickTop="1" thickBot="1" x14ac:dyDescent="0.3">
      <c r="A1234" s="1204"/>
      <c r="B1234" s="1204"/>
      <c r="C1234" s="1234"/>
      <c r="D1234" s="1304" t="s">
        <v>213</v>
      </c>
      <c r="E1234" s="1262"/>
      <c r="F1234" s="1262"/>
      <c r="G1234" s="1263"/>
      <c r="H1234" s="11354">
        <v>1</v>
      </c>
      <c r="I1234" s="11354">
        <v>0</v>
      </c>
      <c r="J1234" s="1205"/>
    </row>
    <row r="1235" spans="1:10" ht="65.25" thickTop="1" thickBot="1" x14ac:dyDescent="0.3">
      <c r="A1235" s="1204"/>
      <c r="B1235" s="1204"/>
      <c r="C1235" s="1234"/>
      <c r="D1235" s="1304" t="s">
        <v>214</v>
      </c>
      <c r="E1235" s="1262"/>
      <c r="F1235" s="1262"/>
      <c r="G1235" s="1263"/>
      <c r="H1235" s="11354">
        <v>1</v>
      </c>
      <c r="I1235" s="11354">
        <v>0</v>
      </c>
      <c r="J1235" s="1205"/>
    </row>
    <row r="1236" spans="1:10" ht="39.75" thickTop="1" thickBot="1" x14ac:dyDescent="0.3">
      <c r="A1236" s="1204"/>
      <c r="B1236" s="1204"/>
      <c r="C1236" s="1234"/>
      <c r="D1236" s="1304" t="s">
        <v>221</v>
      </c>
      <c r="E1236" s="1262"/>
      <c r="F1236" s="1262"/>
      <c r="G1236" s="1263"/>
      <c r="H1236" s="11354">
        <v>0</v>
      </c>
      <c r="I1236" s="11354">
        <v>0</v>
      </c>
      <c r="J1236" s="1205"/>
    </row>
    <row r="1237" spans="1:10" ht="52.5" thickTop="1" thickBot="1" x14ac:dyDescent="0.3">
      <c r="A1237" s="1204"/>
      <c r="B1237" s="1204"/>
      <c r="C1237" s="1234"/>
      <c r="D1237" s="1305" t="s">
        <v>246</v>
      </c>
      <c r="E1237" s="1260"/>
      <c r="F1237" s="1260"/>
      <c r="G1237" s="1260"/>
      <c r="H1237" s="11354">
        <v>0</v>
      </c>
      <c r="I1237" s="11354">
        <v>0</v>
      </c>
      <c r="J1237" s="1205"/>
    </row>
    <row r="1238" spans="1:10" ht="27" thickTop="1" thickBot="1" x14ac:dyDescent="0.3">
      <c r="A1238" s="1204"/>
      <c r="B1238" s="1204"/>
      <c r="C1238" s="1235"/>
      <c r="D1238" s="1304" t="s">
        <v>220</v>
      </c>
      <c r="E1238" s="1262"/>
      <c r="F1238" s="1262"/>
      <c r="G1238" s="1263"/>
      <c r="H1238" s="11354">
        <v>1</v>
      </c>
      <c r="I1238" s="11354">
        <v>0</v>
      </c>
      <c r="J1238" s="1205"/>
    </row>
    <row r="1239" spans="1:10" ht="27" thickTop="1" thickBot="1" x14ac:dyDescent="0.3">
      <c r="A1239" s="1204"/>
      <c r="B1239" s="1204"/>
      <c r="C1239" s="1235"/>
      <c r="D1239" s="1304" t="s">
        <v>247</v>
      </c>
      <c r="E1239" s="1262"/>
      <c r="F1239" s="1262"/>
      <c r="G1239" s="1263"/>
      <c r="H1239" s="11354">
        <v>3</v>
      </c>
      <c r="I1239" s="11354">
        <v>0</v>
      </c>
      <c r="J1239" s="1205"/>
    </row>
    <row r="1240" spans="1:10" ht="16.5" thickTop="1" thickBot="1" x14ac:dyDescent="0.3">
      <c r="A1240" s="1204"/>
      <c r="B1240" s="1204"/>
      <c r="C1240" s="1235"/>
      <c r="D1240" s="1306" t="s">
        <v>212</v>
      </c>
      <c r="E1240" s="1262"/>
      <c r="F1240" s="1262"/>
      <c r="G1240" s="1263"/>
      <c r="H1240" s="11354">
        <v>0</v>
      </c>
      <c r="I1240" s="11354">
        <v>0</v>
      </c>
      <c r="J1240" s="1205"/>
    </row>
    <row r="1241" spans="1:10" ht="27" thickTop="1" thickBot="1" x14ac:dyDescent="0.3">
      <c r="A1241" s="1204"/>
      <c r="B1241" s="1204"/>
      <c r="C1241" s="1235"/>
      <c r="D1241" s="1304" t="s">
        <v>211</v>
      </c>
      <c r="E1241" s="1262"/>
      <c r="F1241" s="1262"/>
      <c r="G1241" s="1263"/>
      <c r="H1241" s="11354">
        <v>0</v>
      </c>
      <c r="I1241" s="11354">
        <v>0</v>
      </c>
      <c r="J1241" s="1205"/>
    </row>
    <row r="1242" spans="1:10" ht="27" thickTop="1" thickBot="1" x14ac:dyDescent="0.3">
      <c r="A1242" s="1204"/>
      <c r="B1242" s="1204"/>
      <c r="C1242" s="1235"/>
      <c r="D1242" s="1304" t="s">
        <v>136</v>
      </c>
      <c r="E1242" s="1262"/>
      <c r="F1242" s="1262"/>
      <c r="G1242" s="1263"/>
      <c r="H1242" s="11354">
        <v>0</v>
      </c>
      <c r="I1242" s="11354">
        <v>0</v>
      </c>
      <c r="J1242" s="1205"/>
    </row>
    <row r="1243" spans="1:10" ht="16.5" thickTop="1" thickBot="1" x14ac:dyDescent="0.3">
      <c r="A1243" s="1204"/>
      <c r="B1243" s="1204"/>
      <c r="C1243" s="1235"/>
      <c r="D1243" s="1304" t="s">
        <v>137</v>
      </c>
      <c r="E1243" s="1262"/>
      <c r="F1243" s="1262"/>
      <c r="G1243" s="1263"/>
      <c r="H1243" s="11354">
        <v>0</v>
      </c>
      <c r="I1243" s="11354">
        <v>0</v>
      </c>
      <c r="J1243" s="1205"/>
    </row>
    <row r="1244" spans="1:10" ht="16.5" thickTop="1" thickBot="1" x14ac:dyDescent="0.3">
      <c r="A1244" s="1204"/>
      <c r="B1244" s="1204"/>
      <c r="C1244" s="1235"/>
      <c r="D1244" s="1304" t="s">
        <v>138</v>
      </c>
      <c r="E1244" s="1262"/>
      <c r="F1244" s="1262"/>
      <c r="G1244" s="1263"/>
      <c r="H1244" s="11354">
        <v>0</v>
      </c>
      <c r="I1244" s="11354">
        <v>0</v>
      </c>
      <c r="J1244" s="1205"/>
    </row>
    <row r="1245" spans="1:10" ht="16.5" thickTop="1" thickBot="1" x14ac:dyDescent="0.3">
      <c r="A1245" s="1204"/>
      <c r="B1245" s="1204"/>
      <c r="C1245" s="1235"/>
      <c r="D1245" s="1304" t="s">
        <v>139</v>
      </c>
      <c r="E1245" s="1262"/>
      <c r="F1245" s="1262"/>
      <c r="G1245" s="1263"/>
      <c r="H1245" s="11354">
        <v>0</v>
      </c>
      <c r="I1245" s="11354">
        <v>0</v>
      </c>
      <c r="J1245" s="1205"/>
    </row>
    <row r="1246" spans="1:10" ht="16.5" thickTop="1" thickBot="1" x14ac:dyDescent="0.3">
      <c r="A1246" s="1204"/>
      <c r="B1246" s="1204"/>
      <c r="C1246" s="1235"/>
      <c r="D1246" s="1304" t="s">
        <v>140</v>
      </c>
      <c r="E1246" s="1262"/>
      <c r="F1246" s="1262"/>
      <c r="G1246" s="1263"/>
      <c r="H1246" s="11354">
        <v>0</v>
      </c>
      <c r="I1246" s="11354">
        <v>0</v>
      </c>
      <c r="J1246" s="1205"/>
    </row>
    <row r="1247" spans="1:10" ht="39.75" thickTop="1" thickBot="1" x14ac:dyDescent="0.3">
      <c r="A1247" s="1204"/>
      <c r="B1247" s="1204"/>
      <c r="C1247" s="1235"/>
      <c r="D1247" s="1305" t="s">
        <v>141</v>
      </c>
      <c r="E1247" s="1262"/>
      <c r="F1247" s="1262"/>
      <c r="G1247" s="1263"/>
      <c r="H1247" s="11354">
        <v>0</v>
      </c>
      <c r="I1247" s="11354">
        <v>0</v>
      </c>
      <c r="J1247" s="1205"/>
    </row>
    <row r="1248" spans="1:10" ht="27" thickTop="1" thickBot="1" x14ac:dyDescent="0.3">
      <c r="A1248" s="1204"/>
      <c r="B1248" s="1204"/>
      <c r="C1248" s="1234"/>
      <c r="D1248" s="1301" t="s">
        <v>142</v>
      </c>
      <c r="E1248" s="1260"/>
      <c r="F1248" s="1260"/>
      <c r="G1248" s="1260"/>
      <c r="H1248" s="11354">
        <v>5</v>
      </c>
      <c r="I1248" s="11354">
        <v>0</v>
      </c>
      <c r="J1248" s="1205"/>
    </row>
    <row r="1249" spans="1:10" ht="39.75" thickTop="1" thickBot="1" x14ac:dyDescent="0.3">
      <c r="A1249" s="1204"/>
      <c r="B1249" s="1204"/>
      <c r="C1249" s="1236"/>
      <c r="D1249" s="1304" t="s">
        <v>143</v>
      </c>
      <c r="E1249" s="1262"/>
      <c r="F1249" s="1262"/>
      <c r="G1249" s="1263"/>
      <c r="H1249" s="11354">
        <v>0</v>
      </c>
      <c r="I1249" s="11354">
        <v>0</v>
      </c>
      <c r="J1249" s="1205"/>
    </row>
    <row r="1250" spans="1:10" ht="39.75" thickTop="1" thickBot="1" x14ac:dyDescent="0.3">
      <c r="A1250" s="1204"/>
      <c r="B1250" s="1204"/>
      <c r="C1250" s="1235"/>
      <c r="D1250" s="1301" t="s">
        <v>144</v>
      </c>
      <c r="E1250" s="1262"/>
      <c r="F1250" s="1262"/>
      <c r="G1250" s="1263"/>
      <c r="H1250" s="11354">
        <v>0</v>
      </c>
      <c r="I1250" s="11354">
        <v>0</v>
      </c>
      <c r="J1250" s="1205"/>
    </row>
    <row r="1251" spans="1:10" ht="27" thickTop="1" thickBot="1" x14ac:dyDescent="0.3">
      <c r="A1251" s="1204"/>
      <c r="B1251" s="1204"/>
      <c r="C1251" s="1235"/>
      <c r="D1251" s="1304" t="s">
        <v>145</v>
      </c>
      <c r="E1251" s="1262"/>
      <c r="F1251" s="1262"/>
      <c r="G1251" s="1263"/>
      <c r="H1251" s="11354">
        <v>47</v>
      </c>
      <c r="I1251" s="11354">
        <v>0</v>
      </c>
      <c r="J1251" s="1205"/>
    </row>
    <row r="1252" spans="1:10" ht="16.5" thickTop="1" thickBot="1" x14ac:dyDescent="0.3">
      <c r="A1252" s="1204"/>
      <c r="B1252" s="1204"/>
      <c r="C1252" s="1237"/>
      <c r="D1252" s="1307" t="s">
        <v>146</v>
      </c>
      <c r="E1252" s="1262"/>
      <c r="F1252" s="1262"/>
      <c r="G1252" s="1263"/>
      <c r="H1252" s="11354">
        <v>17</v>
      </c>
      <c r="I1252" s="11354">
        <v>0</v>
      </c>
      <c r="J1252" s="1205"/>
    </row>
    <row r="1253" spans="1:10" ht="16.5" thickTop="1" thickBot="1" x14ac:dyDescent="0.3">
      <c r="A1253" s="1204"/>
      <c r="B1253" s="1217"/>
      <c r="C1253" s="1336" t="s">
        <v>147</v>
      </c>
      <c r="D1253" s="1337"/>
      <c r="E1253" s="1337"/>
      <c r="F1253" s="1337"/>
      <c r="G1253" s="1338"/>
      <c r="H1253" s="11359">
        <v>107</v>
      </c>
      <c r="I1253" s="11360"/>
      <c r="J1253" s="1205"/>
    </row>
    <row r="1254" spans="1:10" ht="16.5" thickTop="1" thickBot="1" x14ac:dyDescent="0.3">
      <c r="A1254" s="1204"/>
      <c r="B1254" s="1204"/>
      <c r="C1254" s="1220"/>
      <c r="D1254" s="1276" t="s">
        <v>148</v>
      </c>
      <c r="E1254" s="1280"/>
      <c r="F1254" s="1280"/>
      <c r="G1254" s="1281"/>
      <c r="H1254" s="11357">
        <v>77</v>
      </c>
      <c r="I1254" s="11358">
        <v>0</v>
      </c>
      <c r="J1254" s="1205"/>
    </row>
    <row r="1255" spans="1:10" ht="16.5" thickTop="1" thickBot="1" x14ac:dyDescent="0.3">
      <c r="A1255" s="1204"/>
      <c r="B1255" s="1204"/>
      <c r="C1255" s="1217"/>
      <c r="D1255" s="1276" t="s">
        <v>149</v>
      </c>
      <c r="E1255" s="1280"/>
      <c r="F1255" s="1280"/>
      <c r="G1255" s="1281"/>
      <c r="H1255" s="11357">
        <v>0</v>
      </c>
      <c r="I1255" s="11358">
        <v>0</v>
      </c>
      <c r="J1255" s="1205"/>
    </row>
    <row r="1256" spans="1:10" ht="16.5" thickTop="1" thickBot="1" x14ac:dyDescent="0.3">
      <c r="A1256" s="1204"/>
      <c r="B1256" s="1204"/>
      <c r="C1256" s="1217"/>
      <c r="D1256" s="1276" t="s">
        <v>150</v>
      </c>
      <c r="E1256" s="1280"/>
      <c r="F1256" s="1280"/>
      <c r="G1256" s="1281"/>
      <c r="H1256" s="11357">
        <v>30</v>
      </c>
      <c r="I1256" s="11358">
        <v>0</v>
      </c>
      <c r="J1256" s="1205"/>
    </row>
    <row r="1257" spans="1:10" ht="16.5" thickTop="1" thickBot="1" x14ac:dyDescent="0.3">
      <c r="A1257" s="1203"/>
      <c r="B1257" s="1204"/>
      <c r="C1257" s="1226"/>
      <c r="D1257" s="1382" t="s">
        <v>151</v>
      </c>
      <c r="E1257" s="1354"/>
      <c r="F1257" s="1354"/>
      <c r="G1257" s="1355"/>
      <c r="H1257" s="11365">
        <v>0</v>
      </c>
      <c r="I1257" s="11366"/>
      <c r="J1257" s="1205"/>
    </row>
    <row r="1258" spans="1:10" ht="27" thickTop="1" thickBot="1" x14ac:dyDescent="0.3">
      <c r="A1258" s="1204"/>
      <c r="B1258" s="1204"/>
      <c r="C1258" s="1217"/>
      <c r="D1258" s="1282" t="s">
        <v>248</v>
      </c>
      <c r="E1258" s="1273"/>
      <c r="F1258" s="1273"/>
      <c r="G1258" s="1283"/>
      <c r="H1258" s="11357">
        <v>0</v>
      </c>
      <c r="I1258" s="11358">
        <v>0</v>
      </c>
      <c r="J1258" s="1205"/>
    </row>
    <row r="1259" spans="1:10" ht="16.5" thickTop="1" thickBot="1" x14ac:dyDescent="0.3">
      <c r="A1259" s="1204"/>
      <c r="B1259" s="1204"/>
      <c r="C1259" s="1217"/>
      <c r="D1259" s="1284" t="s">
        <v>249</v>
      </c>
      <c r="E1259" s="1273"/>
      <c r="F1259" s="1273"/>
      <c r="G1259" s="1283"/>
      <c r="H1259" s="11357">
        <v>0</v>
      </c>
      <c r="I1259" s="11358">
        <v>0</v>
      </c>
      <c r="J1259" s="1205"/>
    </row>
    <row r="1260" spans="1:10" ht="16.5" thickTop="1" thickBot="1" x14ac:dyDescent="0.3">
      <c r="A1260" s="1204"/>
      <c r="B1260" s="1204"/>
      <c r="C1260" s="1217"/>
      <c r="D1260" s="1382" t="s">
        <v>250</v>
      </c>
      <c r="E1260" s="1354"/>
      <c r="F1260" s="1354"/>
      <c r="G1260" s="1355"/>
      <c r="H1260" s="11365">
        <v>0</v>
      </c>
      <c r="I1260" s="11366"/>
      <c r="J1260" s="1205"/>
    </row>
    <row r="1261" spans="1:10" ht="16.5" thickTop="1" thickBot="1" x14ac:dyDescent="0.3">
      <c r="A1261" s="1204"/>
      <c r="B1261" s="1204"/>
      <c r="C1261" s="1217"/>
      <c r="D1261" s="1284" t="s">
        <v>155</v>
      </c>
      <c r="E1261" s="1273"/>
      <c r="F1261" s="1273"/>
      <c r="G1261" s="1283"/>
      <c r="H1261" s="11357">
        <v>0</v>
      </c>
      <c r="I1261" s="11358">
        <v>0</v>
      </c>
      <c r="J1261" s="1205"/>
    </row>
    <row r="1262" spans="1:10" ht="16.5" thickTop="1" thickBot="1" x14ac:dyDescent="0.3">
      <c r="A1262" s="1204"/>
      <c r="B1262" s="1204"/>
      <c r="C1262" s="1217"/>
      <c r="D1262" s="1284" t="s">
        <v>156</v>
      </c>
      <c r="E1262" s="1273"/>
      <c r="F1262" s="1273"/>
      <c r="G1262" s="1283"/>
      <c r="H1262" s="11357">
        <v>0</v>
      </c>
      <c r="I1262" s="11358">
        <v>0</v>
      </c>
      <c r="J1262" s="1205"/>
    </row>
    <row r="1263" spans="1:10" ht="16.5" thickTop="1" thickBot="1" x14ac:dyDescent="0.3">
      <c r="A1263" s="1204"/>
      <c r="B1263" s="1204"/>
      <c r="C1263" s="1217"/>
      <c r="D1263" s="1284" t="s">
        <v>157</v>
      </c>
      <c r="E1263" s="1273"/>
      <c r="F1263" s="1273"/>
      <c r="G1263" s="1283"/>
      <c r="H1263" s="11357">
        <v>0</v>
      </c>
      <c r="I1263" s="11358">
        <v>0</v>
      </c>
      <c r="J1263" s="1205"/>
    </row>
    <row r="1264" spans="1:10" ht="16.5" thickTop="1" thickBot="1" x14ac:dyDescent="0.3">
      <c r="A1264" s="1204"/>
      <c r="B1264" s="1204"/>
      <c r="C1264" s="1217"/>
      <c r="D1264" s="1285" t="s">
        <v>158</v>
      </c>
      <c r="E1264" s="1262"/>
      <c r="F1264" s="1262"/>
      <c r="G1264" s="1263"/>
      <c r="H1264" s="11357">
        <v>0</v>
      </c>
      <c r="I1264" s="11358">
        <v>0</v>
      </c>
      <c r="J1264" s="1205"/>
    </row>
    <row r="1265" spans="1:10" ht="16.5" thickTop="1" thickBot="1" x14ac:dyDescent="0.3">
      <c r="A1265" s="1204"/>
      <c r="B1265" s="1204"/>
      <c r="C1265" s="1336" t="s">
        <v>159</v>
      </c>
      <c r="D1265" s="1337"/>
      <c r="E1265" s="1337"/>
      <c r="F1265" s="1337"/>
      <c r="G1265" s="1338"/>
      <c r="H1265" s="11359">
        <v>219</v>
      </c>
      <c r="I1265" s="11360"/>
      <c r="J1265" s="1205"/>
    </row>
    <row r="1266" spans="1:10" ht="16.5" thickTop="1" thickBot="1" x14ac:dyDescent="0.3">
      <c r="A1266" s="1204"/>
      <c r="B1266" s="1204"/>
      <c r="C1266" s="1217"/>
      <c r="D1266" s="1286" t="s">
        <v>160</v>
      </c>
      <c r="E1266" s="1260"/>
      <c r="F1266" s="1260"/>
      <c r="G1266" s="1260"/>
      <c r="H1266" s="11355">
        <v>69</v>
      </c>
      <c r="I1266" s="11355">
        <v>0</v>
      </c>
      <c r="J1266" s="1205"/>
    </row>
    <row r="1267" spans="1:10" ht="16.5" thickTop="1" thickBot="1" x14ac:dyDescent="0.3">
      <c r="A1267" s="1204"/>
      <c r="B1267" s="1204"/>
      <c r="C1267" s="1217"/>
      <c r="D1267" s="1276" t="s">
        <v>161</v>
      </c>
      <c r="E1267" s="1262"/>
      <c r="F1267" s="1262"/>
      <c r="G1267" s="1263"/>
      <c r="H1267" s="11355">
        <v>10</v>
      </c>
      <c r="I1267" s="11355">
        <v>0</v>
      </c>
      <c r="J1267" s="1205"/>
    </row>
    <row r="1268" spans="1:10" ht="16.5" thickTop="1" thickBot="1" x14ac:dyDescent="0.3">
      <c r="A1268" s="1204"/>
      <c r="B1268" s="1204"/>
      <c r="C1268" s="1217"/>
      <c r="D1268" s="1364" t="s">
        <v>162</v>
      </c>
      <c r="E1268" s="1265"/>
      <c r="F1268" s="1265"/>
      <c r="G1268" s="1266"/>
      <c r="H1268" s="11355">
        <v>140</v>
      </c>
      <c r="I1268" s="11355">
        <v>0</v>
      </c>
      <c r="J1268" s="1205"/>
    </row>
    <row r="1269" spans="1:10" ht="16.5" thickTop="1" thickBot="1" x14ac:dyDescent="0.3">
      <c r="A1269" s="1204"/>
      <c r="B1269" s="1204"/>
      <c r="C1269" s="1336" t="s">
        <v>163</v>
      </c>
      <c r="D1269" s="1337"/>
      <c r="E1269" s="1337"/>
      <c r="F1269" s="1337"/>
      <c r="G1269" s="1338"/>
      <c r="H1269" s="11359">
        <v>215</v>
      </c>
      <c r="I1269" s="11360"/>
      <c r="J1269" s="1205"/>
    </row>
    <row r="1270" spans="1:10" ht="16.5" thickTop="1" thickBot="1" x14ac:dyDescent="0.3">
      <c r="A1270" s="1204"/>
      <c r="B1270" s="1204"/>
      <c r="C1270" s="1220"/>
      <c r="D1270" s="1276" t="s">
        <v>160</v>
      </c>
      <c r="E1270" s="1262"/>
      <c r="F1270" s="1262"/>
      <c r="G1270" s="1263"/>
      <c r="H1270" s="11356">
        <v>81</v>
      </c>
      <c r="I1270" s="11356">
        <v>0</v>
      </c>
      <c r="J1270" s="1205"/>
    </row>
    <row r="1271" spans="1:10" ht="16.5" thickTop="1" thickBot="1" x14ac:dyDescent="0.3">
      <c r="A1271" s="1204"/>
      <c r="B1271" s="1204"/>
      <c r="C1271" s="1217"/>
      <c r="D1271" s="1276" t="s">
        <v>161</v>
      </c>
      <c r="E1271" s="1262"/>
      <c r="F1271" s="1262"/>
      <c r="G1271" s="1263"/>
      <c r="H1271" s="11356">
        <v>9</v>
      </c>
      <c r="I1271" s="11356">
        <v>0</v>
      </c>
      <c r="J1271" s="1205"/>
    </row>
    <row r="1272" spans="1:10" ht="16.5" thickTop="1" thickBot="1" x14ac:dyDescent="0.3">
      <c r="A1272" s="1204"/>
      <c r="B1272" s="1204"/>
      <c r="C1272" s="1217"/>
      <c r="D1272" s="1364" t="s">
        <v>162</v>
      </c>
      <c r="E1272" s="1265"/>
      <c r="F1272" s="1265"/>
      <c r="G1272" s="1266"/>
      <c r="H1272" s="11356">
        <v>123</v>
      </c>
      <c r="I1272" s="11356">
        <v>0</v>
      </c>
      <c r="J1272" s="1205"/>
    </row>
    <row r="1273" spans="1:10" ht="16.5" thickTop="1" thickBot="1" x14ac:dyDescent="0.3">
      <c r="A1273" s="1204"/>
      <c r="B1273" s="1204"/>
      <c r="C1273" s="1217"/>
      <c r="D1273" s="1364" t="s">
        <v>164</v>
      </c>
      <c r="E1273" s="1265"/>
      <c r="F1273" s="1265"/>
      <c r="G1273" s="1266"/>
      <c r="H1273" s="11356">
        <v>2</v>
      </c>
      <c r="I1273" s="11356">
        <v>0</v>
      </c>
      <c r="J1273" s="1205"/>
    </row>
    <row r="1274" spans="1:10" ht="16.5" thickTop="1" thickBot="1" x14ac:dyDescent="0.3">
      <c r="A1274" s="1204"/>
      <c r="B1274" s="1204"/>
      <c r="C1274" s="1217"/>
      <c r="D1274" s="11362" t="s">
        <v>165</v>
      </c>
      <c r="E1274" s="11363"/>
      <c r="F1274" s="11363"/>
      <c r="G1274" s="11364"/>
      <c r="H1274" s="11361">
        <v>426</v>
      </c>
      <c r="I1274" s="11361"/>
      <c r="J1274" s="1205"/>
    </row>
    <row r="1275" spans="1:10" ht="16.5" thickTop="1" thickBot="1" x14ac:dyDescent="0.3">
      <c r="A1275" s="1204"/>
      <c r="B1275" s="1204"/>
      <c r="C1275" s="1217"/>
      <c r="D1275" s="1286" t="s">
        <v>160</v>
      </c>
      <c r="E1275" s="1260"/>
      <c r="F1275" s="1260"/>
      <c r="G1275" s="1260"/>
      <c r="H1275" s="11355">
        <v>139</v>
      </c>
      <c r="I1275" s="11355">
        <v>0</v>
      </c>
      <c r="J1275" s="1205"/>
    </row>
    <row r="1276" spans="1:10" ht="16.5" thickTop="1" thickBot="1" x14ac:dyDescent="0.3">
      <c r="A1276" s="1204"/>
      <c r="B1276" s="1204"/>
      <c r="C1276" s="1217"/>
      <c r="D1276" s="1276" t="s">
        <v>161</v>
      </c>
      <c r="E1276" s="1262"/>
      <c r="F1276" s="1262"/>
      <c r="G1276" s="1263"/>
      <c r="H1276" s="11355"/>
      <c r="I1276" s="11355">
        <v>0</v>
      </c>
      <c r="J1276" s="1205"/>
    </row>
    <row r="1277" spans="1:10" ht="16.5" thickTop="1" thickBot="1" x14ac:dyDescent="0.3">
      <c r="A1277" s="1204"/>
      <c r="B1277" s="1204"/>
      <c r="C1277" s="1217"/>
      <c r="D1277" s="1364" t="s">
        <v>162</v>
      </c>
      <c r="E1277" s="1265"/>
      <c r="F1277" s="1265"/>
      <c r="G1277" s="1266"/>
      <c r="H1277" s="11355">
        <v>109</v>
      </c>
      <c r="I1277" s="11355">
        <v>0</v>
      </c>
      <c r="J1277" s="1205"/>
    </row>
    <row r="1278" spans="1:10" ht="16.5" thickTop="1" thickBot="1" x14ac:dyDescent="0.3">
      <c r="A1278" s="1204"/>
      <c r="B1278" s="1204"/>
      <c r="C1278" s="1221"/>
      <c r="D1278" s="1276" t="s">
        <v>114</v>
      </c>
      <c r="E1278" s="1265"/>
      <c r="F1278" s="1265"/>
      <c r="G1278" s="1266"/>
      <c r="H1278" s="11355">
        <v>178</v>
      </c>
      <c r="I1278" s="11355">
        <v>0</v>
      </c>
      <c r="J1278" s="1205"/>
    </row>
    <row r="1279" spans="1:10" ht="16.5" thickTop="1" thickBot="1" x14ac:dyDescent="0.3">
      <c r="A1279" s="1204"/>
      <c r="B1279" s="1243"/>
      <c r="C1279" s="1392" t="s">
        <v>166</v>
      </c>
      <c r="D1279" s="1332"/>
      <c r="E1279" s="1339"/>
      <c r="F1279" s="1334"/>
      <c r="G1279" s="1335"/>
      <c r="H1279" s="11369">
        <v>200</v>
      </c>
      <c r="I1279" s="11369"/>
      <c r="J1279" s="1204"/>
    </row>
    <row r="1280" spans="1:10" ht="16.5" thickTop="1" thickBot="1" x14ac:dyDescent="0.3">
      <c r="A1280" s="1204"/>
      <c r="B1280" s="1209"/>
      <c r="C1280" s="1244"/>
      <c r="D1280" s="1287" t="s">
        <v>251</v>
      </c>
      <c r="E1280" s="1288"/>
      <c r="F1280" s="1288"/>
      <c r="G1280" s="1289"/>
      <c r="H1280" s="11356">
        <v>53</v>
      </c>
      <c r="I1280" s="11356">
        <v>0</v>
      </c>
      <c r="J1280" s="1204"/>
    </row>
    <row r="1281" spans="1:10" ht="16.5" thickTop="1" thickBot="1" x14ac:dyDescent="0.3">
      <c r="A1281" s="1204"/>
      <c r="B1281" s="1245"/>
      <c r="C1281" s="1243"/>
      <c r="D1281" s="1288" t="s">
        <v>168</v>
      </c>
      <c r="E1281" s="1288"/>
      <c r="F1281" s="1288"/>
      <c r="G1281" s="1288"/>
      <c r="H1281" s="11356">
        <v>60</v>
      </c>
      <c r="I1281" s="11356">
        <v>0</v>
      </c>
      <c r="J1281" s="1204"/>
    </row>
    <row r="1282" spans="1:10" ht="16.5" thickTop="1" thickBot="1" x14ac:dyDescent="0.3">
      <c r="A1282" s="1204"/>
      <c r="B1282" s="1245"/>
      <c r="C1282" s="1243"/>
      <c r="D1282" s="1290" t="s">
        <v>169</v>
      </c>
      <c r="E1282" s="1288"/>
      <c r="F1282" s="1288"/>
      <c r="G1282" s="1289"/>
      <c r="H1282" s="11356">
        <v>60</v>
      </c>
      <c r="I1282" s="11356">
        <v>0</v>
      </c>
      <c r="J1282" s="1204"/>
    </row>
    <row r="1283" spans="1:10" ht="16.5" thickTop="1" thickBot="1" x14ac:dyDescent="0.3">
      <c r="A1283" s="1204"/>
      <c r="B1283" s="1245"/>
      <c r="C1283" s="1243"/>
      <c r="D1283" s="1290" t="s">
        <v>170</v>
      </c>
      <c r="E1283" s="1288"/>
      <c r="F1283" s="1288"/>
      <c r="G1283" s="1289"/>
      <c r="H1283" s="11356">
        <v>27</v>
      </c>
      <c r="I1283" s="11356">
        <v>0</v>
      </c>
      <c r="J1283" s="1204"/>
    </row>
    <row r="1284" spans="1:10" ht="16.5" thickTop="1" thickBot="1" x14ac:dyDescent="0.3">
      <c r="A1284" s="1204"/>
      <c r="B1284" s="1208"/>
      <c r="C1284" s="1217"/>
      <c r="D1284" s="1380" t="s">
        <v>171</v>
      </c>
      <c r="E1284" s="1356"/>
      <c r="F1284" s="1356"/>
      <c r="G1284" s="1357"/>
      <c r="H1284" s="11361">
        <v>12</v>
      </c>
      <c r="I1284" s="11361"/>
      <c r="J1284" s="1204"/>
    </row>
    <row r="1285" spans="1:10" ht="16.5" thickTop="1" thickBot="1" x14ac:dyDescent="0.3">
      <c r="A1285" s="1204"/>
      <c r="B1285" s="1204"/>
      <c r="C1285" s="1217"/>
      <c r="D1285" s="1291" t="s">
        <v>172</v>
      </c>
      <c r="E1285" s="1262"/>
      <c r="F1285" s="1262"/>
      <c r="G1285" s="1263"/>
      <c r="H1285" s="11356">
        <v>0</v>
      </c>
      <c r="I1285" s="11356">
        <v>0</v>
      </c>
      <c r="J1285" s="1204"/>
    </row>
    <row r="1286" spans="1:10" ht="16.5" thickTop="1" thickBot="1" x14ac:dyDescent="0.3">
      <c r="A1286" s="1204"/>
      <c r="B1286" s="1208"/>
      <c r="C1286" s="1217"/>
      <c r="D1286" s="1292" t="s">
        <v>173</v>
      </c>
      <c r="E1286" s="1288"/>
      <c r="F1286" s="1288"/>
      <c r="G1286" s="1289"/>
      <c r="H1286" s="11356">
        <v>12</v>
      </c>
      <c r="I1286" s="11356">
        <v>0</v>
      </c>
      <c r="J1286" s="1204"/>
    </row>
    <row r="1287" spans="1:10" ht="16.5" thickTop="1" thickBot="1" x14ac:dyDescent="0.3">
      <c r="A1287" s="1204"/>
      <c r="B1287" s="1208"/>
      <c r="C1287" s="1217"/>
      <c r="D1287" s="1293" t="s">
        <v>174</v>
      </c>
      <c r="E1287" s="1288"/>
      <c r="F1287" s="1288"/>
      <c r="G1287" s="1289"/>
      <c r="H1287" s="11356">
        <v>0</v>
      </c>
      <c r="I1287" s="11356">
        <v>0</v>
      </c>
      <c r="J1287" s="1206"/>
    </row>
    <row r="1288" spans="1:10" ht="17.25" thickTop="1" thickBot="1" x14ac:dyDescent="0.3">
      <c r="A1288" s="1204"/>
      <c r="B1288" s="1340" t="s">
        <v>175</v>
      </c>
      <c r="C1288" s="1341"/>
      <c r="D1288" s="1341"/>
      <c r="E1288" s="1341"/>
      <c r="F1288" s="1342"/>
      <c r="G1288" s="11359" t="s">
        <v>11</v>
      </c>
      <c r="H1288" s="11367"/>
      <c r="I1288" s="11360"/>
      <c r="J1288" s="1204"/>
    </row>
    <row r="1289" spans="1:10" ht="16.5" thickTop="1" x14ac:dyDescent="0.25">
      <c r="A1289" s="1206"/>
      <c r="B1289" s="1343"/>
      <c r="C1289" s="1344"/>
      <c r="D1289" s="1344"/>
      <c r="E1289" s="1344"/>
      <c r="F1289" s="1345"/>
      <c r="G1289" s="11348">
        <v>10620</v>
      </c>
      <c r="H1289" s="11349"/>
      <c r="I1289" s="11350"/>
      <c r="J1289" s="1206"/>
    </row>
    <row r="1290" spans="1:10" ht="16.5" thickBot="1" x14ac:dyDescent="0.3">
      <c r="A1290" s="1206"/>
      <c r="B1290" s="1346"/>
      <c r="C1290" s="1347"/>
      <c r="D1290" s="1347"/>
      <c r="E1290" s="1347"/>
      <c r="F1290" s="1348"/>
      <c r="G1290" s="11351"/>
      <c r="H1290" s="11352"/>
      <c r="I1290" s="11353"/>
      <c r="J1290" s="1206"/>
    </row>
    <row r="1291" spans="1:10" ht="15.75" thickTop="1" x14ac:dyDescent="0.25">
      <c r="A1291" s="1206"/>
      <c r="B1291" s="1206"/>
      <c r="C1291" s="1206"/>
      <c r="D1291" s="1206"/>
      <c r="E1291" s="1206"/>
      <c r="F1291" s="1206"/>
      <c r="G1291" s="1206"/>
      <c r="H1291" s="1206"/>
      <c r="I1291" s="1206"/>
      <c r="J1291" s="1206"/>
    </row>
    <row r="1292" spans="1:10" ht="15.75" thickBot="1" x14ac:dyDescent="0.3">
      <c r="A1292" s="1400"/>
      <c r="B1292" s="1400"/>
      <c r="C1292" s="1402"/>
      <c r="D1292" s="1402"/>
      <c r="E1292" s="1586"/>
      <c r="F1292" s="1400"/>
      <c r="G1292" s="1592" t="s">
        <v>196</v>
      </c>
      <c r="H1292" s="1400"/>
      <c r="I1292" s="1400"/>
      <c r="J1292" s="1400"/>
    </row>
    <row r="1293" spans="1:10" ht="17.25" thickTop="1" thickBot="1" x14ac:dyDescent="0.3">
      <c r="A1293" s="1405"/>
      <c r="B1293" s="1405"/>
      <c r="C1293" s="1406"/>
      <c r="D1293" s="1406"/>
      <c r="E1293" s="1406"/>
      <c r="F1293" s="1400"/>
      <c r="G1293" s="1582" t="s">
        <v>1</v>
      </c>
      <c r="H1293" s="1583"/>
      <c r="I1293" s="1435" t="s">
        <v>255</v>
      </c>
      <c r="J1293" s="1405"/>
    </row>
    <row r="1294" spans="1:10" ht="17.25" thickTop="1" thickBot="1" x14ac:dyDescent="0.3">
      <c r="A1294" s="1586"/>
      <c r="B1294" s="1405"/>
      <c r="C1294" s="1567"/>
      <c r="D1294" s="1567"/>
      <c r="E1294" s="1567"/>
      <c r="F1294" s="1400"/>
      <c r="G1294" s="1584" t="s">
        <v>2</v>
      </c>
      <c r="H1294" s="1585"/>
      <c r="I1294" s="1435" t="s">
        <v>3</v>
      </c>
      <c r="J1294" s="1405"/>
    </row>
    <row r="1295" spans="1:10" ht="16.5" thickTop="1" thickBot="1" x14ac:dyDescent="0.3">
      <c r="A1295" s="1405"/>
      <c r="B1295" s="1405"/>
      <c r="C1295" s="1405"/>
      <c r="D1295" s="1406"/>
      <c r="E1295" s="1414"/>
      <c r="F1295" s="1406"/>
      <c r="G1295" s="1406"/>
      <c r="H1295" s="1406"/>
      <c r="I1295" s="1406"/>
      <c r="J1295" s="1406"/>
    </row>
    <row r="1296" spans="1:10" ht="17.25" thickTop="1" thickBot="1" x14ac:dyDescent="0.3">
      <c r="A1296" s="1516" t="s">
        <v>4</v>
      </c>
      <c r="B1296" s="10962"/>
      <c r="C1296" s="10963"/>
      <c r="D1296" s="10963"/>
      <c r="E1296" s="10963"/>
      <c r="F1296" s="10963"/>
      <c r="G1296" s="10964"/>
      <c r="H1296" s="1400"/>
      <c r="I1296" s="1400"/>
      <c r="J1296" s="1400"/>
    </row>
    <row r="1297" spans="1:10" ht="17.25" thickTop="1" thickBot="1" x14ac:dyDescent="0.3">
      <c r="A1297" s="1516" t="s">
        <v>5</v>
      </c>
      <c r="B1297" s="10962" t="s">
        <v>256</v>
      </c>
      <c r="C1297" s="10963"/>
      <c r="D1297" s="10963"/>
      <c r="E1297" s="10963"/>
      <c r="F1297" s="10963"/>
      <c r="G1297" s="10964"/>
      <c r="H1297" s="1400"/>
      <c r="I1297" s="1400"/>
      <c r="J1297" s="1400"/>
    </row>
    <row r="1298" spans="1:10" ht="17.25" thickTop="1" thickBot="1" x14ac:dyDescent="0.3">
      <c r="A1298" s="1517" t="s">
        <v>7</v>
      </c>
      <c r="B1298" s="10965" t="s">
        <v>8</v>
      </c>
      <c r="C1298" s="10966"/>
      <c r="D1298" s="1436"/>
      <c r="E1298" s="1437"/>
      <c r="F1298" s="1437"/>
      <c r="G1298" s="1436"/>
      <c r="H1298" s="1400"/>
      <c r="I1298" s="1400"/>
      <c r="J1298" s="1400"/>
    </row>
    <row r="1299" spans="1:10" ht="16.5" thickTop="1" thickBot="1" x14ac:dyDescent="0.3">
      <c r="A1299" s="1405"/>
      <c r="B1299" s="1405"/>
      <c r="C1299" s="1405"/>
      <c r="D1299" s="1405"/>
      <c r="E1299" s="1405"/>
      <c r="F1299" s="1405"/>
      <c r="G1299" s="1415"/>
      <c r="H1299" s="1405"/>
      <c r="I1299" s="1405"/>
      <c r="J1299" s="1405"/>
    </row>
    <row r="1300" spans="1:10" ht="16.5" thickTop="1" thickBot="1" x14ac:dyDescent="0.3">
      <c r="A1300" s="1400"/>
      <c r="B1300" s="11372" t="s">
        <v>9</v>
      </c>
      <c r="C1300" s="11372"/>
      <c r="D1300" s="11372"/>
      <c r="E1300" s="11369" t="s">
        <v>10</v>
      </c>
      <c r="F1300" s="11378"/>
      <c r="G1300" s="11369" t="s">
        <v>11</v>
      </c>
      <c r="H1300" s="11378"/>
      <c r="I1300" s="1400"/>
      <c r="J1300" s="1400"/>
    </row>
    <row r="1301" spans="1:10" ht="16.5" thickTop="1" thickBot="1" x14ac:dyDescent="0.3">
      <c r="A1301" s="1413"/>
      <c r="B1301" s="11373"/>
      <c r="C1301" s="11372"/>
      <c r="D1301" s="11372"/>
      <c r="E1301" s="10981">
        <v>192</v>
      </c>
      <c r="F1301" s="10981"/>
      <c r="G1301" s="11431">
        <v>192</v>
      </c>
      <c r="H1301" s="11431"/>
      <c r="I1301" s="1400"/>
      <c r="J1301" s="1400"/>
    </row>
    <row r="1302" spans="1:10" ht="16.5" thickTop="1" thickBot="1" x14ac:dyDescent="0.3">
      <c r="A1302" s="1413"/>
      <c r="B1302" s="11373"/>
      <c r="C1302" s="11372"/>
      <c r="D1302" s="11372"/>
      <c r="E1302" s="10981"/>
      <c r="F1302" s="10981"/>
      <c r="G1302" s="11431"/>
      <c r="H1302" s="11431"/>
      <c r="I1302" s="1400"/>
      <c r="J1302" s="1400"/>
    </row>
    <row r="1303" spans="1:10" ht="16.5" thickTop="1" thickBot="1" x14ac:dyDescent="0.3">
      <c r="A1303" s="1413"/>
      <c r="B1303" s="1401"/>
      <c r="C1303" s="1401"/>
      <c r="D1303" s="1401"/>
      <c r="E1303" s="1401"/>
      <c r="F1303" s="1401"/>
      <c r="G1303" s="1401"/>
      <c r="H1303" s="1401"/>
      <c r="I1303" s="1401"/>
      <c r="J1303" s="1401"/>
    </row>
    <row r="1304" spans="1:10" ht="16.5" thickTop="1" thickBot="1" x14ac:dyDescent="0.3">
      <c r="A1304" s="1413"/>
      <c r="B1304" s="11373" t="s">
        <v>12</v>
      </c>
      <c r="C1304" s="11372"/>
      <c r="D1304" s="11372"/>
      <c r="E1304" s="11372"/>
      <c r="F1304" s="11372"/>
      <c r="G1304" s="11369" t="s">
        <v>11</v>
      </c>
      <c r="H1304" s="11378"/>
      <c r="I1304" s="11432" t="s">
        <v>13</v>
      </c>
      <c r="J1304" s="11432"/>
    </row>
    <row r="1305" spans="1:10" ht="16.5" thickTop="1" thickBot="1" x14ac:dyDescent="0.3">
      <c r="A1305" s="1413"/>
      <c r="B1305" s="11372"/>
      <c r="C1305" s="11372"/>
      <c r="D1305" s="11372"/>
      <c r="E1305" s="11372"/>
      <c r="F1305" s="11372"/>
      <c r="G1305" s="1518" t="s">
        <v>14</v>
      </c>
      <c r="H1305" s="1518" t="s">
        <v>15</v>
      </c>
      <c r="I1305" s="11432"/>
      <c r="J1305" s="11432"/>
    </row>
    <row r="1306" spans="1:10" ht="16.5" thickTop="1" thickBot="1" x14ac:dyDescent="0.3">
      <c r="A1306" s="1400"/>
      <c r="B1306" s="11372"/>
      <c r="C1306" s="11372"/>
      <c r="D1306" s="11372"/>
      <c r="E1306" s="11372"/>
      <c r="F1306" s="11372"/>
      <c r="G1306" s="1504">
        <v>8</v>
      </c>
      <c r="H1306" s="1504">
        <v>0</v>
      </c>
      <c r="I1306" s="11430">
        <v>8</v>
      </c>
      <c r="J1306" s="11430"/>
    </row>
    <row r="1307" spans="1:10" ht="16.5" thickTop="1" thickBot="1" x14ac:dyDescent="0.3">
      <c r="A1307" s="1400"/>
      <c r="B1307" s="11374" t="s">
        <v>16</v>
      </c>
      <c r="C1307" s="11375"/>
      <c r="D1307" s="11375"/>
      <c r="E1307" s="11375"/>
      <c r="F1307" s="11392"/>
      <c r="G1307" s="1438">
        <v>7</v>
      </c>
      <c r="H1307" s="1438"/>
      <c r="I1307" s="11411">
        <v>7</v>
      </c>
      <c r="J1307" s="11411"/>
    </row>
    <row r="1308" spans="1:10" ht="16.5" thickTop="1" thickBot="1" x14ac:dyDescent="0.3">
      <c r="A1308" s="1400"/>
      <c r="B1308" s="11374" t="s">
        <v>17</v>
      </c>
      <c r="C1308" s="11375"/>
      <c r="D1308" s="11375"/>
      <c r="E1308" s="11375"/>
      <c r="F1308" s="11375"/>
      <c r="G1308" s="1438">
        <v>1</v>
      </c>
      <c r="H1308" s="1438"/>
      <c r="I1308" s="11428">
        <v>1</v>
      </c>
      <c r="J1308" s="11429"/>
    </row>
    <row r="1309" spans="1:10" ht="16.5" thickTop="1" thickBot="1" x14ac:dyDescent="0.3">
      <c r="A1309" s="1400"/>
      <c r="B1309" s="1505" t="s">
        <v>18</v>
      </c>
      <c r="C1309" s="1506"/>
      <c r="D1309" s="1507"/>
      <c r="E1309" s="1519"/>
      <c r="F1309" s="1519"/>
      <c r="G1309" s="1593"/>
      <c r="H1309" s="1594"/>
      <c r="I1309" s="1520"/>
      <c r="J1309" s="1400"/>
    </row>
    <row r="1310" spans="1:10" ht="16.5" thickTop="1" thickBot="1" x14ac:dyDescent="0.3">
      <c r="A1310" s="1400"/>
      <c r="B1310" s="1508"/>
      <c r="C1310" s="1509"/>
      <c r="D1310" s="1509"/>
      <c r="E1310" s="11369" t="s">
        <v>19</v>
      </c>
      <c r="F1310" s="11369"/>
      <c r="G1310" s="11369"/>
      <c r="H1310" s="11359"/>
      <c r="I1310" s="1518" t="s">
        <v>11</v>
      </c>
      <c r="J1310" s="1400"/>
    </row>
    <row r="1311" spans="1:10" ht="16.5" thickTop="1" thickBot="1" x14ac:dyDescent="0.3">
      <c r="A1311" s="1400"/>
      <c r="B1311" s="1508"/>
      <c r="C1311" s="1509" t="s">
        <v>20</v>
      </c>
      <c r="D1311" s="1509"/>
      <c r="E1311" s="1553" t="s">
        <v>21</v>
      </c>
      <c r="F1311" s="1553" t="s">
        <v>22</v>
      </c>
      <c r="G1311" s="1553" t="s">
        <v>23</v>
      </c>
      <c r="H1311" s="1572" t="s">
        <v>24</v>
      </c>
      <c r="I1311" s="1513"/>
      <c r="J1311" s="1400"/>
    </row>
    <row r="1312" spans="1:10" ht="16.5" thickTop="1" thickBot="1" x14ac:dyDescent="0.3">
      <c r="A1312" s="1400"/>
      <c r="B1312" s="1510"/>
      <c r="C1312" s="1511"/>
      <c r="D1312" s="1511"/>
      <c r="E1312" s="11413">
        <v>0</v>
      </c>
      <c r="F1312" s="11413"/>
      <c r="G1312" s="11413"/>
      <c r="H1312" s="11414"/>
      <c r="I1312" s="11412">
        <v>14</v>
      </c>
      <c r="J1312" s="1400"/>
    </row>
    <row r="1313" spans="1:10" ht="16.5" thickTop="1" thickBot="1" x14ac:dyDescent="0.3">
      <c r="A1313" s="1400"/>
      <c r="B1313" s="1442"/>
      <c r="C1313" s="1443"/>
      <c r="D1313" s="1443"/>
      <c r="E1313" s="1514">
        <v>12</v>
      </c>
      <c r="F1313" s="1514">
        <v>2</v>
      </c>
      <c r="G1313" s="1514">
        <v>0</v>
      </c>
      <c r="H1313" s="1514">
        <v>0</v>
      </c>
      <c r="I1313" s="11412"/>
      <c r="J1313" s="1400"/>
    </row>
    <row r="1314" spans="1:10" ht="17.25" thickTop="1" thickBot="1" x14ac:dyDescent="0.3">
      <c r="A1314" s="1400"/>
      <c r="B1314" s="1403"/>
      <c r="C1314" s="11376" t="s">
        <v>25</v>
      </c>
      <c r="D1314" s="11377"/>
      <c r="E1314" s="1521">
        <v>0</v>
      </c>
      <c r="F1314" s="1521">
        <v>0</v>
      </c>
      <c r="G1314" s="1521">
        <v>0</v>
      </c>
      <c r="H1314" s="1522">
        <v>0</v>
      </c>
      <c r="I1314" s="1523">
        <v>0</v>
      </c>
      <c r="J1314" s="1400"/>
    </row>
    <row r="1315" spans="1:10" ht="16.5" thickTop="1" thickBot="1" x14ac:dyDescent="0.3">
      <c r="A1315" s="1400"/>
      <c r="B1315" s="1403"/>
      <c r="C1315" s="1450"/>
      <c r="D1315" s="1451" t="s">
        <v>26</v>
      </c>
      <c r="E1315" s="1411"/>
      <c r="F1315" s="1411"/>
      <c r="G1315" s="1411"/>
      <c r="H1315" s="1411"/>
      <c r="I1315" s="1515">
        <v>0</v>
      </c>
      <c r="J1315" s="1400"/>
    </row>
    <row r="1316" spans="1:10" ht="16.5" thickTop="1" thickBot="1" x14ac:dyDescent="0.3">
      <c r="A1316" s="1400"/>
      <c r="B1316" s="1403"/>
      <c r="C1316" s="1450"/>
      <c r="D1316" s="1451" t="s">
        <v>27</v>
      </c>
      <c r="E1316" s="1411"/>
      <c r="F1316" s="1411"/>
      <c r="G1316" s="1411"/>
      <c r="H1316" s="1411"/>
      <c r="I1316" s="1515">
        <v>0</v>
      </c>
      <c r="J1316" s="1400"/>
    </row>
    <row r="1317" spans="1:10" ht="16.5" thickTop="1" thickBot="1" x14ac:dyDescent="0.3">
      <c r="A1317" s="1400"/>
      <c r="B1317" s="1403"/>
      <c r="C1317" s="1450"/>
      <c r="D1317" s="1451" t="s">
        <v>28</v>
      </c>
      <c r="E1317" s="1411"/>
      <c r="F1317" s="1411"/>
      <c r="G1317" s="1411"/>
      <c r="H1317" s="1411"/>
      <c r="I1317" s="1515">
        <v>0</v>
      </c>
      <c r="J1317" s="1400"/>
    </row>
    <row r="1318" spans="1:10" ht="27" thickTop="1" thickBot="1" x14ac:dyDescent="0.3">
      <c r="A1318" s="1400"/>
      <c r="B1318" s="1403"/>
      <c r="C1318" s="1450"/>
      <c r="D1318" s="1451" t="s">
        <v>29</v>
      </c>
      <c r="E1318" s="1411"/>
      <c r="F1318" s="1411"/>
      <c r="G1318" s="1411"/>
      <c r="H1318" s="1411"/>
      <c r="I1318" s="1515">
        <v>0</v>
      </c>
      <c r="J1318" s="1400"/>
    </row>
    <row r="1319" spans="1:10" ht="17.25" thickTop="1" thickBot="1" x14ac:dyDescent="0.3">
      <c r="A1319" s="1400"/>
      <c r="B1319" s="1403"/>
      <c r="C1319" s="1524" t="s">
        <v>30</v>
      </c>
      <c r="D1319" s="1525"/>
      <c r="E1319" s="1526">
        <v>0</v>
      </c>
      <c r="F1319" s="1526">
        <v>0</v>
      </c>
      <c r="G1319" s="1526">
        <v>0</v>
      </c>
      <c r="H1319" s="1526">
        <v>0</v>
      </c>
      <c r="I1319" s="1527">
        <v>0</v>
      </c>
      <c r="J1319" s="1400"/>
    </row>
    <row r="1320" spans="1:10" ht="27" thickTop="1" thickBot="1" x14ac:dyDescent="0.3">
      <c r="A1320" s="1400"/>
      <c r="B1320" s="1403"/>
      <c r="C1320" s="1450"/>
      <c r="D1320" s="1451" t="s">
        <v>31</v>
      </c>
      <c r="E1320" s="1411"/>
      <c r="F1320" s="1411"/>
      <c r="G1320" s="1411"/>
      <c r="H1320" s="1411"/>
      <c r="I1320" s="1515">
        <v>0</v>
      </c>
      <c r="J1320" s="1400"/>
    </row>
    <row r="1321" spans="1:10" ht="16.5" thickTop="1" thickBot="1" x14ac:dyDescent="0.3">
      <c r="A1321" s="1400"/>
      <c r="B1321" s="1403"/>
      <c r="C1321" s="1450"/>
      <c r="D1321" s="1451" t="s">
        <v>32</v>
      </c>
      <c r="E1321" s="1411"/>
      <c r="F1321" s="1411"/>
      <c r="G1321" s="1411"/>
      <c r="H1321" s="1411"/>
      <c r="I1321" s="1515">
        <v>0</v>
      </c>
      <c r="J1321" s="1400"/>
    </row>
    <row r="1322" spans="1:10" ht="27" thickTop="1" thickBot="1" x14ac:dyDescent="0.3">
      <c r="A1322" s="1400"/>
      <c r="B1322" s="1403"/>
      <c r="C1322" s="1450"/>
      <c r="D1322" s="1451" t="s">
        <v>120</v>
      </c>
      <c r="E1322" s="1411"/>
      <c r="F1322" s="1411"/>
      <c r="G1322" s="1411"/>
      <c r="H1322" s="1411"/>
      <c r="I1322" s="1515">
        <v>0</v>
      </c>
      <c r="J1322" s="1400"/>
    </row>
    <row r="1323" spans="1:10" ht="39.75" thickTop="1" thickBot="1" x14ac:dyDescent="0.3">
      <c r="A1323" s="1400"/>
      <c r="B1323" s="1403"/>
      <c r="C1323" s="1450"/>
      <c r="D1323" s="1451" t="s">
        <v>34</v>
      </c>
      <c r="E1323" s="1411"/>
      <c r="F1323" s="1411"/>
      <c r="G1323" s="1411"/>
      <c r="H1323" s="1411"/>
      <c r="I1323" s="1515">
        <v>0</v>
      </c>
      <c r="J1323" s="1400"/>
    </row>
    <row r="1324" spans="1:10" ht="65.25" thickTop="1" thickBot="1" x14ac:dyDescent="0.3">
      <c r="A1324" s="1400"/>
      <c r="B1324" s="1403"/>
      <c r="C1324" s="1450"/>
      <c r="D1324" s="1451" t="s">
        <v>198</v>
      </c>
      <c r="E1324" s="1411"/>
      <c r="F1324" s="1411"/>
      <c r="G1324" s="1411"/>
      <c r="H1324" s="1411"/>
      <c r="I1324" s="1515">
        <v>0</v>
      </c>
      <c r="J1324" s="1400"/>
    </row>
    <row r="1325" spans="1:10" ht="17.25" thickTop="1" thickBot="1" x14ac:dyDescent="0.3">
      <c r="A1325" s="1400"/>
      <c r="B1325" s="1403"/>
      <c r="C1325" s="11374" t="s">
        <v>36</v>
      </c>
      <c r="D1325" s="11392"/>
      <c r="E1325" s="1528">
        <v>5</v>
      </c>
      <c r="F1325" s="1528">
        <v>1</v>
      </c>
      <c r="G1325" s="1528">
        <v>0</v>
      </c>
      <c r="H1325" s="1528">
        <v>0</v>
      </c>
      <c r="I1325" s="1523">
        <v>6</v>
      </c>
      <c r="J1325" s="1400"/>
    </row>
    <row r="1326" spans="1:10" ht="27" thickTop="1" thickBot="1" x14ac:dyDescent="0.3">
      <c r="A1326" s="1400"/>
      <c r="B1326" s="1403"/>
      <c r="C1326" s="1450"/>
      <c r="D1326" s="1452" t="s">
        <v>37</v>
      </c>
      <c r="E1326" s="1411"/>
      <c r="F1326" s="1411"/>
      <c r="G1326" s="1411"/>
      <c r="H1326" s="1411"/>
      <c r="I1326" s="1552">
        <v>0</v>
      </c>
      <c r="J1326" s="1400"/>
    </row>
    <row r="1327" spans="1:10" ht="39.75" thickTop="1" thickBot="1" x14ac:dyDescent="0.3">
      <c r="A1327" s="1400"/>
      <c r="B1327" s="1403"/>
      <c r="C1327" s="1450"/>
      <c r="D1327" s="1452" t="s">
        <v>38</v>
      </c>
      <c r="E1327" s="1590">
        <v>5</v>
      </c>
      <c r="F1327" s="1590"/>
      <c r="G1327" s="1590"/>
      <c r="H1327" s="1590"/>
      <c r="I1327" s="1552">
        <v>5</v>
      </c>
      <c r="J1327" s="1400"/>
    </row>
    <row r="1328" spans="1:10" ht="52.5" thickTop="1" thickBot="1" x14ac:dyDescent="0.3">
      <c r="A1328" s="1400"/>
      <c r="B1328" s="1403"/>
      <c r="C1328" s="1450"/>
      <c r="D1328" s="1453" t="s">
        <v>39</v>
      </c>
      <c r="E1328" s="1411"/>
      <c r="F1328" s="1411">
        <v>1</v>
      </c>
      <c r="G1328" s="1411"/>
      <c r="H1328" s="1411"/>
      <c r="I1328" s="1552">
        <v>1</v>
      </c>
      <c r="J1328" s="1400"/>
    </row>
    <row r="1329" spans="1:10" ht="17.25" thickTop="1" thickBot="1" x14ac:dyDescent="0.3">
      <c r="A1329" s="1400"/>
      <c r="B1329" s="1402"/>
      <c r="C1329" s="11374" t="s">
        <v>199</v>
      </c>
      <c r="D1329" s="11392"/>
      <c r="E1329" s="1526">
        <v>0</v>
      </c>
      <c r="F1329" s="1526">
        <v>1</v>
      </c>
      <c r="G1329" s="1526">
        <v>0</v>
      </c>
      <c r="H1329" s="1526">
        <v>0</v>
      </c>
      <c r="I1329" s="1523">
        <v>1</v>
      </c>
      <c r="J1329" s="1400"/>
    </row>
    <row r="1330" spans="1:10" ht="16.5" thickTop="1" thickBot="1" x14ac:dyDescent="0.3">
      <c r="A1330" s="1400"/>
      <c r="B1330" s="1402"/>
      <c r="C1330" s="1445"/>
      <c r="D1330" s="1490" t="s">
        <v>200</v>
      </c>
      <c r="E1330" s="1411"/>
      <c r="F1330" s="1411"/>
      <c r="G1330" s="1411"/>
      <c r="H1330" s="1411"/>
      <c r="I1330" s="1552">
        <v>0</v>
      </c>
      <c r="J1330" s="1400"/>
    </row>
    <row r="1331" spans="1:10" ht="52.5" thickTop="1" thickBot="1" x14ac:dyDescent="0.3">
      <c r="A1331" s="1400"/>
      <c r="B1331" s="1402"/>
      <c r="C1331" s="1445"/>
      <c r="D1331" s="1490" t="s">
        <v>201</v>
      </c>
      <c r="E1331" s="1411"/>
      <c r="F1331" s="1411"/>
      <c r="G1331" s="1411"/>
      <c r="H1331" s="1411"/>
      <c r="I1331" s="1552">
        <v>0</v>
      </c>
      <c r="J1331" s="1400"/>
    </row>
    <row r="1332" spans="1:10" ht="52.5" thickTop="1" thickBot="1" x14ac:dyDescent="0.3">
      <c r="A1332" s="1400"/>
      <c r="B1332" s="1402"/>
      <c r="C1332" s="1445"/>
      <c r="D1332" s="1490" t="s">
        <v>202</v>
      </c>
      <c r="E1332" s="1411"/>
      <c r="F1332" s="1411"/>
      <c r="G1332" s="1411"/>
      <c r="H1332" s="1411"/>
      <c r="I1332" s="1552">
        <v>0</v>
      </c>
      <c r="J1332" s="1400"/>
    </row>
    <row r="1333" spans="1:10" ht="39.75" thickTop="1" thickBot="1" x14ac:dyDescent="0.3">
      <c r="A1333" s="1400"/>
      <c r="B1333" s="1402"/>
      <c r="C1333" s="1445"/>
      <c r="D1333" s="1491" t="s">
        <v>203</v>
      </c>
      <c r="E1333" s="1411"/>
      <c r="F1333" s="1411"/>
      <c r="G1333" s="1411"/>
      <c r="H1333" s="1411"/>
      <c r="I1333" s="1552">
        <v>0</v>
      </c>
      <c r="J1333" s="1400"/>
    </row>
    <row r="1334" spans="1:10" ht="65.25" thickTop="1" thickBot="1" x14ac:dyDescent="0.3">
      <c r="A1334" s="1400"/>
      <c r="B1334" s="1402"/>
      <c r="C1334" s="1445"/>
      <c r="D1334" s="1492" t="s">
        <v>204</v>
      </c>
      <c r="E1334" s="1411"/>
      <c r="F1334" s="1411"/>
      <c r="G1334" s="1411"/>
      <c r="H1334" s="1411"/>
      <c r="I1334" s="1552">
        <v>0</v>
      </c>
      <c r="J1334" s="1400"/>
    </row>
    <row r="1335" spans="1:10" ht="39.75" thickTop="1" thickBot="1" x14ac:dyDescent="0.3">
      <c r="A1335" s="1400"/>
      <c r="B1335" s="1402"/>
      <c r="C1335" s="1445"/>
      <c r="D1335" s="1491" t="s">
        <v>205</v>
      </c>
      <c r="E1335" s="1411"/>
      <c r="F1335" s="1411"/>
      <c r="G1335" s="1411"/>
      <c r="H1335" s="1411"/>
      <c r="I1335" s="1552">
        <v>0</v>
      </c>
      <c r="J1335" s="1400"/>
    </row>
    <row r="1336" spans="1:10" ht="52.5" thickTop="1" thickBot="1" x14ac:dyDescent="0.3">
      <c r="A1336" s="1400"/>
      <c r="B1336" s="1402"/>
      <c r="C1336" s="1445"/>
      <c r="D1336" s="1491" t="s">
        <v>206</v>
      </c>
      <c r="E1336" s="1411"/>
      <c r="F1336" s="1411"/>
      <c r="G1336" s="1411"/>
      <c r="H1336" s="1411"/>
      <c r="I1336" s="1552">
        <v>0</v>
      </c>
      <c r="J1336" s="1400"/>
    </row>
    <row r="1337" spans="1:10" ht="39.75" thickTop="1" thickBot="1" x14ac:dyDescent="0.3">
      <c r="A1337" s="1400"/>
      <c r="B1337" s="1402"/>
      <c r="C1337" s="1445"/>
      <c r="D1337" s="1492" t="s">
        <v>207</v>
      </c>
      <c r="E1337" s="1411"/>
      <c r="F1337" s="1411"/>
      <c r="G1337" s="1411"/>
      <c r="H1337" s="1411"/>
      <c r="I1337" s="1552">
        <v>0</v>
      </c>
      <c r="J1337" s="1400"/>
    </row>
    <row r="1338" spans="1:10" ht="27" thickTop="1" thickBot="1" x14ac:dyDescent="0.3">
      <c r="A1338" s="1400"/>
      <c r="B1338" s="1402"/>
      <c r="C1338" s="1445"/>
      <c r="D1338" s="1492" t="s">
        <v>208</v>
      </c>
      <c r="E1338" s="1590"/>
      <c r="F1338" s="1590"/>
      <c r="G1338" s="1590"/>
      <c r="H1338" s="1590"/>
      <c r="I1338" s="1552">
        <v>0</v>
      </c>
      <c r="J1338" s="1400"/>
    </row>
    <row r="1339" spans="1:10" ht="39.75" thickTop="1" thickBot="1" x14ac:dyDescent="0.3">
      <c r="A1339" s="1400"/>
      <c r="B1339" s="1402"/>
      <c r="C1339" s="1445"/>
      <c r="D1339" s="1492" t="s">
        <v>209</v>
      </c>
      <c r="E1339" s="1411"/>
      <c r="F1339" s="1411">
        <v>1</v>
      </c>
      <c r="G1339" s="1411"/>
      <c r="H1339" s="1411"/>
      <c r="I1339" s="1552">
        <v>1</v>
      </c>
      <c r="J1339" s="1400"/>
    </row>
    <row r="1340" spans="1:10" ht="17.25" thickTop="1" thickBot="1" x14ac:dyDescent="0.3">
      <c r="A1340" s="1400"/>
      <c r="B1340" s="1402"/>
      <c r="C1340" s="11370" t="s">
        <v>210</v>
      </c>
      <c r="D1340" s="11371"/>
      <c r="E1340" s="1529">
        <v>0</v>
      </c>
      <c r="F1340" s="1529">
        <v>0</v>
      </c>
      <c r="G1340" s="1529">
        <v>0</v>
      </c>
      <c r="H1340" s="1529">
        <v>0</v>
      </c>
      <c r="I1340" s="1530">
        <v>0</v>
      </c>
      <c r="J1340" s="1400"/>
    </row>
    <row r="1341" spans="1:10" ht="27" thickTop="1" thickBot="1" x14ac:dyDescent="0.3">
      <c r="A1341" s="1400"/>
      <c r="B1341" s="1402"/>
      <c r="C1341" s="1454"/>
      <c r="D1341" s="1563" t="s">
        <v>211</v>
      </c>
      <c r="E1341" s="1590"/>
      <c r="F1341" s="1590"/>
      <c r="G1341" s="1590"/>
      <c r="H1341" s="1590"/>
      <c r="I1341" s="1553">
        <v>0</v>
      </c>
      <c r="J1341" s="1400"/>
    </row>
    <row r="1342" spans="1:10" ht="39.75" thickTop="1" thickBot="1" x14ac:dyDescent="0.3">
      <c r="A1342" s="1400"/>
      <c r="B1342" s="1402"/>
      <c r="C1342" s="1434"/>
      <c r="D1342" s="1563" t="s">
        <v>212</v>
      </c>
      <c r="E1342" s="1590"/>
      <c r="F1342" s="1590"/>
      <c r="G1342" s="1590"/>
      <c r="H1342" s="1590"/>
      <c r="I1342" s="1553">
        <v>0</v>
      </c>
      <c r="J1342" s="1400"/>
    </row>
    <row r="1343" spans="1:10" ht="27" thickTop="1" thickBot="1" x14ac:dyDescent="0.3">
      <c r="A1343" s="1400"/>
      <c r="B1343" s="1402"/>
      <c r="C1343" s="1434"/>
      <c r="D1343" s="1563" t="s">
        <v>213</v>
      </c>
      <c r="E1343" s="1590"/>
      <c r="F1343" s="1590"/>
      <c r="G1343" s="1590"/>
      <c r="H1343" s="1590"/>
      <c r="I1343" s="1553">
        <v>0</v>
      </c>
      <c r="J1343" s="1400"/>
    </row>
    <row r="1344" spans="1:10" ht="65.25" thickTop="1" thickBot="1" x14ac:dyDescent="0.3">
      <c r="A1344" s="1400"/>
      <c r="B1344" s="1402"/>
      <c r="C1344" s="1455"/>
      <c r="D1344" s="1563" t="s">
        <v>214</v>
      </c>
      <c r="E1344" s="1590"/>
      <c r="F1344" s="1590"/>
      <c r="G1344" s="1590"/>
      <c r="H1344" s="1590"/>
      <c r="I1344" s="1553">
        <v>0</v>
      </c>
      <c r="J1344" s="1400"/>
    </row>
    <row r="1345" spans="1:10" ht="39.75" thickTop="1" thickBot="1" x14ac:dyDescent="0.3">
      <c r="A1345" s="1400"/>
      <c r="B1345" s="1402"/>
      <c r="C1345" s="1455"/>
      <c r="D1345" s="1563" t="s">
        <v>215</v>
      </c>
      <c r="E1345" s="1411"/>
      <c r="F1345" s="1411"/>
      <c r="G1345" s="1411"/>
      <c r="H1345" s="1411"/>
      <c r="I1345" s="1553">
        <v>0</v>
      </c>
      <c r="J1345" s="1400"/>
    </row>
    <row r="1346" spans="1:10" ht="16.5" thickTop="1" thickBot="1" x14ac:dyDescent="0.3">
      <c r="A1346" s="1400"/>
      <c r="B1346" s="1402"/>
      <c r="C1346" s="1455"/>
      <c r="D1346" s="1564" t="s">
        <v>216</v>
      </c>
      <c r="E1346" s="1411"/>
      <c r="F1346" s="1411"/>
      <c r="G1346" s="1411"/>
      <c r="H1346" s="1411"/>
      <c r="I1346" s="1553">
        <v>0</v>
      </c>
      <c r="J1346" s="1400"/>
    </row>
    <row r="1347" spans="1:10" ht="16.5" thickTop="1" thickBot="1" x14ac:dyDescent="0.3">
      <c r="A1347" s="1400"/>
      <c r="B1347" s="1402"/>
      <c r="C1347" s="1455"/>
      <c r="D1347" s="1564" t="s">
        <v>217</v>
      </c>
      <c r="E1347" s="1411"/>
      <c r="F1347" s="1411"/>
      <c r="G1347" s="1411"/>
      <c r="H1347" s="1411"/>
      <c r="I1347" s="1553">
        <v>0</v>
      </c>
      <c r="J1347" s="1400"/>
    </row>
    <row r="1348" spans="1:10" ht="16.5" thickTop="1" thickBot="1" x14ac:dyDescent="0.3">
      <c r="A1348" s="1400"/>
      <c r="B1348" s="1402"/>
      <c r="C1348" s="1455"/>
      <c r="D1348" s="1564" t="s">
        <v>218</v>
      </c>
      <c r="E1348" s="1411"/>
      <c r="F1348" s="1411"/>
      <c r="G1348" s="1411"/>
      <c r="H1348" s="1411"/>
      <c r="I1348" s="1553">
        <v>0</v>
      </c>
      <c r="J1348" s="1400"/>
    </row>
    <row r="1349" spans="1:10" ht="16.5" thickTop="1" thickBot="1" x14ac:dyDescent="0.3">
      <c r="A1349" s="1400"/>
      <c r="B1349" s="1402"/>
      <c r="C1349" s="1455"/>
      <c r="D1349" s="1564" t="s">
        <v>219</v>
      </c>
      <c r="E1349" s="1411"/>
      <c r="F1349" s="1411"/>
      <c r="G1349" s="1411"/>
      <c r="H1349" s="1411"/>
      <c r="I1349" s="1553">
        <v>0</v>
      </c>
      <c r="J1349" s="1400"/>
    </row>
    <row r="1350" spans="1:10" ht="27" thickTop="1" thickBot="1" x14ac:dyDescent="0.3">
      <c r="A1350" s="1400"/>
      <c r="B1350" s="1402"/>
      <c r="C1350" s="1455"/>
      <c r="D1350" s="1563" t="s">
        <v>220</v>
      </c>
      <c r="E1350" s="1411"/>
      <c r="F1350" s="1411"/>
      <c r="G1350" s="1411"/>
      <c r="H1350" s="1411"/>
      <c r="I1350" s="1553">
        <v>0</v>
      </c>
      <c r="J1350" s="1400"/>
    </row>
    <row r="1351" spans="1:10" ht="39.75" thickTop="1" thickBot="1" x14ac:dyDescent="0.3">
      <c r="A1351" s="1400"/>
      <c r="B1351" s="1402"/>
      <c r="C1351" s="1455"/>
      <c r="D1351" s="1565" t="s">
        <v>221</v>
      </c>
      <c r="E1351" s="1590"/>
      <c r="F1351" s="1590"/>
      <c r="G1351" s="1590"/>
      <c r="H1351" s="1590"/>
      <c r="I1351" s="1553">
        <v>0</v>
      </c>
      <c r="J1351" s="1400"/>
    </row>
    <row r="1352" spans="1:10" ht="52.5" thickTop="1" thickBot="1" x14ac:dyDescent="0.3">
      <c r="A1352" s="1400"/>
      <c r="B1352" s="1402"/>
      <c r="C1352" s="1455"/>
      <c r="D1352" s="1565" t="s">
        <v>222</v>
      </c>
      <c r="E1352" s="1411"/>
      <c r="F1352" s="1411"/>
      <c r="G1352" s="1411"/>
      <c r="H1352" s="1411"/>
      <c r="I1352" s="1553">
        <v>0</v>
      </c>
      <c r="J1352" s="1400"/>
    </row>
    <row r="1353" spans="1:10" ht="52.5" thickTop="1" thickBot="1" x14ac:dyDescent="0.3">
      <c r="A1353" s="1400"/>
      <c r="B1353" s="1402"/>
      <c r="C1353" s="1455"/>
      <c r="D1353" s="1565" t="s">
        <v>223</v>
      </c>
      <c r="E1353" s="1411"/>
      <c r="F1353" s="1411"/>
      <c r="G1353" s="1411"/>
      <c r="H1353" s="1411"/>
      <c r="I1353" s="1553">
        <v>0</v>
      </c>
      <c r="J1353" s="1400"/>
    </row>
    <row r="1354" spans="1:10" ht="16.5" thickTop="1" thickBot="1" x14ac:dyDescent="0.3">
      <c r="A1354" s="1400"/>
      <c r="B1354" s="1402"/>
      <c r="C1354" s="1455"/>
      <c r="D1354" s="1566" t="s">
        <v>64</v>
      </c>
      <c r="E1354" s="1411"/>
      <c r="F1354" s="1411"/>
      <c r="G1354" s="1411"/>
      <c r="H1354" s="1411"/>
      <c r="I1354" s="1553">
        <v>0</v>
      </c>
      <c r="J1354" s="1400"/>
    </row>
    <row r="1355" spans="1:10" ht="16.5" thickTop="1" thickBot="1" x14ac:dyDescent="0.3">
      <c r="A1355" s="1400"/>
      <c r="B1355" s="1402"/>
      <c r="C1355" s="1434"/>
      <c r="D1355" s="1566" t="s">
        <v>65</v>
      </c>
      <c r="E1355" s="1411"/>
      <c r="F1355" s="1411"/>
      <c r="G1355" s="1411"/>
      <c r="H1355" s="1411"/>
      <c r="I1355" s="1553">
        <v>0</v>
      </c>
      <c r="J1355" s="1402"/>
    </row>
    <row r="1356" spans="1:10" ht="16.5" thickTop="1" thickBot="1" x14ac:dyDescent="0.3">
      <c r="A1356" s="1423"/>
      <c r="B1356" s="1424"/>
      <c r="C1356" s="1425"/>
      <c r="D1356" s="1426"/>
      <c r="E1356" s="1427"/>
      <c r="F1356" s="1427"/>
      <c r="G1356" s="1427"/>
      <c r="H1356" s="1428"/>
      <c r="I1356" s="1444"/>
      <c r="J1356" s="1424"/>
    </row>
    <row r="1357" spans="1:10" ht="15.75" thickTop="1" x14ac:dyDescent="0.25">
      <c r="A1357" s="1400"/>
      <c r="B1357" s="11401" t="s">
        <v>66</v>
      </c>
      <c r="C1357" s="11402"/>
      <c r="D1357" s="11402"/>
      <c r="E1357" s="11402"/>
      <c r="F1357" s="11402"/>
      <c r="G1357" s="11402"/>
      <c r="H1357" s="11403"/>
      <c r="I1357" s="11419">
        <v>3</v>
      </c>
      <c r="J1357" s="1400"/>
    </row>
    <row r="1358" spans="1:10" x14ac:dyDescent="0.25">
      <c r="A1358" s="1400"/>
      <c r="B1358" s="11404"/>
      <c r="C1358" s="11405"/>
      <c r="D1358" s="11405"/>
      <c r="E1358" s="11405"/>
      <c r="F1358" s="11405"/>
      <c r="G1358" s="11405"/>
      <c r="H1358" s="11406"/>
      <c r="I1358" s="11420"/>
      <c r="J1358" s="1400"/>
    </row>
    <row r="1359" spans="1:10" ht="15.75" thickBot="1" x14ac:dyDescent="0.3">
      <c r="A1359" s="1400"/>
      <c r="B1359" s="11407"/>
      <c r="C1359" s="11408"/>
      <c r="D1359" s="11408"/>
      <c r="E1359" s="11408"/>
      <c r="F1359" s="11408"/>
      <c r="G1359" s="11408"/>
      <c r="H1359" s="11409"/>
      <c r="I1359" s="11421"/>
      <c r="J1359" s="1402"/>
    </row>
    <row r="1360" spans="1:10" ht="16.5" thickTop="1" thickBot="1" x14ac:dyDescent="0.3">
      <c r="A1360" s="1408"/>
      <c r="B1360" s="1409"/>
      <c r="C1360" s="1409"/>
      <c r="D1360" s="1409"/>
      <c r="E1360" s="1407"/>
      <c r="F1360" s="1407"/>
      <c r="G1360" s="1407"/>
      <c r="H1360" s="1410"/>
      <c r="I1360" s="1554"/>
      <c r="J1360" s="1400"/>
    </row>
    <row r="1361" spans="1:10" ht="16.5" thickTop="1" thickBot="1" x14ac:dyDescent="0.3">
      <c r="A1361" s="1408"/>
      <c r="B1361" s="1409"/>
      <c r="C1361" s="11417" t="s">
        <v>224</v>
      </c>
      <c r="D1361" s="11418"/>
      <c r="E1361" s="1578">
        <v>0</v>
      </c>
      <c r="F1361" s="1578">
        <v>0</v>
      </c>
      <c r="G1361" s="1578">
        <v>0</v>
      </c>
      <c r="H1361" s="1578">
        <v>0</v>
      </c>
      <c r="I1361" s="1526">
        <v>0</v>
      </c>
      <c r="J1361" s="1400"/>
    </row>
    <row r="1362" spans="1:10" ht="16.5" thickTop="1" thickBot="1" x14ac:dyDescent="0.3">
      <c r="A1362" s="1408"/>
      <c r="B1362" s="1409"/>
      <c r="C1362" s="11415" t="s">
        <v>68</v>
      </c>
      <c r="D1362" s="11416"/>
      <c r="E1362" s="1411"/>
      <c r="F1362" s="1411"/>
      <c r="G1362" s="1411"/>
      <c r="H1362" s="1411"/>
      <c r="I1362" s="1512">
        <v>0</v>
      </c>
      <c r="J1362" s="1400"/>
    </row>
    <row r="1363" spans="1:10" ht="16.5" thickTop="1" thickBot="1" x14ac:dyDescent="0.3">
      <c r="A1363" s="1400"/>
      <c r="B1363" s="1429"/>
      <c r="C1363" s="11417" t="s">
        <v>69</v>
      </c>
      <c r="D1363" s="11418"/>
      <c r="E1363" s="1578">
        <v>0</v>
      </c>
      <c r="F1363" s="1578">
        <v>0</v>
      </c>
      <c r="G1363" s="1578">
        <v>0</v>
      </c>
      <c r="H1363" s="1578">
        <v>0</v>
      </c>
      <c r="I1363" s="1526">
        <v>0</v>
      </c>
      <c r="J1363" s="1400"/>
    </row>
    <row r="1364" spans="1:10" ht="16.5" thickTop="1" thickBot="1" x14ac:dyDescent="0.3">
      <c r="A1364" s="1400"/>
      <c r="B1364" s="1429"/>
      <c r="C1364" s="1445"/>
      <c r="D1364" s="1446" t="s">
        <v>70</v>
      </c>
      <c r="E1364" s="1411"/>
      <c r="F1364" s="1411"/>
      <c r="G1364" s="1411"/>
      <c r="H1364" s="1411"/>
      <c r="I1364" s="1512">
        <v>0</v>
      </c>
      <c r="J1364" s="1400"/>
    </row>
    <row r="1365" spans="1:10" ht="16.5" thickTop="1" thickBot="1" x14ac:dyDescent="0.3">
      <c r="A1365" s="1400"/>
      <c r="B1365" s="1429"/>
      <c r="C1365" s="1445"/>
      <c r="D1365" s="1447" t="s">
        <v>71</v>
      </c>
      <c r="E1365" s="1411"/>
      <c r="F1365" s="1411"/>
      <c r="G1365" s="1411"/>
      <c r="H1365" s="1411"/>
      <c r="I1365" s="1512">
        <v>0</v>
      </c>
      <c r="J1365" s="1400"/>
    </row>
    <row r="1366" spans="1:10" ht="16.5" thickTop="1" thickBot="1" x14ac:dyDescent="0.3">
      <c r="A1366" s="1400"/>
      <c r="B1366" s="1429"/>
      <c r="C1366" s="1448"/>
      <c r="D1366" s="1449" t="s">
        <v>225</v>
      </c>
      <c r="E1366" s="1411"/>
      <c r="F1366" s="1411"/>
      <c r="G1366" s="1411"/>
      <c r="H1366" s="1411"/>
      <c r="I1366" s="1554">
        <v>0</v>
      </c>
      <c r="J1366" s="1400"/>
    </row>
    <row r="1367" spans="1:10" ht="19.5" thickTop="1" thickBot="1" x14ac:dyDescent="0.3">
      <c r="A1367" s="1400"/>
      <c r="B1367" s="11424" t="s">
        <v>73</v>
      </c>
      <c r="C1367" s="11425"/>
      <c r="D1367" s="11425"/>
      <c r="E1367" s="11425"/>
      <c r="F1367" s="11425"/>
      <c r="G1367" s="11425"/>
      <c r="H1367" s="11426"/>
      <c r="I1367" s="1580">
        <v>196</v>
      </c>
      <c r="J1367" s="1400"/>
    </row>
    <row r="1368" spans="1:10" ht="19.5" thickTop="1" thickBot="1" x14ac:dyDescent="0.3">
      <c r="A1368" s="1400"/>
      <c r="B1368" s="1401"/>
      <c r="C1368" s="11422" t="s">
        <v>226</v>
      </c>
      <c r="D1368" s="11423"/>
      <c r="E1368" s="1591"/>
      <c r="F1368" s="1591"/>
      <c r="G1368" s="1591"/>
      <c r="H1368" s="1591"/>
      <c r="I1368" s="1581">
        <v>0</v>
      </c>
      <c r="J1368" s="1400"/>
    </row>
    <row r="1369" spans="1:10" ht="17.25" thickTop="1" thickBot="1" x14ac:dyDescent="0.3">
      <c r="A1369" s="1400"/>
      <c r="B1369" s="1401"/>
      <c r="C1369" s="11395" t="s">
        <v>227</v>
      </c>
      <c r="D1369" s="11396"/>
      <c r="E1369" s="1570">
        <v>7</v>
      </c>
      <c r="F1369" s="1570">
        <v>0</v>
      </c>
      <c r="G1369" s="1570">
        <v>0</v>
      </c>
      <c r="H1369" s="1570">
        <v>0</v>
      </c>
      <c r="I1369" s="1579">
        <v>7</v>
      </c>
      <c r="J1369" s="1400"/>
    </row>
    <row r="1370" spans="1:10" ht="16.5" thickTop="1" thickBot="1" x14ac:dyDescent="0.3">
      <c r="A1370" s="1400"/>
      <c r="B1370" s="1401"/>
      <c r="C1370" s="1445"/>
      <c r="D1370" s="1493" t="s">
        <v>228</v>
      </c>
      <c r="E1370" s="1591"/>
      <c r="F1370" s="1591"/>
      <c r="G1370" s="1591"/>
      <c r="H1370" s="1591"/>
      <c r="I1370" s="1555">
        <v>0</v>
      </c>
      <c r="J1370" s="1400"/>
    </row>
    <row r="1371" spans="1:10" ht="16.5" thickTop="1" thickBot="1" x14ac:dyDescent="0.3">
      <c r="A1371" s="1400"/>
      <c r="B1371" s="1401"/>
      <c r="C1371" s="1445"/>
      <c r="D1371" s="1494" t="s">
        <v>229</v>
      </c>
      <c r="E1371" s="1591"/>
      <c r="F1371" s="1591"/>
      <c r="G1371" s="1591"/>
      <c r="H1371" s="1591"/>
      <c r="I1371" s="1555">
        <v>0</v>
      </c>
      <c r="J1371" s="1400"/>
    </row>
    <row r="1372" spans="1:10" ht="16.5" thickTop="1" thickBot="1" x14ac:dyDescent="0.3">
      <c r="A1372" s="1400"/>
      <c r="B1372" s="1401"/>
      <c r="C1372" s="1445"/>
      <c r="D1372" s="1495" t="s">
        <v>230</v>
      </c>
      <c r="E1372" s="1591"/>
      <c r="F1372" s="1591"/>
      <c r="G1372" s="1591"/>
      <c r="H1372" s="1591"/>
      <c r="I1372" s="1555">
        <v>0</v>
      </c>
      <c r="J1372" s="1400"/>
    </row>
    <row r="1373" spans="1:10" ht="16.5" thickTop="1" thickBot="1" x14ac:dyDescent="0.3">
      <c r="A1373" s="1400"/>
      <c r="B1373" s="1401"/>
      <c r="C1373" s="1445"/>
      <c r="D1373" s="1495" t="s">
        <v>231</v>
      </c>
      <c r="E1373" s="1591"/>
      <c r="F1373" s="1591"/>
      <c r="G1373" s="1591"/>
      <c r="H1373" s="1591"/>
      <c r="I1373" s="1555">
        <v>0</v>
      </c>
      <c r="J1373" s="1400"/>
    </row>
    <row r="1374" spans="1:10" ht="16.5" thickTop="1" thickBot="1" x14ac:dyDescent="0.3">
      <c r="A1374" s="1400"/>
      <c r="B1374" s="1401"/>
      <c r="C1374" s="1445"/>
      <c r="D1374" s="1495" t="s">
        <v>232</v>
      </c>
      <c r="E1374" s="1591"/>
      <c r="F1374" s="1591"/>
      <c r="G1374" s="1591"/>
      <c r="H1374" s="1591"/>
      <c r="I1374" s="1555">
        <v>0</v>
      </c>
      <c r="J1374" s="1400"/>
    </row>
    <row r="1375" spans="1:10" ht="16.5" thickTop="1" thickBot="1" x14ac:dyDescent="0.3">
      <c r="A1375" s="1400"/>
      <c r="B1375" s="1401"/>
      <c r="C1375" s="1445"/>
      <c r="D1375" s="1495" t="s">
        <v>233</v>
      </c>
      <c r="E1375" s="1591">
        <v>1</v>
      </c>
      <c r="F1375" s="1591"/>
      <c r="G1375" s="1591"/>
      <c r="H1375" s="1591"/>
      <c r="I1375" s="1555">
        <v>1</v>
      </c>
      <c r="J1375" s="1400"/>
    </row>
    <row r="1376" spans="1:10" ht="16.5" thickTop="1" thickBot="1" x14ac:dyDescent="0.3">
      <c r="A1376" s="1400"/>
      <c r="B1376" s="1401"/>
      <c r="C1376" s="1445"/>
      <c r="D1376" s="1495" t="s">
        <v>234</v>
      </c>
      <c r="E1376" s="1591"/>
      <c r="F1376" s="1591"/>
      <c r="G1376" s="1591"/>
      <c r="H1376" s="1591"/>
      <c r="I1376" s="1555">
        <v>0</v>
      </c>
      <c r="J1376" s="1400"/>
    </row>
    <row r="1377" spans="1:10" ht="16.5" thickTop="1" thickBot="1" x14ac:dyDescent="0.3">
      <c r="A1377" s="1400"/>
      <c r="B1377" s="1401"/>
      <c r="C1377" s="1445"/>
      <c r="D1377" s="1495" t="s">
        <v>235</v>
      </c>
      <c r="E1377" s="1591"/>
      <c r="F1377" s="1591"/>
      <c r="G1377" s="1591"/>
      <c r="H1377" s="1591"/>
      <c r="I1377" s="1555">
        <v>0</v>
      </c>
      <c r="J1377" s="1400"/>
    </row>
    <row r="1378" spans="1:10" ht="16.5" thickTop="1" thickBot="1" x14ac:dyDescent="0.3">
      <c r="A1378" s="1400"/>
      <c r="B1378" s="1401"/>
      <c r="C1378" s="1445"/>
      <c r="D1378" s="1496" t="s">
        <v>236</v>
      </c>
      <c r="E1378" s="1591">
        <v>6</v>
      </c>
      <c r="F1378" s="1591"/>
      <c r="G1378" s="1591"/>
      <c r="H1378" s="1591"/>
      <c r="I1378" s="1555">
        <v>6</v>
      </c>
      <c r="J1378" s="1400"/>
    </row>
    <row r="1379" spans="1:10" ht="16.5" thickTop="1" thickBot="1" x14ac:dyDescent="0.3">
      <c r="A1379" s="1400"/>
      <c r="B1379" s="1404" t="s">
        <v>84</v>
      </c>
      <c r="C1379" s="1402"/>
      <c r="D1379" s="1400"/>
      <c r="E1379" s="1401"/>
      <c r="F1379" s="1401"/>
      <c r="G1379" s="1401"/>
      <c r="H1379" s="1401"/>
      <c r="I1379" s="1401"/>
      <c r="J1379" s="1401"/>
    </row>
    <row r="1380" spans="1:10" ht="16.5" thickTop="1" thickBot="1" x14ac:dyDescent="0.3">
      <c r="A1380" s="1400"/>
      <c r="B1380" s="11401" t="s">
        <v>85</v>
      </c>
      <c r="C1380" s="11402"/>
      <c r="D1380" s="11402"/>
      <c r="E1380" s="11402"/>
      <c r="F1380" s="11403"/>
      <c r="G1380" s="11369" t="s">
        <v>11</v>
      </c>
      <c r="H1380" s="11378"/>
      <c r="I1380" s="1400"/>
      <c r="J1380" s="1400"/>
    </row>
    <row r="1381" spans="1:10" ht="16.5" thickTop="1" thickBot="1" x14ac:dyDescent="0.3">
      <c r="A1381" s="1400"/>
      <c r="B1381" s="11404"/>
      <c r="C1381" s="11405"/>
      <c r="D1381" s="11405"/>
      <c r="E1381" s="11405"/>
      <c r="F1381" s="11406"/>
      <c r="G1381" s="11410">
        <v>1</v>
      </c>
      <c r="H1381" s="11410"/>
      <c r="I1381" s="1400"/>
      <c r="J1381" s="1400"/>
    </row>
    <row r="1382" spans="1:10" ht="16.5" thickTop="1" thickBot="1" x14ac:dyDescent="0.3">
      <c r="A1382" s="1400"/>
      <c r="B1382" s="11407"/>
      <c r="C1382" s="11408"/>
      <c r="D1382" s="11408"/>
      <c r="E1382" s="11408"/>
      <c r="F1382" s="11409"/>
      <c r="G1382" s="11410"/>
      <c r="H1382" s="11410"/>
      <c r="I1382" s="1400"/>
      <c r="J1382" s="1400"/>
    </row>
    <row r="1383" spans="1:10" ht="16.5" thickTop="1" thickBot="1" x14ac:dyDescent="0.3">
      <c r="A1383" s="1400"/>
      <c r="B1383" s="1402"/>
      <c r="C1383" s="1401"/>
      <c r="D1383" s="11013" t="s">
        <v>86</v>
      </c>
      <c r="E1383" s="11014"/>
      <c r="F1383" s="1412"/>
      <c r="G1383" s="11361">
        <v>0</v>
      </c>
      <c r="H1383" s="11361"/>
      <c r="I1383" s="1400"/>
      <c r="J1383" s="1401"/>
    </row>
    <row r="1384" spans="1:10" ht="16.5" thickTop="1" thickBot="1" x14ac:dyDescent="0.3">
      <c r="A1384" s="1400"/>
      <c r="B1384" s="1402"/>
      <c r="C1384" s="1401"/>
      <c r="D1384" s="11393" t="s">
        <v>237</v>
      </c>
      <c r="E1384" s="11394"/>
      <c r="F1384" s="1412"/>
      <c r="G1384" s="11361">
        <v>0</v>
      </c>
      <c r="H1384" s="11361"/>
      <c r="I1384" s="1400"/>
      <c r="J1384" s="1401"/>
    </row>
    <row r="1385" spans="1:10" ht="16.5" thickTop="1" thickBot="1" x14ac:dyDescent="0.3">
      <c r="A1385" s="1400"/>
      <c r="B1385" s="1402"/>
      <c r="C1385" s="1401"/>
      <c r="D1385" s="11393" t="s">
        <v>238</v>
      </c>
      <c r="E1385" s="11394"/>
      <c r="F1385" s="1412">
        <v>1</v>
      </c>
      <c r="G1385" s="11361">
        <v>1</v>
      </c>
      <c r="H1385" s="11361"/>
      <c r="I1385" s="1400"/>
      <c r="J1385" s="1401"/>
    </row>
    <row r="1386" spans="1:10" ht="39.75" thickTop="1" thickBot="1" x14ac:dyDescent="0.3">
      <c r="A1386" s="1400"/>
      <c r="B1386" s="1402"/>
      <c r="C1386" s="1401"/>
      <c r="D1386" s="1568" t="s">
        <v>239</v>
      </c>
      <c r="E1386" s="1569"/>
      <c r="F1386" s="1412"/>
      <c r="G1386" s="11361">
        <v>0</v>
      </c>
      <c r="H1386" s="11361"/>
      <c r="I1386" s="1400"/>
      <c r="J1386" s="1401"/>
    </row>
    <row r="1387" spans="1:10" ht="16.5" thickTop="1" thickBot="1" x14ac:dyDescent="0.3">
      <c r="A1387" s="1400"/>
      <c r="B1387" s="1402"/>
      <c r="C1387" s="1401"/>
      <c r="D1387" s="11393" t="s">
        <v>240</v>
      </c>
      <c r="E1387" s="11394"/>
      <c r="F1387" s="1412"/>
      <c r="G1387" s="11361">
        <v>0</v>
      </c>
      <c r="H1387" s="11361"/>
      <c r="I1387" s="1400"/>
      <c r="J1387" s="1401"/>
    </row>
    <row r="1388" spans="1:10" ht="16.5" thickTop="1" thickBot="1" x14ac:dyDescent="0.3">
      <c r="A1388" s="1400"/>
      <c r="B1388" s="11379" t="s">
        <v>90</v>
      </c>
      <c r="C1388" s="11380"/>
      <c r="D1388" s="11380"/>
      <c r="E1388" s="11380"/>
      <c r="F1388" s="11380"/>
      <c r="G1388" s="11381"/>
      <c r="H1388" s="11388" t="s">
        <v>11</v>
      </c>
      <c r="I1388" s="11389"/>
      <c r="J1388" s="1400"/>
    </row>
    <row r="1389" spans="1:10" ht="15.75" thickTop="1" x14ac:dyDescent="0.25">
      <c r="A1389" s="1400"/>
      <c r="B1389" s="11382"/>
      <c r="C1389" s="11383"/>
      <c r="D1389" s="11383"/>
      <c r="E1389" s="11383"/>
      <c r="F1389" s="11383"/>
      <c r="G1389" s="11384"/>
      <c r="H1389" s="11397">
        <v>143</v>
      </c>
      <c r="I1389" s="11398"/>
      <c r="J1389" s="1400"/>
    </row>
    <row r="1390" spans="1:10" ht="15.75" thickBot="1" x14ac:dyDescent="0.3">
      <c r="A1390" s="1400"/>
      <c r="B1390" s="11385"/>
      <c r="C1390" s="11386"/>
      <c r="D1390" s="11386"/>
      <c r="E1390" s="11386"/>
      <c r="F1390" s="11386"/>
      <c r="G1390" s="11387"/>
      <c r="H1390" s="11399"/>
      <c r="I1390" s="11400"/>
      <c r="J1390" s="1400"/>
    </row>
    <row r="1391" spans="1:10" ht="16.5" thickTop="1" thickBot="1" x14ac:dyDescent="0.3">
      <c r="A1391" s="1400"/>
      <c r="B1391" s="1456"/>
      <c r="C1391" s="1531">
        <v>7.1</v>
      </c>
      <c r="D1391" s="1532" t="s">
        <v>91</v>
      </c>
      <c r="E1391" s="1519"/>
      <c r="F1391" s="1519"/>
      <c r="G1391" s="1519"/>
      <c r="H1391" s="11411">
        <v>11</v>
      </c>
      <c r="I1391" s="11411"/>
      <c r="J1391" s="1400"/>
    </row>
    <row r="1392" spans="1:10" ht="16.5" thickTop="1" thickBot="1" x14ac:dyDescent="0.3">
      <c r="A1392" s="1400"/>
      <c r="B1392" s="1429"/>
      <c r="C1392" s="1429"/>
      <c r="D1392" s="1573" t="s">
        <v>92</v>
      </c>
      <c r="E1392" s="1556"/>
      <c r="F1392" s="1556"/>
      <c r="G1392" s="1556"/>
      <c r="H1392" s="11361">
        <v>0</v>
      </c>
      <c r="I1392" s="11361"/>
      <c r="J1392" s="1400"/>
    </row>
    <row r="1393" spans="1:10" ht="16.5" thickTop="1" thickBot="1" x14ac:dyDescent="0.3">
      <c r="A1393" s="1400"/>
      <c r="B1393" s="1401"/>
      <c r="C1393" s="1401"/>
      <c r="D1393" s="1457" t="s">
        <v>93</v>
      </c>
      <c r="E1393" s="1458"/>
      <c r="F1393" s="1458"/>
      <c r="G1393" s="1459"/>
      <c r="H1393" s="11368"/>
      <c r="I1393" s="11368"/>
      <c r="J1393" s="1400"/>
    </row>
    <row r="1394" spans="1:10" ht="16.5" thickTop="1" thickBot="1" x14ac:dyDescent="0.3">
      <c r="A1394" s="1400"/>
      <c r="B1394" s="1401"/>
      <c r="C1394" s="1401"/>
      <c r="D1394" s="1460" t="s">
        <v>94</v>
      </c>
      <c r="E1394" s="1461"/>
      <c r="F1394" s="1461"/>
      <c r="G1394" s="1462"/>
      <c r="H1394" s="11024"/>
      <c r="I1394" s="11025"/>
      <c r="J1394" s="1400"/>
    </row>
    <row r="1395" spans="1:10" ht="16.5" thickTop="1" thickBot="1" x14ac:dyDescent="0.3">
      <c r="A1395" s="1400"/>
      <c r="B1395" s="1401"/>
      <c r="C1395" s="1401"/>
      <c r="D1395" s="1460" t="s">
        <v>95</v>
      </c>
      <c r="E1395" s="1461"/>
      <c r="F1395" s="1461"/>
      <c r="G1395" s="1462"/>
      <c r="H1395" s="11024"/>
      <c r="I1395" s="11025"/>
      <c r="J1395" s="1400"/>
    </row>
    <row r="1396" spans="1:10" ht="16.5" thickTop="1" thickBot="1" x14ac:dyDescent="0.3">
      <c r="A1396" s="1400"/>
      <c r="B1396" s="1401"/>
      <c r="C1396" s="1421"/>
      <c r="D1396" s="1466" t="s">
        <v>96</v>
      </c>
      <c r="E1396" s="1467"/>
      <c r="F1396" s="1467"/>
      <c r="G1396" s="1467"/>
      <c r="H1396" s="11024"/>
      <c r="I1396" s="11025"/>
      <c r="J1396" s="1401"/>
    </row>
    <row r="1397" spans="1:10" ht="16.5" thickTop="1" thickBot="1" x14ac:dyDescent="0.3">
      <c r="A1397" s="1400"/>
      <c r="B1397" s="1401"/>
      <c r="C1397" s="1401"/>
      <c r="D1397" s="1463" t="s">
        <v>97</v>
      </c>
      <c r="E1397" s="1456"/>
      <c r="F1397" s="1456"/>
      <c r="G1397" s="1456"/>
      <c r="H1397" s="11354"/>
      <c r="I1397" s="11354"/>
      <c r="J1397" s="1401"/>
    </row>
    <row r="1398" spans="1:10" ht="16.5" thickTop="1" thickBot="1" x14ac:dyDescent="0.3">
      <c r="A1398" s="1400"/>
      <c r="B1398" s="1401"/>
      <c r="C1398" s="1401"/>
      <c r="D1398" s="1573" t="s">
        <v>98</v>
      </c>
      <c r="E1398" s="1556"/>
      <c r="F1398" s="1556"/>
      <c r="G1398" s="1556"/>
      <c r="H1398" s="11361">
        <v>1</v>
      </c>
      <c r="I1398" s="11361"/>
      <c r="J1398" s="1401"/>
    </row>
    <row r="1399" spans="1:10" ht="16.5" thickTop="1" thickBot="1" x14ac:dyDescent="0.3">
      <c r="A1399" s="1400"/>
      <c r="B1399" s="1401"/>
      <c r="C1399" s="1421"/>
      <c r="D1399" s="1457" t="s">
        <v>93</v>
      </c>
      <c r="E1399" s="1458"/>
      <c r="F1399" s="1458"/>
      <c r="G1399" s="1459"/>
      <c r="H1399" s="11368">
        <v>1</v>
      </c>
      <c r="I1399" s="11368"/>
      <c r="J1399" s="1401"/>
    </row>
    <row r="1400" spans="1:10" ht="16.5" thickTop="1" thickBot="1" x14ac:dyDescent="0.3">
      <c r="A1400" s="1400"/>
      <c r="B1400" s="1401"/>
      <c r="C1400" s="1421"/>
      <c r="D1400" s="1460" t="s">
        <v>94</v>
      </c>
      <c r="E1400" s="1461"/>
      <c r="F1400" s="1461"/>
      <c r="G1400" s="1462"/>
      <c r="H1400" s="11024"/>
      <c r="I1400" s="11025"/>
      <c r="J1400" s="1401"/>
    </row>
    <row r="1401" spans="1:10" ht="16.5" thickTop="1" thickBot="1" x14ac:dyDescent="0.3">
      <c r="A1401" s="1400"/>
      <c r="B1401" s="1401"/>
      <c r="C1401" s="1421"/>
      <c r="D1401" s="1460" t="s">
        <v>95</v>
      </c>
      <c r="E1401" s="1461"/>
      <c r="F1401" s="1461"/>
      <c r="G1401" s="1462"/>
      <c r="H1401" s="11024"/>
      <c r="I1401" s="11025"/>
      <c r="J1401" s="1401"/>
    </row>
    <row r="1402" spans="1:10" ht="16.5" thickTop="1" thickBot="1" x14ac:dyDescent="0.3">
      <c r="A1402" s="1400"/>
      <c r="B1402" s="1401"/>
      <c r="C1402" s="1421"/>
      <c r="D1402" s="1466" t="s">
        <v>96</v>
      </c>
      <c r="E1402" s="1467"/>
      <c r="F1402" s="1467"/>
      <c r="G1402" s="1467"/>
      <c r="H1402" s="11024"/>
      <c r="I1402" s="11025"/>
      <c r="J1402" s="1401"/>
    </row>
    <row r="1403" spans="1:10" ht="16.5" thickTop="1" thickBot="1" x14ac:dyDescent="0.3">
      <c r="A1403" s="1400"/>
      <c r="B1403" s="1401"/>
      <c r="C1403" s="1421"/>
      <c r="D1403" s="1463" t="s">
        <v>97</v>
      </c>
      <c r="E1403" s="1456"/>
      <c r="F1403" s="1456"/>
      <c r="G1403" s="1456"/>
      <c r="H1403" s="11354"/>
      <c r="I1403" s="11354"/>
      <c r="J1403" s="1401"/>
    </row>
    <row r="1404" spans="1:10" ht="16.5" thickTop="1" thickBot="1" x14ac:dyDescent="0.3">
      <c r="A1404" s="1400"/>
      <c r="B1404" s="1401"/>
      <c r="C1404" s="1421"/>
      <c r="D1404" s="1573" t="s">
        <v>99</v>
      </c>
      <c r="E1404" s="1556"/>
      <c r="F1404" s="1556"/>
      <c r="G1404" s="1556"/>
      <c r="H1404" s="11361">
        <v>0</v>
      </c>
      <c r="I1404" s="11361"/>
      <c r="J1404" s="1401"/>
    </row>
    <row r="1405" spans="1:10" ht="16.5" thickTop="1" thickBot="1" x14ac:dyDescent="0.3">
      <c r="A1405" s="1400"/>
      <c r="B1405" s="1401"/>
      <c r="C1405" s="1421"/>
      <c r="D1405" s="1457" t="s">
        <v>93</v>
      </c>
      <c r="E1405" s="1458"/>
      <c r="F1405" s="1458"/>
      <c r="G1405" s="1459"/>
      <c r="H1405" s="11368"/>
      <c r="I1405" s="11368"/>
      <c r="J1405" s="1401"/>
    </row>
    <row r="1406" spans="1:10" ht="16.5" thickTop="1" thickBot="1" x14ac:dyDescent="0.3">
      <c r="A1406" s="1400"/>
      <c r="B1406" s="1401"/>
      <c r="C1406" s="1421"/>
      <c r="D1406" s="1460" t="s">
        <v>94</v>
      </c>
      <c r="E1406" s="1461"/>
      <c r="F1406" s="1461"/>
      <c r="G1406" s="1462"/>
      <c r="H1406" s="11024"/>
      <c r="I1406" s="11025"/>
      <c r="J1406" s="1401"/>
    </row>
    <row r="1407" spans="1:10" ht="16.5" thickTop="1" thickBot="1" x14ac:dyDescent="0.3">
      <c r="A1407" s="1400"/>
      <c r="B1407" s="1401"/>
      <c r="C1407" s="1421"/>
      <c r="D1407" s="1460" t="s">
        <v>95</v>
      </c>
      <c r="E1407" s="1461"/>
      <c r="F1407" s="1461"/>
      <c r="G1407" s="1462"/>
      <c r="H1407" s="11024"/>
      <c r="I1407" s="11025"/>
      <c r="J1407" s="1401"/>
    </row>
    <row r="1408" spans="1:10" ht="16.5" thickTop="1" thickBot="1" x14ac:dyDescent="0.3">
      <c r="A1408" s="1400"/>
      <c r="B1408" s="1401"/>
      <c r="C1408" s="1421"/>
      <c r="D1408" s="1466" t="s">
        <v>96</v>
      </c>
      <c r="E1408" s="1467"/>
      <c r="F1408" s="1467"/>
      <c r="G1408" s="1467"/>
      <c r="H1408" s="11024"/>
      <c r="I1408" s="11025"/>
      <c r="J1408" s="1401"/>
    </row>
    <row r="1409" spans="1:10" ht="16.5" thickTop="1" thickBot="1" x14ac:dyDescent="0.3">
      <c r="A1409" s="1400"/>
      <c r="B1409" s="1401"/>
      <c r="C1409" s="1421"/>
      <c r="D1409" s="1463" t="s">
        <v>97</v>
      </c>
      <c r="E1409" s="1456"/>
      <c r="F1409" s="1456"/>
      <c r="G1409" s="1456"/>
      <c r="H1409" s="11354"/>
      <c r="I1409" s="11354"/>
      <c r="J1409" s="1401"/>
    </row>
    <row r="1410" spans="1:10" ht="39.75" thickTop="1" thickBot="1" x14ac:dyDescent="0.3">
      <c r="A1410" s="1400"/>
      <c r="B1410" s="1401"/>
      <c r="C1410" s="1421"/>
      <c r="D1410" s="1574" t="s">
        <v>100</v>
      </c>
      <c r="E1410" s="1556"/>
      <c r="F1410" s="1556"/>
      <c r="G1410" s="1557"/>
      <c r="H1410" s="11365">
        <v>0</v>
      </c>
      <c r="I1410" s="11366"/>
      <c r="J1410" s="1401"/>
    </row>
    <row r="1411" spans="1:10" ht="16.5" thickTop="1" thickBot="1" x14ac:dyDescent="0.3">
      <c r="A1411" s="1400"/>
      <c r="B1411" s="1401"/>
      <c r="C1411" s="1421"/>
      <c r="D1411" s="1464" t="s">
        <v>101</v>
      </c>
      <c r="E1411" s="1465"/>
      <c r="F1411" s="1465"/>
      <c r="G1411" s="1465"/>
      <c r="H1411" s="11368"/>
      <c r="I1411" s="11368"/>
      <c r="J1411" s="1401"/>
    </row>
    <row r="1412" spans="1:10" ht="16.5" thickTop="1" thickBot="1" x14ac:dyDescent="0.3">
      <c r="A1412" s="1400"/>
      <c r="B1412" s="1401"/>
      <c r="C1412" s="1421"/>
      <c r="D1412" s="1464" t="s">
        <v>102</v>
      </c>
      <c r="E1412" s="1467"/>
      <c r="F1412" s="1467"/>
      <c r="G1412" s="1467"/>
      <c r="H1412" s="11024"/>
      <c r="I1412" s="11025"/>
      <c r="J1412" s="1401"/>
    </row>
    <row r="1413" spans="1:10" ht="16.5" thickTop="1" thickBot="1" x14ac:dyDescent="0.3">
      <c r="A1413" s="1400"/>
      <c r="B1413" s="1401"/>
      <c r="C1413" s="1421"/>
      <c r="D1413" s="1457" t="s">
        <v>103</v>
      </c>
      <c r="E1413" s="1467"/>
      <c r="F1413" s="1467"/>
      <c r="G1413" s="1468"/>
      <c r="H1413" s="11354"/>
      <c r="I1413" s="11354"/>
      <c r="J1413" s="1401"/>
    </row>
    <row r="1414" spans="1:10" ht="39.75" thickTop="1" thickBot="1" x14ac:dyDescent="0.3">
      <c r="A1414" s="1400"/>
      <c r="B1414" s="1401"/>
      <c r="C1414" s="1421"/>
      <c r="D1414" s="1574" t="s">
        <v>104</v>
      </c>
      <c r="E1414" s="1556"/>
      <c r="F1414" s="1556"/>
      <c r="G1414" s="1556"/>
      <c r="H1414" s="11365">
        <v>0</v>
      </c>
      <c r="I1414" s="11366"/>
      <c r="J1414" s="1401"/>
    </row>
    <row r="1415" spans="1:10" ht="16.5" thickTop="1" thickBot="1" x14ac:dyDescent="0.3">
      <c r="A1415" s="1400"/>
      <c r="B1415" s="1401"/>
      <c r="C1415" s="1421"/>
      <c r="D1415" s="1464" t="s">
        <v>105</v>
      </c>
      <c r="E1415" s="1465"/>
      <c r="F1415" s="1465"/>
      <c r="G1415" s="1465"/>
      <c r="H1415" s="11368"/>
      <c r="I1415" s="11368"/>
      <c r="J1415" s="1401"/>
    </row>
    <row r="1416" spans="1:10" ht="16.5" thickTop="1" thickBot="1" x14ac:dyDescent="0.3">
      <c r="A1416" s="1400"/>
      <c r="B1416" s="1401"/>
      <c r="C1416" s="1421"/>
      <c r="D1416" s="1464" t="s">
        <v>102</v>
      </c>
      <c r="E1416" s="1467"/>
      <c r="F1416" s="1467"/>
      <c r="G1416" s="1467"/>
      <c r="H1416" s="11024"/>
      <c r="I1416" s="11025"/>
      <c r="J1416" s="1401"/>
    </row>
    <row r="1417" spans="1:10" ht="16.5" thickTop="1" thickBot="1" x14ac:dyDescent="0.3">
      <c r="A1417" s="1400"/>
      <c r="B1417" s="1401"/>
      <c r="C1417" s="1421"/>
      <c r="D1417" s="1457" t="s">
        <v>103</v>
      </c>
      <c r="E1417" s="1467"/>
      <c r="F1417" s="1467"/>
      <c r="G1417" s="1468"/>
      <c r="H1417" s="11354"/>
      <c r="I1417" s="11354"/>
      <c r="J1417" s="1401"/>
    </row>
    <row r="1418" spans="1:10" ht="52.5" thickTop="1" thickBot="1" x14ac:dyDescent="0.3">
      <c r="A1418" s="1400"/>
      <c r="B1418" s="1401"/>
      <c r="C1418" s="1421"/>
      <c r="D1418" s="1574" t="s">
        <v>241</v>
      </c>
      <c r="E1418" s="1556"/>
      <c r="F1418" s="1556"/>
      <c r="G1418" s="1556"/>
      <c r="H1418" s="11361">
        <v>2</v>
      </c>
      <c r="I1418" s="11361"/>
      <c r="J1418" s="1401"/>
    </row>
    <row r="1419" spans="1:10" ht="16.5" thickTop="1" thickBot="1" x14ac:dyDescent="0.3">
      <c r="A1419" s="1400"/>
      <c r="B1419" s="1401"/>
      <c r="C1419" s="1421"/>
      <c r="D1419" s="1457" t="s">
        <v>93</v>
      </c>
      <c r="E1419" s="1458"/>
      <c r="F1419" s="1458"/>
      <c r="G1419" s="1459"/>
      <c r="H1419" s="11368">
        <v>1</v>
      </c>
      <c r="I1419" s="11368"/>
      <c r="J1419" s="1401"/>
    </row>
    <row r="1420" spans="1:10" ht="16.5" thickTop="1" thickBot="1" x14ac:dyDescent="0.3">
      <c r="A1420" s="1400"/>
      <c r="B1420" s="1401"/>
      <c r="C1420" s="1421"/>
      <c r="D1420" s="1460" t="s">
        <v>94</v>
      </c>
      <c r="E1420" s="1461"/>
      <c r="F1420" s="1461"/>
      <c r="G1420" s="1462"/>
      <c r="H1420" s="11024"/>
      <c r="I1420" s="11025"/>
      <c r="J1420" s="1401"/>
    </row>
    <row r="1421" spans="1:10" ht="16.5" thickTop="1" thickBot="1" x14ac:dyDescent="0.3">
      <c r="A1421" s="1400"/>
      <c r="B1421" s="1401"/>
      <c r="C1421" s="1421"/>
      <c r="D1421" s="1460" t="s">
        <v>95</v>
      </c>
      <c r="E1421" s="1461"/>
      <c r="F1421" s="1461"/>
      <c r="G1421" s="1462"/>
      <c r="H1421" s="11024"/>
      <c r="I1421" s="11025"/>
      <c r="J1421" s="1401"/>
    </row>
    <row r="1422" spans="1:10" ht="16.5" thickTop="1" thickBot="1" x14ac:dyDescent="0.3">
      <c r="A1422" s="1400"/>
      <c r="B1422" s="1401"/>
      <c r="C1422" s="1421"/>
      <c r="D1422" s="1466" t="s">
        <v>96</v>
      </c>
      <c r="E1422" s="1467"/>
      <c r="F1422" s="1467"/>
      <c r="G1422" s="1467"/>
      <c r="H1422" s="11024">
        <v>1</v>
      </c>
      <c r="I1422" s="11025"/>
      <c r="J1422" s="1401"/>
    </row>
    <row r="1423" spans="1:10" ht="16.5" thickTop="1" thickBot="1" x14ac:dyDescent="0.3">
      <c r="A1423" s="1400"/>
      <c r="B1423" s="1401"/>
      <c r="C1423" s="1421"/>
      <c r="D1423" s="1463" t="s">
        <v>97</v>
      </c>
      <c r="E1423" s="1456"/>
      <c r="F1423" s="1456"/>
      <c r="G1423" s="1456"/>
      <c r="H1423" s="11354"/>
      <c r="I1423" s="11354"/>
      <c r="J1423" s="1401"/>
    </row>
    <row r="1424" spans="1:10" ht="16.5" thickTop="1" thickBot="1" x14ac:dyDescent="0.3">
      <c r="A1424" s="1400"/>
      <c r="B1424" s="1401"/>
      <c r="C1424" s="1421"/>
      <c r="D1424" s="1573" t="s">
        <v>242</v>
      </c>
      <c r="E1424" s="1556"/>
      <c r="F1424" s="1556"/>
      <c r="G1424" s="1556"/>
      <c r="H1424" s="11361">
        <v>6</v>
      </c>
      <c r="I1424" s="11361"/>
      <c r="J1424" s="1401"/>
    </row>
    <row r="1425" spans="1:10" ht="16.5" thickTop="1" thickBot="1" x14ac:dyDescent="0.3">
      <c r="A1425" s="1400"/>
      <c r="B1425" s="1401"/>
      <c r="C1425" s="1421"/>
      <c r="D1425" s="1457" t="s">
        <v>105</v>
      </c>
      <c r="E1425" s="1458"/>
      <c r="F1425" s="1458"/>
      <c r="G1425" s="1459"/>
      <c r="H1425" s="11368"/>
      <c r="I1425" s="11368"/>
      <c r="J1425" s="1401"/>
    </row>
    <row r="1426" spans="1:10" ht="16.5" thickTop="1" thickBot="1" x14ac:dyDescent="0.3">
      <c r="A1426" s="1400"/>
      <c r="B1426" s="1401"/>
      <c r="C1426" s="1421"/>
      <c r="D1426" s="1460" t="s">
        <v>94</v>
      </c>
      <c r="E1426" s="1461"/>
      <c r="F1426" s="1461"/>
      <c r="G1426" s="1462"/>
      <c r="H1426" s="11024"/>
      <c r="I1426" s="11025"/>
      <c r="J1426" s="1401"/>
    </row>
    <row r="1427" spans="1:10" ht="16.5" thickTop="1" thickBot="1" x14ac:dyDescent="0.3">
      <c r="A1427" s="1400"/>
      <c r="B1427" s="1401"/>
      <c r="C1427" s="1421"/>
      <c r="D1427" s="1460" t="s">
        <v>102</v>
      </c>
      <c r="E1427" s="1461"/>
      <c r="F1427" s="1461"/>
      <c r="G1427" s="1462"/>
      <c r="H1427" s="11024">
        <v>2</v>
      </c>
      <c r="I1427" s="11025"/>
      <c r="J1427" s="1401"/>
    </row>
    <row r="1428" spans="1:10" ht="16.5" thickTop="1" thickBot="1" x14ac:dyDescent="0.3">
      <c r="A1428" s="1400"/>
      <c r="B1428" s="1401"/>
      <c r="C1428" s="1421"/>
      <c r="D1428" s="1466" t="s">
        <v>103</v>
      </c>
      <c r="E1428" s="1467"/>
      <c r="F1428" s="1467"/>
      <c r="G1428" s="1467"/>
      <c r="H1428" s="11024">
        <v>4</v>
      </c>
      <c r="I1428" s="11025"/>
      <c r="J1428" s="1401"/>
    </row>
    <row r="1429" spans="1:10" ht="16.5" thickTop="1" thickBot="1" x14ac:dyDescent="0.3">
      <c r="A1429" s="1400"/>
      <c r="B1429" s="1401"/>
      <c r="C1429" s="1421"/>
      <c r="D1429" s="1463" t="s">
        <v>108</v>
      </c>
      <c r="E1429" s="1456"/>
      <c r="F1429" s="1456"/>
      <c r="G1429" s="1456"/>
      <c r="H1429" s="11354"/>
      <c r="I1429" s="11354"/>
      <c r="J1429" s="1401"/>
    </row>
    <row r="1430" spans="1:10" ht="16.5" thickTop="1" thickBot="1" x14ac:dyDescent="0.3">
      <c r="A1430" s="1400"/>
      <c r="B1430" s="1401"/>
      <c r="C1430" s="1421"/>
      <c r="D1430" s="1573" t="s">
        <v>243</v>
      </c>
      <c r="E1430" s="1556"/>
      <c r="F1430" s="1556"/>
      <c r="G1430" s="1556"/>
      <c r="H1430" s="11361">
        <v>2</v>
      </c>
      <c r="I1430" s="11361"/>
      <c r="J1430" s="1401"/>
    </row>
    <row r="1431" spans="1:10" ht="16.5" thickTop="1" thickBot="1" x14ac:dyDescent="0.3">
      <c r="A1431" s="1400"/>
      <c r="B1431" s="1401"/>
      <c r="C1431" s="1421"/>
      <c r="D1431" s="1457" t="s">
        <v>93</v>
      </c>
      <c r="E1431" s="1458"/>
      <c r="F1431" s="1458"/>
      <c r="G1431" s="1459"/>
      <c r="H1431" s="11368">
        <v>1</v>
      </c>
      <c r="I1431" s="11368"/>
      <c r="J1431" s="1401"/>
    </row>
    <row r="1432" spans="1:10" ht="16.5" thickTop="1" thickBot="1" x14ac:dyDescent="0.3">
      <c r="A1432" s="1400"/>
      <c r="B1432" s="1401"/>
      <c r="C1432" s="1421"/>
      <c r="D1432" s="1460" t="s">
        <v>94</v>
      </c>
      <c r="E1432" s="1461"/>
      <c r="F1432" s="1461"/>
      <c r="G1432" s="1462"/>
      <c r="H1432" s="11024"/>
      <c r="I1432" s="11025"/>
      <c r="J1432" s="1401"/>
    </row>
    <row r="1433" spans="1:10" ht="16.5" thickTop="1" thickBot="1" x14ac:dyDescent="0.3">
      <c r="A1433" s="1400"/>
      <c r="B1433" s="1401"/>
      <c r="C1433" s="1421"/>
      <c r="D1433" s="1460" t="s">
        <v>95</v>
      </c>
      <c r="E1433" s="1461"/>
      <c r="F1433" s="1461"/>
      <c r="G1433" s="1462"/>
      <c r="H1433" s="11024">
        <v>1</v>
      </c>
      <c r="I1433" s="11025"/>
      <c r="J1433" s="1401"/>
    </row>
    <row r="1434" spans="1:10" ht="16.5" thickTop="1" thickBot="1" x14ac:dyDescent="0.3">
      <c r="A1434" s="1400"/>
      <c r="B1434" s="1401"/>
      <c r="C1434" s="1421"/>
      <c r="D1434" s="1466" t="s">
        <v>96</v>
      </c>
      <c r="E1434" s="1467"/>
      <c r="F1434" s="1467"/>
      <c r="G1434" s="1467"/>
      <c r="H1434" s="11024"/>
      <c r="I1434" s="11025"/>
      <c r="J1434" s="1401"/>
    </row>
    <row r="1435" spans="1:10" ht="16.5" thickTop="1" thickBot="1" x14ac:dyDescent="0.3">
      <c r="A1435" s="1400"/>
      <c r="B1435" s="1401"/>
      <c r="C1435" s="1421"/>
      <c r="D1435" s="1463" t="s">
        <v>97</v>
      </c>
      <c r="E1435" s="1456"/>
      <c r="F1435" s="1456"/>
      <c r="G1435" s="1456"/>
      <c r="H1435" s="11354"/>
      <c r="I1435" s="11354"/>
      <c r="J1435" s="1401"/>
    </row>
    <row r="1436" spans="1:10" ht="16.5" thickTop="1" thickBot="1" x14ac:dyDescent="0.3">
      <c r="A1436" s="1400"/>
      <c r="B1436" s="1401"/>
      <c r="C1436" s="1533" t="s">
        <v>109</v>
      </c>
      <c r="D1436" s="1534"/>
      <c r="E1436" s="1535"/>
      <c r="F1436" s="1536"/>
      <c r="G1436" s="1536"/>
      <c r="H1436" s="11428">
        <v>0</v>
      </c>
      <c r="I1436" s="11429"/>
      <c r="J1436" s="1401"/>
    </row>
    <row r="1437" spans="1:10" ht="27" thickTop="1" thickBot="1" x14ac:dyDescent="0.3">
      <c r="A1437" s="1400"/>
      <c r="B1437" s="1401"/>
      <c r="C1437" s="1419"/>
      <c r="D1437" s="1575" t="s">
        <v>110</v>
      </c>
      <c r="E1437" s="1556"/>
      <c r="F1437" s="1556"/>
      <c r="G1437" s="1557"/>
      <c r="H1437" s="11365">
        <v>0</v>
      </c>
      <c r="I1437" s="11366"/>
      <c r="J1437" s="1401"/>
    </row>
    <row r="1438" spans="1:10" ht="16.5" thickTop="1" thickBot="1" x14ac:dyDescent="0.3">
      <c r="A1438" s="1400"/>
      <c r="B1438" s="1401"/>
      <c r="C1438" s="1418"/>
      <c r="D1438" s="1469" t="s">
        <v>93</v>
      </c>
      <c r="E1438" s="1467"/>
      <c r="F1438" s="1467"/>
      <c r="G1438" s="1468"/>
      <c r="H1438" s="11354"/>
      <c r="I1438" s="11354"/>
      <c r="J1438" s="1401"/>
    </row>
    <row r="1439" spans="1:10" ht="16.5" thickTop="1" thickBot="1" x14ac:dyDescent="0.3">
      <c r="A1439" s="1400"/>
      <c r="B1439" s="1401"/>
      <c r="C1439" s="1418"/>
      <c r="D1439" s="1469" t="s">
        <v>94</v>
      </c>
      <c r="E1439" s="1467"/>
      <c r="F1439" s="1467"/>
      <c r="G1439" s="1468"/>
      <c r="H1439" s="11354"/>
      <c r="I1439" s="11354"/>
      <c r="J1439" s="1401"/>
    </row>
    <row r="1440" spans="1:10" ht="16.5" thickTop="1" thickBot="1" x14ac:dyDescent="0.3">
      <c r="A1440" s="1400"/>
      <c r="B1440" s="1401"/>
      <c r="C1440" s="1418"/>
      <c r="D1440" s="1469" t="s">
        <v>95</v>
      </c>
      <c r="E1440" s="1467"/>
      <c r="F1440" s="1467"/>
      <c r="G1440" s="1468"/>
      <c r="H1440" s="11354"/>
      <c r="I1440" s="11354"/>
      <c r="J1440" s="1401"/>
    </row>
    <row r="1441" spans="1:10" ht="16.5" thickTop="1" thickBot="1" x14ac:dyDescent="0.3">
      <c r="A1441" s="1400"/>
      <c r="B1441" s="1401"/>
      <c r="C1441" s="1418"/>
      <c r="D1441" s="1469" t="s">
        <v>96</v>
      </c>
      <c r="E1441" s="1470"/>
      <c r="F1441" s="1470"/>
      <c r="G1441" s="1471"/>
      <c r="H1441" s="11354"/>
      <c r="I1441" s="11354"/>
      <c r="J1441" s="1401"/>
    </row>
    <row r="1442" spans="1:10" ht="16.5" thickTop="1" thickBot="1" x14ac:dyDescent="0.3">
      <c r="A1442" s="1400"/>
      <c r="B1442" s="1401"/>
      <c r="C1442" s="1418"/>
      <c r="D1442" s="1576" t="s">
        <v>111</v>
      </c>
      <c r="E1442" s="1558"/>
      <c r="F1442" s="1558"/>
      <c r="G1442" s="1558"/>
      <c r="H1442" s="11427">
        <v>0</v>
      </c>
      <c r="I1442" s="11427"/>
      <c r="J1442" s="1401"/>
    </row>
    <row r="1443" spans="1:10" ht="16.5" thickTop="1" thickBot="1" x14ac:dyDescent="0.3">
      <c r="A1443" s="1400"/>
      <c r="B1443" s="1401"/>
      <c r="C1443" s="1418"/>
      <c r="D1443" s="1469" t="s">
        <v>93</v>
      </c>
      <c r="E1443" s="1467"/>
      <c r="F1443" s="1467"/>
      <c r="G1443" s="1468"/>
      <c r="H1443" s="11354"/>
      <c r="I1443" s="11354"/>
      <c r="J1443" s="1401"/>
    </row>
    <row r="1444" spans="1:10" ht="16.5" thickTop="1" thickBot="1" x14ac:dyDescent="0.3">
      <c r="A1444" s="1400"/>
      <c r="B1444" s="1401"/>
      <c r="C1444" s="1418"/>
      <c r="D1444" s="1469" t="s">
        <v>94</v>
      </c>
      <c r="E1444" s="1467"/>
      <c r="F1444" s="1467"/>
      <c r="G1444" s="1468"/>
      <c r="H1444" s="11354"/>
      <c r="I1444" s="11354"/>
      <c r="J1444" s="1401"/>
    </row>
    <row r="1445" spans="1:10" ht="16.5" thickTop="1" thickBot="1" x14ac:dyDescent="0.3">
      <c r="A1445" s="1400"/>
      <c r="B1445" s="1401"/>
      <c r="C1445" s="1418"/>
      <c r="D1445" s="1469" t="s">
        <v>95</v>
      </c>
      <c r="E1445" s="1467"/>
      <c r="F1445" s="1467"/>
      <c r="G1445" s="1468"/>
      <c r="H1445" s="11354"/>
      <c r="I1445" s="11354"/>
      <c r="J1445" s="1401"/>
    </row>
    <row r="1446" spans="1:10" ht="16.5" thickTop="1" thickBot="1" x14ac:dyDescent="0.3">
      <c r="A1446" s="1400"/>
      <c r="B1446" s="1401"/>
      <c r="C1446" s="1418"/>
      <c r="D1446" s="1469" t="s">
        <v>96</v>
      </c>
      <c r="E1446" s="1470"/>
      <c r="F1446" s="1470"/>
      <c r="G1446" s="1471"/>
      <c r="H1446" s="11354"/>
      <c r="I1446" s="11354"/>
      <c r="J1446" s="1401"/>
    </row>
    <row r="1447" spans="1:10" ht="16.5" thickTop="1" thickBot="1" x14ac:dyDescent="0.3">
      <c r="A1447" s="1400"/>
      <c r="B1447" s="1401"/>
      <c r="C1447" s="1418"/>
      <c r="D1447" s="1576" t="s">
        <v>112</v>
      </c>
      <c r="E1447" s="1558"/>
      <c r="F1447" s="1558"/>
      <c r="G1447" s="1558"/>
      <c r="H1447" s="11427">
        <v>0</v>
      </c>
      <c r="I1447" s="11427"/>
      <c r="J1447" s="1401"/>
    </row>
    <row r="1448" spans="1:10" ht="16.5" thickTop="1" thickBot="1" x14ac:dyDescent="0.3">
      <c r="A1448" s="1400"/>
      <c r="B1448" s="1401"/>
      <c r="C1448" s="1418"/>
      <c r="D1448" s="1469" t="s">
        <v>93</v>
      </c>
      <c r="E1448" s="1467"/>
      <c r="F1448" s="1467"/>
      <c r="G1448" s="1468"/>
      <c r="H1448" s="11354"/>
      <c r="I1448" s="11354"/>
      <c r="J1448" s="1401"/>
    </row>
    <row r="1449" spans="1:10" ht="16.5" thickTop="1" thickBot="1" x14ac:dyDescent="0.3">
      <c r="A1449" s="1400"/>
      <c r="B1449" s="1401"/>
      <c r="C1449" s="1418"/>
      <c r="D1449" s="1469" t="s">
        <v>94</v>
      </c>
      <c r="E1449" s="1467"/>
      <c r="F1449" s="1467"/>
      <c r="G1449" s="1468"/>
      <c r="H1449" s="11354"/>
      <c r="I1449" s="11354"/>
      <c r="J1449" s="1401"/>
    </row>
    <row r="1450" spans="1:10" ht="16.5" thickTop="1" thickBot="1" x14ac:dyDescent="0.3">
      <c r="A1450" s="1400"/>
      <c r="B1450" s="1401"/>
      <c r="C1450" s="1418"/>
      <c r="D1450" s="1469" t="s">
        <v>95</v>
      </c>
      <c r="E1450" s="1467"/>
      <c r="F1450" s="1467"/>
      <c r="G1450" s="1468"/>
      <c r="H1450" s="11354"/>
      <c r="I1450" s="11354"/>
      <c r="J1450" s="1401"/>
    </row>
    <row r="1451" spans="1:10" ht="16.5" thickTop="1" thickBot="1" x14ac:dyDescent="0.3">
      <c r="A1451" s="1400"/>
      <c r="B1451" s="1401"/>
      <c r="C1451" s="1418"/>
      <c r="D1451" s="1469" t="s">
        <v>96</v>
      </c>
      <c r="E1451" s="1470"/>
      <c r="F1451" s="1470"/>
      <c r="G1451" s="1471"/>
      <c r="H1451" s="11354"/>
      <c r="I1451" s="11354"/>
      <c r="J1451" s="1401"/>
    </row>
    <row r="1452" spans="1:10" ht="16.5" thickTop="1" thickBot="1" x14ac:dyDescent="0.3">
      <c r="A1452" s="1400"/>
      <c r="B1452" s="1401"/>
      <c r="C1452" s="1418"/>
      <c r="D1452" s="1577" t="s">
        <v>113</v>
      </c>
      <c r="E1452" s="1556"/>
      <c r="F1452" s="1556"/>
      <c r="G1452" s="1557"/>
      <c r="H1452" s="11427">
        <v>0</v>
      </c>
      <c r="I1452" s="11427"/>
      <c r="J1452" s="1401"/>
    </row>
    <row r="1453" spans="1:10" ht="16.5" thickTop="1" thickBot="1" x14ac:dyDescent="0.3">
      <c r="A1453" s="1400"/>
      <c r="B1453" s="1401"/>
      <c r="C1453" s="1418"/>
      <c r="D1453" s="1472" t="s">
        <v>114</v>
      </c>
      <c r="E1453" s="1458"/>
      <c r="F1453" s="1458"/>
      <c r="G1453" s="1459"/>
      <c r="H1453" s="11354"/>
      <c r="I1453" s="11354"/>
      <c r="J1453" s="1401"/>
    </row>
    <row r="1454" spans="1:10" ht="16.5" thickTop="1" thickBot="1" x14ac:dyDescent="0.3">
      <c r="A1454" s="1400"/>
      <c r="B1454" s="1401"/>
      <c r="C1454" s="1418"/>
      <c r="D1454" s="1472" t="s">
        <v>94</v>
      </c>
      <c r="E1454" s="1458"/>
      <c r="F1454" s="1458"/>
      <c r="G1454" s="1459"/>
      <c r="H1454" s="11354"/>
      <c r="I1454" s="11354"/>
      <c r="J1454" s="1401"/>
    </row>
    <row r="1455" spans="1:10" ht="16.5" thickTop="1" thickBot="1" x14ac:dyDescent="0.3">
      <c r="A1455" s="1400"/>
      <c r="B1455" s="1401"/>
      <c r="C1455" s="1418"/>
      <c r="D1455" s="1472" t="s">
        <v>102</v>
      </c>
      <c r="E1455" s="1458"/>
      <c r="F1455" s="1458"/>
      <c r="G1455" s="1459"/>
      <c r="H1455" s="11354"/>
      <c r="I1455" s="11354"/>
      <c r="J1455" s="1401"/>
    </row>
    <row r="1456" spans="1:10" ht="16.5" thickTop="1" thickBot="1" x14ac:dyDescent="0.3">
      <c r="A1456" s="1402"/>
      <c r="B1456" s="1401"/>
      <c r="C1456" s="1418"/>
      <c r="D1456" s="1472" t="s">
        <v>103</v>
      </c>
      <c r="E1456" s="1458"/>
      <c r="F1456" s="1458"/>
      <c r="G1456" s="1459"/>
      <c r="H1456" s="11354"/>
      <c r="I1456" s="11354"/>
      <c r="J1456" s="1401"/>
    </row>
    <row r="1457" spans="1:10" ht="16.5" thickTop="1" thickBot="1" x14ac:dyDescent="0.3">
      <c r="A1457" s="1402"/>
      <c r="B1457" s="1401"/>
      <c r="C1457" s="1418"/>
      <c r="D1457" s="1577" t="s">
        <v>115</v>
      </c>
      <c r="E1457" s="1556"/>
      <c r="F1457" s="1556"/>
      <c r="G1457" s="1557"/>
      <c r="H1457" s="11427">
        <v>0</v>
      </c>
      <c r="I1457" s="11427"/>
      <c r="J1457" s="1401"/>
    </row>
    <row r="1458" spans="1:10" ht="16.5" thickTop="1" thickBot="1" x14ac:dyDescent="0.3">
      <c r="A1458" s="1402"/>
      <c r="B1458" s="1401"/>
      <c r="C1458" s="1418"/>
      <c r="D1458" s="1472" t="s">
        <v>105</v>
      </c>
      <c r="E1458" s="1458"/>
      <c r="F1458" s="1458"/>
      <c r="G1458" s="1459"/>
      <c r="H1458" s="11354"/>
      <c r="I1458" s="11354"/>
      <c r="J1458" s="1401"/>
    </row>
    <row r="1459" spans="1:10" ht="16.5" thickTop="1" thickBot="1" x14ac:dyDescent="0.3">
      <c r="A1459" s="1402"/>
      <c r="B1459" s="1401"/>
      <c r="C1459" s="1418"/>
      <c r="D1459" s="1472" t="s">
        <v>94</v>
      </c>
      <c r="E1459" s="1458"/>
      <c r="F1459" s="1458"/>
      <c r="G1459" s="1459"/>
      <c r="H1459" s="11354"/>
      <c r="I1459" s="11354"/>
      <c r="J1459" s="1401"/>
    </row>
    <row r="1460" spans="1:10" ht="16.5" thickTop="1" thickBot="1" x14ac:dyDescent="0.3">
      <c r="A1460" s="1402"/>
      <c r="B1460" s="1401"/>
      <c r="C1460" s="1418"/>
      <c r="D1460" s="1472" t="s">
        <v>102</v>
      </c>
      <c r="E1460" s="1458"/>
      <c r="F1460" s="1458"/>
      <c r="G1460" s="1459"/>
      <c r="H1460" s="11354"/>
      <c r="I1460" s="11354"/>
      <c r="J1460" s="1401"/>
    </row>
    <row r="1461" spans="1:10" ht="16.5" thickTop="1" thickBot="1" x14ac:dyDescent="0.3">
      <c r="A1461" s="1402"/>
      <c r="B1461" s="1401"/>
      <c r="C1461" s="1418"/>
      <c r="D1461" s="1472" t="s">
        <v>103</v>
      </c>
      <c r="E1461" s="1458"/>
      <c r="F1461" s="1458"/>
      <c r="G1461" s="1459"/>
      <c r="H1461" s="11354"/>
      <c r="I1461" s="11354"/>
      <c r="J1461" s="1401"/>
    </row>
    <row r="1462" spans="1:10" ht="16.5" thickTop="1" thickBot="1" x14ac:dyDescent="0.3">
      <c r="A1462" s="1402"/>
      <c r="B1462" s="1401"/>
      <c r="C1462" s="1418"/>
      <c r="D1462" s="1577" t="s">
        <v>116</v>
      </c>
      <c r="E1462" s="1556"/>
      <c r="F1462" s="1556"/>
      <c r="G1462" s="1557"/>
      <c r="H1462" s="11427">
        <v>0</v>
      </c>
      <c r="I1462" s="11427"/>
      <c r="J1462" s="1401"/>
    </row>
    <row r="1463" spans="1:10" ht="16.5" thickTop="1" thickBot="1" x14ac:dyDescent="0.3">
      <c r="A1463" s="1402"/>
      <c r="B1463" s="1401"/>
      <c r="C1463" s="1418"/>
      <c r="D1463" s="1472" t="s">
        <v>105</v>
      </c>
      <c r="E1463" s="1458"/>
      <c r="F1463" s="1458"/>
      <c r="G1463" s="1459"/>
      <c r="H1463" s="11354"/>
      <c r="I1463" s="11354"/>
      <c r="J1463" s="1401"/>
    </row>
    <row r="1464" spans="1:10" ht="16.5" thickTop="1" thickBot="1" x14ac:dyDescent="0.3">
      <c r="A1464" s="1402"/>
      <c r="B1464" s="1401"/>
      <c r="C1464" s="1418"/>
      <c r="D1464" s="1472" t="s">
        <v>94</v>
      </c>
      <c r="E1464" s="1458"/>
      <c r="F1464" s="1458"/>
      <c r="G1464" s="1459"/>
      <c r="H1464" s="11433"/>
      <c r="I1464" s="11433"/>
      <c r="J1464" s="1401"/>
    </row>
    <row r="1465" spans="1:10" ht="16.5" thickTop="1" thickBot="1" x14ac:dyDescent="0.3">
      <c r="A1465" s="1402"/>
      <c r="B1465" s="1401"/>
      <c r="C1465" s="1418"/>
      <c r="D1465" s="1472" t="s">
        <v>102</v>
      </c>
      <c r="E1465" s="1458"/>
      <c r="F1465" s="1458"/>
      <c r="G1465" s="1459"/>
      <c r="H1465" s="11354"/>
      <c r="I1465" s="11354"/>
      <c r="J1465" s="1401"/>
    </row>
    <row r="1466" spans="1:10" ht="16.5" thickTop="1" thickBot="1" x14ac:dyDescent="0.3">
      <c r="A1466" s="1402"/>
      <c r="B1466" s="1401"/>
      <c r="C1466" s="1418"/>
      <c r="D1466" s="1472" t="s">
        <v>103</v>
      </c>
      <c r="E1466" s="1458"/>
      <c r="F1466" s="1458"/>
      <c r="G1466" s="1459"/>
      <c r="H1466" s="11354"/>
      <c r="I1466" s="11354"/>
      <c r="J1466" s="1401"/>
    </row>
    <row r="1467" spans="1:10" ht="16.5" thickTop="1" thickBot="1" x14ac:dyDescent="0.3">
      <c r="A1467" s="1402"/>
      <c r="B1467" s="1401"/>
      <c r="C1467" s="1418"/>
      <c r="D1467" s="1577" t="s">
        <v>117</v>
      </c>
      <c r="E1467" s="1556"/>
      <c r="F1467" s="1556"/>
      <c r="G1467" s="1557"/>
      <c r="H1467" s="11427">
        <v>0</v>
      </c>
      <c r="I1467" s="11427"/>
      <c r="J1467" s="1401"/>
    </row>
    <row r="1468" spans="1:10" ht="16.5" thickTop="1" thickBot="1" x14ac:dyDescent="0.3">
      <c r="A1468" s="1402"/>
      <c r="B1468" s="1401"/>
      <c r="C1468" s="1418"/>
      <c r="D1468" s="1472" t="s">
        <v>105</v>
      </c>
      <c r="E1468" s="1458"/>
      <c r="F1468" s="1458"/>
      <c r="G1468" s="1459"/>
      <c r="H1468" s="11354"/>
      <c r="I1468" s="11354"/>
      <c r="J1468" s="1401"/>
    </row>
    <row r="1469" spans="1:10" ht="16.5" thickTop="1" thickBot="1" x14ac:dyDescent="0.3">
      <c r="A1469" s="1402"/>
      <c r="B1469" s="1401"/>
      <c r="C1469" s="1418"/>
      <c r="D1469" s="1472" t="s">
        <v>94</v>
      </c>
      <c r="E1469" s="1458"/>
      <c r="F1469" s="1458"/>
      <c r="G1469" s="1459"/>
      <c r="H1469" s="11354"/>
      <c r="I1469" s="11354"/>
      <c r="J1469" s="1401"/>
    </row>
    <row r="1470" spans="1:10" ht="16.5" thickTop="1" thickBot="1" x14ac:dyDescent="0.3">
      <c r="A1470" s="1402"/>
      <c r="B1470" s="1401"/>
      <c r="C1470" s="1418"/>
      <c r="D1470" s="1472" t="s">
        <v>102</v>
      </c>
      <c r="E1470" s="1458"/>
      <c r="F1470" s="1458"/>
      <c r="G1470" s="1459"/>
      <c r="H1470" s="11354"/>
      <c r="I1470" s="11354"/>
      <c r="J1470" s="1401"/>
    </row>
    <row r="1471" spans="1:10" ht="16.5" thickTop="1" thickBot="1" x14ac:dyDescent="0.3">
      <c r="A1471" s="1402"/>
      <c r="B1471" s="1401"/>
      <c r="C1471" s="1420"/>
      <c r="D1471" s="1472" t="s">
        <v>103</v>
      </c>
      <c r="E1471" s="1458"/>
      <c r="F1471" s="1458"/>
      <c r="G1471" s="1459"/>
      <c r="H1471" s="11354"/>
      <c r="I1471" s="11354"/>
      <c r="J1471" s="1401"/>
    </row>
    <row r="1472" spans="1:10" ht="16.5" thickTop="1" thickBot="1" x14ac:dyDescent="0.3">
      <c r="A1472" s="1400"/>
      <c r="B1472" s="1401"/>
      <c r="C1472" s="1524" t="s">
        <v>118</v>
      </c>
      <c r="D1472" s="1588"/>
      <c r="E1472" s="1536"/>
      <c r="F1472" s="1536"/>
      <c r="G1472" s="1537"/>
      <c r="H1472" s="11411">
        <v>30</v>
      </c>
      <c r="I1472" s="11411"/>
      <c r="J1472" s="1401"/>
    </row>
    <row r="1473" spans="1:10" ht="27" thickTop="1" thickBot="1" x14ac:dyDescent="0.3">
      <c r="A1473" s="1400"/>
      <c r="B1473" s="1400"/>
      <c r="C1473" s="1430"/>
      <c r="D1473" s="1497" t="s">
        <v>31</v>
      </c>
      <c r="E1473" s="1473"/>
      <c r="F1473" s="1473"/>
      <c r="G1473" s="1474"/>
      <c r="H1473" s="11354"/>
      <c r="I1473" s="11354"/>
      <c r="J1473" s="1401"/>
    </row>
    <row r="1474" spans="1:10" ht="16.5" thickTop="1" thickBot="1" x14ac:dyDescent="0.3">
      <c r="A1474" s="1400"/>
      <c r="B1474" s="1400"/>
      <c r="C1474" s="1430"/>
      <c r="D1474" s="1497" t="s">
        <v>119</v>
      </c>
      <c r="E1474" s="1458"/>
      <c r="F1474" s="1458"/>
      <c r="G1474" s="1459"/>
      <c r="H1474" s="11354"/>
      <c r="I1474" s="11354"/>
      <c r="J1474" s="1401"/>
    </row>
    <row r="1475" spans="1:10" ht="27" thickTop="1" thickBot="1" x14ac:dyDescent="0.3">
      <c r="A1475" s="1400"/>
      <c r="B1475" s="1400"/>
      <c r="C1475" s="1430"/>
      <c r="D1475" s="1497" t="s">
        <v>120</v>
      </c>
      <c r="E1475" s="1475"/>
      <c r="F1475" s="1458"/>
      <c r="G1475" s="1459"/>
      <c r="H1475" s="11354"/>
      <c r="I1475" s="11354"/>
      <c r="J1475" s="1401"/>
    </row>
    <row r="1476" spans="1:10" ht="27" thickTop="1" thickBot="1" x14ac:dyDescent="0.3">
      <c r="A1476" s="1400"/>
      <c r="B1476" s="1401"/>
      <c r="C1476" s="1430"/>
      <c r="D1476" s="1497" t="s">
        <v>121</v>
      </c>
      <c r="E1476" s="1458"/>
      <c r="F1476" s="1458"/>
      <c r="G1476" s="1459"/>
      <c r="H1476" s="11354"/>
      <c r="I1476" s="11354"/>
      <c r="J1476" s="1401"/>
    </row>
    <row r="1477" spans="1:10" ht="16.5" thickTop="1" thickBot="1" x14ac:dyDescent="0.3">
      <c r="A1477" s="1400"/>
      <c r="B1477" s="1401"/>
      <c r="C1477" s="1430"/>
      <c r="D1477" s="1497" t="s">
        <v>70</v>
      </c>
      <c r="E1477" s="1458"/>
      <c r="F1477" s="1458"/>
      <c r="G1477" s="1459"/>
      <c r="H1477" s="11354"/>
      <c r="I1477" s="11354"/>
      <c r="J1477" s="1401"/>
    </row>
    <row r="1478" spans="1:10" ht="39.75" thickTop="1" thickBot="1" x14ac:dyDescent="0.3">
      <c r="A1478" s="1400"/>
      <c r="B1478" s="1401"/>
      <c r="C1478" s="1430"/>
      <c r="D1478" s="1497" t="s">
        <v>122</v>
      </c>
      <c r="E1478" s="1458"/>
      <c r="F1478" s="1458"/>
      <c r="G1478" s="1459"/>
      <c r="H1478" s="11354"/>
      <c r="I1478" s="11354"/>
      <c r="J1478" s="1401"/>
    </row>
    <row r="1479" spans="1:10" ht="27" thickTop="1" thickBot="1" x14ac:dyDescent="0.3">
      <c r="A1479" s="1400"/>
      <c r="B1479" s="1401"/>
      <c r="C1479" s="1431"/>
      <c r="D1479" s="1497" t="s">
        <v>123</v>
      </c>
      <c r="E1479" s="1458"/>
      <c r="F1479" s="1458"/>
      <c r="G1479" s="1459"/>
      <c r="H1479" s="11354"/>
      <c r="I1479" s="11354"/>
      <c r="J1479" s="1401"/>
    </row>
    <row r="1480" spans="1:10" ht="39.75" thickTop="1" thickBot="1" x14ac:dyDescent="0.3">
      <c r="A1480" s="1400"/>
      <c r="B1480" s="1401"/>
      <c r="C1480" s="1430"/>
      <c r="D1480" s="1497" t="s">
        <v>34</v>
      </c>
      <c r="E1480" s="1458"/>
      <c r="F1480" s="1458"/>
      <c r="G1480" s="1459"/>
      <c r="H1480" s="11354"/>
      <c r="I1480" s="11354"/>
      <c r="J1480" s="1401"/>
    </row>
    <row r="1481" spans="1:10" ht="39.75" thickTop="1" thickBot="1" x14ac:dyDescent="0.3">
      <c r="A1481" s="1400"/>
      <c r="B1481" s="1401"/>
      <c r="C1481" s="1431"/>
      <c r="D1481" s="1498" t="s">
        <v>124</v>
      </c>
      <c r="E1481" s="1458"/>
      <c r="F1481" s="1458"/>
      <c r="G1481" s="1459"/>
      <c r="H1481" s="11354">
        <v>1</v>
      </c>
      <c r="I1481" s="11354"/>
      <c r="J1481" s="1401"/>
    </row>
    <row r="1482" spans="1:10" ht="52.5" thickTop="1" thickBot="1" x14ac:dyDescent="0.3">
      <c r="A1482" s="1400"/>
      <c r="B1482" s="1401"/>
      <c r="C1482" s="1430"/>
      <c r="D1482" s="1497" t="s">
        <v>125</v>
      </c>
      <c r="E1482" s="1458"/>
      <c r="F1482" s="1458"/>
      <c r="G1482" s="1459"/>
      <c r="H1482" s="11354"/>
      <c r="I1482" s="11354"/>
      <c r="J1482" s="1401"/>
    </row>
    <row r="1483" spans="1:10" ht="27" thickTop="1" thickBot="1" x14ac:dyDescent="0.3">
      <c r="A1483" s="1400"/>
      <c r="B1483" s="1401"/>
      <c r="C1483" s="1430"/>
      <c r="D1483" s="1497" t="s">
        <v>126</v>
      </c>
      <c r="E1483" s="1458"/>
      <c r="F1483" s="1458"/>
      <c r="G1483" s="1459"/>
      <c r="H1483" s="11354">
        <v>1</v>
      </c>
      <c r="I1483" s="11354"/>
      <c r="J1483" s="1401"/>
    </row>
    <row r="1484" spans="1:10" ht="27" thickTop="1" thickBot="1" x14ac:dyDescent="0.3">
      <c r="A1484" s="1400"/>
      <c r="B1484" s="1401"/>
      <c r="C1484" s="1430"/>
      <c r="D1484" s="1499" t="s">
        <v>244</v>
      </c>
      <c r="E1484" s="1456"/>
      <c r="F1484" s="1456"/>
      <c r="G1484" s="1456"/>
      <c r="H1484" s="11354"/>
      <c r="I1484" s="11354"/>
      <c r="J1484" s="1401"/>
    </row>
    <row r="1485" spans="1:10" ht="65.25" thickTop="1" thickBot="1" x14ac:dyDescent="0.3">
      <c r="A1485" s="1400"/>
      <c r="B1485" s="1401"/>
      <c r="C1485" s="1430"/>
      <c r="D1485" s="1500" t="s">
        <v>71</v>
      </c>
      <c r="E1485" s="1458"/>
      <c r="F1485" s="1458"/>
      <c r="G1485" s="1459"/>
      <c r="H1485" s="11354"/>
      <c r="I1485" s="11354"/>
      <c r="J1485" s="1401"/>
    </row>
    <row r="1486" spans="1:10" ht="27" thickTop="1" thickBot="1" x14ac:dyDescent="0.3">
      <c r="A1486" s="1400"/>
      <c r="B1486" s="1401"/>
      <c r="C1486" s="1430"/>
      <c r="D1486" s="1497" t="s">
        <v>128</v>
      </c>
      <c r="E1486" s="1456"/>
      <c r="F1486" s="1456"/>
      <c r="G1486" s="1456"/>
      <c r="H1486" s="11354"/>
      <c r="I1486" s="11354"/>
      <c r="J1486" s="1401"/>
    </row>
    <row r="1487" spans="1:10" ht="39.75" thickTop="1" thickBot="1" x14ac:dyDescent="0.3">
      <c r="A1487" s="1400"/>
      <c r="B1487" s="1401"/>
      <c r="C1487" s="1430"/>
      <c r="D1487" s="1497" t="s">
        <v>129</v>
      </c>
      <c r="E1487" s="1458"/>
      <c r="F1487" s="1458"/>
      <c r="G1487" s="1459"/>
      <c r="H1487" s="11354"/>
      <c r="I1487" s="11354"/>
      <c r="J1487" s="1401"/>
    </row>
    <row r="1488" spans="1:10" ht="52.5" thickTop="1" thickBot="1" x14ac:dyDescent="0.3">
      <c r="A1488" s="1400"/>
      <c r="B1488" s="1401"/>
      <c r="C1488" s="1430"/>
      <c r="D1488" s="1497" t="s">
        <v>130</v>
      </c>
      <c r="E1488" s="1458"/>
      <c r="F1488" s="1458"/>
      <c r="G1488" s="1459"/>
      <c r="H1488" s="11354"/>
      <c r="I1488" s="11354"/>
      <c r="J1488" s="1401"/>
    </row>
    <row r="1489" spans="1:10" ht="39.75" thickTop="1" thickBot="1" x14ac:dyDescent="0.3">
      <c r="A1489" s="1400"/>
      <c r="B1489" s="1401"/>
      <c r="C1489" s="1430"/>
      <c r="D1489" s="1497" t="s">
        <v>131</v>
      </c>
      <c r="E1489" s="1475"/>
      <c r="F1489" s="1458"/>
      <c r="G1489" s="1459"/>
      <c r="H1489" s="11354"/>
      <c r="I1489" s="11354"/>
      <c r="J1489" s="1401"/>
    </row>
    <row r="1490" spans="1:10" ht="27" thickTop="1" thickBot="1" x14ac:dyDescent="0.3">
      <c r="A1490" s="1400"/>
      <c r="B1490" s="1400"/>
      <c r="C1490" s="1431"/>
      <c r="D1490" s="1497" t="s">
        <v>132</v>
      </c>
      <c r="E1490" s="1475"/>
      <c r="F1490" s="1458"/>
      <c r="G1490" s="1459"/>
      <c r="H1490" s="11354"/>
      <c r="I1490" s="11354"/>
      <c r="J1490" s="1401"/>
    </row>
    <row r="1491" spans="1:10" ht="39.75" thickTop="1" thickBot="1" x14ac:dyDescent="0.3">
      <c r="A1491" s="1400"/>
      <c r="B1491" s="1400"/>
      <c r="C1491" s="1430"/>
      <c r="D1491" s="1492" t="s">
        <v>245</v>
      </c>
      <c r="E1491" s="1456"/>
      <c r="F1491" s="1456"/>
      <c r="G1491" s="1456"/>
      <c r="H1491" s="11354"/>
      <c r="I1491" s="11354"/>
      <c r="J1491" s="1401"/>
    </row>
    <row r="1492" spans="1:10" ht="27" thickTop="1" thickBot="1" x14ac:dyDescent="0.3">
      <c r="A1492" s="1400"/>
      <c r="B1492" s="1400"/>
      <c r="C1492" s="1430"/>
      <c r="D1492" s="1500" t="s">
        <v>213</v>
      </c>
      <c r="E1492" s="1458"/>
      <c r="F1492" s="1458"/>
      <c r="G1492" s="1459"/>
      <c r="H1492" s="11354">
        <v>1</v>
      </c>
      <c r="I1492" s="11354"/>
      <c r="J1492" s="1401"/>
    </row>
    <row r="1493" spans="1:10" ht="65.25" thickTop="1" thickBot="1" x14ac:dyDescent="0.3">
      <c r="A1493" s="1400"/>
      <c r="B1493" s="1400"/>
      <c r="C1493" s="1430"/>
      <c r="D1493" s="1500" t="s">
        <v>214</v>
      </c>
      <c r="E1493" s="1458"/>
      <c r="F1493" s="1458"/>
      <c r="G1493" s="1459"/>
      <c r="H1493" s="11354"/>
      <c r="I1493" s="11354"/>
      <c r="J1493" s="1401"/>
    </row>
    <row r="1494" spans="1:10" ht="39.75" thickTop="1" thickBot="1" x14ac:dyDescent="0.3">
      <c r="A1494" s="1400"/>
      <c r="B1494" s="1400"/>
      <c r="C1494" s="1430"/>
      <c r="D1494" s="1500" t="s">
        <v>221</v>
      </c>
      <c r="E1494" s="1458"/>
      <c r="F1494" s="1458"/>
      <c r="G1494" s="1459"/>
      <c r="H1494" s="11354"/>
      <c r="I1494" s="11354"/>
      <c r="J1494" s="1401"/>
    </row>
    <row r="1495" spans="1:10" ht="52.5" thickTop="1" thickBot="1" x14ac:dyDescent="0.3">
      <c r="A1495" s="1400"/>
      <c r="B1495" s="1400"/>
      <c r="C1495" s="1430"/>
      <c r="D1495" s="1501" t="s">
        <v>246</v>
      </c>
      <c r="E1495" s="1456"/>
      <c r="F1495" s="1456"/>
      <c r="G1495" s="1456"/>
      <c r="H1495" s="11354"/>
      <c r="I1495" s="11354"/>
      <c r="J1495" s="1401"/>
    </row>
    <row r="1496" spans="1:10" ht="27" thickTop="1" thickBot="1" x14ac:dyDescent="0.3">
      <c r="A1496" s="1400"/>
      <c r="B1496" s="1400"/>
      <c r="C1496" s="1431"/>
      <c r="D1496" s="1500" t="s">
        <v>220</v>
      </c>
      <c r="E1496" s="1458"/>
      <c r="F1496" s="1458"/>
      <c r="G1496" s="1459"/>
      <c r="H1496" s="11354">
        <v>4</v>
      </c>
      <c r="I1496" s="11354"/>
      <c r="J1496" s="1401"/>
    </row>
    <row r="1497" spans="1:10" ht="27" thickTop="1" thickBot="1" x14ac:dyDescent="0.3">
      <c r="A1497" s="1400"/>
      <c r="B1497" s="1400"/>
      <c r="C1497" s="1431"/>
      <c r="D1497" s="1500" t="s">
        <v>247</v>
      </c>
      <c r="E1497" s="1458"/>
      <c r="F1497" s="1458"/>
      <c r="G1497" s="1459"/>
      <c r="H1497" s="11354"/>
      <c r="I1497" s="11354"/>
      <c r="J1497" s="1401"/>
    </row>
    <row r="1498" spans="1:10" ht="16.5" thickTop="1" thickBot="1" x14ac:dyDescent="0.3">
      <c r="A1498" s="1400"/>
      <c r="B1498" s="1400"/>
      <c r="C1498" s="1431"/>
      <c r="D1498" s="1502" t="s">
        <v>212</v>
      </c>
      <c r="E1498" s="1458"/>
      <c r="F1498" s="1458"/>
      <c r="G1498" s="1459"/>
      <c r="H1498" s="11354"/>
      <c r="I1498" s="11354"/>
      <c r="J1498" s="1401"/>
    </row>
    <row r="1499" spans="1:10" ht="27" thickTop="1" thickBot="1" x14ac:dyDescent="0.3">
      <c r="A1499" s="1400"/>
      <c r="B1499" s="1400"/>
      <c r="C1499" s="1431"/>
      <c r="D1499" s="1500" t="s">
        <v>211</v>
      </c>
      <c r="E1499" s="1458"/>
      <c r="F1499" s="1458"/>
      <c r="G1499" s="1459"/>
      <c r="H1499" s="11354"/>
      <c r="I1499" s="11354"/>
      <c r="J1499" s="1401"/>
    </row>
    <row r="1500" spans="1:10" ht="27" thickTop="1" thickBot="1" x14ac:dyDescent="0.3">
      <c r="A1500" s="1400"/>
      <c r="B1500" s="1400"/>
      <c r="C1500" s="1431"/>
      <c r="D1500" s="1500" t="s">
        <v>136</v>
      </c>
      <c r="E1500" s="1458"/>
      <c r="F1500" s="1458"/>
      <c r="G1500" s="1459"/>
      <c r="H1500" s="11354"/>
      <c r="I1500" s="11354"/>
      <c r="J1500" s="1401"/>
    </row>
    <row r="1501" spans="1:10" ht="16.5" thickTop="1" thickBot="1" x14ac:dyDescent="0.3">
      <c r="A1501" s="1400"/>
      <c r="B1501" s="1400"/>
      <c r="C1501" s="1431"/>
      <c r="D1501" s="1500" t="s">
        <v>137</v>
      </c>
      <c r="E1501" s="1458"/>
      <c r="F1501" s="1458"/>
      <c r="G1501" s="1459"/>
      <c r="H1501" s="11354"/>
      <c r="I1501" s="11354"/>
      <c r="J1501" s="1401"/>
    </row>
    <row r="1502" spans="1:10" ht="16.5" thickTop="1" thickBot="1" x14ac:dyDescent="0.3">
      <c r="A1502" s="1400"/>
      <c r="B1502" s="1400"/>
      <c r="C1502" s="1431"/>
      <c r="D1502" s="1500" t="s">
        <v>138</v>
      </c>
      <c r="E1502" s="1458"/>
      <c r="F1502" s="1458"/>
      <c r="G1502" s="1459"/>
      <c r="H1502" s="11354"/>
      <c r="I1502" s="11354"/>
      <c r="J1502" s="1401"/>
    </row>
    <row r="1503" spans="1:10" ht="16.5" thickTop="1" thickBot="1" x14ac:dyDescent="0.3">
      <c r="A1503" s="1400"/>
      <c r="B1503" s="1400"/>
      <c r="C1503" s="1431"/>
      <c r="D1503" s="1500" t="s">
        <v>139</v>
      </c>
      <c r="E1503" s="1458"/>
      <c r="F1503" s="1458"/>
      <c r="G1503" s="1459"/>
      <c r="H1503" s="11354"/>
      <c r="I1503" s="11354"/>
      <c r="J1503" s="1401"/>
    </row>
    <row r="1504" spans="1:10" ht="16.5" thickTop="1" thickBot="1" x14ac:dyDescent="0.3">
      <c r="A1504" s="1400"/>
      <c r="B1504" s="1400"/>
      <c r="C1504" s="1431"/>
      <c r="D1504" s="1500" t="s">
        <v>140</v>
      </c>
      <c r="E1504" s="1458"/>
      <c r="F1504" s="1458"/>
      <c r="G1504" s="1459"/>
      <c r="H1504" s="11354"/>
      <c r="I1504" s="11354"/>
      <c r="J1504" s="1401"/>
    </row>
    <row r="1505" spans="1:10" ht="39.75" thickTop="1" thickBot="1" x14ac:dyDescent="0.3">
      <c r="A1505" s="1400"/>
      <c r="B1505" s="1400"/>
      <c r="C1505" s="1431"/>
      <c r="D1505" s="1501" t="s">
        <v>141</v>
      </c>
      <c r="E1505" s="1458"/>
      <c r="F1505" s="1458"/>
      <c r="G1505" s="1459"/>
      <c r="H1505" s="11354"/>
      <c r="I1505" s="11354"/>
      <c r="J1505" s="1401"/>
    </row>
    <row r="1506" spans="1:10" ht="27" thickTop="1" thickBot="1" x14ac:dyDescent="0.3">
      <c r="A1506" s="1400"/>
      <c r="B1506" s="1400"/>
      <c r="C1506" s="1430"/>
      <c r="D1506" s="1497" t="s">
        <v>142</v>
      </c>
      <c r="E1506" s="1456"/>
      <c r="F1506" s="1456"/>
      <c r="G1506" s="1456"/>
      <c r="H1506" s="11354">
        <v>4</v>
      </c>
      <c r="I1506" s="11354"/>
      <c r="J1506" s="1401"/>
    </row>
    <row r="1507" spans="1:10" ht="39.75" thickTop="1" thickBot="1" x14ac:dyDescent="0.3">
      <c r="A1507" s="1400"/>
      <c r="B1507" s="1400"/>
      <c r="C1507" s="1432"/>
      <c r="D1507" s="1500" t="s">
        <v>143</v>
      </c>
      <c r="E1507" s="1458"/>
      <c r="F1507" s="1458"/>
      <c r="G1507" s="1459"/>
      <c r="H1507" s="11354">
        <v>5</v>
      </c>
      <c r="I1507" s="11354"/>
      <c r="J1507" s="1401"/>
    </row>
    <row r="1508" spans="1:10" ht="39.75" thickTop="1" thickBot="1" x14ac:dyDescent="0.3">
      <c r="A1508" s="1400"/>
      <c r="B1508" s="1400"/>
      <c r="C1508" s="1431"/>
      <c r="D1508" s="1497" t="s">
        <v>144</v>
      </c>
      <c r="E1508" s="1458"/>
      <c r="F1508" s="1458"/>
      <c r="G1508" s="1459"/>
      <c r="H1508" s="11356"/>
      <c r="I1508" s="11356"/>
      <c r="J1508" s="1401"/>
    </row>
    <row r="1509" spans="1:10" ht="27" thickTop="1" thickBot="1" x14ac:dyDescent="0.3">
      <c r="A1509" s="1400"/>
      <c r="B1509" s="1400"/>
      <c r="C1509" s="1431"/>
      <c r="D1509" s="1500" t="s">
        <v>145</v>
      </c>
      <c r="E1509" s="1458"/>
      <c r="F1509" s="1458"/>
      <c r="G1509" s="1459"/>
      <c r="H1509" s="11356">
        <v>2</v>
      </c>
      <c r="I1509" s="11356"/>
      <c r="J1509" s="1401"/>
    </row>
    <row r="1510" spans="1:10" ht="16.5" thickTop="1" thickBot="1" x14ac:dyDescent="0.3">
      <c r="A1510" s="1400"/>
      <c r="B1510" s="1400"/>
      <c r="C1510" s="1433"/>
      <c r="D1510" s="1503" t="s">
        <v>146</v>
      </c>
      <c r="E1510" s="1458"/>
      <c r="F1510" s="1458"/>
      <c r="G1510" s="1459"/>
      <c r="H1510" s="11356">
        <v>12</v>
      </c>
      <c r="I1510" s="11356"/>
      <c r="J1510" s="1401"/>
    </row>
    <row r="1511" spans="1:10" ht="16.5" thickTop="1" thickBot="1" x14ac:dyDescent="0.3">
      <c r="A1511" s="1400"/>
      <c r="B1511" s="1413"/>
      <c r="C1511" s="1538" t="s">
        <v>147</v>
      </c>
      <c r="D1511" s="1539"/>
      <c r="E1511" s="1539"/>
      <c r="F1511" s="1539"/>
      <c r="G1511" s="1540"/>
      <c r="H1511" s="11359">
        <v>24</v>
      </c>
      <c r="I1511" s="11360"/>
      <c r="J1511" s="1401"/>
    </row>
    <row r="1512" spans="1:10" ht="16.5" thickTop="1" thickBot="1" x14ac:dyDescent="0.3">
      <c r="A1512" s="1400"/>
      <c r="B1512" s="1400"/>
      <c r="C1512" s="1416"/>
      <c r="D1512" s="1472" t="s">
        <v>148</v>
      </c>
      <c r="E1512" s="1476"/>
      <c r="F1512" s="1476"/>
      <c r="G1512" s="1477"/>
      <c r="H1512" s="11357">
        <v>16</v>
      </c>
      <c r="I1512" s="11358"/>
      <c r="J1512" s="1401"/>
    </row>
    <row r="1513" spans="1:10" ht="16.5" thickTop="1" thickBot="1" x14ac:dyDescent="0.3">
      <c r="A1513" s="1400"/>
      <c r="B1513" s="1400"/>
      <c r="C1513" s="1413"/>
      <c r="D1513" s="1472" t="s">
        <v>149</v>
      </c>
      <c r="E1513" s="1476"/>
      <c r="F1513" s="1476"/>
      <c r="G1513" s="1477"/>
      <c r="H1513" s="11357"/>
      <c r="I1513" s="11358"/>
      <c r="J1513" s="1401"/>
    </row>
    <row r="1514" spans="1:10" ht="16.5" thickTop="1" thickBot="1" x14ac:dyDescent="0.3">
      <c r="A1514" s="1400"/>
      <c r="B1514" s="1400"/>
      <c r="C1514" s="1413"/>
      <c r="D1514" s="1472" t="s">
        <v>150</v>
      </c>
      <c r="E1514" s="1476"/>
      <c r="F1514" s="1476"/>
      <c r="G1514" s="1477"/>
      <c r="H1514" s="11357">
        <v>8</v>
      </c>
      <c r="I1514" s="11358"/>
      <c r="J1514" s="1401"/>
    </row>
    <row r="1515" spans="1:10" ht="16.5" thickTop="1" thickBot="1" x14ac:dyDescent="0.3">
      <c r="A1515" s="1399"/>
      <c r="B1515" s="1400"/>
      <c r="C1515" s="1422"/>
      <c r="D1515" s="1589" t="s">
        <v>151</v>
      </c>
      <c r="E1515" s="1559"/>
      <c r="F1515" s="1559"/>
      <c r="G1515" s="1560"/>
      <c r="H1515" s="11365">
        <v>1</v>
      </c>
      <c r="I1515" s="11366"/>
      <c r="J1515" s="1401"/>
    </row>
    <row r="1516" spans="1:10" ht="27" thickTop="1" thickBot="1" x14ac:dyDescent="0.3">
      <c r="A1516" s="1400"/>
      <c r="B1516" s="1400"/>
      <c r="C1516" s="1413"/>
      <c r="D1516" s="1478" t="s">
        <v>248</v>
      </c>
      <c r="E1516" s="1469"/>
      <c r="F1516" s="1469"/>
      <c r="G1516" s="1479"/>
      <c r="H1516" s="11357"/>
      <c r="I1516" s="11358"/>
      <c r="J1516" s="1401"/>
    </row>
    <row r="1517" spans="1:10" ht="16.5" thickTop="1" thickBot="1" x14ac:dyDescent="0.3">
      <c r="A1517" s="1400"/>
      <c r="B1517" s="1400"/>
      <c r="C1517" s="1413"/>
      <c r="D1517" s="1480" t="s">
        <v>249</v>
      </c>
      <c r="E1517" s="1469"/>
      <c r="F1517" s="1469"/>
      <c r="G1517" s="1479"/>
      <c r="H1517" s="11390">
        <v>1</v>
      </c>
      <c r="I1517" s="11391"/>
      <c r="J1517" s="1401"/>
    </row>
    <row r="1518" spans="1:10" ht="16.5" thickTop="1" thickBot="1" x14ac:dyDescent="0.3">
      <c r="A1518" s="1400"/>
      <c r="B1518" s="1400"/>
      <c r="C1518" s="1413"/>
      <c r="D1518" s="1589" t="s">
        <v>250</v>
      </c>
      <c r="E1518" s="1559"/>
      <c r="F1518" s="1559"/>
      <c r="G1518" s="1560"/>
      <c r="H1518" s="11365">
        <v>2</v>
      </c>
      <c r="I1518" s="11366"/>
      <c r="J1518" s="1401"/>
    </row>
    <row r="1519" spans="1:10" ht="16.5" thickTop="1" thickBot="1" x14ac:dyDescent="0.3">
      <c r="A1519" s="1400"/>
      <c r="B1519" s="1400"/>
      <c r="C1519" s="1413"/>
      <c r="D1519" s="1480" t="s">
        <v>155</v>
      </c>
      <c r="E1519" s="1469"/>
      <c r="F1519" s="1469"/>
      <c r="G1519" s="1479"/>
      <c r="H1519" s="11357"/>
      <c r="I1519" s="11358"/>
      <c r="J1519" s="1401"/>
    </row>
    <row r="1520" spans="1:10" ht="16.5" thickTop="1" thickBot="1" x14ac:dyDescent="0.3">
      <c r="A1520" s="1400"/>
      <c r="B1520" s="1400"/>
      <c r="C1520" s="1413"/>
      <c r="D1520" s="1480" t="s">
        <v>156</v>
      </c>
      <c r="E1520" s="1469"/>
      <c r="F1520" s="1469"/>
      <c r="G1520" s="1479"/>
      <c r="H1520" s="11357"/>
      <c r="I1520" s="11358"/>
      <c r="J1520" s="1401"/>
    </row>
    <row r="1521" spans="1:10" ht="16.5" thickTop="1" thickBot="1" x14ac:dyDescent="0.3">
      <c r="A1521" s="1400"/>
      <c r="B1521" s="1400"/>
      <c r="C1521" s="1413"/>
      <c r="D1521" s="1480" t="s">
        <v>157</v>
      </c>
      <c r="E1521" s="1469"/>
      <c r="F1521" s="1469"/>
      <c r="G1521" s="1479"/>
      <c r="H1521" s="11357">
        <v>2</v>
      </c>
      <c r="I1521" s="11358"/>
      <c r="J1521" s="1401"/>
    </row>
    <row r="1522" spans="1:10" ht="16.5" thickTop="1" thickBot="1" x14ac:dyDescent="0.3">
      <c r="A1522" s="1400"/>
      <c r="B1522" s="1400"/>
      <c r="C1522" s="1413"/>
      <c r="D1522" s="1481" t="s">
        <v>158</v>
      </c>
      <c r="E1522" s="1458"/>
      <c r="F1522" s="1458"/>
      <c r="G1522" s="1459"/>
      <c r="H1522" s="11357"/>
      <c r="I1522" s="11358"/>
      <c r="J1522" s="1401"/>
    </row>
    <row r="1523" spans="1:10" ht="16.5" thickTop="1" thickBot="1" x14ac:dyDescent="0.3">
      <c r="A1523" s="1400"/>
      <c r="B1523" s="1400"/>
      <c r="C1523" s="1538" t="s">
        <v>159</v>
      </c>
      <c r="D1523" s="1539"/>
      <c r="E1523" s="1539"/>
      <c r="F1523" s="1539"/>
      <c r="G1523" s="1540"/>
      <c r="H1523" s="11359">
        <v>23</v>
      </c>
      <c r="I1523" s="11360"/>
      <c r="J1523" s="1401"/>
    </row>
    <row r="1524" spans="1:10" ht="16.5" thickTop="1" thickBot="1" x14ac:dyDescent="0.3">
      <c r="A1524" s="1400"/>
      <c r="B1524" s="1400"/>
      <c r="C1524" s="1413"/>
      <c r="D1524" s="1482" t="s">
        <v>160</v>
      </c>
      <c r="E1524" s="1456"/>
      <c r="F1524" s="1456"/>
      <c r="G1524" s="1456"/>
      <c r="H1524" s="11355">
        <v>6</v>
      </c>
      <c r="I1524" s="11355"/>
      <c r="J1524" s="1401"/>
    </row>
    <row r="1525" spans="1:10" ht="16.5" thickTop="1" thickBot="1" x14ac:dyDescent="0.3">
      <c r="A1525" s="1400"/>
      <c r="B1525" s="1400"/>
      <c r="C1525" s="1413"/>
      <c r="D1525" s="1472" t="s">
        <v>161</v>
      </c>
      <c r="E1525" s="1458"/>
      <c r="F1525" s="1458"/>
      <c r="G1525" s="1459"/>
      <c r="H1525" s="11356"/>
      <c r="I1525" s="11356"/>
      <c r="J1525" s="1401"/>
    </row>
    <row r="1526" spans="1:10" ht="16.5" thickTop="1" thickBot="1" x14ac:dyDescent="0.3">
      <c r="A1526" s="1400"/>
      <c r="B1526" s="1400"/>
      <c r="C1526" s="1413"/>
      <c r="D1526" s="1571" t="s">
        <v>162</v>
      </c>
      <c r="E1526" s="1461"/>
      <c r="F1526" s="1461"/>
      <c r="G1526" s="1462"/>
      <c r="H1526" s="11356">
        <v>17</v>
      </c>
      <c r="I1526" s="11356"/>
      <c r="J1526" s="1401"/>
    </row>
    <row r="1527" spans="1:10" ht="16.5" thickTop="1" thickBot="1" x14ac:dyDescent="0.3">
      <c r="A1527" s="1400"/>
      <c r="B1527" s="1400"/>
      <c r="C1527" s="1538" t="s">
        <v>163</v>
      </c>
      <c r="D1527" s="1539"/>
      <c r="E1527" s="1539"/>
      <c r="F1527" s="1539"/>
      <c r="G1527" s="1540"/>
      <c r="H1527" s="11359">
        <v>12</v>
      </c>
      <c r="I1527" s="11360"/>
      <c r="J1527" s="1401"/>
    </row>
    <row r="1528" spans="1:10" ht="16.5" thickTop="1" thickBot="1" x14ac:dyDescent="0.3">
      <c r="A1528" s="1400"/>
      <c r="B1528" s="1400"/>
      <c r="C1528" s="1416"/>
      <c r="D1528" s="1472" t="s">
        <v>160</v>
      </c>
      <c r="E1528" s="1458"/>
      <c r="F1528" s="1458"/>
      <c r="G1528" s="1459"/>
      <c r="H1528" s="11356">
        <v>1</v>
      </c>
      <c r="I1528" s="11356"/>
      <c r="J1528" s="1401"/>
    </row>
    <row r="1529" spans="1:10" ht="16.5" thickTop="1" thickBot="1" x14ac:dyDescent="0.3">
      <c r="A1529" s="1400"/>
      <c r="B1529" s="1400"/>
      <c r="C1529" s="1413"/>
      <c r="D1529" s="1472" t="s">
        <v>161</v>
      </c>
      <c r="E1529" s="1458"/>
      <c r="F1529" s="1458"/>
      <c r="G1529" s="1459"/>
      <c r="H1529" s="11356"/>
      <c r="I1529" s="11356"/>
      <c r="J1529" s="1401"/>
    </row>
    <row r="1530" spans="1:10" ht="16.5" thickTop="1" thickBot="1" x14ac:dyDescent="0.3">
      <c r="A1530" s="1400"/>
      <c r="B1530" s="1400"/>
      <c r="C1530" s="1413"/>
      <c r="D1530" s="1571" t="s">
        <v>162</v>
      </c>
      <c r="E1530" s="1461"/>
      <c r="F1530" s="1461"/>
      <c r="G1530" s="1462"/>
      <c r="H1530" s="11356">
        <v>11</v>
      </c>
      <c r="I1530" s="11356"/>
      <c r="J1530" s="1401"/>
    </row>
    <row r="1531" spans="1:10" ht="16.5" thickTop="1" thickBot="1" x14ac:dyDescent="0.3">
      <c r="A1531" s="1400"/>
      <c r="B1531" s="1400"/>
      <c r="C1531" s="1413"/>
      <c r="D1531" s="1571" t="s">
        <v>164</v>
      </c>
      <c r="E1531" s="1461"/>
      <c r="F1531" s="1461"/>
      <c r="G1531" s="1462"/>
      <c r="H1531" s="11357"/>
      <c r="I1531" s="11358"/>
      <c r="J1531" s="1401"/>
    </row>
    <row r="1532" spans="1:10" ht="16.5" thickTop="1" thickBot="1" x14ac:dyDescent="0.3">
      <c r="A1532" s="1400"/>
      <c r="B1532" s="1400"/>
      <c r="C1532" s="1413"/>
      <c r="D1532" s="11362" t="s">
        <v>165</v>
      </c>
      <c r="E1532" s="11363"/>
      <c r="F1532" s="11363"/>
      <c r="G1532" s="11364"/>
      <c r="H1532" s="11361">
        <v>7</v>
      </c>
      <c r="I1532" s="11361"/>
      <c r="J1532" s="1401"/>
    </row>
    <row r="1533" spans="1:10" ht="16.5" thickTop="1" thickBot="1" x14ac:dyDescent="0.3">
      <c r="A1533" s="1400"/>
      <c r="B1533" s="1400"/>
      <c r="C1533" s="1413"/>
      <c r="D1533" s="1482" t="s">
        <v>160</v>
      </c>
      <c r="E1533" s="1456"/>
      <c r="F1533" s="1456"/>
      <c r="G1533" s="1456"/>
      <c r="H1533" s="11355">
        <v>1</v>
      </c>
      <c r="I1533" s="11355"/>
      <c r="J1533" s="1401"/>
    </row>
    <row r="1534" spans="1:10" ht="16.5" thickTop="1" thickBot="1" x14ac:dyDescent="0.3">
      <c r="A1534" s="1400"/>
      <c r="B1534" s="1400"/>
      <c r="C1534" s="1413"/>
      <c r="D1534" s="1472" t="s">
        <v>161</v>
      </c>
      <c r="E1534" s="1458"/>
      <c r="F1534" s="1458"/>
      <c r="G1534" s="1459"/>
      <c r="H1534" s="11356"/>
      <c r="I1534" s="11356"/>
      <c r="J1534" s="1401"/>
    </row>
    <row r="1535" spans="1:10" ht="16.5" thickTop="1" thickBot="1" x14ac:dyDescent="0.3">
      <c r="A1535" s="1400"/>
      <c r="B1535" s="1400"/>
      <c r="C1535" s="1413"/>
      <c r="D1535" s="1571" t="s">
        <v>162</v>
      </c>
      <c r="E1535" s="1461"/>
      <c r="F1535" s="1461"/>
      <c r="G1535" s="1462"/>
      <c r="H1535" s="11356">
        <v>2</v>
      </c>
      <c r="I1535" s="11356"/>
      <c r="J1535" s="1401"/>
    </row>
    <row r="1536" spans="1:10" ht="16.5" thickTop="1" thickBot="1" x14ac:dyDescent="0.3">
      <c r="A1536" s="1400"/>
      <c r="B1536" s="1400"/>
      <c r="C1536" s="1417"/>
      <c r="D1536" s="1472" t="s">
        <v>114</v>
      </c>
      <c r="E1536" s="1461"/>
      <c r="F1536" s="1461"/>
      <c r="G1536" s="1462"/>
      <c r="H1536" s="11356">
        <v>4</v>
      </c>
      <c r="I1536" s="11356"/>
      <c r="J1536" s="1401"/>
    </row>
    <row r="1537" spans="1:10" ht="16.5" thickTop="1" thickBot="1" x14ac:dyDescent="0.3">
      <c r="A1537" s="1400"/>
      <c r="B1537" s="1439"/>
      <c r="C1537" s="1541" t="s">
        <v>166</v>
      </c>
      <c r="D1537" s="1534"/>
      <c r="E1537" s="1542"/>
      <c r="F1537" s="1536"/>
      <c r="G1537" s="1537"/>
      <c r="H1537" s="11369">
        <v>33</v>
      </c>
      <c r="I1537" s="11369"/>
      <c r="J1537" s="1400"/>
    </row>
    <row r="1538" spans="1:10" ht="16.5" thickTop="1" thickBot="1" x14ac:dyDescent="0.3">
      <c r="A1538" s="1400"/>
      <c r="B1538" s="1405"/>
      <c r="C1538" s="1440"/>
      <c r="D1538" s="1483" t="s">
        <v>251</v>
      </c>
      <c r="E1538" s="1484"/>
      <c r="F1538" s="1484"/>
      <c r="G1538" s="1485"/>
      <c r="H1538" s="11356">
        <v>7</v>
      </c>
      <c r="I1538" s="11356"/>
      <c r="J1538" s="1400"/>
    </row>
    <row r="1539" spans="1:10" ht="16.5" thickTop="1" thickBot="1" x14ac:dyDescent="0.3">
      <c r="A1539" s="1400"/>
      <c r="B1539" s="1441"/>
      <c r="C1539" s="1439"/>
      <c r="D1539" s="1484" t="s">
        <v>168</v>
      </c>
      <c r="E1539" s="1484"/>
      <c r="F1539" s="1484"/>
      <c r="G1539" s="1484"/>
      <c r="H1539" s="11355">
        <v>20</v>
      </c>
      <c r="I1539" s="11355"/>
      <c r="J1539" s="1400"/>
    </row>
    <row r="1540" spans="1:10" ht="16.5" thickTop="1" thickBot="1" x14ac:dyDescent="0.3">
      <c r="A1540" s="1400"/>
      <c r="B1540" s="1441"/>
      <c r="C1540" s="1439"/>
      <c r="D1540" s="1486" t="s">
        <v>169</v>
      </c>
      <c r="E1540" s="1484"/>
      <c r="F1540" s="1484"/>
      <c r="G1540" s="1485"/>
      <c r="H1540" s="11356">
        <v>5</v>
      </c>
      <c r="I1540" s="11356"/>
      <c r="J1540" s="1400"/>
    </row>
    <row r="1541" spans="1:10" ht="16.5" thickTop="1" thickBot="1" x14ac:dyDescent="0.3">
      <c r="A1541" s="1400"/>
      <c r="B1541" s="1441"/>
      <c r="C1541" s="1439"/>
      <c r="D1541" s="1486" t="s">
        <v>170</v>
      </c>
      <c r="E1541" s="1484"/>
      <c r="F1541" s="1484"/>
      <c r="G1541" s="1485"/>
      <c r="H1541" s="11356">
        <v>1</v>
      </c>
      <c r="I1541" s="11356"/>
      <c r="J1541" s="1400"/>
    </row>
    <row r="1542" spans="1:10" ht="16.5" thickTop="1" thickBot="1" x14ac:dyDescent="0.3">
      <c r="A1542" s="1400"/>
      <c r="B1542" s="1404"/>
      <c r="C1542" s="1413"/>
      <c r="D1542" s="1587" t="s">
        <v>171</v>
      </c>
      <c r="E1542" s="1561"/>
      <c r="F1542" s="1561"/>
      <c r="G1542" s="1562"/>
      <c r="H1542" s="11361">
        <v>0</v>
      </c>
      <c r="I1542" s="11361"/>
      <c r="J1542" s="1400"/>
    </row>
    <row r="1543" spans="1:10" ht="16.5" thickTop="1" thickBot="1" x14ac:dyDescent="0.3">
      <c r="A1543" s="1400"/>
      <c r="B1543" s="1400"/>
      <c r="C1543" s="1413"/>
      <c r="D1543" s="1487" t="s">
        <v>172</v>
      </c>
      <c r="E1543" s="1458"/>
      <c r="F1543" s="1458"/>
      <c r="G1543" s="1459"/>
      <c r="H1543" s="11356"/>
      <c r="I1543" s="11356"/>
      <c r="J1543" s="1400"/>
    </row>
    <row r="1544" spans="1:10" ht="16.5" thickTop="1" thickBot="1" x14ac:dyDescent="0.3">
      <c r="A1544" s="1400"/>
      <c r="B1544" s="1404"/>
      <c r="C1544" s="1413"/>
      <c r="D1544" s="1488" t="s">
        <v>173</v>
      </c>
      <c r="E1544" s="1484"/>
      <c r="F1544" s="1484"/>
      <c r="G1544" s="1485"/>
      <c r="H1544" s="11355"/>
      <c r="I1544" s="11355"/>
      <c r="J1544" s="1400"/>
    </row>
    <row r="1545" spans="1:10" ht="16.5" thickTop="1" thickBot="1" x14ac:dyDescent="0.3">
      <c r="A1545" s="1400"/>
      <c r="B1545" s="1404"/>
      <c r="C1545" s="1413"/>
      <c r="D1545" s="1489" t="s">
        <v>174</v>
      </c>
      <c r="E1545" s="1484"/>
      <c r="F1545" s="1484"/>
      <c r="G1545" s="1485"/>
      <c r="H1545" s="11356"/>
      <c r="I1545" s="11356"/>
      <c r="J1545" s="1402"/>
    </row>
    <row r="1546" spans="1:10" ht="17.25" thickTop="1" thickBot="1" x14ac:dyDescent="0.3">
      <c r="A1546" s="1400"/>
      <c r="B1546" s="1543" t="s">
        <v>175</v>
      </c>
      <c r="C1546" s="1544"/>
      <c r="D1546" s="1544"/>
      <c r="E1546" s="1544"/>
      <c r="F1546" s="1545"/>
      <c r="G1546" s="11359" t="s">
        <v>11</v>
      </c>
      <c r="H1546" s="11367"/>
      <c r="I1546" s="11360"/>
      <c r="J1546" s="1400"/>
    </row>
    <row r="1547" spans="1:10" ht="16.5" thickTop="1" x14ac:dyDescent="0.25">
      <c r="A1547" s="1402"/>
      <c r="B1547" s="1546"/>
      <c r="C1547" s="1547"/>
      <c r="D1547" s="1547"/>
      <c r="E1547" s="1547"/>
      <c r="F1547" s="1548"/>
      <c r="G1547" s="11348">
        <v>199</v>
      </c>
      <c r="H1547" s="11349"/>
      <c r="I1547" s="11350"/>
      <c r="J1547" s="1402"/>
    </row>
    <row r="1548" spans="1:10" ht="16.5" thickBot="1" x14ac:dyDescent="0.3">
      <c r="A1548" s="1402"/>
      <c r="B1548" s="1549"/>
      <c r="C1548" s="1550"/>
      <c r="D1548" s="1550"/>
      <c r="E1548" s="1550"/>
      <c r="F1548" s="1551"/>
      <c r="G1548" s="11351"/>
      <c r="H1548" s="11352"/>
      <c r="I1548" s="11353"/>
      <c r="J1548" s="1402"/>
    </row>
    <row r="1549" spans="1:10" ht="15.75" thickTop="1" x14ac:dyDescent="0.25">
      <c r="A1549" s="1402"/>
      <c r="B1549" s="1402"/>
      <c r="C1549" s="1402"/>
      <c r="D1549" s="1402"/>
      <c r="E1549" s="1402"/>
      <c r="F1549" s="1402"/>
      <c r="G1549" s="1402"/>
      <c r="H1549" s="1402"/>
      <c r="I1549" s="1402"/>
      <c r="J1549" s="1402"/>
    </row>
    <row r="1551" spans="1:10" ht="15.75" thickBot="1" x14ac:dyDescent="0.3">
      <c r="A1551" s="395"/>
      <c r="B1551" s="395"/>
      <c r="C1551" s="446"/>
      <c r="D1551" s="446"/>
      <c r="E1551" s="396"/>
      <c r="F1551" s="395"/>
      <c r="G1551" s="397" t="s">
        <v>196</v>
      </c>
      <c r="H1551" s="395"/>
      <c r="I1551" s="395"/>
      <c r="J1551" s="395"/>
    </row>
    <row r="1552" spans="1:10" ht="17.25" thickTop="1" thickBot="1" x14ac:dyDescent="0.3">
      <c r="A1552" s="398"/>
      <c r="B1552" s="398"/>
      <c r="C1552" s="404"/>
      <c r="D1552" s="404"/>
      <c r="E1552" s="404"/>
      <c r="F1552" s="395"/>
      <c r="G1552" s="1099" t="s">
        <v>1</v>
      </c>
      <c r="H1552" s="1100"/>
      <c r="I1552" s="401" t="s">
        <v>181</v>
      </c>
      <c r="J1552" s="398"/>
    </row>
    <row r="1553" spans="1:10" ht="17.25" thickTop="1" thickBot="1" x14ac:dyDescent="0.3">
      <c r="A1553" s="396"/>
      <c r="B1553" s="398"/>
      <c r="C1553" s="1101"/>
      <c r="D1553" s="1101"/>
      <c r="E1553" s="1101"/>
      <c r="F1553" s="395"/>
      <c r="G1553" s="1102" t="s">
        <v>2</v>
      </c>
      <c r="H1553" s="1103"/>
      <c r="I1553" s="401"/>
      <c r="J1553" s="398"/>
    </row>
    <row r="1554" spans="1:10" ht="16.5" thickTop="1" thickBot="1" x14ac:dyDescent="0.3">
      <c r="A1554" s="398"/>
      <c r="B1554" s="398"/>
      <c r="C1554" s="398"/>
      <c r="D1554" s="404"/>
      <c r="E1554" s="405"/>
      <c r="F1554" s="404"/>
      <c r="G1554" s="404"/>
      <c r="H1554" s="404"/>
      <c r="I1554" s="404"/>
      <c r="J1554" s="404"/>
    </row>
    <row r="1555" spans="1:10" ht="17.25" thickTop="1" thickBot="1" x14ac:dyDescent="0.3">
      <c r="A1555" s="1104" t="s">
        <v>4</v>
      </c>
      <c r="B1555" s="11052"/>
      <c r="C1555" s="11053"/>
      <c r="D1555" s="11053"/>
      <c r="E1555" s="11053"/>
      <c r="F1555" s="11053"/>
      <c r="G1555" s="11054"/>
      <c r="H1555" s="395"/>
      <c r="I1555" s="395"/>
      <c r="J1555" s="395"/>
    </row>
    <row r="1556" spans="1:10" ht="17.25" thickTop="1" thickBot="1" x14ac:dyDescent="0.3">
      <c r="A1556" s="1104" t="s">
        <v>5</v>
      </c>
      <c r="B1556" s="11052" t="s">
        <v>257</v>
      </c>
      <c r="C1556" s="11053"/>
      <c r="D1556" s="11053"/>
      <c r="E1556" s="11053"/>
      <c r="F1556" s="11053"/>
      <c r="G1556" s="11054"/>
      <c r="H1556" s="395"/>
      <c r="I1556" s="395"/>
      <c r="J1556" s="395"/>
    </row>
    <row r="1557" spans="1:10" ht="17.25" thickTop="1" thickBot="1" x14ac:dyDescent="0.3">
      <c r="A1557" s="1105" t="s">
        <v>7</v>
      </c>
      <c r="B1557" s="11055" t="s">
        <v>8</v>
      </c>
      <c r="C1557" s="11056"/>
      <c r="D1557" s="407"/>
      <c r="E1557" s="408"/>
      <c r="F1557" s="408"/>
      <c r="G1557" s="407"/>
      <c r="H1557" s="395"/>
      <c r="I1557" s="395"/>
      <c r="J1557" s="395"/>
    </row>
    <row r="1558" spans="1:10" ht="16.5" thickTop="1" thickBot="1" x14ac:dyDescent="0.3">
      <c r="A1558" s="398"/>
      <c r="B1558" s="398"/>
      <c r="C1558" s="398"/>
      <c r="D1558" s="398"/>
      <c r="E1558" s="398"/>
      <c r="F1558" s="398"/>
      <c r="G1558" s="409"/>
      <c r="H1558" s="398"/>
      <c r="I1558" s="398"/>
      <c r="J1558" s="398"/>
    </row>
    <row r="1559" spans="1:10" ht="16.5" thickTop="1" thickBot="1" x14ac:dyDescent="0.3">
      <c r="A1559" s="395"/>
      <c r="B1559" s="11342" t="s">
        <v>9</v>
      </c>
      <c r="C1559" s="11342"/>
      <c r="D1559" s="11342"/>
      <c r="E1559" s="11234" t="s">
        <v>10</v>
      </c>
      <c r="F1559" s="11323"/>
      <c r="G1559" s="11234" t="s">
        <v>11</v>
      </c>
      <c r="H1559" s="11323"/>
      <c r="I1559" s="395"/>
      <c r="J1559" s="395"/>
    </row>
    <row r="1560" spans="1:10" ht="16.5" thickTop="1" thickBot="1" x14ac:dyDescent="0.3">
      <c r="A1560" s="553"/>
      <c r="B1560" s="11343"/>
      <c r="C1560" s="11342"/>
      <c r="D1560" s="11342"/>
      <c r="E1560" s="11071">
        <v>1405</v>
      </c>
      <c r="F1560" s="11071"/>
      <c r="G1560" s="11344">
        <f>SUM(E1560:F1561)</f>
        <v>1405</v>
      </c>
      <c r="H1560" s="11344"/>
      <c r="I1560" s="395"/>
      <c r="J1560" s="395"/>
    </row>
    <row r="1561" spans="1:10" ht="16.5" thickTop="1" thickBot="1" x14ac:dyDescent="0.3">
      <c r="A1561" s="553"/>
      <c r="B1561" s="11343"/>
      <c r="C1561" s="11342"/>
      <c r="D1561" s="11342"/>
      <c r="E1561" s="11071"/>
      <c r="F1561" s="11071"/>
      <c r="G1561" s="11344"/>
      <c r="H1561" s="11344"/>
      <c r="I1561" s="395"/>
      <c r="J1561" s="395"/>
    </row>
    <row r="1562" spans="1:10" ht="16.5" thickTop="1" thickBot="1" x14ac:dyDescent="0.3">
      <c r="A1562" s="553"/>
      <c r="B1562" s="410"/>
      <c r="C1562" s="410"/>
      <c r="D1562" s="410"/>
      <c r="E1562" s="410"/>
      <c r="F1562" s="410"/>
      <c r="G1562" s="410"/>
      <c r="H1562" s="410"/>
      <c r="I1562" s="410"/>
      <c r="J1562" s="410"/>
    </row>
    <row r="1563" spans="1:10" ht="16.5" thickTop="1" thickBot="1" x14ac:dyDescent="0.3">
      <c r="A1563" s="553"/>
      <c r="B1563" s="11343" t="s">
        <v>12</v>
      </c>
      <c r="C1563" s="11342"/>
      <c r="D1563" s="11342"/>
      <c r="E1563" s="11342"/>
      <c r="F1563" s="11342"/>
      <c r="G1563" s="11234" t="s">
        <v>11</v>
      </c>
      <c r="H1563" s="11323"/>
      <c r="I1563" s="11345" t="s">
        <v>13</v>
      </c>
      <c r="J1563" s="11345"/>
    </row>
    <row r="1564" spans="1:10" ht="16.5" thickTop="1" thickBot="1" x14ac:dyDescent="0.3">
      <c r="A1564" s="553"/>
      <c r="B1564" s="11342"/>
      <c r="C1564" s="11342"/>
      <c r="D1564" s="11342"/>
      <c r="E1564" s="11342"/>
      <c r="F1564" s="11342"/>
      <c r="G1564" s="1106" t="s">
        <v>14</v>
      </c>
      <c r="H1564" s="1106" t="s">
        <v>15</v>
      </c>
      <c r="I1564" s="11345"/>
      <c r="J1564" s="11345"/>
    </row>
    <row r="1565" spans="1:10" ht="16.5" thickTop="1" thickBot="1" x14ac:dyDescent="0.3">
      <c r="A1565" s="395"/>
      <c r="B1565" s="11342"/>
      <c r="C1565" s="11342"/>
      <c r="D1565" s="11342"/>
      <c r="E1565" s="11342"/>
      <c r="F1565" s="11342"/>
      <c r="G1565" s="1107">
        <f>SUM(G1566:G1567)</f>
        <v>0</v>
      </c>
      <c r="H1565" s="1107">
        <f>SUM(H1566:H1567)</f>
        <v>0</v>
      </c>
      <c r="I1565" s="11346">
        <f>G1565+H1565</f>
        <v>0</v>
      </c>
      <c r="J1565" s="11346"/>
    </row>
    <row r="1566" spans="1:10" ht="16.5" thickTop="1" thickBot="1" x14ac:dyDescent="0.3">
      <c r="A1566" s="395"/>
      <c r="B1566" s="11339" t="s">
        <v>16</v>
      </c>
      <c r="C1566" s="11341"/>
      <c r="D1566" s="11341"/>
      <c r="E1566" s="11341"/>
      <c r="F1566" s="11340"/>
      <c r="G1566" s="413">
        <f>('[4]Marcelino '!G1566+'[4]Georgina C'!G1566+'[4]Luis Marte'!G1566+'[4]Rosa Elena'!G1566)</f>
        <v>0</v>
      </c>
      <c r="H1566" s="413">
        <f>('[4]Marcelino '!H1566+'[4]Georgina C'!H1566+'[4]Luis Marte'!H1566+'[4]Rosa Elena'!H1566)</f>
        <v>0</v>
      </c>
      <c r="I1566" s="11284">
        <f>G1566+H1566</f>
        <v>0</v>
      </c>
      <c r="J1566" s="11284"/>
    </row>
    <row r="1567" spans="1:10" ht="16.5" thickTop="1" thickBot="1" x14ac:dyDescent="0.3">
      <c r="A1567" s="395"/>
      <c r="B1567" s="11339" t="s">
        <v>17</v>
      </c>
      <c r="C1567" s="11341"/>
      <c r="D1567" s="11341"/>
      <c r="E1567" s="11341"/>
      <c r="F1567" s="11341"/>
      <c r="G1567" s="413">
        <f>('[4]Casos Semi-Activos HM'!G1567)</f>
        <v>0</v>
      </c>
      <c r="H1567" s="413">
        <f>('[4]Casos Semi-Activos HM'!H1567)</f>
        <v>0</v>
      </c>
      <c r="I1567" s="11287">
        <f>G1567+H1567</f>
        <v>0</v>
      </c>
      <c r="J1567" s="11288"/>
    </row>
    <row r="1568" spans="1:10" ht="16.5" thickTop="1" thickBot="1" x14ac:dyDescent="0.3">
      <c r="A1568" s="395"/>
      <c r="B1568" s="1108" t="s">
        <v>18</v>
      </c>
      <c r="C1568" s="1109"/>
      <c r="D1568" s="1110"/>
      <c r="E1568" s="1111"/>
      <c r="F1568" s="1111"/>
      <c r="G1568" s="1112"/>
      <c r="H1568" s="1113"/>
      <c r="I1568" s="1114"/>
      <c r="J1568" s="395"/>
    </row>
    <row r="1569" spans="1:10" ht="16.5" thickTop="1" thickBot="1" x14ac:dyDescent="0.3">
      <c r="A1569" s="395"/>
      <c r="B1569" s="1115"/>
      <c r="C1569" s="1116"/>
      <c r="D1569" s="1116"/>
      <c r="E1569" s="11234" t="s">
        <v>19</v>
      </c>
      <c r="F1569" s="11234"/>
      <c r="G1569" s="11234"/>
      <c r="H1569" s="11218"/>
      <c r="I1569" s="1106" t="s">
        <v>11</v>
      </c>
      <c r="J1569" s="395"/>
    </row>
    <row r="1570" spans="1:10" ht="16.5" thickTop="1" thickBot="1" x14ac:dyDescent="0.3">
      <c r="A1570" s="395"/>
      <c r="B1570" s="1115"/>
      <c r="C1570" s="1116" t="s">
        <v>20</v>
      </c>
      <c r="D1570" s="1116"/>
      <c r="E1570" s="1117" t="s">
        <v>21</v>
      </c>
      <c r="F1570" s="1117" t="s">
        <v>22</v>
      </c>
      <c r="G1570" s="1117" t="s">
        <v>23</v>
      </c>
      <c r="H1570" s="1118" t="s">
        <v>24</v>
      </c>
      <c r="I1570" s="1119"/>
      <c r="J1570" s="395"/>
    </row>
    <row r="1571" spans="1:10" ht="16.5" thickTop="1" thickBot="1" x14ac:dyDescent="0.3">
      <c r="A1571" s="395"/>
      <c r="B1571" s="1120"/>
      <c r="C1571" s="1121"/>
      <c r="D1571" s="1121"/>
      <c r="E1571" s="11334">
        <f>(I1573+I1578+I1585+I1589+I1590+I1591+I1604+I1607+I1608+I1609+I1611+I1612+I1613)</f>
        <v>2</v>
      </c>
      <c r="F1571" s="11334"/>
      <c r="G1571" s="11334"/>
      <c r="H1571" s="11335"/>
      <c r="I1571" s="11336">
        <f>(I1573+I1578+I1584+I1588+I1599+I1620+I1622+I1628)</f>
        <v>2</v>
      </c>
      <c r="J1571" s="395"/>
    </row>
    <row r="1572" spans="1:10" ht="16.5" thickTop="1" thickBot="1" x14ac:dyDescent="0.3">
      <c r="A1572" s="395"/>
      <c r="B1572" s="427"/>
      <c r="C1572" s="428"/>
      <c r="D1572" s="428"/>
      <c r="E1572" s="1122">
        <f>(E1573+E1578+E1584+E1588+E1599+E1620+E1622+E1627+E1628)</f>
        <v>2</v>
      </c>
      <c r="F1572" s="1122">
        <f>(F1573+F1578+F1584+F1588+F1599+F1620+F1622+F1627+F1628)</f>
        <v>0</v>
      </c>
      <c r="G1572" s="1122">
        <f>(G1573+G1578+G1584+G1588+G1599+G1620+G1622+G1627+G1628)</f>
        <v>0</v>
      </c>
      <c r="H1572" s="1122">
        <f>(H1573+H1578+H1584+H1588+H1599+H1620+H1622+H1627+H1628)</f>
        <v>0</v>
      </c>
      <c r="I1572" s="11336"/>
      <c r="J1572" s="395"/>
    </row>
    <row r="1573" spans="1:10" ht="17.25" thickTop="1" thickBot="1" x14ac:dyDescent="0.3">
      <c r="A1573" s="395"/>
      <c r="B1573" s="430"/>
      <c r="C1573" s="11337" t="s">
        <v>25</v>
      </c>
      <c r="D1573" s="11338"/>
      <c r="E1573" s="1123">
        <f>SUM(E1574:E1577)</f>
        <v>0</v>
      </c>
      <c r="F1573" s="1123">
        <f>SUM(F1574:F1577)</f>
        <v>0</v>
      </c>
      <c r="G1573" s="1123">
        <f>SUM(G1574:G1577)</f>
        <v>0</v>
      </c>
      <c r="H1573" s="1124">
        <f>SUM(H1574:H1577)</f>
        <v>0</v>
      </c>
      <c r="I1573" s="1125">
        <f t="shared" ref="I1573:I1583" si="12">SUM(E1573:H1573)</f>
        <v>0</v>
      </c>
      <c r="J1573" s="395"/>
    </row>
    <row r="1574" spans="1:10" ht="16.5" thickTop="1" thickBot="1" x14ac:dyDescent="0.3">
      <c r="A1574" s="395"/>
      <c r="B1574" s="430"/>
      <c r="C1574" s="434"/>
      <c r="D1574" s="435" t="s">
        <v>26</v>
      </c>
      <c r="E1574" s="475"/>
      <c r="F1574" s="475"/>
      <c r="G1574" s="475"/>
      <c r="H1574" s="475"/>
      <c r="I1574" s="1126">
        <f t="shared" si="12"/>
        <v>0</v>
      </c>
      <c r="J1574" s="395"/>
    </row>
    <row r="1575" spans="1:10" ht="16.5" thickTop="1" thickBot="1" x14ac:dyDescent="0.3">
      <c r="A1575" s="395"/>
      <c r="B1575" s="430"/>
      <c r="C1575" s="434"/>
      <c r="D1575" s="435" t="s">
        <v>27</v>
      </c>
      <c r="E1575" s="475"/>
      <c r="F1575" s="475"/>
      <c r="G1575" s="475"/>
      <c r="H1575" s="475"/>
      <c r="I1575" s="1126">
        <f t="shared" si="12"/>
        <v>0</v>
      </c>
      <c r="J1575" s="395"/>
    </row>
    <row r="1576" spans="1:10" ht="16.5" thickTop="1" thickBot="1" x14ac:dyDescent="0.3">
      <c r="A1576" s="395"/>
      <c r="B1576" s="430"/>
      <c r="C1576" s="434"/>
      <c r="D1576" s="435" t="s">
        <v>28</v>
      </c>
      <c r="E1576" s="475"/>
      <c r="F1576" s="475"/>
      <c r="G1576" s="475"/>
      <c r="H1576" s="475"/>
      <c r="I1576" s="1126">
        <f t="shared" si="12"/>
        <v>0</v>
      </c>
      <c r="J1576" s="395"/>
    </row>
    <row r="1577" spans="1:10" ht="27" thickTop="1" thickBot="1" x14ac:dyDescent="0.3">
      <c r="A1577" s="395"/>
      <c r="B1577" s="430"/>
      <c r="C1577" s="434"/>
      <c r="D1577" s="435" t="s">
        <v>29</v>
      </c>
      <c r="E1577" s="475"/>
      <c r="F1577" s="475"/>
      <c r="G1577" s="475"/>
      <c r="H1577" s="475"/>
      <c r="I1577" s="1126">
        <f t="shared" si="12"/>
        <v>0</v>
      </c>
      <c r="J1577" s="395"/>
    </row>
    <row r="1578" spans="1:10" ht="17.25" thickTop="1" thickBot="1" x14ac:dyDescent="0.3">
      <c r="A1578" s="395"/>
      <c r="B1578" s="430"/>
      <c r="C1578" s="1127" t="s">
        <v>30</v>
      </c>
      <c r="D1578" s="1128"/>
      <c r="E1578" s="1129">
        <f>SUM(E1579:E1583)</f>
        <v>2</v>
      </c>
      <c r="F1578" s="1129">
        <f>SUM(F1579:F1583)</f>
        <v>0</v>
      </c>
      <c r="G1578" s="1129">
        <f>SUM(G1579:G1583)</f>
        <v>0</v>
      </c>
      <c r="H1578" s="1129">
        <f>SUM(H1579:H1583)</f>
        <v>0</v>
      </c>
      <c r="I1578" s="1130">
        <f t="shared" si="12"/>
        <v>2</v>
      </c>
      <c r="J1578" s="395"/>
    </row>
    <row r="1579" spans="1:10" ht="27" thickTop="1" thickBot="1" x14ac:dyDescent="0.3">
      <c r="A1579" s="395"/>
      <c r="B1579" s="430"/>
      <c r="C1579" s="434"/>
      <c r="D1579" s="435" t="s">
        <v>31</v>
      </c>
      <c r="E1579" s="475"/>
      <c r="F1579" s="475"/>
      <c r="G1579" s="475"/>
      <c r="H1579" s="475"/>
      <c r="I1579" s="1126">
        <f t="shared" si="12"/>
        <v>0</v>
      </c>
      <c r="J1579" s="395"/>
    </row>
    <row r="1580" spans="1:10" ht="16.5" thickTop="1" thickBot="1" x14ac:dyDescent="0.3">
      <c r="A1580" s="395"/>
      <c r="B1580" s="430"/>
      <c r="C1580" s="434"/>
      <c r="D1580" s="435" t="s">
        <v>32</v>
      </c>
      <c r="E1580" s="475"/>
      <c r="F1580" s="475"/>
      <c r="G1580" s="475"/>
      <c r="H1580" s="475"/>
      <c r="I1580" s="1126">
        <f t="shared" si="12"/>
        <v>0</v>
      </c>
      <c r="J1580" s="395"/>
    </row>
    <row r="1581" spans="1:10" ht="27" thickTop="1" thickBot="1" x14ac:dyDescent="0.3">
      <c r="A1581" s="395"/>
      <c r="B1581" s="430"/>
      <c r="C1581" s="434"/>
      <c r="D1581" s="435" t="s">
        <v>120</v>
      </c>
      <c r="E1581" s="475"/>
      <c r="F1581" s="475"/>
      <c r="G1581" s="475"/>
      <c r="H1581" s="475"/>
      <c r="I1581" s="1126">
        <f t="shared" si="12"/>
        <v>0</v>
      </c>
      <c r="J1581" s="395"/>
    </row>
    <row r="1582" spans="1:10" ht="39.75" thickTop="1" thickBot="1" x14ac:dyDescent="0.3">
      <c r="A1582" s="395"/>
      <c r="B1582" s="430"/>
      <c r="C1582" s="434"/>
      <c r="D1582" s="435" t="s">
        <v>34</v>
      </c>
      <c r="E1582" s="475"/>
      <c r="F1582" s="475"/>
      <c r="G1582" s="475"/>
      <c r="H1582" s="475"/>
      <c r="I1582" s="1126">
        <f t="shared" si="12"/>
        <v>0</v>
      </c>
      <c r="J1582" s="395"/>
    </row>
    <row r="1583" spans="1:10" ht="65.25" thickTop="1" thickBot="1" x14ac:dyDescent="0.3">
      <c r="A1583" s="395"/>
      <c r="B1583" s="430"/>
      <c r="C1583" s="434"/>
      <c r="D1583" s="435" t="s">
        <v>198</v>
      </c>
      <c r="E1583" s="475">
        <v>2</v>
      </c>
      <c r="F1583" s="475"/>
      <c r="G1583" s="475"/>
      <c r="H1583" s="475"/>
      <c r="I1583" s="1126">
        <f t="shared" si="12"/>
        <v>2</v>
      </c>
      <c r="J1583" s="395"/>
    </row>
    <row r="1584" spans="1:10" ht="17.25" thickTop="1" thickBot="1" x14ac:dyDescent="0.3">
      <c r="A1584" s="395"/>
      <c r="B1584" s="430"/>
      <c r="C1584" s="11339" t="s">
        <v>36</v>
      </c>
      <c r="D1584" s="11340"/>
      <c r="E1584" s="1131">
        <f>SUM(E1585:E1587)</f>
        <v>0</v>
      </c>
      <c r="F1584" s="1131">
        <f>SUM(F1585:F1587)</f>
        <v>0</v>
      </c>
      <c r="G1584" s="1131">
        <f>SUM(G1585:G1587)</f>
        <v>0</v>
      </c>
      <c r="H1584" s="1131">
        <f>SUM(H1585:H1587)</f>
        <v>0</v>
      </c>
      <c r="I1584" s="1125">
        <f>SUM(E1584:H1584)</f>
        <v>0</v>
      </c>
      <c r="J1584" s="395"/>
    </row>
    <row r="1585" spans="1:10" ht="27" thickTop="1" thickBot="1" x14ac:dyDescent="0.3">
      <c r="A1585" s="395"/>
      <c r="B1585" s="430"/>
      <c r="C1585" s="434"/>
      <c r="D1585" s="443" t="s">
        <v>37</v>
      </c>
      <c r="E1585" s="475">
        <f>('[4]Georgina C'!E1585+'[4]Luis Marte'!E1585+'[4]Rosa Elena'!E1585)</f>
        <v>0</v>
      </c>
      <c r="F1585" s="475">
        <f>('[4]Georgina C'!F1585+'[4]Luis Marte'!F1585+'[4]Rosa Elena'!F1585)</f>
        <v>0</v>
      </c>
      <c r="G1585" s="475">
        <f>('[4]Georgina C'!G1585+'[4]Luis Marte'!G1585+'[4]Rosa Elena'!G1585)</f>
        <v>0</v>
      </c>
      <c r="H1585" s="475">
        <f>('[4]Georgina C'!H1585+'[4]Luis Marte'!H1585+'[4]Rosa Elena'!H1585)</f>
        <v>0</v>
      </c>
      <c r="I1585" s="1132">
        <f t="shared" ref="I1585:I1598" si="13">SUM(E1585:H1585)</f>
        <v>0</v>
      </c>
      <c r="J1585" s="395"/>
    </row>
    <row r="1586" spans="1:10" ht="39.75" thickTop="1" thickBot="1" x14ac:dyDescent="0.3">
      <c r="A1586" s="395"/>
      <c r="B1586" s="430"/>
      <c r="C1586" s="434"/>
      <c r="D1586" s="443" t="s">
        <v>38</v>
      </c>
      <c r="E1586" s="475">
        <f>('[4]Georgina C'!E1586+'[4]Luis Marte'!E1586+'[4]Rosa Elena'!E1586)</f>
        <v>0</v>
      </c>
      <c r="F1586" s="475">
        <f>('[4]Georgina C'!F1586+'[4]Luis Marte'!F1586+'[4]Rosa Elena'!F1586)</f>
        <v>0</v>
      </c>
      <c r="G1586" s="475">
        <f>('[4]Georgina C'!G1586+'[4]Luis Marte'!G1586+'[4]Rosa Elena'!G1586)</f>
        <v>0</v>
      </c>
      <c r="H1586" s="475">
        <f>('[4]Georgina C'!H1586+'[4]Luis Marte'!H1586+'[4]Rosa Elena'!H1586)</f>
        <v>0</v>
      </c>
      <c r="I1586" s="1132">
        <f>SUM(E1586:H1586)</f>
        <v>0</v>
      </c>
      <c r="J1586" s="395"/>
    </row>
    <row r="1587" spans="1:10" ht="52.5" thickTop="1" thickBot="1" x14ac:dyDescent="0.3">
      <c r="A1587" s="395"/>
      <c r="B1587" s="430"/>
      <c r="C1587" s="434"/>
      <c r="D1587" s="445" t="s">
        <v>39</v>
      </c>
      <c r="E1587" s="475">
        <f>('[4]Georgina C'!E1587+'[4]Luis Marte'!E1587+'[4]Rosa Elena'!E1587)</f>
        <v>0</v>
      </c>
      <c r="F1587" s="475">
        <f>('[4]Georgina C'!F1587+'[4]Luis Marte'!F1587+'[4]Rosa Elena'!F1587)</f>
        <v>0</v>
      </c>
      <c r="G1587" s="475">
        <f>('[4]Georgina C'!G1587+'[4]Luis Marte'!G1587+'[4]Rosa Elena'!G1587)</f>
        <v>0</v>
      </c>
      <c r="H1587" s="475">
        <f>('[4]Georgina C'!H1587+'[4]Luis Marte'!H1587+'[4]Rosa Elena'!H1587)</f>
        <v>0</v>
      </c>
      <c r="I1587" s="1132">
        <f>SUM(E1587:H1587)</f>
        <v>0</v>
      </c>
      <c r="J1587" s="395"/>
    </row>
    <row r="1588" spans="1:10" ht="17.25" thickTop="1" thickBot="1" x14ac:dyDescent="0.3">
      <c r="A1588" s="395"/>
      <c r="B1588" s="446"/>
      <c r="C1588" s="11339" t="s">
        <v>199</v>
      </c>
      <c r="D1588" s="11340"/>
      <c r="E1588" s="1129">
        <f>SUM(E1589:E1598)</f>
        <v>0</v>
      </c>
      <c r="F1588" s="1129">
        <f>SUM(F1589:F1598)</f>
        <v>0</v>
      </c>
      <c r="G1588" s="1129">
        <f>SUM(G1589:G1598)</f>
        <v>0</v>
      </c>
      <c r="H1588" s="1129">
        <f>SUM(H1589:H1598)</f>
        <v>0</v>
      </c>
      <c r="I1588" s="1125">
        <f t="shared" si="13"/>
        <v>0</v>
      </c>
      <c r="J1588" s="395"/>
    </row>
    <row r="1589" spans="1:10" ht="16.5" thickTop="1" thickBot="1" x14ac:dyDescent="0.3">
      <c r="A1589" s="395"/>
      <c r="B1589" s="446"/>
      <c r="C1589" s="447"/>
      <c r="D1589" s="1134" t="s">
        <v>200</v>
      </c>
      <c r="E1589" s="475">
        <f xml:space="preserve"> ('[4]Georgina C'!E1589+'[4]Luis Marte'!E1589+'[4]Rosa Elena'!E1589)</f>
        <v>0</v>
      </c>
      <c r="F1589" s="475">
        <f xml:space="preserve"> ('[4]Georgina C'!F1589+'[4]Luis Marte'!F1589+'[4]Rosa Elena'!F1589)</f>
        <v>0</v>
      </c>
      <c r="G1589" s="475">
        <f xml:space="preserve"> ('[4]Georgina C'!G1589+'[4]Luis Marte'!G1589+'[4]Rosa Elena'!G1589)</f>
        <v>0</v>
      </c>
      <c r="H1589" s="475">
        <f xml:space="preserve"> ('[4]Georgina C'!H1589+'[4]Luis Marte'!H1589+'[4]Rosa Elena'!H1589)</f>
        <v>0</v>
      </c>
      <c r="I1589" s="1132">
        <f t="shared" si="13"/>
        <v>0</v>
      </c>
      <c r="J1589" s="395"/>
    </row>
    <row r="1590" spans="1:10" ht="52.5" thickTop="1" thickBot="1" x14ac:dyDescent="0.3">
      <c r="A1590" s="395"/>
      <c r="B1590" s="446"/>
      <c r="C1590" s="447"/>
      <c r="D1590" s="1134" t="s">
        <v>201</v>
      </c>
      <c r="E1590" s="475">
        <f xml:space="preserve"> ('[4]Georgina C'!E1590+'[4]Luis Marte'!E1590+'[4]Rosa Elena'!E1590)</f>
        <v>0</v>
      </c>
      <c r="F1590" s="475">
        <f xml:space="preserve"> ('[4]Georgina C'!F1590+'[4]Luis Marte'!F1590+'[4]Rosa Elena'!F1590)</f>
        <v>0</v>
      </c>
      <c r="G1590" s="475">
        <f xml:space="preserve"> ('[4]Georgina C'!G1590+'[4]Luis Marte'!G1590+'[4]Rosa Elena'!G1590)</f>
        <v>0</v>
      </c>
      <c r="H1590" s="475">
        <f xml:space="preserve"> ('[4]Georgina C'!H1590+'[4]Luis Marte'!H1590+'[4]Rosa Elena'!H1590)</f>
        <v>0</v>
      </c>
      <c r="I1590" s="1132">
        <f>SUM(E1590:H1590)</f>
        <v>0</v>
      </c>
      <c r="J1590" s="395"/>
    </row>
    <row r="1591" spans="1:10" ht="52.5" thickTop="1" thickBot="1" x14ac:dyDescent="0.3">
      <c r="A1591" s="395"/>
      <c r="B1591" s="446"/>
      <c r="C1591" s="447"/>
      <c r="D1591" s="1134" t="s">
        <v>202</v>
      </c>
      <c r="E1591" s="475">
        <f xml:space="preserve"> ('[4]Georgina C'!E1591+'[4]Luis Marte'!E1591+'[4]Rosa Elena'!E1591)</f>
        <v>0</v>
      </c>
      <c r="F1591" s="475">
        <f xml:space="preserve"> ('[4]Georgina C'!F1591+'[4]Luis Marte'!F1591+'[4]Rosa Elena'!F1591)</f>
        <v>0</v>
      </c>
      <c r="G1591" s="475">
        <f xml:space="preserve"> ('[4]Georgina C'!G1591+'[4]Luis Marte'!G1591+'[4]Rosa Elena'!G1591)</f>
        <v>0</v>
      </c>
      <c r="H1591" s="475">
        <f xml:space="preserve"> ('[4]Georgina C'!H1591+'[4]Luis Marte'!H1591+'[4]Rosa Elena'!H1591)</f>
        <v>0</v>
      </c>
      <c r="I1591" s="1132">
        <f>SUM(E1591:H1591)</f>
        <v>0</v>
      </c>
      <c r="J1591" s="395"/>
    </row>
    <row r="1592" spans="1:10" ht="39.75" thickTop="1" thickBot="1" x14ac:dyDescent="0.3">
      <c r="A1592" s="395"/>
      <c r="B1592" s="446"/>
      <c r="C1592" s="447"/>
      <c r="D1592" s="1135" t="s">
        <v>203</v>
      </c>
      <c r="E1592" s="475">
        <f xml:space="preserve"> ('[4]Georgina C'!E1592+'[4]Luis Marte'!E1592+'[4]Rosa Elena'!E1592)</f>
        <v>0</v>
      </c>
      <c r="F1592" s="475">
        <f xml:space="preserve"> ('[4]Georgina C'!F1592+'[4]Luis Marte'!F1592+'[4]Rosa Elena'!F1592)</f>
        <v>0</v>
      </c>
      <c r="G1592" s="475">
        <f xml:space="preserve"> ('[4]Georgina C'!G1592+'[4]Luis Marte'!G1592+'[4]Rosa Elena'!G1592)</f>
        <v>0</v>
      </c>
      <c r="H1592" s="475">
        <f xml:space="preserve"> ('[4]Georgina C'!H1592+'[4]Luis Marte'!H1592+'[4]Rosa Elena'!H1592)</f>
        <v>0</v>
      </c>
      <c r="I1592" s="1132">
        <f>SUM(E1592:H1592)</f>
        <v>0</v>
      </c>
      <c r="J1592" s="395"/>
    </row>
    <row r="1593" spans="1:10" ht="65.25" thickTop="1" thickBot="1" x14ac:dyDescent="0.3">
      <c r="A1593" s="395"/>
      <c r="B1593" s="446"/>
      <c r="C1593" s="447"/>
      <c r="D1593" s="1136" t="s">
        <v>204</v>
      </c>
      <c r="E1593" s="475">
        <f xml:space="preserve"> ('[4]Georgina C'!E1593+'[4]Luis Marte'!E1593+'[4]Rosa Elena'!E1593)</f>
        <v>0</v>
      </c>
      <c r="F1593" s="475">
        <f xml:space="preserve"> ('[4]Georgina C'!F1593+'[4]Luis Marte'!F1593+'[4]Rosa Elena'!F1593)</f>
        <v>0</v>
      </c>
      <c r="G1593" s="475">
        <f xml:space="preserve"> ('[4]Georgina C'!G1593+'[4]Luis Marte'!G1593+'[4]Rosa Elena'!G1593)</f>
        <v>0</v>
      </c>
      <c r="H1593" s="475">
        <f xml:space="preserve"> ('[4]Georgina C'!H1593+'[4]Luis Marte'!H1593+'[4]Rosa Elena'!H1593)</f>
        <v>0</v>
      </c>
      <c r="I1593" s="1132">
        <f t="shared" si="13"/>
        <v>0</v>
      </c>
      <c r="J1593" s="395"/>
    </row>
    <row r="1594" spans="1:10" ht="39.75" thickTop="1" thickBot="1" x14ac:dyDescent="0.3">
      <c r="A1594" s="395"/>
      <c r="B1594" s="446"/>
      <c r="C1594" s="447"/>
      <c r="D1594" s="1135" t="s">
        <v>205</v>
      </c>
      <c r="E1594" s="475">
        <f xml:space="preserve"> ('[4]Georgina C'!E1594+'[4]Luis Marte'!E1594+'[4]Rosa Elena'!E1594)</f>
        <v>0</v>
      </c>
      <c r="F1594" s="475">
        <f xml:space="preserve"> ('[4]Georgina C'!F1594+'[4]Luis Marte'!F1594+'[4]Rosa Elena'!F1594)</f>
        <v>0</v>
      </c>
      <c r="G1594" s="475">
        <f xml:space="preserve"> ('[4]Georgina C'!G1594+'[4]Luis Marte'!G1594+'[4]Rosa Elena'!G1594)</f>
        <v>0</v>
      </c>
      <c r="H1594" s="475">
        <f xml:space="preserve"> ('[4]Georgina C'!H1594+'[4]Luis Marte'!H1594+'[4]Rosa Elena'!H1594)</f>
        <v>0</v>
      </c>
      <c r="I1594" s="1132">
        <f>SUM(E1594:H1594)</f>
        <v>0</v>
      </c>
      <c r="J1594" s="395"/>
    </row>
    <row r="1595" spans="1:10" ht="52.5" thickTop="1" thickBot="1" x14ac:dyDescent="0.3">
      <c r="A1595" s="395"/>
      <c r="B1595" s="446"/>
      <c r="C1595" s="447"/>
      <c r="D1595" s="1135" t="s">
        <v>206</v>
      </c>
      <c r="E1595" s="475">
        <f xml:space="preserve"> ('[4]Georgina C'!E1595+'[4]Luis Marte'!E1595+'[4]Rosa Elena'!E1595)</f>
        <v>0</v>
      </c>
      <c r="F1595" s="475">
        <f xml:space="preserve"> ('[4]Georgina C'!F1595+'[4]Luis Marte'!F1595+'[4]Rosa Elena'!F1595)</f>
        <v>0</v>
      </c>
      <c r="G1595" s="475">
        <f xml:space="preserve"> ('[4]Georgina C'!G1595+'[4]Luis Marte'!G1595+'[4]Rosa Elena'!G1595)</f>
        <v>0</v>
      </c>
      <c r="H1595" s="475">
        <f xml:space="preserve"> ('[4]Georgina C'!H1595+'[4]Luis Marte'!H1595+'[4]Rosa Elena'!H1595)</f>
        <v>0</v>
      </c>
      <c r="I1595" s="1132">
        <f>SUM(E1595:H1595)</f>
        <v>0</v>
      </c>
      <c r="J1595" s="395"/>
    </row>
    <row r="1596" spans="1:10" ht="39.75" thickTop="1" thickBot="1" x14ac:dyDescent="0.3">
      <c r="A1596" s="395"/>
      <c r="B1596" s="446"/>
      <c r="C1596" s="447"/>
      <c r="D1596" s="1136" t="s">
        <v>207</v>
      </c>
      <c r="E1596" s="475">
        <f xml:space="preserve"> ('[4]Georgina C'!E1596+'[4]Luis Marte'!E1596+'[4]Rosa Elena'!E1596)</f>
        <v>0</v>
      </c>
      <c r="F1596" s="475">
        <f xml:space="preserve"> ('[4]Georgina C'!F1596+'[4]Luis Marte'!F1596+'[4]Rosa Elena'!F1596)</f>
        <v>0</v>
      </c>
      <c r="G1596" s="475">
        <f xml:space="preserve"> ('[4]Georgina C'!G1596+'[4]Luis Marte'!G1596+'[4]Rosa Elena'!G1596)</f>
        <v>0</v>
      </c>
      <c r="H1596" s="475">
        <f xml:space="preserve"> ('[4]Georgina C'!H1596+'[4]Luis Marte'!H1596+'[4]Rosa Elena'!H1596)</f>
        <v>0</v>
      </c>
      <c r="I1596" s="1132">
        <f t="shared" si="13"/>
        <v>0</v>
      </c>
      <c r="J1596" s="395"/>
    </row>
    <row r="1597" spans="1:10" ht="27" thickTop="1" thickBot="1" x14ac:dyDescent="0.3">
      <c r="A1597" s="395"/>
      <c r="B1597" s="446"/>
      <c r="C1597" s="447"/>
      <c r="D1597" s="1136" t="s">
        <v>208</v>
      </c>
      <c r="E1597" s="475">
        <f xml:space="preserve"> ('[4]Georgina C'!E1597+'[4]Luis Marte'!E1597+'[4]Rosa Elena'!E1597)</f>
        <v>0</v>
      </c>
      <c r="F1597" s="475">
        <f xml:space="preserve"> ('[4]Georgina C'!F1597+'[4]Luis Marte'!F1597+'[4]Rosa Elena'!F1597)</f>
        <v>0</v>
      </c>
      <c r="G1597" s="475">
        <f xml:space="preserve"> ('[4]Georgina C'!G1597+'[4]Luis Marte'!G1597+'[4]Rosa Elena'!G1597)</f>
        <v>0</v>
      </c>
      <c r="H1597" s="475">
        <f xml:space="preserve"> ('[4]Georgina C'!H1597+'[4]Luis Marte'!H1597+'[4]Rosa Elena'!H1597)</f>
        <v>0</v>
      </c>
      <c r="I1597" s="1132">
        <f t="shared" si="13"/>
        <v>0</v>
      </c>
      <c r="J1597" s="395"/>
    </row>
    <row r="1598" spans="1:10" ht="39.75" thickTop="1" thickBot="1" x14ac:dyDescent="0.3">
      <c r="A1598" s="395"/>
      <c r="B1598" s="446"/>
      <c r="C1598" s="447"/>
      <c r="D1598" s="1136" t="s">
        <v>209</v>
      </c>
      <c r="E1598" s="475">
        <f xml:space="preserve"> ('[4]Georgina C'!E1598+'[4]Luis Marte'!E1598+'[4]Rosa Elena'!E1598)</f>
        <v>0</v>
      </c>
      <c r="F1598" s="475">
        <f xml:space="preserve"> ('[4]Georgina C'!F1598+'[4]Luis Marte'!F1598+'[4]Rosa Elena'!F1598)</f>
        <v>0</v>
      </c>
      <c r="G1598" s="475">
        <f xml:space="preserve"> ('[4]Georgina C'!G1598+'[4]Luis Marte'!G1598+'[4]Rosa Elena'!G1598)</f>
        <v>0</v>
      </c>
      <c r="H1598" s="475">
        <f xml:space="preserve"> ('[4]Georgina C'!H1598+'[4]Luis Marte'!H1598+'[4]Rosa Elena'!H1598)</f>
        <v>0</v>
      </c>
      <c r="I1598" s="1132">
        <f t="shared" si="13"/>
        <v>0</v>
      </c>
      <c r="J1598" s="395"/>
    </row>
    <row r="1599" spans="1:10" ht="17.25" thickTop="1" thickBot="1" x14ac:dyDescent="0.3">
      <c r="A1599" s="395"/>
      <c r="B1599" s="446"/>
      <c r="C1599" s="11325" t="s">
        <v>210</v>
      </c>
      <c r="D1599" s="11326"/>
      <c r="E1599" s="1137">
        <f>SUM(E1600:E1614)</f>
        <v>0</v>
      </c>
      <c r="F1599" s="1137">
        <f>SUM(F1600:F1614)</f>
        <v>0</v>
      </c>
      <c r="G1599" s="1137">
        <f>SUM(G1600:G1614)</f>
        <v>0</v>
      </c>
      <c r="H1599" s="1137">
        <f>SUM(H1600:H1614)</f>
        <v>0</v>
      </c>
      <c r="I1599" s="1138">
        <f>SUM(E1599:E1599:H1599)</f>
        <v>0</v>
      </c>
      <c r="J1599" s="395"/>
    </row>
    <row r="1600" spans="1:10" ht="27" thickTop="1" thickBot="1" x14ac:dyDescent="0.3">
      <c r="A1600" s="395"/>
      <c r="B1600" s="446"/>
      <c r="C1600" s="458"/>
      <c r="D1600" s="1139" t="s">
        <v>211</v>
      </c>
      <c r="E1600" s="1133">
        <f xml:space="preserve"> ('[4]Georgina C'!E1600+'[4]Luis Marte'!E1600+'[4]Rosa Elena'!E1600)</f>
        <v>0</v>
      </c>
      <c r="F1600" s="1133">
        <f xml:space="preserve"> ('[4]Georgina C'!F1600+'[4]Luis Marte'!F1600+'[4]Rosa Elena'!F1600)</f>
        <v>0</v>
      </c>
      <c r="G1600" s="1133">
        <f xml:space="preserve"> ('[4]Georgina C'!G1600+'[4]Luis Marte'!G1600+'[4]Rosa Elena'!G1600)</f>
        <v>0</v>
      </c>
      <c r="H1600" s="1133">
        <f xml:space="preserve"> ('[4]Georgina C'!H1600+'[4]Luis Marte'!H1600+'[4]Rosa Elena'!H1600)</f>
        <v>0</v>
      </c>
      <c r="I1600" s="1117">
        <f>SUM(E1600:E1600:H1600)</f>
        <v>0</v>
      </c>
      <c r="J1600" s="395"/>
    </row>
    <row r="1601" spans="1:10" ht="39.75" thickTop="1" thickBot="1" x14ac:dyDescent="0.3">
      <c r="A1601" s="395"/>
      <c r="B1601" s="446"/>
      <c r="C1601" s="450"/>
      <c r="D1601" s="1139" t="s">
        <v>212</v>
      </c>
      <c r="E1601" s="1133">
        <f xml:space="preserve"> ('[4]Georgina C'!E1601+'[4]Luis Marte'!E1601+'[4]Rosa Elena'!E1601)</f>
        <v>0</v>
      </c>
      <c r="F1601" s="1133">
        <f xml:space="preserve"> ('[4]Georgina C'!F1601+'[4]Luis Marte'!F1601+'[4]Rosa Elena'!F1601)</f>
        <v>0</v>
      </c>
      <c r="G1601" s="1133">
        <f xml:space="preserve"> ('[4]Georgina C'!G1601+'[4]Luis Marte'!G1601+'[4]Rosa Elena'!G1601)</f>
        <v>0</v>
      </c>
      <c r="H1601" s="1133">
        <f xml:space="preserve"> ('[4]Georgina C'!H1601+'[4]Luis Marte'!H1601+'[4]Rosa Elena'!H1601)</f>
        <v>0</v>
      </c>
      <c r="I1601" s="1117">
        <f>SUM(E1601:E1601:H1601)</f>
        <v>0</v>
      </c>
      <c r="J1601" s="395"/>
    </row>
    <row r="1602" spans="1:10" ht="27" thickTop="1" thickBot="1" x14ac:dyDescent="0.3">
      <c r="A1602" s="395"/>
      <c r="B1602" s="446"/>
      <c r="C1602" s="450"/>
      <c r="D1602" s="1139" t="s">
        <v>213</v>
      </c>
      <c r="E1602" s="1133">
        <f xml:space="preserve"> ('[4]Georgina C'!E1602+'[4]Luis Marte'!E1602+'[4]Rosa Elena'!E1602)</f>
        <v>0</v>
      </c>
      <c r="F1602" s="1133">
        <f xml:space="preserve"> ('[4]Georgina C'!F1602+'[4]Luis Marte'!F1602+'[4]Rosa Elena'!F1602)</f>
        <v>0</v>
      </c>
      <c r="G1602" s="1133">
        <f xml:space="preserve"> ('[4]Georgina C'!G1602+'[4]Luis Marte'!G1602+'[4]Rosa Elena'!G1602)</f>
        <v>0</v>
      </c>
      <c r="H1602" s="1133">
        <f xml:space="preserve"> ('[4]Georgina C'!H1602+'[4]Luis Marte'!H1602+'[4]Rosa Elena'!H1602)</f>
        <v>0</v>
      </c>
      <c r="I1602" s="1117">
        <f>SUM(E1602:E1602:H1602)</f>
        <v>0</v>
      </c>
      <c r="J1602" s="395"/>
    </row>
    <row r="1603" spans="1:10" ht="65.25" thickTop="1" thickBot="1" x14ac:dyDescent="0.3">
      <c r="A1603" s="395"/>
      <c r="B1603" s="446"/>
      <c r="C1603" s="459"/>
      <c r="D1603" s="1139" t="s">
        <v>214</v>
      </c>
      <c r="E1603" s="1133">
        <f xml:space="preserve"> ('[4]Georgina C'!E1603+'[4]Luis Marte'!E1603+'[4]Rosa Elena'!E1603)</f>
        <v>0</v>
      </c>
      <c r="F1603" s="1133">
        <f xml:space="preserve"> ('[4]Georgina C'!F1603+'[4]Luis Marte'!F1603+'[4]Rosa Elena'!F1603)</f>
        <v>0</v>
      </c>
      <c r="G1603" s="1133">
        <f xml:space="preserve"> ('[4]Georgina C'!G1603+'[4]Luis Marte'!G1603+'[4]Rosa Elena'!G1603)</f>
        <v>0</v>
      </c>
      <c r="H1603" s="1133">
        <f xml:space="preserve"> ('[4]Georgina C'!H1603+'[4]Luis Marte'!H1603+'[4]Rosa Elena'!H1603)</f>
        <v>0</v>
      </c>
      <c r="I1603" s="1117">
        <f>SUM(E1603:E1603:H1603)</f>
        <v>0</v>
      </c>
      <c r="J1603" s="395"/>
    </row>
    <row r="1604" spans="1:10" ht="39.75" thickTop="1" thickBot="1" x14ac:dyDescent="0.3">
      <c r="A1604" s="395"/>
      <c r="B1604" s="446"/>
      <c r="C1604" s="459"/>
      <c r="D1604" s="1139" t="s">
        <v>215</v>
      </c>
      <c r="E1604" s="1133">
        <f xml:space="preserve"> ('[4]Georgina C'!E1604+'[4]Luis Marte'!E1604+'[4]Rosa Elena'!E1604)</f>
        <v>0</v>
      </c>
      <c r="F1604" s="1133">
        <f xml:space="preserve"> ('[4]Georgina C'!F1604+'[4]Luis Marte'!F1604+'[4]Rosa Elena'!F1604)</f>
        <v>0</v>
      </c>
      <c r="G1604" s="1133">
        <f xml:space="preserve"> ('[4]Georgina C'!G1604+'[4]Luis Marte'!G1604+'[4]Rosa Elena'!G1604)</f>
        <v>0</v>
      </c>
      <c r="H1604" s="1133">
        <f xml:space="preserve"> ('[4]Georgina C'!H1604+'[4]Luis Marte'!H1604+'[4]Rosa Elena'!H1604)</f>
        <v>0</v>
      </c>
      <c r="I1604" s="1117">
        <f>SUM(E1604:E1604:H1604)</f>
        <v>0</v>
      </c>
      <c r="J1604" s="395"/>
    </row>
    <row r="1605" spans="1:10" ht="16.5" thickTop="1" thickBot="1" x14ac:dyDescent="0.3">
      <c r="A1605" s="395"/>
      <c r="B1605" s="446"/>
      <c r="C1605" s="459"/>
      <c r="D1605" s="1140" t="s">
        <v>216</v>
      </c>
      <c r="E1605" s="1133">
        <f xml:space="preserve"> ('[4]Georgina C'!E1605+'[4]Luis Marte'!E1605+'[4]Rosa Elena'!E1605)</f>
        <v>0</v>
      </c>
      <c r="F1605" s="1133">
        <f xml:space="preserve"> ('[4]Georgina C'!F1605+'[4]Luis Marte'!F1605+'[4]Rosa Elena'!F1605)</f>
        <v>0</v>
      </c>
      <c r="G1605" s="1133">
        <f xml:space="preserve"> ('[4]Georgina C'!G1605+'[4]Luis Marte'!G1605+'[4]Rosa Elena'!G1605)</f>
        <v>0</v>
      </c>
      <c r="H1605" s="1133">
        <f xml:space="preserve"> ('[4]Georgina C'!H1605+'[4]Luis Marte'!H1605+'[4]Rosa Elena'!H1605)</f>
        <v>0</v>
      </c>
      <c r="I1605" s="1117">
        <f>SUM(E1605:E1605:H1605)</f>
        <v>0</v>
      </c>
      <c r="J1605" s="395"/>
    </row>
    <row r="1606" spans="1:10" ht="16.5" thickTop="1" thickBot="1" x14ac:dyDescent="0.3">
      <c r="A1606" s="395"/>
      <c r="B1606" s="446"/>
      <c r="C1606" s="459"/>
      <c r="D1606" s="1140" t="s">
        <v>217</v>
      </c>
      <c r="E1606" s="1133">
        <f xml:space="preserve"> ('[4]Georgina C'!E1606+'[4]Luis Marte'!E1606+'[4]Rosa Elena'!E1606)</f>
        <v>0</v>
      </c>
      <c r="F1606" s="1133">
        <f xml:space="preserve"> ('[4]Georgina C'!F1606+'[4]Luis Marte'!F1606+'[4]Rosa Elena'!F1606)</f>
        <v>0</v>
      </c>
      <c r="G1606" s="1133">
        <f xml:space="preserve"> ('[4]Georgina C'!G1606+'[4]Luis Marte'!G1606+'[4]Rosa Elena'!G1606)</f>
        <v>0</v>
      </c>
      <c r="H1606" s="1133">
        <f xml:space="preserve"> ('[4]Georgina C'!H1606+'[4]Luis Marte'!H1606+'[4]Rosa Elena'!H1606)</f>
        <v>0</v>
      </c>
      <c r="I1606" s="1117">
        <f>SUM(E1606:E1606:H1606)</f>
        <v>0</v>
      </c>
      <c r="J1606" s="395"/>
    </row>
    <row r="1607" spans="1:10" ht="16.5" thickTop="1" thickBot="1" x14ac:dyDescent="0.3">
      <c r="A1607" s="395"/>
      <c r="B1607" s="446"/>
      <c r="C1607" s="459"/>
      <c r="D1607" s="1140" t="s">
        <v>218</v>
      </c>
      <c r="E1607" s="1133">
        <f xml:space="preserve"> ('[4]Georgina C'!E1607+'[4]Luis Marte'!E1607+'[4]Rosa Elena'!E1607)</f>
        <v>0</v>
      </c>
      <c r="F1607" s="1133">
        <f xml:space="preserve"> ('[4]Georgina C'!F1607+'[4]Luis Marte'!F1607+'[4]Rosa Elena'!F1607)</f>
        <v>0</v>
      </c>
      <c r="G1607" s="1133">
        <f xml:space="preserve"> ('[4]Georgina C'!G1607+'[4]Luis Marte'!G1607+'[4]Rosa Elena'!G1607)</f>
        <v>0</v>
      </c>
      <c r="H1607" s="1133">
        <f xml:space="preserve"> ('[4]Georgina C'!H1607+'[4]Luis Marte'!H1607+'[4]Rosa Elena'!H1607)</f>
        <v>0</v>
      </c>
      <c r="I1607" s="1117">
        <f>SUM(E1607:E1607:H1607)</f>
        <v>0</v>
      </c>
      <c r="J1607" s="395"/>
    </row>
    <row r="1608" spans="1:10" ht="16.5" thickTop="1" thickBot="1" x14ac:dyDescent="0.3">
      <c r="A1608" s="395"/>
      <c r="B1608" s="446"/>
      <c r="C1608" s="459"/>
      <c r="D1608" s="1140" t="s">
        <v>219</v>
      </c>
      <c r="E1608" s="1133">
        <f xml:space="preserve"> ('[4]Georgina C'!E1608+'[4]Luis Marte'!E1608+'[4]Rosa Elena'!E1608)</f>
        <v>0</v>
      </c>
      <c r="F1608" s="1133">
        <f xml:space="preserve"> ('[4]Georgina C'!F1608+'[4]Luis Marte'!F1608+'[4]Rosa Elena'!F1608)</f>
        <v>0</v>
      </c>
      <c r="G1608" s="1133">
        <f xml:space="preserve"> ('[4]Georgina C'!G1608+'[4]Luis Marte'!G1608+'[4]Rosa Elena'!G1608)</f>
        <v>0</v>
      </c>
      <c r="H1608" s="1133">
        <f xml:space="preserve"> ('[4]Georgina C'!H1608+'[4]Luis Marte'!H1608+'[4]Rosa Elena'!H1608)</f>
        <v>0</v>
      </c>
      <c r="I1608" s="1117">
        <f>SUM(E1608:E1608:H1608)</f>
        <v>0</v>
      </c>
      <c r="J1608" s="395"/>
    </row>
    <row r="1609" spans="1:10" ht="27" thickTop="1" thickBot="1" x14ac:dyDescent="0.3">
      <c r="A1609" s="395"/>
      <c r="B1609" s="446"/>
      <c r="C1609" s="459"/>
      <c r="D1609" s="1139" t="s">
        <v>220</v>
      </c>
      <c r="E1609" s="1133">
        <f xml:space="preserve"> ('[4]Georgina C'!E1609+'[4]Luis Marte'!E1609+'[4]Rosa Elena'!E1609)</f>
        <v>0</v>
      </c>
      <c r="F1609" s="1133">
        <f xml:space="preserve"> ('[4]Georgina C'!F1609+'[4]Luis Marte'!F1609+'[4]Rosa Elena'!F1609)</f>
        <v>0</v>
      </c>
      <c r="G1609" s="1133">
        <f xml:space="preserve"> ('[4]Georgina C'!G1609+'[4]Luis Marte'!G1609+'[4]Rosa Elena'!G1609)</f>
        <v>0</v>
      </c>
      <c r="H1609" s="1133">
        <f xml:space="preserve"> ('[4]Georgina C'!H1609+'[4]Luis Marte'!H1609+'[4]Rosa Elena'!H1609)</f>
        <v>0</v>
      </c>
      <c r="I1609" s="1117">
        <f>SUM(E1609:E1609:H1609)</f>
        <v>0</v>
      </c>
      <c r="J1609" s="395"/>
    </row>
    <row r="1610" spans="1:10" ht="39.75" thickTop="1" thickBot="1" x14ac:dyDescent="0.3">
      <c r="A1610" s="395"/>
      <c r="B1610" s="446"/>
      <c r="C1610" s="459"/>
      <c r="D1610" s="1141" t="s">
        <v>221</v>
      </c>
      <c r="E1610" s="1133">
        <f xml:space="preserve"> ('[4]Georgina C'!E1610+'[4]Luis Marte'!E1610+'[4]Rosa Elena'!E1610)</f>
        <v>0</v>
      </c>
      <c r="F1610" s="1133">
        <f xml:space="preserve"> ('[4]Georgina C'!F1610+'[4]Luis Marte'!F1610+'[4]Rosa Elena'!F1610)</f>
        <v>0</v>
      </c>
      <c r="G1610" s="1133">
        <f xml:space="preserve"> ('[4]Georgina C'!G1610+'[4]Luis Marte'!G1610+'[4]Rosa Elena'!G1610)</f>
        <v>0</v>
      </c>
      <c r="H1610" s="1133">
        <f xml:space="preserve"> ('[4]Georgina C'!H1610+'[4]Luis Marte'!H1610+'[4]Rosa Elena'!H1610)</f>
        <v>0</v>
      </c>
      <c r="I1610" s="1117">
        <f>SUM(E1610:E1610:H1610)</f>
        <v>0</v>
      </c>
      <c r="J1610" s="395"/>
    </row>
    <row r="1611" spans="1:10" ht="52.5" thickTop="1" thickBot="1" x14ac:dyDescent="0.3">
      <c r="A1611" s="395"/>
      <c r="B1611" s="446"/>
      <c r="C1611" s="459"/>
      <c r="D1611" s="1141" t="s">
        <v>222</v>
      </c>
      <c r="E1611" s="1133">
        <f xml:space="preserve"> ('[4]Georgina C'!E1611+'[4]Luis Marte'!E1611+'[4]Rosa Elena'!E1611)</f>
        <v>0</v>
      </c>
      <c r="F1611" s="1133">
        <f xml:space="preserve"> ('[4]Georgina C'!F1611+'[4]Luis Marte'!F1611+'[4]Rosa Elena'!F1611)</f>
        <v>0</v>
      </c>
      <c r="G1611" s="1133">
        <f xml:space="preserve"> ('[4]Georgina C'!G1611+'[4]Luis Marte'!G1611+'[4]Rosa Elena'!G1611)</f>
        <v>0</v>
      </c>
      <c r="H1611" s="1133">
        <f xml:space="preserve"> ('[4]Georgina C'!H1611+'[4]Luis Marte'!H1611+'[4]Rosa Elena'!H1611)</f>
        <v>0</v>
      </c>
      <c r="I1611" s="1117">
        <f>SUM(E1611:E1611:H1611)</f>
        <v>0</v>
      </c>
      <c r="J1611" s="395"/>
    </row>
    <row r="1612" spans="1:10" ht="52.5" thickTop="1" thickBot="1" x14ac:dyDescent="0.3">
      <c r="A1612" s="395"/>
      <c r="B1612" s="446"/>
      <c r="C1612" s="459"/>
      <c r="D1612" s="1141" t="s">
        <v>223</v>
      </c>
      <c r="E1612" s="1133">
        <f xml:space="preserve"> ('[4]Georgina C'!E1612+'[4]Luis Marte'!E1612+'[4]Rosa Elena'!E1612)</f>
        <v>0</v>
      </c>
      <c r="F1612" s="1133">
        <f xml:space="preserve"> ('[4]Georgina C'!F1612+'[4]Luis Marte'!F1612+'[4]Rosa Elena'!F1612)</f>
        <v>0</v>
      </c>
      <c r="G1612" s="1133">
        <f xml:space="preserve"> ('[4]Georgina C'!G1612+'[4]Luis Marte'!G1612+'[4]Rosa Elena'!G1612)</f>
        <v>0</v>
      </c>
      <c r="H1612" s="1133">
        <f xml:space="preserve"> ('[4]Georgina C'!H1612+'[4]Luis Marte'!H1612+'[4]Rosa Elena'!H1612)</f>
        <v>0</v>
      </c>
      <c r="I1612" s="1117">
        <f>SUM(E1612:E1612:H1612)</f>
        <v>0</v>
      </c>
      <c r="J1612" s="395"/>
    </row>
    <row r="1613" spans="1:10" ht="16.5" thickTop="1" thickBot="1" x14ac:dyDescent="0.3">
      <c r="A1613" s="395"/>
      <c r="B1613" s="446"/>
      <c r="C1613" s="459"/>
      <c r="D1613" s="1142" t="s">
        <v>64</v>
      </c>
      <c r="E1613" s="1133">
        <f xml:space="preserve"> ('[4]Georgina C'!E1613+'[4]Luis Marte'!E1613+'[4]Rosa Elena'!E1613)</f>
        <v>0</v>
      </c>
      <c r="F1613" s="1133">
        <f xml:space="preserve"> ('[4]Georgina C'!F1613+'[4]Luis Marte'!F1613+'[4]Rosa Elena'!F1613)</f>
        <v>0</v>
      </c>
      <c r="G1613" s="1133">
        <f xml:space="preserve"> ('[4]Georgina C'!G1613+'[4]Luis Marte'!G1613+'[4]Rosa Elena'!G1613)</f>
        <v>0</v>
      </c>
      <c r="H1613" s="1133">
        <f xml:space="preserve"> ('[4]Georgina C'!H1613+'[4]Luis Marte'!H1613+'[4]Rosa Elena'!H1613)</f>
        <v>0</v>
      </c>
      <c r="I1613" s="1117">
        <f>SUM(E1613:E1613:H1613)</f>
        <v>0</v>
      </c>
      <c r="J1613" s="395"/>
    </row>
    <row r="1614" spans="1:10" ht="16.5" thickTop="1" thickBot="1" x14ac:dyDescent="0.3">
      <c r="A1614" s="395"/>
      <c r="B1614" s="446"/>
      <c r="C1614" s="450"/>
      <c r="D1614" s="1142" t="s">
        <v>65</v>
      </c>
      <c r="E1614" s="1133">
        <f xml:space="preserve"> ('[4]Georgina C'!E1614+'[4]Luis Marte'!E1614+'[4]Rosa Elena'!E1614)</f>
        <v>0</v>
      </c>
      <c r="F1614" s="1133">
        <f xml:space="preserve"> ('[4]Georgina C'!F1614+'[4]Luis Marte'!F1614+'[4]Rosa Elena'!F1614)</f>
        <v>0</v>
      </c>
      <c r="G1614" s="1133">
        <f xml:space="preserve"> ('[4]Georgina C'!G1614+'[4]Luis Marte'!G1614+'[4]Rosa Elena'!G1614)</f>
        <v>0</v>
      </c>
      <c r="H1614" s="1133">
        <f xml:space="preserve"> ('[4]Georgina C'!H1614+'[4]Luis Marte'!H1614+'[4]Rosa Elena'!H1614)</f>
        <v>0</v>
      </c>
      <c r="I1614" s="1117">
        <f>SUM(E1614:E1614:H1614)</f>
        <v>0</v>
      </c>
      <c r="J1614" s="446"/>
    </row>
    <row r="1615" spans="1:10" ht="16.5" thickTop="1" thickBot="1" x14ac:dyDescent="0.3">
      <c r="A1615" s="461"/>
      <c r="B1615" s="462"/>
      <c r="C1615" s="463"/>
      <c r="D1615" s="464"/>
      <c r="E1615" s="465"/>
      <c r="F1615" s="465"/>
      <c r="G1615" s="465"/>
      <c r="H1615" s="466"/>
      <c r="I1615" s="467"/>
      <c r="J1615" s="462"/>
    </row>
    <row r="1616" spans="1:10" ht="15.75" thickTop="1" x14ac:dyDescent="0.25">
      <c r="A1616" s="395"/>
      <c r="B1616" s="11314" t="s">
        <v>66</v>
      </c>
      <c r="C1616" s="11315"/>
      <c r="D1616" s="11315"/>
      <c r="E1616" s="11315"/>
      <c r="F1616" s="11315"/>
      <c r="G1616" s="11315"/>
      <c r="H1616" s="11316"/>
      <c r="I1616" s="11327">
        <f>(I1621+I1623+I1624+I1625+I1629+I1630+I1631+I1632+I1633+I1634+I1587+I1592+I1593+I1594+I1598+I1600+I1601+I1602+I1603+I1605+I1606+I1610)</f>
        <v>0</v>
      </c>
      <c r="J1616" s="395"/>
    </row>
    <row r="1617" spans="1:10" x14ac:dyDescent="0.25">
      <c r="A1617" s="395"/>
      <c r="B1617" s="11317"/>
      <c r="C1617" s="11318"/>
      <c r="D1617" s="11318"/>
      <c r="E1617" s="11318"/>
      <c r="F1617" s="11318"/>
      <c r="G1617" s="11318"/>
      <c r="H1617" s="11319"/>
      <c r="I1617" s="11328"/>
      <c r="J1617" s="395"/>
    </row>
    <row r="1618" spans="1:10" ht="15.75" thickBot="1" x14ac:dyDescent="0.3">
      <c r="A1618" s="395"/>
      <c r="B1618" s="11320"/>
      <c r="C1618" s="11321"/>
      <c r="D1618" s="11321"/>
      <c r="E1618" s="11321"/>
      <c r="F1618" s="11321"/>
      <c r="G1618" s="11321"/>
      <c r="H1618" s="11322"/>
      <c r="I1618" s="11329"/>
      <c r="J1618" s="446"/>
    </row>
    <row r="1619" spans="1:10" ht="16.5" thickTop="1" thickBot="1" x14ac:dyDescent="0.3">
      <c r="A1619" s="468"/>
      <c r="B1619" s="469"/>
      <c r="C1619" s="469"/>
      <c r="D1619" s="469"/>
      <c r="E1619" s="470"/>
      <c r="F1619" s="470"/>
      <c r="G1619" s="470"/>
      <c r="H1619" s="471"/>
      <c r="I1619" s="1143"/>
      <c r="J1619" s="395"/>
    </row>
    <row r="1620" spans="1:10" ht="16.5" thickTop="1" thickBot="1" x14ac:dyDescent="0.3">
      <c r="A1620" s="468"/>
      <c r="B1620" s="469"/>
      <c r="C1620" s="11330" t="s">
        <v>224</v>
      </c>
      <c r="D1620" s="11331"/>
      <c r="E1620" s="1144">
        <f>(E1621)</f>
        <v>0</v>
      </c>
      <c r="F1620" s="1144">
        <f>(F1621)</f>
        <v>0</v>
      </c>
      <c r="G1620" s="1144">
        <f>(G1621)</f>
        <v>0</v>
      </c>
      <c r="H1620" s="1144">
        <f>(H1621)</f>
        <v>0</v>
      </c>
      <c r="I1620" s="1129">
        <f>SUM(E1620:H1620)</f>
        <v>0</v>
      </c>
      <c r="J1620" s="395"/>
    </row>
    <row r="1621" spans="1:10" ht="16.5" thickTop="1" thickBot="1" x14ac:dyDescent="0.3">
      <c r="A1621" s="468"/>
      <c r="B1621" s="469"/>
      <c r="C1621" s="11332" t="s">
        <v>68</v>
      </c>
      <c r="D1621" s="11333"/>
      <c r="E1621" s="475"/>
      <c r="F1621" s="475"/>
      <c r="G1621" s="475"/>
      <c r="H1621" s="475"/>
      <c r="I1621" s="1145">
        <f>SUM(E1621:H1621)</f>
        <v>0</v>
      </c>
      <c r="J1621" s="395"/>
    </row>
    <row r="1622" spans="1:10" ht="16.5" thickTop="1" thickBot="1" x14ac:dyDescent="0.3">
      <c r="A1622" s="395"/>
      <c r="B1622" s="474"/>
      <c r="C1622" s="11330" t="s">
        <v>69</v>
      </c>
      <c r="D1622" s="11331"/>
      <c r="E1622" s="1144">
        <f>SUM(E1623:E1625)</f>
        <v>0</v>
      </c>
      <c r="F1622" s="1144">
        <f>SUM(F1623:F1625)</f>
        <v>0</v>
      </c>
      <c r="G1622" s="1144">
        <f>SUM(G1623:G1625)</f>
        <v>0</v>
      </c>
      <c r="H1622" s="1144">
        <f>SUM(H1623:H1625)</f>
        <v>0</v>
      </c>
      <c r="I1622" s="1129">
        <f t="shared" ref="I1622:I1637" si="14">SUM(E1622:H1622)</f>
        <v>0</v>
      </c>
      <c r="J1622" s="395"/>
    </row>
    <row r="1623" spans="1:10" ht="16.5" thickTop="1" thickBot="1" x14ac:dyDescent="0.3">
      <c r="A1623" s="395"/>
      <c r="B1623" s="474"/>
      <c r="C1623" s="447"/>
      <c r="D1623" s="473" t="s">
        <v>70</v>
      </c>
      <c r="E1623" s="475"/>
      <c r="F1623" s="475"/>
      <c r="G1623" s="475"/>
      <c r="H1623" s="475"/>
      <c r="I1623" s="1145">
        <f t="shared" si="14"/>
        <v>0</v>
      </c>
      <c r="J1623" s="395"/>
    </row>
    <row r="1624" spans="1:10" ht="16.5" thickTop="1" thickBot="1" x14ac:dyDescent="0.3">
      <c r="A1624" s="395"/>
      <c r="B1624" s="474"/>
      <c r="C1624" s="447"/>
      <c r="D1624" s="476" t="s">
        <v>71</v>
      </c>
      <c r="E1624" s="475"/>
      <c r="F1624" s="475"/>
      <c r="G1624" s="475"/>
      <c r="H1624" s="475"/>
      <c r="I1624" s="1145">
        <f t="shared" si="14"/>
        <v>0</v>
      </c>
      <c r="J1624" s="395"/>
    </row>
    <row r="1625" spans="1:10" ht="16.5" thickTop="1" thickBot="1" x14ac:dyDescent="0.3">
      <c r="A1625" s="395"/>
      <c r="B1625" s="474"/>
      <c r="C1625" s="452"/>
      <c r="D1625" s="477" t="s">
        <v>225</v>
      </c>
      <c r="E1625" s="475"/>
      <c r="F1625" s="475"/>
      <c r="G1625" s="475"/>
      <c r="H1625" s="475"/>
      <c r="I1625" s="1143">
        <f t="shared" si="14"/>
        <v>0</v>
      </c>
      <c r="J1625" s="395"/>
    </row>
    <row r="1626" spans="1:10" ht="19.5" thickTop="1" thickBot="1" x14ac:dyDescent="0.3">
      <c r="A1626" s="395"/>
      <c r="B1626" s="11307" t="s">
        <v>73</v>
      </c>
      <c r="C1626" s="11308"/>
      <c r="D1626" s="11308"/>
      <c r="E1626" s="11308"/>
      <c r="F1626" s="11308"/>
      <c r="G1626" s="11308"/>
      <c r="H1626" s="11309"/>
      <c r="I1626" s="1146">
        <f>(G1806-I1616)</f>
        <v>1233</v>
      </c>
      <c r="J1626" s="395"/>
    </row>
    <row r="1627" spans="1:10" ht="19.5" thickTop="1" thickBot="1" x14ac:dyDescent="0.3">
      <c r="A1627" s="395"/>
      <c r="B1627" s="410"/>
      <c r="C1627" s="11310" t="s">
        <v>226</v>
      </c>
      <c r="D1627" s="11311"/>
      <c r="E1627" s="1147"/>
      <c r="F1627" s="1147"/>
      <c r="G1627" s="1147"/>
      <c r="H1627" s="1147"/>
      <c r="I1627" s="1148">
        <f t="shared" si="14"/>
        <v>0</v>
      </c>
      <c r="J1627" s="395"/>
    </row>
    <row r="1628" spans="1:10" ht="17.25" thickTop="1" thickBot="1" x14ac:dyDescent="0.3">
      <c r="A1628" s="395"/>
      <c r="B1628" s="410"/>
      <c r="C1628" s="11312" t="s">
        <v>227</v>
      </c>
      <c r="D1628" s="11313"/>
      <c r="E1628" s="1149">
        <f>(E1629+E1630+E1631+E1632+E1633+E1634+E1635+E1636+E1637)</f>
        <v>0</v>
      </c>
      <c r="F1628" s="1149">
        <f>(F1629+F1630+F1631+F1632+F1633+F1634+F1635+F1636+F1637)</f>
        <v>0</v>
      </c>
      <c r="G1628" s="1149">
        <f>(G1629+G1630+G1631+G1632+G1633+G1634+G1635+G1636+G1637)</f>
        <v>0</v>
      </c>
      <c r="H1628" s="1149">
        <f>(H1629+H1630+H1631+H1632+H1633+H1634+H1635+H1636+H1637)</f>
        <v>0</v>
      </c>
      <c r="I1628" s="1150">
        <f>SUM(E1628:H1628)</f>
        <v>0</v>
      </c>
      <c r="J1628" s="395"/>
    </row>
    <row r="1629" spans="1:10" ht="16.5" thickTop="1" thickBot="1" x14ac:dyDescent="0.3">
      <c r="A1629" s="395"/>
      <c r="B1629" s="410"/>
      <c r="C1629" s="447"/>
      <c r="D1629" s="1151" t="s">
        <v>228</v>
      </c>
      <c r="E1629" s="1147">
        <f xml:space="preserve"> ('[4]Georgina C'!E1629+'[4]Luis Marte'!E1629+'[4]Rosa Elena'!E1629)</f>
        <v>0</v>
      </c>
      <c r="F1629" s="1147">
        <f xml:space="preserve"> ('[4]Georgina C'!F1629+'[4]Luis Marte'!F1629+'[4]Rosa Elena'!F1629)</f>
        <v>0</v>
      </c>
      <c r="G1629" s="1147">
        <f xml:space="preserve"> ('[4]Georgina C'!G1629+'[4]Luis Marte'!G1629+'[4]Rosa Elena'!G1629)</f>
        <v>0</v>
      </c>
      <c r="H1629" s="1147">
        <f xml:space="preserve"> ('[4]Georgina C'!H1629+'[4]Luis Marte'!H1629+'[4]Rosa Elena'!H1629)</f>
        <v>0</v>
      </c>
      <c r="I1629" s="1152">
        <f t="shared" si="14"/>
        <v>0</v>
      </c>
      <c r="J1629" s="395"/>
    </row>
    <row r="1630" spans="1:10" ht="16.5" thickTop="1" thickBot="1" x14ac:dyDescent="0.3">
      <c r="A1630" s="395"/>
      <c r="B1630" s="410"/>
      <c r="C1630" s="447"/>
      <c r="D1630" s="1153" t="s">
        <v>229</v>
      </c>
      <c r="E1630" s="1147">
        <f xml:space="preserve"> ('[4]Georgina C'!E1630+'[4]Luis Marte'!E1630+'[4]Rosa Elena'!E1630)</f>
        <v>0</v>
      </c>
      <c r="F1630" s="1147">
        <f xml:space="preserve"> ('[4]Georgina C'!F1630+'[4]Luis Marte'!F1630+'[4]Rosa Elena'!F1630)</f>
        <v>0</v>
      </c>
      <c r="G1630" s="1147">
        <f xml:space="preserve"> ('[4]Georgina C'!G1630+'[4]Luis Marte'!G1630+'[4]Rosa Elena'!G1630)</f>
        <v>0</v>
      </c>
      <c r="H1630" s="1147">
        <f xml:space="preserve"> ('[4]Georgina C'!H1630+'[4]Luis Marte'!H1630+'[4]Rosa Elena'!H1630)</f>
        <v>0</v>
      </c>
      <c r="I1630" s="1152">
        <f>SUM(E1630:H1630)</f>
        <v>0</v>
      </c>
      <c r="J1630" s="395"/>
    </row>
    <row r="1631" spans="1:10" ht="16.5" thickTop="1" thickBot="1" x14ac:dyDescent="0.3">
      <c r="A1631" s="395"/>
      <c r="B1631" s="410"/>
      <c r="C1631" s="447"/>
      <c r="D1631" s="1154" t="s">
        <v>230</v>
      </c>
      <c r="E1631" s="1147">
        <f xml:space="preserve"> ('[4]Georgina C'!E1631+'[4]Luis Marte'!E1631+'[4]Rosa Elena'!E1631)</f>
        <v>0</v>
      </c>
      <c r="F1631" s="1147">
        <f xml:space="preserve"> ('[4]Georgina C'!F1631+'[4]Luis Marte'!F1631+'[4]Rosa Elena'!F1631)</f>
        <v>0</v>
      </c>
      <c r="G1631" s="1147">
        <f xml:space="preserve"> ('[4]Georgina C'!G1631+'[4]Luis Marte'!G1631+'[4]Rosa Elena'!G1631)</f>
        <v>0</v>
      </c>
      <c r="H1631" s="1147">
        <f xml:space="preserve"> ('[4]Georgina C'!H1631+'[4]Luis Marte'!H1631+'[4]Rosa Elena'!H1631)</f>
        <v>0</v>
      </c>
      <c r="I1631" s="1152">
        <f t="shared" si="14"/>
        <v>0</v>
      </c>
      <c r="J1631" s="395"/>
    </row>
    <row r="1632" spans="1:10" ht="16.5" thickTop="1" thickBot="1" x14ac:dyDescent="0.3">
      <c r="A1632" s="395"/>
      <c r="B1632" s="410"/>
      <c r="C1632" s="447"/>
      <c r="D1632" s="1154" t="s">
        <v>231</v>
      </c>
      <c r="E1632" s="1147">
        <f xml:space="preserve"> ('[4]Georgina C'!E1632+'[4]Luis Marte'!E1632+'[4]Rosa Elena'!E1632)</f>
        <v>0</v>
      </c>
      <c r="F1632" s="1147">
        <f xml:space="preserve"> ('[4]Georgina C'!F1632+'[4]Luis Marte'!F1632+'[4]Rosa Elena'!F1632)</f>
        <v>0</v>
      </c>
      <c r="G1632" s="1147">
        <f xml:space="preserve"> ('[4]Georgina C'!G1632+'[4]Luis Marte'!G1632+'[4]Rosa Elena'!G1632)</f>
        <v>0</v>
      </c>
      <c r="H1632" s="1147">
        <f xml:space="preserve"> ('[4]Georgina C'!H1632+'[4]Luis Marte'!H1632+'[4]Rosa Elena'!H1632)</f>
        <v>0</v>
      </c>
      <c r="I1632" s="1152">
        <f t="shared" si="14"/>
        <v>0</v>
      </c>
      <c r="J1632" s="395"/>
    </row>
    <row r="1633" spans="1:10" ht="16.5" thickTop="1" thickBot="1" x14ac:dyDescent="0.3">
      <c r="A1633" s="395"/>
      <c r="B1633" s="410"/>
      <c r="C1633" s="447"/>
      <c r="D1633" s="1154" t="s">
        <v>232</v>
      </c>
      <c r="E1633" s="1147">
        <f xml:space="preserve"> ('[4]Georgina C'!E1633+'[4]Luis Marte'!E1633+'[4]Rosa Elena'!E1633)</f>
        <v>0</v>
      </c>
      <c r="F1633" s="1147">
        <f xml:space="preserve"> ('[4]Georgina C'!F1633+'[4]Luis Marte'!F1633+'[4]Rosa Elena'!F1633)</f>
        <v>0</v>
      </c>
      <c r="G1633" s="1147">
        <f xml:space="preserve"> ('[4]Georgina C'!G1633+'[4]Luis Marte'!G1633+'[4]Rosa Elena'!G1633)</f>
        <v>0</v>
      </c>
      <c r="H1633" s="1147">
        <f xml:space="preserve"> ('[4]Georgina C'!H1633+'[4]Luis Marte'!H1633+'[4]Rosa Elena'!H1633)</f>
        <v>0</v>
      </c>
      <c r="I1633" s="1152">
        <f t="shared" si="14"/>
        <v>0</v>
      </c>
      <c r="J1633" s="395"/>
    </row>
    <row r="1634" spans="1:10" ht="16.5" thickTop="1" thickBot="1" x14ac:dyDescent="0.3">
      <c r="A1634" s="395"/>
      <c r="B1634" s="410"/>
      <c r="C1634" s="447"/>
      <c r="D1634" s="1154" t="s">
        <v>233</v>
      </c>
      <c r="E1634" s="1147">
        <f xml:space="preserve"> ('[4]Georgina C'!E1634+'[4]Luis Marte'!E1634+'[4]Rosa Elena'!E1634)</f>
        <v>0</v>
      </c>
      <c r="F1634" s="1147">
        <f xml:space="preserve"> ('[4]Georgina C'!F1634+'[4]Luis Marte'!F1634+'[4]Rosa Elena'!F1634)</f>
        <v>0</v>
      </c>
      <c r="G1634" s="1147">
        <f xml:space="preserve"> ('[4]Georgina C'!G1634+'[4]Luis Marte'!G1634+'[4]Rosa Elena'!G1634)</f>
        <v>0</v>
      </c>
      <c r="H1634" s="1147">
        <f xml:space="preserve"> ('[4]Georgina C'!H1634+'[4]Luis Marte'!H1634+'[4]Rosa Elena'!H1634)</f>
        <v>0</v>
      </c>
      <c r="I1634" s="1152">
        <f t="shared" si="14"/>
        <v>0</v>
      </c>
      <c r="J1634" s="395"/>
    </row>
    <row r="1635" spans="1:10" ht="16.5" thickTop="1" thickBot="1" x14ac:dyDescent="0.3">
      <c r="A1635" s="395"/>
      <c r="B1635" s="410"/>
      <c r="C1635" s="447"/>
      <c r="D1635" s="1154" t="s">
        <v>234</v>
      </c>
      <c r="E1635" s="1147">
        <f xml:space="preserve"> ('[4]Georgina C'!E1635+'[4]Luis Marte'!E1635+'[4]Rosa Elena'!E1635)</f>
        <v>0</v>
      </c>
      <c r="F1635" s="1147">
        <f xml:space="preserve"> ('[4]Georgina C'!F1635+'[4]Luis Marte'!F1635+'[4]Rosa Elena'!F1635)</f>
        <v>0</v>
      </c>
      <c r="G1635" s="1147">
        <f xml:space="preserve"> ('[4]Georgina C'!G1635+'[4]Luis Marte'!G1635+'[4]Rosa Elena'!G1635)</f>
        <v>0</v>
      </c>
      <c r="H1635" s="1147">
        <f xml:space="preserve"> ('[4]Georgina C'!H1635+'[4]Luis Marte'!H1635+'[4]Rosa Elena'!H1635)</f>
        <v>0</v>
      </c>
      <c r="I1635" s="1152">
        <f t="shared" si="14"/>
        <v>0</v>
      </c>
      <c r="J1635" s="395"/>
    </row>
    <row r="1636" spans="1:10" ht="16.5" thickTop="1" thickBot="1" x14ac:dyDescent="0.3">
      <c r="A1636" s="395"/>
      <c r="B1636" s="410"/>
      <c r="C1636" s="447"/>
      <c r="D1636" s="1154" t="s">
        <v>235</v>
      </c>
      <c r="E1636" s="1147">
        <f xml:space="preserve"> ('[4]Georgina C'!E1636+'[4]Luis Marte'!E1636+'[4]Rosa Elena'!E1636)</f>
        <v>0</v>
      </c>
      <c r="F1636" s="1147">
        <f xml:space="preserve"> ('[4]Georgina C'!F1636+'[4]Luis Marte'!F1636+'[4]Rosa Elena'!F1636)</f>
        <v>0</v>
      </c>
      <c r="G1636" s="1147">
        <f xml:space="preserve"> ('[4]Georgina C'!G1636+'[4]Luis Marte'!G1636+'[4]Rosa Elena'!G1636)</f>
        <v>0</v>
      </c>
      <c r="H1636" s="1147">
        <f xml:space="preserve"> ('[4]Georgina C'!H1636+'[4]Luis Marte'!H1636+'[4]Rosa Elena'!H1636)</f>
        <v>0</v>
      </c>
      <c r="I1636" s="1152">
        <f>SUM(E1636:H1636)</f>
        <v>0</v>
      </c>
      <c r="J1636" s="395"/>
    </row>
    <row r="1637" spans="1:10" ht="16.5" thickTop="1" thickBot="1" x14ac:dyDescent="0.3">
      <c r="A1637" s="395"/>
      <c r="B1637" s="410"/>
      <c r="C1637" s="447"/>
      <c r="D1637" s="1155" t="s">
        <v>236</v>
      </c>
      <c r="E1637" s="1147">
        <f xml:space="preserve"> ('[4]Georgina C'!E1637+'[4]Luis Marte'!E1637+'[4]Rosa Elena'!E1637)</f>
        <v>0</v>
      </c>
      <c r="F1637" s="1147">
        <f xml:space="preserve"> ('[4]Georgina C'!F1637+'[4]Luis Marte'!F1637+'[4]Rosa Elena'!F1637)</f>
        <v>0</v>
      </c>
      <c r="G1637" s="1147">
        <f xml:space="preserve"> ('[4]Georgina C'!G1637+'[4]Luis Marte'!G1637+'[4]Rosa Elena'!G1637)</f>
        <v>0</v>
      </c>
      <c r="H1637" s="1147">
        <f xml:space="preserve"> ('[4]Georgina C'!H1637+'[4]Luis Marte'!H1637+'[4]Rosa Elena'!H1637)</f>
        <v>0</v>
      </c>
      <c r="I1637" s="1152">
        <f t="shared" si="14"/>
        <v>0</v>
      </c>
      <c r="J1637" s="395"/>
    </row>
    <row r="1638" spans="1:10" ht="16.5" thickTop="1" thickBot="1" x14ac:dyDescent="0.3">
      <c r="A1638" s="395"/>
      <c r="B1638" s="484" t="s">
        <v>84</v>
      </c>
      <c r="C1638" s="446"/>
      <c r="D1638" s="395"/>
      <c r="E1638" s="410"/>
      <c r="F1638" s="410"/>
      <c r="G1638" s="410"/>
      <c r="H1638" s="410"/>
      <c r="I1638" s="410"/>
      <c r="J1638" s="410"/>
    </row>
    <row r="1639" spans="1:10" ht="16.5" thickTop="1" thickBot="1" x14ac:dyDescent="0.3">
      <c r="A1639" s="395"/>
      <c r="B1639" s="11314" t="s">
        <v>85</v>
      </c>
      <c r="C1639" s="11315"/>
      <c r="D1639" s="11315"/>
      <c r="E1639" s="11315"/>
      <c r="F1639" s="11316"/>
      <c r="G1639" s="11234" t="s">
        <v>11</v>
      </c>
      <c r="H1639" s="11323"/>
      <c r="I1639" s="395"/>
      <c r="J1639" s="395"/>
    </row>
    <row r="1640" spans="1:10" ht="16.5" thickTop="1" thickBot="1" x14ac:dyDescent="0.3">
      <c r="A1640" s="395"/>
      <c r="B1640" s="11317"/>
      <c r="C1640" s="11318"/>
      <c r="D1640" s="11318"/>
      <c r="E1640" s="11318"/>
      <c r="F1640" s="11319"/>
      <c r="G1640" s="11324">
        <f>SUM(G1642:H1646)</f>
        <v>170</v>
      </c>
      <c r="H1640" s="11324"/>
      <c r="I1640" s="395"/>
      <c r="J1640" s="395"/>
    </row>
    <row r="1641" spans="1:10" ht="16.5" thickTop="1" thickBot="1" x14ac:dyDescent="0.3">
      <c r="A1641" s="395"/>
      <c r="B1641" s="11320"/>
      <c r="C1641" s="11321"/>
      <c r="D1641" s="11321"/>
      <c r="E1641" s="11321"/>
      <c r="F1641" s="11322"/>
      <c r="G1641" s="11324"/>
      <c r="H1641" s="11324"/>
      <c r="I1641" s="395"/>
      <c r="J1641" s="395"/>
    </row>
    <row r="1642" spans="1:10" ht="16.5" thickTop="1" thickBot="1" x14ac:dyDescent="0.3">
      <c r="A1642" s="395"/>
      <c r="B1642" s="446"/>
      <c r="C1642" s="410"/>
      <c r="D1642" s="11105" t="s">
        <v>86</v>
      </c>
      <c r="E1642" s="11106"/>
      <c r="F1642" s="1156">
        <v>3</v>
      </c>
      <c r="G1642" s="11232">
        <f>SUM(E1642:F1642)</f>
        <v>3</v>
      </c>
      <c r="H1642" s="11232"/>
      <c r="I1642" s="395"/>
      <c r="J1642" s="410"/>
    </row>
    <row r="1643" spans="1:10" ht="16.5" thickTop="1" thickBot="1" x14ac:dyDescent="0.3">
      <c r="A1643" s="395"/>
      <c r="B1643" s="446"/>
      <c r="C1643" s="410"/>
      <c r="D1643" s="11290" t="s">
        <v>237</v>
      </c>
      <c r="E1643" s="11291"/>
      <c r="F1643" s="1156"/>
      <c r="G1643" s="11232">
        <f>SUM(E1643:F1643)</f>
        <v>0</v>
      </c>
      <c r="H1643" s="11232"/>
      <c r="I1643" s="395"/>
      <c r="J1643" s="410"/>
    </row>
    <row r="1644" spans="1:10" ht="16.5" thickTop="1" thickBot="1" x14ac:dyDescent="0.3">
      <c r="A1644" s="395"/>
      <c r="B1644" s="446"/>
      <c r="C1644" s="410"/>
      <c r="D1644" s="11290" t="s">
        <v>238</v>
      </c>
      <c r="E1644" s="11291"/>
      <c r="F1644" s="1156">
        <v>167</v>
      </c>
      <c r="G1644" s="11232">
        <f>SUM(E1644:F1644)</f>
        <v>167</v>
      </c>
      <c r="H1644" s="11232"/>
      <c r="I1644" s="395"/>
      <c r="J1644" s="410"/>
    </row>
    <row r="1645" spans="1:10" ht="39.75" thickTop="1" thickBot="1" x14ac:dyDescent="0.3">
      <c r="A1645" s="395"/>
      <c r="B1645" s="446"/>
      <c r="C1645" s="410"/>
      <c r="D1645" s="1157" t="s">
        <v>239</v>
      </c>
      <c r="E1645" s="1158"/>
      <c r="F1645" s="1156"/>
      <c r="G1645" s="11232">
        <f>SUM(E1645:F1645)</f>
        <v>0</v>
      </c>
      <c r="H1645" s="11232"/>
      <c r="I1645" s="395"/>
      <c r="J1645" s="410"/>
    </row>
    <row r="1646" spans="1:10" ht="16.5" thickTop="1" thickBot="1" x14ac:dyDescent="0.3">
      <c r="A1646" s="395"/>
      <c r="B1646" s="446"/>
      <c r="C1646" s="410"/>
      <c r="D1646" s="11290" t="s">
        <v>240</v>
      </c>
      <c r="E1646" s="11291"/>
      <c r="F1646" s="1156"/>
      <c r="G1646" s="11232">
        <f>SUM(E1646:F1646)</f>
        <v>0</v>
      </c>
      <c r="H1646" s="11232"/>
      <c r="I1646" s="395"/>
      <c r="J1646" s="410"/>
    </row>
    <row r="1647" spans="1:10" ht="16.5" thickTop="1" thickBot="1" x14ac:dyDescent="0.3">
      <c r="A1647" s="395"/>
      <c r="B1647" s="11292" t="s">
        <v>90</v>
      </c>
      <c r="C1647" s="11293"/>
      <c r="D1647" s="11293"/>
      <c r="E1647" s="11293"/>
      <c r="F1647" s="11293"/>
      <c r="G1647" s="11294"/>
      <c r="H1647" s="11301" t="s">
        <v>11</v>
      </c>
      <c r="I1647" s="11302"/>
      <c r="J1647" s="395"/>
    </row>
    <row r="1648" spans="1:10" ht="15.75" thickTop="1" x14ac:dyDescent="0.25">
      <c r="A1648" s="395"/>
      <c r="B1648" s="11295"/>
      <c r="C1648" s="11296"/>
      <c r="D1648" s="11296"/>
      <c r="E1648" s="11296"/>
      <c r="F1648" s="11296"/>
      <c r="G1648" s="11297"/>
      <c r="H1648" s="11303">
        <f>(H1650+H1695+H1731+H1770+H1774+H1777+H1782+H1786+H1791+H1796+H1801)</f>
        <v>3</v>
      </c>
      <c r="I1648" s="11304"/>
      <c r="J1648" s="395"/>
    </row>
    <row r="1649" spans="1:10" ht="15.75" thickBot="1" x14ac:dyDescent="0.3">
      <c r="A1649" s="395"/>
      <c r="B1649" s="11298"/>
      <c r="C1649" s="11299"/>
      <c r="D1649" s="11299"/>
      <c r="E1649" s="11299"/>
      <c r="F1649" s="11299"/>
      <c r="G1649" s="11300"/>
      <c r="H1649" s="11305"/>
      <c r="I1649" s="11306"/>
      <c r="J1649" s="395"/>
    </row>
    <row r="1650" spans="1:10" ht="16.5" thickTop="1" thickBot="1" x14ac:dyDescent="0.3">
      <c r="A1650" s="395"/>
      <c r="B1650" s="487"/>
      <c r="C1650" s="1159">
        <v>7.1</v>
      </c>
      <c r="D1650" s="1160" t="s">
        <v>91</v>
      </c>
      <c r="E1650" s="1111"/>
      <c r="F1650" s="1111"/>
      <c r="G1650" s="1111"/>
      <c r="H1650" s="11284">
        <f>(H1651+H1657+H1663+H1669+H1673+H1677+H1683+H1689)</f>
        <v>1</v>
      </c>
      <c r="I1650" s="11284"/>
      <c r="J1650" s="395"/>
    </row>
    <row r="1651" spans="1:10" ht="16.5" thickTop="1" thickBot="1" x14ac:dyDescent="0.3">
      <c r="A1651" s="395"/>
      <c r="B1651" s="474"/>
      <c r="C1651" s="474"/>
      <c r="D1651" s="1161" t="s">
        <v>92</v>
      </c>
      <c r="E1651" s="1162"/>
      <c r="F1651" s="1162"/>
      <c r="G1651" s="1162"/>
      <c r="H1651" s="11232">
        <f>SUM(H1652:I1656)</f>
        <v>0</v>
      </c>
      <c r="I1651" s="11232"/>
      <c r="J1651" s="395"/>
    </row>
    <row r="1652" spans="1:10" ht="16.5" thickTop="1" thickBot="1" x14ac:dyDescent="0.3">
      <c r="A1652" s="395"/>
      <c r="B1652" s="410"/>
      <c r="C1652" s="410"/>
      <c r="D1652" s="492" t="s">
        <v>93</v>
      </c>
      <c r="E1652" s="493"/>
      <c r="F1652" s="493"/>
      <c r="G1652" s="494"/>
      <c r="H1652" s="11116"/>
      <c r="I1652" s="11116"/>
      <c r="J1652" s="395"/>
    </row>
    <row r="1653" spans="1:10" ht="16.5" thickTop="1" thickBot="1" x14ac:dyDescent="0.3">
      <c r="A1653" s="395"/>
      <c r="B1653" s="410"/>
      <c r="C1653" s="410"/>
      <c r="D1653" s="496" t="s">
        <v>94</v>
      </c>
      <c r="E1653" s="497"/>
      <c r="F1653" s="497"/>
      <c r="G1653" s="498"/>
      <c r="H1653" s="11285"/>
      <c r="I1653" s="11286"/>
      <c r="J1653" s="395"/>
    </row>
    <row r="1654" spans="1:10" ht="16.5" thickTop="1" thickBot="1" x14ac:dyDescent="0.3">
      <c r="A1654" s="395"/>
      <c r="B1654" s="410"/>
      <c r="C1654" s="410"/>
      <c r="D1654" s="496" t="s">
        <v>95</v>
      </c>
      <c r="E1654" s="497"/>
      <c r="F1654" s="497"/>
      <c r="G1654" s="498"/>
      <c r="H1654" s="11285"/>
      <c r="I1654" s="11286"/>
      <c r="J1654" s="395"/>
    </row>
    <row r="1655" spans="1:10" ht="16.5" thickTop="1" thickBot="1" x14ac:dyDescent="0.3">
      <c r="A1655" s="395"/>
      <c r="B1655" s="410"/>
      <c r="C1655" s="495"/>
      <c r="D1655" s="512" t="s">
        <v>96</v>
      </c>
      <c r="E1655" s="509"/>
      <c r="F1655" s="509"/>
      <c r="G1655" s="509"/>
      <c r="H1655" s="11285"/>
      <c r="I1655" s="11286"/>
      <c r="J1655" s="410"/>
    </row>
    <row r="1656" spans="1:10" ht="16.5" thickTop="1" thickBot="1" x14ac:dyDescent="0.3">
      <c r="A1656" s="395"/>
      <c r="B1656" s="410"/>
      <c r="C1656" s="410"/>
      <c r="D1656" s="499" t="s">
        <v>97</v>
      </c>
      <c r="E1656" s="487"/>
      <c r="F1656" s="487"/>
      <c r="G1656" s="487"/>
      <c r="H1656" s="11135"/>
      <c r="I1656" s="11135"/>
      <c r="J1656" s="410"/>
    </row>
    <row r="1657" spans="1:10" ht="16.5" thickTop="1" thickBot="1" x14ac:dyDescent="0.3">
      <c r="A1657" s="395"/>
      <c r="B1657" s="410"/>
      <c r="C1657" s="410"/>
      <c r="D1657" s="1161" t="s">
        <v>98</v>
      </c>
      <c r="E1657" s="1162"/>
      <c r="F1657" s="1162"/>
      <c r="G1657" s="1162"/>
      <c r="H1657" s="11232">
        <f>SUM(H1658:I1662)</f>
        <v>0</v>
      </c>
      <c r="I1657" s="11232"/>
      <c r="J1657" s="410"/>
    </row>
    <row r="1658" spans="1:10" ht="16.5" thickTop="1" thickBot="1" x14ac:dyDescent="0.3">
      <c r="A1658" s="395"/>
      <c r="B1658" s="410"/>
      <c r="C1658" s="495"/>
      <c r="D1658" s="492" t="s">
        <v>93</v>
      </c>
      <c r="E1658" s="493"/>
      <c r="F1658" s="493"/>
      <c r="G1658" s="494"/>
      <c r="H1658" s="11116"/>
      <c r="I1658" s="11116"/>
      <c r="J1658" s="410"/>
    </row>
    <row r="1659" spans="1:10" ht="16.5" thickTop="1" thickBot="1" x14ac:dyDescent="0.3">
      <c r="A1659" s="395"/>
      <c r="B1659" s="410"/>
      <c r="C1659" s="495"/>
      <c r="D1659" s="496" t="s">
        <v>94</v>
      </c>
      <c r="E1659" s="497"/>
      <c r="F1659" s="497"/>
      <c r="G1659" s="498"/>
      <c r="H1659" s="11285"/>
      <c r="I1659" s="11286"/>
      <c r="J1659" s="410"/>
    </row>
    <row r="1660" spans="1:10" ht="16.5" thickTop="1" thickBot="1" x14ac:dyDescent="0.3">
      <c r="A1660" s="395"/>
      <c r="B1660" s="410"/>
      <c r="C1660" s="495"/>
      <c r="D1660" s="496" t="s">
        <v>95</v>
      </c>
      <c r="E1660" s="497"/>
      <c r="F1660" s="497"/>
      <c r="G1660" s="498"/>
      <c r="H1660" s="11285"/>
      <c r="I1660" s="11286"/>
      <c r="J1660" s="410"/>
    </row>
    <row r="1661" spans="1:10" ht="16.5" thickTop="1" thickBot="1" x14ac:dyDescent="0.3">
      <c r="A1661" s="395"/>
      <c r="B1661" s="410"/>
      <c r="C1661" s="495"/>
      <c r="D1661" s="512" t="s">
        <v>96</v>
      </c>
      <c r="E1661" s="509"/>
      <c r="F1661" s="509"/>
      <c r="G1661" s="509"/>
      <c r="H1661" s="11285"/>
      <c r="I1661" s="11286"/>
      <c r="J1661" s="410"/>
    </row>
    <row r="1662" spans="1:10" ht="16.5" thickTop="1" thickBot="1" x14ac:dyDescent="0.3">
      <c r="A1662" s="395"/>
      <c r="B1662" s="410"/>
      <c r="C1662" s="495"/>
      <c r="D1662" s="499" t="s">
        <v>97</v>
      </c>
      <c r="E1662" s="487"/>
      <c r="F1662" s="487"/>
      <c r="G1662" s="487"/>
      <c r="H1662" s="11135"/>
      <c r="I1662" s="11135"/>
      <c r="J1662" s="410"/>
    </row>
    <row r="1663" spans="1:10" ht="16.5" thickTop="1" thickBot="1" x14ac:dyDescent="0.3">
      <c r="A1663" s="395"/>
      <c r="B1663" s="410"/>
      <c r="C1663" s="495"/>
      <c r="D1663" s="1161" t="s">
        <v>99</v>
      </c>
      <c r="E1663" s="1162"/>
      <c r="F1663" s="1162"/>
      <c r="G1663" s="1162"/>
      <c r="H1663" s="11232">
        <f>SUM(H1664:I1668)</f>
        <v>0</v>
      </c>
      <c r="I1663" s="11232"/>
      <c r="J1663" s="410"/>
    </row>
    <row r="1664" spans="1:10" ht="16.5" thickTop="1" thickBot="1" x14ac:dyDescent="0.3">
      <c r="A1664" s="395"/>
      <c r="B1664" s="410"/>
      <c r="C1664" s="495"/>
      <c r="D1664" s="492" t="s">
        <v>93</v>
      </c>
      <c r="E1664" s="493"/>
      <c r="F1664" s="493"/>
      <c r="G1664" s="494"/>
      <c r="H1664" s="11116"/>
      <c r="I1664" s="11116"/>
      <c r="J1664" s="410"/>
    </row>
    <row r="1665" spans="1:10" ht="16.5" thickTop="1" thickBot="1" x14ac:dyDescent="0.3">
      <c r="A1665" s="395"/>
      <c r="B1665" s="410"/>
      <c r="C1665" s="495"/>
      <c r="D1665" s="496" t="s">
        <v>94</v>
      </c>
      <c r="E1665" s="497"/>
      <c r="F1665" s="497"/>
      <c r="G1665" s="498"/>
      <c r="H1665" s="11285"/>
      <c r="I1665" s="11286"/>
      <c r="J1665" s="410"/>
    </row>
    <row r="1666" spans="1:10" ht="16.5" thickTop="1" thickBot="1" x14ac:dyDescent="0.3">
      <c r="A1666" s="395"/>
      <c r="B1666" s="410"/>
      <c r="C1666" s="495"/>
      <c r="D1666" s="496" t="s">
        <v>95</v>
      </c>
      <c r="E1666" s="497"/>
      <c r="F1666" s="497"/>
      <c r="G1666" s="498"/>
      <c r="H1666" s="11285"/>
      <c r="I1666" s="11286"/>
      <c r="J1666" s="410"/>
    </row>
    <row r="1667" spans="1:10" ht="16.5" thickTop="1" thickBot="1" x14ac:dyDescent="0.3">
      <c r="A1667" s="395"/>
      <c r="B1667" s="410"/>
      <c r="C1667" s="495"/>
      <c r="D1667" s="512" t="s">
        <v>96</v>
      </c>
      <c r="E1667" s="509"/>
      <c r="F1667" s="509"/>
      <c r="G1667" s="509"/>
      <c r="H1667" s="11285"/>
      <c r="I1667" s="11286"/>
      <c r="J1667" s="410"/>
    </row>
    <row r="1668" spans="1:10" ht="16.5" thickTop="1" thickBot="1" x14ac:dyDescent="0.3">
      <c r="A1668" s="395"/>
      <c r="B1668" s="410"/>
      <c r="C1668" s="495"/>
      <c r="D1668" s="499" t="s">
        <v>97</v>
      </c>
      <c r="E1668" s="487"/>
      <c r="F1668" s="487"/>
      <c r="G1668" s="487"/>
      <c r="H1668" s="11135"/>
      <c r="I1668" s="11135"/>
      <c r="J1668" s="410"/>
    </row>
    <row r="1669" spans="1:10" ht="39.75" thickTop="1" thickBot="1" x14ac:dyDescent="0.3">
      <c r="A1669" s="395"/>
      <c r="B1669" s="410"/>
      <c r="C1669" s="495"/>
      <c r="D1669" s="1163" t="s">
        <v>100</v>
      </c>
      <c r="E1669" s="1162"/>
      <c r="F1669" s="1162"/>
      <c r="G1669" s="1164"/>
      <c r="H1669" s="11275">
        <f>H1671+H1672+H1670</f>
        <v>0</v>
      </c>
      <c r="I1669" s="11276"/>
      <c r="J1669" s="410"/>
    </row>
    <row r="1670" spans="1:10" ht="16.5" thickTop="1" thickBot="1" x14ac:dyDescent="0.3">
      <c r="A1670" s="395"/>
      <c r="B1670" s="410"/>
      <c r="C1670" s="495"/>
      <c r="D1670" s="507" t="s">
        <v>101</v>
      </c>
      <c r="E1670" s="508"/>
      <c r="F1670" s="508"/>
      <c r="G1670" s="508"/>
      <c r="H1670" s="11116"/>
      <c r="I1670" s="11116"/>
      <c r="J1670" s="410"/>
    </row>
    <row r="1671" spans="1:10" ht="16.5" thickTop="1" thickBot="1" x14ac:dyDescent="0.3">
      <c r="A1671" s="395"/>
      <c r="B1671" s="410"/>
      <c r="C1671" s="495"/>
      <c r="D1671" s="507" t="s">
        <v>102</v>
      </c>
      <c r="E1671" s="509"/>
      <c r="F1671" s="509"/>
      <c r="G1671" s="509"/>
      <c r="H1671" s="11285"/>
      <c r="I1671" s="11286"/>
      <c r="J1671" s="410"/>
    </row>
    <row r="1672" spans="1:10" ht="16.5" thickTop="1" thickBot="1" x14ac:dyDescent="0.3">
      <c r="A1672" s="395"/>
      <c r="B1672" s="410"/>
      <c r="C1672" s="495"/>
      <c r="D1672" s="492" t="s">
        <v>103</v>
      </c>
      <c r="E1672" s="509"/>
      <c r="F1672" s="509"/>
      <c r="G1672" s="510"/>
      <c r="H1672" s="11135"/>
      <c r="I1672" s="11135"/>
      <c r="J1672" s="410"/>
    </row>
    <row r="1673" spans="1:10" ht="39.75" thickTop="1" thickBot="1" x14ac:dyDescent="0.3">
      <c r="A1673" s="395"/>
      <c r="B1673" s="410"/>
      <c r="C1673" s="495"/>
      <c r="D1673" s="1163" t="s">
        <v>104</v>
      </c>
      <c r="E1673" s="1162"/>
      <c r="F1673" s="1162"/>
      <c r="G1673" s="1162"/>
      <c r="H1673" s="11275">
        <f>H1675+H1676+H1674</f>
        <v>0</v>
      </c>
      <c r="I1673" s="11276"/>
      <c r="J1673" s="410"/>
    </row>
    <row r="1674" spans="1:10" ht="16.5" thickTop="1" thickBot="1" x14ac:dyDescent="0.3">
      <c r="A1674" s="395"/>
      <c r="B1674" s="410"/>
      <c r="C1674" s="495"/>
      <c r="D1674" s="507" t="s">
        <v>105</v>
      </c>
      <c r="E1674" s="508"/>
      <c r="F1674" s="508"/>
      <c r="G1674" s="508"/>
      <c r="H1674" s="11116"/>
      <c r="I1674" s="11116"/>
      <c r="J1674" s="410"/>
    </row>
    <row r="1675" spans="1:10" ht="16.5" thickTop="1" thickBot="1" x14ac:dyDescent="0.3">
      <c r="A1675" s="395"/>
      <c r="B1675" s="410"/>
      <c r="C1675" s="495"/>
      <c r="D1675" s="507" t="s">
        <v>102</v>
      </c>
      <c r="E1675" s="509"/>
      <c r="F1675" s="509"/>
      <c r="G1675" s="509"/>
      <c r="H1675" s="11285"/>
      <c r="I1675" s="11286"/>
      <c r="J1675" s="410"/>
    </row>
    <row r="1676" spans="1:10" ht="16.5" thickTop="1" thickBot="1" x14ac:dyDescent="0.3">
      <c r="A1676" s="395"/>
      <c r="B1676" s="410"/>
      <c r="C1676" s="495"/>
      <c r="D1676" s="492" t="s">
        <v>103</v>
      </c>
      <c r="E1676" s="509"/>
      <c r="F1676" s="509"/>
      <c r="G1676" s="510"/>
      <c r="H1676" s="11135"/>
      <c r="I1676" s="11135"/>
      <c r="J1676" s="410"/>
    </row>
    <row r="1677" spans="1:10" ht="52.5" thickTop="1" thickBot="1" x14ac:dyDescent="0.3">
      <c r="A1677" s="395"/>
      <c r="B1677" s="410"/>
      <c r="C1677" s="495"/>
      <c r="D1677" s="1163" t="s">
        <v>241</v>
      </c>
      <c r="E1677" s="1162"/>
      <c r="F1677" s="1162"/>
      <c r="G1677" s="1162"/>
      <c r="H1677" s="11232">
        <f>SUM(H1678:I1682)</f>
        <v>0</v>
      </c>
      <c r="I1677" s="11232"/>
      <c r="J1677" s="410"/>
    </row>
    <row r="1678" spans="1:10" ht="16.5" thickTop="1" thickBot="1" x14ac:dyDescent="0.3">
      <c r="A1678" s="395"/>
      <c r="B1678" s="410"/>
      <c r="C1678" s="495"/>
      <c r="D1678" s="492" t="s">
        <v>93</v>
      </c>
      <c r="E1678" s="493"/>
      <c r="F1678" s="493"/>
      <c r="G1678" s="494"/>
      <c r="H1678" s="11116"/>
      <c r="I1678" s="11116"/>
      <c r="J1678" s="410"/>
    </row>
    <row r="1679" spans="1:10" ht="16.5" thickTop="1" thickBot="1" x14ac:dyDescent="0.3">
      <c r="A1679" s="395"/>
      <c r="B1679" s="410"/>
      <c r="C1679" s="495"/>
      <c r="D1679" s="496" t="s">
        <v>94</v>
      </c>
      <c r="E1679" s="497"/>
      <c r="F1679" s="497"/>
      <c r="G1679" s="498"/>
      <c r="H1679" s="11285"/>
      <c r="I1679" s="11286"/>
      <c r="J1679" s="410"/>
    </row>
    <row r="1680" spans="1:10" ht="16.5" thickTop="1" thickBot="1" x14ac:dyDescent="0.3">
      <c r="A1680" s="395"/>
      <c r="B1680" s="410"/>
      <c r="C1680" s="495"/>
      <c r="D1680" s="496" t="s">
        <v>95</v>
      </c>
      <c r="E1680" s="497"/>
      <c r="F1680" s="497"/>
      <c r="G1680" s="498"/>
      <c r="H1680" s="11285"/>
      <c r="I1680" s="11286"/>
      <c r="J1680" s="410"/>
    </row>
    <row r="1681" spans="1:10" ht="16.5" thickTop="1" thickBot="1" x14ac:dyDescent="0.3">
      <c r="A1681" s="395"/>
      <c r="B1681" s="410"/>
      <c r="C1681" s="495"/>
      <c r="D1681" s="512" t="s">
        <v>96</v>
      </c>
      <c r="E1681" s="509"/>
      <c r="F1681" s="509"/>
      <c r="G1681" s="509"/>
      <c r="H1681" s="11285"/>
      <c r="I1681" s="11286"/>
      <c r="J1681" s="410"/>
    </row>
    <row r="1682" spans="1:10" ht="16.5" thickTop="1" thickBot="1" x14ac:dyDescent="0.3">
      <c r="A1682" s="395"/>
      <c r="B1682" s="410"/>
      <c r="C1682" s="495"/>
      <c r="D1682" s="499" t="s">
        <v>97</v>
      </c>
      <c r="E1682" s="487"/>
      <c r="F1682" s="487"/>
      <c r="G1682" s="487"/>
      <c r="H1682" s="11135"/>
      <c r="I1682" s="11135"/>
      <c r="J1682" s="410"/>
    </row>
    <row r="1683" spans="1:10" ht="16.5" thickTop="1" thickBot="1" x14ac:dyDescent="0.3">
      <c r="A1683" s="395"/>
      <c r="B1683" s="410"/>
      <c r="C1683" s="495"/>
      <c r="D1683" s="1161" t="s">
        <v>242</v>
      </c>
      <c r="E1683" s="1162"/>
      <c r="F1683" s="1162"/>
      <c r="G1683" s="1162"/>
      <c r="H1683" s="11232">
        <f>SUM(H1684:I1688)</f>
        <v>0</v>
      </c>
      <c r="I1683" s="11232"/>
      <c r="J1683" s="410"/>
    </row>
    <row r="1684" spans="1:10" ht="16.5" thickTop="1" thickBot="1" x14ac:dyDescent="0.3">
      <c r="A1684" s="395"/>
      <c r="B1684" s="410"/>
      <c r="C1684" s="495"/>
      <c r="D1684" s="492" t="s">
        <v>105</v>
      </c>
      <c r="E1684" s="493"/>
      <c r="F1684" s="493"/>
      <c r="G1684" s="494"/>
      <c r="H1684" s="11116">
        <f xml:space="preserve"> ('[4]Georgina C'!H1684:I1684+'[4]Luis Marte'!H1684:I1684+'[4]Rosa Elena'!H1684:I1684)</f>
        <v>0</v>
      </c>
      <c r="I1684" s="11116"/>
      <c r="J1684" s="410"/>
    </row>
    <row r="1685" spans="1:10" ht="16.5" thickTop="1" thickBot="1" x14ac:dyDescent="0.3">
      <c r="A1685" s="395"/>
      <c r="B1685" s="410"/>
      <c r="C1685" s="495"/>
      <c r="D1685" s="496" t="s">
        <v>94</v>
      </c>
      <c r="E1685" s="497"/>
      <c r="F1685" s="497"/>
      <c r="G1685" s="498"/>
      <c r="H1685" s="11116">
        <f xml:space="preserve"> ('[4]Georgina C'!H1685:I1685+'[4]Luis Marte'!H1685:I1685+'[4]Rosa Elena'!H1685:I1685)</f>
        <v>0</v>
      </c>
      <c r="I1685" s="11116"/>
      <c r="J1685" s="410"/>
    </row>
    <row r="1686" spans="1:10" ht="16.5" thickTop="1" thickBot="1" x14ac:dyDescent="0.3">
      <c r="A1686" s="395"/>
      <c r="B1686" s="410"/>
      <c r="C1686" s="495"/>
      <c r="D1686" s="496" t="s">
        <v>102</v>
      </c>
      <c r="E1686" s="497"/>
      <c r="F1686" s="497"/>
      <c r="G1686" s="498"/>
      <c r="H1686" s="11116">
        <f xml:space="preserve"> ('[4]Georgina C'!H1686:I1686+'[4]Luis Marte'!H1686:I1686+'[4]Rosa Elena'!H1686:I1686)</f>
        <v>0</v>
      </c>
      <c r="I1686" s="11116"/>
      <c r="J1686" s="410"/>
    </row>
    <row r="1687" spans="1:10" ht="16.5" thickTop="1" thickBot="1" x14ac:dyDescent="0.3">
      <c r="A1687" s="395"/>
      <c r="B1687" s="410"/>
      <c r="C1687" s="495"/>
      <c r="D1687" s="512" t="s">
        <v>103</v>
      </c>
      <c r="E1687" s="509"/>
      <c r="F1687" s="509"/>
      <c r="G1687" s="509"/>
      <c r="H1687" s="11116">
        <f xml:space="preserve"> ('[4]Georgina C'!H1687:I1687+'[4]Luis Marte'!H1687:I1687+'[4]Rosa Elena'!H1687:I1687)</f>
        <v>0</v>
      </c>
      <c r="I1687" s="11116"/>
      <c r="J1687" s="410"/>
    </row>
    <row r="1688" spans="1:10" ht="16.5" thickTop="1" thickBot="1" x14ac:dyDescent="0.3">
      <c r="A1688" s="395"/>
      <c r="B1688" s="410"/>
      <c r="C1688" s="495"/>
      <c r="D1688" s="499" t="s">
        <v>108</v>
      </c>
      <c r="E1688" s="487"/>
      <c r="F1688" s="487"/>
      <c r="G1688" s="487"/>
      <c r="H1688" s="11116">
        <f xml:space="preserve"> ('[4]Georgina C'!H1688:I1688+'[4]Luis Marte'!H1688:I1688+'[4]Rosa Elena'!H1688:I1688)</f>
        <v>0</v>
      </c>
      <c r="I1688" s="11116"/>
      <c r="J1688" s="410"/>
    </row>
    <row r="1689" spans="1:10" ht="16.5" thickTop="1" thickBot="1" x14ac:dyDescent="0.3">
      <c r="A1689" s="395"/>
      <c r="B1689" s="410"/>
      <c r="C1689" s="495"/>
      <c r="D1689" s="1161" t="s">
        <v>243</v>
      </c>
      <c r="E1689" s="1162"/>
      <c r="F1689" s="1162"/>
      <c r="G1689" s="1162"/>
      <c r="H1689" s="11232">
        <f>SUM(H1690:I1694)</f>
        <v>1</v>
      </c>
      <c r="I1689" s="11232"/>
      <c r="J1689" s="410"/>
    </row>
    <row r="1690" spans="1:10" ht="16.5" thickTop="1" thickBot="1" x14ac:dyDescent="0.3">
      <c r="A1690" s="395"/>
      <c r="B1690" s="410"/>
      <c r="C1690" s="495"/>
      <c r="D1690" s="492" t="s">
        <v>93</v>
      </c>
      <c r="E1690" s="493"/>
      <c r="F1690" s="493"/>
      <c r="G1690" s="494"/>
      <c r="H1690" s="11116"/>
      <c r="I1690" s="11116"/>
      <c r="J1690" s="410"/>
    </row>
    <row r="1691" spans="1:10" ht="16.5" thickTop="1" thickBot="1" x14ac:dyDescent="0.3">
      <c r="A1691" s="395"/>
      <c r="B1691" s="410"/>
      <c r="C1691" s="495"/>
      <c r="D1691" s="496" t="s">
        <v>94</v>
      </c>
      <c r="E1691" s="497"/>
      <c r="F1691" s="497"/>
      <c r="G1691" s="498"/>
      <c r="H1691" s="11285"/>
      <c r="I1691" s="11286"/>
      <c r="J1691" s="410"/>
    </row>
    <row r="1692" spans="1:10" ht="16.5" thickTop="1" thickBot="1" x14ac:dyDescent="0.3">
      <c r="A1692" s="395"/>
      <c r="B1692" s="410"/>
      <c r="C1692" s="495"/>
      <c r="D1692" s="496" t="s">
        <v>95</v>
      </c>
      <c r="E1692" s="497"/>
      <c r="F1692" s="497"/>
      <c r="G1692" s="498"/>
      <c r="H1692" s="11285">
        <v>1</v>
      </c>
      <c r="I1692" s="11286"/>
      <c r="J1692" s="410"/>
    </row>
    <row r="1693" spans="1:10" ht="16.5" thickTop="1" thickBot="1" x14ac:dyDescent="0.3">
      <c r="A1693" s="395"/>
      <c r="B1693" s="410"/>
      <c r="C1693" s="495"/>
      <c r="D1693" s="512" t="s">
        <v>96</v>
      </c>
      <c r="E1693" s="509"/>
      <c r="F1693" s="509"/>
      <c r="G1693" s="509"/>
      <c r="H1693" s="11285"/>
      <c r="I1693" s="11286"/>
      <c r="J1693" s="410"/>
    </row>
    <row r="1694" spans="1:10" ht="16.5" thickTop="1" thickBot="1" x14ac:dyDescent="0.3">
      <c r="A1694" s="395"/>
      <c r="B1694" s="410"/>
      <c r="C1694" s="495"/>
      <c r="D1694" s="499" t="s">
        <v>97</v>
      </c>
      <c r="E1694" s="487"/>
      <c r="F1694" s="487"/>
      <c r="G1694" s="487"/>
      <c r="H1694" s="11135"/>
      <c r="I1694" s="11135"/>
      <c r="J1694" s="410"/>
    </row>
    <row r="1695" spans="1:10" ht="16.5" thickTop="1" thickBot="1" x14ac:dyDescent="0.3">
      <c r="A1695" s="395"/>
      <c r="B1695" s="410"/>
      <c r="C1695" s="1165" t="s">
        <v>109</v>
      </c>
      <c r="D1695" s="1166"/>
      <c r="E1695" s="1167"/>
      <c r="F1695" s="1168"/>
      <c r="G1695" s="1168"/>
      <c r="H1695" s="11287">
        <f>(H1696+H1701+H1706+H1711+H1716+H1721+H1726)</f>
        <v>0</v>
      </c>
      <c r="I1695" s="11288"/>
      <c r="J1695" s="410"/>
    </row>
    <row r="1696" spans="1:10" ht="27" thickTop="1" thickBot="1" x14ac:dyDescent="0.3">
      <c r="A1696" s="395"/>
      <c r="B1696" s="410"/>
      <c r="C1696" s="517"/>
      <c r="D1696" s="1169" t="s">
        <v>110</v>
      </c>
      <c r="E1696" s="1162"/>
      <c r="F1696" s="1162"/>
      <c r="G1696" s="1164"/>
      <c r="H1696" s="11275">
        <f>(H1697+H1698+H1699+H1700)</f>
        <v>0</v>
      </c>
      <c r="I1696" s="11276"/>
      <c r="J1696" s="410"/>
    </row>
    <row r="1697" spans="1:10" ht="16.5" thickTop="1" thickBot="1" x14ac:dyDescent="0.3">
      <c r="A1697" s="395"/>
      <c r="B1697" s="410"/>
      <c r="C1697" s="519"/>
      <c r="D1697" s="520" t="s">
        <v>93</v>
      </c>
      <c r="E1697" s="509"/>
      <c r="F1697" s="509"/>
      <c r="G1697" s="510"/>
      <c r="H1697" s="11135"/>
      <c r="I1697" s="11135"/>
      <c r="J1697" s="410"/>
    </row>
    <row r="1698" spans="1:10" ht="16.5" thickTop="1" thickBot="1" x14ac:dyDescent="0.3">
      <c r="A1698" s="395"/>
      <c r="B1698" s="410"/>
      <c r="C1698" s="519"/>
      <c r="D1698" s="520" t="s">
        <v>94</v>
      </c>
      <c r="E1698" s="509"/>
      <c r="F1698" s="509"/>
      <c r="G1698" s="510"/>
      <c r="H1698" s="11135"/>
      <c r="I1698" s="11135"/>
      <c r="J1698" s="410"/>
    </row>
    <row r="1699" spans="1:10" ht="16.5" thickTop="1" thickBot="1" x14ac:dyDescent="0.3">
      <c r="A1699" s="395"/>
      <c r="B1699" s="410"/>
      <c r="C1699" s="519"/>
      <c r="D1699" s="520" t="s">
        <v>95</v>
      </c>
      <c r="E1699" s="509"/>
      <c r="F1699" s="509"/>
      <c r="G1699" s="510"/>
      <c r="H1699" s="11135"/>
      <c r="I1699" s="11135"/>
      <c r="J1699" s="410"/>
    </row>
    <row r="1700" spans="1:10" ht="16.5" thickTop="1" thickBot="1" x14ac:dyDescent="0.3">
      <c r="A1700" s="395"/>
      <c r="B1700" s="410"/>
      <c r="C1700" s="519"/>
      <c r="D1700" s="520" t="s">
        <v>96</v>
      </c>
      <c r="E1700" s="521"/>
      <c r="F1700" s="521"/>
      <c r="G1700" s="522"/>
      <c r="H1700" s="11135"/>
      <c r="I1700" s="11135"/>
      <c r="J1700" s="410"/>
    </row>
    <row r="1701" spans="1:10" ht="16.5" thickTop="1" thickBot="1" x14ac:dyDescent="0.3">
      <c r="A1701" s="395"/>
      <c r="B1701" s="410"/>
      <c r="C1701" s="519"/>
      <c r="D1701" s="1170" t="s">
        <v>111</v>
      </c>
      <c r="E1701" s="1171"/>
      <c r="F1701" s="1171"/>
      <c r="G1701" s="1171"/>
      <c r="H1701" s="11283">
        <f>(H1702+H1703+H1704+H1705)</f>
        <v>0</v>
      </c>
      <c r="I1701" s="11283"/>
      <c r="J1701" s="410"/>
    </row>
    <row r="1702" spans="1:10" ht="16.5" thickTop="1" thickBot="1" x14ac:dyDescent="0.3">
      <c r="A1702" s="395"/>
      <c r="B1702" s="410"/>
      <c r="C1702" s="519"/>
      <c r="D1702" s="520" t="s">
        <v>93</v>
      </c>
      <c r="E1702" s="509"/>
      <c r="F1702" s="509"/>
      <c r="G1702" s="510"/>
      <c r="H1702" s="11135"/>
      <c r="I1702" s="11135"/>
      <c r="J1702" s="410"/>
    </row>
    <row r="1703" spans="1:10" ht="16.5" thickTop="1" thickBot="1" x14ac:dyDescent="0.3">
      <c r="A1703" s="395"/>
      <c r="B1703" s="410"/>
      <c r="C1703" s="519"/>
      <c r="D1703" s="520" t="s">
        <v>94</v>
      </c>
      <c r="E1703" s="509"/>
      <c r="F1703" s="509"/>
      <c r="G1703" s="510"/>
      <c r="H1703" s="11135"/>
      <c r="I1703" s="11135"/>
      <c r="J1703" s="410"/>
    </row>
    <row r="1704" spans="1:10" ht="16.5" thickTop="1" thickBot="1" x14ac:dyDescent="0.3">
      <c r="A1704" s="395"/>
      <c r="B1704" s="410"/>
      <c r="C1704" s="519"/>
      <c r="D1704" s="520" t="s">
        <v>95</v>
      </c>
      <c r="E1704" s="509"/>
      <c r="F1704" s="509"/>
      <c r="G1704" s="510"/>
      <c r="H1704" s="11135"/>
      <c r="I1704" s="11135"/>
      <c r="J1704" s="410"/>
    </row>
    <row r="1705" spans="1:10" ht="16.5" thickTop="1" thickBot="1" x14ac:dyDescent="0.3">
      <c r="A1705" s="395"/>
      <c r="B1705" s="410"/>
      <c r="C1705" s="519"/>
      <c r="D1705" s="520" t="s">
        <v>96</v>
      </c>
      <c r="E1705" s="521"/>
      <c r="F1705" s="521"/>
      <c r="G1705" s="522"/>
      <c r="H1705" s="11135"/>
      <c r="I1705" s="11135"/>
      <c r="J1705" s="410"/>
    </row>
    <row r="1706" spans="1:10" ht="16.5" thickTop="1" thickBot="1" x14ac:dyDescent="0.3">
      <c r="A1706" s="395"/>
      <c r="B1706" s="410"/>
      <c r="C1706" s="519"/>
      <c r="D1706" s="1170" t="s">
        <v>112</v>
      </c>
      <c r="E1706" s="1171"/>
      <c r="F1706" s="1171"/>
      <c r="G1706" s="1171"/>
      <c r="H1706" s="11283">
        <f>(H1707+H1708+H1709+H1710)</f>
        <v>0</v>
      </c>
      <c r="I1706" s="11283"/>
      <c r="J1706" s="410"/>
    </row>
    <row r="1707" spans="1:10" ht="16.5" thickTop="1" thickBot="1" x14ac:dyDescent="0.3">
      <c r="A1707" s="395"/>
      <c r="B1707" s="410"/>
      <c r="C1707" s="519"/>
      <c r="D1707" s="520" t="s">
        <v>93</v>
      </c>
      <c r="E1707" s="509"/>
      <c r="F1707" s="509"/>
      <c r="G1707" s="510"/>
      <c r="H1707" s="11135"/>
      <c r="I1707" s="11135"/>
      <c r="J1707" s="410"/>
    </row>
    <row r="1708" spans="1:10" ht="16.5" thickTop="1" thickBot="1" x14ac:dyDescent="0.3">
      <c r="A1708" s="395"/>
      <c r="B1708" s="410"/>
      <c r="C1708" s="519"/>
      <c r="D1708" s="520" t="s">
        <v>94</v>
      </c>
      <c r="E1708" s="509"/>
      <c r="F1708" s="509"/>
      <c r="G1708" s="510"/>
      <c r="H1708" s="11135"/>
      <c r="I1708" s="11135"/>
      <c r="J1708" s="410"/>
    </row>
    <row r="1709" spans="1:10" ht="16.5" thickTop="1" thickBot="1" x14ac:dyDescent="0.3">
      <c r="A1709" s="395"/>
      <c r="B1709" s="410"/>
      <c r="C1709" s="519"/>
      <c r="D1709" s="520" t="s">
        <v>95</v>
      </c>
      <c r="E1709" s="509"/>
      <c r="F1709" s="509"/>
      <c r="G1709" s="510"/>
      <c r="H1709" s="11135"/>
      <c r="I1709" s="11135"/>
      <c r="J1709" s="410"/>
    </row>
    <row r="1710" spans="1:10" ht="16.5" thickTop="1" thickBot="1" x14ac:dyDescent="0.3">
      <c r="A1710" s="395"/>
      <c r="B1710" s="410"/>
      <c r="C1710" s="519"/>
      <c r="D1710" s="520" t="s">
        <v>96</v>
      </c>
      <c r="E1710" s="521"/>
      <c r="F1710" s="521"/>
      <c r="G1710" s="522"/>
      <c r="H1710" s="11135"/>
      <c r="I1710" s="11135"/>
      <c r="J1710" s="410"/>
    </row>
    <row r="1711" spans="1:10" ht="16.5" thickTop="1" thickBot="1" x14ac:dyDescent="0.3">
      <c r="A1711" s="395"/>
      <c r="B1711" s="410"/>
      <c r="C1711" s="519"/>
      <c r="D1711" s="1172" t="s">
        <v>113</v>
      </c>
      <c r="E1711" s="1162"/>
      <c r="F1711" s="1162"/>
      <c r="G1711" s="1164"/>
      <c r="H1711" s="11283">
        <f>(H1712+H1713+H1714+H1715)</f>
        <v>0</v>
      </c>
      <c r="I1711" s="11283"/>
      <c r="J1711" s="410"/>
    </row>
    <row r="1712" spans="1:10" ht="16.5" thickTop="1" thickBot="1" x14ac:dyDescent="0.3">
      <c r="A1712" s="395"/>
      <c r="B1712" s="410"/>
      <c r="C1712" s="519"/>
      <c r="D1712" s="526" t="s">
        <v>114</v>
      </c>
      <c r="E1712" s="493"/>
      <c r="F1712" s="493"/>
      <c r="G1712" s="494"/>
      <c r="H1712" s="11135"/>
      <c r="I1712" s="11135"/>
      <c r="J1712" s="410"/>
    </row>
    <row r="1713" spans="1:10" ht="16.5" thickTop="1" thickBot="1" x14ac:dyDescent="0.3">
      <c r="A1713" s="395"/>
      <c r="B1713" s="410"/>
      <c r="C1713" s="519"/>
      <c r="D1713" s="526" t="s">
        <v>94</v>
      </c>
      <c r="E1713" s="493"/>
      <c r="F1713" s="493"/>
      <c r="G1713" s="494"/>
      <c r="H1713" s="11135"/>
      <c r="I1713" s="11135"/>
      <c r="J1713" s="410"/>
    </row>
    <row r="1714" spans="1:10" ht="16.5" thickTop="1" thickBot="1" x14ac:dyDescent="0.3">
      <c r="A1714" s="395"/>
      <c r="B1714" s="410"/>
      <c r="C1714" s="519"/>
      <c r="D1714" s="526" t="s">
        <v>102</v>
      </c>
      <c r="E1714" s="493"/>
      <c r="F1714" s="493"/>
      <c r="G1714" s="494"/>
      <c r="H1714" s="11135"/>
      <c r="I1714" s="11135"/>
      <c r="J1714" s="410"/>
    </row>
    <row r="1715" spans="1:10" ht="16.5" thickTop="1" thickBot="1" x14ac:dyDescent="0.3">
      <c r="A1715" s="446"/>
      <c r="B1715" s="410"/>
      <c r="C1715" s="519"/>
      <c r="D1715" s="526" t="s">
        <v>103</v>
      </c>
      <c r="E1715" s="493"/>
      <c r="F1715" s="493"/>
      <c r="G1715" s="494"/>
      <c r="H1715" s="11135"/>
      <c r="I1715" s="11135"/>
      <c r="J1715" s="410"/>
    </row>
    <row r="1716" spans="1:10" ht="16.5" thickTop="1" thickBot="1" x14ac:dyDescent="0.3">
      <c r="A1716" s="446"/>
      <c r="B1716" s="410"/>
      <c r="C1716" s="519"/>
      <c r="D1716" s="1172" t="s">
        <v>115</v>
      </c>
      <c r="E1716" s="1162"/>
      <c r="F1716" s="1162"/>
      <c r="G1716" s="1164"/>
      <c r="H1716" s="11283">
        <f>(H1717+H1718+H1719+H1720)</f>
        <v>0</v>
      </c>
      <c r="I1716" s="11283"/>
      <c r="J1716" s="410"/>
    </row>
    <row r="1717" spans="1:10" ht="16.5" thickTop="1" thickBot="1" x14ac:dyDescent="0.3">
      <c r="A1717" s="446"/>
      <c r="B1717" s="410"/>
      <c r="C1717" s="519"/>
      <c r="D1717" s="526" t="s">
        <v>105</v>
      </c>
      <c r="E1717" s="493"/>
      <c r="F1717" s="493"/>
      <c r="G1717" s="494"/>
      <c r="H1717" s="11135"/>
      <c r="I1717" s="11135"/>
      <c r="J1717" s="410"/>
    </row>
    <row r="1718" spans="1:10" ht="16.5" thickTop="1" thickBot="1" x14ac:dyDescent="0.3">
      <c r="A1718" s="446"/>
      <c r="B1718" s="410"/>
      <c r="C1718" s="519"/>
      <c r="D1718" s="526" t="s">
        <v>94</v>
      </c>
      <c r="E1718" s="493"/>
      <c r="F1718" s="493"/>
      <c r="G1718" s="494"/>
      <c r="H1718" s="11135"/>
      <c r="I1718" s="11135"/>
      <c r="J1718" s="410"/>
    </row>
    <row r="1719" spans="1:10" ht="16.5" thickTop="1" thickBot="1" x14ac:dyDescent="0.3">
      <c r="A1719" s="446"/>
      <c r="B1719" s="410"/>
      <c r="C1719" s="519"/>
      <c r="D1719" s="526" t="s">
        <v>102</v>
      </c>
      <c r="E1719" s="493"/>
      <c r="F1719" s="493"/>
      <c r="G1719" s="494"/>
      <c r="H1719" s="11135"/>
      <c r="I1719" s="11135"/>
      <c r="J1719" s="410"/>
    </row>
    <row r="1720" spans="1:10" ht="16.5" thickTop="1" thickBot="1" x14ac:dyDescent="0.3">
      <c r="A1720" s="446"/>
      <c r="B1720" s="410"/>
      <c r="C1720" s="519"/>
      <c r="D1720" s="526" t="s">
        <v>103</v>
      </c>
      <c r="E1720" s="493"/>
      <c r="F1720" s="493"/>
      <c r="G1720" s="494"/>
      <c r="H1720" s="11135"/>
      <c r="I1720" s="11135"/>
      <c r="J1720" s="410"/>
    </row>
    <row r="1721" spans="1:10" ht="16.5" thickTop="1" thickBot="1" x14ac:dyDescent="0.3">
      <c r="A1721" s="446"/>
      <c r="B1721" s="410"/>
      <c r="C1721" s="519"/>
      <c r="D1721" s="1172" t="s">
        <v>116</v>
      </c>
      <c r="E1721" s="1162"/>
      <c r="F1721" s="1162"/>
      <c r="G1721" s="1164"/>
      <c r="H1721" s="11283">
        <f>(H1722+H1723+H1724+H1725)</f>
        <v>0</v>
      </c>
      <c r="I1721" s="11283"/>
      <c r="J1721" s="410"/>
    </row>
    <row r="1722" spans="1:10" ht="16.5" thickTop="1" thickBot="1" x14ac:dyDescent="0.3">
      <c r="A1722" s="446"/>
      <c r="B1722" s="410"/>
      <c r="C1722" s="519"/>
      <c r="D1722" s="526" t="s">
        <v>105</v>
      </c>
      <c r="E1722" s="493"/>
      <c r="F1722" s="493"/>
      <c r="G1722" s="494"/>
      <c r="H1722" s="11135"/>
      <c r="I1722" s="11135"/>
      <c r="J1722" s="410"/>
    </row>
    <row r="1723" spans="1:10" ht="16.5" thickTop="1" thickBot="1" x14ac:dyDescent="0.3">
      <c r="A1723" s="446"/>
      <c r="B1723" s="410"/>
      <c r="C1723" s="519"/>
      <c r="D1723" s="526" t="s">
        <v>94</v>
      </c>
      <c r="E1723" s="493"/>
      <c r="F1723" s="493"/>
      <c r="G1723" s="494"/>
      <c r="H1723" s="11136"/>
      <c r="I1723" s="11136"/>
      <c r="J1723" s="410"/>
    </row>
    <row r="1724" spans="1:10" ht="16.5" thickTop="1" thickBot="1" x14ac:dyDescent="0.3">
      <c r="A1724" s="446"/>
      <c r="B1724" s="410"/>
      <c r="C1724" s="519"/>
      <c r="D1724" s="526" t="s">
        <v>102</v>
      </c>
      <c r="E1724" s="493"/>
      <c r="F1724" s="493"/>
      <c r="G1724" s="494"/>
      <c r="H1724" s="11135"/>
      <c r="I1724" s="11135"/>
      <c r="J1724" s="410"/>
    </row>
    <row r="1725" spans="1:10" ht="16.5" thickTop="1" thickBot="1" x14ac:dyDescent="0.3">
      <c r="A1725" s="446"/>
      <c r="B1725" s="410"/>
      <c r="C1725" s="519"/>
      <c r="D1725" s="526" t="s">
        <v>103</v>
      </c>
      <c r="E1725" s="493"/>
      <c r="F1725" s="493"/>
      <c r="G1725" s="494"/>
      <c r="H1725" s="11135"/>
      <c r="I1725" s="11135"/>
      <c r="J1725" s="410"/>
    </row>
    <row r="1726" spans="1:10" ht="16.5" thickTop="1" thickBot="1" x14ac:dyDescent="0.3">
      <c r="A1726" s="446"/>
      <c r="B1726" s="410"/>
      <c r="C1726" s="519"/>
      <c r="D1726" s="1172" t="s">
        <v>117</v>
      </c>
      <c r="E1726" s="1162"/>
      <c r="F1726" s="1162"/>
      <c r="G1726" s="1164"/>
      <c r="H1726" s="11283">
        <f>(H1727+H1728+H1729+H1730)</f>
        <v>0</v>
      </c>
      <c r="I1726" s="11283"/>
      <c r="J1726" s="410"/>
    </row>
    <row r="1727" spans="1:10" ht="16.5" thickTop="1" thickBot="1" x14ac:dyDescent="0.3">
      <c r="A1727" s="446"/>
      <c r="B1727" s="410"/>
      <c r="C1727" s="519"/>
      <c r="D1727" s="526" t="s">
        <v>105</v>
      </c>
      <c r="E1727" s="493"/>
      <c r="F1727" s="493"/>
      <c r="G1727" s="494"/>
      <c r="H1727" s="11135"/>
      <c r="I1727" s="11135"/>
      <c r="J1727" s="410"/>
    </row>
    <row r="1728" spans="1:10" ht="16.5" thickTop="1" thickBot="1" x14ac:dyDescent="0.3">
      <c r="A1728" s="446"/>
      <c r="B1728" s="410"/>
      <c r="C1728" s="519"/>
      <c r="D1728" s="526" t="s">
        <v>94</v>
      </c>
      <c r="E1728" s="493"/>
      <c r="F1728" s="493"/>
      <c r="G1728" s="494"/>
      <c r="H1728" s="11135"/>
      <c r="I1728" s="11135"/>
      <c r="J1728" s="410"/>
    </row>
    <row r="1729" spans="1:10" ht="16.5" thickTop="1" thickBot="1" x14ac:dyDescent="0.3">
      <c r="A1729" s="446"/>
      <c r="B1729" s="410"/>
      <c r="C1729" s="519"/>
      <c r="D1729" s="526" t="s">
        <v>102</v>
      </c>
      <c r="E1729" s="493"/>
      <c r="F1729" s="493"/>
      <c r="G1729" s="494"/>
      <c r="H1729" s="11135"/>
      <c r="I1729" s="11135"/>
      <c r="J1729" s="410"/>
    </row>
    <row r="1730" spans="1:10" ht="16.5" thickTop="1" thickBot="1" x14ac:dyDescent="0.3">
      <c r="A1730" s="446"/>
      <c r="B1730" s="410"/>
      <c r="C1730" s="530"/>
      <c r="D1730" s="526" t="s">
        <v>103</v>
      </c>
      <c r="E1730" s="493"/>
      <c r="F1730" s="493"/>
      <c r="G1730" s="494"/>
      <c r="H1730" s="11135"/>
      <c r="I1730" s="11135"/>
      <c r="J1730" s="410"/>
    </row>
    <row r="1731" spans="1:10" ht="16.5" thickTop="1" thickBot="1" x14ac:dyDescent="0.3">
      <c r="A1731" s="395"/>
      <c r="B1731" s="410"/>
      <c r="C1731" s="1127" t="s">
        <v>118</v>
      </c>
      <c r="D1731" s="1173"/>
      <c r="E1731" s="1168"/>
      <c r="F1731" s="1168"/>
      <c r="G1731" s="1174"/>
      <c r="H1731" s="11284">
        <f>SUM(H1732:I1769)</f>
        <v>0</v>
      </c>
      <c r="I1731" s="11284"/>
      <c r="J1731" s="410"/>
    </row>
    <row r="1732" spans="1:10" ht="27" thickTop="1" thickBot="1" x14ac:dyDescent="0.3">
      <c r="A1732" s="395"/>
      <c r="B1732" s="395"/>
      <c r="C1732" s="533"/>
      <c r="D1732" s="537" t="s">
        <v>31</v>
      </c>
      <c r="E1732" s="534"/>
      <c r="F1732" s="534"/>
      <c r="G1732" s="535"/>
      <c r="H1732" s="11135">
        <f xml:space="preserve"> ('[4]Georgina C'!H1732:I1732+'[4]Luis Marte'!H1732:I1732+'[4]Rosa Elena'!H1732:I1732)</f>
        <v>0</v>
      </c>
      <c r="I1732" s="11135"/>
      <c r="J1732" s="410"/>
    </row>
    <row r="1733" spans="1:10" ht="16.5" thickTop="1" thickBot="1" x14ac:dyDescent="0.3">
      <c r="A1733" s="395"/>
      <c r="B1733" s="395"/>
      <c r="C1733" s="533"/>
      <c r="D1733" s="537" t="s">
        <v>119</v>
      </c>
      <c r="E1733" s="493"/>
      <c r="F1733" s="493"/>
      <c r="G1733" s="494"/>
      <c r="H1733" s="11135">
        <f xml:space="preserve"> ('[4]Georgina C'!H1733:I1733+'[4]Luis Marte'!H1733:I1733+'[4]Rosa Elena'!H1733:I1733)</f>
        <v>0</v>
      </c>
      <c r="I1733" s="11135"/>
      <c r="J1733" s="410"/>
    </row>
    <row r="1734" spans="1:10" ht="27" thickTop="1" thickBot="1" x14ac:dyDescent="0.3">
      <c r="A1734" s="395"/>
      <c r="B1734" s="395"/>
      <c r="C1734" s="533"/>
      <c r="D1734" s="537" t="s">
        <v>120</v>
      </c>
      <c r="E1734" s="536"/>
      <c r="F1734" s="493"/>
      <c r="G1734" s="494"/>
      <c r="H1734" s="11135">
        <f xml:space="preserve"> ('[4]Georgina C'!H1734:I1734+'[4]Luis Marte'!H1734:I1734+'[4]Rosa Elena'!H1734:I1734)</f>
        <v>0</v>
      </c>
      <c r="I1734" s="11135"/>
      <c r="J1734" s="410"/>
    </row>
    <row r="1735" spans="1:10" ht="27" thickTop="1" thickBot="1" x14ac:dyDescent="0.3">
      <c r="A1735" s="395"/>
      <c r="B1735" s="410"/>
      <c r="C1735" s="533"/>
      <c r="D1735" s="537" t="s">
        <v>121</v>
      </c>
      <c r="E1735" s="493"/>
      <c r="F1735" s="493"/>
      <c r="G1735" s="494"/>
      <c r="H1735" s="11135">
        <f xml:space="preserve"> ('[4]Georgina C'!H1735:I1735+'[4]Luis Marte'!H1735:I1735+'[4]Rosa Elena'!H1735:I1735)</f>
        <v>0</v>
      </c>
      <c r="I1735" s="11135"/>
      <c r="J1735" s="410"/>
    </row>
    <row r="1736" spans="1:10" ht="16.5" thickTop="1" thickBot="1" x14ac:dyDescent="0.3">
      <c r="A1736" s="395"/>
      <c r="B1736" s="410"/>
      <c r="C1736" s="533"/>
      <c r="D1736" s="537" t="s">
        <v>70</v>
      </c>
      <c r="E1736" s="493"/>
      <c r="F1736" s="493"/>
      <c r="G1736" s="494"/>
      <c r="H1736" s="11135">
        <f xml:space="preserve"> ('[4]Georgina C'!H1736:I1736+'[4]Luis Marte'!H1736:I1736+'[4]Rosa Elena'!H1736:I1736)</f>
        <v>0</v>
      </c>
      <c r="I1736" s="11135"/>
      <c r="J1736" s="410"/>
    </row>
    <row r="1737" spans="1:10" ht="39.75" thickTop="1" thickBot="1" x14ac:dyDescent="0.3">
      <c r="A1737" s="395"/>
      <c r="B1737" s="410"/>
      <c r="C1737" s="533"/>
      <c r="D1737" s="537" t="s">
        <v>122</v>
      </c>
      <c r="E1737" s="493"/>
      <c r="F1737" s="493"/>
      <c r="G1737" s="494"/>
      <c r="H1737" s="11135">
        <f xml:space="preserve"> ('[4]Georgina C'!H1737:I1737+'[4]Luis Marte'!H1737:I1737+'[4]Rosa Elena'!H1737:I1737)</f>
        <v>0</v>
      </c>
      <c r="I1737" s="11135"/>
      <c r="J1737" s="410"/>
    </row>
    <row r="1738" spans="1:10" ht="27" thickTop="1" thickBot="1" x14ac:dyDescent="0.3">
      <c r="A1738" s="395"/>
      <c r="B1738" s="410"/>
      <c r="C1738" s="538"/>
      <c r="D1738" s="537" t="s">
        <v>123</v>
      </c>
      <c r="E1738" s="493"/>
      <c r="F1738" s="493"/>
      <c r="G1738" s="494"/>
      <c r="H1738" s="11135">
        <f xml:space="preserve"> ('[4]Georgina C'!H1738:I1738+'[4]Luis Marte'!H1738:I1738+'[4]Rosa Elena'!H1738:I1738)</f>
        <v>0</v>
      </c>
      <c r="I1738" s="11135"/>
      <c r="J1738" s="410"/>
    </row>
    <row r="1739" spans="1:10" ht="39.75" thickTop="1" thickBot="1" x14ac:dyDescent="0.3">
      <c r="A1739" s="395"/>
      <c r="B1739" s="410"/>
      <c r="C1739" s="533"/>
      <c r="D1739" s="537" t="s">
        <v>34</v>
      </c>
      <c r="E1739" s="493"/>
      <c r="F1739" s="493"/>
      <c r="G1739" s="494"/>
      <c r="H1739" s="11135">
        <f xml:space="preserve"> ('[4]Georgina C'!H1739:I1739+'[4]Luis Marte'!H1739:I1739+'[4]Rosa Elena'!H1739:I1739)</f>
        <v>0</v>
      </c>
      <c r="I1739" s="11135"/>
      <c r="J1739" s="410"/>
    </row>
    <row r="1740" spans="1:10" ht="39.75" thickTop="1" thickBot="1" x14ac:dyDescent="0.3">
      <c r="A1740" s="395"/>
      <c r="B1740" s="410"/>
      <c r="C1740" s="538"/>
      <c r="D1740" s="1175" t="s">
        <v>124</v>
      </c>
      <c r="E1740" s="493"/>
      <c r="F1740" s="493"/>
      <c r="G1740" s="494"/>
      <c r="H1740" s="11135">
        <f xml:space="preserve"> ('[4]Georgina C'!H1740:I1740+'[4]Luis Marte'!H1740:I1740+'[4]Rosa Elena'!H1740:I1740)</f>
        <v>0</v>
      </c>
      <c r="I1740" s="11135"/>
      <c r="J1740" s="410"/>
    </row>
    <row r="1741" spans="1:10" ht="52.5" thickTop="1" thickBot="1" x14ac:dyDescent="0.3">
      <c r="A1741" s="395"/>
      <c r="B1741" s="410"/>
      <c r="C1741" s="533"/>
      <c r="D1741" s="537" t="s">
        <v>125</v>
      </c>
      <c r="E1741" s="493"/>
      <c r="F1741" s="493"/>
      <c r="G1741" s="494"/>
      <c r="H1741" s="11135">
        <f xml:space="preserve"> ('[4]Georgina C'!H1741:I1741+'[4]Luis Marte'!H1741:I1741+'[4]Rosa Elena'!H1741:I1741)</f>
        <v>0</v>
      </c>
      <c r="I1741" s="11135"/>
      <c r="J1741" s="410"/>
    </row>
    <row r="1742" spans="1:10" ht="27" thickTop="1" thickBot="1" x14ac:dyDescent="0.3">
      <c r="A1742" s="395"/>
      <c r="B1742" s="410"/>
      <c r="C1742" s="533"/>
      <c r="D1742" s="537" t="s">
        <v>126</v>
      </c>
      <c r="E1742" s="493"/>
      <c r="F1742" s="493"/>
      <c r="G1742" s="494"/>
      <c r="H1742" s="11135">
        <f xml:space="preserve"> ('[4]Georgina C'!H1742:I1742+'[4]Luis Marte'!H1742:I1742+'[4]Rosa Elena'!H1742:I1742)</f>
        <v>0</v>
      </c>
      <c r="I1742" s="11135"/>
      <c r="J1742" s="410"/>
    </row>
    <row r="1743" spans="1:10" ht="27" thickTop="1" thickBot="1" x14ac:dyDescent="0.3">
      <c r="A1743" s="395"/>
      <c r="B1743" s="410"/>
      <c r="C1743" s="533"/>
      <c r="D1743" s="1176" t="s">
        <v>244</v>
      </c>
      <c r="E1743" s="487"/>
      <c r="F1743" s="487"/>
      <c r="G1743" s="487"/>
      <c r="H1743" s="11135">
        <f xml:space="preserve"> ('[4]Georgina C'!H1743:I1743+'[4]Luis Marte'!H1743:I1743+'[4]Rosa Elena'!H1743:I1743)</f>
        <v>0</v>
      </c>
      <c r="I1743" s="11135"/>
      <c r="J1743" s="410"/>
    </row>
    <row r="1744" spans="1:10" ht="65.25" thickTop="1" thickBot="1" x14ac:dyDescent="0.3">
      <c r="A1744" s="395"/>
      <c r="B1744" s="410"/>
      <c r="C1744" s="533"/>
      <c r="D1744" s="1177" t="s">
        <v>71</v>
      </c>
      <c r="E1744" s="493"/>
      <c r="F1744" s="493"/>
      <c r="G1744" s="494"/>
      <c r="H1744" s="11135">
        <f xml:space="preserve"> ('[4]Georgina C'!H1744:I1744+'[4]Luis Marte'!H1744:I1744+'[4]Rosa Elena'!H1744:I1744)</f>
        <v>0</v>
      </c>
      <c r="I1744" s="11135"/>
      <c r="J1744" s="410"/>
    </row>
    <row r="1745" spans="1:10" ht="27" thickTop="1" thickBot="1" x14ac:dyDescent="0.3">
      <c r="A1745" s="395"/>
      <c r="B1745" s="410"/>
      <c r="C1745" s="533"/>
      <c r="D1745" s="537" t="s">
        <v>128</v>
      </c>
      <c r="E1745" s="487"/>
      <c r="F1745" s="487"/>
      <c r="G1745" s="487"/>
      <c r="H1745" s="11135">
        <f xml:space="preserve"> ('[4]Georgina C'!H1745:I1745+'[4]Luis Marte'!H1745:I1745+'[4]Rosa Elena'!H1745:I1745)</f>
        <v>0</v>
      </c>
      <c r="I1745" s="11135"/>
      <c r="J1745" s="410"/>
    </row>
    <row r="1746" spans="1:10" ht="39.75" thickTop="1" thickBot="1" x14ac:dyDescent="0.3">
      <c r="A1746" s="395"/>
      <c r="B1746" s="410"/>
      <c r="C1746" s="533"/>
      <c r="D1746" s="537" t="s">
        <v>129</v>
      </c>
      <c r="E1746" s="493"/>
      <c r="F1746" s="493"/>
      <c r="G1746" s="494"/>
      <c r="H1746" s="11135">
        <f xml:space="preserve"> ('[4]Georgina C'!H1746:I1746+'[4]Luis Marte'!H1746:I1746+'[4]Rosa Elena'!H1746:I1746)</f>
        <v>0</v>
      </c>
      <c r="I1746" s="11135"/>
      <c r="J1746" s="410"/>
    </row>
    <row r="1747" spans="1:10" ht="52.5" thickTop="1" thickBot="1" x14ac:dyDescent="0.3">
      <c r="A1747" s="395"/>
      <c r="B1747" s="410"/>
      <c r="C1747" s="533"/>
      <c r="D1747" s="537" t="s">
        <v>130</v>
      </c>
      <c r="E1747" s="493"/>
      <c r="F1747" s="493"/>
      <c r="G1747" s="494"/>
      <c r="H1747" s="11135">
        <f xml:space="preserve"> ('[4]Georgina C'!H1747:I1747+'[4]Luis Marte'!H1747:I1747+'[4]Rosa Elena'!H1747:I1747)</f>
        <v>0</v>
      </c>
      <c r="I1747" s="11135"/>
      <c r="J1747" s="410"/>
    </row>
    <row r="1748" spans="1:10" ht="39.75" thickTop="1" thickBot="1" x14ac:dyDescent="0.3">
      <c r="A1748" s="395"/>
      <c r="B1748" s="410"/>
      <c r="C1748" s="533"/>
      <c r="D1748" s="537" t="s">
        <v>131</v>
      </c>
      <c r="E1748" s="536"/>
      <c r="F1748" s="493"/>
      <c r="G1748" s="494"/>
      <c r="H1748" s="11135">
        <f xml:space="preserve"> ('[4]Georgina C'!H1748:I1748+'[4]Luis Marte'!H1748:I1748+'[4]Rosa Elena'!H1748:I1748)</f>
        <v>0</v>
      </c>
      <c r="I1748" s="11135"/>
      <c r="J1748" s="410"/>
    </row>
    <row r="1749" spans="1:10" ht="27" thickTop="1" thickBot="1" x14ac:dyDescent="0.3">
      <c r="A1749" s="395"/>
      <c r="B1749" s="395"/>
      <c r="C1749" s="538"/>
      <c r="D1749" s="537" t="s">
        <v>132</v>
      </c>
      <c r="E1749" s="536"/>
      <c r="F1749" s="493"/>
      <c r="G1749" s="494"/>
      <c r="H1749" s="11135">
        <f xml:space="preserve"> ('[4]Georgina C'!H1749:I1749+'[4]Luis Marte'!H1749:I1749+'[4]Rosa Elena'!H1749:I1749)</f>
        <v>0</v>
      </c>
      <c r="I1749" s="11135"/>
      <c r="J1749" s="410"/>
    </row>
    <row r="1750" spans="1:10" ht="39.75" thickTop="1" thickBot="1" x14ac:dyDescent="0.3">
      <c r="A1750" s="395"/>
      <c r="B1750" s="395"/>
      <c r="C1750" s="533"/>
      <c r="D1750" s="1136" t="s">
        <v>245</v>
      </c>
      <c r="E1750" s="487"/>
      <c r="F1750" s="487"/>
      <c r="G1750" s="487"/>
      <c r="H1750" s="11135">
        <f xml:space="preserve"> ('[4]Georgina C'!H1750:I1750+'[4]Luis Marte'!H1750:I1750+'[4]Rosa Elena'!H1750:I1750)</f>
        <v>0</v>
      </c>
      <c r="I1750" s="11135"/>
      <c r="J1750" s="410"/>
    </row>
    <row r="1751" spans="1:10" ht="27" thickTop="1" thickBot="1" x14ac:dyDescent="0.3">
      <c r="A1751" s="395"/>
      <c r="B1751" s="395"/>
      <c r="C1751" s="533"/>
      <c r="D1751" s="1177" t="s">
        <v>213</v>
      </c>
      <c r="E1751" s="493"/>
      <c r="F1751" s="493"/>
      <c r="G1751" s="494"/>
      <c r="H1751" s="11135">
        <f xml:space="preserve"> ('[4]Georgina C'!H1751:I1751+'[4]Luis Marte'!H1751:I1751+'[4]Rosa Elena'!H1751:I1751)</f>
        <v>0</v>
      </c>
      <c r="I1751" s="11135"/>
      <c r="J1751" s="410"/>
    </row>
    <row r="1752" spans="1:10" ht="65.25" thickTop="1" thickBot="1" x14ac:dyDescent="0.3">
      <c r="A1752" s="395"/>
      <c r="B1752" s="395"/>
      <c r="C1752" s="533"/>
      <c r="D1752" s="1177" t="s">
        <v>214</v>
      </c>
      <c r="E1752" s="493"/>
      <c r="F1752" s="493"/>
      <c r="G1752" s="494"/>
      <c r="H1752" s="11135">
        <f xml:space="preserve"> ('[4]Georgina C'!H1752:I1752+'[4]Luis Marte'!H1752:I1752+'[4]Rosa Elena'!H1752:I1752)</f>
        <v>0</v>
      </c>
      <c r="I1752" s="11135"/>
      <c r="J1752" s="410"/>
    </row>
    <row r="1753" spans="1:10" ht="39.75" thickTop="1" thickBot="1" x14ac:dyDescent="0.3">
      <c r="A1753" s="395"/>
      <c r="B1753" s="395"/>
      <c r="C1753" s="533"/>
      <c r="D1753" s="1177" t="s">
        <v>221</v>
      </c>
      <c r="E1753" s="493"/>
      <c r="F1753" s="493"/>
      <c r="G1753" s="494"/>
      <c r="H1753" s="11135">
        <f xml:space="preserve"> ('[4]Georgina C'!H1753:I1753+'[4]Luis Marte'!H1753:I1753+'[4]Rosa Elena'!H1753:I1753)</f>
        <v>0</v>
      </c>
      <c r="I1753" s="11135"/>
      <c r="J1753" s="410"/>
    </row>
    <row r="1754" spans="1:10" ht="52.5" thickTop="1" thickBot="1" x14ac:dyDescent="0.3">
      <c r="A1754" s="395"/>
      <c r="B1754" s="395"/>
      <c r="C1754" s="533"/>
      <c r="D1754" s="1178" t="s">
        <v>246</v>
      </c>
      <c r="E1754" s="487"/>
      <c r="F1754" s="487"/>
      <c r="G1754" s="487"/>
      <c r="H1754" s="11135">
        <f xml:space="preserve"> ('[4]Georgina C'!H1754:I1754+'[4]Luis Marte'!H1754:I1754+'[4]Rosa Elena'!H1754:I1754)</f>
        <v>0</v>
      </c>
      <c r="I1754" s="11135"/>
      <c r="J1754" s="410"/>
    </row>
    <row r="1755" spans="1:10" ht="27" thickTop="1" thickBot="1" x14ac:dyDescent="0.3">
      <c r="A1755" s="395"/>
      <c r="B1755" s="395"/>
      <c r="C1755" s="538"/>
      <c r="D1755" s="1177" t="s">
        <v>220</v>
      </c>
      <c r="E1755" s="493"/>
      <c r="F1755" s="493"/>
      <c r="G1755" s="494"/>
      <c r="H1755" s="11135">
        <f xml:space="preserve"> ('[4]Georgina C'!H1755:I1755+'[4]Luis Marte'!H1755:I1755+'[4]Rosa Elena'!H1755:I1755)</f>
        <v>0</v>
      </c>
      <c r="I1755" s="11135"/>
      <c r="J1755" s="410"/>
    </row>
    <row r="1756" spans="1:10" ht="27" thickTop="1" thickBot="1" x14ac:dyDescent="0.3">
      <c r="A1756" s="395"/>
      <c r="B1756" s="395"/>
      <c r="C1756" s="538"/>
      <c r="D1756" s="1177" t="s">
        <v>247</v>
      </c>
      <c r="E1756" s="493"/>
      <c r="F1756" s="493"/>
      <c r="G1756" s="494"/>
      <c r="H1756" s="11135">
        <f xml:space="preserve"> ('[4]Georgina C'!H1756:I1756+'[4]Luis Marte'!H1756:I1756+'[4]Rosa Elena'!H1756:I1756)</f>
        <v>0</v>
      </c>
      <c r="I1756" s="11135"/>
      <c r="J1756" s="410"/>
    </row>
    <row r="1757" spans="1:10" ht="16.5" thickTop="1" thickBot="1" x14ac:dyDescent="0.3">
      <c r="A1757" s="395"/>
      <c r="B1757" s="395"/>
      <c r="C1757" s="538"/>
      <c r="D1757" s="1179" t="s">
        <v>212</v>
      </c>
      <c r="E1757" s="493"/>
      <c r="F1757" s="493"/>
      <c r="G1757" s="494"/>
      <c r="H1757" s="11135">
        <f xml:space="preserve"> ('[4]Georgina C'!H1757:I1757+'[4]Luis Marte'!H1757:I1757+'[4]Rosa Elena'!H1757:I1757)</f>
        <v>0</v>
      </c>
      <c r="I1757" s="11135"/>
      <c r="J1757" s="410"/>
    </row>
    <row r="1758" spans="1:10" ht="27" thickTop="1" thickBot="1" x14ac:dyDescent="0.3">
      <c r="A1758" s="395"/>
      <c r="B1758" s="395"/>
      <c r="C1758" s="538"/>
      <c r="D1758" s="1177" t="s">
        <v>211</v>
      </c>
      <c r="E1758" s="493"/>
      <c r="F1758" s="493"/>
      <c r="G1758" s="494"/>
      <c r="H1758" s="11135">
        <f xml:space="preserve"> ('[4]Georgina C'!H1758:I1758+'[4]Luis Marte'!H1758:I1758+'[4]Rosa Elena'!H1758:I1758)</f>
        <v>0</v>
      </c>
      <c r="I1758" s="11135"/>
      <c r="J1758" s="410"/>
    </row>
    <row r="1759" spans="1:10" ht="27" thickTop="1" thickBot="1" x14ac:dyDescent="0.3">
      <c r="A1759" s="395"/>
      <c r="B1759" s="395"/>
      <c r="C1759" s="538"/>
      <c r="D1759" s="1177" t="s">
        <v>136</v>
      </c>
      <c r="E1759" s="493"/>
      <c r="F1759" s="493"/>
      <c r="G1759" s="494"/>
      <c r="H1759" s="11135">
        <f xml:space="preserve"> ('[4]Georgina C'!H1759:I1759+'[4]Luis Marte'!H1759:I1759+'[4]Rosa Elena'!H1759:I1759)</f>
        <v>0</v>
      </c>
      <c r="I1759" s="11135"/>
      <c r="J1759" s="410"/>
    </row>
    <row r="1760" spans="1:10" ht="16.5" thickTop="1" thickBot="1" x14ac:dyDescent="0.3">
      <c r="A1760" s="395"/>
      <c r="B1760" s="395"/>
      <c r="C1760" s="538"/>
      <c r="D1760" s="1177" t="s">
        <v>137</v>
      </c>
      <c r="E1760" s="493"/>
      <c r="F1760" s="493"/>
      <c r="G1760" s="494"/>
      <c r="H1760" s="11135">
        <f xml:space="preserve"> ('[4]Georgina C'!H1760:I1760+'[4]Luis Marte'!H1760:I1760+'[4]Rosa Elena'!H1760:I1760)</f>
        <v>0</v>
      </c>
      <c r="I1760" s="11135"/>
      <c r="J1760" s="410"/>
    </row>
    <row r="1761" spans="1:10" ht="16.5" thickTop="1" thickBot="1" x14ac:dyDescent="0.3">
      <c r="A1761" s="395"/>
      <c r="B1761" s="395"/>
      <c r="C1761" s="538"/>
      <c r="D1761" s="1177" t="s">
        <v>138</v>
      </c>
      <c r="E1761" s="493"/>
      <c r="F1761" s="493"/>
      <c r="G1761" s="494"/>
      <c r="H1761" s="11135">
        <f xml:space="preserve"> ('[4]Georgina C'!H1761:I1761+'[4]Luis Marte'!H1761:I1761+'[4]Rosa Elena'!H1761:I1761)</f>
        <v>0</v>
      </c>
      <c r="I1761" s="11135"/>
      <c r="J1761" s="410"/>
    </row>
    <row r="1762" spans="1:10" ht="16.5" thickTop="1" thickBot="1" x14ac:dyDescent="0.3">
      <c r="A1762" s="395"/>
      <c r="B1762" s="395"/>
      <c r="C1762" s="538"/>
      <c r="D1762" s="1177" t="s">
        <v>139</v>
      </c>
      <c r="E1762" s="493"/>
      <c r="F1762" s="493"/>
      <c r="G1762" s="494"/>
      <c r="H1762" s="11135">
        <f xml:space="preserve"> ('[4]Georgina C'!H1762:I1762+'[4]Luis Marte'!H1762:I1762+'[4]Rosa Elena'!H1762:I1762)</f>
        <v>0</v>
      </c>
      <c r="I1762" s="11135"/>
      <c r="J1762" s="410"/>
    </row>
    <row r="1763" spans="1:10" ht="16.5" thickTop="1" thickBot="1" x14ac:dyDescent="0.3">
      <c r="A1763" s="395"/>
      <c r="B1763" s="395"/>
      <c r="C1763" s="538"/>
      <c r="D1763" s="1177" t="s">
        <v>140</v>
      </c>
      <c r="E1763" s="493"/>
      <c r="F1763" s="493"/>
      <c r="G1763" s="494"/>
      <c r="H1763" s="11135">
        <f xml:space="preserve"> ('[4]Georgina C'!H1763:I1763+'[4]Luis Marte'!H1763:I1763+'[4]Rosa Elena'!H1763:I1763)</f>
        <v>0</v>
      </c>
      <c r="I1763" s="11135"/>
      <c r="J1763" s="410"/>
    </row>
    <row r="1764" spans="1:10" ht="39.75" thickTop="1" thickBot="1" x14ac:dyDescent="0.3">
      <c r="A1764" s="395"/>
      <c r="B1764" s="395"/>
      <c r="C1764" s="538"/>
      <c r="D1764" s="1178" t="s">
        <v>141</v>
      </c>
      <c r="E1764" s="493"/>
      <c r="F1764" s="493"/>
      <c r="G1764" s="494"/>
      <c r="H1764" s="11135">
        <f xml:space="preserve"> ('[4]Georgina C'!H1764:I1764+'[4]Luis Marte'!H1764:I1764+'[4]Rosa Elena'!H1764:I1764)</f>
        <v>0</v>
      </c>
      <c r="I1764" s="11135"/>
      <c r="J1764" s="410"/>
    </row>
    <row r="1765" spans="1:10" ht="27" thickTop="1" thickBot="1" x14ac:dyDescent="0.3">
      <c r="A1765" s="395"/>
      <c r="B1765" s="395"/>
      <c r="C1765" s="533"/>
      <c r="D1765" s="537" t="s">
        <v>142</v>
      </c>
      <c r="E1765" s="487"/>
      <c r="F1765" s="487"/>
      <c r="G1765" s="487"/>
      <c r="H1765" s="11135">
        <f xml:space="preserve"> ('[4]Georgina C'!H1765:I1765+'[4]Luis Marte'!H1765:I1765+'[4]Rosa Elena'!H1765:I1765)</f>
        <v>0</v>
      </c>
      <c r="I1765" s="11135"/>
      <c r="J1765" s="410"/>
    </row>
    <row r="1766" spans="1:10" ht="39.75" thickTop="1" thickBot="1" x14ac:dyDescent="0.3">
      <c r="A1766" s="395"/>
      <c r="B1766" s="395"/>
      <c r="C1766" s="545"/>
      <c r="D1766" s="1177" t="s">
        <v>143</v>
      </c>
      <c r="E1766" s="493"/>
      <c r="F1766" s="493"/>
      <c r="G1766" s="494"/>
      <c r="H1766" s="11135">
        <f xml:space="preserve"> ('[4]Georgina C'!H1766:I1766+'[4]Luis Marte'!H1766:I1766+'[4]Rosa Elena'!H1766:I1766)</f>
        <v>0</v>
      </c>
      <c r="I1766" s="11135"/>
      <c r="J1766" s="410"/>
    </row>
    <row r="1767" spans="1:10" ht="39.75" thickTop="1" thickBot="1" x14ac:dyDescent="0.3">
      <c r="A1767" s="395"/>
      <c r="B1767" s="395"/>
      <c r="C1767" s="538"/>
      <c r="D1767" s="537" t="s">
        <v>144</v>
      </c>
      <c r="E1767" s="493"/>
      <c r="F1767" s="493"/>
      <c r="G1767" s="494"/>
      <c r="H1767" s="11135">
        <f xml:space="preserve"> ('[4]Georgina C'!H1767:I1767+'[4]Luis Marte'!H1767:I1767+'[4]Rosa Elena'!H1767:I1767)</f>
        <v>0</v>
      </c>
      <c r="I1767" s="11135"/>
      <c r="J1767" s="410"/>
    </row>
    <row r="1768" spans="1:10" ht="27" thickTop="1" thickBot="1" x14ac:dyDescent="0.3">
      <c r="A1768" s="395"/>
      <c r="B1768" s="395"/>
      <c r="C1768" s="538"/>
      <c r="D1768" s="1177" t="s">
        <v>145</v>
      </c>
      <c r="E1768" s="493"/>
      <c r="F1768" s="493"/>
      <c r="G1768" s="494"/>
      <c r="H1768" s="11135">
        <f xml:space="preserve"> ('[4]Georgina C'!H1768:I1768+'[4]Luis Marte'!H1768:I1768+'[4]Rosa Elena'!H1768:I1768)</f>
        <v>0</v>
      </c>
      <c r="I1768" s="11135"/>
      <c r="J1768" s="410"/>
    </row>
    <row r="1769" spans="1:10" ht="16.5" thickTop="1" thickBot="1" x14ac:dyDescent="0.3">
      <c r="A1769" s="395"/>
      <c r="B1769" s="395"/>
      <c r="C1769" s="546"/>
      <c r="D1769" s="1180" t="s">
        <v>146</v>
      </c>
      <c r="E1769" s="493"/>
      <c r="F1769" s="493"/>
      <c r="G1769" s="494"/>
      <c r="H1769" s="11135">
        <f xml:space="preserve"> ('[4]Georgina C'!H1769:I1769+'[4]Luis Marte'!H1769:I1769+'[4]Rosa Elena'!H1769:I1769)</f>
        <v>0</v>
      </c>
      <c r="I1769" s="11135"/>
      <c r="J1769" s="410"/>
    </row>
    <row r="1770" spans="1:10" ht="16.5" thickTop="1" thickBot="1" x14ac:dyDescent="0.3">
      <c r="A1770" s="395"/>
      <c r="B1770" s="553"/>
      <c r="C1770" s="1181" t="s">
        <v>147</v>
      </c>
      <c r="D1770" s="1182"/>
      <c r="E1770" s="1182"/>
      <c r="F1770" s="1182"/>
      <c r="G1770" s="1183"/>
      <c r="H1770" s="11218">
        <f>(H1771+H1772+H1773)</f>
        <v>0</v>
      </c>
      <c r="I1770" s="11220"/>
      <c r="J1770" s="410"/>
    </row>
    <row r="1771" spans="1:10" ht="16.5" thickTop="1" thickBot="1" x14ac:dyDescent="0.3">
      <c r="A1771" s="395"/>
      <c r="B1771" s="395"/>
      <c r="C1771" s="552"/>
      <c r="D1771" s="526" t="s">
        <v>148</v>
      </c>
      <c r="E1771" s="503"/>
      <c r="F1771" s="503"/>
      <c r="G1771" s="504"/>
      <c r="H1771" s="11269">
        <f xml:space="preserve"> ('[4]Georgina C'!H1771:I1771+'[4]Luis Marte'!H1771:I1771+'[4]Rosa Elena'!H1771:I1771)</f>
        <v>0</v>
      </c>
      <c r="I1771" s="11270"/>
      <c r="J1771" s="410"/>
    </row>
    <row r="1772" spans="1:10" ht="16.5" thickTop="1" thickBot="1" x14ac:dyDescent="0.3">
      <c r="A1772" s="395"/>
      <c r="B1772" s="395"/>
      <c r="C1772" s="553"/>
      <c r="D1772" s="526" t="s">
        <v>149</v>
      </c>
      <c r="E1772" s="503"/>
      <c r="F1772" s="503"/>
      <c r="G1772" s="504"/>
      <c r="H1772" s="11269">
        <f xml:space="preserve"> ('[4]Georgina C'!H1772:I1772+'[4]Luis Marte'!H1772:I1772+'[4]Rosa Elena'!H1772:I1772)</f>
        <v>0</v>
      </c>
      <c r="I1772" s="11270"/>
      <c r="J1772" s="410"/>
    </row>
    <row r="1773" spans="1:10" ht="16.5" thickTop="1" thickBot="1" x14ac:dyDescent="0.3">
      <c r="A1773" s="395"/>
      <c r="B1773" s="395"/>
      <c r="C1773" s="553"/>
      <c r="D1773" s="526" t="s">
        <v>150</v>
      </c>
      <c r="E1773" s="503"/>
      <c r="F1773" s="503"/>
      <c r="G1773" s="504"/>
      <c r="H1773" s="11269">
        <f xml:space="preserve"> ('[4]Georgina C'!H1773:I1773+'[4]Luis Marte'!H1773:I1773+'[4]Rosa Elena'!H1773:I1773)</f>
        <v>0</v>
      </c>
      <c r="I1773" s="11270"/>
      <c r="J1773" s="410"/>
    </row>
    <row r="1774" spans="1:10" ht="16.5" thickTop="1" thickBot="1" x14ac:dyDescent="0.3">
      <c r="A1774" s="558"/>
      <c r="B1774" s="395"/>
      <c r="C1774" s="559"/>
      <c r="D1774" s="1184" t="s">
        <v>151</v>
      </c>
      <c r="E1774" s="1185"/>
      <c r="F1774" s="1185"/>
      <c r="G1774" s="1186"/>
      <c r="H1774" s="11275">
        <f>SUM(H1775:H1776)</f>
        <v>2</v>
      </c>
      <c r="I1774" s="11276"/>
      <c r="J1774" s="410"/>
    </row>
    <row r="1775" spans="1:10" ht="27" thickTop="1" thickBot="1" x14ac:dyDescent="0.3">
      <c r="A1775" s="395"/>
      <c r="B1775" s="395"/>
      <c r="C1775" s="553"/>
      <c r="D1775" s="1187" t="s">
        <v>248</v>
      </c>
      <c r="E1775" s="520"/>
      <c r="F1775" s="520"/>
      <c r="G1775" s="567"/>
      <c r="H1775" s="11269"/>
      <c r="I1775" s="11270"/>
      <c r="J1775" s="410"/>
    </row>
    <row r="1776" spans="1:10" ht="16.5" thickTop="1" thickBot="1" x14ac:dyDescent="0.3">
      <c r="A1776" s="395"/>
      <c r="B1776" s="395"/>
      <c r="C1776" s="553"/>
      <c r="D1776" s="566" t="s">
        <v>249</v>
      </c>
      <c r="E1776" s="520"/>
      <c r="F1776" s="520"/>
      <c r="G1776" s="567"/>
      <c r="H1776" s="11277">
        <v>2</v>
      </c>
      <c r="I1776" s="11278"/>
      <c r="J1776" s="410"/>
    </row>
    <row r="1777" spans="1:10" ht="16.5" thickTop="1" thickBot="1" x14ac:dyDescent="0.3">
      <c r="A1777" s="395"/>
      <c r="B1777" s="395"/>
      <c r="C1777" s="553"/>
      <c r="D1777" s="1184" t="s">
        <v>250</v>
      </c>
      <c r="E1777" s="1185"/>
      <c r="F1777" s="1185"/>
      <c r="G1777" s="1186"/>
      <c r="H1777" s="11275">
        <f>(H1778+H1779+H1780+H1781)</f>
        <v>0</v>
      </c>
      <c r="I1777" s="11276"/>
      <c r="J1777" s="410"/>
    </row>
    <row r="1778" spans="1:10" ht="16.5" thickTop="1" thickBot="1" x14ac:dyDescent="0.3">
      <c r="A1778" s="395"/>
      <c r="B1778" s="395"/>
      <c r="C1778" s="553"/>
      <c r="D1778" s="566" t="s">
        <v>155</v>
      </c>
      <c r="E1778" s="520"/>
      <c r="F1778" s="520"/>
      <c r="G1778" s="567"/>
      <c r="H1778" s="11269"/>
      <c r="I1778" s="11270"/>
      <c r="J1778" s="410"/>
    </row>
    <row r="1779" spans="1:10" ht="16.5" thickTop="1" thickBot="1" x14ac:dyDescent="0.3">
      <c r="A1779" s="395"/>
      <c r="B1779" s="395"/>
      <c r="C1779" s="553"/>
      <c r="D1779" s="566" t="s">
        <v>156</v>
      </c>
      <c r="E1779" s="520"/>
      <c r="F1779" s="520"/>
      <c r="G1779" s="567"/>
      <c r="H1779" s="11269"/>
      <c r="I1779" s="11270"/>
      <c r="J1779" s="410"/>
    </row>
    <row r="1780" spans="1:10" ht="16.5" thickTop="1" thickBot="1" x14ac:dyDescent="0.3">
      <c r="A1780" s="395"/>
      <c r="B1780" s="395"/>
      <c r="C1780" s="553"/>
      <c r="D1780" s="566" t="s">
        <v>157</v>
      </c>
      <c r="E1780" s="520"/>
      <c r="F1780" s="520"/>
      <c r="G1780" s="567"/>
      <c r="H1780" s="11269"/>
      <c r="I1780" s="11270"/>
      <c r="J1780" s="410"/>
    </row>
    <row r="1781" spans="1:10" ht="16.5" thickTop="1" thickBot="1" x14ac:dyDescent="0.3">
      <c r="A1781" s="395"/>
      <c r="B1781" s="395"/>
      <c r="C1781" s="553"/>
      <c r="D1781" s="544" t="s">
        <v>158</v>
      </c>
      <c r="E1781" s="493"/>
      <c r="F1781" s="493"/>
      <c r="G1781" s="494"/>
      <c r="H1781" s="11269"/>
      <c r="I1781" s="11270"/>
      <c r="J1781" s="410"/>
    </row>
    <row r="1782" spans="1:10" ht="16.5" thickTop="1" thickBot="1" x14ac:dyDescent="0.3">
      <c r="A1782" s="395"/>
      <c r="B1782" s="395"/>
      <c r="C1782" s="1181" t="s">
        <v>159</v>
      </c>
      <c r="D1782" s="1182"/>
      <c r="E1782" s="1182"/>
      <c r="F1782" s="1182"/>
      <c r="G1782" s="1183"/>
      <c r="H1782" s="11218">
        <f>(H1783+H1784+H1785)</f>
        <v>0</v>
      </c>
      <c r="I1782" s="11220"/>
      <c r="J1782" s="410"/>
    </row>
    <row r="1783" spans="1:10" ht="16.5" thickTop="1" thickBot="1" x14ac:dyDescent="0.3">
      <c r="A1783" s="395"/>
      <c r="B1783" s="395"/>
      <c r="C1783" s="553"/>
      <c r="D1783" s="570" t="s">
        <v>160</v>
      </c>
      <c r="E1783" s="487"/>
      <c r="F1783" s="487"/>
      <c r="G1783" s="487"/>
      <c r="H1783" s="11233">
        <f xml:space="preserve"> ('[4]Georgina C'!H1783:I1783+'[4]Luis Marte'!H1783:I1783+'[4]Rosa Elena'!H1783:I1783)</f>
        <v>0</v>
      </c>
      <c r="I1783" s="11233"/>
      <c r="J1783" s="410"/>
    </row>
    <row r="1784" spans="1:10" ht="16.5" thickTop="1" thickBot="1" x14ac:dyDescent="0.3">
      <c r="A1784" s="395"/>
      <c r="B1784" s="395"/>
      <c r="C1784" s="553"/>
      <c r="D1784" s="526" t="s">
        <v>161</v>
      </c>
      <c r="E1784" s="493"/>
      <c r="F1784" s="493"/>
      <c r="G1784" s="494"/>
      <c r="H1784" s="11233">
        <f xml:space="preserve"> ('[4]Georgina C'!H1784:I1784+'[4]Luis Marte'!H1784:I1784+'[4]Rosa Elena'!H1784:I1784)</f>
        <v>0</v>
      </c>
      <c r="I1784" s="11233"/>
      <c r="J1784" s="410"/>
    </row>
    <row r="1785" spans="1:10" ht="16.5" thickTop="1" thickBot="1" x14ac:dyDescent="0.3">
      <c r="A1785" s="395"/>
      <c r="B1785" s="395"/>
      <c r="C1785" s="553"/>
      <c r="D1785" s="571" t="s">
        <v>162</v>
      </c>
      <c r="E1785" s="497"/>
      <c r="F1785" s="497"/>
      <c r="G1785" s="498"/>
      <c r="H1785" s="11233">
        <f xml:space="preserve"> ('[4]Georgina C'!H1785:I1785+'[4]Luis Marte'!H1785:I1785+'[4]Rosa Elena'!H1785:I1785)</f>
        <v>0</v>
      </c>
      <c r="I1785" s="11233"/>
      <c r="J1785" s="410"/>
    </row>
    <row r="1786" spans="1:10" ht="16.5" thickTop="1" thickBot="1" x14ac:dyDescent="0.3">
      <c r="A1786" s="395"/>
      <c r="B1786" s="395"/>
      <c r="C1786" s="1181" t="s">
        <v>163</v>
      </c>
      <c r="D1786" s="1182"/>
      <c r="E1786" s="1182"/>
      <c r="F1786" s="1182"/>
      <c r="G1786" s="1183"/>
      <c r="H1786" s="11218">
        <f>SUM(H1787:I1790)</f>
        <v>0</v>
      </c>
      <c r="I1786" s="11220"/>
      <c r="J1786" s="410"/>
    </row>
    <row r="1787" spans="1:10" ht="16.5" thickTop="1" thickBot="1" x14ac:dyDescent="0.3">
      <c r="A1787" s="395"/>
      <c r="B1787" s="395"/>
      <c r="C1787" s="552"/>
      <c r="D1787" s="526" t="s">
        <v>160</v>
      </c>
      <c r="E1787" s="493"/>
      <c r="F1787" s="493"/>
      <c r="G1787" s="494"/>
      <c r="H1787" s="11228">
        <f xml:space="preserve"> ('[4]Georgina C'!H1787:I1787+'[4]Luis Marte'!H1787:I1787+'[4]Rosa Elena'!H1787:I1787)</f>
        <v>0</v>
      </c>
      <c r="I1787" s="11228"/>
      <c r="J1787" s="410"/>
    </row>
    <row r="1788" spans="1:10" ht="16.5" thickTop="1" thickBot="1" x14ac:dyDescent="0.3">
      <c r="A1788" s="395"/>
      <c r="B1788" s="395"/>
      <c r="C1788" s="553"/>
      <c r="D1788" s="526" t="s">
        <v>161</v>
      </c>
      <c r="E1788" s="493"/>
      <c r="F1788" s="493"/>
      <c r="G1788" s="494"/>
      <c r="H1788" s="11269">
        <f xml:space="preserve"> ('[4]Georgina C'!H1788:I1788+'[4]Luis Marte'!H1788:I1788+'[4]Rosa Elena'!H1788:I1788)</f>
        <v>0</v>
      </c>
      <c r="I1788" s="11270"/>
      <c r="J1788" s="410"/>
    </row>
    <row r="1789" spans="1:10" ht="16.5" thickTop="1" thickBot="1" x14ac:dyDescent="0.3">
      <c r="A1789" s="395"/>
      <c r="B1789" s="395"/>
      <c r="C1789" s="553"/>
      <c r="D1789" s="571" t="s">
        <v>162</v>
      </c>
      <c r="E1789" s="497"/>
      <c r="F1789" s="497"/>
      <c r="G1789" s="498"/>
      <c r="H1789" s="11228">
        <f xml:space="preserve"> ('[4]Georgina C'!H1789:I1789+'[4]Luis Marte'!H1789:I1789+'[4]Rosa Elena'!H1789:I1789)</f>
        <v>0</v>
      </c>
      <c r="I1789" s="11270"/>
      <c r="J1789" s="410"/>
    </row>
    <row r="1790" spans="1:10" ht="16.5" thickTop="1" thickBot="1" x14ac:dyDescent="0.3">
      <c r="A1790" s="395"/>
      <c r="B1790" s="395"/>
      <c r="C1790" s="553"/>
      <c r="D1790" s="571" t="s">
        <v>164</v>
      </c>
      <c r="E1790" s="497"/>
      <c r="F1790" s="497"/>
      <c r="G1790" s="498"/>
      <c r="H1790" s="11269">
        <f xml:space="preserve"> ('[4]Georgina C'!H1790:I1790+'[4]Luis Marte'!H1790:I1790+'[4]Rosa Elena'!H1790:I1790)</f>
        <v>0</v>
      </c>
      <c r="I1790" s="11270"/>
      <c r="J1790" s="410"/>
    </row>
    <row r="1791" spans="1:10" ht="16.5" thickTop="1" thickBot="1" x14ac:dyDescent="0.3">
      <c r="A1791" s="395"/>
      <c r="B1791" s="395"/>
      <c r="C1791" s="553"/>
      <c r="D1791" s="11235" t="s">
        <v>165</v>
      </c>
      <c r="E1791" s="11236"/>
      <c r="F1791" s="11236"/>
      <c r="G1791" s="11237"/>
      <c r="H1791" s="11232">
        <f>(H1792+H1793+H1794+H1795)</f>
        <v>0</v>
      </c>
      <c r="I1791" s="11232"/>
      <c r="J1791" s="410"/>
    </row>
    <row r="1792" spans="1:10" ht="16.5" thickTop="1" thickBot="1" x14ac:dyDescent="0.3">
      <c r="A1792" s="395"/>
      <c r="B1792" s="395"/>
      <c r="C1792" s="553"/>
      <c r="D1792" s="570" t="s">
        <v>160</v>
      </c>
      <c r="E1792" s="487"/>
      <c r="F1792" s="487"/>
      <c r="G1792" s="487"/>
      <c r="H1792" s="11233"/>
      <c r="I1792" s="11233"/>
      <c r="J1792" s="410"/>
    </row>
    <row r="1793" spans="1:10" ht="16.5" thickTop="1" thickBot="1" x14ac:dyDescent="0.3">
      <c r="A1793" s="395"/>
      <c r="B1793" s="395"/>
      <c r="C1793" s="553"/>
      <c r="D1793" s="526" t="s">
        <v>161</v>
      </c>
      <c r="E1793" s="493"/>
      <c r="F1793" s="493"/>
      <c r="G1793" s="494"/>
      <c r="H1793" s="11228"/>
      <c r="I1793" s="11228"/>
      <c r="J1793" s="410"/>
    </row>
    <row r="1794" spans="1:10" ht="16.5" thickTop="1" thickBot="1" x14ac:dyDescent="0.3">
      <c r="A1794" s="395"/>
      <c r="B1794" s="395"/>
      <c r="C1794" s="553"/>
      <c r="D1794" s="571" t="s">
        <v>162</v>
      </c>
      <c r="E1794" s="497"/>
      <c r="F1794" s="497"/>
      <c r="G1794" s="498"/>
      <c r="H1794" s="11228"/>
      <c r="I1794" s="11228"/>
      <c r="J1794" s="410"/>
    </row>
    <row r="1795" spans="1:10" ht="16.5" thickTop="1" thickBot="1" x14ac:dyDescent="0.3">
      <c r="A1795" s="395"/>
      <c r="B1795" s="395"/>
      <c r="C1795" s="1188"/>
      <c r="D1795" s="526" t="s">
        <v>114</v>
      </c>
      <c r="E1795" s="497"/>
      <c r="F1795" s="497"/>
      <c r="G1795" s="498"/>
      <c r="H1795" s="11228"/>
      <c r="I1795" s="11228"/>
      <c r="J1795" s="410"/>
    </row>
    <row r="1796" spans="1:10" ht="16.5" thickTop="1" thickBot="1" x14ac:dyDescent="0.3">
      <c r="A1796" s="395"/>
      <c r="B1796" s="572"/>
      <c r="C1796" s="1189" t="s">
        <v>166</v>
      </c>
      <c r="D1796" s="1166"/>
      <c r="E1796" s="1190"/>
      <c r="F1796" s="1168"/>
      <c r="G1796" s="1174"/>
      <c r="H1796" s="11234">
        <f>(H1797+H1798+H1799+H1800)</f>
        <v>0</v>
      </c>
      <c r="I1796" s="11234"/>
      <c r="J1796" s="395"/>
    </row>
    <row r="1797" spans="1:10" ht="16.5" thickTop="1" thickBot="1" x14ac:dyDescent="0.3">
      <c r="A1797" s="395"/>
      <c r="B1797" s="398"/>
      <c r="C1797" s="575"/>
      <c r="D1797" s="576" t="s">
        <v>251</v>
      </c>
      <c r="E1797" s="561"/>
      <c r="F1797" s="561"/>
      <c r="G1797" s="562"/>
      <c r="H1797" s="11228">
        <f xml:space="preserve"> ('[4]Georgina C'!H1797:I1797+'[4]Luis Marte'!H1797:I1797+'[4]Rosa Elena'!H1797:I1797)</f>
        <v>0</v>
      </c>
      <c r="I1797" s="11228"/>
      <c r="J1797" s="395"/>
    </row>
    <row r="1798" spans="1:10" ht="16.5" thickTop="1" thickBot="1" x14ac:dyDescent="0.3">
      <c r="A1798" s="395"/>
      <c r="B1798" s="577"/>
      <c r="C1798" s="572"/>
      <c r="D1798" s="561" t="s">
        <v>168</v>
      </c>
      <c r="E1798" s="561"/>
      <c r="F1798" s="561"/>
      <c r="G1798" s="561"/>
      <c r="H1798" s="11228">
        <f xml:space="preserve"> ('[4]Georgina C'!H1798:I1798+'[4]Luis Marte'!H1798:I1798+'[4]Rosa Elena'!H1798:I1798)</f>
        <v>0</v>
      </c>
      <c r="I1798" s="11228"/>
      <c r="J1798" s="395"/>
    </row>
    <row r="1799" spans="1:10" ht="16.5" thickTop="1" thickBot="1" x14ac:dyDescent="0.3">
      <c r="A1799" s="395"/>
      <c r="B1799" s="577"/>
      <c r="C1799" s="572"/>
      <c r="D1799" s="578" t="s">
        <v>169</v>
      </c>
      <c r="E1799" s="561"/>
      <c r="F1799" s="561"/>
      <c r="G1799" s="562"/>
      <c r="H1799" s="11228">
        <f xml:space="preserve"> ('[4]Georgina C'!H1799:I1799+'[4]Luis Marte'!H1799:I1799+'[4]Rosa Elena'!H1799:I1799)</f>
        <v>0</v>
      </c>
      <c r="I1799" s="11228"/>
      <c r="J1799" s="395"/>
    </row>
    <row r="1800" spans="1:10" ht="16.5" thickTop="1" thickBot="1" x14ac:dyDescent="0.3">
      <c r="A1800" s="395"/>
      <c r="B1800" s="577"/>
      <c r="C1800" s="572"/>
      <c r="D1800" s="578" t="s">
        <v>170</v>
      </c>
      <c r="E1800" s="561"/>
      <c r="F1800" s="561"/>
      <c r="G1800" s="562"/>
      <c r="H1800" s="11228">
        <f xml:space="preserve"> ('[4]Georgina C'!H1800:I1800+'[4]Luis Marte'!H1800:I1800+'[4]Rosa Elena'!H1800:I1800)</f>
        <v>0</v>
      </c>
      <c r="I1800" s="11228"/>
      <c r="J1800" s="395"/>
    </row>
    <row r="1801" spans="1:10" ht="16.5" thickTop="1" thickBot="1" x14ac:dyDescent="0.3">
      <c r="A1801" s="395"/>
      <c r="B1801" s="484"/>
      <c r="C1801" s="553"/>
      <c r="D1801" s="1191" t="s">
        <v>171</v>
      </c>
      <c r="E1801" s="1192"/>
      <c r="F1801" s="1192"/>
      <c r="G1801" s="1193"/>
      <c r="H1801" s="11232">
        <f>H1802+H1803+H1804</f>
        <v>0</v>
      </c>
      <c r="I1801" s="11232"/>
      <c r="J1801" s="395"/>
    </row>
    <row r="1802" spans="1:10" ht="16.5" thickTop="1" thickBot="1" x14ac:dyDescent="0.3">
      <c r="A1802" s="395"/>
      <c r="B1802" s="395"/>
      <c r="C1802" s="553"/>
      <c r="D1802" s="579" t="s">
        <v>172</v>
      </c>
      <c r="E1802" s="493"/>
      <c r="F1802" s="493"/>
      <c r="G1802" s="494"/>
      <c r="H1802" s="11228"/>
      <c r="I1802" s="11228"/>
      <c r="J1802" s="395"/>
    </row>
    <row r="1803" spans="1:10" ht="16.5" thickTop="1" thickBot="1" x14ac:dyDescent="0.3">
      <c r="A1803" s="395"/>
      <c r="B1803" s="484"/>
      <c r="C1803" s="553"/>
      <c r="D1803" s="580" t="s">
        <v>173</v>
      </c>
      <c r="E1803" s="561"/>
      <c r="F1803" s="561"/>
      <c r="G1803" s="562"/>
      <c r="H1803" s="11233"/>
      <c r="I1803" s="11233"/>
      <c r="J1803" s="395"/>
    </row>
    <row r="1804" spans="1:10" ht="16.5" thickTop="1" thickBot="1" x14ac:dyDescent="0.3">
      <c r="A1804" s="395"/>
      <c r="B1804" s="484"/>
      <c r="C1804" s="553"/>
      <c r="D1804" s="581" t="s">
        <v>174</v>
      </c>
      <c r="E1804" s="561"/>
      <c r="F1804" s="561"/>
      <c r="G1804" s="562"/>
      <c r="H1804" s="11228"/>
      <c r="I1804" s="11228"/>
      <c r="J1804" s="446"/>
    </row>
    <row r="1805" spans="1:10" ht="17.25" thickTop="1" thickBot="1" x14ac:dyDescent="0.3">
      <c r="A1805" s="395"/>
      <c r="B1805" s="1194" t="s">
        <v>175</v>
      </c>
      <c r="C1805" s="1195"/>
      <c r="D1805" s="1195"/>
      <c r="E1805" s="1195"/>
      <c r="F1805" s="1196"/>
      <c r="G1805" s="11218" t="s">
        <v>11</v>
      </c>
      <c r="H1805" s="11219"/>
      <c r="I1805" s="11220"/>
      <c r="J1805" s="395"/>
    </row>
    <row r="1806" spans="1:10" ht="16.5" thickTop="1" x14ac:dyDescent="0.25">
      <c r="A1806" s="446"/>
      <c r="B1806" s="1197"/>
      <c r="C1806" s="1198"/>
      <c r="D1806" s="1198"/>
      <c r="E1806" s="1198"/>
      <c r="F1806" s="1199"/>
      <c r="G1806" s="11221">
        <f>(E1560+I1565-E1571+I1627-G1640)</f>
        <v>1233</v>
      </c>
      <c r="H1806" s="11222"/>
      <c r="I1806" s="11223"/>
      <c r="J1806" s="446"/>
    </row>
    <row r="1807" spans="1:10" ht="16.5" thickBot="1" x14ac:dyDescent="0.3">
      <c r="A1807" s="446"/>
      <c r="B1807" s="1200"/>
      <c r="C1807" s="1201"/>
      <c r="D1807" s="1201"/>
      <c r="E1807" s="1201"/>
      <c r="F1807" s="1202"/>
      <c r="G1807" s="11224"/>
      <c r="H1807" s="11225"/>
      <c r="I1807" s="11226"/>
      <c r="J1807" s="446"/>
    </row>
    <row r="1808" spans="1:10" ht="15.75" thickTop="1" x14ac:dyDescent="0.25">
      <c r="A1808" s="446"/>
      <c r="B1808" s="446"/>
      <c r="C1808" s="446"/>
      <c r="D1808" s="446"/>
      <c r="E1808" s="446"/>
      <c r="F1808" s="446"/>
      <c r="G1808" s="446"/>
      <c r="H1808" s="446"/>
      <c r="I1808" s="446"/>
      <c r="J1808" s="446"/>
    </row>
    <row r="1809" spans="1:10" ht="15.75" thickBot="1" x14ac:dyDescent="0.3">
      <c r="A1809" s="395"/>
      <c r="B1809" s="395"/>
      <c r="C1809" s="446"/>
      <c r="D1809" s="446"/>
      <c r="E1809" s="396"/>
      <c r="F1809" s="395"/>
      <c r="G1809" s="397" t="s">
        <v>196</v>
      </c>
      <c r="H1809" s="395"/>
      <c r="I1809" s="395"/>
      <c r="J1809" s="395"/>
    </row>
    <row r="1810" spans="1:10" ht="17.25" thickTop="1" thickBot="1" x14ac:dyDescent="0.3">
      <c r="A1810" s="398"/>
      <c r="B1810" s="398"/>
      <c r="C1810" s="404"/>
      <c r="D1810" s="404"/>
      <c r="E1810" s="404"/>
      <c r="F1810" s="395"/>
      <c r="G1810" s="1099" t="s">
        <v>1</v>
      </c>
      <c r="H1810" s="1100"/>
      <c r="I1810" s="401"/>
      <c r="J1810" s="398"/>
    </row>
    <row r="1811" spans="1:10" ht="17.25" thickTop="1" thickBot="1" x14ac:dyDescent="0.3">
      <c r="A1811" s="396"/>
      <c r="B1811" s="398"/>
      <c r="C1811" s="1101"/>
      <c r="D1811" s="1101"/>
      <c r="E1811" s="1101"/>
      <c r="F1811" s="395"/>
      <c r="G1811" s="1102" t="s">
        <v>2</v>
      </c>
      <c r="H1811" s="1103"/>
      <c r="I1811" s="401" t="s">
        <v>3</v>
      </c>
      <c r="J1811" s="398"/>
    </row>
    <row r="1812" spans="1:10" ht="16.5" thickTop="1" thickBot="1" x14ac:dyDescent="0.3">
      <c r="A1812" s="398"/>
      <c r="B1812" s="398"/>
      <c r="C1812" s="398"/>
      <c r="D1812" s="404"/>
      <c r="E1812" s="405"/>
      <c r="F1812" s="404"/>
      <c r="G1812" s="404"/>
      <c r="H1812" s="404"/>
      <c r="I1812" s="404"/>
      <c r="J1812" s="404"/>
    </row>
    <row r="1813" spans="1:10" ht="17.25" thickTop="1" thickBot="1" x14ac:dyDescent="0.3">
      <c r="A1813" s="1104" t="s">
        <v>4</v>
      </c>
      <c r="B1813" s="11052"/>
      <c r="C1813" s="11053"/>
      <c r="D1813" s="11053"/>
      <c r="E1813" s="11053"/>
      <c r="F1813" s="11053"/>
      <c r="G1813" s="11054"/>
      <c r="H1813" s="395"/>
      <c r="I1813" s="395"/>
      <c r="J1813" s="395"/>
    </row>
    <row r="1814" spans="1:10" ht="17.25" thickTop="1" thickBot="1" x14ac:dyDescent="0.3">
      <c r="A1814" s="1104" t="s">
        <v>5</v>
      </c>
      <c r="B1814" s="11052" t="s">
        <v>258</v>
      </c>
      <c r="C1814" s="11053"/>
      <c r="D1814" s="11053"/>
      <c r="E1814" s="11053"/>
      <c r="F1814" s="11053"/>
      <c r="G1814" s="11054"/>
      <c r="H1814" s="395"/>
      <c r="I1814" s="395"/>
      <c r="J1814" s="395"/>
    </row>
    <row r="1815" spans="1:10" ht="17.25" thickTop="1" thickBot="1" x14ac:dyDescent="0.3">
      <c r="A1815" s="1105" t="s">
        <v>7</v>
      </c>
      <c r="B1815" s="11055" t="s">
        <v>8</v>
      </c>
      <c r="C1815" s="11056"/>
      <c r="D1815" s="407"/>
      <c r="E1815" s="408"/>
      <c r="F1815" s="408"/>
      <c r="G1815" s="407"/>
      <c r="H1815" s="395"/>
      <c r="I1815" s="395"/>
      <c r="J1815" s="395"/>
    </row>
    <row r="1816" spans="1:10" ht="16.5" thickTop="1" thickBot="1" x14ac:dyDescent="0.3">
      <c r="A1816" s="398"/>
      <c r="B1816" s="398"/>
      <c r="C1816" s="398"/>
      <c r="D1816" s="398"/>
      <c r="E1816" s="398"/>
      <c r="F1816" s="398"/>
      <c r="G1816" s="409"/>
      <c r="H1816" s="398"/>
      <c r="I1816" s="398"/>
      <c r="J1816" s="398"/>
    </row>
    <row r="1817" spans="1:10" ht="16.5" thickTop="1" thickBot="1" x14ac:dyDescent="0.3">
      <c r="A1817" s="395"/>
      <c r="B1817" s="11342" t="s">
        <v>9</v>
      </c>
      <c r="C1817" s="11342"/>
      <c r="D1817" s="11342"/>
      <c r="E1817" s="11234" t="s">
        <v>10</v>
      </c>
      <c r="F1817" s="11323"/>
      <c r="G1817" s="11234" t="s">
        <v>11</v>
      </c>
      <c r="H1817" s="11323"/>
      <c r="I1817" s="395"/>
      <c r="J1817" s="395"/>
    </row>
    <row r="1818" spans="1:10" ht="16.5" thickTop="1" thickBot="1" x14ac:dyDescent="0.3">
      <c r="A1818" s="553"/>
      <c r="B1818" s="11343"/>
      <c r="C1818" s="11342"/>
      <c r="D1818" s="11342"/>
      <c r="E1818" s="11071">
        <v>5298</v>
      </c>
      <c r="F1818" s="11071"/>
      <c r="G1818" s="11344">
        <f>SUM(E1818:F1819)</f>
        <v>5298</v>
      </c>
      <c r="H1818" s="11344"/>
      <c r="I1818" s="395"/>
      <c r="J1818" s="395"/>
    </row>
    <row r="1819" spans="1:10" ht="16.5" thickTop="1" thickBot="1" x14ac:dyDescent="0.3">
      <c r="A1819" s="553"/>
      <c r="B1819" s="11343"/>
      <c r="C1819" s="11342"/>
      <c r="D1819" s="11342"/>
      <c r="E1819" s="11071"/>
      <c r="F1819" s="11071"/>
      <c r="G1819" s="11344"/>
      <c r="H1819" s="11344"/>
      <c r="I1819" s="395"/>
      <c r="J1819" s="395"/>
    </row>
    <row r="1820" spans="1:10" ht="16.5" thickTop="1" thickBot="1" x14ac:dyDescent="0.3">
      <c r="A1820" s="553"/>
      <c r="B1820" s="410"/>
      <c r="C1820" s="410"/>
      <c r="D1820" s="410"/>
      <c r="E1820" s="410"/>
      <c r="F1820" s="410"/>
      <c r="G1820" s="410"/>
      <c r="H1820" s="410"/>
      <c r="I1820" s="410"/>
      <c r="J1820" s="410"/>
    </row>
    <row r="1821" spans="1:10" ht="16.5" thickTop="1" thickBot="1" x14ac:dyDescent="0.3">
      <c r="A1821" s="553"/>
      <c r="B1821" s="11343" t="s">
        <v>12</v>
      </c>
      <c r="C1821" s="11342"/>
      <c r="D1821" s="11342"/>
      <c r="E1821" s="11342"/>
      <c r="F1821" s="11342"/>
      <c r="G1821" s="11234" t="s">
        <v>11</v>
      </c>
      <c r="H1821" s="11323"/>
      <c r="I1821" s="11345" t="s">
        <v>13</v>
      </c>
      <c r="J1821" s="11345"/>
    </row>
    <row r="1822" spans="1:10" ht="16.5" thickTop="1" thickBot="1" x14ac:dyDescent="0.3">
      <c r="A1822" s="553"/>
      <c r="B1822" s="11342"/>
      <c r="C1822" s="11342"/>
      <c r="D1822" s="11342"/>
      <c r="E1822" s="11342"/>
      <c r="F1822" s="11342"/>
      <c r="G1822" s="1106" t="s">
        <v>14</v>
      </c>
      <c r="H1822" s="1106" t="s">
        <v>15</v>
      </c>
      <c r="I1822" s="11345"/>
      <c r="J1822" s="11345"/>
    </row>
    <row r="1823" spans="1:10" ht="16.5" thickTop="1" thickBot="1" x14ac:dyDescent="0.3">
      <c r="A1823" s="395"/>
      <c r="B1823" s="11342"/>
      <c r="C1823" s="11342"/>
      <c r="D1823" s="11342"/>
      <c r="E1823" s="11342"/>
      <c r="F1823" s="11342"/>
      <c r="G1823" s="1107">
        <f>SUM(G1824:G1825)</f>
        <v>86</v>
      </c>
      <c r="H1823" s="1107">
        <f>SUM(H1824:H1825)</f>
        <v>2</v>
      </c>
      <c r="I1823" s="11346">
        <f>G1823+H1823</f>
        <v>88</v>
      </c>
      <c r="J1823" s="11346"/>
    </row>
    <row r="1824" spans="1:10" ht="16.5" thickTop="1" thickBot="1" x14ac:dyDescent="0.3">
      <c r="A1824" s="395"/>
      <c r="B1824" s="11339" t="s">
        <v>16</v>
      </c>
      <c r="C1824" s="11341"/>
      <c r="D1824" s="11341"/>
      <c r="E1824" s="11341"/>
      <c r="F1824" s="11340"/>
      <c r="G1824" s="413">
        <v>85</v>
      </c>
      <c r="H1824" s="413">
        <v>2</v>
      </c>
      <c r="I1824" s="11284">
        <f>G1824+H1824</f>
        <v>87</v>
      </c>
      <c r="J1824" s="11284"/>
    </row>
    <row r="1825" spans="1:10" ht="16.5" thickTop="1" thickBot="1" x14ac:dyDescent="0.3">
      <c r="A1825" s="395"/>
      <c r="B1825" s="11339" t="s">
        <v>17</v>
      </c>
      <c r="C1825" s="11341"/>
      <c r="D1825" s="11341"/>
      <c r="E1825" s="11341"/>
      <c r="F1825" s="11341"/>
      <c r="G1825" s="413">
        <v>1</v>
      </c>
      <c r="H1825" s="413"/>
      <c r="I1825" s="11287">
        <f>G1825+H1825</f>
        <v>1</v>
      </c>
      <c r="J1825" s="11288"/>
    </row>
    <row r="1826" spans="1:10" ht="16.5" thickTop="1" thickBot="1" x14ac:dyDescent="0.3">
      <c r="A1826" s="395"/>
      <c r="B1826" s="1108" t="s">
        <v>18</v>
      </c>
      <c r="C1826" s="1109"/>
      <c r="D1826" s="1110"/>
      <c r="E1826" s="1111"/>
      <c r="F1826" s="1111"/>
      <c r="G1826" s="1112"/>
      <c r="H1826" s="1113"/>
      <c r="I1826" s="1114"/>
      <c r="J1826" s="395"/>
    </row>
    <row r="1827" spans="1:10" ht="16.5" thickTop="1" thickBot="1" x14ac:dyDescent="0.3">
      <c r="A1827" s="395"/>
      <c r="B1827" s="1115"/>
      <c r="C1827" s="1116"/>
      <c r="D1827" s="1116"/>
      <c r="E1827" s="11234" t="s">
        <v>19</v>
      </c>
      <c r="F1827" s="11234"/>
      <c r="G1827" s="11234"/>
      <c r="H1827" s="11218"/>
      <c r="I1827" s="1106" t="s">
        <v>11</v>
      </c>
      <c r="J1827" s="395"/>
    </row>
    <row r="1828" spans="1:10" ht="16.5" thickTop="1" thickBot="1" x14ac:dyDescent="0.3">
      <c r="A1828" s="395"/>
      <c r="B1828" s="1115"/>
      <c r="C1828" s="1116" t="s">
        <v>20</v>
      </c>
      <c r="D1828" s="1116"/>
      <c r="E1828" s="1117" t="s">
        <v>21</v>
      </c>
      <c r="F1828" s="1117" t="s">
        <v>22</v>
      </c>
      <c r="G1828" s="1117" t="s">
        <v>23</v>
      </c>
      <c r="H1828" s="1118" t="s">
        <v>24</v>
      </c>
      <c r="I1828" s="1119"/>
      <c r="J1828" s="395"/>
    </row>
    <row r="1829" spans="1:10" ht="16.5" thickTop="1" thickBot="1" x14ac:dyDescent="0.3">
      <c r="A1829" s="395"/>
      <c r="B1829" s="1120"/>
      <c r="C1829" s="1121"/>
      <c r="D1829" s="1121"/>
      <c r="E1829" s="11334">
        <f>(I1831+I1836+I1843+I1847+I1848+I1849+I1862+I1865+I1866+I1867+I1869+I1870+I1871)</f>
        <v>17</v>
      </c>
      <c r="F1829" s="11334"/>
      <c r="G1829" s="11334"/>
      <c r="H1829" s="11335"/>
      <c r="I1829" s="11336">
        <f>(I1831+I1836+I1842+I1846+I1857+I1878+I1880+I1886)</f>
        <v>144</v>
      </c>
      <c r="J1829" s="395"/>
    </row>
    <row r="1830" spans="1:10" ht="16.5" thickTop="1" thickBot="1" x14ac:dyDescent="0.3">
      <c r="A1830" s="395"/>
      <c r="B1830" s="427"/>
      <c r="C1830" s="428"/>
      <c r="D1830" s="428"/>
      <c r="E1830" s="1122">
        <f>(E1831+E1836+E1842+E1846+E1857+E1878+E1880+E1885+E1886)</f>
        <v>124</v>
      </c>
      <c r="F1830" s="1122">
        <f>(F1831+F1836+F1842+F1846+F1857+F1878+F1880+F1885+F1886)</f>
        <v>20</v>
      </c>
      <c r="G1830" s="1122">
        <f>(G1831+G1836+G1842+G1846+G1857+G1878+G1880+G1885+G1886)</f>
        <v>0</v>
      </c>
      <c r="H1830" s="1122">
        <f>(H1831+H1836+H1842+H1846+H1857+H1878+H1880+H1885+H1886)</f>
        <v>0</v>
      </c>
      <c r="I1830" s="11336"/>
      <c r="J1830" s="395"/>
    </row>
    <row r="1831" spans="1:10" ht="17.25" thickTop="1" thickBot="1" x14ac:dyDescent="0.3">
      <c r="A1831" s="395"/>
      <c r="B1831" s="430"/>
      <c r="C1831" s="11337" t="s">
        <v>25</v>
      </c>
      <c r="D1831" s="11338"/>
      <c r="E1831" s="1123">
        <f>SUM(E1832:E1835)</f>
        <v>0</v>
      </c>
      <c r="F1831" s="1123">
        <f>SUM(F1832:F1835)</f>
        <v>0</v>
      </c>
      <c r="G1831" s="1123">
        <f>SUM(G1832:G1835)</f>
        <v>0</v>
      </c>
      <c r="H1831" s="1124">
        <f>SUM(H1832:H1835)</f>
        <v>0</v>
      </c>
      <c r="I1831" s="1125">
        <f t="shared" ref="I1831:I1841" si="15">SUM(E1831:H1831)</f>
        <v>0</v>
      </c>
      <c r="J1831" s="395"/>
    </row>
    <row r="1832" spans="1:10" ht="16.5" thickTop="1" thickBot="1" x14ac:dyDescent="0.3">
      <c r="A1832" s="395"/>
      <c r="B1832" s="430"/>
      <c r="C1832" s="434"/>
      <c r="D1832" s="435" t="s">
        <v>26</v>
      </c>
      <c r="E1832" s="475"/>
      <c r="F1832" s="475"/>
      <c r="G1832" s="475"/>
      <c r="H1832" s="475"/>
      <c r="I1832" s="1126">
        <f t="shared" si="15"/>
        <v>0</v>
      </c>
      <c r="J1832" s="395"/>
    </row>
    <row r="1833" spans="1:10" ht="16.5" thickTop="1" thickBot="1" x14ac:dyDescent="0.3">
      <c r="A1833" s="395"/>
      <c r="B1833" s="430"/>
      <c r="C1833" s="434"/>
      <c r="D1833" s="435" t="s">
        <v>27</v>
      </c>
      <c r="E1833" s="475"/>
      <c r="F1833" s="475"/>
      <c r="G1833" s="475"/>
      <c r="H1833" s="475"/>
      <c r="I1833" s="1126">
        <f t="shared" si="15"/>
        <v>0</v>
      </c>
      <c r="J1833" s="395"/>
    </row>
    <row r="1834" spans="1:10" ht="16.5" thickTop="1" thickBot="1" x14ac:dyDescent="0.3">
      <c r="A1834" s="395"/>
      <c r="B1834" s="430"/>
      <c r="C1834" s="434"/>
      <c r="D1834" s="435" t="s">
        <v>28</v>
      </c>
      <c r="E1834" s="475"/>
      <c r="F1834" s="475"/>
      <c r="G1834" s="475"/>
      <c r="H1834" s="475"/>
      <c r="I1834" s="1126">
        <f t="shared" si="15"/>
        <v>0</v>
      </c>
      <c r="J1834" s="395"/>
    </row>
    <row r="1835" spans="1:10" ht="27" thickTop="1" thickBot="1" x14ac:dyDescent="0.3">
      <c r="A1835" s="395"/>
      <c r="B1835" s="430"/>
      <c r="C1835" s="434"/>
      <c r="D1835" s="435" t="s">
        <v>29</v>
      </c>
      <c r="E1835" s="475"/>
      <c r="F1835" s="475"/>
      <c r="G1835" s="475"/>
      <c r="H1835" s="475"/>
      <c r="I1835" s="1126">
        <f t="shared" si="15"/>
        <v>0</v>
      </c>
      <c r="J1835" s="395"/>
    </row>
    <row r="1836" spans="1:10" ht="17.25" thickTop="1" thickBot="1" x14ac:dyDescent="0.3">
      <c r="A1836" s="395"/>
      <c r="B1836" s="430"/>
      <c r="C1836" s="1127" t="s">
        <v>30</v>
      </c>
      <c r="D1836" s="1128"/>
      <c r="E1836" s="1129">
        <f>SUM(E1837:E1841)</f>
        <v>8</v>
      </c>
      <c r="F1836" s="1129">
        <f>SUM(F1837:F1841)</f>
        <v>0</v>
      </c>
      <c r="G1836" s="1129">
        <f>SUM(G1837:G1841)</f>
        <v>0</v>
      </c>
      <c r="H1836" s="1129">
        <f>SUM(H1837:H1841)</f>
        <v>0</v>
      </c>
      <c r="I1836" s="1130">
        <f t="shared" si="15"/>
        <v>8</v>
      </c>
      <c r="J1836" s="395"/>
    </row>
    <row r="1837" spans="1:10" ht="27" thickTop="1" thickBot="1" x14ac:dyDescent="0.3">
      <c r="A1837" s="395"/>
      <c r="B1837" s="430"/>
      <c r="C1837" s="434"/>
      <c r="D1837" s="435" t="s">
        <v>31</v>
      </c>
      <c r="E1837" s="475"/>
      <c r="F1837" s="475"/>
      <c r="G1837" s="475"/>
      <c r="H1837" s="475"/>
      <c r="I1837" s="1126">
        <f t="shared" si="15"/>
        <v>0</v>
      </c>
      <c r="J1837" s="395"/>
    </row>
    <row r="1838" spans="1:10" ht="16.5" thickTop="1" thickBot="1" x14ac:dyDescent="0.3">
      <c r="A1838" s="395"/>
      <c r="B1838" s="430"/>
      <c r="C1838" s="434"/>
      <c r="D1838" s="435" t="s">
        <v>32</v>
      </c>
      <c r="E1838" s="475">
        <v>1</v>
      </c>
      <c r="F1838" s="475"/>
      <c r="G1838" s="475"/>
      <c r="H1838" s="475"/>
      <c r="I1838" s="1126">
        <f t="shared" si="15"/>
        <v>1</v>
      </c>
      <c r="J1838" s="395"/>
    </row>
    <row r="1839" spans="1:10" ht="27" thickTop="1" thickBot="1" x14ac:dyDescent="0.3">
      <c r="A1839" s="395"/>
      <c r="B1839" s="430"/>
      <c r="C1839" s="434"/>
      <c r="D1839" s="435" t="s">
        <v>120</v>
      </c>
      <c r="E1839" s="475">
        <v>7</v>
      </c>
      <c r="F1839" s="475"/>
      <c r="G1839" s="475"/>
      <c r="H1839" s="475"/>
      <c r="I1839" s="1126">
        <f t="shared" si="15"/>
        <v>7</v>
      </c>
      <c r="J1839" s="395"/>
    </row>
    <row r="1840" spans="1:10" ht="39.75" thickTop="1" thickBot="1" x14ac:dyDescent="0.3">
      <c r="A1840" s="395"/>
      <c r="B1840" s="430"/>
      <c r="C1840" s="434"/>
      <c r="D1840" s="435" t="s">
        <v>34</v>
      </c>
      <c r="E1840" s="475"/>
      <c r="F1840" s="475"/>
      <c r="G1840" s="475"/>
      <c r="H1840" s="475"/>
      <c r="I1840" s="1126">
        <f t="shared" si="15"/>
        <v>0</v>
      </c>
      <c r="J1840" s="395"/>
    </row>
    <row r="1841" spans="1:10" ht="65.25" thickTop="1" thickBot="1" x14ac:dyDescent="0.3">
      <c r="A1841" s="395"/>
      <c r="B1841" s="430"/>
      <c r="C1841" s="434"/>
      <c r="D1841" s="435" t="s">
        <v>198</v>
      </c>
      <c r="E1841" s="475"/>
      <c r="F1841" s="475"/>
      <c r="G1841" s="475"/>
      <c r="H1841" s="475"/>
      <c r="I1841" s="1126">
        <f t="shared" si="15"/>
        <v>0</v>
      </c>
      <c r="J1841" s="395"/>
    </row>
    <row r="1842" spans="1:10" ht="17.25" thickTop="1" thickBot="1" x14ac:dyDescent="0.3">
      <c r="A1842" s="395"/>
      <c r="B1842" s="430"/>
      <c r="C1842" s="11339" t="s">
        <v>36</v>
      </c>
      <c r="D1842" s="11340"/>
      <c r="E1842" s="1131">
        <f>SUM(E1843:E1845)</f>
        <v>38</v>
      </c>
      <c r="F1842" s="1131">
        <f>SUM(F1843:F1845)</f>
        <v>0</v>
      </c>
      <c r="G1842" s="1131">
        <f>SUM(G1843:G1845)</f>
        <v>0</v>
      </c>
      <c r="H1842" s="1131">
        <f>SUM(H1843:H1845)</f>
        <v>0</v>
      </c>
      <c r="I1842" s="1125">
        <f>SUM(E1842:H1842)</f>
        <v>38</v>
      </c>
      <c r="J1842" s="395"/>
    </row>
    <row r="1843" spans="1:10" ht="27" thickTop="1" thickBot="1" x14ac:dyDescent="0.3">
      <c r="A1843" s="395"/>
      <c r="B1843" s="430"/>
      <c r="C1843" s="434"/>
      <c r="D1843" s="443" t="s">
        <v>37</v>
      </c>
      <c r="E1843" s="475">
        <v>5</v>
      </c>
      <c r="F1843" s="475"/>
      <c r="G1843" s="475"/>
      <c r="H1843" s="475"/>
      <c r="I1843" s="1132">
        <f t="shared" ref="I1843:I1856" si="16">SUM(E1843:H1843)</f>
        <v>5</v>
      </c>
      <c r="J1843" s="395"/>
    </row>
    <row r="1844" spans="1:10" ht="39.75" thickTop="1" thickBot="1" x14ac:dyDescent="0.3">
      <c r="A1844" s="395"/>
      <c r="B1844" s="430"/>
      <c r="C1844" s="434"/>
      <c r="D1844" s="443" t="s">
        <v>38</v>
      </c>
      <c r="E1844" s="1133">
        <v>33</v>
      </c>
      <c r="F1844" s="1133"/>
      <c r="G1844" s="1133"/>
      <c r="H1844" s="1133"/>
      <c r="I1844" s="1132">
        <f>SUM(E1844:H1844)</f>
        <v>33</v>
      </c>
      <c r="J1844" s="395"/>
    </row>
    <row r="1845" spans="1:10" ht="52.5" thickTop="1" thickBot="1" x14ac:dyDescent="0.3">
      <c r="A1845" s="395"/>
      <c r="B1845" s="430"/>
      <c r="C1845" s="434"/>
      <c r="D1845" s="445" t="s">
        <v>39</v>
      </c>
      <c r="E1845" s="475"/>
      <c r="F1845" s="475"/>
      <c r="G1845" s="475"/>
      <c r="H1845" s="475"/>
      <c r="I1845" s="1132">
        <f>SUM(E1845:H1845)</f>
        <v>0</v>
      </c>
      <c r="J1845" s="395"/>
    </row>
    <row r="1846" spans="1:10" ht="17.25" thickTop="1" thickBot="1" x14ac:dyDescent="0.3">
      <c r="A1846" s="395"/>
      <c r="B1846" s="446"/>
      <c r="C1846" s="11339" t="s">
        <v>199</v>
      </c>
      <c r="D1846" s="11340"/>
      <c r="E1846" s="1129">
        <f>SUM(E1847:E1856)</f>
        <v>0</v>
      </c>
      <c r="F1846" s="1129">
        <f>SUM(F1847:F1856)</f>
        <v>6</v>
      </c>
      <c r="G1846" s="1129">
        <f>SUM(G1847:G1856)</f>
        <v>0</v>
      </c>
      <c r="H1846" s="1129">
        <f>SUM(H1847:H1856)</f>
        <v>0</v>
      </c>
      <c r="I1846" s="1125">
        <f t="shared" si="16"/>
        <v>6</v>
      </c>
      <c r="J1846" s="395"/>
    </row>
    <row r="1847" spans="1:10" ht="16.5" thickTop="1" thickBot="1" x14ac:dyDescent="0.3">
      <c r="A1847" s="395"/>
      <c r="B1847" s="446"/>
      <c r="C1847" s="447"/>
      <c r="D1847" s="1134" t="s">
        <v>200</v>
      </c>
      <c r="E1847" s="475"/>
      <c r="F1847" s="475">
        <v>3</v>
      </c>
      <c r="G1847" s="475"/>
      <c r="H1847" s="475"/>
      <c r="I1847" s="1132">
        <f t="shared" si="16"/>
        <v>3</v>
      </c>
      <c r="J1847" s="395"/>
    </row>
    <row r="1848" spans="1:10" ht="52.5" thickTop="1" thickBot="1" x14ac:dyDescent="0.3">
      <c r="A1848" s="395"/>
      <c r="B1848" s="446"/>
      <c r="C1848" s="447"/>
      <c r="D1848" s="1134" t="s">
        <v>201</v>
      </c>
      <c r="E1848" s="475"/>
      <c r="F1848" s="475"/>
      <c r="G1848" s="475"/>
      <c r="H1848" s="475"/>
      <c r="I1848" s="1132">
        <f>SUM(E1848:H1848)</f>
        <v>0</v>
      </c>
      <c r="J1848" s="395"/>
    </row>
    <row r="1849" spans="1:10" ht="52.5" thickTop="1" thickBot="1" x14ac:dyDescent="0.3">
      <c r="A1849" s="395"/>
      <c r="B1849" s="446"/>
      <c r="C1849" s="447"/>
      <c r="D1849" s="1134" t="s">
        <v>202</v>
      </c>
      <c r="E1849" s="475"/>
      <c r="F1849" s="475"/>
      <c r="G1849" s="475"/>
      <c r="H1849" s="475"/>
      <c r="I1849" s="1132">
        <f>SUM(E1849:H1849)</f>
        <v>0</v>
      </c>
      <c r="J1849" s="395"/>
    </row>
    <row r="1850" spans="1:10" ht="39.75" thickTop="1" thickBot="1" x14ac:dyDescent="0.3">
      <c r="A1850" s="395"/>
      <c r="B1850" s="446"/>
      <c r="C1850" s="447"/>
      <c r="D1850" s="1135" t="s">
        <v>203</v>
      </c>
      <c r="E1850" s="475"/>
      <c r="F1850" s="475"/>
      <c r="G1850" s="475"/>
      <c r="H1850" s="475"/>
      <c r="I1850" s="1132">
        <f>SUM(E1850:H1850)</f>
        <v>0</v>
      </c>
      <c r="J1850" s="395"/>
    </row>
    <row r="1851" spans="1:10" ht="65.25" thickTop="1" thickBot="1" x14ac:dyDescent="0.3">
      <c r="A1851" s="395"/>
      <c r="B1851" s="446"/>
      <c r="C1851" s="447"/>
      <c r="D1851" s="1136" t="s">
        <v>204</v>
      </c>
      <c r="E1851" s="475"/>
      <c r="F1851" s="475"/>
      <c r="G1851" s="475"/>
      <c r="H1851" s="475"/>
      <c r="I1851" s="1132">
        <f t="shared" si="16"/>
        <v>0</v>
      </c>
      <c r="J1851" s="395"/>
    </row>
    <row r="1852" spans="1:10" ht="39.75" thickTop="1" thickBot="1" x14ac:dyDescent="0.3">
      <c r="A1852" s="395"/>
      <c r="B1852" s="446"/>
      <c r="C1852" s="447"/>
      <c r="D1852" s="1135" t="s">
        <v>205</v>
      </c>
      <c r="E1852" s="475"/>
      <c r="F1852" s="475">
        <v>1</v>
      </c>
      <c r="G1852" s="475"/>
      <c r="H1852" s="475"/>
      <c r="I1852" s="1132">
        <f>SUM(E1852:H1852)</f>
        <v>1</v>
      </c>
      <c r="J1852" s="395"/>
    </row>
    <row r="1853" spans="1:10" ht="52.5" thickTop="1" thickBot="1" x14ac:dyDescent="0.3">
      <c r="A1853" s="395"/>
      <c r="B1853" s="446"/>
      <c r="C1853" s="447"/>
      <c r="D1853" s="1135" t="s">
        <v>206</v>
      </c>
      <c r="E1853" s="475"/>
      <c r="F1853" s="475"/>
      <c r="G1853" s="475"/>
      <c r="H1853" s="475"/>
      <c r="I1853" s="1132">
        <f>SUM(E1853:H1853)</f>
        <v>0</v>
      </c>
      <c r="J1853" s="395"/>
    </row>
    <row r="1854" spans="1:10" ht="39.75" thickTop="1" thickBot="1" x14ac:dyDescent="0.3">
      <c r="A1854" s="395"/>
      <c r="B1854" s="446"/>
      <c r="C1854" s="447"/>
      <c r="D1854" s="1136" t="s">
        <v>207</v>
      </c>
      <c r="E1854" s="475"/>
      <c r="F1854" s="475">
        <v>2</v>
      </c>
      <c r="G1854" s="475"/>
      <c r="H1854" s="475"/>
      <c r="I1854" s="1132">
        <f t="shared" si="16"/>
        <v>2</v>
      </c>
      <c r="J1854" s="395"/>
    </row>
    <row r="1855" spans="1:10" ht="27" thickTop="1" thickBot="1" x14ac:dyDescent="0.3">
      <c r="A1855" s="395"/>
      <c r="B1855" s="446"/>
      <c r="C1855" s="447"/>
      <c r="D1855" s="1136" t="s">
        <v>208</v>
      </c>
      <c r="E1855" s="1133"/>
      <c r="F1855" s="1133"/>
      <c r="G1855" s="1133"/>
      <c r="H1855" s="1133"/>
      <c r="I1855" s="1132">
        <f t="shared" si="16"/>
        <v>0</v>
      </c>
      <c r="J1855" s="395"/>
    </row>
    <row r="1856" spans="1:10" ht="39.75" thickTop="1" thickBot="1" x14ac:dyDescent="0.3">
      <c r="A1856" s="395"/>
      <c r="B1856" s="446"/>
      <c r="C1856" s="447"/>
      <c r="D1856" s="1136" t="s">
        <v>209</v>
      </c>
      <c r="E1856" s="475"/>
      <c r="F1856" s="475"/>
      <c r="G1856" s="475"/>
      <c r="H1856" s="475"/>
      <c r="I1856" s="1132">
        <f t="shared" si="16"/>
        <v>0</v>
      </c>
      <c r="J1856" s="395"/>
    </row>
    <row r="1857" spans="1:10" ht="17.25" thickTop="1" thickBot="1" x14ac:dyDescent="0.3">
      <c r="A1857" s="395"/>
      <c r="B1857" s="446"/>
      <c r="C1857" s="11325" t="s">
        <v>210</v>
      </c>
      <c r="D1857" s="11326"/>
      <c r="E1857" s="1137">
        <f>SUM(E1858:E1872)</f>
        <v>0</v>
      </c>
      <c r="F1857" s="1137">
        <f>SUM(F1858:F1872)</f>
        <v>4</v>
      </c>
      <c r="G1857" s="1137">
        <f>SUM(G1858:G1872)</f>
        <v>0</v>
      </c>
      <c r="H1857" s="1137">
        <f>SUM(H1858:H1872)</f>
        <v>0</v>
      </c>
      <c r="I1857" s="1138">
        <f>SUM(E1857:E1857:H1857)</f>
        <v>4</v>
      </c>
      <c r="J1857" s="395"/>
    </row>
    <row r="1858" spans="1:10" ht="27" thickTop="1" thickBot="1" x14ac:dyDescent="0.3">
      <c r="A1858" s="395"/>
      <c r="B1858" s="446"/>
      <c r="C1858" s="458"/>
      <c r="D1858" s="1139" t="s">
        <v>211</v>
      </c>
      <c r="E1858" s="1133"/>
      <c r="F1858" s="1133"/>
      <c r="G1858" s="1133"/>
      <c r="H1858" s="1133"/>
      <c r="I1858" s="1117">
        <f>SUM(E1858:E1858:H1858)</f>
        <v>0</v>
      </c>
      <c r="J1858" s="395"/>
    </row>
    <row r="1859" spans="1:10" ht="39.75" thickTop="1" thickBot="1" x14ac:dyDescent="0.3">
      <c r="A1859" s="395"/>
      <c r="B1859" s="446"/>
      <c r="C1859" s="450"/>
      <c r="D1859" s="1139" t="s">
        <v>212</v>
      </c>
      <c r="E1859" s="1133"/>
      <c r="F1859" s="1133">
        <v>2</v>
      </c>
      <c r="G1859" s="1133"/>
      <c r="H1859" s="1133"/>
      <c r="I1859" s="1117">
        <f>SUM(E1859:E1859:H1859)</f>
        <v>2</v>
      </c>
      <c r="J1859" s="395"/>
    </row>
    <row r="1860" spans="1:10" ht="27" thickTop="1" thickBot="1" x14ac:dyDescent="0.3">
      <c r="A1860" s="395"/>
      <c r="B1860" s="446"/>
      <c r="C1860" s="450"/>
      <c r="D1860" s="1139" t="s">
        <v>213</v>
      </c>
      <c r="E1860" s="1133"/>
      <c r="F1860" s="1133">
        <v>1</v>
      </c>
      <c r="G1860" s="1133"/>
      <c r="H1860" s="1133"/>
      <c r="I1860" s="1117">
        <f>SUM(E1860:E1860:H1860)</f>
        <v>1</v>
      </c>
      <c r="J1860" s="395"/>
    </row>
    <row r="1861" spans="1:10" ht="65.25" thickTop="1" thickBot="1" x14ac:dyDescent="0.3">
      <c r="A1861" s="395"/>
      <c r="B1861" s="446"/>
      <c r="C1861" s="459"/>
      <c r="D1861" s="1139" t="s">
        <v>214</v>
      </c>
      <c r="E1861" s="1133"/>
      <c r="F1861" s="1133"/>
      <c r="G1861" s="1133"/>
      <c r="H1861" s="1133"/>
      <c r="I1861" s="1117">
        <f>SUM(E1861:E1861:H1861)</f>
        <v>0</v>
      </c>
      <c r="J1861" s="395"/>
    </row>
    <row r="1862" spans="1:10" ht="39.75" thickTop="1" thickBot="1" x14ac:dyDescent="0.3">
      <c r="A1862" s="395"/>
      <c r="B1862" s="446"/>
      <c r="C1862" s="459"/>
      <c r="D1862" s="1139" t="s">
        <v>215</v>
      </c>
      <c r="E1862" s="475"/>
      <c r="F1862" s="475"/>
      <c r="G1862" s="475"/>
      <c r="H1862" s="475"/>
      <c r="I1862" s="1117">
        <f>SUM(E1862:E1862:H1862)</f>
        <v>0</v>
      </c>
      <c r="J1862" s="395"/>
    </row>
    <row r="1863" spans="1:10" ht="16.5" thickTop="1" thickBot="1" x14ac:dyDescent="0.3">
      <c r="A1863" s="395"/>
      <c r="B1863" s="446"/>
      <c r="C1863" s="459"/>
      <c r="D1863" s="1140" t="s">
        <v>216</v>
      </c>
      <c r="E1863" s="475"/>
      <c r="F1863" s="475"/>
      <c r="G1863" s="475"/>
      <c r="H1863" s="475"/>
      <c r="I1863" s="1117">
        <f>SUM(E1863:E1863:H1863)</f>
        <v>0</v>
      </c>
      <c r="J1863" s="395"/>
    </row>
    <row r="1864" spans="1:10" ht="16.5" thickTop="1" thickBot="1" x14ac:dyDescent="0.3">
      <c r="A1864" s="395"/>
      <c r="B1864" s="446"/>
      <c r="C1864" s="459"/>
      <c r="D1864" s="1140" t="s">
        <v>217</v>
      </c>
      <c r="E1864" s="475"/>
      <c r="F1864" s="475"/>
      <c r="G1864" s="475"/>
      <c r="H1864" s="475"/>
      <c r="I1864" s="1117">
        <f>SUM(E1864:E1864:H1864)</f>
        <v>0</v>
      </c>
      <c r="J1864" s="395"/>
    </row>
    <row r="1865" spans="1:10" ht="16.5" thickTop="1" thickBot="1" x14ac:dyDescent="0.3">
      <c r="A1865" s="395"/>
      <c r="B1865" s="446"/>
      <c r="C1865" s="459"/>
      <c r="D1865" s="1140" t="s">
        <v>218</v>
      </c>
      <c r="E1865" s="475"/>
      <c r="F1865" s="475"/>
      <c r="G1865" s="475"/>
      <c r="H1865" s="475"/>
      <c r="I1865" s="1117">
        <f>SUM(E1865:E1865:H1865)</f>
        <v>0</v>
      </c>
      <c r="J1865" s="395"/>
    </row>
    <row r="1866" spans="1:10" ht="16.5" thickTop="1" thickBot="1" x14ac:dyDescent="0.3">
      <c r="A1866" s="395"/>
      <c r="B1866" s="446"/>
      <c r="C1866" s="459"/>
      <c r="D1866" s="1140" t="s">
        <v>219</v>
      </c>
      <c r="E1866" s="475"/>
      <c r="F1866" s="475"/>
      <c r="G1866" s="475"/>
      <c r="H1866" s="475"/>
      <c r="I1866" s="1117">
        <f>SUM(E1866:E1866:H1866)</f>
        <v>0</v>
      </c>
      <c r="J1866" s="395"/>
    </row>
    <row r="1867" spans="1:10" ht="27" thickTop="1" thickBot="1" x14ac:dyDescent="0.3">
      <c r="A1867" s="395"/>
      <c r="B1867" s="446"/>
      <c r="C1867" s="459"/>
      <c r="D1867" s="1139" t="s">
        <v>220</v>
      </c>
      <c r="E1867" s="475"/>
      <c r="F1867" s="475"/>
      <c r="G1867" s="475"/>
      <c r="H1867" s="475"/>
      <c r="I1867" s="1117">
        <f>SUM(E1867:E1867:H1867)</f>
        <v>0</v>
      </c>
      <c r="J1867" s="395"/>
    </row>
    <row r="1868" spans="1:10" ht="39.75" thickTop="1" thickBot="1" x14ac:dyDescent="0.3">
      <c r="A1868" s="395"/>
      <c r="B1868" s="446"/>
      <c r="C1868" s="459"/>
      <c r="D1868" s="1141" t="s">
        <v>221</v>
      </c>
      <c r="E1868" s="1133"/>
      <c r="F1868" s="1133"/>
      <c r="G1868" s="1133"/>
      <c r="H1868" s="1133"/>
      <c r="I1868" s="1117">
        <f>SUM(E1868:E1868:H1868)</f>
        <v>0</v>
      </c>
      <c r="J1868" s="395"/>
    </row>
    <row r="1869" spans="1:10" ht="52.5" thickTop="1" thickBot="1" x14ac:dyDescent="0.3">
      <c r="A1869" s="395"/>
      <c r="B1869" s="446"/>
      <c r="C1869" s="459"/>
      <c r="D1869" s="1141" t="s">
        <v>222</v>
      </c>
      <c r="E1869" s="475"/>
      <c r="F1869" s="475"/>
      <c r="G1869" s="475"/>
      <c r="H1869" s="475"/>
      <c r="I1869" s="1117">
        <f>SUM(E1869:E1869:H1869)</f>
        <v>0</v>
      </c>
      <c r="J1869" s="395"/>
    </row>
    <row r="1870" spans="1:10" ht="52.5" thickTop="1" thickBot="1" x14ac:dyDescent="0.3">
      <c r="A1870" s="395"/>
      <c r="B1870" s="446"/>
      <c r="C1870" s="459"/>
      <c r="D1870" s="1141" t="s">
        <v>223</v>
      </c>
      <c r="E1870" s="475"/>
      <c r="F1870" s="475">
        <v>1</v>
      </c>
      <c r="G1870" s="475"/>
      <c r="H1870" s="475"/>
      <c r="I1870" s="1117">
        <f>SUM(E1870:E1870:H1870)</f>
        <v>1</v>
      </c>
      <c r="J1870" s="395"/>
    </row>
    <row r="1871" spans="1:10" ht="16.5" thickTop="1" thickBot="1" x14ac:dyDescent="0.3">
      <c r="A1871" s="395"/>
      <c r="B1871" s="446"/>
      <c r="C1871" s="459"/>
      <c r="D1871" s="1142" t="s">
        <v>64</v>
      </c>
      <c r="E1871" s="475"/>
      <c r="F1871" s="475"/>
      <c r="G1871" s="475"/>
      <c r="H1871" s="475"/>
      <c r="I1871" s="1117">
        <f>SUM(E1871:E1871:H1871)</f>
        <v>0</v>
      </c>
      <c r="J1871" s="395"/>
    </row>
    <row r="1872" spans="1:10" ht="16.5" thickTop="1" thickBot="1" x14ac:dyDescent="0.3">
      <c r="A1872" s="395"/>
      <c r="B1872" s="446"/>
      <c r="C1872" s="450"/>
      <c r="D1872" s="1142" t="s">
        <v>65</v>
      </c>
      <c r="E1872" s="475"/>
      <c r="F1872" s="475"/>
      <c r="G1872" s="475"/>
      <c r="H1872" s="475"/>
      <c r="I1872" s="1117">
        <f>SUM(E1872:E1872:H1872)</f>
        <v>0</v>
      </c>
      <c r="J1872" s="446"/>
    </row>
    <row r="1873" spans="1:10" ht="16.5" thickTop="1" thickBot="1" x14ac:dyDescent="0.3">
      <c r="A1873" s="461"/>
      <c r="B1873" s="462"/>
      <c r="C1873" s="463"/>
      <c r="D1873" s="464"/>
      <c r="E1873" s="465"/>
      <c r="F1873" s="465"/>
      <c r="G1873" s="465"/>
      <c r="H1873" s="466"/>
      <c r="I1873" s="467"/>
      <c r="J1873" s="462"/>
    </row>
    <row r="1874" spans="1:10" ht="15.75" thickTop="1" x14ac:dyDescent="0.25">
      <c r="A1874" s="395"/>
      <c r="B1874" s="11314" t="s">
        <v>66</v>
      </c>
      <c r="C1874" s="11315"/>
      <c r="D1874" s="11315"/>
      <c r="E1874" s="11315"/>
      <c r="F1874" s="11315"/>
      <c r="G1874" s="11315"/>
      <c r="H1874" s="11316"/>
      <c r="I1874" s="11327">
        <f>(I1879+I1881+I1882+I1883+I1887+I1888+I1889+I1890+I1891+I1892+I1845+I1850+I1851+I1852+I1856+I1858+I1859+I1860+I1861+I1863+I1864+I1868)</f>
        <v>59</v>
      </c>
      <c r="J1874" s="395"/>
    </row>
    <row r="1875" spans="1:10" x14ac:dyDescent="0.25">
      <c r="A1875" s="395"/>
      <c r="B1875" s="11317"/>
      <c r="C1875" s="11318"/>
      <c r="D1875" s="11318"/>
      <c r="E1875" s="11318"/>
      <c r="F1875" s="11318"/>
      <c r="G1875" s="11318"/>
      <c r="H1875" s="11319"/>
      <c r="I1875" s="11328"/>
      <c r="J1875" s="395"/>
    </row>
    <row r="1876" spans="1:10" ht="15.75" thickBot="1" x14ac:dyDescent="0.3">
      <c r="A1876" s="395"/>
      <c r="B1876" s="11320"/>
      <c r="C1876" s="11321"/>
      <c r="D1876" s="11321"/>
      <c r="E1876" s="11321"/>
      <c r="F1876" s="11321"/>
      <c r="G1876" s="11321"/>
      <c r="H1876" s="11322"/>
      <c r="I1876" s="11329"/>
      <c r="J1876" s="446"/>
    </row>
    <row r="1877" spans="1:10" ht="16.5" thickTop="1" thickBot="1" x14ac:dyDescent="0.3">
      <c r="A1877" s="468"/>
      <c r="B1877" s="469"/>
      <c r="C1877" s="469"/>
      <c r="D1877" s="469"/>
      <c r="E1877" s="470"/>
      <c r="F1877" s="470"/>
      <c r="G1877" s="470"/>
      <c r="H1877" s="471"/>
      <c r="I1877" s="1143"/>
      <c r="J1877" s="395"/>
    </row>
    <row r="1878" spans="1:10" ht="16.5" thickTop="1" thickBot="1" x14ac:dyDescent="0.3">
      <c r="A1878" s="468"/>
      <c r="B1878" s="469"/>
      <c r="C1878" s="11330" t="s">
        <v>224</v>
      </c>
      <c r="D1878" s="11331"/>
      <c r="E1878" s="1144">
        <f>(E1879)</f>
        <v>12</v>
      </c>
      <c r="F1878" s="1144">
        <f>(F1879)</f>
        <v>10</v>
      </c>
      <c r="G1878" s="1144">
        <f>(G1879)</f>
        <v>0</v>
      </c>
      <c r="H1878" s="1144">
        <f>(H1879)</f>
        <v>0</v>
      </c>
      <c r="I1878" s="1129">
        <f>SUM(E1878:H1878)</f>
        <v>22</v>
      </c>
      <c r="J1878" s="395"/>
    </row>
    <row r="1879" spans="1:10" ht="16.5" thickTop="1" thickBot="1" x14ac:dyDescent="0.3">
      <c r="A1879" s="468"/>
      <c r="B1879" s="469"/>
      <c r="C1879" s="11332" t="s">
        <v>68</v>
      </c>
      <c r="D1879" s="11333"/>
      <c r="E1879" s="475">
        <v>12</v>
      </c>
      <c r="F1879" s="475">
        <v>10</v>
      </c>
      <c r="G1879" s="475"/>
      <c r="H1879" s="475"/>
      <c r="I1879" s="1145">
        <f>SUM(E1879:H1879)</f>
        <v>22</v>
      </c>
      <c r="J1879" s="395"/>
    </row>
    <row r="1880" spans="1:10" ht="16.5" thickTop="1" thickBot="1" x14ac:dyDescent="0.3">
      <c r="A1880" s="395"/>
      <c r="B1880" s="474"/>
      <c r="C1880" s="11330" t="s">
        <v>69</v>
      </c>
      <c r="D1880" s="11331"/>
      <c r="E1880" s="1144">
        <f>SUM(E1881:E1883)</f>
        <v>0</v>
      </c>
      <c r="F1880" s="1144">
        <f>SUM(F1881:F1883)</f>
        <v>0</v>
      </c>
      <c r="G1880" s="1144">
        <f>SUM(G1881:G1883)</f>
        <v>0</v>
      </c>
      <c r="H1880" s="1144">
        <f>SUM(H1881:H1883)</f>
        <v>0</v>
      </c>
      <c r="I1880" s="1129">
        <f t="shared" ref="I1880:I1895" si="17">SUM(E1880:H1880)</f>
        <v>0</v>
      </c>
      <c r="J1880" s="395"/>
    </row>
    <row r="1881" spans="1:10" ht="16.5" thickTop="1" thickBot="1" x14ac:dyDescent="0.3">
      <c r="A1881" s="395"/>
      <c r="B1881" s="474"/>
      <c r="C1881" s="447"/>
      <c r="D1881" s="473" t="s">
        <v>70</v>
      </c>
      <c r="E1881" s="475"/>
      <c r="F1881" s="475"/>
      <c r="G1881" s="475"/>
      <c r="H1881" s="475"/>
      <c r="I1881" s="1145">
        <f t="shared" si="17"/>
        <v>0</v>
      </c>
      <c r="J1881" s="395"/>
    </row>
    <row r="1882" spans="1:10" ht="16.5" thickTop="1" thickBot="1" x14ac:dyDescent="0.3">
      <c r="A1882" s="395"/>
      <c r="B1882" s="474"/>
      <c r="C1882" s="447"/>
      <c r="D1882" s="476" t="s">
        <v>71</v>
      </c>
      <c r="E1882" s="475"/>
      <c r="F1882" s="475"/>
      <c r="G1882" s="475"/>
      <c r="H1882" s="475"/>
      <c r="I1882" s="1145">
        <f t="shared" si="17"/>
        <v>0</v>
      </c>
      <c r="J1882" s="395"/>
    </row>
    <row r="1883" spans="1:10" ht="16.5" thickTop="1" thickBot="1" x14ac:dyDescent="0.3">
      <c r="A1883" s="395"/>
      <c r="B1883" s="474"/>
      <c r="C1883" s="452"/>
      <c r="D1883" s="477" t="s">
        <v>225</v>
      </c>
      <c r="E1883" s="475"/>
      <c r="F1883" s="475"/>
      <c r="G1883" s="475"/>
      <c r="H1883" s="475"/>
      <c r="I1883" s="1143">
        <f t="shared" si="17"/>
        <v>0</v>
      </c>
      <c r="J1883" s="395"/>
    </row>
    <row r="1884" spans="1:10" ht="19.5" thickTop="1" thickBot="1" x14ac:dyDescent="0.3">
      <c r="A1884" s="395"/>
      <c r="B1884" s="11307" t="s">
        <v>73</v>
      </c>
      <c r="C1884" s="11308"/>
      <c r="D1884" s="11308"/>
      <c r="E1884" s="11308"/>
      <c r="F1884" s="11308"/>
      <c r="G1884" s="11308"/>
      <c r="H1884" s="11309"/>
      <c r="I1884" s="1146">
        <f>(G2064-I1874)</f>
        <v>5297</v>
      </c>
      <c r="J1884" s="395"/>
    </row>
    <row r="1885" spans="1:10" ht="19.5" thickTop="1" thickBot="1" x14ac:dyDescent="0.3">
      <c r="A1885" s="395"/>
      <c r="B1885" s="410"/>
      <c r="C1885" s="11310" t="s">
        <v>226</v>
      </c>
      <c r="D1885" s="11311"/>
      <c r="E1885" s="1147"/>
      <c r="F1885" s="1147"/>
      <c r="G1885" s="1147"/>
      <c r="H1885" s="1147"/>
      <c r="I1885" s="1148">
        <f t="shared" si="17"/>
        <v>0</v>
      </c>
      <c r="J1885" s="395"/>
    </row>
    <row r="1886" spans="1:10" ht="17.25" thickTop="1" thickBot="1" x14ac:dyDescent="0.3">
      <c r="A1886" s="395"/>
      <c r="B1886" s="410"/>
      <c r="C1886" s="11312" t="s">
        <v>227</v>
      </c>
      <c r="D1886" s="11313"/>
      <c r="E1886" s="1149">
        <f>(E1887+E1888+E1889+E1890+E1891+E1892+E1893+E1894+E1895)</f>
        <v>66</v>
      </c>
      <c r="F1886" s="1149">
        <f>(F1887+F1888+F1889+F1890+F1891+F1892+F1893+F1894+F1895)</f>
        <v>0</v>
      </c>
      <c r="G1886" s="1149">
        <f>(G1887+G1888+G1889+G1890+G1891+G1892+G1893+G1894+G1895)</f>
        <v>0</v>
      </c>
      <c r="H1886" s="1149">
        <f>(H1887+H1888+H1889+H1890+H1891+H1892+H1893+H1894+H1895)</f>
        <v>0</v>
      </c>
      <c r="I1886" s="1150">
        <f>SUM(E1886:H1886)</f>
        <v>66</v>
      </c>
      <c r="J1886" s="395"/>
    </row>
    <row r="1887" spans="1:10" ht="16.5" thickTop="1" thickBot="1" x14ac:dyDescent="0.3">
      <c r="A1887" s="395"/>
      <c r="B1887" s="410"/>
      <c r="C1887" s="447"/>
      <c r="D1887" s="1151" t="s">
        <v>228</v>
      </c>
      <c r="E1887" s="1595">
        <v>11</v>
      </c>
      <c r="F1887" s="1147"/>
      <c r="G1887" s="1147"/>
      <c r="H1887" s="1147"/>
      <c r="I1887" s="1152">
        <f t="shared" si="17"/>
        <v>11</v>
      </c>
      <c r="J1887" s="395"/>
    </row>
    <row r="1888" spans="1:10" ht="16.5" thickTop="1" thickBot="1" x14ac:dyDescent="0.3">
      <c r="A1888" s="395"/>
      <c r="B1888" s="410"/>
      <c r="C1888" s="447"/>
      <c r="D1888" s="1153" t="s">
        <v>229</v>
      </c>
      <c r="E1888" s="1595"/>
      <c r="F1888" s="1147"/>
      <c r="G1888" s="1147"/>
      <c r="H1888" s="1147"/>
      <c r="I1888" s="1152">
        <f>SUM(E1888:H1888)</f>
        <v>0</v>
      </c>
      <c r="J1888" s="395"/>
    </row>
    <row r="1889" spans="1:10" ht="16.5" thickTop="1" thickBot="1" x14ac:dyDescent="0.3">
      <c r="A1889" s="395"/>
      <c r="B1889" s="410"/>
      <c r="C1889" s="447"/>
      <c r="D1889" s="1154" t="s">
        <v>230</v>
      </c>
      <c r="E1889" s="1595"/>
      <c r="F1889" s="1147"/>
      <c r="G1889" s="1147"/>
      <c r="H1889" s="1147"/>
      <c r="I1889" s="1152">
        <f t="shared" si="17"/>
        <v>0</v>
      </c>
      <c r="J1889" s="395"/>
    </row>
    <row r="1890" spans="1:10" ht="16.5" thickTop="1" thickBot="1" x14ac:dyDescent="0.3">
      <c r="A1890" s="395"/>
      <c r="B1890" s="410"/>
      <c r="C1890" s="447"/>
      <c r="D1890" s="1154" t="s">
        <v>231</v>
      </c>
      <c r="E1890" s="1595">
        <v>6</v>
      </c>
      <c r="F1890" s="1147"/>
      <c r="G1890" s="1147"/>
      <c r="H1890" s="1147"/>
      <c r="I1890" s="1152">
        <f t="shared" si="17"/>
        <v>6</v>
      </c>
      <c r="J1890" s="395"/>
    </row>
    <row r="1891" spans="1:10" ht="16.5" thickTop="1" thickBot="1" x14ac:dyDescent="0.3">
      <c r="A1891" s="395"/>
      <c r="B1891" s="410"/>
      <c r="C1891" s="447"/>
      <c r="D1891" s="1154" t="s">
        <v>232</v>
      </c>
      <c r="E1891" s="1595">
        <v>4</v>
      </c>
      <c r="F1891" s="1147"/>
      <c r="G1891" s="1147"/>
      <c r="H1891" s="1147"/>
      <c r="I1891" s="1152">
        <f t="shared" si="17"/>
        <v>4</v>
      </c>
      <c r="J1891" s="395"/>
    </row>
    <row r="1892" spans="1:10" ht="16.5" thickTop="1" thickBot="1" x14ac:dyDescent="0.3">
      <c r="A1892" s="395"/>
      <c r="B1892" s="410"/>
      <c r="C1892" s="447"/>
      <c r="D1892" s="1154" t="s">
        <v>233</v>
      </c>
      <c r="E1892" s="1595">
        <v>12</v>
      </c>
      <c r="F1892" s="1147"/>
      <c r="G1892" s="1147"/>
      <c r="H1892" s="1147"/>
      <c r="I1892" s="1152">
        <f t="shared" si="17"/>
        <v>12</v>
      </c>
      <c r="J1892" s="395"/>
    </row>
    <row r="1893" spans="1:10" ht="16.5" thickTop="1" thickBot="1" x14ac:dyDescent="0.3">
      <c r="A1893" s="395"/>
      <c r="B1893" s="410"/>
      <c r="C1893" s="447"/>
      <c r="D1893" s="1154" t="s">
        <v>234</v>
      </c>
      <c r="E1893" s="1595">
        <v>3</v>
      </c>
      <c r="F1893" s="1147"/>
      <c r="G1893" s="1147"/>
      <c r="H1893" s="1147"/>
      <c r="I1893" s="1152">
        <f t="shared" si="17"/>
        <v>3</v>
      </c>
      <c r="J1893" s="395"/>
    </row>
    <row r="1894" spans="1:10" ht="16.5" thickTop="1" thickBot="1" x14ac:dyDescent="0.3">
      <c r="A1894" s="395"/>
      <c r="B1894" s="410"/>
      <c r="C1894" s="447"/>
      <c r="D1894" s="1154" t="s">
        <v>235</v>
      </c>
      <c r="E1894" s="1595"/>
      <c r="F1894" s="1147"/>
      <c r="G1894" s="1147"/>
      <c r="H1894" s="1147"/>
      <c r="I1894" s="1152">
        <f>SUM(E1894:H1894)</f>
        <v>0</v>
      </c>
      <c r="J1894" s="395"/>
    </row>
    <row r="1895" spans="1:10" ht="16.5" thickTop="1" thickBot="1" x14ac:dyDescent="0.3">
      <c r="A1895" s="395"/>
      <c r="B1895" s="410"/>
      <c r="C1895" s="447"/>
      <c r="D1895" s="1155" t="s">
        <v>236</v>
      </c>
      <c r="E1895" s="1595">
        <v>30</v>
      </c>
      <c r="F1895" s="1147"/>
      <c r="G1895" s="1147"/>
      <c r="H1895" s="1147"/>
      <c r="I1895" s="1152">
        <f t="shared" si="17"/>
        <v>30</v>
      </c>
      <c r="J1895" s="395"/>
    </row>
    <row r="1896" spans="1:10" ht="16.5" thickTop="1" thickBot="1" x14ac:dyDescent="0.3">
      <c r="A1896" s="395"/>
      <c r="B1896" s="484" t="s">
        <v>84</v>
      </c>
      <c r="C1896" s="446"/>
      <c r="D1896" s="395"/>
      <c r="E1896" s="410"/>
      <c r="F1896" s="410"/>
      <c r="G1896" s="410"/>
      <c r="H1896" s="410"/>
      <c r="I1896" s="410"/>
      <c r="J1896" s="410"/>
    </row>
    <row r="1897" spans="1:10" ht="16.5" thickTop="1" thickBot="1" x14ac:dyDescent="0.3">
      <c r="A1897" s="395"/>
      <c r="B1897" s="11314" t="s">
        <v>85</v>
      </c>
      <c r="C1897" s="11315"/>
      <c r="D1897" s="11315"/>
      <c r="E1897" s="11315"/>
      <c r="F1897" s="11316"/>
      <c r="G1897" s="11234" t="s">
        <v>11</v>
      </c>
      <c r="H1897" s="11323"/>
      <c r="I1897" s="395"/>
      <c r="J1897" s="395"/>
    </row>
    <row r="1898" spans="1:10" ht="16.5" thickTop="1" thickBot="1" x14ac:dyDescent="0.3">
      <c r="A1898" s="395"/>
      <c r="B1898" s="11317"/>
      <c r="C1898" s="11318"/>
      <c r="D1898" s="11318"/>
      <c r="E1898" s="11318"/>
      <c r="F1898" s="11319"/>
      <c r="G1898" s="11324">
        <f>SUM(G1900:H1904)</f>
        <v>13</v>
      </c>
      <c r="H1898" s="11324"/>
      <c r="I1898" s="395"/>
      <c r="J1898" s="395"/>
    </row>
    <row r="1899" spans="1:10" ht="16.5" thickTop="1" thickBot="1" x14ac:dyDescent="0.3">
      <c r="A1899" s="395"/>
      <c r="B1899" s="11320"/>
      <c r="C1899" s="11321"/>
      <c r="D1899" s="11321"/>
      <c r="E1899" s="11321"/>
      <c r="F1899" s="11322"/>
      <c r="G1899" s="11324"/>
      <c r="H1899" s="11324"/>
      <c r="I1899" s="395"/>
      <c r="J1899" s="395"/>
    </row>
    <row r="1900" spans="1:10" ht="16.5" thickTop="1" thickBot="1" x14ac:dyDescent="0.3">
      <c r="A1900" s="395"/>
      <c r="B1900" s="446"/>
      <c r="C1900" s="410"/>
      <c r="D1900" s="11105" t="s">
        <v>86</v>
      </c>
      <c r="E1900" s="11106"/>
      <c r="F1900" s="1156">
        <v>12</v>
      </c>
      <c r="G1900" s="11232">
        <f>SUM(E1900:F1900)</f>
        <v>12</v>
      </c>
      <c r="H1900" s="11232"/>
      <c r="I1900" s="395"/>
      <c r="J1900" s="410"/>
    </row>
    <row r="1901" spans="1:10" ht="16.5" thickTop="1" thickBot="1" x14ac:dyDescent="0.3">
      <c r="A1901" s="395"/>
      <c r="B1901" s="446"/>
      <c r="C1901" s="410"/>
      <c r="D1901" s="11290" t="s">
        <v>237</v>
      </c>
      <c r="E1901" s="11291"/>
      <c r="F1901" s="1156"/>
      <c r="G1901" s="11232">
        <f>SUM(E1901:F1901)</f>
        <v>0</v>
      </c>
      <c r="H1901" s="11232"/>
      <c r="I1901" s="395"/>
      <c r="J1901" s="410"/>
    </row>
    <row r="1902" spans="1:10" ht="16.5" thickTop="1" thickBot="1" x14ac:dyDescent="0.3">
      <c r="A1902" s="395"/>
      <c r="B1902" s="446"/>
      <c r="C1902" s="410"/>
      <c r="D1902" s="11290" t="s">
        <v>238</v>
      </c>
      <c r="E1902" s="11291"/>
      <c r="F1902" s="1156">
        <v>1</v>
      </c>
      <c r="G1902" s="11232">
        <f>SUM(E1902:F1902)</f>
        <v>1</v>
      </c>
      <c r="H1902" s="11232"/>
      <c r="I1902" s="395"/>
      <c r="J1902" s="410"/>
    </row>
    <row r="1903" spans="1:10" ht="39.75" thickTop="1" thickBot="1" x14ac:dyDescent="0.3">
      <c r="A1903" s="395"/>
      <c r="B1903" s="446"/>
      <c r="C1903" s="410"/>
      <c r="D1903" s="1157" t="s">
        <v>239</v>
      </c>
      <c r="E1903" s="1158"/>
      <c r="F1903" s="1156"/>
      <c r="G1903" s="11232">
        <f>SUM(E1903:F1903)</f>
        <v>0</v>
      </c>
      <c r="H1903" s="11232"/>
      <c r="I1903" s="395"/>
      <c r="J1903" s="410"/>
    </row>
    <row r="1904" spans="1:10" ht="16.5" thickTop="1" thickBot="1" x14ac:dyDescent="0.3">
      <c r="A1904" s="395"/>
      <c r="B1904" s="446"/>
      <c r="C1904" s="410"/>
      <c r="D1904" s="11290" t="s">
        <v>240</v>
      </c>
      <c r="E1904" s="11291"/>
      <c r="F1904" s="1156"/>
      <c r="G1904" s="11232">
        <f>SUM(E1904:F1904)</f>
        <v>0</v>
      </c>
      <c r="H1904" s="11232"/>
      <c r="I1904" s="395"/>
      <c r="J1904" s="410"/>
    </row>
    <row r="1905" spans="1:10" ht="16.5" thickTop="1" thickBot="1" x14ac:dyDescent="0.3">
      <c r="A1905" s="395"/>
      <c r="B1905" s="11292" t="s">
        <v>90</v>
      </c>
      <c r="C1905" s="11293"/>
      <c r="D1905" s="11293"/>
      <c r="E1905" s="11293"/>
      <c r="F1905" s="11293"/>
      <c r="G1905" s="11294"/>
      <c r="H1905" s="11301" t="s">
        <v>11</v>
      </c>
      <c r="I1905" s="11302"/>
      <c r="J1905" s="395"/>
    </row>
    <row r="1906" spans="1:10" ht="15.75" thickTop="1" x14ac:dyDescent="0.25">
      <c r="A1906" s="395"/>
      <c r="B1906" s="11295"/>
      <c r="C1906" s="11296"/>
      <c r="D1906" s="11296"/>
      <c r="E1906" s="11296"/>
      <c r="F1906" s="11296"/>
      <c r="G1906" s="11297"/>
      <c r="H1906" s="11303">
        <f>(H1908+H1953+H1989+H2028+H2032+H2035+H2040+H2044+H2049+H2054+H2059)</f>
        <v>686</v>
      </c>
      <c r="I1906" s="11304"/>
      <c r="J1906" s="395"/>
    </row>
    <row r="1907" spans="1:10" ht="15.75" thickBot="1" x14ac:dyDescent="0.3">
      <c r="A1907" s="395"/>
      <c r="B1907" s="11298"/>
      <c r="C1907" s="11299"/>
      <c r="D1907" s="11299"/>
      <c r="E1907" s="11299"/>
      <c r="F1907" s="11299"/>
      <c r="G1907" s="11300"/>
      <c r="H1907" s="11305"/>
      <c r="I1907" s="11306"/>
      <c r="J1907" s="395"/>
    </row>
    <row r="1908" spans="1:10" ht="16.5" thickTop="1" thickBot="1" x14ac:dyDescent="0.3">
      <c r="A1908" s="395"/>
      <c r="B1908" s="487"/>
      <c r="C1908" s="1159">
        <v>7.1</v>
      </c>
      <c r="D1908" s="1160" t="s">
        <v>91</v>
      </c>
      <c r="E1908" s="1111"/>
      <c r="F1908" s="1111"/>
      <c r="G1908" s="1111"/>
      <c r="H1908" s="11284">
        <f>(H1909+H1915+H1921+H1927+H1931+H1935+H1941+H1947)</f>
        <v>58</v>
      </c>
      <c r="I1908" s="11284"/>
      <c r="J1908" s="395"/>
    </row>
    <row r="1909" spans="1:10" ht="16.5" thickTop="1" thickBot="1" x14ac:dyDescent="0.3">
      <c r="A1909" s="395"/>
      <c r="B1909" s="474"/>
      <c r="C1909" s="474"/>
      <c r="D1909" s="1161" t="s">
        <v>92</v>
      </c>
      <c r="E1909" s="1162"/>
      <c r="F1909" s="1162"/>
      <c r="G1909" s="1162"/>
      <c r="H1909" s="11232">
        <f>SUM(H1910:I1914)</f>
        <v>1</v>
      </c>
      <c r="I1909" s="11232"/>
      <c r="J1909" s="395"/>
    </row>
    <row r="1910" spans="1:10" ht="16.5" thickTop="1" thickBot="1" x14ac:dyDescent="0.3">
      <c r="A1910" s="395"/>
      <c r="B1910" s="410"/>
      <c r="C1910" s="410"/>
      <c r="D1910" s="492" t="s">
        <v>93</v>
      </c>
      <c r="E1910" s="493"/>
      <c r="F1910" s="493"/>
      <c r="G1910" s="494"/>
      <c r="H1910" s="11116">
        <v>1</v>
      </c>
      <c r="I1910" s="11116"/>
      <c r="J1910" s="395"/>
    </row>
    <row r="1911" spans="1:10" ht="16.5" thickTop="1" thickBot="1" x14ac:dyDescent="0.3">
      <c r="A1911" s="395"/>
      <c r="B1911" s="410"/>
      <c r="C1911" s="410"/>
      <c r="D1911" s="496" t="s">
        <v>94</v>
      </c>
      <c r="E1911" s="497"/>
      <c r="F1911" s="497"/>
      <c r="G1911" s="498"/>
      <c r="H1911" s="11285"/>
      <c r="I1911" s="11286"/>
      <c r="J1911" s="395"/>
    </row>
    <row r="1912" spans="1:10" ht="16.5" thickTop="1" thickBot="1" x14ac:dyDescent="0.3">
      <c r="A1912" s="395"/>
      <c r="B1912" s="410"/>
      <c r="C1912" s="410"/>
      <c r="D1912" s="496" t="s">
        <v>95</v>
      </c>
      <c r="E1912" s="497"/>
      <c r="F1912" s="497"/>
      <c r="G1912" s="498"/>
      <c r="H1912" s="11285"/>
      <c r="I1912" s="11286"/>
      <c r="J1912" s="395"/>
    </row>
    <row r="1913" spans="1:10" ht="16.5" thickTop="1" thickBot="1" x14ac:dyDescent="0.3">
      <c r="A1913" s="395"/>
      <c r="B1913" s="410"/>
      <c r="C1913" s="495"/>
      <c r="D1913" s="512" t="s">
        <v>96</v>
      </c>
      <c r="E1913" s="509"/>
      <c r="F1913" s="509"/>
      <c r="G1913" s="509"/>
      <c r="H1913" s="11285"/>
      <c r="I1913" s="11286"/>
      <c r="J1913" s="410"/>
    </row>
    <row r="1914" spans="1:10" ht="16.5" thickTop="1" thickBot="1" x14ac:dyDescent="0.3">
      <c r="A1914" s="395"/>
      <c r="B1914" s="410"/>
      <c r="C1914" s="410"/>
      <c r="D1914" s="499" t="s">
        <v>97</v>
      </c>
      <c r="E1914" s="487"/>
      <c r="F1914" s="487"/>
      <c r="G1914" s="487"/>
      <c r="H1914" s="11135"/>
      <c r="I1914" s="11135"/>
      <c r="J1914" s="410"/>
    </row>
    <row r="1915" spans="1:10" ht="16.5" thickTop="1" thickBot="1" x14ac:dyDescent="0.3">
      <c r="A1915" s="395"/>
      <c r="B1915" s="410"/>
      <c r="C1915" s="410"/>
      <c r="D1915" s="1161" t="s">
        <v>98</v>
      </c>
      <c r="E1915" s="1162"/>
      <c r="F1915" s="1162"/>
      <c r="G1915" s="1162"/>
      <c r="H1915" s="11232">
        <f>SUM(H1916:I1920)</f>
        <v>5</v>
      </c>
      <c r="I1915" s="11232"/>
      <c r="J1915" s="410"/>
    </row>
    <row r="1916" spans="1:10" ht="16.5" thickTop="1" thickBot="1" x14ac:dyDescent="0.3">
      <c r="A1916" s="395"/>
      <c r="B1916" s="410"/>
      <c r="C1916" s="495"/>
      <c r="D1916" s="492" t="s">
        <v>93</v>
      </c>
      <c r="E1916" s="493"/>
      <c r="F1916" s="493"/>
      <c r="G1916" s="494"/>
      <c r="H1916" s="11116">
        <v>5</v>
      </c>
      <c r="I1916" s="11116"/>
      <c r="J1916" s="410"/>
    </row>
    <row r="1917" spans="1:10" ht="16.5" thickTop="1" thickBot="1" x14ac:dyDescent="0.3">
      <c r="A1917" s="395"/>
      <c r="B1917" s="410"/>
      <c r="C1917" s="495"/>
      <c r="D1917" s="496" t="s">
        <v>94</v>
      </c>
      <c r="E1917" s="497"/>
      <c r="F1917" s="497"/>
      <c r="G1917" s="498"/>
      <c r="H1917" s="11285"/>
      <c r="I1917" s="11286"/>
      <c r="J1917" s="410"/>
    </row>
    <row r="1918" spans="1:10" ht="16.5" thickTop="1" thickBot="1" x14ac:dyDescent="0.3">
      <c r="A1918" s="395"/>
      <c r="B1918" s="410"/>
      <c r="C1918" s="495"/>
      <c r="D1918" s="496" t="s">
        <v>95</v>
      </c>
      <c r="E1918" s="497"/>
      <c r="F1918" s="497"/>
      <c r="G1918" s="498"/>
      <c r="H1918" s="11285"/>
      <c r="I1918" s="11286"/>
      <c r="J1918" s="410"/>
    </row>
    <row r="1919" spans="1:10" ht="16.5" thickTop="1" thickBot="1" x14ac:dyDescent="0.3">
      <c r="A1919" s="395"/>
      <c r="B1919" s="410"/>
      <c r="C1919" s="495"/>
      <c r="D1919" s="512" t="s">
        <v>96</v>
      </c>
      <c r="E1919" s="509"/>
      <c r="F1919" s="509"/>
      <c r="G1919" s="509"/>
      <c r="H1919" s="11285"/>
      <c r="I1919" s="11286"/>
      <c r="J1919" s="410"/>
    </row>
    <row r="1920" spans="1:10" ht="16.5" thickTop="1" thickBot="1" x14ac:dyDescent="0.3">
      <c r="A1920" s="395"/>
      <c r="B1920" s="410"/>
      <c r="C1920" s="495"/>
      <c r="D1920" s="499" t="s">
        <v>97</v>
      </c>
      <c r="E1920" s="487"/>
      <c r="F1920" s="487"/>
      <c r="G1920" s="487"/>
      <c r="H1920" s="11135"/>
      <c r="I1920" s="11135"/>
      <c r="J1920" s="410"/>
    </row>
    <row r="1921" spans="1:10" ht="16.5" thickTop="1" thickBot="1" x14ac:dyDescent="0.3">
      <c r="A1921" s="395"/>
      <c r="B1921" s="410"/>
      <c r="C1921" s="495"/>
      <c r="D1921" s="1161" t="s">
        <v>99</v>
      </c>
      <c r="E1921" s="1162"/>
      <c r="F1921" s="1162"/>
      <c r="G1921" s="1162"/>
      <c r="H1921" s="11232">
        <f>SUM(H1922:I1926)</f>
        <v>0</v>
      </c>
      <c r="I1921" s="11232"/>
      <c r="J1921" s="410"/>
    </row>
    <row r="1922" spans="1:10" ht="16.5" thickTop="1" thickBot="1" x14ac:dyDescent="0.3">
      <c r="A1922" s="395"/>
      <c r="B1922" s="410"/>
      <c r="C1922" s="495"/>
      <c r="D1922" s="492" t="s">
        <v>93</v>
      </c>
      <c r="E1922" s="493"/>
      <c r="F1922" s="493"/>
      <c r="G1922" s="494"/>
      <c r="H1922" s="11116"/>
      <c r="I1922" s="11116"/>
      <c r="J1922" s="410"/>
    </row>
    <row r="1923" spans="1:10" ht="16.5" thickTop="1" thickBot="1" x14ac:dyDescent="0.3">
      <c r="A1923" s="395"/>
      <c r="B1923" s="410"/>
      <c r="C1923" s="495"/>
      <c r="D1923" s="496" t="s">
        <v>94</v>
      </c>
      <c r="E1923" s="497"/>
      <c r="F1923" s="497"/>
      <c r="G1923" s="498"/>
      <c r="H1923" s="11285"/>
      <c r="I1923" s="11286"/>
      <c r="J1923" s="410"/>
    </row>
    <row r="1924" spans="1:10" ht="16.5" thickTop="1" thickBot="1" x14ac:dyDescent="0.3">
      <c r="A1924" s="395"/>
      <c r="B1924" s="410"/>
      <c r="C1924" s="495"/>
      <c r="D1924" s="496" t="s">
        <v>95</v>
      </c>
      <c r="E1924" s="497"/>
      <c r="F1924" s="497"/>
      <c r="G1924" s="498"/>
      <c r="H1924" s="11285"/>
      <c r="I1924" s="11286"/>
      <c r="J1924" s="410"/>
    </row>
    <row r="1925" spans="1:10" ht="16.5" thickTop="1" thickBot="1" x14ac:dyDescent="0.3">
      <c r="A1925" s="395"/>
      <c r="B1925" s="410"/>
      <c r="C1925" s="495"/>
      <c r="D1925" s="512" t="s">
        <v>96</v>
      </c>
      <c r="E1925" s="509"/>
      <c r="F1925" s="509"/>
      <c r="G1925" s="509"/>
      <c r="H1925" s="11285"/>
      <c r="I1925" s="11286"/>
      <c r="J1925" s="410"/>
    </row>
    <row r="1926" spans="1:10" ht="16.5" thickTop="1" thickBot="1" x14ac:dyDescent="0.3">
      <c r="A1926" s="395"/>
      <c r="B1926" s="410"/>
      <c r="C1926" s="495"/>
      <c r="D1926" s="499" t="s">
        <v>97</v>
      </c>
      <c r="E1926" s="487"/>
      <c r="F1926" s="487"/>
      <c r="G1926" s="487"/>
      <c r="H1926" s="11135"/>
      <c r="I1926" s="11135"/>
      <c r="J1926" s="410"/>
    </row>
    <row r="1927" spans="1:10" ht="39.75" thickTop="1" thickBot="1" x14ac:dyDescent="0.3">
      <c r="A1927" s="395"/>
      <c r="B1927" s="410"/>
      <c r="C1927" s="495"/>
      <c r="D1927" s="1163" t="s">
        <v>100</v>
      </c>
      <c r="E1927" s="1162"/>
      <c r="F1927" s="1162"/>
      <c r="G1927" s="1164"/>
      <c r="H1927" s="11275">
        <f>H1929+H1930+H1928</f>
        <v>0</v>
      </c>
      <c r="I1927" s="11276"/>
      <c r="J1927" s="410"/>
    </row>
    <row r="1928" spans="1:10" ht="16.5" thickTop="1" thickBot="1" x14ac:dyDescent="0.3">
      <c r="A1928" s="395"/>
      <c r="B1928" s="410"/>
      <c r="C1928" s="495"/>
      <c r="D1928" s="507" t="s">
        <v>101</v>
      </c>
      <c r="E1928" s="508"/>
      <c r="F1928" s="508"/>
      <c r="G1928" s="508"/>
      <c r="H1928" s="11116"/>
      <c r="I1928" s="11116"/>
      <c r="J1928" s="410"/>
    </row>
    <row r="1929" spans="1:10" ht="16.5" thickTop="1" thickBot="1" x14ac:dyDescent="0.3">
      <c r="A1929" s="395"/>
      <c r="B1929" s="410"/>
      <c r="C1929" s="495"/>
      <c r="D1929" s="507" t="s">
        <v>102</v>
      </c>
      <c r="E1929" s="509"/>
      <c r="F1929" s="509"/>
      <c r="G1929" s="509"/>
      <c r="H1929" s="11285"/>
      <c r="I1929" s="11286"/>
      <c r="J1929" s="410"/>
    </row>
    <row r="1930" spans="1:10" ht="16.5" thickTop="1" thickBot="1" x14ac:dyDescent="0.3">
      <c r="A1930" s="395"/>
      <c r="B1930" s="410"/>
      <c r="C1930" s="495"/>
      <c r="D1930" s="492" t="s">
        <v>103</v>
      </c>
      <c r="E1930" s="509"/>
      <c r="F1930" s="509"/>
      <c r="G1930" s="510"/>
      <c r="H1930" s="11135"/>
      <c r="I1930" s="11135"/>
      <c r="J1930" s="410"/>
    </row>
    <row r="1931" spans="1:10" ht="39.75" thickTop="1" thickBot="1" x14ac:dyDescent="0.3">
      <c r="A1931" s="395"/>
      <c r="B1931" s="410"/>
      <c r="C1931" s="495"/>
      <c r="D1931" s="1163" t="s">
        <v>104</v>
      </c>
      <c r="E1931" s="1162"/>
      <c r="F1931" s="1162"/>
      <c r="G1931" s="1162"/>
      <c r="H1931" s="11275">
        <f>H1933+H1934+H1932</f>
        <v>0</v>
      </c>
      <c r="I1931" s="11276"/>
      <c r="J1931" s="410"/>
    </row>
    <row r="1932" spans="1:10" ht="16.5" thickTop="1" thickBot="1" x14ac:dyDescent="0.3">
      <c r="A1932" s="395"/>
      <c r="B1932" s="410"/>
      <c r="C1932" s="495"/>
      <c r="D1932" s="507" t="s">
        <v>105</v>
      </c>
      <c r="E1932" s="508"/>
      <c r="F1932" s="508"/>
      <c r="G1932" s="508"/>
      <c r="H1932" s="11116"/>
      <c r="I1932" s="11116"/>
      <c r="J1932" s="410"/>
    </row>
    <row r="1933" spans="1:10" ht="16.5" thickTop="1" thickBot="1" x14ac:dyDescent="0.3">
      <c r="A1933" s="395"/>
      <c r="B1933" s="410"/>
      <c r="C1933" s="495"/>
      <c r="D1933" s="507" t="s">
        <v>102</v>
      </c>
      <c r="E1933" s="509"/>
      <c r="F1933" s="509"/>
      <c r="G1933" s="509"/>
      <c r="H1933" s="11285"/>
      <c r="I1933" s="11286"/>
      <c r="J1933" s="410"/>
    </row>
    <row r="1934" spans="1:10" ht="16.5" thickTop="1" thickBot="1" x14ac:dyDescent="0.3">
      <c r="A1934" s="395"/>
      <c r="B1934" s="410"/>
      <c r="C1934" s="495"/>
      <c r="D1934" s="492" t="s">
        <v>103</v>
      </c>
      <c r="E1934" s="509"/>
      <c r="F1934" s="509"/>
      <c r="G1934" s="510"/>
      <c r="H1934" s="11135"/>
      <c r="I1934" s="11135"/>
      <c r="J1934" s="410"/>
    </row>
    <row r="1935" spans="1:10" ht="52.5" thickTop="1" thickBot="1" x14ac:dyDescent="0.3">
      <c r="A1935" s="395"/>
      <c r="B1935" s="410"/>
      <c r="C1935" s="495"/>
      <c r="D1935" s="1163" t="s">
        <v>241</v>
      </c>
      <c r="E1935" s="1162"/>
      <c r="F1935" s="1162"/>
      <c r="G1935" s="1162"/>
      <c r="H1935" s="11232">
        <f>SUM(H1936:I1940)</f>
        <v>1</v>
      </c>
      <c r="I1935" s="11232"/>
      <c r="J1935" s="410"/>
    </row>
    <row r="1936" spans="1:10" ht="16.5" thickTop="1" thickBot="1" x14ac:dyDescent="0.3">
      <c r="A1936" s="395"/>
      <c r="B1936" s="410"/>
      <c r="C1936" s="495"/>
      <c r="D1936" s="492" t="s">
        <v>93</v>
      </c>
      <c r="E1936" s="493"/>
      <c r="F1936" s="493"/>
      <c r="G1936" s="494"/>
      <c r="H1936" s="11116"/>
      <c r="I1936" s="11116"/>
      <c r="J1936" s="410"/>
    </row>
    <row r="1937" spans="1:10" ht="16.5" thickTop="1" thickBot="1" x14ac:dyDescent="0.3">
      <c r="A1937" s="395"/>
      <c r="B1937" s="410"/>
      <c r="C1937" s="495"/>
      <c r="D1937" s="496" t="s">
        <v>94</v>
      </c>
      <c r="E1937" s="497"/>
      <c r="F1937" s="497"/>
      <c r="G1937" s="498"/>
      <c r="H1937" s="11285"/>
      <c r="I1937" s="11286"/>
      <c r="J1937" s="410"/>
    </row>
    <row r="1938" spans="1:10" ht="16.5" thickTop="1" thickBot="1" x14ac:dyDescent="0.3">
      <c r="A1938" s="395"/>
      <c r="B1938" s="410"/>
      <c r="C1938" s="495"/>
      <c r="D1938" s="496" t="s">
        <v>95</v>
      </c>
      <c r="E1938" s="497"/>
      <c r="F1938" s="497"/>
      <c r="G1938" s="498"/>
      <c r="H1938" s="11285"/>
      <c r="I1938" s="11286"/>
      <c r="J1938" s="410"/>
    </row>
    <row r="1939" spans="1:10" ht="16.5" thickTop="1" thickBot="1" x14ac:dyDescent="0.3">
      <c r="A1939" s="395"/>
      <c r="B1939" s="410"/>
      <c r="C1939" s="495"/>
      <c r="D1939" s="512" t="s">
        <v>96</v>
      </c>
      <c r="E1939" s="509"/>
      <c r="F1939" s="509"/>
      <c r="G1939" s="509"/>
      <c r="H1939" s="11285">
        <v>1</v>
      </c>
      <c r="I1939" s="11286"/>
      <c r="J1939" s="410"/>
    </row>
    <row r="1940" spans="1:10" ht="16.5" thickTop="1" thickBot="1" x14ac:dyDescent="0.3">
      <c r="A1940" s="395"/>
      <c r="B1940" s="410"/>
      <c r="C1940" s="495"/>
      <c r="D1940" s="499" t="s">
        <v>97</v>
      </c>
      <c r="E1940" s="487"/>
      <c r="F1940" s="487"/>
      <c r="G1940" s="487"/>
      <c r="H1940" s="11135"/>
      <c r="I1940" s="11135"/>
      <c r="J1940" s="410"/>
    </row>
    <row r="1941" spans="1:10" ht="16.5" thickTop="1" thickBot="1" x14ac:dyDescent="0.3">
      <c r="A1941" s="395"/>
      <c r="B1941" s="410"/>
      <c r="C1941" s="495"/>
      <c r="D1941" s="1161" t="s">
        <v>242</v>
      </c>
      <c r="E1941" s="1162"/>
      <c r="F1941" s="1162"/>
      <c r="G1941" s="1162"/>
      <c r="H1941" s="11232">
        <f>SUM(H1942:I1946)</f>
        <v>51</v>
      </c>
      <c r="I1941" s="11232"/>
      <c r="J1941" s="410"/>
    </row>
    <row r="1942" spans="1:10" ht="16.5" thickTop="1" thickBot="1" x14ac:dyDescent="0.3">
      <c r="A1942" s="395"/>
      <c r="B1942" s="410"/>
      <c r="C1942" s="495"/>
      <c r="D1942" s="492" t="s">
        <v>105</v>
      </c>
      <c r="E1942" s="493"/>
      <c r="F1942" s="493"/>
      <c r="G1942" s="494"/>
      <c r="H1942" s="11289">
        <v>9</v>
      </c>
      <c r="I1942" s="11138"/>
      <c r="J1942" s="410"/>
    </row>
    <row r="1943" spans="1:10" ht="16.5" thickTop="1" thickBot="1" x14ac:dyDescent="0.3">
      <c r="A1943" s="395"/>
      <c r="B1943" s="410"/>
      <c r="C1943" s="495"/>
      <c r="D1943" s="496" t="s">
        <v>94</v>
      </c>
      <c r="E1943" s="497"/>
      <c r="F1943" s="497"/>
      <c r="G1943" s="498"/>
      <c r="H1943" s="11289">
        <v>1</v>
      </c>
      <c r="I1943" s="11138"/>
      <c r="J1943" s="410"/>
    </row>
    <row r="1944" spans="1:10" ht="16.5" thickTop="1" thickBot="1" x14ac:dyDescent="0.3">
      <c r="A1944" s="395"/>
      <c r="B1944" s="410"/>
      <c r="C1944" s="495"/>
      <c r="D1944" s="496" t="s">
        <v>102</v>
      </c>
      <c r="E1944" s="497"/>
      <c r="F1944" s="497"/>
      <c r="G1944" s="498"/>
      <c r="H1944" s="11289">
        <v>10</v>
      </c>
      <c r="I1944" s="11138"/>
      <c r="J1944" s="410"/>
    </row>
    <row r="1945" spans="1:10" ht="16.5" thickTop="1" thickBot="1" x14ac:dyDescent="0.3">
      <c r="A1945" s="395"/>
      <c r="B1945" s="410"/>
      <c r="C1945" s="495"/>
      <c r="D1945" s="512" t="s">
        <v>103</v>
      </c>
      <c r="E1945" s="509"/>
      <c r="F1945" s="509"/>
      <c r="G1945" s="509"/>
      <c r="H1945" s="11289">
        <v>29</v>
      </c>
      <c r="I1945" s="11138"/>
      <c r="J1945" s="410"/>
    </row>
    <row r="1946" spans="1:10" ht="16.5" thickTop="1" thickBot="1" x14ac:dyDescent="0.3">
      <c r="A1946" s="395"/>
      <c r="B1946" s="410"/>
      <c r="C1946" s="495"/>
      <c r="D1946" s="499" t="s">
        <v>108</v>
      </c>
      <c r="E1946" s="487"/>
      <c r="F1946" s="487"/>
      <c r="G1946" s="487"/>
      <c r="H1946" s="11151">
        <v>2</v>
      </c>
      <c r="I1946" s="11143"/>
      <c r="J1946" s="410"/>
    </row>
    <row r="1947" spans="1:10" ht="16.5" thickTop="1" thickBot="1" x14ac:dyDescent="0.3">
      <c r="A1947" s="395"/>
      <c r="B1947" s="410"/>
      <c r="C1947" s="495"/>
      <c r="D1947" s="1161" t="s">
        <v>243</v>
      </c>
      <c r="E1947" s="1162"/>
      <c r="F1947" s="1162"/>
      <c r="G1947" s="1162"/>
      <c r="H1947" s="11232">
        <f>SUM(H1948:I1952)</f>
        <v>0</v>
      </c>
      <c r="I1947" s="11232"/>
      <c r="J1947" s="410"/>
    </row>
    <row r="1948" spans="1:10" ht="16.5" thickTop="1" thickBot="1" x14ac:dyDescent="0.3">
      <c r="A1948" s="395"/>
      <c r="B1948" s="410"/>
      <c r="C1948" s="495"/>
      <c r="D1948" s="492" t="s">
        <v>93</v>
      </c>
      <c r="E1948" s="493"/>
      <c r="F1948" s="493"/>
      <c r="G1948" s="494"/>
      <c r="H1948" s="11116"/>
      <c r="I1948" s="11116"/>
      <c r="J1948" s="410"/>
    </row>
    <row r="1949" spans="1:10" ht="16.5" thickTop="1" thickBot="1" x14ac:dyDescent="0.3">
      <c r="A1949" s="395"/>
      <c r="B1949" s="410"/>
      <c r="C1949" s="495"/>
      <c r="D1949" s="496" t="s">
        <v>94</v>
      </c>
      <c r="E1949" s="497"/>
      <c r="F1949" s="497"/>
      <c r="G1949" s="498"/>
      <c r="H1949" s="11285"/>
      <c r="I1949" s="11286"/>
      <c r="J1949" s="410"/>
    </row>
    <row r="1950" spans="1:10" ht="16.5" thickTop="1" thickBot="1" x14ac:dyDescent="0.3">
      <c r="A1950" s="395"/>
      <c r="B1950" s="410"/>
      <c r="C1950" s="495"/>
      <c r="D1950" s="496" t="s">
        <v>95</v>
      </c>
      <c r="E1950" s="497"/>
      <c r="F1950" s="497"/>
      <c r="G1950" s="498"/>
      <c r="H1950" s="11285"/>
      <c r="I1950" s="11286"/>
      <c r="J1950" s="410"/>
    </row>
    <row r="1951" spans="1:10" ht="16.5" thickTop="1" thickBot="1" x14ac:dyDescent="0.3">
      <c r="A1951" s="395"/>
      <c r="B1951" s="410"/>
      <c r="C1951" s="495"/>
      <c r="D1951" s="512" t="s">
        <v>96</v>
      </c>
      <c r="E1951" s="509"/>
      <c r="F1951" s="509"/>
      <c r="G1951" s="509"/>
      <c r="H1951" s="11285"/>
      <c r="I1951" s="11286"/>
      <c r="J1951" s="410"/>
    </row>
    <row r="1952" spans="1:10" ht="16.5" thickTop="1" thickBot="1" x14ac:dyDescent="0.3">
      <c r="A1952" s="395"/>
      <c r="B1952" s="410"/>
      <c r="C1952" s="495"/>
      <c r="D1952" s="499" t="s">
        <v>97</v>
      </c>
      <c r="E1952" s="487"/>
      <c r="F1952" s="487"/>
      <c r="G1952" s="487"/>
      <c r="H1952" s="11135"/>
      <c r="I1952" s="11135"/>
      <c r="J1952" s="410"/>
    </row>
    <row r="1953" spans="1:10" ht="16.5" thickTop="1" thickBot="1" x14ac:dyDescent="0.3">
      <c r="A1953" s="395"/>
      <c r="B1953" s="410"/>
      <c r="C1953" s="1165" t="s">
        <v>109</v>
      </c>
      <c r="D1953" s="1166"/>
      <c r="E1953" s="1167"/>
      <c r="F1953" s="1168"/>
      <c r="G1953" s="1168"/>
      <c r="H1953" s="11287">
        <f>(H1954+H1959+H1964+H1969+H1974+H1979+H1984)</f>
        <v>0</v>
      </c>
      <c r="I1953" s="11288"/>
      <c r="J1953" s="410"/>
    </row>
    <row r="1954" spans="1:10" ht="27" thickTop="1" thickBot="1" x14ac:dyDescent="0.3">
      <c r="A1954" s="395"/>
      <c r="B1954" s="410"/>
      <c r="C1954" s="517"/>
      <c r="D1954" s="1169" t="s">
        <v>110</v>
      </c>
      <c r="E1954" s="1162"/>
      <c r="F1954" s="1162"/>
      <c r="G1954" s="1164"/>
      <c r="H1954" s="11275">
        <f>(H1955+H1956+H1957+H1958)</f>
        <v>0</v>
      </c>
      <c r="I1954" s="11276"/>
      <c r="J1954" s="410"/>
    </row>
    <row r="1955" spans="1:10" ht="16.5" thickTop="1" thickBot="1" x14ac:dyDescent="0.3">
      <c r="A1955" s="395"/>
      <c r="B1955" s="410"/>
      <c r="C1955" s="519"/>
      <c r="D1955" s="520" t="s">
        <v>93</v>
      </c>
      <c r="E1955" s="509"/>
      <c r="F1955" s="509"/>
      <c r="G1955" s="510"/>
      <c r="H1955" s="11135"/>
      <c r="I1955" s="11135"/>
      <c r="J1955" s="410"/>
    </row>
    <row r="1956" spans="1:10" ht="16.5" thickTop="1" thickBot="1" x14ac:dyDescent="0.3">
      <c r="A1956" s="395"/>
      <c r="B1956" s="410"/>
      <c r="C1956" s="519"/>
      <c r="D1956" s="520" t="s">
        <v>94</v>
      </c>
      <c r="E1956" s="509"/>
      <c r="F1956" s="509"/>
      <c r="G1956" s="510"/>
      <c r="H1956" s="11135"/>
      <c r="I1956" s="11135"/>
      <c r="J1956" s="410"/>
    </row>
    <row r="1957" spans="1:10" ht="16.5" thickTop="1" thickBot="1" x14ac:dyDescent="0.3">
      <c r="A1957" s="395"/>
      <c r="B1957" s="410"/>
      <c r="C1957" s="519"/>
      <c r="D1957" s="520" t="s">
        <v>95</v>
      </c>
      <c r="E1957" s="509"/>
      <c r="F1957" s="509"/>
      <c r="G1957" s="510"/>
      <c r="H1957" s="11135"/>
      <c r="I1957" s="11135"/>
      <c r="J1957" s="410"/>
    </row>
    <row r="1958" spans="1:10" ht="16.5" thickTop="1" thickBot="1" x14ac:dyDescent="0.3">
      <c r="A1958" s="395"/>
      <c r="B1958" s="410"/>
      <c r="C1958" s="519"/>
      <c r="D1958" s="520" t="s">
        <v>96</v>
      </c>
      <c r="E1958" s="521"/>
      <c r="F1958" s="521"/>
      <c r="G1958" s="522"/>
      <c r="H1958" s="11135"/>
      <c r="I1958" s="11135"/>
      <c r="J1958" s="410"/>
    </row>
    <row r="1959" spans="1:10" ht="16.5" thickTop="1" thickBot="1" x14ac:dyDescent="0.3">
      <c r="A1959" s="395"/>
      <c r="B1959" s="410"/>
      <c r="C1959" s="519"/>
      <c r="D1959" s="1170" t="s">
        <v>111</v>
      </c>
      <c r="E1959" s="1171"/>
      <c r="F1959" s="1171"/>
      <c r="G1959" s="1171"/>
      <c r="H1959" s="11283">
        <f>(H1960+H1961+H1962+H1963)</f>
        <v>0</v>
      </c>
      <c r="I1959" s="11283"/>
      <c r="J1959" s="410"/>
    </row>
    <row r="1960" spans="1:10" ht="16.5" thickTop="1" thickBot="1" x14ac:dyDescent="0.3">
      <c r="A1960" s="395"/>
      <c r="B1960" s="410"/>
      <c r="C1960" s="519"/>
      <c r="D1960" s="520" t="s">
        <v>93</v>
      </c>
      <c r="E1960" s="509"/>
      <c r="F1960" s="509"/>
      <c r="G1960" s="510"/>
      <c r="H1960" s="11135"/>
      <c r="I1960" s="11135"/>
      <c r="J1960" s="410"/>
    </row>
    <row r="1961" spans="1:10" ht="16.5" thickTop="1" thickBot="1" x14ac:dyDescent="0.3">
      <c r="A1961" s="395"/>
      <c r="B1961" s="410"/>
      <c r="C1961" s="519"/>
      <c r="D1961" s="520" t="s">
        <v>94</v>
      </c>
      <c r="E1961" s="509"/>
      <c r="F1961" s="509"/>
      <c r="G1961" s="510"/>
      <c r="H1961" s="11135"/>
      <c r="I1961" s="11135"/>
      <c r="J1961" s="410"/>
    </row>
    <row r="1962" spans="1:10" ht="16.5" thickTop="1" thickBot="1" x14ac:dyDescent="0.3">
      <c r="A1962" s="395"/>
      <c r="B1962" s="410"/>
      <c r="C1962" s="519"/>
      <c r="D1962" s="520" t="s">
        <v>95</v>
      </c>
      <c r="E1962" s="509"/>
      <c r="F1962" s="509"/>
      <c r="G1962" s="510"/>
      <c r="H1962" s="11135"/>
      <c r="I1962" s="11135"/>
      <c r="J1962" s="410"/>
    </row>
    <row r="1963" spans="1:10" ht="16.5" thickTop="1" thickBot="1" x14ac:dyDescent="0.3">
      <c r="A1963" s="395"/>
      <c r="B1963" s="410"/>
      <c r="C1963" s="519"/>
      <c r="D1963" s="520" t="s">
        <v>96</v>
      </c>
      <c r="E1963" s="521"/>
      <c r="F1963" s="521"/>
      <c r="G1963" s="522"/>
      <c r="H1963" s="11135"/>
      <c r="I1963" s="11135"/>
      <c r="J1963" s="410"/>
    </row>
    <row r="1964" spans="1:10" ht="16.5" thickTop="1" thickBot="1" x14ac:dyDescent="0.3">
      <c r="A1964" s="395"/>
      <c r="B1964" s="410"/>
      <c r="C1964" s="519"/>
      <c r="D1964" s="1170" t="s">
        <v>112</v>
      </c>
      <c r="E1964" s="1171"/>
      <c r="F1964" s="1171"/>
      <c r="G1964" s="1171"/>
      <c r="H1964" s="11283">
        <f>(H1965+H1966+H1967+H1968)</f>
        <v>0</v>
      </c>
      <c r="I1964" s="11283"/>
      <c r="J1964" s="410"/>
    </row>
    <row r="1965" spans="1:10" ht="16.5" thickTop="1" thickBot="1" x14ac:dyDescent="0.3">
      <c r="A1965" s="395"/>
      <c r="B1965" s="410"/>
      <c r="C1965" s="519"/>
      <c r="D1965" s="520" t="s">
        <v>93</v>
      </c>
      <c r="E1965" s="509"/>
      <c r="F1965" s="509"/>
      <c r="G1965" s="510"/>
      <c r="H1965" s="11135"/>
      <c r="I1965" s="11135"/>
      <c r="J1965" s="410"/>
    </row>
    <row r="1966" spans="1:10" ht="16.5" thickTop="1" thickBot="1" x14ac:dyDescent="0.3">
      <c r="A1966" s="395"/>
      <c r="B1966" s="410"/>
      <c r="C1966" s="519"/>
      <c r="D1966" s="520" t="s">
        <v>94</v>
      </c>
      <c r="E1966" s="509"/>
      <c r="F1966" s="509"/>
      <c r="G1966" s="510"/>
      <c r="H1966" s="11135"/>
      <c r="I1966" s="11135"/>
      <c r="J1966" s="410"/>
    </row>
    <row r="1967" spans="1:10" ht="16.5" thickTop="1" thickBot="1" x14ac:dyDescent="0.3">
      <c r="A1967" s="395"/>
      <c r="B1967" s="410"/>
      <c r="C1967" s="519"/>
      <c r="D1967" s="520" t="s">
        <v>95</v>
      </c>
      <c r="E1967" s="509"/>
      <c r="F1967" s="509"/>
      <c r="G1967" s="510"/>
      <c r="H1967" s="11135"/>
      <c r="I1967" s="11135"/>
      <c r="J1967" s="410"/>
    </row>
    <row r="1968" spans="1:10" ht="16.5" thickTop="1" thickBot="1" x14ac:dyDescent="0.3">
      <c r="A1968" s="395"/>
      <c r="B1968" s="410"/>
      <c r="C1968" s="519"/>
      <c r="D1968" s="520" t="s">
        <v>96</v>
      </c>
      <c r="E1968" s="521"/>
      <c r="F1968" s="521"/>
      <c r="G1968" s="522"/>
      <c r="H1968" s="11135"/>
      <c r="I1968" s="11135"/>
      <c r="J1968" s="410"/>
    </row>
    <row r="1969" spans="1:10" ht="16.5" thickTop="1" thickBot="1" x14ac:dyDescent="0.3">
      <c r="A1969" s="395"/>
      <c r="B1969" s="410"/>
      <c r="C1969" s="519"/>
      <c r="D1969" s="1172" t="s">
        <v>113</v>
      </c>
      <c r="E1969" s="1162"/>
      <c r="F1969" s="1162"/>
      <c r="G1969" s="1164"/>
      <c r="H1969" s="11283">
        <f>(H1970+H1971+H1972+H1973)</f>
        <v>0</v>
      </c>
      <c r="I1969" s="11283"/>
      <c r="J1969" s="410"/>
    </row>
    <row r="1970" spans="1:10" ht="16.5" thickTop="1" thickBot="1" x14ac:dyDescent="0.3">
      <c r="A1970" s="395"/>
      <c r="B1970" s="410"/>
      <c r="C1970" s="519"/>
      <c r="D1970" s="526" t="s">
        <v>114</v>
      </c>
      <c r="E1970" s="493"/>
      <c r="F1970" s="493"/>
      <c r="G1970" s="494"/>
      <c r="H1970" s="11135"/>
      <c r="I1970" s="11135"/>
      <c r="J1970" s="410"/>
    </row>
    <row r="1971" spans="1:10" ht="16.5" thickTop="1" thickBot="1" x14ac:dyDescent="0.3">
      <c r="A1971" s="395"/>
      <c r="B1971" s="410"/>
      <c r="C1971" s="519"/>
      <c r="D1971" s="526" t="s">
        <v>94</v>
      </c>
      <c r="E1971" s="493"/>
      <c r="F1971" s="493"/>
      <c r="G1971" s="494"/>
      <c r="H1971" s="11135"/>
      <c r="I1971" s="11135"/>
      <c r="J1971" s="410"/>
    </row>
    <row r="1972" spans="1:10" ht="16.5" thickTop="1" thickBot="1" x14ac:dyDescent="0.3">
      <c r="A1972" s="395"/>
      <c r="B1972" s="410"/>
      <c r="C1972" s="519"/>
      <c r="D1972" s="526" t="s">
        <v>102</v>
      </c>
      <c r="E1972" s="493"/>
      <c r="F1972" s="493"/>
      <c r="G1972" s="494"/>
      <c r="H1972" s="11135"/>
      <c r="I1972" s="11135"/>
      <c r="J1972" s="410"/>
    </row>
    <row r="1973" spans="1:10" ht="16.5" thickTop="1" thickBot="1" x14ac:dyDescent="0.3">
      <c r="A1973" s="446"/>
      <c r="B1973" s="410"/>
      <c r="C1973" s="519"/>
      <c r="D1973" s="526" t="s">
        <v>103</v>
      </c>
      <c r="E1973" s="493"/>
      <c r="F1973" s="493"/>
      <c r="G1973" s="494"/>
      <c r="H1973" s="11135"/>
      <c r="I1973" s="11135"/>
      <c r="J1973" s="410"/>
    </row>
    <row r="1974" spans="1:10" ht="16.5" thickTop="1" thickBot="1" x14ac:dyDescent="0.3">
      <c r="A1974" s="446"/>
      <c r="B1974" s="410"/>
      <c r="C1974" s="519"/>
      <c r="D1974" s="1172" t="s">
        <v>115</v>
      </c>
      <c r="E1974" s="1162"/>
      <c r="F1974" s="1162"/>
      <c r="G1974" s="1164"/>
      <c r="H1974" s="11283">
        <f>(H1975+H1976+H1977+H1978)</f>
        <v>0</v>
      </c>
      <c r="I1974" s="11283"/>
      <c r="J1974" s="410"/>
    </row>
    <row r="1975" spans="1:10" ht="16.5" thickTop="1" thickBot="1" x14ac:dyDescent="0.3">
      <c r="A1975" s="446"/>
      <c r="B1975" s="410"/>
      <c r="C1975" s="519"/>
      <c r="D1975" s="526" t="s">
        <v>105</v>
      </c>
      <c r="E1975" s="493"/>
      <c r="F1975" s="493"/>
      <c r="G1975" s="494"/>
      <c r="H1975" s="11135"/>
      <c r="I1975" s="11135"/>
      <c r="J1975" s="410"/>
    </row>
    <row r="1976" spans="1:10" ht="16.5" thickTop="1" thickBot="1" x14ac:dyDescent="0.3">
      <c r="A1976" s="446"/>
      <c r="B1976" s="410"/>
      <c r="C1976" s="519"/>
      <c r="D1976" s="526" t="s">
        <v>94</v>
      </c>
      <c r="E1976" s="493"/>
      <c r="F1976" s="493"/>
      <c r="G1976" s="494"/>
      <c r="H1976" s="11135"/>
      <c r="I1976" s="11135"/>
      <c r="J1976" s="410"/>
    </row>
    <row r="1977" spans="1:10" ht="16.5" thickTop="1" thickBot="1" x14ac:dyDescent="0.3">
      <c r="A1977" s="446"/>
      <c r="B1977" s="410"/>
      <c r="C1977" s="519"/>
      <c r="D1977" s="526" t="s">
        <v>102</v>
      </c>
      <c r="E1977" s="493"/>
      <c r="F1977" s="493"/>
      <c r="G1977" s="494"/>
      <c r="H1977" s="11135"/>
      <c r="I1977" s="11135"/>
      <c r="J1977" s="410"/>
    </row>
    <row r="1978" spans="1:10" ht="16.5" thickTop="1" thickBot="1" x14ac:dyDescent="0.3">
      <c r="A1978" s="446"/>
      <c r="B1978" s="410"/>
      <c r="C1978" s="519"/>
      <c r="D1978" s="526" t="s">
        <v>103</v>
      </c>
      <c r="E1978" s="493"/>
      <c r="F1978" s="493"/>
      <c r="G1978" s="494"/>
      <c r="H1978" s="11135"/>
      <c r="I1978" s="11135"/>
      <c r="J1978" s="410"/>
    </row>
    <row r="1979" spans="1:10" ht="16.5" thickTop="1" thickBot="1" x14ac:dyDescent="0.3">
      <c r="A1979" s="446"/>
      <c r="B1979" s="410"/>
      <c r="C1979" s="519"/>
      <c r="D1979" s="1172" t="s">
        <v>116</v>
      </c>
      <c r="E1979" s="1162"/>
      <c r="F1979" s="1162"/>
      <c r="G1979" s="1164"/>
      <c r="H1979" s="11283">
        <f>(H1980+H1981+H1982+H1983)</f>
        <v>0</v>
      </c>
      <c r="I1979" s="11283"/>
      <c r="J1979" s="410"/>
    </row>
    <row r="1980" spans="1:10" ht="16.5" thickTop="1" thickBot="1" x14ac:dyDescent="0.3">
      <c r="A1980" s="446"/>
      <c r="B1980" s="410"/>
      <c r="C1980" s="519"/>
      <c r="D1980" s="526" t="s">
        <v>105</v>
      </c>
      <c r="E1980" s="493"/>
      <c r="F1980" s="493"/>
      <c r="G1980" s="494"/>
      <c r="H1980" s="11135"/>
      <c r="I1980" s="11135"/>
      <c r="J1980" s="410"/>
    </row>
    <row r="1981" spans="1:10" ht="16.5" thickTop="1" thickBot="1" x14ac:dyDescent="0.3">
      <c r="A1981" s="446"/>
      <c r="B1981" s="410"/>
      <c r="C1981" s="519"/>
      <c r="D1981" s="526" t="s">
        <v>94</v>
      </c>
      <c r="E1981" s="493"/>
      <c r="F1981" s="493"/>
      <c r="G1981" s="494"/>
      <c r="H1981" s="11136"/>
      <c r="I1981" s="11136"/>
      <c r="J1981" s="410"/>
    </row>
    <row r="1982" spans="1:10" ht="16.5" thickTop="1" thickBot="1" x14ac:dyDescent="0.3">
      <c r="A1982" s="446"/>
      <c r="B1982" s="410"/>
      <c r="C1982" s="519"/>
      <c r="D1982" s="526" t="s">
        <v>102</v>
      </c>
      <c r="E1982" s="493"/>
      <c r="F1982" s="493"/>
      <c r="G1982" s="494"/>
      <c r="H1982" s="11135"/>
      <c r="I1982" s="11135"/>
      <c r="J1982" s="410"/>
    </row>
    <row r="1983" spans="1:10" ht="16.5" thickTop="1" thickBot="1" x14ac:dyDescent="0.3">
      <c r="A1983" s="446"/>
      <c r="B1983" s="410"/>
      <c r="C1983" s="519"/>
      <c r="D1983" s="526" t="s">
        <v>103</v>
      </c>
      <c r="E1983" s="493"/>
      <c r="F1983" s="493"/>
      <c r="G1983" s="494"/>
      <c r="H1983" s="11135"/>
      <c r="I1983" s="11135"/>
      <c r="J1983" s="410"/>
    </row>
    <row r="1984" spans="1:10" ht="16.5" thickTop="1" thickBot="1" x14ac:dyDescent="0.3">
      <c r="A1984" s="446"/>
      <c r="B1984" s="410"/>
      <c r="C1984" s="519"/>
      <c r="D1984" s="1172" t="s">
        <v>117</v>
      </c>
      <c r="E1984" s="1162"/>
      <c r="F1984" s="1162"/>
      <c r="G1984" s="1164"/>
      <c r="H1984" s="11283">
        <f>(H1985+H1986+H1987+H1988)</f>
        <v>0</v>
      </c>
      <c r="I1984" s="11283"/>
      <c r="J1984" s="410"/>
    </row>
    <row r="1985" spans="1:10" ht="16.5" thickTop="1" thickBot="1" x14ac:dyDescent="0.3">
      <c r="A1985" s="446"/>
      <c r="B1985" s="410"/>
      <c r="C1985" s="519"/>
      <c r="D1985" s="526" t="s">
        <v>105</v>
      </c>
      <c r="E1985" s="493"/>
      <c r="F1985" s="493"/>
      <c r="G1985" s="494"/>
      <c r="H1985" s="11135"/>
      <c r="I1985" s="11135"/>
      <c r="J1985" s="410"/>
    </row>
    <row r="1986" spans="1:10" ht="16.5" thickTop="1" thickBot="1" x14ac:dyDescent="0.3">
      <c r="A1986" s="446"/>
      <c r="B1986" s="410"/>
      <c r="C1986" s="519"/>
      <c r="D1986" s="526" t="s">
        <v>94</v>
      </c>
      <c r="E1986" s="493"/>
      <c r="F1986" s="493"/>
      <c r="G1986" s="494"/>
      <c r="H1986" s="11135"/>
      <c r="I1986" s="11135"/>
      <c r="J1986" s="410"/>
    </row>
    <row r="1987" spans="1:10" ht="16.5" thickTop="1" thickBot="1" x14ac:dyDescent="0.3">
      <c r="A1987" s="446"/>
      <c r="B1987" s="410"/>
      <c r="C1987" s="519"/>
      <c r="D1987" s="526" t="s">
        <v>102</v>
      </c>
      <c r="E1987" s="493"/>
      <c r="F1987" s="493"/>
      <c r="G1987" s="494"/>
      <c r="H1987" s="11135"/>
      <c r="I1987" s="11135"/>
      <c r="J1987" s="410"/>
    </row>
    <row r="1988" spans="1:10" ht="16.5" thickTop="1" thickBot="1" x14ac:dyDescent="0.3">
      <c r="A1988" s="446"/>
      <c r="B1988" s="410"/>
      <c r="C1988" s="530"/>
      <c r="D1988" s="526" t="s">
        <v>103</v>
      </c>
      <c r="E1988" s="493"/>
      <c r="F1988" s="493"/>
      <c r="G1988" s="494"/>
      <c r="H1988" s="11135"/>
      <c r="I1988" s="11135"/>
      <c r="J1988" s="410"/>
    </row>
    <row r="1989" spans="1:10" ht="16.5" thickTop="1" thickBot="1" x14ac:dyDescent="0.3">
      <c r="A1989" s="395"/>
      <c r="B1989" s="410"/>
      <c r="C1989" s="1127" t="s">
        <v>118</v>
      </c>
      <c r="D1989" s="1173"/>
      <c r="E1989" s="1168"/>
      <c r="F1989" s="1168"/>
      <c r="G1989" s="1174"/>
      <c r="H1989" s="11284">
        <f>SUM(H1990:I2027)</f>
        <v>182</v>
      </c>
      <c r="I1989" s="11284"/>
      <c r="J1989" s="410"/>
    </row>
    <row r="1990" spans="1:10" ht="27" thickTop="1" thickBot="1" x14ac:dyDescent="0.3">
      <c r="A1990" s="395"/>
      <c r="B1990" s="395"/>
      <c r="C1990" s="533"/>
      <c r="D1990" s="537" t="s">
        <v>31</v>
      </c>
      <c r="E1990" s="534"/>
      <c r="F1990" s="534"/>
      <c r="G1990" s="535"/>
      <c r="H1990" s="10833"/>
      <c r="I1990" s="10833"/>
      <c r="J1990" s="410"/>
    </row>
    <row r="1991" spans="1:10" ht="16.5" thickTop="1" thickBot="1" x14ac:dyDescent="0.3">
      <c r="A1991" s="395"/>
      <c r="B1991" s="395"/>
      <c r="C1991" s="533"/>
      <c r="D1991" s="537" t="s">
        <v>119</v>
      </c>
      <c r="E1991" s="493"/>
      <c r="F1991" s="493"/>
      <c r="G1991" s="494"/>
      <c r="H1991" s="10833"/>
      <c r="I1991" s="10833"/>
      <c r="J1991" s="410"/>
    </row>
    <row r="1992" spans="1:10" ht="27" thickTop="1" thickBot="1" x14ac:dyDescent="0.3">
      <c r="A1992" s="395"/>
      <c r="B1992" s="395"/>
      <c r="C1992" s="533"/>
      <c r="D1992" s="537" t="s">
        <v>120</v>
      </c>
      <c r="E1992" s="536"/>
      <c r="F1992" s="493"/>
      <c r="G1992" s="494"/>
      <c r="H1992" s="10833"/>
      <c r="I1992" s="10833"/>
      <c r="J1992" s="410"/>
    </row>
    <row r="1993" spans="1:10" ht="27" thickTop="1" thickBot="1" x14ac:dyDescent="0.3">
      <c r="A1993" s="395"/>
      <c r="B1993" s="410"/>
      <c r="C1993" s="533"/>
      <c r="D1993" s="537" t="s">
        <v>121</v>
      </c>
      <c r="E1993" s="493"/>
      <c r="F1993" s="493"/>
      <c r="G1993" s="494"/>
      <c r="H1993" s="10833"/>
      <c r="I1993" s="10833"/>
      <c r="J1993" s="410"/>
    </row>
    <row r="1994" spans="1:10" ht="16.5" thickTop="1" thickBot="1" x14ac:dyDescent="0.3">
      <c r="A1994" s="395"/>
      <c r="B1994" s="410"/>
      <c r="C1994" s="533"/>
      <c r="D1994" s="537" t="s">
        <v>70</v>
      </c>
      <c r="E1994" s="493"/>
      <c r="F1994" s="493"/>
      <c r="G1994" s="494"/>
      <c r="H1994" s="10833"/>
      <c r="I1994" s="10833"/>
      <c r="J1994" s="410"/>
    </row>
    <row r="1995" spans="1:10" ht="39.75" thickTop="1" thickBot="1" x14ac:dyDescent="0.3">
      <c r="A1995" s="395"/>
      <c r="B1995" s="410"/>
      <c r="C1995" s="533"/>
      <c r="D1995" s="537" t="s">
        <v>122</v>
      </c>
      <c r="E1995" s="493"/>
      <c r="F1995" s="493"/>
      <c r="G1995" s="494"/>
      <c r="H1995" s="10831"/>
      <c r="I1995" s="10832"/>
      <c r="J1995" s="410"/>
    </row>
    <row r="1996" spans="1:10" ht="27" thickTop="1" thickBot="1" x14ac:dyDescent="0.3">
      <c r="A1996" s="395"/>
      <c r="B1996" s="410"/>
      <c r="C1996" s="538"/>
      <c r="D1996" s="537" t="s">
        <v>123</v>
      </c>
      <c r="E1996" s="493"/>
      <c r="F1996" s="493"/>
      <c r="G1996" s="494"/>
      <c r="H1996" s="10831"/>
      <c r="I1996" s="10832"/>
      <c r="J1996" s="410"/>
    </row>
    <row r="1997" spans="1:10" ht="39.75" thickTop="1" thickBot="1" x14ac:dyDescent="0.3">
      <c r="A1997" s="395"/>
      <c r="B1997" s="410"/>
      <c r="C1997" s="533"/>
      <c r="D1997" s="537" t="s">
        <v>34</v>
      </c>
      <c r="E1997" s="493"/>
      <c r="F1997" s="493"/>
      <c r="G1997" s="494"/>
      <c r="H1997" s="10831"/>
      <c r="I1997" s="10832"/>
      <c r="J1997" s="410"/>
    </row>
    <row r="1998" spans="1:10" ht="39.75" thickTop="1" thickBot="1" x14ac:dyDescent="0.3">
      <c r="A1998" s="395"/>
      <c r="B1998" s="410"/>
      <c r="C1998" s="538"/>
      <c r="D1998" s="1175" t="s">
        <v>124</v>
      </c>
      <c r="E1998" s="493"/>
      <c r="F1998" s="493"/>
      <c r="G1998" s="494"/>
      <c r="H1998" s="10831"/>
      <c r="I1998" s="10832"/>
      <c r="J1998" s="410"/>
    </row>
    <row r="1999" spans="1:10" ht="52.5" thickTop="1" thickBot="1" x14ac:dyDescent="0.3">
      <c r="A1999" s="395"/>
      <c r="B1999" s="410"/>
      <c r="C1999" s="533"/>
      <c r="D1999" s="537" t="s">
        <v>125</v>
      </c>
      <c r="E1999" s="493"/>
      <c r="F1999" s="493"/>
      <c r="G1999" s="494"/>
      <c r="H1999" s="10831"/>
      <c r="I1999" s="10832"/>
      <c r="J1999" s="410"/>
    </row>
    <row r="2000" spans="1:10" ht="27" thickTop="1" thickBot="1" x14ac:dyDescent="0.3">
      <c r="A2000" s="395"/>
      <c r="B2000" s="410"/>
      <c r="C2000" s="533"/>
      <c r="D2000" s="537" t="s">
        <v>126</v>
      </c>
      <c r="E2000" s="493"/>
      <c r="F2000" s="493"/>
      <c r="G2000" s="494"/>
      <c r="H2000" s="10831">
        <v>1</v>
      </c>
      <c r="I2000" s="10832"/>
      <c r="J2000" s="410"/>
    </row>
    <row r="2001" spans="1:10" ht="27" thickTop="1" thickBot="1" x14ac:dyDescent="0.3">
      <c r="A2001" s="395"/>
      <c r="B2001" s="410"/>
      <c r="C2001" s="533"/>
      <c r="D2001" s="1176" t="s">
        <v>244</v>
      </c>
      <c r="E2001" s="487"/>
      <c r="F2001" s="487"/>
      <c r="G2001" s="487"/>
      <c r="H2001" s="10831"/>
      <c r="I2001" s="10832"/>
      <c r="J2001" s="410"/>
    </row>
    <row r="2002" spans="1:10" ht="65.25" thickTop="1" thickBot="1" x14ac:dyDescent="0.3">
      <c r="A2002" s="395"/>
      <c r="B2002" s="410"/>
      <c r="C2002" s="533"/>
      <c r="D2002" s="1177" t="s">
        <v>71</v>
      </c>
      <c r="E2002" s="493"/>
      <c r="F2002" s="493"/>
      <c r="G2002" s="494"/>
      <c r="H2002" s="10831"/>
      <c r="I2002" s="10832"/>
      <c r="J2002" s="410"/>
    </row>
    <row r="2003" spans="1:10" ht="27" thickTop="1" thickBot="1" x14ac:dyDescent="0.3">
      <c r="A2003" s="395"/>
      <c r="B2003" s="410"/>
      <c r="C2003" s="533"/>
      <c r="D2003" s="537" t="s">
        <v>128</v>
      </c>
      <c r="E2003" s="487"/>
      <c r="F2003" s="487"/>
      <c r="G2003" s="487"/>
      <c r="H2003" s="10831"/>
      <c r="I2003" s="10832"/>
      <c r="J2003" s="410"/>
    </row>
    <row r="2004" spans="1:10" ht="39.75" thickTop="1" thickBot="1" x14ac:dyDescent="0.3">
      <c r="A2004" s="395"/>
      <c r="B2004" s="410"/>
      <c r="C2004" s="533"/>
      <c r="D2004" s="537" t="s">
        <v>129</v>
      </c>
      <c r="E2004" s="493"/>
      <c r="F2004" s="493"/>
      <c r="G2004" s="494"/>
      <c r="H2004" s="10831"/>
      <c r="I2004" s="10832"/>
      <c r="J2004" s="410"/>
    </row>
    <row r="2005" spans="1:10" ht="52.5" thickTop="1" thickBot="1" x14ac:dyDescent="0.3">
      <c r="A2005" s="395"/>
      <c r="B2005" s="410"/>
      <c r="C2005" s="533"/>
      <c r="D2005" s="537" t="s">
        <v>130</v>
      </c>
      <c r="E2005" s="493"/>
      <c r="F2005" s="493"/>
      <c r="G2005" s="494"/>
      <c r="H2005" s="10831"/>
      <c r="I2005" s="10832"/>
      <c r="J2005" s="410"/>
    </row>
    <row r="2006" spans="1:10" ht="39.75" thickTop="1" thickBot="1" x14ac:dyDescent="0.3">
      <c r="A2006" s="395"/>
      <c r="B2006" s="410"/>
      <c r="C2006" s="533"/>
      <c r="D2006" s="537" t="s">
        <v>131</v>
      </c>
      <c r="E2006" s="536"/>
      <c r="F2006" s="493"/>
      <c r="G2006" s="494"/>
      <c r="H2006" s="10831"/>
      <c r="I2006" s="10832"/>
      <c r="J2006" s="410"/>
    </row>
    <row r="2007" spans="1:10" ht="27" thickTop="1" thickBot="1" x14ac:dyDescent="0.3">
      <c r="A2007" s="395"/>
      <c r="B2007" s="395"/>
      <c r="C2007" s="538"/>
      <c r="D2007" s="537" t="s">
        <v>132</v>
      </c>
      <c r="E2007" s="536"/>
      <c r="F2007" s="493"/>
      <c r="G2007" s="494"/>
      <c r="H2007" s="10831"/>
      <c r="I2007" s="10832"/>
      <c r="J2007" s="410"/>
    </row>
    <row r="2008" spans="1:10" ht="39.75" thickTop="1" thickBot="1" x14ac:dyDescent="0.3">
      <c r="A2008" s="395"/>
      <c r="B2008" s="395"/>
      <c r="C2008" s="533"/>
      <c r="D2008" s="1136" t="s">
        <v>245</v>
      </c>
      <c r="E2008" s="487"/>
      <c r="F2008" s="487"/>
      <c r="G2008" s="487"/>
      <c r="H2008" s="10833">
        <v>3</v>
      </c>
      <c r="I2008" s="10833"/>
      <c r="J2008" s="410"/>
    </row>
    <row r="2009" spans="1:10" ht="27" thickTop="1" thickBot="1" x14ac:dyDescent="0.3">
      <c r="A2009" s="395"/>
      <c r="B2009" s="395"/>
      <c r="C2009" s="533"/>
      <c r="D2009" s="1177" t="s">
        <v>213</v>
      </c>
      <c r="E2009" s="493"/>
      <c r="F2009" s="493"/>
      <c r="G2009" s="494"/>
      <c r="H2009" s="10833">
        <v>1</v>
      </c>
      <c r="I2009" s="10833"/>
      <c r="J2009" s="410"/>
    </row>
    <row r="2010" spans="1:10" ht="65.25" thickTop="1" thickBot="1" x14ac:dyDescent="0.3">
      <c r="A2010" s="395"/>
      <c r="B2010" s="395"/>
      <c r="C2010" s="533"/>
      <c r="D2010" s="1177" t="s">
        <v>214</v>
      </c>
      <c r="E2010" s="493"/>
      <c r="F2010" s="493"/>
      <c r="G2010" s="494"/>
      <c r="H2010" s="10833"/>
      <c r="I2010" s="10833"/>
      <c r="J2010" s="410"/>
    </row>
    <row r="2011" spans="1:10" ht="39.75" thickTop="1" thickBot="1" x14ac:dyDescent="0.3">
      <c r="A2011" s="395"/>
      <c r="B2011" s="395"/>
      <c r="C2011" s="533"/>
      <c r="D2011" s="1177" t="s">
        <v>221</v>
      </c>
      <c r="E2011" s="493"/>
      <c r="F2011" s="493"/>
      <c r="G2011" s="494"/>
      <c r="H2011" s="10833"/>
      <c r="I2011" s="10833"/>
      <c r="J2011" s="410"/>
    </row>
    <row r="2012" spans="1:10" ht="52.5" thickTop="1" thickBot="1" x14ac:dyDescent="0.3">
      <c r="A2012" s="395"/>
      <c r="B2012" s="395"/>
      <c r="C2012" s="533"/>
      <c r="D2012" s="1178" t="s">
        <v>246</v>
      </c>
      <c r="E2012" s="487"/>
      <c r="F2012" s="487"/>
      <c r="G2012" s="487"/>
      <c r="H2012" s="10833"/>
      <c r="I2012" s="10833"/>
      <c r="J2012" s="410"/>
    </row>
    <row r="2013" spans="1:10" ht="27" thickTop="1" thickBot="1" x14ac:dyDescent="0.3">
      <c r="A2013" s="395"/>
      <c r="B2013" s="395"/>
      <c r="C2013" s="538"/>
      <c r="D2013" s="1177" t="s">
        <v>220</v>
      </c>
      <c r="E2013" s="493"/>
      <c r="F2013" s="493"/>
      <c r="G2013" s="494"/>
      <c r="H2013" s="10833"/>
      <c r="I2013" s="10833"/>
      <c r="J2013" s="410"/>
    </row>
    <row r="2014" spans="1:10" ht="27" thickTop="1" thickBot="1" x14ac:dyDescent="0.3">
      <c r="A2014" s="395"/>
      <c r="B2014" s="395"/>
      <c r="C2014" s="538"/>
      <c r="D2014" s="1177" t="s">
        <v>247</v>
      </c>
      <c r="E2014" s="493"/>
      <c r="F2014" s="493"/>
      <c r="G2014" s="494"/>
      <c r="H2014" s="10833"/>
      <c r="I2014" s="10833"/>
      <c r="J2014" s="410"/>
    </row>
    <row r="2015" spans="1:10" ht="16.5" thickTop="1" thickBot="1" x14ac:dyDescent="0.3">
      <c r="A2015" s="395"/>
      <c r="B2015" s="395"/>
      <c r="C2015" s="538"/>
      <c r="D2015" s="1179" t="s">
        <v>212</v>
      </c>
      <c r="E2015" s="493"/>
      <c r="F2015" s="493"/>
      <c r="G2015" s="494"/>
      <c r="H2015" s="10833"/>
      <c r="I2015" s="10833"/>
      <c r="J2015" s="410"/>
    </row>
    <row r="2016" spans="1:10" ht="27" thickTop="1" thickBot="1" x14ac:dyDescent="0.3">
      <c r="A2016" s="395"/>
      <c r="B2016" s="395"/>
      <c r="C2016" s="538"/>
      <c r="D2016" s="1177" t="s">
        <v>211</v>
      </c>
      <c r="E2016" s="493"/>
      <c r="F2016" s="493"/>
      <c r="G2016" s="494"/>
      <c r="H2016" s="10833"/>
      <c r="I2016" s="10833"/>
      <c r="J2016" s="410"/>
    </row>
    <row r="2017" spans="1:10" ht="27" thickTop="1" thickBot="1" x14ac:dyDescent="0.3">
      <c r="A2017" s="395"/>
      <c r="B2017" s="395"/>
      <c r="C2017" s="538"/>
      <c r="D2017" s="1177" t="s">
        <v>136</v>
      </c>
      <c r="E2017" s="493"/>
      <c r="F2017" s="493"/>
      <c r="G2017" s="494"/>
      <c r="H2017" s="10833"/>
      <c r="I2017" s="10833"/>
      <c r="J2017" s="410"/>
    </row>
    <row r="2018" spans="1:10" ht="16.5" thickTop="1" thickBot="1" x14ac:dyDescent="0.3">
      <c r="A2018" s="395"/>
      <c r="B2018" s="395"/>
      <c r="C2018" s="538"/>
      <c r="D2018" s="1177" t="s">
        <v>137</v>
      </c>
      <c r="E2018" s="493"/>
      <c r="F2018" s="493"/>
      <c r="G2018" s="494"/>
      <c r="H2018" s="10833"/>
      <c r="I2018" s="10833"/>
      <c r="J2018" s="410"/>
    </row>
    <row r="2019" spans="1:10" ht="16.5" thickTop="1" thickBot="1" x14ac:dyDescent="0.3">
      <c r="A2019" s="395"/>
      <c r="B2019" s="395"/>
      <c r="C2019" s="538"/>
      <c r="D2019" s="1177" t="s">
        <v>138</v>
      </c>
      <c r="E2019" s="493"/>
      <c r="F2019" s="493"/>
      <c r="G2019" s="494"/>
      <c r="H2019" s="10833"/>
      <c r="I2019" s="10833"/>
      <c r="J2019" s="410"/>
    </row>
    <row r="2020" spans="1:10" ht="16.5" thickTop="1" thickBot="1" x14ac:dyDescent="0.3">
      <c r="A2020" s="395"/>
      <c r="B2020" s="395"/>
      <c r="C2020" s="538"/>
      <c r="D2020" s="1177" t="s">
        <v>139</v>
      </c>
      <c r="E2020" s="493"/>
      <c r="F2020" s="493"/>
      <c r="G2020" s="494"/>
      <c r="H2020" s="10833"/>
      <c r="I2020" s="10833"/>
      <c r="J2020" s="410"/>
    </row>
    <row r="2021" spans="1:10" ht="16.5" thickTop="1" thickBot="1" x14ac:dyDescent="0.3">
      <c r="A2021" s="395"/>
      <c r="B2021" s="395"/>
      <c r="C2021" s="538"/>
      <c r="D2021" s="1177" t="s">
        <v>140</v>
      </c>
      <c r="E2021" s="493"/>
      <c r="F2021" s="493"/>
      <c r="G2021" s="494"/>
      <c r="H2021" s="10833"/>
      <c r="I2021" s="10833"/>
      <c r="J2021" s="410"/>
    </row>
    <row r="2022" spans="1:10" ht="39.75" thickTop="1" thickBot="1" x14ac:dyDescent="0.3">
      <c r="A2022" s="395"/>
      <c r="B2022" s="395"/>
      <c r="C2022" s="538"/>
      <c r="D2022" s="1178" t="s">
        <v>141</v>
      </c>
      <c r="E2022" s="493"/>
      <c r="F2022" s="493"/>
      <c r="G2022" s="494"/>
      <c r="H2022" s="11151">
        <v>7</v>
      </c>
      <c r="I2022" s="11143"/>
      <c r="J2022" s="410"/>
    </row>
    <row r="2023" spans="1:10" ht="27" thickTop="1" thickBot="1" x14ac:dyDescent="0.3">
      <c r="A2023" s="395"/>
      <c r="B2023" s="395"/>
      <c r="C2023" s="533"/>
      <c r="D2023" s="537" t="s">
        <v>142</v>
      </c>
      <c r="E2023" s="487"/>
      <c r="F2023" s="487"/>
      <c r="G2023" s="487"/>
      <c r="H2023" s="11151">
        <v>9</v>
      </c>
      <c r="I2023" s="11143"/>
      <c r="J2023" s="410"/>
    </row>
    <row r="2024" spans="1:10" ht="39.75" thickTop="1" thickBot="1" x14ac:dyDescent="0.3">
      <c r="A2024" s="395"/>
      <c r="B2024" s="395"/>
      <c r="C2024" s="545"/>
      <c r="D2024" s="1177" t="s">
        <v>143</v>
      </c>
      <c r="E2024" s="493"/>
      <c r="F2024" s="493"/>
      <c r="G2024" s="494"/>
      <c r="H2024" s="11151">
        <v>1</v>
      </c>
      <c r="I2024" s="11143"/>
      <c r="J2024" s="410"/>
    </row>
    <row r="2025" spans="1:10" ht="39.75" thickTop="1" thickBot="1" x14ac:dyDescent="0.3">
      <c r="A2025" s="395"/>
      <c r="B2025" s="395"/>
      <c r="C2025" s="538"/>
      <c r="D2025" s="537" t="s">
        <v>144</v>
      </c>
      <c r="E2025" s="493"/>
      <c r="F2025" s="493"/>
      <c r="G2025" s="494"/>
      <c r="H2025" s="11137"/>
      <c r="I2025" s="11138"/>
      <c r="J2025" s="410"/>
    </row>
    <row r="2026" spans="1:10" ht="27" thickTop="1" thickBot="1" x14ac:dyDescent="0.3">
      <c r="A2026" s="395"/>
      <c r="B2026" s="395"/>
      <c r="C2026" s="538"/>
      <c r="D2026" s="1177" t="s">
        <v>145</v>
      </c>
      <c r="E2026" s="493"/>
      <c r="F2026" s="493"/>
      <c r="G2026" s="494"/>
      <c r="H2026" s="11137">
        <v>36</v>
      </c>
      <c r="I2026" s="11138"/>
      <c r="J2026" s="410"/>
    </row>
    <row r="2027" spans="1:10" ht="16.5" thickTop="1" thickBot="1" x14ac:dyDescent="0.3">
      <c r="A2027" s="395"/>
      <c r="B2027" s="395"/>
      <c r="C2027" s="546"/>
      <c r="D2027" s="1180" t="s">
        <v>146</v>
      </c>
      <c r="E2027" s="493"/>
      <c r="F2027" s="493"/>
      <c r="G2027" s="494"/>
      <c r="H2027" s="11137">
        <v>124</v>
      </c>
      <c r="I2027" s="11138"/>
      <c r="J2027" s="410"/>
    </row>
    <row r="2028" spans="1:10" ht="16.5" thickTop="1" thickBot="1" x14ac:dyDescent="0.3">
      <c r="A2028" s="395"/>
      <c r="B2028" s="553"/>
      <c r="C2028" s="1181" t="s">
        <v>147</v>
      </c>
      <c r="D2028" s="1182"/>
      <c r="E2028" s="1182"/>
      <c r="F2028" s="1182"/>
      <c r="G2028" s="1183"/>
      <c r="H2028" s="11218">
        <f>(H2029+H2030+H2031)</f>
        <v>151</v>
      </c>
      <c r="I2028" s="11220"/>
      <c r="J2028" s="410"/>
    </row>
    <row r="2029" spans="1:10" ht="16.5" thickTop="1" thickBot="1" x14ac:dyDescent="0.3">
      <c r="A2029" s="395"/>
      <c r="B2029" s="395"/>
      <c r="C2029" s="552"/>
      <c r="D2029" s="526" t="s">
        <v>148</v>
      </c>
      <c r="E2029" s="503"/>
      <c r="F2029" s="503"/>
      <c r="G2029" s="504"/>
      <c r="H2029" s="11269">
        <v>112</v>
      </c>
      <c r="I2029" s="11270"/>
      <c r="J2029" s="410"/>
    </row>
    <row r="2030" spans="1:10" ht="16.5" thickTop="1" thickBot="1" x14ac:dyDescent="0.3">
      <c r="A2030" s="395"/>
      <c r="B2030" s="395"/>
      <c r="C2030" s="553"/>
      <c r="D2030" s="526" t="s">
        <v>149</v>
      </c>
      <c r="E2030" s="503"/>
      <c r="F2030" s="503"/>
      <c r="G2030" s="504"/>
      <c r="H2030" s="11269"/>
      <c r="I2030" s="11270"/>
      <c r="J2030" s="410"/>
    </row>
    <row r="2031" spans="1:10" ht="16.5" thickTop="1" thickBot="1" x14ac:dyDescent="0.3">
      <c r="A2031" s="395"/>
      <c r="B2031" s="395"/>
      <c r="C2031" s="553"/>
      <c r="D2031" s="526" t="s">
        <v>150</v>
      </c>
      <c r="E2031" s="503"/>
      <c r="F2031" s="503"/>
      <c r="G2031" s="504"/>
      <c r="H2031" s="11269">
        <v>39</v>
      </c>
      <c r="I2031" s="11270"/>
      <c r="J2031" s="410"/>
    </row>
    <row r="2032" spans="1:10" ht="16.5" thickTop="1" thickBot="1" x14ac:dyDescent="0.3">
      <c r="A2032" s="558"/>
      <c r="B2032" s="395"/>
      <c r="C2032" s="559"/>
      <c r="D2032" s="1184" t="s">
        <v>151</v>
      </c>
      <c r="E2032" s="1185"/>
      <c r="F2032" s="1185"/>
      <c r="G2032" s="1186"/>
      <c r="H2032" s="11275">
        <f>SUM(H2033:H2034)</f>
        <v>10</v>
      </c>
      <c r="I2032" s="11276"/>
      <c r="J2032" s="410"/>
    </row>
    <row r="2033" spans="1:10" ht="27" thickTop="1" thickBot="1" x14ac:dyDescent="0.3">
      <c r="A2033" s="395"/>
      <c r="B2033" s="395"/>
      <c r="C2033" s="553"/>
      <c r="D2033" s="1187" t="s">
        <v>248</v>
      </c>
      <c r="E2033" s="520"/>
      <c r="F2033" s="520"/>
      <c r="G2033" s="567"/>
      <c r="H2033" s="11269"/>
      <c r="I2033" s="11270"/>
      <c r="J2033" s="410"/>
    </row>
    <row r="2034" spans="1:10" ht="16.5" thickTop="1" thickBot="1" x14ac:dyDescent="0.3">
      <c r="A2034" s="395"/>
      <c r="B2034" s="395"/>
      <c r="C2034" s="553"/>
      <c r="D2034" s="566" t="s">
        <v>249</v>
      </c>
      <c r="E2034" s="520"/>
      <c r="F2034" s="520"/>
      <c r="G2034" s="567"/>
      <c r="H2034" s="11277">
        <v>10</v>
      </c>
      <c r="I2034" s="11278"/>
      <c r="J2034" s="410"/>
    </row>
    <row r="2035" spans="1:10" ht="16.5" thickTop="1" thickBot="1" x14ac:dyDescent="0.3">
      <c r="A2035" s="395"/>
      <c r="B2035" s="395"/>
      <c r="C2035" s="553"/>
      <c r="D2035" s="1184" t="s">
        <v>250</v>
      </c>
      <c r="E2035" s="1185"/>
      <c r="F2035" s="1185"/>
      <c r="G2035" s="1186"/>
      <c r="H2035" s="11275">
        <f>(H2036+H2037+H2038+H2039)</f>
        <v>0</v>
      </c>
      <c r="I2035" s="11276"/>
      <c r="J2035" s="410"/>
    </row>
    <row r="2036" spans="1:10" ht="16.5" thickTop="1" thickBot="1" x14ac:dyDescent="0.3">
      <c r="A2036" s="395"/>
      <c r="B2036" s="395"/>
      <c r="C2036" s="553"/>
      <c r="D2036" s="566" t="s">
        <v>155</v>
      </c>
      <c r="E2036" s="520"/>
      <c r="F2036" s="520"/>
      <c r="G2036" s="567"/>
      <c r="H2036" s="11269"/>
      <c r="I2036" s="11270"/>
      <c r="J2036" s="410"/>
    </row>
    <row r="2037" spans="1:10" ht="16.5" thickTop="1" thickBot="1" x14ac:dyDescent="0.3">
      <c r="A2037" s="395"/>
      <c r="B2037" s="395"/>
      <c r="C2037" s="553"/>
      <c r="D2037" s="566" t="s">
        <v>156</v>
      </c>
      <c r="E2037" s="520"/>
      <c r="F2037" s="520"/>
      <c r="G2037" s="567"/>
      <c r="H2037" s="11269"/>
      <c r="I2037" s="11270"/>
      <c r="J2037" s="410"/>
    </row>
    <row r="2038" spans="1:10" ht="16.5" thickTop="1" thickBot="1" x14ac:dyDescent="0.3">
      <c r="A2038" s="395"/>
      <c r="B2038" s="395"/>
      <c r="C2038" s="553"/>
      <c r="D2038" s="566" t="s">
        <v>157</v>
      </c>
      <c r="E2038" s="520"/>
      <c r="F2038" s="520"/>
      <c r="G2038" s="567"/>
      <c r="H2038" s="11269"/>
      <c r="I2038" s="11270"/>
      <c r="J2038" s="410"/>
    </row>
    <row r="2039" spans="1:10" ht="16.5" thickTop="1" thickBot="1" x14ac:dyDescent="0.3">
      <c r="A2039" s="395"/>
      <c r="B2039" s="395"/>
      <c r="C2039" s="553"/>
      <c r="D2039" s="544" t="s">
        <v>158</v>
      </c>
      <c r="E2039" s="493"/>
      <c r="F2039" s="493"/>
      <c r="G2039" s="494"/>
      <c r="H2039" s="11269"/>
      <c r="I2039" s="11270"/>
      <c r="J2039" s="410"/>
    </row>
    <row r="2040" spans="1:10" ht="16.5" thickTop="1" thickBot="1" x14ac:dyDescent="0.3">
      <c r="A2040" s="395"/>
      <c r="B2040" s="395"/>
      <c r="C2040" s="1181" t="s">
        <v>159</v>
      </c>
      <c r="D2040" s="1182"/>
      <c r="E2040" s="1182"/>
      <c r="F2040" s="1182"/>
      <c r="G2040" s="1183"/>
      <c r="H2040" s="11218">
        <f>(H2041+H2042+H2043)</f>
        <v>120</v>
      </c>
      <c r="I2040" s="11220"/>
      <c r="J2040" s="410"/>
    </row>
    <row r="2041" spans="1:10" ht="16.5" thickTop="1" thickBot="1" x14ac:dyDescent="0.3">
      <c r="A2041" s="395"/>
      <c r="B2041" s="395"/>
      <c r="C2041" s="553"/>
      <c r="D2041" s="570" t="s">
        <v>160</v>
      </c>
      <c r="E2041" s="487"/>
      <c r="F2041" s="487"/>
      <c r="G2041" s="487"/>
      <c r="H2041" s="11233">
        <v>41</v>
      </c>
      <c r="I2041" s="11233"/>
      <c r="J2041" s="410"/>
    </row>
    <row r="2042" spans="1:10" ht="16.5" thickTop="1" thickBot="1" x14ac:dyDescent="0.3">
      <c r="A2042" s="395"/>
      <c r="B2042" s="395"/>
      <c r="C2042" s="553"/>
      <c r="D2042" s="526" t="s">
        <v>161</v>
      </c>
      <c r="E2042" s="493"/>
      <c r="F2042" s="493"/>
      <c r="G2042" s="494"/>
      <c r="H2042" s="11228"/>
      <c r="I2042" s="11228"/>
      <c r="J2042" s="410"/>
    </row>
    <row r="2043" spans="1:10" ht="16.5" thickTop="1" thickBot="1" x14ac:dyDescent="0.3">
      <c r="A2043" s="395"/>
      <c r="B2043" s="395"/>
      <c r="C2043" s="553"/>
      <c r="D2043" s="571" t="s">
        <v>162</v>
      </c>
      <c r="E2043" s="497"/>
      <c r="F2043" s="497"/>
      <c r="G2043" s="498"/>
      <c r="H2043" s="11228">
        <v>79</v>
      </c>
      <c r="I2043" s="11228"/>
      <c r="J2043" s="410"/>
    </row>
    <row r="2044" spans="1:10" ht="16.5" thickTop="1" thickBot="1" x14ac:dyDescent="0.3">
      <c r="A2044" s="395"/>
      <c r="B2044" s="395"/>
      <c r="C2044" s="1181" t="s">
        <v>163</v>
      </c>
      <c r="D2044" s="1182"/>
      <c r="E2044" s="1182"/>
      <c r="F2044" s="1182"/>
      <c r="G2044" s="1183"/>
      <c r="H2044" s="11218">
        <f>SUM(H2045:I2048)</f>
        <v>79</v>
      </c>
      <c r="I2044" s="11220"/>
      <c r="J2044" s="410"/>
    </row>
    <row r="2045" spans="1:10" ht="16.5" thickTop="1" thickBot="1" x14ac:dyDescent="0.3">
      <c r="A2045" s="395"/>
      <c r="B2045" s="395"/>
      <c r="C2045" s="552"/>
      <c r="D2045" s="526" t="s">
        <v>160</v>
      </c>
      <c r="E2045" s="493"/>
      <c r="F2045" s="493"/>
      <c r="G2045" s="494"/>
      <c r="H2045" s="11228">
        <v>6</v>
      </c>
      <c r="I2045" s="11228"/>
      <c r="J2045" s="410"/>
    </row>
    <row r="2046" spans="1:10" ht="16.5" thickTop="1" thickBot="1" x14ac:dyDescent="0.3">
      <c r="A2046" s="395"/>
      <c r="B2046" s="395"/>
      <c r="C2046" s="553"/>
      <c r="D2046" s="526" t="s">
        <v>161</v>
      </c>
      <c r="E2046" s="493"/>
      <c r="F2046" s="493"/>
      <c r="G2046" s="494"/>
      <c r="H2046" s="11228">
        <v>5</v>
      </c>
      <c r="I2046" s="11228"/>
      <c r="J2046" s="410"/>
    </row>
    <row r="2047" spans="1:10" ht="16.5" thickTop="1" thickBot="1" x14ac:dyDescent="0.3">
      <c r="A2047" s="395"/>
      <c r="B2047" s="395"/>
      <c r="C2047" s="553"/>
      <c r="D2047" s="571" t="s">
        <v>162</v>
      </c>
      <c r="E2047" s="497"/>
      <c r="F2047" s="497"/>
      <c r="G2047" s="498"/>
      <c r="H2047" s="11228">
        <v>68</v>
      </c>
      <c r="I2047" s="11228"/>
      <c r="J2047" s="410"/>
    </row>
    <row r="2048" spans="1:10" ht="16.5" thickTop="1" thickBot="1" x14ac:dyDescent="0.3">
      <c r="A2048" s="395"/>
      <c r="B2048" s="395"/>
      <c r="C2048" s="553"/>
      <c r="D2048" s="571" t="s">
        <v>164</v>
      </c>
      <c r="E2048" s="497"/>
      <c r="F2048" s="497"/>
      <c r="G2048" s="498"/>
      <c r="H2048" s="11269"/>
      <c r="I2048" s="11270"/>
      <c r="J2048" s="410"/>
    </row>
    <row r="2049" spans="1:10" ht="16.5" thickTop="1" thickBot="1" x14ac:dyDescent="0.3">
      <c r="A2049" s="395"/>
      <c r="B2049" s="395"/>
      <c r="C2049" s="553"/>
      <c r="D2049" s="11235" t="s">
        <v>165</v>
      </c>
      <c r="E2049" s="11236"/>
      <c r="F2049" s="11236"/>
      <c r="G2049" s="11237"/>
      <c r="H2049" s="11232">
        <f>(H2050+H2051+H2052+H2053)</f>
        <v>13</v>
      </c>
      <c r="I2049" s="11232"/>
      <c r="J2049" s="410"/>
    </row>
    <row r="2050" spans="1:10" ht="16.5" thickTop="1" thickBot="1" x14ac:dyDescent="0.3">
      <c r="A2050" s="395"/>
      <c r="B2050" s="395"/>
      <c r="C2050" s="553"/>
      <c r="D2050" s="570" t="s">
        <v>160</v>
      </c>
      <c r="E2050" s="487"/>
      <c r="F2050" s="487"/>
      <c r="G2050" s="487"/>
      <c r="H2050" s="11233">
        <v>2</v>
      </c>
      <c r="I2050" s="11233"/>
      <c r="J2050" s="410"/>
    </row>
    <row r="2051" spans="1:10" ht="16.5" thickTop="1" thickBot="1" x14ac:dyDescent="0.3">
      <c r="A2051" s="395"/>
      <c r="B2051" s="395"/>
      <c r="C2051" s="553"/>
      <c r="D2051" s="526" t="s">
        <v>161</v>
      </c>
      <c r="E2051" s="493"/>
      <c r="F2051" s="493"/>
      <c r="G2051" s="494"/>
      <c r="H2051" s="11228"/>
      <c r="I2051" s="11228"/>
      <c r="J2051" s="410"/>
    </row>
    <row r="2052" spans="1:10" ht="16.5" thickTop="1" thickBot="1" x14ac:dyDescent="0.3">
      <c r="A2052" s="395"/>
      <c r="B2052" s="395"/>
      <c r="C2052" s="553"/>
      <c r="D2052" s="571" t="s">
        <v>162</v>
      </c>
      <c r="E2052" s="497"/>
      <c r="F2052" s="497"/>
      <c r="G2052" s="498"/>
      <c r="H2052" s="11233">
        <v>7</v>
      </c>
      <c r="I2052" s="11233"/>
      <c r="J2052" s="410"/>
    </row>
    <row r="2053" spans="1:10" ht="16.5" thickTop="1" thickBot="1" x14ac:dyDescent="0.3">
      <c r="A2053" s="395"/>
      <c r="B2053" s="395"/>
      <c r="C2053" s="1188"/>
      <c r="D2053" s="526" t="s">
        <v>114</v>
      </c>
      <c r="E2053" s="497"/>
      <c r="F2053" s="497"/>
      <c r="G2053" s="498"/>
      <c r="H2053" s="11228">
        <v>4</v>
      </c>
      <c r="I2053" s="11228"/>
      <c r="J2053" s="410"/>
    </row>
    <row r="2054" spans="1:10" ht="16.5" thickTop="1" thickBot="1" x14ac:dyDescent="0.3">
      <c r="A2054" s="395"/>
      <c r="B2054" s="572"/>
      <c r="C2054" s="1189" t="s">
        <v>166</v>
      </c>
      <c r="D2054" s="1166"/>
      <c r="E2054" s="1190"/>
      <c r="F2054" s="1168"/>
      <c r="G2054" s="1174"/>
      <c r="H2054" s="11234">
        <f>(H2055+H2056+H2057+H2058)</f>
        <v>72</v>
      </c>
      <c r="I2054" s="11234"/>
      <c r="J2054" s="395"/>
    </row>
    <row r="2055" spans="1:10" ht="16.5" thickTop="1" thickBot="1" x14ac:dyDescent="0.3">
      <c r="A2055" s="395"/>
      <c r="B2055" s="398"/>
      <c r="C2055" s="575"/>
      <c r="D2055" s="576" t="s">
        <v>251</v>
      </c>
      <c r="E2055" s="561"/>
      <c r="F2055" s="561"/>
      <c r="G2055" s="562"/>
      <c r="H2055" s="11228">
        <v>22</v>
      </c>
      <c r="I2055" s="11228"/>
      <c r="J2055" s="395"/>
    </row>
    <row r="2056" spans="1:10" ht="16.5" thickTop="1" thickBot="1" x14ac:dyDescent="0.3">
      <c r="A2056" s="395"/>
      <c r="B2056" s="577"/>
      <c r="C2056" s="572"/>
      <c r="D2056" s="561" t="s">
        <v>168</v>
      </c>
      <c r="E2056" s="561"/>
      <c r="F2056" s="561"/>
      <c r="G2056" s="561"/>
      <c r="H2056" s="11233">
        <v>25</v>
      </c>
      <c r="I2056" s="11233"/>
      <c r="J2056" s="395"/>
    </row>
    <row r="2057" spans="1:10" ht="16.5" thickTop="1" thickBot="1" x14ac:dyDescent="0.3">
      <c r="A2057" s="395"/>
      <c r="B2057" s="577"/>
      <c r="C2057" s="572"/>
      <c r="D2057" s="578" t="s">
        <v>169</v>
      </c>
      <c r="E2057" s="561"/>
      <c r="F2057" s="561"/>
      <c r="G2057" s="562"/>
      <c r="H2057" s="11233">
        <v>25</v>
      </c>
      <c r="I2057" s="11233"/>
      <c r="J2057" s="395"/>
    </row>
    <row r="2058" spans="1:10" ht="16.5" thickTop="1" thickBot="1" x14ac:dyDescent="0.3">
      <c r="A2058" s="395"/>
      <c r="B2058" s="577"/>
      <c r="C2058" s="572"/>
      <c r="D2058" s="578" t="s">
        <v>170</v>
      </c>
      <c r="E2058" s="561"/>
      <c r="F2058" s="561"/>
      <c r="G2058" s="562"/>
      <c r="H2058" s="11228"/>
      <c r="I2058" s="11228"/>
      <c r="J2058" s="395"/>
    </row>
    <row r="2059" spans="1:10" ht="16.5" thickTop="1" thickBot="1" x14ac:dyDescent="0.3">
      <c r="A2059" s="395"/>
      <c r="B2059" s="484"/>
      <c r="C2059" s="553"/>
      <c r="D2059" s="1191" t="s">
        <v>171</v>
      </c>
      <c r="E2059" s="1192"/>
      <c r="F2059" s="1192"/>
      <c r="G2059" s="1193"/>
      <c r="H2059" s="11232">
        <f>H2060+H2061+H2062</f>
        <v>1</v>
      </c>
      <c r="I2059" s="11232"/>
      <c r="J2059" s="395"/>
    </row>
    <row r="2060" spans="1:10" ht="16.5" thickTop="1" thickBot="1" x14ac:dyDescent="0.3">
      <c r="A2060" s="395"/>
      <c r="B2060" s="395"/>
      <c r="C2060" s="553"/>
      <c r="D2060" s="579" t="s">
        <v>172</v>
      </c>
      <c r="E2060" s="493"/>
      <c r="F2060" s="493"/>
      <c r="G2060" s="494"/>
      <c r="H2060" s="11228"/>
      <c r="I2060" s="11228"/>
      <c r="J2060" s="395"/>
    </row>
    <row r="2061" spans="1:10" ht="16.5" thickTop="1" thickBot="1" x14ac:dyDescent="0.3">
      <c r="A2061" s="395"/>
      <c r="B2061" s="484"/>
      <c r="C2061" s="553"/>
      <c r="D2061" s="580" t="s">
        <v>173</v>
      </c>
      <c r="E2061" s="561"/>
      <c r="F2061" s="561"/>
      <c r="G2061" s="562"/>
      <c r="H2061" s="11233">
        <v>1</v>
      </c>
      <c r="I2061" s="11233"/>
      <c r="J2061" s="395"/>
    </row>
    <row r="2062" spans="1:10" ht="16.5" thickTop="1" thickBot="1" x14ac:dyDescent="0.3">
      <c r="A2062" s="395"/>
      <c r="B2062" s="484"/>
      <c r="C2062" s="553"/>
      <c r="D2062" s="581" t="s">
        <v>174</v>
      </c>
      <c r="E2062" s="561"/>
      <c r="F2062" s="561"/>
      <c r="G2062" s="562"/>
      <c r="H2062" s="11228"/>
      <c r="I2062" s="11228"/>
      <c r="J2062" s="446"/>
    </row>
    <row r="2063" spans="1:10" ht="17.25" thickTop="1" thickBot="1" x14ac:dyDescent="0.3">
      <c r="A2063" s="395"/>
      <c r="B2063" s="1194" t="s">
        <v>175</v>
      </c>
      <c r="C2063" s="1195"/>
      <c r="D2063" s="1195"/>
      <c r="E2063" s="1195"/>
      <c r="F2063" s="1196"/>
      <c r="G2063" s="11218" t="s">
        <v>11</v>
      </c>
      <c r="H2063" s="11219"/>
      <c r="I2063" s="11220"/>
      <c r="J2063" s="395"/>
    </row>
    <row r="2064" spans="1:10" ht="16.5" thickTop="1" x14ac:dyDescent="0.25">
      <c r="A2064" s="446"/>
      <c r="B2064" s="1197"/>
      <c r="C2064" s="1198"/>
      <c r="D2064" s="1198"/>
      <c r="E2064" s="1198"/>
      <c r="F2064" s="1199"/>
      <c r="G2064" s="11221">
        <f>(E1818+I1823-E1829+I1885-G1898)</f>
        <v>5356</v>
      </c>
      <c r="H2064" s="11222"/>
      <c r="I2064" s="11223"/>
      <c r="J2064" s="446"/>
    </row>
    <row r="2065" spans="1:10" ht="16.5" thickBot="1" x14ac:dyDescent="0.3">
      <c r="A2065" s="446"/>
      <c r="B2065" s="1200"/>
      <c r="C2065" s="1201"/>
      <c r="D2065" s="1201"/>
      <c r="E2065" s="1201"/>
      <c r="F2065" s="1202"/>
      <c r="G2065" s="11224"/>
      <c r="H2065" s="11225"/>
      <c r="I2065" s="11226"/>
      <c r="J2065" s="446"/>
    </row>
    <row r="2066" spans="1:10" ht="15.75" thickTop="1" x14ac:dyDescent="0.25">
      <c r="A2066" s="446"/>
      <c r="B2066" s="446"/>
      <c r="C2066" s="446"/>
      <c r="D2066" s="446"/>
      <c r="E2066" s="446"/>
      <c r="F2066" s="446"/>
      <c r="G2066" s="446"/>
      <c r="H2066" s="446"/>
      <c r="I2066" s="446"/>
      <c r="J2066" s="446"/>
    </row>
    <row r="2067" spans="1:10" ht="15.75" thickBot="1" x14ac:dyDescent="0.3">
      <c r="A2067" s="1"/>
      <c r="B2067" s="1"/>
      <c r="C2067" s="55"/>
      <c r="D2067" s="55"/>
      <c r="E2067" s="2"/>
      <c r="F2067" s="1"/>
      <c r="G2067" s="3" t="s">
        <v>196</v>
      </c>
      <c r="H2067" s="1"/>
      <c r="I2067" s="1"/>
      <c r="J2067" s="1"/>
    </row>
    <row r="2068" spans="1:10" ht="17.25" thickTop="1" thickBot="1" x14ac:dyDescent="0.3">
      <c r="A2068" s="4"/>
      <c r="B2068" s="4"/>
      <c r="C2068" s="10"/>
      <c r="D2068" s="10"/>
      <c r="E2068" s="10"/>
      <c r="F2068" s="1"/>
      <c r="G2068" s="994" t="s">
        <v>1</v>
      </c>
      <c r="H2068" s="995"/>
      <c r="I2068" s="7" t="s">
        <v>3</v>
      </c>
      <c r="J2068" s="4"/>
    </row>
    <row r="2069" spans="1:10" ht="17.25" thickTop="1" thickBot="1" x14ac:dyDescent="0.3">
      <c r="A2069" s="2"/>
      <c r="B2069" s="4"/>
      <c r="C2069" s="996"/>
      <c r="D2069" s="996"/>
      <c r="E2069" s="996"/>
      <c r="F2069" s="1"/>
      <c r="G2069" s="997" t="s">
        <v>2</v>
      </c>
      <c r="H2069" s="998"/>
      <c r="I2069" s="7"/>
      <c r="J2069" s="4"/>
    </row>
    <row r="2070" spans="1:10" ht="16.5" thickTop="1" thickBot="1" x14ac:dyDescent="0.3">
      <c r="A2070" s="4"/>
      <c r="B2070" s="4"/>
      <c r="C2070" s="4"/>
      <c r="D2070" s="10"/>
      <c r="E2070" s="11"/>
      <c r="F2070" s="10"/>
      <c r="G2070" s="10"/>
      <c r="H2070" s="10"/>
      <c r="I2070" s="10"/>
      <c r="J2070" s="10"/>
    </row>
    <row r="2071" spans="1:10" ht="17.25" thickTop="1" thickBot="1" x14ac:dyDescent="0.3">
      <c r="A2071" s="999" t="s">
        <v>4</v>
      </c>
      <c r="B2071" s="10753"/>
      <c r="C2071" s="10754"/>
      <c r="D2071" s="10754"/>
      <c r="E2071" s="10754"/>
      <c r="F2071" s="10754"/>
      <c r="G2071" s="10755"/>
      <c r="H2071" s="1"/>
      <c r="I2071" s="1"/>
      <c r="J2071" s="1"/>
    </row>
    <row r="2072" spans="1:10" ht="17.25" thickTop="1" thickBot="1" x14ac:dyDescent="0.3">
      <c r="A2072" s="999" t="s">
        <v>5</v>
      </c>
      <c r="B2072" s="10753" t="s">
        <v>184</v>
      </c>
      <c r="C2072" s="10754"/>
      <c r="D2072" s="10754"/>
      <c r="E2072" s="10754"/>
      <c r="F2072" s="10754"/>
      <c r="G2072" s="10755"/>
      <c r="H2072" s="1"/>
      <c r="I2072" s="1"/>
      <c r="J2072" s="1"/>
    </row>
    <row r="2073" spans="1:10" ht="17.25" thickTop="1" thickBot="1" x14ac:dyDescent="0.3">
      <c r="A2073" s="1000" t="s">
        <v>7</v>
      </c>
      <c r="B2073" s="10756" t="s">
        <v>259</v>
      </c>
      <c r="C2073" s="10757"/>
      <c r="D2073" s="15"/>
      <c r="E2073" s="14"/>
      <c r="F2073" s="14"/>
      <c r="G2073" s="15"/>
      <c r="H2073" s="1"/>
      <c r="I2073" s="1"/>
      <c r="J2073" s="1"/>
    </row>
    <row r="2074" spans="1:10" ht="16.5" thickTop="1" thickBot="1" x14ac:dyDescent="0.3">
      <c r="A2074" s="4"/>
      <c r="B2074" s="4"/>
      <c r="C2074" s="4"/>
      <c r="D2074" s="4"/>
      <c r="E2074" s="4"/>
      <c r="F2074" s="4"/>
      <c r="G2074" s="16"/>
      <c r="H2074" s="4"/>
      <c r="I2074" s="4"/>
      <c r="J2074" s="4"/>
    </row>
    <row r="2075" spans="1:10" ht="16.5" thickTop="1" thickBot="1" x14ac:dyDescent="0.3">
      <c r="A2075" s="1"/>
      <c r="B2075" s="11152" t="s">
        <v>9</v>
      </c>
      <c r="C2075" s="11152"/>
      <c r="D2075" s="11152"/>
      <c r="E2075" s="11154" t="s">
        <v>10</v>
      </c>
      <c r="F2075" s="11155"/>
      <c r="G2075" s="11154" t="s">
        <v>11</v>
      </c>
      <c r="H2075" s="11155"/>
      <c r="I2075" s="1"/>
      <c r="J2075" s="1"/>
    </row>
    <row r="2076" spans="1:10" ht="16.5" thickTop="1" thickBot="1" x14ac:dyDescent="0.3">
      <c r="A2076" s="164"/>
      <c r="B2076" s="11153"/>
      <c r="C2076" s="11152"/>
      <c r="D2076" s="11152"/>
      <c r="E2076" s="10761">
        <v>5825</v>
      </c>
      <c r="F2076" s="10761"/>
      <c r="G2076" s="11156">
        <f>SUM(E2076:F2077)</f>
        <v>5825</v>
      </c>
      <c r="H2076" s="11156"/>
      <c r="I2076" s="1"/>
      <c r="J2076" s="1"/>
    </row>
    <row r="2077" spans="1:10" ht="16.5" thickTop="1" thickBot="1" x14ac:dyDescent="0.3">
      <c r="A2077" s="164"/>
      <c r="B2077" s="11153"/>
      <c r="C2077" s="11152"/>
      <c r="D2077" s="11152"/>
      <c r="E2077" s="10761"/>
      <c r="F2077" s="10761"/>
      <c r="G2077" s="11156"/>
      <c r="H2077" s="11156"/>
      <c r="I2077" s="1"/>
      <c r="J2077" s="1"/>
    </row>
    <row r="2078" spans="1:10" ht="16.5" thickTop="1" thickBot="1" x14ac:dyDescent="0.3">
      <c r="A2078" s="164"/>
      <c r="B2078" s="17"/>
      <c r="C2078" s="17"/>
      <c r="D2078" s="17"/>
      <c r="E2078" s="17"/>
      <c r="F2078" s="17"/>
      <c r="G2078" s="17"/>
      <c r="H2078" s="17"/>
      <c r="I2078" s="17"/>
      <c r="J2078" s="17"/>
    </row>
    <row r="2079" spans="1:10" ht="16.5" thickTop="1" thickBot="1" x14ac:dyDescent="0.3">
      <c r="A2079" s="164"/>
      <c r="B2079" s="11153" t="s">
        <v>12</v>
      </c>
      <c r="C2079" s="11152"/>
      <c r="D2079" s="11152"/>
      <c r="E2079" s="11152"/>
      <c r="F2079" s="11152"/>
      <c r="G2079" s="11154" t="s">
        <v>11</v>
      </c>
      <c r="H2079" s="11155"/>
      <c r="I2079" s="11168" t="s">
        <v>13</v>
      </c>
      <c r="J2079" s="11168"/>
    </row>
    <row r="2080" spans="1:10" ht="16.5" thickTop="1" thickBot="1" x14ac:dyDescent="0.3">
      <c r="A2080" s="164"/>
      <c r="B2080" s="11152"/>
      <c r="C2080" s="11152"/>
      <c r="D2080" s="11152"/>
      <c r="E2080" s="11152"/>
      <c r="F2080" s="11152"/>
      <c r="G2080" s="1001" t="s">
        <v>14</v>
      </c>
      <c r="H2080" s="1001" t="s">
        <v>15</v>
      </c>
      <c r="I2080" s="11168"/>
      <c r="J2080" s="11168"/>
    </row>
    <row r="2081" spans="1:10" ht="16.5" thickTop="1" thickBot="1" x14ac:dyDescent="0.3">
      <c r="A2081" s="1"/>
      <c r="B2081" s="11152"/>
      <c r="C2081" s="11152"/>
      <c r="D2081" s="11152"/>
      <c r="E2081" s="11152"/>
      <c r="F2081" s="11152"/>
      <c r="G2081" s="1002">
        <f>SUM(G2082:G2083)</f>
        <v>584</v>
      </c>
      <c r="H2081" s="1002">
        <f>SUM(H2082:H2083)</f>
        <v>21</v>
      </c>
      <c r="I2081" s="11169">
        <f>G2081+H2081</f>
        <v>605</v>
      </c>
      <c r="J2081" s="11169"/>
    </row>
    <row r="2082" spans="1:10" ht="16.5" thickTop="1" thickBot="1" x14ac:dyDescent="0.3">
      <c r="A2082" s="1"/>
      <c r="B2082" s="11157" t="s">
        <v>16</v>
      </c>
      <c r="C2082" s="11158"/>
      <c r="D2082" s="11158"/>
      <c r="E2082" s="11158"/>
      <c r="F2082" s="11170"/>
      <c r="G2082" s="20">
        <v>47</v>
      </c>
      <c r="H2082" s="20">
        <v>6</v>
      </c>
      <c r="I2082" s="11171">
        <f>G2082+H2082</f>
        <v>53</v>
      </c>
      <c r="J2082" s="11171"/>
    </row>
    <row r="2083" spans="1:10" ht="16.5" thickTop="1" thickBot="1" x14ac:dyDescent="0.3">
      <c r="A2083" s="1"/>
      <c r="B2083" s="11157" t="s">
        <v>17</v>
      </c>
      <c r="C2083" s="11158"/>
      <c r="D2083" s="11158"/>
      <c r="E2083" s="11158"/>
      <c r="F2083" s="11158"/>
      <c r="G2083" s="20">
        <v>537</v>
      </c>
      <c r="H2083" s="20">
        <v>15</v>
      </c>
      <c r="I2083" s="11159">
        <f>G2083+H2083</f>
        <v>552</v>
      </c>
      <c r="J2083" s="11160"/>
    </row>
    <row r="2084" spans="1:10" ht="16.5" thickTop="1" thickBot="1" x14ac:dyDescent="0.3">
      <c r="A2084" s="1"/>
      <c r="B2084" s="1003" t="s">
        <v>18</v>
      </c>
      <c r="C2084" s="1004"/>
      <c r="D2084" s="1005"/>
      <c r="E2084" s="1006"/>
      <c r="F2084" s="1006"/>
      <c r="G2084" s="1007"/>
      <c r="H2084" s="1008"/>
      <c r="I2084" s="1009"/>
      <c r="J2084" s="1"/>
    </row>
    <row r="2085" spans="1:10" ht="16.5" thickTop="1" thickBot="1" x14ac:dyDescent="0.3">
      <c r="A2085" s="1"/>
      <c r="B2085" s="1010"/>
      <c r="C2085" s="1011"/>
      <c r="D2085" s="1011"/>
      <c r="E2085" s="11154" t="s">
        <v>19</v>
      </c>
      <c r="F2085" s="11154"/>
      <c r="G2085" s="11154"/>
      <c r="H2085" s="11161"/>
      <c r="I2085" s="1001" t="s">
        <v>11</v>
      </c>
      <c r="J2085" s="1"/>
    </row>
    <row r="2086" spans="1:10" ht="16.5" thickTop="1" thickBot="1" x14ac:dyDescent="0.3">
      <c r="A2086" s="1"/>
      <c r="B2086" s="1010"/>
      <c r="C2086" s="1011" t="s">
        <v>20</v>
      </c>
      <c r="D2086" s="1011"/>
      <c r="E2086" s="1012" t="s">
        <v>21</v>
      </c>
      <c r="F2086" s="1012" t="s">
        <v>22</v>
      </c>
      <c r="G2086" s="1012" t="s">
        <v>23</v>
      </c>
      <c r="H2086" s="1013" t="s">
        <v>24</v>
      </c>
      <c r="I2086" s="1014"/>
      <c r="J2086" s="1"/>
    </row>
    <row r="2087" spans="1:10" ht="16.5" thickTop="1" thickBot="1" x14ac:dyDescent="0.3">
      <c r="A2087" s="1"/>
      <c r="B2087" s="1015"/>
      <c r="C2087" s="1016"/>
      <c r="D2087" s="1016"/>
      <c r="E2087" s="11162">
        <f>(I2089+I2094+I2101+I2105+I2106+I2107+I2120+I2123+I2124+I2125+I2127+I2128+I2129)</f>
        <v>98</v>
      </c>
      <c r="F2087" s="11162"/>
      <c r="G2087" s="11162"/>
      <c r="H2087" s="11163"/>
      <c r="I2087" s="11164">
        <f>(I2089+I2094+I2100+I2104+I2115+I2136+I2138+I2144)</f>
        <v>172</v>
      </c>
      <c r="J2087" s="1"/>
    </row>
    <row r="2088" spans="1:10" ht="16.5" thickTop="1" thickBot="1" x14ac:dyDescent="0.3">
      <c r="A2088" s="1"/>
      <c r="B2088" s="34"/>
      <c r="C2088" s="35"/>
      <c r="D2088" s="35"/>
      <c r="E2088" s="1017">
        <f>(E2089+E2094+E2100+E2104+E2115+E2136+E2138+E2143+E2144)</f>
        <v>136</v>
      </c>
      <c r="F2088" s="1017">
        <f>(F2089+F2094+F2100+F2104+F2115+F2136+F2138+F2143+F2144)</f>
        <v>33</v>
      </c>
      <c r="G2088" s="1017">
        <f>(G2089+G2094+G2100+G2104+G2115+G2136+G2138+G2143+G2144)</f>
        <v>3</v>
      </c>
      <c r="H2088" s="1017">
        <f>(H2089+H2094+H2100+H2104+H2115+H2136+H2138+H2143+H2144)</f>
        <v>0</v>
      </c>
      <c r="I2088" s="11164"/>
      <c r="J2088" s="1"/>
    </row>
    <row r="2089" spans="1:10" ht="17.25" thickTop="1" thickBot="1" x14ac:dyDescent="0.3">
      <c r="A2089" s="1"/>
      <c r="B2089" s="37"/>
      <c r="C2089" s="11165" t="s">
        <v>25</v>
      </c>
      <c r="D2089" s="11166"/>
      <c r="E2089" s="1018">
        <f>SUM(E2090:E2093)</f>
        <v>0</v>
      </c>
      <c r="F2089" s="1018">
        <f>SUM(F2090:F2093)</f>
        <v>0</v>
      </c>
      <c r="G2089" s="1018">
        <f>SUM(G2090:G2093)</f>
        <v>1</v>
      </c>
      <c r="H2089" s="1019">
        <f>SUM(H2090:H2093)</f>
        <v>0</v>
      </c>
      <c r="I2089" s="1020">
        <f t="shared" ref="I2089:I2099" si="18">SUM(E2089:H2089)</f>
        <v>1</v>
      </c>
      <c r="J2089" s="1"/>
    </row>
    <row r="2090" spans="1:10" ht="16.5" thickTop="1" thickBot="1" x14ac:dyDescent="0.3">
      <c r="A2090" s="1"/>
      <c r="B2090" s="37"/>
      <c r="C2090" s="41"/>
      <c r="D2090" s="42" t="s">
        <v>26</v>
      </c>
      <c r="E2090" s="53"/>
      <c r="F2090" s="53"/>
      <c r="G2090" s="53"/>
      <c r="H2090" s="53"/>
      <c r="I2090" s="1021">
        <f t="shared" si="18"/>
        <v>0</v>
      </c>
      <c r="J2090" s="1"/>
    </row>
    <row r="2091" spans="1:10" ht="16.5" thickTop="1" thickBot="1" x14ac:dyDescent="0.3">
      <c r="A2091" s="1"/>
      <c r="B2091" s="37"/>
      <c r="C2091" s="41"/>
      <c r="D2091" s="42" t="s">
        <v>27</v>
      </c>
      <c r="E2091" s="53"/>
      <c r="F2091" s="53"/>
      <c r="G2091" s="53"/>
      <c r="H2091" s="53"/>
      <c r="I2091" s="1021">
        <f t="shared" si="18"/>
        <v>0</v>
      </c>
      <c r="J2091" s="1"/>
    </row>
    <row r="2092" spans="1:10" ht="16.5" thickTop="1" thickBot="1" x14ac:dyDescent="0.3">
      <c r="A2092" s="1"/>
      <c r="B2092" s="37"/>
      <c r="C2092" s="41"/>
      <c r="D2092" s="42" t="s">
        <v>28</v>
      </c>
      <c r="E2092" s="53"/>
      <c r="F2092" s="53"/>
      <c r="G2092" s="53"/>
      <c r="H2092" s="53"/>
      <c r="I2092" s="1021">
        <f t="shared" si="18"/>
        <v>0</v>
      </c>
      <c r="J2092" s="1"/>
    </row>
    <row r="2093" spans="1:10" ht="27" thickTop="1" thickBot="1" x14ac:dyDescent="0.3">
      <c r="A2093" s="1"/>
      <c r="B2093" s="37"/>
      <c r="C2093" s="41"/>
      <c r="D2093" s="42" t="s">
        <v>29</v>
      </c>
      <c r="E2093" s="53"/>
      <c r="F2093" s="53"/>
      <c r="G2093" s="53">
        <v>1</v>
      </c>
      <c r="H2093" s="53"/>
      <c r="I2093" s="1021">
        <f t="shared" si="18"/>
        <v>1</v>
      </c>
      <c r="J2093" s="1"/>
    </row>
    <row r="2094" spans="1:10" ht="17.25" thickTop="1" thickBot="1" x14ac:dyDescent="0.3">
      <c r="A2094" s="1"/>
      <c r="B2094" s="37"/>
      <c r="C2094" s="1022" t="s">
        <v>30</v>
      </c>
      <c r="D2094" s="1023"/>
      <c r="E2094" s="1024">
        <f>SUM(E2095:E2099)</f>
        <v>83</v>
      </c>
      <c r="F2094" s="1024">
        <f>SUM(F2095:F2099)</f>
        <v>4</v>
      </c>
      <c r="G2094" s="1024">
        <f>SUM(G2095:G2099)</f>
        <v>0</v>
      </c>
      <c r="H2094" s="1024">
        <f>SUM(H2095:H2099)</f>
        <v>0</v>
      </c>
      <c r="I2094" s="1025">
        <f t="shared" si="18"/>
        <v>87</v>
      </c>
      <c r="J2094" s="1"/>
    </row>
    <row r="2095" spans="1:10" ht="27" thickTop="1" thickBot="1" x14ac:dyDescent="0.3">
      <c r="A2095" s="1"/>
      <c r="B2095" s="37"/>
      <c r="C2095" s="41"/>
      <c r="D2095" s="42" t="s">
        <v>31</v>
      </c>
      <c r="E2095" s="53"/>
      <c r="F2095" s="53"/>
      <c r="G2095" s="53"/>
      <c r="H2095" s="53"/>
      <c r="I2095" s="1021">
        <f t="shared" si="18"/>
        <v>0</v>
      </c>
      <c r="J2095" s="1"/>
    </row>
    <row r="2096" spans="1:10" ht="16.5" thickTop="1" thickBot="1" x14ac:dyDescent="0.3">
      <c r="A2096" s="1"/>
      <c r="B2096" s="37"/>
      <c r="C2096" s="41"/>
      <c r="D2096" s="42" t="s">
        <v>32</v>
      </c>
      <c r="E2096" s="53">
        <v>76</v>
      </c>
      <c r="F2096" s="53">
        <v>4</v>
      </c>
      <c r="G2096" s="53"/>
      <c r="H2096" s="53"/>
      <c r="I2096" s="1021">
        <f t="shared" si="18"/>
        <v>80</v>
      </c>
      <c r="J2096" s="1"/>
    </row>
    <row r="2097" spans="1:10" ht="27" thickTop="1" thickBot="1" x14ac:dyDescent="0.3">
      <c r="A2097" s="1"/>
      <c r="B2097" s="37"/>
      <c r="C2097" s="41"/>
      <c r="D2097" s="42" t="s">
        <v>120</v>
      </c>
      <c r="E2097" s="53">
        <v>1</v>
      </c>
      <c r="F2097" s="53"/>
      <c r="G2097" s="53"/>
      <c r="H2097" s="53"/>
      <c r="I2097" s="1021">
        <f t="shared" si="18"/>
        <v>1</v>
      </c>
      <c r="J2097" s="1"/>
    </row>
    <row r="2098" spans="1:10" ht="39.75" thickTop="1" thickBot="1" x14ac:dyDescent="0.3">
      <c r="A2098" s="1"/>
      <c r="B2098" s="37"/>
      <c r="C2098" s="41"/>
      <c r="D2098" s="42" t="s">
        <v>34</v>
      </c>
      <c r="E2098" s="53">
        <v>4</v>
      </c>
      <c r="F2098" s="53"/>
      <c r="G2098" s="53"/>
      <c r="H2098" s="53"/>
      <c r="I2098" s="1021">
        <f t="shared" si="18"/>
        <v>4</v>
      </c>
      <c r="J2098" s="1"/>
    </row>
    <row r="2099" spans="1:10" ht="65.25" thickTop="1" thickBot="1" x14ac:dyDescent="0.3">
      <c r="A2099" s="1"/>
      <c r="B2099" s="37"/>
      <c r="C2099" s="41"/>
      <c r="D2099" s="42" t="s">
        <v>198</v>
      </c>
      <c r="E2099" s="53">
        <v>2</v>
      </c>
      <c r="F2099" s="53"/>
      <c r="G2099" s="53"/>
      <c r="H2099" s="53"/>
      <c r="I2099" s="1021">
        <f t="shared" si="18"/>
        <v>2</v>
      </c>
      <c r="J2099" s="1"/>
    </row>
    <row r="2100" spans="1:10" ht="17.25" thickTop="1" thickBot="1" x14ac:dyDescent="0.3">
      <c r="A2100" s="1"/>
      <c r="B2100" s="37"/>
      <c r="C2100" s="11157" t="s">
        <v>36</v>
      </c>
      <c r="D2100" s="11170"/>
      <c r="E2100" s="1026">
        <f>SUM(E2101:E2103)</f>
        <v>14</v>
      </c>
      <c r="F2100" s="1026">
        <f>SUM(F2101:F2103)</f>
        <v>0</v>
      </c>
      <c r="G2100" s="1026">
        <f>SUM(G2101:G2103)</f>
        <v>0</v>
      </c>
      <c r="H2100" s="1026">
        <f>SUM(H2101:H2103)</f>
        <v>0</v>
      </c>
      <c r="I2100" s="1020">
        <f>SUM(E2100:H2100)</f>
        <v>14</v>
      </c>
      <c r="J2100" s="1"/>
    </row>
    <row r="2101" spans="1:10" ht="27" thickTop="1" thickBot="1" x14ac:dyDescent="0.3">
      <c r="A2101" s="1"/>
      <c r="B2101" s="37"/>
      <c r="C2101" s="41"/>
      <c r="D2101" s="50" t="s">
        <v>37</v>
      </c>
      <c r="E2101" s="53"/>
      <c r="F2101" s="53"/>
      <c r="G2101" s="53"/>
      <c r="H2101" s="53"/>
      <c r="I2101" s="1027">
        <f t="shared" ref="I2101:I2114" si="19">SUM(E2101:H2101)</f>
        <v>0</v>
      </c>
      <c r="J2101" s="1"/>
    </row>
    <row r="2102" spans="1:10" ht="39.75" thickTop="1" thickBot="1" x14ac:dyDescent="0.3">
      <c r="A2102" s="1"/>
      <c r="B2102" s="37"/>
      <c r="C2102" s="41"/>
      <c r="D2102" s="50" t="s">
        <v>38</v>
      </c>
      <c r="E2102" s="1028">
        <v>11</v>
      </c>
      <c r="F2102" s="1028"/>
      <c r="G2102" s="1028"/>
      <c r="H2102" s="1028"/>
      <c r="I2102" s="1027">
        <f>SUM(E2102:H2102)</f>
        <v>11</v>
      </c>
      <c r="J2102" s="1"/>
    </row>
    <row r="2103" spans="1:10" ht="52.5" thickTop="1" thickBot="1" x14ac:dyDescent="0.3">
      <c r="A2103" s="1"/>
      <c r="B2103" s="37"/>
      <c r="C2103" s="41"/>
      <c r="D2103" s="54" t="s">
        <v>39</v>
      </c>
      <c r="E2103" s="53">
        <v>3</v>
      </c>
      <c r="F2103" s="53"/>
      <c r="G2103" s="53"/>
      <c r="H2103" s="53"/>
      <c r="I2103" s="1027">
        <f>SUM(E2103:H2103)</f>
        <v>3</v>
      </c>
      <c r="J2103" s="1"/>
    </row>
    <row r="2104" spans="1:10" ht="17.25" thickTop="1" thickBot="1" x14ac:dyDescent="0.3">
      <c r="A2104" s="1"/>
      <c r="B2104" s="55"/>
      <c r="C2104" s="11157" t="s">
        <v>199</v>
      </c>
      <c r="D2104" s="11170"/>
      <c r="E2104" s="1024">
        <f>SUM(E2105:E2114)</f>
        <v>4</v>
      </c>
      <c r="F2104" s="1024">
        <f>SUM(F2105:F2114)</f>
        <v>20</v>
      </c>
      <c r="G2104" s="1024">
        <f>SUM(G2105:G2114)</f>
        <v>1</v>
      </c>
      <c r="H2104" s="1024">
        <f>SUM(H2105:H2114)</f>
        <v>0</v>
      </c>
      <c r="I2104" s="1020">
        <f t="shared" si="19"/>
        <v>25</v>
      </c>
      <c r="J2104" s="1"/>
    </row>
    <row r="2105" spans="1:10" ht="16.5" thickTop="1" thickBot="1" x14ac:dyDescent="0.3">
      <c r="A2105" s="1"/>
      <c r="B2105" s="55"/>
      <c r="C2105" s="56"/>
      <c r="D2105" s="1029" t="s">
        <v>200</v>
      </c>
      <c r="E2105" s="53"/>
      <c r="F2105" s="53">
        <v>7</v>
      </c>
      <c r="G2105" s="53">
        <v>1</v>
      </c>
      <c r="H2105" s="53"/>
      <c r="I2105" s="1027">
        <f t="shared" si="19"/>
        <v>8</v>
      </c>
      <c r="J2105" s="1"/>
    </row>
    <row r="2106" spans="1:10" ht="52.5" thickTop="1" thickBot="1" x14ac:dyDescent="0.3">
      <c r="A2106" s="1"/>
      <c r="B2106" s="55"/>
      <c r="C2106" s="56"/>
      <c r="D2106" s="1029" t="s">
        <v>201</v>
      </c>
      <c r="E2106" s="53"/>
      <c r="F2106" s="53"/>
      <c r="G2106" s="53"/>
      <c r="H2106" s="53"/>
      <c r="I2106" s="1027">
        <f>SUM(E2106:H2106)</f>
        <v>0</v>
      </c>
      <c r="J2106" s="1"/>
    </row>
    <row r="2107" spans="1:10" ht="52.5" thickTop="1" thickBot="1" x14ac:dyDescent="0.3">
      <c r="A2107" s="1"/>
      <c r="B2107" s="55"/>
      <c r="C2107" s="56"/>
      <c r="D2107" s="1029" t="s">
        <v>202</v>
      </c>
      <c r="E2107" s="53"/>
      <c r="F2107" s="53"/>
      <c r="G2107" s="53"/>
      <c r="H2107" s="53"/>
      <c r="I2107" s="1027">
        <f>SUM(E2107:H2107)</f>
        <v>0</v>
      </c>
      <c r="J2107" s="1"/>
    </row>
    <row r="2108" spans="1:10" ht="39.75" thickTop="1" thickBot="1" x14ac:dyDescent="0.3">
      <c r="A2108" s="1"/>
      <c r="B2108" s="55"/>
      <c r="C2108" s="56"/>
      <c r="D2108" s="1030" t="s">
        <v>203</v>
      </c>
      <c r="E2108" s="53">
        <v>1</v>
      </c>
      <c r="F2108" s="53">
        <v>4</v>
      </c>
      <c r="G2108" s="53"/>
      <c r="H2108" s="53"/>
      <c r="I2108" s="1027">
        <f>SUM(E2108:H2108)</f>
        <v>5</v>
      </c>
      <c r="J2108" s="1"/>
    </row>
    <row r="2109" spans="1:10" ht="65.25" thickTop="1" thickBot="1" x14ac:dyDescent="0.3">
      <c r="A2109" s="1"/>
      <c r="B2109" s="55"/>
      <c r="C2109" s="56"/>
      <c r="D2109" s="1031" t="s">
        <v>204</v>
      </c>
      <c r="E2109" s="53"/>
      <c r="F2109" s="53"/>
      <c r="G2109" s="53"/>
      <c r="H2109" s="53"/>
      <c r="I2109" s="1027">
        <f t="shared" si="19"/>
        <v>0</v>
      </c>
      <c r="J2109" s="1"/>
    </row>
    <row r="2110" spans="1:10" ht="39.75" thickTop="1" thickBot="1" x14ac:dyDescent="0.3">
      <c r="A2110" s="1"/>
      <c r="B2110" s="55"/>
      <c r="C2110" s="56"/>
      <c r="D2110" s="1030" t="s">
        <v>205</v>
      </c>
      <c r="E2110" s="53">
        <v>3</v>
      </c>
      <c r="F2110" s="53">
        <v>4</v>
      </c>
      <c r="G2110" s="53"/>
      <c r="H2110" s="53"/>
      <c r="I2110" s="1027">
        <f>SUM(E2110:H2110)</f>
        <v>7</v>
      </c>
      <c r="J2110" s="1"/>
    </row>
    <row r="2111" spans="1:10" ht="52.5" thickTop="1" thickBot="1" x14ac:dyDescent="0.3">
      <c r="A2111" s="1"/>
      <c r="B2111" s="55"/>
      <c r="C2111" s="56"/>
      <c r="D2111" s="1030" t="s">
        <v>206</v>
      </c>
      <c r="E2111" s="53"/>
      <c r="F2111" s="53"/>
      <c r="G2111" s="53"/>
      <c r="H2111" s="53"/>
      <c r="I2111" s="1027">
        <f>SUM(E2111:H2111)</f>
        <v>0</v>
      </c>
      <c r="J2111" s="1"/>
    </row>
    <row r="2112" spans="1:10" ht="39.75" thickTop="1" thickBot="1" x14ac:dyDescent="0.3">
      <c r="A2112" s="1"/>
      <c r="B2112" s="55"/>
      <c r="C2112" s="56"/>
      <c r="D2112" s="1031" t="s">
        <v>207</v>
      </c>
      <c r="E2112" s="53"/>
      <c r="F2112" s="53">
        <v>5</v>
      </c>
      <c r="G2112" s="53"/>
      <c r="H2112" s="53"/>
      <c r="I2112" s="1027">
        <f t="shared" si="19"/>
        <v>5</v>
      </c>
      <c r="J2112" s="1"/>
    </row>
    <row r="2113" spans="1:10" ht="27" thickTop="1" thickBot="1" x14ac:dyDescent="0.3">
      <c r="A2113" s="1"/>
      <c r="B2113" s="55"/>
      <c r="C2113" s="56"/>
      <c r="D2113" s="1031" t="s">
        <v>208</v>
      </c>
      <c r="E2113" s="1028"/>
      <c r="F2113" s="1028"/>
      <c r="G2113" s="1028"/>
      <c r="H2113" s="1028"/>
      <c r="I2113" s="1027">
        <f t="shared" si="19"/>
        <v>0</v>
      </c>
      <c r="J2113" s="1"/>
    </row>
    <row r="2114" spans="1:10" ht="39.75" thickTop="1" thickBot="1" x14ac:dyDescent="0.3">
      <c r="A2114" s="1"/>
      <c r="B2114" s="55"/>
      <c r="C2114" s="56"/>
      <c r="D2114" s="1031" t="s">
        <v>209</v>
      </c>
      <c r="E2114" s="53"/>
      <c r="F2114" s="53"/>
      <c r="G2114" s="53"/>
      <c r="H2114" s="53"/>
      <c r="I2114" s="1027">
        <f t="shared" si="19"/>
        <v>0</v>
      </c>
      <c r="J2114" s="1"/>
    </row>
    <row r="2115" spans="1:10" ht="17.25" thickTop="1" thickBot="1" x14ac:dyDescent="0.3">
      <c r="A2115" s="1"/>
      <c r="B2115" s="55"/>
      <c r="C2115" s="11193" t="s">
        <v>210</v>
      </c>
      <c r="D2115" s="11194"/>
      <c r="E2115" s="1032">
        <f>SUM(E2116:E2130)</f>
        <v>0</v>
      </c>
      <c r="F2115" s="1032">
        <f>SUM(F2116:F2130)</f>
        <v>2</v>
      </c>
      <c r="G2115" s="1032">
        <f>SUM(G2116:G2130)</f>
        <v>0</v>
      </c>
      <c r="H2115" s="1032">
        <f>SUM(H2116:H2130)</f>
        <v>0</v>
      </c>
      <c r="I2115" s="1033">
        <f>SUM(E2115:E2115:H2115)</f>
        <v>2</v>
      </c>
      <c r="J2115" s="1"/>
    </row>
    <row r="2116" spans="1:10" ht="27" thickTop="1" thickBot="1" x14ac:dyDescent="0.3">
      <c r="A2116" s="1"/>
      <c r="B2116" s="55"/>
      <c r="C2116" s="67"/>
      <c r="D2116" s="1034" t="s">
        <v>211</v>
      </c>
      <c r="E2116" s="1028"/>
      <c r="F2116" s="1028"/>
      <c r="G2116" s="1028"/>
      <c r="H2116" s="1028"/>
      <c r="I2116" s="1012">
        <f>SUM(E2116:E2116:H2116)</f>
        <v>0</v>
      </c>
      <c r="J2116" s="1"/>
    </row>
    <row r="2117" spans="1:10" ht="39.75" thickTop="1" thickBot="1" x14ac:dyDescent="0.3">
      <c r="A2117" s="1"/>
      <c r="B2117" s="55"/>
      <c r="C2117" s="59"/>
      <c r="D2117" s="1034" t="s">
        <v>212</v>
      </c>
      <c r="E2117" s="1028"/>
      <c r="F2117" s="1028"/>
      <c r="G2117" s="1028"/>
      <c r="H2117" s="1028"/>
      <c r="I2117" s="1012">
        <f>SUM(E2117:E2117:H2117)</f>
        <v>0</v>
      </c>
      <c r="J2117" s="1"/>
    </row>
    <row r="2118" spans="1:10" ht="27" thickTop="1" thickBot="1" x14ac:dyDescent="0.3">
      <c r="A2118" s="1"/>
      <c r="B2118" s="55"/>
      <c r="C2118" s="59"/>
      <c r="D2118" s="1034" t="s">
        <v>213</v>
      </c>
      <c r="E2118" s="1028"/>
      <c r="F2118" s="1028"/>
      <c r="G2118" s="1028"/>
      <c r="H2118" s="1028"/>
      <c r="I2118" s="1012">
        <f>SUM(E2118:E2118:H2118)</f>
        <v>0</v>
      </c>
      <c r="J2118" s="1"/>
    </row>
    <row r="2119" spans="1:10" ht="65.25" thickTop="1" thickBot="1" x14ac:dyDescent="0.3">
      <c r="A2119" s="1"/>
      <c r="B2119" s="55"/>
      <c r="C2119" s="68"/>
      <c r="D2119" s="1034" t="s">
        <v>214</v>
      </c>
      <c r="E2119" s="1028"/>
      <c r="F2119" s="1028"/>
      <c r="G2119" s="1028"/>
      <c r="H2119" s="1028"/>
      <c r="I2119" s="1012">
        <f>SUM(E2119:E2119:H2119)</f>
        <v>0</v>
      </c>
      <c r="J2119" s="1"/>
    </row>
    <row r="2120" spans="1:10" ht="39.75" thickTop="1" thickBot="1" x14ac:dyDescent="0.3">
      <c r="A2120" s="1"/>
      <c r="B2120" s="55"/>
      <c r="C2120" s="68"/>
      <c r="D2120" s="1034" t="s">
        <v>215</v>
      </c>
      <c r="E2120" s="53"/>
      <c r="F2120" s="53"/>
      <c r="G2120" s="53"/>
      <c r="H2120" s="53"/>
      <c r="I2120" s="1012">
        <f>SUM(E2120:E2120:H2120)</f>
        <v>0</v>
      </c>
      <c r="J2120" s="1"/>
    </row>
    <row r="2121" spans="1:10" ht="16.5" thickTop="1" thickBot="1" x14ac:dyDescent="0.3">
      <c r="A2121" s="1"/>
      <c r="B2121" s="55"/>
      <c r="C2121" s="68"/>
      <c r="D2121" s="1035" t="s">
        <v>216</v>
      </c>
      <c r="E2121" s="53"/>
      <c r="F2121" s="53"/>
      <c r="G2121" s="53"/>
      <c r="H2121" s="53"/>
      <c r="I2121" s="1012">
        <f>SUM(E2121:E2121:H2121)</f>
        <v>0</v>
      </c>
      <c r="J2121" s="1"/>
    </row>
    <row r="2122" spans="1:10" ht="16.5" thickTop="1" thickBot="1" x14ac:dyDescent="0.3">
      <c r="A2122" s="1"/>
      <c r="B2122" s="55"/>
      <c r="C2122" s="68"/>
      <c r="D2122" s="1035" t="s">
        <v>217</v>
      </c>
      <c r="E2122" s="53"/>
      <c r="F2122" s="53"/>
      <c r="G2122" s="53"/>
      <c r="H2122" s="53"/>
      <c r="I2122" s="1012">
        <f>SUM(E2122:E2122:H2122)</f>
        <v>0</v>
      </c>
      <c r="J2122" s="1"/>
    </row>
    <row r="2123" spans="1:10" ht="16.5" thickTop="1" thickBot="1" x14ac:dyDescent="0.3">
      <c r="A2123" s="1"/>
      <c r="B2123" s="55"/>
      <c r="C2123" s="68"/>
      <c r="D2123" s="1035" t="s">
        <v>218</v>
      </c>
      <c r="E2123" s="53"/>
      <c r="F2123" s="53"/>
      <c r="G2123" s="53"/>
      <c r="H2123" s="53"/>
      <c r="I2123" s="1012">
        <f>SUM(E2123:E2123:H2123)</f>
        <v>0</v>
      </c>
      <c r="J2123" s="1"/>
    </row>
    <row r="2124" spans="1:10" ht="16.5" thickTop="1" thickBot="1" x14ac:dyDescent="0.3">
      <c r="A2124" s="1"/>
      <c r="B2124" s="55"/>
      <c r="C2124" s="68"/>
      <c r="D2124" s="1035" t="s">
        <v>219</v>
      </c>
      <c r="E2124" s="53"/>
      <c r="F2124" s="53"/>
      <c r="G2124" s="53"/>
      <c r="H2124" s="53"/>
      <c r="I2124" s="1012">
        <f>SUM(E2124:E2124:H2124)</f>
        <v>0</v>
      </c>
      <c r="J2124" s="1"/>
    </row>
    <row r="2125" spans="1:10" ht="27" thickTop="1" thickBot="1" x14ac:dyDescent="0.3">
      <c r="A2125" s="1"/>
      <c r="B2125" s="55"/>
      <c r="C2125" s="68"/>
      <c r="D2125" s="1034" t="s">
        <v>220</v>
      </c>
      <c r="E2125" s="53"/>
      <c r="F2125" s="53">
        <v>2</v>
      </c>
      <c r="G2125" s="53"/>
      <c r="H2125" s="53"/>
      <c r="I2125" s="1012">
        <f>SUM(E2125:E2125:H2125)</f>
        <v>2</v>
      </c>
      <c r="J2125" s="1"/>
    </row>
    <row r="2126" spans="1:10" ht="39.75" thickTop="1" thickBot="1" x14ac:dyDescent="0.3">
      <c r="A2126" s="1"/>
      <c r="B2126" s="55"/>
      <c r="C2126" s="68"/>
      <c r="D2126" s="1036" t="s">
        <v>221</v>
      </c>
      <c r="E2126" s="1028"/>
      <c r="F2126" s="1028"/>
      <c r="G2126" s="1028"/>
      <c r="H2126" s="1028"/>
      <c r="I2126" s="1012">
        <f>SUM(E2126:E2126:H2126)</f>
        <v>0</v>
      </c>
      <c r="J2126" s="1"/>
    </row>
    <row r="2127" spans="1:10" ht="52.5" thickTop="1" thickBot="1" x14ac:dyDescent="0.3">
      <c r="A2127" s="1"/>
      <c r="B2127" s="55"/>
      <c r="C2127" s="68"/>
      <c r="D2127" s="1036" t="s">
        <v>222</v>
      </c>
      <c r="E2127" s="53"/>
      <c r="F2127" s="53"/>
      <c r="G2127" s="53"/>
      <c r="H2127" s="53"/>
      <c r="I2127" s="1012">
        <f>SUM(E2127:E2127:H2127)</f>
        <v>0</v>
      </c>
      <c r="J2127" s="1"/>
    </row>
    <row r="2128" spans="1:10" ht="52.5" thickTop="1" thickBot="1" x14ac:dyDescent="0.3">
      <c r="A2128" s="1"/>
      <c r="B2128" s="55"/>
      <c r="C2128" s="68"/>
      <c r="D2128" s="1036" t="s">
        <v>223</v>
      </c>
      <c r="E2128" s="53"/>
      <c r="F2128" s="53"/>
      <c r="G2128" s="53"/>
      <c r="H2128" s="53"/>
      <c r="I2128" s="1012">
        <f>SUM(E2128:E2128:H2128)</f>
        <v>0</v>
      </c>
      <c r="J2128" s="1"/>
    </row>
    <row r="2129" spans="1:10" ht="16.5" thickTop="1" thickBot="1" x14ac:dyDescent="0.3">
      <c r="A2129" s="1"/>
      <c r="B2129" s="55"/>
      <c r="C2129" s="68"/>
      <c r="D2129" s="1037" t="s">
        <v>64</v>
      </c>
      <c r="E2129" s="53"/>
      <c r="F2129" s="53"/>
      <c r="G2129" s="53"/>
      <c r="H2129" s="53"/>
      <c r="I2129" s="1012">
        <f>SUM(E2129:E2129:H2129)</f>
        <v>0</v>
      </c>
      <c r="J2129" s="1"/>
    </row>
    <row r="2130" spans="1:10" ht="16.5" thickTop="1" thickBot="1" x14ac:dyDescent="0.3">
      <c r="A2130" s="1"/>
      <c r="B2130" s="55"/>
      <c r="C2130" s="59"/>
      <c r="D2130" s="1037" t="s">
        <v>65</v>
      </c>
      <c r="E2130" s="53"/>
      <c r="F2130" s="53"/>
      <c r="G2130" s="53"/>
      <c r="H2130" s="53"/>
      <c r="I2130" s="1012">
        <f>SUM(E2130:E2130:H2130)</f>
        <v>0</v>
      </c>
      <c r="J2130" s="55"/>
    </row>
    <row r="2131" spans="1:10" ht="16.5" thickTop="1" thickBot="1" x14ac:dyDescent="0.3">
      <c r="A2131" s="70"/>
      <c r="B2131" s="71"/>
      <c r="C2131" s="72"/>
      <c r="D2131" s="73"/>
      <c r="E2131" s="74"/>
      <c r="F2131" s="74"/>
      <c r="G2131" s="74"/>
      <c r="H2131" s="75"/>
      <c r="I2131" s="76"/>
      <c r="J2131" s="71"/>
    </row>
    <row r="2132" spans="1:10" ht="15.75" thickTop="1" x14ac:dyDescent="0.25">
      <c r="A2132" s="1"/>
      <c r="B2132" s="11183" t="s">
        <v>66</v>
      </c>
      <c r="C2132" s="11184"/>
      <c r="D2132" s="11184"/>
      <c r="E2132" s="11184"/>
      <c r="F2132" s="11184"/>
      <c r="G2132" s="11184"/>
      <c r="H2132" s="11185"/>
      <c r="I2132" s="11195">
        <f>(I2137+I2139+I2140+I2141+I2145+I2146+I2147+I2148+I2149+I2150+I2103+I2108+I2109+I2110+I2114+I2116+I2117+I2118+I2119+I2121+I2122+I2126)</f>
        <v>48</v>
      </c>
      <c r="J2132" s="1"/>
    </row>
    <row r="2133" spans="1:10" x14ac:dyDescent="0.25">
      <c r="A2133" s="1"/>
      <c r="B2133" s="11186"/>
      <c r="C2133" s="11187"/>
      <c r="D2133" s="11187"/>
      <c r="E2133" s="11187"/>
      <c r="F2133" s="11187"/>
      <c r="G2133" s="11187"/>
      <c r="H2133" s="11188"/>
      <c r="I2133" s="11196"/>
      <c r="J2133" s="1"/>
    </row>
    <row r="2134" spans="1:10" ht="15.75" thickBot="1" x14ac:dyDescent="0.3">
      <c r="A2134" s="1"/>
      <c r="B2134" s="11189"/>
      <c r="C2134" s="11190"/>
      <c r="D2134" s="11190"/>
      <c r="E2134" s="11190"/>
      <c r="F2134" s="11190"/>
      <c r="G2134" s="11190"/>
      <c r="H2134" s="11191"/>
      <c r="I2134" s="11197"/>
      <c r="J2134" s="55"/>
    </row>
    <row r="2135" spans="1:10" ht="16.5" thickTop="1" thickBot="1" x14ac:dyDescent="0.3">
      <c r="A2135" s="77"/>
      <c r="B2135" s="78"/>
      <c r="C2135" s="78"/>
      <c r="D2135" s="78"/>
      <c r="E2135" s="79"/>
      <c r="F2135" s="79"/>
      <c r="G2135" s="79"/>
      <c r="H2135" s="80"/>
      <c r="I2135" s="1038"/>
      <c r="J2135" s="1"/>
    </row>
    <row r="2136" spans="1:10" ht="16.5" thickTop="1" thickBot="1" x14ac:dyDescent="0.3">
      <c r="A2136" s="77"/>
      <c r="B2136" s="78"/>
      <c r="C2136" s="11174" t="s">
        <v>224</v>
      </c>
      <c r="D2136" s="11175"/>
      <c r="E2136" s="1039">
        <f>(E2137)</f>
        <v>9</v>
      </c>
      <c r="F2136" s="1039">
        <f>(F2137)</f>
        <v>7</v>
      </c>
      <c r="G2136" s="1039">
        <f>(G2137)</f>
        <v>1</v>
      </c>
      <c r="H2136" s="1039">
        <f>(H2137)</f>
        <v>0</v>
      </c>
      <c r="I2136" s="1024">
        <f>SUM(E2136:H2136)</f>
        <v>17</v>
      </c>
      <c r="J2136" s="1"/>
    </row>
    <row r="2137" spans="1:10" ht="16.5" thickTop="1" thickBot="1" x14ac:dyDescent="0.3">
      <c r="A2137" s="77"/>
      <c r="B2137" s="78"/>
      <c r="C2137" s="11172" t="s">
        <v>68</v>
      </c>
      <c r="D2137" s="11173"/>
      <c r="E2137" s="53">
        <v>9</v>
      </c>
      <c r="F2137" s="53">
        <v>7</v>
      </c>
      <c r="G2137" s="53">
        <v>1</v>
      </c>
      <c r="H2137" s="53"/>
      <c r="I2137" s="1040">
        <f>SUM(E2137:H2137)</f>
        <v>17</v>
      </c>
      <c r="J2137" s="1"/>
    </row>
    <row r="2138" spans="1:10" ht="16.5" thickTop="1" thickBot="1" x14ac:dyDescent="0.3">
      <c r="A2138" s="1"/>
      <c r="B2138" s="83"/>
      <c r="C2138" s="11174" t="s">
        <v>69</v>
      </c>
      <c r="D2138" s="11175"/>
      <c r="E2138" s="1039">
        <f>SUM(E2139:E2141)</f>
        <v>1</v>
      </c>
      <c r="F2138" s="1039">
        <f>SUM(F2139:F2141)</f>
        <v>0</v>
      </c>
      <c r="G2138" s="1039">
        <f>SUM(G2139:G2141)</f>
        <v>0</v>
      </c>
      <c r="H2138" s="1039">
        <f>SUM(H2139:H2141)</f>
        <v>0</v>
      </c>
      <c r="I2138" s="1024">
        <f t="shared" ref="I2138:I2153" si="20">SUM(E2138:H2138)</f>
        <v>1</v>
      </c>
      <c r="J2138" s="1"/>
    </row>
    <row r="2139" spans="1:10" ht="16.5" thickTop="1" thickBot="1" x14ac:dyDescent="0.3">
      <c r="A2139" s="1"/>
      <c r="B2139" s="83"/>
      <c r="C2139" s="56"/>
      <c r="D2139" s="82" t="s">
        <v>70</v>
      </c>
      <c r="E2139" s="53"/>
      <c r="F2139" s="53"/>
      <c r="G2139" s="53"/>
      <c r="H2139" s="53"/>
      <c r="I2139" s="1040">
        <f t="shared" si="20"/>
        <v>0</v>
      </c>
      <c r="J2139" s="1"/>
    </row>
    <row r="2140" spans="1:10" ht="16.5" thickTop="1" thickBot="1" x14ac:dyDescent="0.3">
      <c r="A2140" s="1"/>
      <c r="B2140" s="83"/>
      <c r="C2140" s="56"/>
      <c r="D2140" s="84" t="s">
        <v>71</v>
      </c>
      <c r="E2140" s="53">
        <v>1</v>
      </c>
      <c r="F2140" s="53"/>
      <c r="G2140" s="53"/>
      <c r="H2140" s="53"/>
      <c r="I2140" s="1040">
        <f t="shared" si="20"/>
        <v>1</v>
      </c>
      <c r="J2140" s="1"/>
    </row>
    <row r="2141" spans="1:10" ht="16.5" thickTop="1" thickBot="1" x14ac:dyDescent="0.3">
      <c r="A2141" s="1"/>
      <c r="B2141" s="83"/>
      <c r="C2141" s="61"/>
      <c r="D2141" s="85" t="s">
        <v>225</v>
      </c>
      <c r="E2141" s="53"/>
      <c r="F2141" s="53"/>
      <c r="G2141" s="53"/>
      <c r="H2141" s="53"/>
      <c r="I2141" s="1038">
        <f t="shared" si="20"/>
        <v>0</v>
      </c>
      <c r="J2141" s="1"/>
    </row>
    <row r="2142" spans="1:10" ht="19.5" thickTop="1" thickBot="1" x14ac:dyDescent="0.3">
      <c r="A2142" s="1"/>
      <c r="B2142" s="11176" t="s">
        <v>73</v>
      </c>
      <c r="C2142" s="11177"/>
      <c r="D2142" s="11177"/>
      <c r="E2142" s="11177"/>
      <c r="F2142" s="11177"/>
      <c r="G2142" s="11177"/>
      <c r="H2142" s="11178"/>
      <c r="I2142" s="1041">
        <f>(G2322-I2132)</f>
        <v>5738</v>
      </c>
      <c r="J2142" s="1"/>
    </row>
    <row r="2143" spans="1:10" ht="19.5" thickTop="1" thickBot="1" x14ac:dyDescent="0.3">
      <c r="A2143" s="1"/>
      <c r="B2143" s="17"/>
      <c r="C2143" s="11179" t="s">
        <v>226</v>
      </c>
      <c r="D2143" s="11180"/>
      <c r="E2143" s="87"/>
      <c r="F2143" s="87"/>
      <c r="G2143" s="87"/>
      <c r="H2143" s="87"/>
      <c r="I2143" s="1042">
        <f t="shared" si="20"/>
        <v>0</v>
      </c>
      <c r="J2143" s="1"/>
    </row>
    <row r="2144" spans="1:10" ht="17.25" thickTop="1" thickBot="1" x14ac:dyDescent="0.3">
      <c r="A2144" s="1"/>
      <c r="B2144" s="17"/>
      <c r="C2144" s="11181" t="s">
        <v>227</v>
      </c>
      <c r="D2144" s="11182"/>
      <c r="E2144" s="1043">
        <f>(E2145+E2146+E2147+E2148+E2149+E2150+E2151+E2152+E2153)</f>
        <v>25</v>
      </c>
      <c r="F2144" s="1043">
        <f>(F2145+F2146+F2147+F2148+F2149+F2150+F2151+F2152+F2153)</f>
        <v>0</v>
      </c>
      <c r="G2144" s="1043">
        <f>(G2145+G2146+G2147+G2148+G2149+G2150+G2151+G2152+G2153)</f>
        <v>0</v>
      </c>
      <c r="H2144" s="1043">
        <f>(H2145+H2146+H2147+H2148+H2149+H2150+H2151+H2152+H2153)</f>
        <v>0</v>
      </c>
      <c r="I2144" s="1044">
        <f>SUM(E2144:H2144)</f>
        <v>25</v>
      </c>
      <c r="J2144" s="1"/>
    </row>
    <row r="2145" spans="1:10" ht="16.5" thickTop="1" thickBot="1" x14ac:dyDescent="0.3">
      <c r="A2145" s="1"/>
      <c r="B2145" s="17"/>
      <c r="C2145" s="56"/>
      <c r="D2145" s="1045" t="s">
        <v>228</v>
      </c>
      <c r="E2145" s="87">
        <v>5</v>
      </c>
      <c r="F2145" s="87"/>
      <c r="G2145" s="87"/>
      <c r="H2145" s="87"/>
      <c r="I2145" s="1046">
        <f t="shared" si="20"/>
        <v>5</v>
      </c>
      <c r="J2145" s="1"/>
    </row>
    <row r="2146" spans="1:10" ht="16.5" thickTop="1" thickBot="1" x14ac:dyDescent="0.3">
      <c r="A2146" s="1"/>
      <c r="B2146" s="17"/>
      <c r="C2146" s="56"/>
      <c r="D2146" s="1047" t="s">
        <v>229</v>
      </c>
      <c r="E2146" s="87"/>
      <c r="F2146" s="87"/>
      <c r="G2146" s="87"/>
      <c r="H2146" s="87"/>
      <c r="I2146" s="1046">
        <f>SUM(E2146:H2146)</f>
        <v>0</v>
      </c>
      <c r="J2146" s="1"/>
    </row>
    <row r="2147" spans="1:10" ht="16.5" thickTop="1" thickBot="1" x14ac:dyDescent="0.3">
      <c r="A2147" s="1"/>
      <c r="B2147" s="17"/>
      <c r="C2147" s="56"/>
      <c r="D2147" s="1048" t="s">
        <v>230</v>
      </c>
      <c r="E2147" s="87"/>
      <c r="F2147" s="87"/>
      <c r="G2147" s="87"/>
      <c r="H2147" s="87"/>
      <c r="I2147" s="1046">
        <f t="shared" si="20"/>
        <v>0</v>
      </c>
      <c r="J2147" s="1"/>
    </row>
    <row r="2148" spans="1:10" ht="16.5" thickTop="1" thickBot="1" x14ac:dyDescent="0.3">
      <c r="A2148" s="1"/>
      <c r="B2148" s="17"/>
      <c r="C2148" s="56"/>
      <c r="D2148" s="1048" t="s">
        <v>231</v>
      </c>
      <c r="E2148" s="87">
        <v>2</v>
      </c>
      <c r="F2148" s="87"/>
      <c r="G2148" s="87"/>
      <c r="H2148" s="87"/>
      <c r="I2148" s="1046">
        <f t="shared" si="20"/>
        <v>2</v>
      </c>
      <c r="J2148" s="1"/>
    </row>
    <row r="2149" spans="1:10" ht="16.5" thickTop="1" thickBot="1" x14ac:dyDescent="0.3">
      <c r="A2149" s="1"/>
      <c r="B2149" s="17"/>
      <c r="C2149" s="56"/>
      <c r="D2149" s="1048" t="s">
        <v>232</v>
      </c>
      <c r="E2149" s="87">
        <v>2</v>
      </c>
      <c r="F2149" s="87"/>
      <c r="G2149" s="87"/>
      <c r="H2149" s="87"/>
      <c r="I2149" s="1046">
        <f t="shared" si="20"/>
        <v>2</v>
      </c>
      <c r="J2149" s="1"/>
    </row>
    <row r="2150" spans="1:10" ht="16.5" thickTop="1" thickBot="1" x14ac:dyDescent="0.3">
      <c r="A2150" s="1"/>
      <c r="B2150" s="17"/>
      <c r="C2150" s="56"/>
      <c r="D2150" s="1048" t="s">
        <v>233</v>
      </c>
      <c r="E2150" s="87">
        <v>6</v>
      </c>
      <c r="F2150" s="87"/>
      <c r="G2150" s="87"/>
      <c r="H2150" s="87"/>
      <c r="I2150" s="1046">
        <f t="shared" si="20"/>
        <v>6</v>
      </c>
      <c r="J2150" s="1"/>
    </row>
    <row r="2151" spans="1:10" ht="16.5" thickTop="1" thickBot="1" x14ac:dyDescent="0.3">
      <c r="A2151" s="1"/>
      <c r="B2151" s="17"/>
      <c r="C2151" s="56"/>
      <c r="D2151" s="1048" t="s">
        <v>234</v>
      </c>
      <c r="E2151" s="87">
        <v>4</v>
      </c>
      <c r="F2151" s="87"/>
      <c r="G2151" s="87"/>
      <c r="H2151" s="87"/>
      <c r="I2151" s="1046">
        <f t="shared" si="20"/>
        <v>4</v>
      </c>
      <c r="J2151" s="1"/>
    </row>
    <row r="2152" spans="1:10" ht="16.5" thickTop="1" thickBot="1" x14ac:dyDescent="0.3">
      <c r="A2152" s="1"/>
      <c r="B2152" s="17"/>
      <c r="C2152" s="56"/>
      <c r="D2152" s="1048" t="s">
        <v>235</v>
      </c>
      <c r="E2152" s="87"/>
      <c r="F2152" s="87"/>
      <c r="G2152" s="87"/>
      <c r="H2152" s="87"/>
      <c r="I2152" s="1046">
        <f>SUM(E2152:H2152)</f>
        <v>0</v>
      </c>
      <c r="J2152" s="1"/>
    </row>
    <row r="2153" spans="1:10" ht="16.5" thickTop="1" thickBot="1" x14ac:dyDescent="0.3">
      <c r="A2153" s="1"/>
      <c r="B2153" s="17"/>
      <c r="C2153" s="56"/>
      <c r="D2153" s="1049" t="s">
        <v>236</v>
      </c>
      <c r="E2153" s="87">
        <v>6</v>
      </c>
      <c r="F2153" s="87"/>
      <c r="G2153" s="87"/>
      <c r="H2153" s="87"/>
      <c r="I2153" s="1046">
        <f t="shared" si="20"/>
        <v>6</v>
      </c>
      <c r="J2153" s="1"/>
    </row>
    <row r="2154" spans="1:10" ht="16.5" thickTop="1" thickBot="1" x14ac:dyDescent="0.3">
      <c r="A2154" s="1"/>
      <c r="B2154" s="93" t="s">
        <v>84</v>
      </c>
      <c r="C2154" s="55"/>
      <c r="D2154" s="1"/>
      <c r="E2154" s="17"/>
      <c r="F2154" s="17"/>
      <c r="G2154" s="17"/>
      <c r="H2154" s="17"/>
      <c r="I2154" s="17"/>
      <c r="J2154" s="17"/>
    </row>
    <row r="2155" spans="1:10" ht="16.5" thickTop="1" thickBot="1" x14ac:dyDescent="0.3">
      <c r="A2155" s="1"/>
      <c r="B2155" s="11183" t="s">
        <v>85</v>
      </c>
      <c r="C2155" s="11184"/>
      <c r="D2155" s="11184"/>
      <c r="E2155" s="11184"/>
      <c r="F2155" s="11185"/>
      <c r="G2155" s="11154" t="s">
        <v>11</v>
      </c>
      <c r="H2155" s="11155"/>
      <c r="I2155" s="1"/>
      <c r="J2155" s="1"/>
    </row>
    <row r="2156" spans="1:10" ht="16.5" thickTop="1" thickBot="1" x14ac:dyDescent="0.3">
      <c r="A2156" s="1"/>
      <c r="B2156" s="11186"/>
      <c r="C2156" s="11187"/>
      <c r="D2156" s="11187"/>
      <c r="E2156" s="11187"/>
      <c r="F2156" s="11188"/>
      <c r="G2156" s="11192">
        <f>SUM(G2158:H2162)</f>
        <v>546</v>
      </c>
      <c r="H2156" s="11192"/>
      <c r="I2156" s="1"/>
      <c r="J2156" s="1"/>
    </row>
    <row r="2157" spans="1:10" ht="16.5" thickTop="1" thickBot="1" x14ac:dyDescent="0.3">
      <c r="A2157" s="1"/>
      <c r="B2157" s="11189"/>
      <c r="C2157" s="11190"/>
      <c r="D2157" s="11190"/>
      <c r="E2157" s="11190"/>
      <c r="F2157" s="11191"/>
      <c r="G2157" s="11192"/>
      <c r="H2157" s="11192"/>
      <c r="I2157" s="1"/>
      <c r="J2157" s="1"/>
    </row>
    <row r="2158" spans="1:10" ht="16.5" thickTop="1" thickBot="1" x14ac:dyDescent="0.3">
      <c r="A2158" s="1"/>
      <c r="B2158" s="55"/>
      <c r="C2158" s="17"/>
      <c r="D2158" s="10820" t="s">
        <v>86</v>
      </c>
      <c r="E2158" s="10821"/>
      <c r="F2158" s="94">
        <v>7</v>
      </c>
      <c r="G2158" s="11167">
        <f>SUM(E2158:F2158)</f>
        <v>7</v>
      </c>
      <c r="H2158" s="11167"/>
      <c r="I2158" s="1"/>
      <c r="J2158" s="17"/>
    </row>
    <row r="2159" spans="1:10" ht="16.5" thickTop="1" thickBot="1" x14ac:dyDescent="0.3">
      <c r="A2159" s="1"/>
      <c r="B2159" s="55"/>
      <c r="C2159" s="17"/>
      <c r="D2159" s="11198" t="s">
        <v>237</v>
      </c>
      <c r="E2159" s="11199"/>
      <c r="F2159" s="94">
        <v>3</v>
      </c>
      <c r="G2159" s="11167">
        <f>SUM(E2159:F2159)</f>
        <v>3</v>
      </c>
      <c r="H2159" s="11167"/>
      <c r="I2159" s="1"/>
      <c r="J2159" s="17"/>
    </row>
    <row r="2160" spans="1:10" ht="16.5" thickTop="1" thickBot="1" x14ac:dyDescent="0.3">
      <c r="A2160" s="1"/>
      <c r="B2160" s="55"/>
      <c r="C2160" s="17"/>
      <c r="D2160" s="11198" t="s">
        <v>238</v>
      </c>
      <c r="E2160" s="11199"/>
      <c r="F2160" s="94">
        <v>536</v>
      </c>
      <c r="G2160" s="11167">
        <f>SUM(E2160:F2160)</f>
        <v>536</v>
      </c>
      <c r="H2160" s="11167"/>
      <c r="I2160" s="1"/>
      <c r="J2160" s="17"/>
    </row>
    <row r="2161" spans="1:10" ht="39.75" thickTop="1" thickBot="1" x14ac:dyDescent="0.3">
      <c r="A2161" s="1"/>
      <c r="B2161" s="55"/>
      <c r="C2161" s="17"/>
      <c r="D2161" s="1050" t="s">
        <v>239</v>
      </c>
      <c r="E2161" s="1051"/>
      <c r="F2161" s="94"/>
      <c r="G2161" s="11167">
        <f>SUM(E2161:F2161)</f>
        <v>0</v>
      </c>
      <c r="H2161" s="11167"/>
      <c r="I2161" s="1"/>
      <c r="J2161" s="17"/>
    </row>
    <row r="2162" spans="1:10" ht="16.5" thickTop="1" thickBot="1" x14ac:dyDescent="0.3">
      <c r="A2162" s="1"/>
      <c r="B2162" s="55"/>
      <c r="C2162" s="17"/>
      <c r="D2162" s="11198" t="s">
        <v>240</v>
      </c>
      <c r="E2162" s="11199"/>
      <c r="F2162" s="94"/>
      <c r="G2162" s="11167">
        <f>SUM(E2162:F2162)</f>
        <v>0</v>
      </c>
      <c r="H2162" s="11167"/>
      <c r="I2162" s="1"/>
      <c r="J2162" s="17"/>
    </row>
    <row r="2163" spans="1:10" ht="16.5" thickTop="1" thickBot="1" x14ac:dyDescent="0.3">
      <c r="A2163" s="1"/>
      <c r="B2163" s="11200" t="s">
        <v>90</v>
      </c>
      <c r="C2163" s="11201"/>
      <c r="D2163" s="11201"/>
      <c r="E2163" s="11201"/>
      <c r="F2163" s="11201"/>
      <c r="G2163" s="11202"/>
      <c r="H2163" s="11209" t="s">
        <v>11</v>
      </c>
      <c r="I2163" s="11210"/>
      <c r="J2163" s="1"/>
    </row>
    <row r="2164" spans="1:10" ht="15.75" thickTop="1" x14ac:dyDescent="0.25">
      <c r="A2164" s="1"/>
      <c r="B2164" s="11203"/>
      <c r="C2164" s="11204"/>
      <c r="D2164" s="11204"/>
      <c r="E2164" s="11204"/>
      <c r="F2164" s="11204"/>
      <c r="G2164" s="11205"/>
      <c r="H2164" s="11211">
        <f>(H2166+H2211+H2247+H2286+H2290+H2293+H2298+H2302+H2307+H2312+H2317)</f>
        <v>888</v>
      </c>
      <c r="I2164" s="11212"/>
      <c r="J2164" s="1"/>
    </row>
    <row r="2165" spans="1:10" ht="15.75" thickBot="1" x14ac:dyDescent="0.3">
      <c r="A2165" s="1"/>
      <c r="B2165" s="11206"/>
      <c r="C2165" s="11207"/>
      <c r="D2165" s="11207"/>
      <c r="E2165" s="11207"/>
      <c r="F2165" s="11207"/>
      <c r="G2165" s="11208"/>
      <c r="H2165" s="11213"/>
      <c r="I2165" s="11214"/>
      <c r="J2165" s="1"/>
    </row>
    <row r="2166" spans="1:10" ht="16.5" thickTop="1" thickBot="1" x14ac:dyDescent="0.3">
      <c r="A2166" s="1"/>
      <c r="B2166" s="98"/>
      <c r="C2166" s="1052">
        <v>7.1</v>
      </c>
      <c r="D2166" s="1053" t="s">
        <v>91</v>
      </c>
      <c r="E2166" s="1006"/>
      <c r="F2166" s="1006"/>
      <c r="G2166" s="1006"/>
      <c r="H2166" s="11171">
        <f>(H2167+H2173+H2179+H2185+H2189+H2193+H2199+H2205)</f>
        <v>70</v>
      </c>
      <c r="I2166" s="11171"/>
      <c r="J2166" s="1"/>
    </row>
    <row r="2167" spans="1:10" ht="16.5" thickTop="1" thickBot="1" x14ac:dyDescent="0.3">
      <c r="A2167" s="1"/>
      <c r="B2167" s="83"/>
      <c r="C2167" s="83"/>
      <c r="D2167" s="1054" t="s">
        <v>92</v>
      </c>
      <c r="E2167" s="1055"/>
      <c r="F2167" s="1055"/>
      <c r="G2167" s="1055"/>
      <c r="H2167" s="11167">
        <f>SUM(H2168:I2172)</f>
        <v>2</v>
      </c>
      <c r="I2167" s="11167"/>
      <c r="J2167" s="1"/>
    </row>
    <row r="2168" spans="1:10" ht="16.5" thickTop="1" thickBot="1" x14ac:dyDescent="0.3">
      <c r="A2168" s="1"/>
      <c r="B2168" s="17"/>
      <c r="C2168" s="17"/>
      <c r="D2168" s="103" t="s">
        <v>93</v>
      </c>
      <c r="E2168" s="104"/>
      <c r="F2168" s="104"/>
      <c r="G2168" s="105"/>
      <c r="H2168" s="10819">
        <v>1</v>
      </c>
      <c r="I2168" s="10819"/>
      <c r="J2168" s="1"/>
    </row>
    <row r="2169" spans="1:10" ht="16.5" thickTop="1" thickBot="1" x14ac:dyDescent="0.3">
      <c r="A2169" s="1"/>
      <c r="B2169" s="17"/>
      <c r="C2169" s="17"/>
      <c r="D2169" s="107" t="s">
        <v>94</v>
      </c>
      <c r="E2169" s="108"/>
      <c r="F2169" s="108"/>
      <c r="G2169" s="109"/>
      <c r="H2169" s="10831"/>
      <c r="I2169" s="10832"/>
      <c r="J2169" s="1"/>
    </row>
    <row r="2170" spans="1:10" ht="16.5" thickTop="1" thickBot="1" x14ac:dyDescent="0.3">
      <c r="A2170" s="1"/>
      <c r="B2170" s="17"/>
      <c r="C2170" s="17"/>
      <c r="D2170" s="107" t="s">
        <v>95</v>
      </c>
      <c r="E2170" s="108"/>
      <c r="F2170" s="108"/>
      <c r="G2170" s="109"/>
      <c r="H2170" s="10831"/>
      <c r="I2170" s="10832"/>
      <c r="J2170" s="1"/>
    </row>
    <row r="2171" spans="1:10" ht="16.5" thickTop="1" thickBot="1" x14ac:dyDescent="0.3">
      <c r="A2171" s="1"/>
      <c r="B2171" s="17"/>
      <c r="C2171" s="106"/>
      <c r="D2171" s="123" t="s">
        <v>96</v>
      </c>
      <c r="E2171" s="120"/>
      <c r="F2171" s="120"/>
      <c r="G2171" s="120"/>
      <c r="H2171" s="10831">
        <v>1</v>
      </c>
      <c r="I2171" s="10832"/>
      <c r="J2171" s="17"/>
    </row>
    <row r="2172" spans="1:10" ht="16.5" thickTop="1" thickBot="1" x14ac:dyDescent="0.3">
      <c r="A2172" s="1"/>
      <c r="B2172" s="17"/>
      <c r="C2172" s="17"/>
      <c r="D2172" s="110" t="s">
        <v>97</v>
      </c>
      <c r="E2172" s="98"/>
      <c r="F2172" s="98"/>
      <c r="G2172" s="98"/>
      <c r="H2172" s="10833"/>
      <c r="I2172" s="10833"/>
      <c r="J2172" s="17"/>
    </row>
    <row r="2173" spans="1:10" ht="16.5" thickTop="1" thickBot="1" x14ac:dyDescent="0.3">
      <c r="A2173" s="1"/>
      <c r="B2173" s="17"/>
      <c r="C2173" s="17"/>
      <c r="D2173" s="1054" t="s">
        <v>98</v>
      </c>
      <c r="E2173" s="1055"/>
      <c r="F2173" s="1055"/>
      <c r="G2173" s="1055"/>
      <c r="H2173" s="11167">
        <f>SUM(H2174:I2178)</f>
        <v>3</v>
      </c>
      <c r="I2173" s="11167"/>
      <c r="J2173" s="17"/>
    </row>
    <row r="2174" spans="1:10" ht="16.5" thickTop="1" thickBot="1" x14ac:dyDescent="0.3">
      <c r="A2174" s="1"/>
      <c r="B2174" s="17"/>
      <c r="C2174" s="106"/>
      <c r="D2174" s="103" t="s">
        <v>93</v>
      </c>
      <c r="E2174" s="104"/>
      <c r="F2174" s="104"/>
      <c r="G2174" s="105"/>
      <c r="H2174" s="10819">
        <v>2</v>
      </c>
      <c r="I2174" s="10819"/>
      <c r="J2174" s="17"/>
    </row>
    <row r="2175" spans="1:10" ht="16.5" thickTop="1" thickBot="1" x14ac:dyDescent="0.3">
      <c r="A2175" s="1"/>
      <c r="B2175" s="17"/>
      <c r="C2175" s="106"/>
      <c r="D2175" s="107" t="s">
        <v>94</v>
      </c>
      <c r="E2175" s="108"/>
      <c r="F2175" s="108"/>
      <c r="G2175" s="109"/>
      <c r="H2175" s="10831"/>
      <c r="I2175" s="10832"/>
      <c r="J2175" s="17"/>
    </row>
    <row r="2176" spans="1:10" ht="16.5" thickTop="1" thickBot="1" x14ac:dyDescent="0.3">
      <c r="A2176" s="1"/>
      <c r="B2176" s="17"/>
      <c r="C2176" s="106"/>
      <c r="D2176" s="107" t="s">
        <v>95</v>
      </c>
      <c r="E2176" s="108"/>
      <c r="F2176" s="108"/>
      <c r="G2176" s="109"/>
      <c r="H2176" s="10831"/>
      <c r="I2176" s="10832"/>
      <c r="J2176" s="17"/>
    </row>
    <row r="2177" spans="1:10" ht="16.5" thickTop="1" thickBot="1" x14ac:dyDescent="0.3">
      <c r="A2177" s="1"/>
      <c r="B2177" s="17"/>
      <c r="C2177" s="106"/>
      <c r="D2177" s="123" t="s">
        <v>96</v>
      </c>
      <c r="E2177" s="120"/>
      <c r="F2177" s="120"/>
      <c r="G2177" s="120"/>
      <c r="H2177" s="10831">
        <v>1</v>
      </c>
      <c r="I2177" s="10832"/>
      <c r="J2177" s="17"/>
    </row>
    <row r="2178" spans="1:10" ht="16.5" thickTop="1" thickBot="1" x14ac:dyDescent="0.3">
      <c r="A2178" s="1"/>
      <c r="B2178" s="17"/>
      <c r="C2178" s="106"/>
      <c r="D2178" s="110" t="s">
        <v>97</v>
      </c>
      <c r="E2178" s="98"/>
      <c r="F2178" s="98"/>
      <c r="G2178" s="98"/>
      <c r="H2178" s="10833"/>
      <c r="I2178" s="10833"/>
      <c r="J2178" s="17"/>
    </row>
    <row r="2179" spans="1:10" ht="16.5" thickTop="1" thickBot="1" x14ac:dyDescent="0.3">
      <c r="A2179" s="1"/>
      <c r="B2179" s="17"/>
      <c r="C2179" s="106"/>
      <c r="D2179" s="1054" t="s">
        <v>99</v>
      </c>
      <c r="E2179" s="1055"/>
      <c r="F2179" s="1055"/>
      <c r="G2179" s="1055"/>
      <c r="H2179" s="11167">
        <f>SUM(H2180:I2184)</f>
        <v>0</v>
      </c>
      <c r="I2179" s="11167"/>
      <c r="J2179" s="17"/>
    </row>
    <row r="2180" spans="1:10" ht="16.5" thickTop="1" thickBot="1" x14ac:dyDescent="0.3">
      <c r="A2180" s="1"/>
      <c r="B2180" s="17"/>
      <c r="C2180" s="106"/>
      <c r="D2180" s="103" t="s">
        <v>93</v>
      </c>
      <c r="E2180" s="104"/>
      <c r="F2180" s="104"/>
      <c r="G2180" s="105"/>
      <c r="H2180" s="10819"/>
      <c r="I2180" s="10819"/>
      <c r="J2180" s="17"/>
    </row>
    <row r="2181" spans="1:10" ht="16.5" thickTop="1" thickBot="1" x14ac:dyDescent="0.3">
      <c r="A2181" s="1"/>
      <c r="B2181" s="17"/>
      <c r="C2181" s="106"/>
      <c r="D2181" s="107" t="s">
        <v>94</v>
      </c>
      <c r="E2181" s="108"/>
      <c r="F2181" s="108"/>
      <c r="G2181" s="109"/>
      <c r="H2181" s="10831"/>
      <c r="I2181" s="10832"/>
      <c r="J2181" s="17"/>
    </row>
    <row r="2182" spans="1:10" ht="16.5" thickTop="1" thickBot="1" x14ac:dyDescent="0.3">
      <c r="A2182" s="1"/>
      <c r="B2182" s="17"/>
      <c r="C2182" s="106"/>
      <c r="D2182" s="107" t="s">
        <v>95</v>
      </c>
      <c r="E2182" s="108"/>
      <c r="F2182" s="108"/>
      <c r="G2182" s="109"/>
      <c r="H2182" s="10831"/>
      <c r="I2182" s="10832"/>
      <c r="J2182" s="17"/>
    </row>
    <row r="2183" spans="1:10" ht="16.5" thickTop="1" thickBot="1" x14ac:dyDescent="0.3">
      <c r="A2183" s="1"/>
      <c r="B2183" s="17"/>
      <c r="C2183" s="106"/>
      <c r="D2183" s="123" t="s">
        <v>96</v>
      </c>
      <c r="E2183" s="120"/>
      <c r="F2183" s="120"/>
      <c r="G2183" s="120"/>
      <c r="H2183" s="10831"/>
      <c r="I2183" s="10832"/>
      <c r="J2183" s="17"/>
    </row>
    <row r="2184" spans="1:10" ht="16.5" thickTop="1" thickBot="1" x14ac:dyDescent="0.3">
      <c r="A2184" s="1"/>
      <c r="B2184" s="17"/>
      <c r="C2184" s="106"/>
      <c r="D2184" s="110" t="s">
        <v>97</v>
      </c>
      <c r="E2184" s="98"/>
      <c r="F2184" s="98"/>
      <c r="G2184" s="98"/>
      <c r="H2184" s="10833"/>
      <c r="I2184" s="10833"/>
      <c r="J2184" s="17"/>
    </row>
    <row r="2185" spans="1:10" ht="39.75" thickTop="1" thickBot="1" x14ac:dyDescent="0.3">
      <c r="A2185" s="1"/>
      <c r="B2185" s="17"/>
      <c r="C2185" s="106"/>
      <c r="D2185" s="1056" t="s">
        <v>100</v>
      </c>
      <c r="E2185" s="1055"/>
      <c r="F2185" s="1055"/>
      <c r="G2185" s="1057"/>
      <c r="H2185" s="11215">
        <f>H2187+H2188+H2186</f>
        <v>2</v>
      </c>
      <c r="I2185" s="11216"/>
      <c r="J2185" s="17"/>
    </row>
    <row r="2186" spans="1:10" ht="16.5" thickTop="1" thickBot="1" x14ac:dyDescent="0.3">
      <c r="A2186" s="1"/>
      <c r="B2186" s="17"/>
      <c r="C2186" s="106"/>
      <c r="D2186" s="118" t="s">
        <v>101</v>
      </c>
      <c r="E2186" s="119"/>
      <c r="F2186" s="119"/>
      <c r="G2186" s="119"/>
      <c r="H2186" s="10819">
        <v>1</v>
      </c>
      <c r="I2186" s="10819"/>
      <c r="J2186" s="17"/>
    </row>
    <row r="2187" spans="1:10" ht="16.5" thickTop="1" thickBot="1" x14ac:dyDescent="0.3">
      <c r="A2187" s="1"/>
      <c r="B2187" s="17"/>
      <c r="C2187" s="106"/>
      <c r="D2187" s="118" t="s">
        <v>102</v>
      </c>
      <c r="E2187" s="120"/>
      <c r="F2187" s="120"/>
      <c r="G2187" s="120"/>
      <c r="H2187" s="10831"/>
      <c r="I2187" s="10832"/>
      <c r="J2187" s="17"/>
    </row>
    <row r="2188" spans="1:10" ht="16.5" thickTop="1" thickBot="1" x14ac:dyDescent="0.3">
      <c r="A2188" s="1"/>
      <c r="B2188" s="17"/>
      <c r="C2188" s="106"/>
      <c r="D2188" s="103" t="s">
        <v>103</v>
      </c>
      <c r="E2188" s="120"/>
      <c r="F2188" s="120"/>
      <c r="G2188" s="121"/>
      <c r="H2188" s="10833">
        <v>1</v>
      </c>
      <c r="I2188" s="10833"/>
      <c r="J2188" s="17"/>
    </row>
    <row r="2189" spans="1:10" ht="39.75" thickTop="1" thickBot="1" x14ac:dyDescent="0.3">
      <c r="A2189" s="1"/>
      <c r="B2189" s="17"/>
      <c r="C2189" s="106"/>
      <c r="D2189" s="1056" t="s">
        <v>104</v>
      </c>
      <c r="E2189" s="1055"/>
      <c r="F2189" s="1055"/>
      <c r="G2189" s="1055"/>
      <c r="H2189" s="11215">
        <f>H2191+H2192+H2190</f>
        <v>0</v>
      </c>
      <c r="I2189" s="11216"/>
      <c r="J2189" s="17"/>
    </row>
    <row r="2190" spans="1:10" ht="16.5" thickTop="1" thickBot="1" x14ac:dyDescent="0.3">
      <c r="A2190" s="1"/>
      <c r="B2190" s="17"/>
      <c r="C2190" s="106"/>
      <c r="D2190" s="118" t="s">
        <v>105</v>
      </c>
      <c r="E2190" s="119"/>
      <c r="F2190" s="119"/>
      <c r="G2190" s="119"/>
      <c r="H2190" s="10819"/>
      <c r="I2190" s="10819"/>
      <c r="J2190" s="17"/>
    </row>
    <row r="2191" spans="1:10" ht="16.5" thickTop="1" thickBot="1" x14ac:dyDescent="0.3">
      <c r="A2191" s="1"/>
      <c r="B2191" s="17"/>
      <c r="C2191" s="106"/>
      <c r="D2191" s="118" t="s">
        <v>102</v>
      </c>
      <c r="E2191" s="120"/>
      <c r="F2191" s="120"/>
      <c r="G2191" s="120"/>
      <c r="H2191" s="10831"/>
      <c r="I2191" s="10832"/>
      <c r="J2191" s="17"/>
    </row>
    <row r="2192" spans="1:10" ht="16.5" thickTop="1" thickBot="1" x14ac:dyDescent="0.3">
      <c r="A2192" s="1"/>
      <c r="B2192" s="17"/>
      <c r="C2192" s="106"/>
      <c r="D2192" s="103" t="s">
        <v>103</v>
      </c>
      <c r="E2192" s="120"/>
      <c r="F2192" s="120"/>
      <c r="G2192" s="121"/>
      <c r="H2192" s="10833"/>
      <c r="I2192" s="10833"/>
      <c r="J2192" s="17"/>
    </row>
    <row r="2193" spans="1:10" ht="52.5" thickTop="1" thickBot="1" x14ac:dyDescent="0.3">
      <c r="A2193" s="1"/>
      <c r="B2193" s="17"/>
      <c r="C2193" s="106"/>
      <c r="D2193" s="1056" t="s">
        <v>241</v>
      </c>
      <c r="E2193" s="1055"/>
      <c r="F2193" s="1055"/>
      <c r="G2193" s="1055"/>
      <c r="H2193" s="11167">
        <f>SUM(H2194:I2198)</f>
        <v>0</v>
      </c>
      <c r="I2193" s="11167"/>
      <c r="J2193" s="17"/>
    </row>
    <row r="2194" spans="1:10" ht="16.5" thickTop="1" thickBot="1" x14ac:dyDescent="0.3">
      <c r="A2194" s="1"/>
      <c r="B2194" s="17"/>
      <c r="C2194" s="106"/>
      <c r="D2194" s="103" t="s">
        <v>93</v>
      </c>
      <c r="E2194" s="104"/>
      <c r="F2194" s="104"/>
      <c r="G2194" s="105"/>
      <c r="H2194" s="10819"/>
      <c r="I2194" s="10819"/>
      <c r="J2194" s="17"/>
    </row>
    <row r="2195" spans="1:10" ht="16.5" thickTop="1" thickBot="1" x14ac:dyDescent="0.3">
      <c r="A2195" s="1"/>
      <c r="B2195" s="17"/>
      <c r="C2195" s="106"/>
      <c r="D2195" s="107" t="s">
        <v>94</v>
      </c>
      <c r="E2195" s="108"/>
      <c r="F2195" s="108"/>
      <c r="G2195" s="109"/>
      <c r="H2195" s="10831"/>
      <c r="I2195" s="10832"/>
      <c r="J2195" s="17"/>
    </row>
    <row r="2196" spans="1:10" ht="16.5" thickTop="1" thickBot="1" x14ac:dyDescent="0.3">
      <c r="A2196" s="1"/>
      <c r="B2196" s="17"/>
      <c r="C2196" s="106"/>
      <c r="D2196" s="107" t="s">
        <v>95</v>
      </c>
      <c r="E2196" s="108"/>
      <c r="F2196" s="108"/>
      <c r="G2196" s="109"/>
      <c r="H2196" s="10831"/>
      <c r="I2196" s="10832"/>
      <c r="J2196" s="17"/>
    </row>
    <row r="2197" spans="1:10" ht="16.5" thickTop="1" thickBot="1" x14ac:dyDescent="0.3">
      <c r="A2197" s="1"/>
      <c r="B2197" s="17"/>
      <c r="C2197" s="106"/>
      <c r="D2197" s="123" t="s">
        <v>96</v>
      </c>
      <c r="E2197" s="120"/>
      <c r="F2197" s="120"/>
      <c r="G2197" s="120"/>
      <c r="H2197" s="10831"/>
      <c r="I2197" s="10832"/>
      <c r="J2197" s="17"/>
    </row>
    <row r="2198" spans="1:10" ht="16.5" thickTop="1" thickBot="1" x14ac:dyDescent="0.3">
      <c r="A2198" s="1"/>
      <c r="B2198" s="17"/>
      <c r="C2198" s="106"/>
      <c r="D2198" s="110" t="s">
        <v>97</v>
      </c>
      <c r="E2198" s="98"/>
      <c r="F2198" s="98"/>
      <c r="G2198" s="98"/>
      <c r="H2198" s="10833"/>
      <c r="I2198" s="10833"/>
      <c r="J2198" s="17"/>
    </row>
    <row r="2199" spans="1:10" ht="16.5" thickTop="1" thickBot="1" x14ac:dyDescent="0.3">
      <c r="A2199" s="1"/>
      <c r="B2199" s="17"/>
      <c r="C2199" s="106"/>
      <c r="D2199" s="1054" t="s">
        <v>242</v>
      </c>
      <c r="E2199" s="1055"/>
      <c r="F2199" s="1055"/>
      <c r="G2199" s="1055"/>
      <c r="H2199" s="11167">
        <f>SUM(H2200:I2204)</f>
        <v>52</v>
      </c>
      <c r="I2199" s="11167"/>
      <c r="J2199" s="17"/>
    </row>
    <row r="2200" spans="1:10" ht="16.5" thickTop="1" thickBot="1" x14ac:dyDescent="0.3">
      <c r="A2200" s="1"/>
      <c r="B2200" s="17"/>
      <c r="C2200" s="106"/>
      <c r="D2200" s="103" t="s">
        <v>105</v>
      </c>
      <c r="E2200" s="104"/>
      <c r="F2200" s="104"/>
      <c r="G2200" s="105"/>
      <c r="H2200" s="10819">
        <v>31</v>
      </c>
      <c r="I2200" s="10819"/>
      <c r="J2200" s="17"/>
    </row>
    <row r="2201" spans="1:10" ht="16.5" thickTop="1" thickBot="1" x14ac:dyDescent="0.3">
      <c r="A2201" s="1"/>
      <c r="B2201" s="17"/>
      <c r="C2201" s="106"/>
      <c r="D2201" s="107" t="s">
        <v>94</v>
      </c>
      <c r="E2201" s="108"/>
      <c r="F2201" s="108"/>
      <c r="G2201" s="109"/>
      <c r="H2201" s="10831"/>
      <c r="I2201" s="10832"/>
      <c r="J2201" s="17"/>
    </row>
    <row r="2202" spans="1:10" ht="16.5" thickTop="1" thickBot="1" x14ac:dyDescent="0.3">
      <c r="A2202" s="1"/>
      <c r="B2202" s="17"/>
      <c r="C2202" s="106"/>
      <c r="D2202" s="107" t="s">
        <v>102</v>
      </c>
      <c r="E2202" s="108"/>
      <c r="F2202" s="108"/>
      <c r="G2202" s="109"/>
      <c r="H2202" s="10831">
        <v>7</v>
      </c>
      <c r="I2202" s="10832"/>
      <c r="J2202" s="17"/>
    </row>
    <row r="2203" spans="1:10" ht="16.5" thickTop="1" thickBot="1" x14ac:dyDescent="0.3">
      <c r="A2203" s="1"/>
      <c r="B2203" s="17"/>
      <c r="C2203" s="106"/>
      <c r="D2203" s="123" t="s">
        <v>103</v>
      </c>
      <c r="E2203" s="120"/>
      <c r="F2203" s="120"/>
      <c r="G2203" s="120"/>
      <c r="H2203" s="10831">
        <v>14</v>
      </c>
      <c r="I2203" s="10832"/>
      <c r="J2203" s="17"/>
    </row>
    <row r="2204" spans="1:10" ht="16.5" thickTop="1" thickBot="1" x14ac:dyDescent="0.3">
      <c r="A2204" s="1"/>
      <c r="B2204" s="17"/>
      <c r="C2204" s="106"/>
      <c r="D2204" s="110" t="s">
        <v>108</v>
      </c>
      <c r="E2204" s="98"/>
      <c r="F2204" s="98"/>
      <c r="G2204" s="98"/>
      <c r="H2204" s="10833"/>
      <c r="I2204" s="10833"/>
      <c r="J2204" s="17"/>
    </row>
    <row r="2205" spans="1:10" ht="16.5" thickTop="1" thickBot="1" x14ac:dyDescent="0.3">
      <c r="A2205" s="1"/>
      <c r="B2205" s="17"/>
      <c r="C2205" s="106"/>
      <c r="D2205" s="1054" t="s">
        <v>243</v>
      </c>
      <c r="E2205" s="1055"/>
      <c r="F2205" s="1055"/>
      <c r="G2205" s="1055"/>
      <c r="H2205" s="11167">
        <f>SUM(H2206:I2210)</f>
        <v>11</v>
      </c>
      <c r="I2205" s="11167"/>
      <c r="J2205" s="17"/>
    </row>
    <row r="2206" spans="1:10" ht="16.5" thickTop="1" thickBot="1" x14ac:dyDescent="0.3">
      <c r="A2206" s="1"/>
      <c r="B2206" s="17"/>
      <c r="C2206" s="106"/>
      <c r="D2206" s="103" t="s">
        <v>93</v>
      </c>
      <c r="E2206" s="104"/>
      <c r="F2206" s="104"/>
      <c r="G2206" s="105"/>
      <c r="H2206" s="10819">
        <v>4</v>
      </c>
      <c r="I2206" s="10819"/>
      <c r="J2206" s="17"/>
    </row>
    <row r="2207" spans="1:10" ht="16.5" thickTop="1" thickBot="1" x14ac:dyDescent="0.3">
      <c r="A2207" s="1"/>
      <c r="B2207" s="17"/>
      <c r="C2207" s="106"/>
      <c r="D2207" s="107" t="s">
        <v>94</v>
      </c>
      <c r="E2207" s="108"/>
      <c r="F2207" s="108"/>
      <c r="G2207" s="109"/>
      <c r="H2207" s="10831"/>
      <c r="I2207" s="10832"/>
      <c r="J2207" s="17"/>
    </row>
    <row r="2208" spans="1:10" ht="16.5" thickTop="1" thickBot="1" x14ac:dyDescent="0.3">
      <c r="A2208" s="1"/>
      <c r="B2208" s="17"/>
      <c r="C2208" s="106"/>
      <c r="D2208" s="107" t="s">
        <v>95</v>
      </c>
      <c r="E2208" s="108"/>
      <c r="F2208" s="108"/>
      <c r="G2208" s="109"/>
      <c r="H2208" s="10831">
        <v>1</v>
      </c>
      <c r="I2208" s="10832"/>
      <c r="J2208" s="17"/>
    </row>
    <row r="2209" spans="1:10" ht="16.5" thickTop="1" thickBot="1" x14ac:dyDescent="0.3">
      <c r="A2209" s="1"/>
      <c r="B2209" s="17"/>
      <c r="C2209" s="106"/>
      <c r="D2209" s="123" t="s">
        <v>96</v>
      </c>
      <c r="E2209" s="120"/>
      <c r="F2209" s="120"/>
      <c r="G2209" s="120"/>
      <c r="H2209" s="10831">
        <v>6</v>
      </c>
      <c r="I2209" s="10832"/>
      <c r="J2209" s="17"/>
    </row>
    <row r="2210" spans="1:10" ht="16.5" thickTop="1" thickBot="1" x14ac:dyDescent="0.3">
      <c r="A2210" s="1"/>
      <c r="B2210" s="17"/>
      <c r="C2210" s="106"/>
      <c r="D2210" s="110" t="s">
        <v>97</v>
      </c>
      <c r="E2210" s="98"/>
      <c r="F2210" s="98"/>
      <c r="G2210" s="98"/>
      <c r="H2210" s="10833"/>
      <c r="I2210" s="10833"/>
      <c r="J2210" s="17"/>
    </row>
    <row r="2211" spans="1:10" ht="16.5" thickTop="1" thickBot="1" x14ac:dyDescent="0.3">
      <c r="A2211" s="1"/>
      <c r="B2211" s="17"/>
      <c r="C2211" s="1058" t="s">
        <v>109</v>
      </c>
      <c r="D2211" s="1059"/>
      <c r="E2211" s="1060"/>
      <c r="F2211" s="1061"/>
      <c r="G2211" s="1061"/>
      <c r="H2211" s="11159">
        <f>(H2212+H2217+H2222+H2227+H2232+H2237+H2242)</f>
        <v>31</v>
      </c>
      <c r="I2211" s="11160"/>
      <c r="J2211" s="17"/>
    </row>
    <row r="2212" spans="1:10" ht="27" thickTop="1" thickBot="1" x14ac:dyDescent="0.3">
      <c r="A2212" s="1"/>
      <c r="B2212" s="17"/>
      <c r="C2212" s="128"/>
      <c r="D2212" s="1062" t="s">
        <v>110</v>
      </c>
      <c r="E2212" s="1055"/>
      <c r="F2212" s="1055"/>
      <c r="G2212" s="1057"/>
      <c r="H2212" s="11215">
        <f>(H2213+H2214+H2215+H2216)</f>
        <v>30</v>
      </c>
      <c r="I2212" s="11216"/>
      <c r="J2212" s="17"/>
    </row>
    <row r="2213" spans="1:10" ht="16.5" thickTop="1" thickBot="1" x14ac:dyDescent="0.3">
      <c r="A2213" s="1"/>
      <c r="B2213" s="17"/>
      <c r="C2213" s="130"/>
      <c r="D2213" s="131" t="s">
        <v>93</v>
      </c>
      <c r="E2213" s="120"/>
      <c r="F2213" s="120"/>
      <c r="G2213" s="121"/>
      <c r="H2213" s="10833">
        <v>16</v>
      </c>
      <c r="I2213" s="10833"/>
      <c r="J2213" s="17"/>
    </row>
    <row r="2214" spans="1:10" ht="16.5" thickTop="1" thickBot="1" x14ac:dyDescent="0.3">
      <c r="A2214" s="1"/>
      <c r="B2214" s="17"/>
      <c r="C2214" s="130"/>
      <c r="D2214" s="131" t="s">
        <v>94</v>
      </c>
      <c r="E2214" s="120"/>
      <c r="F2214" s="120"/>
      <c r="G2214" s="121"/>
      <c r="H2214" s="10833">
        <v>1</v>
      </c>
      <c r="I2214" s="10833"/>
      <c r="J2214" s="17"/>
    </row>
    <row r="2215" spans="1:10" ht="16.5" thickTop="1" thickBot="1" x14ac:dyDescent="0.3">
      <c r="A2215" s="1"/>
      <c r="B2215" s="17"/>
      <c r="C2215" s="130"/>
      <c r="D2215" s="131" t="s">
        <v>95</v>
      </c>
      <c r="E2215" s="120"/>
      <c r="F2215" s="120"/>
      <c r="G2215" s="121"/>
      <c r="H2215" s="10833"/>
      <c r="I2215" s="10833"/>
      <c r="J2215" s="17"/>
    </row>
    <row r="2216" spans="1:10" ht="16.5" thickTop="1" thickBot="1" x14ac:dyDescent="0.3">
      <c r="A2216" s="1"/>
      <c r="B2216" s="17"/>
      <c r="C2216" s="130"/>
      <c r="D2216" s="131" t="s">
        <v>96</v>
      </c>
      <c r="E2216" s="132"/>
      <c r="F2216" s="132"/>
      <c r="G2216" s="133"/>
      <c r="H2216" s="10833">
        <v>13</v>
      </c>
      <c r="I2216" s="10833"/>
      <c r="J2216" s="17"/>
    </row>
    <row r="2217" spans="1:10" ht="16.5" thickTop="1" thickBot="1" x14ac:dyDescent="0.3">
      <c r="A2217" s="1"/>
      <c r="B2217" s="17"/>
      <c r="C2217" s="130"/>
      <c r="D2217" s="1063" t="s">
        <v>111</v>
      </c>
      <c r="E2217" s="1064"/>
      <c r="F2217" s="1064"/>
      <c r="G2217" s="1064"/>
      <c r="H2217" s="11217">
        <f>(H2218+H2219+H2220+H2221)</f>
        <v>0</v>
      </c>
      <c r="I2217" s="11217"/>
      <c r="J2217" s="17"/>
    </row>
    <row r="2218" spans="1:10" ht="16.5" thickTop="1" thickBot="1" x14ac:dyDescent="0.3">
      <c r="A2218" s="1"/>
      <c r="B2218" s="17"/>
      <c r="C2218" s="130"/>
      <c r="D2218" s="131" t="s">
        <v>93</v>
      </c>
      <c r="E2218" s="120"/>
      <c r="F2218" s="120"/>
      <c r="G2218" s="121"/>
      <c r="H2218" s="10833"/>
      <c r="I2218" s="10833"/>
      <c r="J2218" s="17"/>
    </row>
    <row r="2219" spans="1:10" ht="16.5" thickTop="1" thickBot="1" x14ac:dyDescent="0.3">
      <c r="A2219" s="1"/>
      <c r="B2219" s="17"/>
      <c r="C2219" s="130"/>
      <c r="D2219" s="131" t="s">
        <v>94</v>
      </c>
      <c r="E2219" s="120"/>
      <c r="F2219" s="120"/>
      <c r="G2219" s="121"/>
      <c r="H2219" s="10833"/>
      <c r="I2219" s="10833"/>
      <c r="J2219" s="17"/>
    </row>
    <row r="2220" spans="1:10" ht="16.5" thickTop="1" thickBot="1" x14ac:dyDescent="0.3">
      <c r="A2220" s="1"/>
      <c r="B2220" s="17"/>
      <c r="C2220" s="130"/>
      <c r="D2220" s="131" t="s">
        <v>95</v>
      </c>
      <c r="E2220" s="120"/>
      <c r="F2220" s="120"/>
      <c r="G2220" s="121"/>
      <c r="H2220" s="10833"/>
      <c r="I2220" s="10833"/>
      <c r="J2220" s="17"/>
    </row>
    <row r="2221" spans="1:10" ht="16.5" thickTop="1" thickBot="1" x14ac:dyDescent="0.3">
      <c r="A2221" s="1"/>
      <c r="B2221" s="17"/>
      <c r="C2221" s="130"/>
      <c r="D2221" s="131" t="s">
        <v>96</v>
      </c>
      <c r="E2221" s="132"/>
      <c r="F2221" s="132"/>
      <c r="G2221" s="133"/>
      <c r="H2221" s="10833"/>
      <c r="I2221" s="10833"/>
      <c r="J2221" s="17"/>
    </row>
    <row r="2222" spans="1:10" ht="16.5" thickTop="1" thickBot="1" x14ac:dyDescent="0.3">
      <c r="A2222" s="1"/>
      <c r="B2222" s="17"/>
      <c r="C2222" s="130"/>
      <c r="D2222" s="1063" t="s">
        <v>112</v>
      </c>
      <c r="E2222" s="1064"/>
      <c r="F2222" s="1064"/>
      <c r="G2222" s="1064"/>
      <c r="H2222" s="11217">
        <f>(H2223+H2224+H2225+H2226)</f>
        <v>1</v>
      </c>
      <c r="I2222" s="11217"/>
      <c r="J2222" s="17"/>
    </row>
    <row r="2223" spans="1:10" ht="16.5" thickTop="1" thickBot="1" x14ac:dyDescent="0.3">
      <c r="A2223" s="1"/>
      <c r="B2223" s="17"/>
      <c r="C2223" s="130"/>
      <c r="D2223" s="131" t="s">
        <v>93</v>
      </c>
      <c r="E2223" s="120"/>
      <c r="F2223" s="120"/>
      <c r="G2223" s="121"/>
      <c r="H2223" s="10833">
        <v>1</v>
      </c>
      <c r="I2223" s="10833"/>
      <c r="J2223" s="17"/>
    </row>
    <row r="2224" spans="1:10" ht="16.5" thickTop="1" thickBot="1" x14ac:dyDescent="0.3">
      <c r="A2224" s="1"/>
      <c r="B2224" s="17"/>
      <c r="C2224" s="130"/>
      <c r="D2224" s="131" t="s">
        <v>94</v>
      </c>
      <c r="E2224" s="120"/>
      <c r="F2224" s="120"/>
      <c r="G2224" s="121"/>
      <c r="H2224" s="10833"/>
      <c r="I2224" s="10833"/>
      <c r="J2224" s="17"/>
    </row>
    <row r="2225" spans="1:10" ht="16.5" thickTop="1" thickBot="1" x14ac:dyDescent="0.3">
      <c r="A2225" s="1"/>
      <c r="B2225" s="17"/>
      <c r="C2225" s="130"/>
      <c r="D2225" s="131" t="s">
        <v>95</v>
      </c>
      <c r="E2225" s="120"/>
      <c r="F2225" s="120"/>
      <c r="G2225" s="121"/>
      <c r="H2225" s="10833"/>
      <c r="I2225" s="10833"/>
      <c r="J2225" s="17"/>
    </row>
    <row r="2226" spans="1:10" ht="16.5" thickTop="1" thickBot="1" x14ac:dyDescent="0.3">
      <c r="A2226" s="1"/>
      <c r="B2226" s="17"/>
      <c r="C2226" s="130"/>
      <c r="D2226" s="131" t="s">
        <v>96</v>
      </c>
      <c r="E2226" s="132"/>
      <c r="F2226" s="132"/>
      <c r="G2226" s="133"/>
      <c r="H2226" s="10833"/>
      <c r="I2226" s="10833"/>
      <c r="J2226" s="17"/>
    </row>
    <row r="2227" spans="1:10" ht="16.5" thickTop="1" thickBot="1" x14ac:dyDescent="0.3">
      <c r="A2227" s="1"/>
      <c r="B2227" s="17"/>
      <c r="C2227" s="130"/>
      <c r="D2227" s="1065" t="s">
        <v>113</v>
      </c>
      <c r="E2227" s="1055"/>
      <c r="F2227" s="1055"/>
      <c r="G2227" s="1057"/>
      <c r="H2227" s="11217">
        <f>(H2228+H2229+H2230+H2231)</f>
        <v>0</v>
      </c>
      <c r="I2227" s="11217"/>
      <c r="J2227" s="17"/>
    </row>
    <row r="2228" spans="1:10" ht="16.5" thickTop="1" thickBot="1" x14ac:dyDescent="0.3">
      <c r="A2228" s="1"/>
      <c r="B2228" s="17"/>
      <c r="C2228" s="130"/>
      <c r="D2228" s="137" t="s">
        <v>114</v>
      </c>
      <c r="E2228" s="104"/>
      <c r="F2228" s="104"/>
      <c r="G2228" s="105"/>
      <c r="H2228" s="10833"/>
      <c r="I2228" s="10833"/>
      <c r="J2228" s="17"/>
    </row>
    <row r="2229" spans="1:10" ht="16.5" thickTop="1" thickBot="1" x14ac:dyDescent="0.3">
      <c r="A2229" s="1"/>
      <c r="B2229" s="17"/>
      <c r="C2229" s="130"/>
      <c r="D2229" s="137" t="s">
        <v>94</v>
      </c>
      <c r="E2229" s="104"/>
      <c r="F2229" s="104"/>
      <c r="G2229" s="105"/>
      <c r="H2229" s="10833"/>
      <c r="I2229" s="10833"/>
      <c r="J2229" s="17"/>
    </row>
    <row r="2230" spans="1:10" ht="16.5" thickTop="1" thickBot="1" x14ac:dyDescent="0.3">
      <c r="A2230" s="1"/>
      <c r="B2230" s="17"/>
      <c r="C2230" s="130"/>
      <c r="D2230" s="137" t="s">
        <v>102</v>
      </c>
      <c r="E2230" s="104"/>
      <c r="F2230" s="104"/>
      <c r="G2230" s="105"/>
      <c r="H2230" s="10833"/>
      <c r="I2230" s="10833"/>
      <c r="J2230" s="17"/>
    </row>
    <row r="2231" spans="1:10" ht="16.5" thickTop="1" thickBot="1" x14ac:dyDescent="0.3">
      <c r="A2231" s="55"/>
      <c r="B2231" s="17"/>
      <c r="C2231" s="130"/>
      <c r="D2231" s="137" t="s">
        <v>103</v>
      </c>
      <c r="E2231" s="104"/>
      <c r="F2231" s="104"/>
      <c r="G2231" s="105"/>
      <c r="H2231" s="10833"/>
      <c r="I2231" s="10833"/>
      <c r="J2231" s="17"/>
    </row>
    <row r="2232" spans="1:10" ht="16.5" thickTop="1" thickBot="1" x14ac:dyDescent="0.3">
      <c r="A2232" s="55"/>
      <c r="B2232" s="17"/>
      <c r="C2232" s="130"/>
      <c r="D2232" s="1065" t="s">
        <v>115</v>
      </c>
      <c r="E2232" s="1055"/>
      <c r="F2232" s="1055"/>
      <c r="G2232" s="1057"/>
      <c r="H2232" s="11217">
        <f>(H2233+H2234+H2235+H2236)</f>
        <v>0</v>
      </c>
      <c r="I2232" s="11217"/>
      <c r="J2232" s="17"/>
    </row>
    <row r="2233" spans="1:10" ht="16.5" thickTop="1" thickBot="1" x14ac:dyDescent="0.3">
      <c r="A2233" s="55"/>
      <c r="B2233" s="17"/>
      <c r="C2233" s="130"/>
      <c r="D2233" s="137" t="s">
        <v>105</v>
      </c>
      <c r="E2233" s="104"/>
      <c r="F2233" s="104"/>
      <c r="G2233" s="105"/>
      <c r="H2233" s="10833"/>
      <c r="I2233" s="10833"/>
      <c r="J2233" s="17"/>
    </row>
    <row r="2234" spans="1:10" ht="16.5" thickTop="1" thickBot="1" x14ac:dyDescent="0.3">
      <c r="A2234" s="55"/>
      <c r="B2234" s="17"/>
      <c r="C2234" s="130"/>
      <c r="D2234" s="137" t="s">
        <v>94</v>
      </c>
      <c r="E2234" s="104"/>
      <c r="F2234" s="104"/>
      <c r="G2234" s="105"/>
      <c r="H2234" s="10833"/>
      <c r="I2234" s="10833"/>
      <c r="J2234" s="17"/>
    </row>
    <row r="2235" spans="1:10" ht="16.5" thickTop="1" thickBot="1" x14ac:dyDescent="0.3">
      <c r="A2235" s="55"/>
      <c r="B2235" s="17"/>
      <c r="C2235" s="130"/>
      <c r="D2235" s="137" t="s">
        <v>102</v>
      </c>
      <c r="E2235" s="104"/>
      <c r="F2235" s="104"/>
      <c r="G2235" s="105"/>
      <c r="H2235" s="10833"/>
      <c r="I2235" s="10833"/>
      <c r="J2235" s="17"/>
    </row>
    <row r="2236" spans="1:10" ht="16.5" thickTop="1" thickBot="1" x14ac:dyDescent="0.3">
      <c r="A2236" s="55"/>
      <c r="B2236" s="17"/>
      <c r="C2236" s="130"/>
      <c r="D2236" s="137" t="s">
        <v>103</v>
      </c>
      <c r="E2236" s="104"/>
      <c r="F2236" s="104"/>
      <c r="G2236" s="105"/>
      <c r="H2236" s="10833"/>
      <c r="I2236" s="10833"/>
      <c r="J2236" s="17"/>
    </row>
    <row r="2237" spans="1:10" ht="16.5" thickTop="1" thickBot="1" x14ac:dyDescent="0.3">
      <c r="A2237" s="55"/>
      <c r="B2237" s="17"/>
      <c r="C2237" s="130"/>
      <c r="D2237" s="1065" t="s">
        <v>116</v>
      </c>
      <c r="E2237" s="1055"/>
      <c r="F2237" s="1055"/>
      <c r="G2237" s="1057"/>
      <c r="H2237" s="11217">
        <f>(H2238+H2239+H2240+H2241)</f>
        <v>0</v>
      </c>
      <c r="I2237" s="11217"/>
      <c r="J2237" s="17"/>
    </row>
    <row r="2238" spans="1:10" ht="16.5" thickTop="1" thickBot="1" x14ac:dyDescent="0.3">
      <c r="A2238" s="55"/>
      <c r="B2238" s="17"/>
      <c r="C2238" s="130"/>
      <c r="D2238" s="137" t="s">
        <v>105</v>
      </c>
      <c r="E2238" s="104"/>
      <c r="F2238" s="104"/>
      <c r="G2238" s="105"/>
      <c r="H2238" s="10833"/>
      <c r="I2238" s="10833"/>
      <c r="J2238" s="17"/>
    </row>
    <row r="2239" spans="1:10" ht="16.5" thickTop="1" thickBot="1" x14ac:dyDescent="0.3">
      <c r="A2239" s="55"/>
      <c r="B2239" s="17"/>
      <c r="C2239" s="130"/>
      <c r="D2239" s="137" t="s">
        <v>94</v>
      </c>
      <c r="E2239" s="104"/>
      <c r="F2239" s="104"/>
      <c r="G2239" s="105"/>
      <c r="H2239" s="10837"/>
      <c r="I2239" s="10837"/>
      <c r="J2239" s="17"/>
    </row>
    <row r="2240" spans="1:10" ht="16.5" thickTop="1" thickBot="1" x14ac:dyDescent="0.3">
      <c r="A2240" s="55"/>
      <c r="B2240" s="17"/>
      <c r="C2240" s="130"/>
      <c r="D2240" s="137" t="s">
        <v>102</v>
      </c>
      <c r="E2240" s="104"/>
      <c r="F2240" s="104"/>
      <c r="G2240" s="105"/>
      <c r="H2240" s="10833"/>
      <c r="I2240" s="10833"/>
      <c r="J2240" s="17"/>
    </row>
    <row r="2241" spans="1:10" ht="16.5" thickTop="1" thickBot="1" x14ac:dyDescent="0.3">
      <c r="A2241" s="55"/>
      <c r="B2241" s="17"/>
      <c r="C2241" s="130"/>
      <c r="D2241" s="137" t="s">
        <v>103</v>
      </c>
      <c r="E2241" s="104"/>
      <c r="F2241" s="104"/>
      <c r="G2241" s="105"/>
      <c r="H2241" s="10833"/>
      <c r="I2241" s="10833"/>
      <c r="J2241" s="17"/>
    </row>
    <row r="2242" spans="1:10" ht="16.5" thickTop="1" thickBot="1" x14ac:dyDescent="0.3">
      <c r="A2242" s="55"/>
      <c r="B2242" s="17"/>
      <c r="C2242" s="130"/>
      <c r="D2242" s="1065" t="s">
        <v>117</v>
      </c>
      <c r="E2242" s="1055"/>
      <c r="F2242" s="1055"/>
      <c r="G2242" s="1057"/>
      <c r="H2242" s="11217">
        <f>(H2243+H2244+H2245+H2246)</f>
        <v>0</v>
      </c>
      <c r="I2242" s="11217"/>
      <c r="J2242" s="17"/>
    </row>
    <row r="2243" spans="1:10" ht="16.5" thickTop="1" thickBot="1" x14ac:dyDescent="0.3">
      <c r="A2243" s="55"/>
      <c r="B2243" s="17"/>
      <c r="C2243" s="130"/>
      <c r="D2243" s="137" t="s">
        <v>105</v>
      </c>
      <c r="E2243" s="104"/>
      <c r="F2243" s="104"/>
      <c r="G2243" s="105"/>
      <c r="H2243" s="10833"/>
      <c r="I2243" s="10833"/>
      <c r="J2243" s="17"/>
    </row>
    <row r="2244" spans="1:10" ht="16.5" thickTop="1" thickBot="1" x14ac:dyDescent="0.3">
      <c r="A2244" s="55"/>
      <c r="B2244" s="17"/>
      <c r="C2244" s="130"/>
      <c r="D2244" s="137" t="s">
        <v>94</v>
      </c>
      <c r="E2244" s="104"/>
      <c r="F2244" s="104"/>
      <c r="G2244" s="105"/>
      <c r="H2244" s="10833"/>
      <c r="I2244" s="10833"/>
      <c r="J2244" s="17"/>
    </row>
    <row r="2245" spans="1:10" ht="16.5" thickTop="1" thickBot="1" x14ac:dyDescent="0.3">
      <c r="A2245" s="55"/>
      <c r="B2245" s="17"/>
      <c r="C2245" s="130"/>
      <c r="D2245" s="137" t="s">
        <v>102</v>
      </c>
      <c r="E2245" s="104"/>
      <c r="F2245" s="104"/>
      <c r="G2245" s="105"/>
      <c r="H2245" s="10833"/>
      <c r="I2245" s="10833"/>
      <c r="J2245" s="17"/>
    </row>
    <row r="2246" spans="1:10" ht="16.5" thickTop="1" thickBot="1" x14ac:dyDescent="0.3">
      <c r="A2246" s="55"/>
      <c r="B2246" s="17"/>
      <c r="C2246" s="141"/>
      <c r="D2246" s="137" t="s">
        <v>103</v>
      </c>
      <c r="E2246" s="104"/>
      <c r="F2246" s="104"/>
      <c r="G2246" s="105"/>
      <c r="H2246" s="10833"/>
      <c r="I2246" s="10833"/>
      <c r="J2246" s="17"/>
    </row>
    <row r="2247" spans="1:10" ht="16.5" thickTop="1" thickBot="1" x14ac:dyDescent="0.3">
      <c r="A2247" s="1"/>
      <c r="B2247" s="17"/>
      <c r="C2247" s="1022" t="s">
        <v>118</v>
      </c>
      <c r="D2247" s="1066"/>
      <c r="E2247" s="1061"/>
      <c r="F2247" s="1061"/>
      <c r="G2247" s="1067"/>
      <c r="H2247" s="11171">
        <f>SUM(H2248:I2285)</f>
        <v>250</v>
      </c>
      <c r="I2247" s="11171"/>
      <c r="J2247" s="17"/>
    </row>
    <row r="2248" spans="1:10" ht="27" thickTop="1" thickBot="1" x14ac:dyDescent="0.3">
      <c r="A2248" s="1"/>
      <c r="B2248" s="1"/>
      <c r="C2248" s="144"/>
      <c r="D2248" s="148" t="s">
        <v>31</v>
      </c>
      <c r="E2248" s="145"/>
      <c r="F2248" s="145"/>
      <c r="G2248" s="146"/>
      <c r="H2248" s="10833"/>
      <c r="I2248" s="10833"/>
      <c r="J2248" s="17"/>
    </row>
    <row r="2249" spans="1:10" ht="16.5" thickTop="1" thickBot="1" x14ac:dyDescent="0.3">
      <c r="A2249" s="1"/>
      <c r="B2249" s="1"/>
      <c r="C2249" s="144"/>
      <c r="D2249" s="148" t="s">
        <v>119</v>
      </c>
      <c r="E2249" s="104"/>
      <c r="F2249" s="104"/>
      <c r="G2249" s="105"/>
      <c r="H2249" s="10833">
        <v>25</v>
      </c>
      <c r="I2249" s="10833"/>
      <c r="J2249" s="17"/>
    </row>
    <row r="2250" spans="1:10" ht="27" thickTop="1" thickBot="1" x14ac:dyDescent="0.3">
      <c r="A2250" s="1"/>
      <c r="B2250" s="1"/>
      <c r="C2250" s="144"/>
      <c r="D2250" s="148" t="s">
        <v>120</v>
      </c>
      <c r="E2250" s="147"/>
      <c r="F2250" s="104"/>
      <c r="G2250" s="105"/>
      <c r="H2250" s="10833">
        <v>16</v>
      </c>
      <c r="I2250" s="10833"/>
      <c r="J2250" s="17"/>
    </row>
    <row r="2251" spans="1:10" ht="27" thickTop="1" thickBot="1" x14ac:dyDescent="0.3">
      <c r="A2251" s="1"/>
      <c r="B2251" s="17"/>
      <c r="C2251" s="144"/>
      <c r="D2251" s="148" t="s">
        <v>121</v>
      </c>
      <c r="E2251" s="104"/>
      <c r="F2251" s="104"/>
      <c r="G2251" s="105"/>
      <c r="H2251" s="10833"/>
      <c r="I2251" s="10833"/>
      <c r="J2251" s="17"/>
    </row>
    <row r="2252" spans="1:10" ht="16.5" thickTop="1" thickBot="1" x14ac:dyDescent="0.3">
      <c r="A2252" s="1"/>
      <c r="B2252" s="17"/>
      <c r="C2252" s="144"/>
      <c r="D2252" s="148" t="s">
        <v>70</v>
      </c>
      <c r="E2252" s="104"/>
      <c r="F2252" s="104"/>
      <c r="G2252" s="105"/>
      <c r="H2252" s="10833"/>
      <c r="I2252" s="10833"/>
      <c r="J2252" s="17"/>
    </row>
    <row r="2253" spans="1:10" ht="39.75" thickTop="1" thickBot="1" x14ac:dyDescent="0.3">
      <c r="A2253" s="1"/>
      <c r="B2253" s="17"/>
      <c r="C2253" s="144"/>
      <c r="D2253" s="148" t="s">
        <v>122</v>
      </c>
      <c r="E2253" s="104"/>
      <c r="F2253" s="104"/>
      <c r="G2253" s="105"/>
      <c r="H2253" s="10833"/>
      <c r="I2253" s="10833"/>
      <c r="J2253" s="17"/>
    </row>
    <row r="2254" spans="1:10" ht="27" thickTop="1" thickBot="1" x14ac:dyDescent="0.3">
      <c r="A2254" s="1"/>
      <c r="B2254" s="17"/>
      <c r="C2254" s="149"/>
      <c r="D2254" s="148" t="s">
        <v>123</v>
      </c>
      <c r="E2254" s="104"/>
      <c r="F2254" s="104"/>
      <c r="G2254" s="105"/>
      <c r="H2254" s="10833"/>
      <c r="I2254" s="10833"/>
      <c r="J2254" s="17"/>
    </row>
    <row r="2255" spans="1:10" ht="39.75" thickTop="1" thickBot="1" x14ac:dyDescent="0.3">
      <c r="A2255" s="1"/>
      <c r="B2255" s="17"/>
      <c r="C2255" s="144"/>
      <c r="D2255" s="148" t="s">
        <v>34</v>
      </c>
      <c r="E2255" s="104"/>
      <c r="F2255" s="104"/>
      <c r="G2255" s="105"/>
      <c r="H2255" s="10833">
        <v>2</v>
      </c>
      <c r="I2255" s="10833"/>
      <c r="J2255" s="17"/>
    </row>
    <row r="2256" spans="1:10" ht="39.75" thickTop="1" thickBot="1" x14ac:dyDescent="0.3">
      <c r="A2256" s="1"/>
      <c r="B2256" s="17"/>
      <c r="C2256" s="149"/>
      <c r="D2256" s="1068" t="s">
        <v>124</v>
      </c>
      <c r="E2256" s="104"/>
      <c r="F2256" s="104"/>
      <c r="G2256" s="105"/>
      <c r="H2256" s="10833">
        <v>29</v>
      </c>
      <c r="I2256" s="10833"/>
      <c r="J2256" s="17"/>
    </row>
    <row r="2257" spans="1:10" ht="52.5" thickTop="1" thickBot="1" x14ac:dyDescent="0.3">
      <c r="A2257" s="1"/>
      <c r="B2257" s="17"/>
      <c r="C2257" s="144"/>
      <c r="D2257" s="148" t="s">
        <v>125</v>
      </c>
      <c r="E2257" s="104"/>
      <c r="F2257" s="104"/>
      <c r="G2257" s="105"/>
      <c r="H2257" s="10833">
        <v>1</v>
      </c>
      <c r="I2257" s="10833"/>
      <c r="J2257" s="17"/>
    </row>
    <row r="2258" spans="1:10" ht="27" thickTop="1" thickBot="1" x14ac:dyDescent="0.3">
      <c r="A2258" s="1"/>
      <c r="B2258" s="17"/>
      <c r="C2258" s="144"/>
      <c r="D2258" s="148" t="s">
        <v>126</v>
      </c>
      <c r="E2258" s="104"/>
      <c r="F2258" s="104"/>
      <c r="G2258" s="105"/>
      <c r="H2258" s="10833">
        <v>8</v>
      </c>
      <c r="I2258" s="10833"/>
      <c r="J2258" s="17"/>
    </row>
    <row r="2259" spans="1:10" ht="27" thickTop="1" thickBot="1" x14ac:dyDescent="0.3">
      <c r="A2259" s="1"/>
      <c r="B2259" s="17"/>
      <c r="C2259" s="144"/>
      <c r="D2259" s="1069" t="s">
        <v>244</v>
      </c>
      <c r="E2259" s="98"/>
      <c r="F2259" s="98"/>
      <c r="G2259" s="98"/>
      <c r="H2259" s="10833">
        <v>5</v>
      </c>
      <c r="I2259" s="10833"/>
      <c r="J2259" s="17"/>
    </row>
    <row r="2260" spans="1:10" ht="65.25" thickTop="1" thickBot="1" x14ac:dyDescent="0.3">
      <c r="A2260" s="1"/>
      <c r="B2260" s="17"/>
      <c r="C2260" s="144"/>
      <c r="D2260" s="1070" t="s">
        <v>71</v>
      </c>
      <c r="E2260" s="104"/>
      <c r="F2260" s="104"/>
      <c r="G2260" s="105"/>
      <c r="H2260" s="10833">
        <v>1</v>
      </c>
      <c r="I2260" s="10833"/>
      <c r="J2260" s="17"/>
    </row>
    <row r="2261" spans="1:10" ht="27" thickTop="1" thickBot="1" x14ac:dyDescent="0.3">
      <c r="A2261" s="1"/>
      <c r="B2261" s="17"/>
      <c r="C2261" s="144"/>
      <c r="D2261" s="148" t="s">
        <v>128</v>
      </c>
      <c r="E2261" s="98"/>
      <c r="F2261" s="98"/>
      <c r="G2261" s="98"/>
      <c r="H2261" s="10833">
        <v>3</v>
      </c>
      <c r="I2261" s="10833"/>
      <c r="J2261" s="17"/>
    </row>
    <row r="2262" spans="1:10" ht="39.75" thickTop="1" thickBot="1" x14ac:dyDescent="0.3">
      <c r="A2262" s="1"/>
      <c r="B2262" s="17"/>
      <c r="C2262" s="144"/>
      <c r="D2262" s="148" t="s">
        <v>129</v>
      </c>
      <c r="E2262" s="104"/>
      <c r="F2262" s="104"/>
      <c r="G2262" s="105"/>
      <c r="H2262" s="10833"/>
      <c r="I2262" s="10833"/>
      <c r="J2262" s="17"/>
    </row>
    <row r="2263" spans="1:10" ht="52.5" thickTop="1" thickBot="1" x14ac:dyDescent="0.3">
      <c r="A2263" s="1"/>
      <c r="B2263" s="17"/>
      <c r="C2263" s="144"/>
      <c r="D2263" s="148" t="s">
        <v>130</v>
      </c>
      <c r="E2263" s="104"/>
      <c r="F2263" s="104"/>
      <c r="G2263" s="105"/>
      <c r="H2263" s="10833"/>
      <c r="I2263" s="10833"/>
      <c r="J2263" s="17"/>
    </row>
    <row r="2264" spans="1:10" ht="39.75" thickTop="1" thickBot="1" x14ac:dyDescent="0.3">
      <c r="A2264" s="1"/>
      <c r="B2264" s="17"/>
      <c r="C2264" s="144"/>
      <c r="D2264" s="148" t="s">
        <v>131</v>
      </c>
      <c r="E2264" s="147"/>
      <c r="F2264" s="104"/>
      <c r="G2264" s="105"/>
      <c r="H2264" s="10833"/>
      <c r="I2264" s="10833"/>
      <c r="J2264" s="17"/>
    </row>
    <row r="2265" spans="1:10" ht="27" thickTop="1" thickBot="1" x14ac:dyDescent="0.3">
      <c r="A2265" s="1"/>
      <c r="B2265" s="1"/>
      <c r="C2265" s="149"/>
      <c r="D2265" s="148" t="s">
        <v>132</v>
      </c>
      <c r="E2265" s="147"/>
      <c r="F2265" s="104"/>
      <c r="G2265" s="105"/>
      <c r="H2265" s="10833"/>
      <c r="I2265" s="10833"/>
      <c r="J2265" s="17"/>
    </row>
    <row r="2266" spans="1:10" ht="39.75" thickTop="1" thickBot="1" x14ac:dyDescent="0.3">
      <c r="A2266" s="1"/>
      <c r="B2266" s="1"/>
      <c r="C2266" s="144"/>
      <c r="D2266" s="1031" t="s">
        <v>245</v>
      </c>
      <c r="E2266" s="98"/>
      <c r="F2266" s="98"/>
      <c r="G2266" s="98"/>
      <c r="H2266" s="10833"/>
      <c r="I2266" s="10833"/>
      <c r="J2266" s="17"/>
    </row>
    <row r="2267" spans="1:10" ht="27" thickTop="1" thickBot="1" x14ac:dyDescent="0.3">
      <c r="A2267" s="1"/>
      <c r="B2267" s="1"/>
      <c r="C2267" s="144"/>
      <c r="D2267" s="1070" t="s">
        <v>213</v>
      </c>
      <c r="E2267" s="104"/>
      <c r="F2267" s="104"/>
      <c r="G2267" s="105"/>
      <c r="H2267" s="10833">
        <v>4</v>
      </c>
      <c r="I2267" s="10833"/>
      <c r="J2267" s="17"/>
    </row>
    <row r="2268" spans="1:10" ht="65.25" thickTop="1" thickBot="1" x14ac:dyDescent="0.3">
      <c r="A2268" s="1"/>
      <c r="B2268" s="1"/>
      <c r="C2268" s="144"/>
      <c r="D2268" s="1070" t="s">
        <v>214</v>
      </c>
      <c r="E2268" s="104"/>
      <c r="F2268" s="104"/>
      <c r="G2268" s="105"/>
      <c r="H2268" s="10833"/>
      <c r="I2268" s="10833"/>
      <c r="J2268" s="17"/>
    </row>
    <row r="2269" spans="1:10" ht="39.75" thickTop="1" thickBot="1" x14ac:dyDescent="0.3">
      <c r="A2269" s="1"/>
      <c r="B2269" s="1"/>
      <c r="C2269" s="144"/>
      <c r="D2269" s="1070" t="s">
        <v>221</v>
      </c>
      <c r="E2269" s="104"/>
      <c r="F2269" s="104"/>
      <c r="G2269" s="105"/>
      <c r="H2269" s="10833"/>
      <c r="I2269" s="10833"/>
      <c r="J2269" s="17"/>
    </row>
    <row r="2270" spans="1:10" ht="52.5" thickTop="1" thickBot="1" x14ac:dyDescent="0.3">
      <c r="A2270" s="1"/>
      <c r="B2270" s="1"/>
      <c r="C2270" s="144"/>
      <c r="D2270" s="1071" t="s">
        <v>246</v>
      </c>
      <c r="E2270" s="98"/>
      <c r="F2270" s="98"/>
      <c r="G2270" s="98"/>
      <c r="H2270" s="10833"/>
      <c r="I2270" s="10833"/>
      <c r="J2270" s="17"/>
    </row>
    <row r="2271" spans="1:10" ht="27" thickTop="1" thickBot="1" x14ac:dyDescent="0.3">
      <c r="A2271" s="1"/>
      <c r="B2271" s="1"/>
      <c r="C2271" s="149"/>
      <c r="D2271" s="1070" t="s">
        <v>220</v>
      </c>
      <c r="E2271" s="104"/>
      <c r="F2271" s="104"/>
      <c r="G2271" s="105"/>
      <c r="H2271" s="10833">
        <v>13</v>
      </c>
      <c r="I2271" s="10833"/>
      <c r="J2271" s="17"/>
    </row>
    <row r="2272" spans="1:10" ht="27" thickTop="1" thickBot="1" x14ac:dyDescent="0.3">
      <c r="A2272" s="1"/>
      <c r="B2272" s="1"/>
      <c r="C2272" s="149"/>
      <c r="D2272" s="1070" t="s">
        <v>247</v>
      </c>
      <c r="E2272" s="104"/>
      <c r="F2272" s="104"/>
      <c r="G2272" s="105"/>
      <c r="H2272" s="10833">
        <v>1</v>
      </c>
      <c r="I2272" s="10833"/>
      <c r="J2272" s="17"/>
    </row>
    <row r="2273" spans="1:10" ht="16.5" thickTop="1" thickBot="1" x14ac:dyDescent="0.3">
      <c r="A2273" s="1"/>
      <c r="B2273" s="1"/>
      <c r="C2273" s="149"/>
      <c r="D2273" s="1072" t="s">
        <v>212</v>
      </c>
      <c r="E2273" s="104"/>
      <c r="F2273" s="104"/>
      <c r="G2273" s="105"/>
      <c r="H2273" s="10833">
        <v>8</v>
      </c>
      <c r="I2273" s="10833"/>
      <c r="J2273" s="17"/>
    </row>
    <row r="2274" spans="1:10" ht="27" thickTop="1" thickBot="1" x14ac:dyDescent="0.3">
      <c r="A2274" s="1"/>
      <c r="B2274" s="1"/>
      <c r="C2274" s="149"/>
      <c r="D2274" s="1070" t="s">
        <v>211</v>
      </c>
      <c r="E2274" s="104"/>
      <c r="F2274" s="104"/>
      <c r="G2274" s="105"/>
      <c r="H2274" s="10833"/>
      <c r="I2274" s="10833"/>
      <c r="J2274" s="17"/>
    </row>
    <row r="2275" spans="1:10" ht="27" thickTop="1" thickBot="1" x14ac:dyDescent="0.3">
      <c r="A2275" s="1"/>
      <c r="B2275" s="1"/>
      <c r="C2275" s="149"/>
      <c r="D2275" s="1070" t="s">
        <v>136</v>
      </c>
      <c r="E2275" s="104"/>
      <c r="F2275" s="104"/>
      <c r="G2275" s="105"/>
      <c r="H2275" s="10833"/>
      <c r="I2275" s="10833"/>
      <c r="J2275" s="17"/>
    </row>
    <row r="2276" spans="1:10" ht="16.5" thickTop="1" thickBot="1" x14ac:dyDescent="0.3">
      <c r="A2276" s="1"/>
      <c r="B2276" s="1"/>
      <c r="C2276" s="149"/>
      <c r="D2276" s="1070" t="s">
        <v>137</v>
      </c>
      <c r="E2276" s="104"/>
      <c r="F2276" s="104"/>
      <c r="G2276" s="105"/>
      <c r="H2276" s="10833"/>
      <c r="I2276" s="10833"/>
      <c r="J2276" s="17"/>
    </row>
    <row r="2277" spans="1:10" ht="16.5" thickTop="1" thickBot="1" x14ac:dyDescent="0.3">
      <c r="A2277" s="1"/>
      <c r="B2277" s="1"/>
      <c r="C2277" s="149"/>
      <c r="D2277" s="1070" t="s">
        <v>138</v>
      </c>
      <c r="E2277" s="104"/>
      <c r="F2277" s="104"/>
      <c r="G2277" s="105"/>
      <c r="H2277" s="10833"/>
      <c r="I2277" s="10833"/>
      <c r="J2277" s="17"/>
    </row>
    <row r="2278" spans="1:10" ht="16.5" thickTop="1" thickBot="1" x14ac:dyDescent="0.3">
      <c r="A2278" s="1"/>
      <c r="B2278" s="1"/>
      <c r="C2278" s="149"/>
      <c r="D2278" s="1070" t="s">
        <v>139</v>
      </c>
      <c r="E2278" s="104"/>
      <c r="F2278" s="104"/>
      <c r="G2278" s="105"/>
      <c r="H2278" s="10833">
        <v>1</v>
      </c>
      <c r="I2278" s="10833"/>
      <c r="J2278" s="17"/>
    </row>
    <row r="2279" spans="1:10" ht="16.5" thickTop="1" thickBot="1" x14ac:dyDescent="0.3">
      <c r="A2279" s="1"/>
      <c r="B2279" s="1"/>
      <c r="C2279" s="149"/>
      <c r="D2279" s="1070" t="s">
        <v>140</v>
      </c>
      <c r="E2279" s="104"/>
      <c r="F2279" s="104"/>
      <c r="G2279" s="105"/>
      <c r="H2279" s="10833"/>
      <c r="I2279" s="10833"/>
      <c r="J2279" s="17"/>
    </row>
    <row r="2280" spans="1:10" ht="39.75" thickTop="1" thickBot="1" x14ac:dyDescent="0.3">
      <c r="A2280" s="1"/>
      <c r="B2280" s="1"/>
      <c r="C2280" s="149"/>
      <c r="D2280" s="1071" t="s">
        <v>141</v>
      </c>
      <c r="E2280" s="104"/>
      <c r="F2280" s="104"/>
      <c r="G2280" s="105"/>
      <c r="H2280" s="10833">
        <v>8</v>
      </c>
      <c r="I2280" s="10833"/>
      <c r="J2280" s="17"/>
    </row>
    <row r="2281" spans="1:10" ht="27" thickTop="1" thickBot="1" x14ac:dyDescent="0.3">
      <c r="A2281" s="1"/>
      <c r="B2281" s="1"/>
      <c r="C2281" s="144"/>
      <c r="D2281" s="148" t="s">
        <v>142</v>
      </c>
      <c r="E2281" s="98"/>
      <c r="F2281" s="98"/>
      <c r="G2281" s="98"/>
      <c r="H2281" s="10833">
        <v>28</v>
      </c>
      <c r="I2281" s="10833"/>
      <c r="J2281" s="17"/>
    </row>
    <row r="2282" spans="1:10" ht="39.75" thickTop="1" thickBot="1" x14ac:dyDescent="0.3">
      <c r="A2282" s="1"/>
      <c r="B2282" s="1"/>
      <c r="C2282" s="156"/>
      <c r="D2282" s="1070" t="s">
        <v>143</v>
      </c>
      <c r="E2282" s="104"/>
      <c r="F2282" s="104"/>
      <c r="G2282" s="105"/>
      <c r="H2282" s="10833">
        <v>1</v>
      </c>
      <c r="I2282" s="10833"/>
      <c r="J2282" s="17"/>
    </row>
    <row r="2283" spans="1:10" ht="39.75" thickTop="1" thickBot="1" x14ac:dyDescent="0.3">
      <c r="A2283" s="1"/>
      <c r="B2283" s="1"/>
      <c r="C2283" s="149"/>
      <c r="D2283" s="148" t="s">
        <v>144</v>
      </c>
      <c r="E2283" s="104"/>
      <c r="F2283" s="104"/>
      <c r="G2283" s="105"/>
      <c r="H2283" s="10838"/>
      <c r="I2283" s="10838"/>
      <c r="J2283" s="17"/>
    </row>
    <row r="2284" spans="1:10" ht="27" thickTop="1" thickBot="1" x14ac:dyDescent="0.3">
      <c r="A2284" s="1"/>
      <c r="B2284" s="1"/>
      <c r="C2284" s="149"/>
      <c r="D2284" s="1070" t="s">
        <v>145</v>
      </c>
      <c r="E2284" s="104"/>
      <c r="F2284" s="104"/>
      <c r="G2284" s="105"/>
      <c r="H2284" s="10838">
        <v>56</v>
      </c>
      <c r="I2284" s="10838"/>
      <c r="J2284" s="17"/>
    </row>
    <row r="2285" spans="1:10" ht="16.5" thickTop="1" thickBot="1" x14ac:dyDescent="0.3">
      <c r="A2285" s="1"/>
      <c r="B2285" s="1"/>
      <c r="C2285" s="157"/>
      <c r="D2285" s="1073" t="s">
        <v>146</v>
      </c>
      <c r="E2285" s="104"/>
      <c r="F2285" s="104"/>
      <c r="G2285" s="105"/>
      <c r="H2285" s="10838">
        <v>40</v>
      </c>
      <c r="I2285" s="10838"/>
      <c r="J2285" s="17"/>
    </row>
    <row r="2286" spans="1:10" ht="16.5" thickTop="1" thickBot="1" x14ac:dyDescent="0.3">
      <c r="A2286" s="1"/>
      <c r="B2286" s="164"/>
      <c r="C2286" s="1074" t="s">
        <v>147</v>
      </c>
      <c r="D2286" s="1075"/>
      <c r="E2286" s="1075"/>
      <c r="F2286" s="1075"/>
      <c r="G2286" s="1076"/>
      <c r="H2286" s="11161">
        <f>(H2287+H2288+H2289)</f>
        <v>87</v>
      </c>
      <c r="I2286" s="11227"/>
      <c r="J2286" s="17"/>
    </row>
    <row r="2287" spans="1:10" ht="16.5" thickTop="1" thickBot="1" x14ac:dyDescent="0.3">
      <c r="A2287" s="1"/>
      <c r="B2287" s="1"/>
      <c r="C2287" s="163"/>
      <c r="D2287" s="137" t="s">
        <v>148</v>
      </c>
      <c r="E2287" s="114"/>
      <c r="F2287" s="114"/>
      <c r="G2287" s="115"/>
      <c r="H2287" s="10839">
        <v>56</v>
      </c>
      <c r="I2287" s="10840"/>
      <c r="J2287" s="17"/>
    </row>
    <row r="2288" spans="1:10" ht="16.5" thickTop="1" thickBot="1" x14ac:dyDescent="0.3">
      <c r="A2288" s="1"/>
      <c r="B2288" s="1"/>
      <c r="C2288" s="164"/>
      <c r="D2288" s="137" t="s">
        <v>149</v>
      </c>
      <c r="E2288" s="114"/>
      <c r="F2288" s="114"/>
      <c r="G2288" s="115"/>
      <c r="H2288" s="10839"/>
      <c r="I2288" s="10840"/>
      <c r="J2288" s="17"/>
    </row>
    <row r="2289" spans="1:10" ht="16.5" thickTop="1" thickBot="1" x14ac:dyDescent="0.3">
      <c r="A2289" s="1"/>
      <c r="B2289" s="1"/>
      <c r="C2289" s="164"/>
      <c r="D2289" s="137" t="s">
        <v>150</v>
      </c>
      <c r="E2289" s="114"/>
      <c r="F2289" s="114"/>
      <c r="G2289" s="115"/>
      <c r="H2289" s="10839">
        <v>31</v>
      </c>
      <c r="I2289" s="10840"/>
      <c r="J2289" s="17"/>
    </row>
    <row r="2290" spans="1:10" ht="16.5" thickTop="1" thickBot="1" x14ac:dyDescent="0.3">
      <c r="B2290" s="1"/>
      <c r="C2290" s="169"/>
      <c r="D2290" s="1077" t="s">
        <v>151</v>
      </c>
      <c r="E2290" s="1078"/>
      <c r="F2290" s="1078"/>
      <c r="G2290" s="1079"/>
      <c r="H2290" s="11215">
        <f>SUM(H2291:H2292)</f>
        <v>24</v>
      </c>
      <c r="I2290" s="11216"/>
      <c r="J2290" s="17"/>
    </row>
    <row r="2291" spans="1:10" ht="27" thickTop="1" thickBot="1" x14ac:dyDescent="0.3">
      <c r="A2291" s="1"/>
      <c r="B2291" s="1"/>
      <c r="C2291" s="164"/>
      <c r="D2291" s="1080" t="s">
        <v>248</v>
      </c>
      <c r="E2291" s="131"/>
      <c r="F2291" s="131"/>
      <c r="G2291" s="177"/>
      <c r="H2291" s="10839">
        <v>14</v>
      </c>
      <c r="I2291" s="10840"/>
      <c r="J2291" s="17"/>
    </row>
    <row r="2292" spans="1:10" ht="16.5" thickTop="1" thickBot="1" x14ac:dyDescent="0.3">
      <c r="A2292" s="1"/>
      <c r="B2292" s="1"/>
      <c r="C2292" s="164"/>
      <c r="D2292" s="176" t="s">
        <v>249</v>
      </c>
      <c r="E2292" s="131"/>
      <c r="F2292" s="131"/>
      <c r="G2292" s="177"/>
      <c r="H2292" s="10842">
        <v>10</v>
      </c>
      <c r="I2292" s="10843"/>
      <c r="J2292" s="17"/>
    </row>
    <row r="2293" spans="1:10" ht="16.5" thickTop="1" thickBot="1" x14ac:dyDescent="0.3">
      <c r="A2293" s="1"/>
      <c r="B2293" s="1"/>
      <c r="C2293" s="164"/>
      <c r="D2293" s="1077" t="s">
        <v>250</v>
      </c>
      <c r="E2293" s="1078"/>
      <c r="F2293" s="1078"/>
      <c r="G2293" s="1079"/>
      <c r="H2293" s="11215">
        <f>(H2294+H2295+H2296+H2297)</f>
        <v>1</v>
      </c>
      <c r="I2293" s="11216"/>
      <c r="J2293" s="17"/>
    </row>
    <row r="2294" spans="1:10" ht="16.5" thickTop="1" thickBot="1" x14ac:dyDescent="0.3">
      <c r="A2294" s="1"/>
      <c r="B2294" s="1"/>
      <c r="C2294" s="164"/>
      <c r="D2294" s="176" t="s">
        <v>155</v>
      </c>
      <c r="E2294" s="131"/>
      <c r="F2294" s="131"/>
      <c r="G2294" s="177"/>
      <c r="H2294" s="10839"/>
      <c r="I2294" s="10840"/>
      <c r="J2294" s="17"/>
    </row>
    <row r="2295" spans="1:10" ht="16.5" thickTop="1" thickBot="1" x14ac:dyDescent="0.3">
      <c r="A2295" s="1"/>
      <c r="B2295" s="1"/>
      <c r="C2295" s="164"/>
      <c r="D2295" s="176" t="s">
        <v>156</v>
      </c>
      <c r="E2295" s="131"/>
      <c r="F2295" s="131"/>
      <c r="G2295" s="177"/>
      <c r="H2295" s="10839"/>
      <c r="I2295" s="10840"/>
      <c r="J2295" s="17"/>
    </row>
    <row r="2296" spans="1:10" ht="16.5" thickTop="1" thickBot="1" x14ac:dyDescent="0.3">
      <c r="A2296" s="1"/>
      <c r="B2296" s="1"/>
      <c r="C2296" s="164"/>
      <c r="D2296" s="176" t="s">
        <v>157</v>
      </c>
      <c r="E2296" s="131"/>
      <c r="F2296" s="131"/>
      <c r="G2296" s="177"/>
      <c r="H2296" s="10839">
        <v>1</v>
      </c>
      <c r="I2296" s="10840"/>
      <c r="J2296" s="17"/>
    </row>
    <row r="2297" spans="1:10" ht="16.5" thickTop="1" thickBot="1" x14ac:dyDescent="0.3">
      <c r="A2297" s="1"/>
      <c r="B2297" s="1"/>
      <c r="C2297" s="164"/>
      <c r="D2297" s="155" t="s">
        <v>158</v>
      </c>
      <c r="E2297" s="104"/>
      <c r="F2297" s="104"/>
      <c r="G2297" s="105"/>
      <c r="H2297" s="10839"/>
      <c r="I2297" s="10840"/>
      <c r="J2297" s="17"/>
    </row>
    <row r="2298" spans="1:10" ht="16.5" thickTop="1" thickBot="1" x14ac:dyDescent="0.3">
      <c r="A2298" s="1"/>
      <c r="B2298" s="1"/>
      <c r="C2298" s="1074" t="s">
        <v>159</v>
      </c>
      <c r="D2298" s="1075"/>
      <c r="E2298" s="1075"/>
      <c r="F2298" s="1075"/>
      <c r="G2298" s="1076"/>
      <c r="H2298" s="11161">
        <f>(H2299+H2300+H2301)</f>
        <v>59</v>
      </c>
      <c r="I2298" s="11227"/>
      <c r="J2298" s="17"/>
    </row>
    <row r="2299" spans="1:10" ht="16.5" thickTop="1" thickBot="1" x14ac:dyDescent="0.3">
      <c r="A2299" s="1"/>
      <c r="B2299" s="1"/>
      <c r="C2299" s="164"/>
      <c r="D2299" s="180" t="s">
        <v>160</v>
      </c>
      <c r="E2299" s="98"/>
      <c r="F2299" s="98"/>
      <c r="G2299" s="98"/>
      <c r="H2299" s="10841">
        <v>18</v>
      </c>
      <c r="I2299" s="10841"/>
      <c r="J2299" s="17"/>
    </row>
    <row r="2300" spans="1:10" ht="16.5" thickTop="1" thickBot="1" x14ac:dyDescent="0.3">
      <c r="A2300" s="1"/>
      <c r="B2300" s="1"/>
      <c r="C2300" s="164"/>
      <c r="D2300" s="137" t="s">
        <v>161</v>
      </c>
      <c r="E2300" s="104"/>
      <c r="F2300" s="104"/>
      <c r="G2300" s="105"/>
      <c r="H2300" s="10838"/>
      <c r="I2300" s="10838"/>
      <c r="J2300" s="17"/>
    </row>
    <row r="2301" spans="1:10" ht="16.5" thickTop="1" thickBot="1" x14ac:dyDescent="0.3">
      <c r="A2301" s="1"/>
      <c r="B2301" s="1"/>
      <c r="C2301" s="164"/>
      <c r="D2301" s="181" t="s">
        <v>162</v>
      </c>
      <c r="E2301" s="108"/>
      <c r="F2301" s="108"/>
      <c r="G2301" s="109"/>
      <c r="H2301" s="10838">
        <v>41</v>
      </c>
      <c r="I2301" s="10838"/>
      <c r="J2301" s="17"/>
    </row>
    <row r="2302" spans="1:10" ht="16.5" thickTop="1" thickBot="1" x14ac:dyDescent="0.3">
      <c r="A2302" s="1"/>
      <c r="B2302" s="1"/>
      <c r="C2302" s="1074" t="s">
        <v>163</v>
      </c>
      <c r="D2302" s="1075"/>
      <c r="E2302" s="1075"/>
      <c r="F2302" s="1075"/>
      <c r="G2302" s="1076"/>
      <c r="H2302" s="11161">
        <f>SUM(H2303:I2306)</f>
        <v>216</v>
      </c>
      <c r="I2302" s="11227"/>
      <c r="J2302" s="17"/>
    </row>
    <row r="2303" spans="1:10" ht="16.5" thickTop="1" thickBot="1" x14ac:dyDescent="0.3">
      <c r="A2303" s="1"/>
      <c r="B2303" s="1"/>
      <c r="C2303" s="163"/>
      <c r="D2303" s="137" t="s">
        <v>160</v>
      </c>
      <c r="E2303" s="104"/>
      <c r="F2303" s="104"/>
      <c r="G2303" s="105"/>
      <c r="H2303" s="10838">
        <v>31</v>
      </c>
      <c r="I2303" s="10838"/>
      <c r="J2303" s="17"/>
    </row>
    <row r="2304" spans="1:10" ht="16.5" thickTop="1" thickBot="1" x14ac:dyDescent="0.3">
      <c r="A2304" s="1"/>
      <c r="B2304" s="1"/>
      <c r="C2304" s="164"/>
      <c r="D2304" s="137" t="s">
        <v>161</v>
      </c>
      <c r="E2304" s="104"/>
      <c r="F2304" s="104"/>
      <c r="G2304" s="105"/>
      <c r="H2304" s="10838">
        <v>13</v>
      </c>
      <c r="I2304" s="10838"/>
      <c r="J2304" s="17"/>
    </row>
    <row r="2305" spans="1:10" ht="16.5" thickTop="1" thickBot="1" x14ac:dyDescent="0.3">
      <c r="A2305" s="1"/>
      <c r="B2305" s="1"/>
      <c r="C2305" s="164"/>
      <c r="D2305" s="181" t="s">
        <v>162</v>
      </c>
      <c r="E2305" s="108"/>
      <c r="F2305" s="108"/>
      <c r="G2305" s="109"/>
      <c r="H2305" s="10838">
        <v>89</v>
      </c>
      <c r="I2305" s="10838"/>
      <c r="J2305" s="17"/>
    </row>
    <row r="2306" spans="1:10" ht="16.5" thickTop="1" thickBot="1" x14ac:dyDescent="0.3">
      <c r="A2306" s="1"/>
      <c r="B2306" s="1"/>
      <c r="C2306" s="164"/>
      <c r="D2306" s="181" t="s">
        <v>164</v>
      </c>
      <c r="E2306" s="108"/>
      <c r="F2306" s="108"/>
      <c r="G2306" s="109"/>
      <c r="H2306" s="10839">
        <v>83</v>
      </c>
      <c r="I2306" s="10840"/>
      <c r="J2306" s="17"/>
    </row>
    <row r="2307" spans="1:10" ht="16.5" thickTop="1" thickBot="1" x14ac:dyDescent="0.3">
      <c r="A2307" s="1"/>
      <c r="B2307" s="1"/>
      <c r="C2307" s="164"/>
      <c r="D2307" s="11229" t="s">
        <v>165</v>
      </c>
      <c r="E2307" s="11230"/>
      <c r="F2307" s="11230"/>
      <c r="G2307" s="11231"/>
      <c r="H2307" s="11167">
        <f>(H2308+H2309+H2310+H2311)</f>
        <v>68</v>
      </c>
      <c r="I2307" s="11167"/>
      <c r="J2307" s="17"/>
    </row>
    <row r="2308" spans="1:10" ht="16.5" thickTop="1" thickBot="1" x14ac:dyDescent="0.3">
      <c r="A2308" s="1"/>
      <c r="B2308" s="1"/>
      <c r="C2308" s="164"/>
      <c r="D2308" s="180" t="s">
        <v>160</v>
      </c>
      <c r="E2308" s="98"/>
      <c r="F2308" s="98"/>
      <c r="G2308" s="98"/>
      <c r="H2308" s="10841">
        <v>13</v>
      </c>
      <c r="I2308" s="10841"/>
      <c r="J2308" s="17"/>
    </row>
    <row r="2309" spans="1:10" ht="16.5" thickTop="1" thickBot="1" x14ac:dyDescent="0.3">
      <c r="A2309" s="1"/>
      <c r="B2309" s="1"/>
      <c r="C2309" s="164"/>
      <c r="D2309" s="137" t="s">
        <v>161</v>
      </c>
      <c r="E2309" s="104"/>
      <c r="F2309" s="104"/>
      <c r="G2309" s="105"/>
      <c r="H2309" s="10838"/>
      <c r="I2309" s="10838"/>
      <c r="J2309" s="17"/>
    </row>
    <row r="2310" spans="1:10" ht="16.5" thickTop="1" thickBot="1" x14ac:dyDescent="0.3">
      <c r="A2310" s="1"/>
      <c r="B2310" s="1"/>
      <c r="C2310" s="164"/>
      <c r="D2310" s="181" t="s">
        <v>162</v>
      </c>
      <c r="E2310" s="108"/>
      <c r="F2310" s="108"/>
      <c r="G2310" s="109"/>
      <c r="H2310" s="10838">
        <v>25</v>
      </c>
      <c r="I2310" s="10838"/>
      <c r="J2310" s="17"/>
    </row>
    <row r="2311" spans="1:10" ht="16.5" thickTop="1" thickBot="1" x14ac:dyDescent="0.3">
      <c r="A2311" s="1"/>
      <c r="B2311" s="1"/>
      <c r="C2311" s="1081"/>
      <c r="D2311" s="137" t="s">
        <v>114</v>
      </c>
      <c r="E2311" s="108"/>
      <c r="F2311" s="108"/>
      <c r="G2311" s="109"/>
      <c r="H2311" s="10838">
        <v>30</v>
      </c>
      <c r="I2311" s="10838"/>
      <c r="J2311" s="17"/>
    </row>
    <row r="2312" spans="1:10" ht="16.5" thickTop="1" thickBot="1" x14ac:dyDescent="0.3">
      <c r="A2312" s="1"/>
      <c r="B2312" s="182"/>
      <c r="C2312" s="1082" t="s">
        <v>166</v>
      </c>
      <c r="D2312" s="1059"/>
      <c r="E2312" s="1083"/>
      <c r="F2312" s="1061"/>
      <c r="G2312" s="1067"/>
      <c r="H2312" s="11154">
        <f>(H2313+H2314+H2315+H2316)</f>
        <v>81</v>
      </c>
      <c r="I2312" s="11154"/>
      <c r="J2312" s="1"/>
    </row>
    <row r="2313" spans="1:10" ht="16.5" thickTop="1" thickBot="1" x14ac:dyDescent="0.3">
      <c r="A2313" s="1"/>
      <c r="B2313" s="4"/>
      <c r="C2313" s="185"/>
      <c r="D2313" s="186" t="s">
        <v>251</v>
      </c>
      <c r="E2313" s="171"/>
      <c r="F2313" s="171"/>
      <c r="G2313" s="172"/>
      <c r="H2313" s="10838">
        <v>18</v>
      </c>
      <c r="I2313" s="10838"/>
      <c r="J2313" s="1"/>
    </row>
    <row r="2314" spans="1:10" ht="16.5" thickTop="1" thickBot="1" x14ac:dyDescent="0.3">
      <c r="A2314" s="1"/>
      <c r="B2314" s="187"/>
      <c r="C2314" s="182"/>
      <c r="D2314" s="171" t="s">
        <v>168</v>
      </c>
      <c r="E2314" s="171"/>
      <c r="F2314" s="171"/>
      <c r="G2314" s="171"/>
      <c r="H2314" s="10841">
        <v>39</v>
      </c>
      <c r="I2314" s="10841"/>
      <c r="J2314" s="1"/>
    </row>
    <row r="2315" spans="1:10" ht="16.5" thickTop="1" thickBot="1" x14ac:dyDescent="0.3">
      <c r="A2315" s="1"/>
      <c r="B2315" s="187"/>
      <c r="C2315" s="182"/>
      <c r="D2315" s="188" t="s">
        <v>169</v>
      </c>
      <c r="E2315" s="171"/>
      <c r="F2315" s="171"/>
      <c r="G2315" s="172"/>
      <c r="H2315" s="10838">
        <v>24</v>
      </c>
      <c r="I2315" s="10838"/>
      <c r="J2315" s="1"/>
    </row>
    <row r="2316" spans="1:10" ht="16.5" thickTop="1" thickBot="1" x14ac:dyDescent="0.3">
      <c r="A2316" s="1"/>
      <c r="B2316" s="187"/>
      <c r="C2316" s="182"/>
      <c r="D2316" s="188" t="s">
        <v>170</v>
      </c>
      <c r="E2316" s="171"/>
      <c r="F2316" s="171"/>
      <c r="G2316" s="172"/>
      <c r="H2316" s="10838"/>
      <c r="I2316" s="10838"/>
      <c r="J2316" s="1"/>
    </row>
    <row r="2317" spans="1:10" ht="16.5" thickTop="1" thickBot="1" x14ac:dyDescent="0.3">
      <c r="A2317" s="1"/>
      <c r="B2317" s="93"/>
      <c r="C2317" s="164"/>
      <c r="D2317" s="1084" t="s">
        <v>171</v>
      </c>
      <c r="E2317" s="1085"/>
      <c r="F2317" s="1085"/>
      <c r="G2317" s="1086"/>
      <c r="H2317" s="11167">
        <f>H2318+H2319+H2320</f>
        <v>1</v>
      </c>
      <c r="I2317" s="11167"/>
      <c r="J2317" s="1"/>
    </row>
    <row r="2318" spans="1:10" ht="16.5" thickTop="1" thickBot="1" x14ac:dyDescent="0.3">
      <c r="A2318" s="1"/>
      <c r="B2318" s="1"/>
      <c r="C2318" s="164"/>
      <c r="D2318" s="189" t="s">
        <v>172</v>
      </c>
      <c r="E2318" s="104"/>
      <c r="F2318" s="104"/>
      <c r="G2318" s="105"/>
      <c r="H2318" s="10838"/>
      <c r="I2318" s="10838"/>
      <c r="J2318" s="1"/>
    </row>
    <row r="2319" spans="1:10" ht="16.5" thickTop="1" thickBot="1" x14ac:dyDescent="0.3">
      <c r="A2319" s="1"/>
      <c r="B2319" s="93"/>
      <c r="C2319" s="164"/>
      <c r="D2319" s="190" t="s">
        <v>173</v>
      </c>
      <c r="E2319" s="171"/>
      <c r="F2319" s="171"/>
      <c r="G2319" s="172"/>
      <c r="H2319" s="10841">
        <v>1</v>
      </c>
      <c r="I2319" s="10841"/>
      <c r="J2319" s="1"/>
    </row>
    <row r="2320" spans="1:10" ht="16.5" thickTop="1" thickBot="1" x14ac:dyDescent="0.3">
      <c r="A2320" s="1"/>
      <c r="B2320" s="93"/>
      <c r="C2320" s="164"/>
      <c r="D2320" s="191" t="s">
        <v>174</v>
      </c>
      <c r="E2320" s="171"/>
      <c r="F2320" s="171"/>
      <c r="G2320" s="172"/>
      <c r="H2320" s="10838"/>
      <c r="I2320" s="10838"/>
      <c r="J2320" s="55"/>
    </row>
    <row r="2321" spans="1:10" ht="17.25" thickTop="1" thickBot="1" x14ac:dyDescent="0.3">
      <c r="A2321" s="1"/>
      <c r="B2321" s="1087" t="s">
        <v>175</v>
      </c>
      <c r="C2321" s="1088"/>
      <c r="D2321" s="1088"/>
      <c r="E2321" s="1088"/>
      <c r="F2321" s="1089"/>
      <c r="G2321" s="11161" t="s">
        <v>11</v>
      </c>
      <c r="H2321" s="11249"/>
      <c r="I2321" s="11227"/>
      <c r="J2321" s="1"/>
    </row>
    <row r="2322" spans="1:10" ht="16.5" thickTop="1" x14ac:dyDescent="0.25">
      <c r="A2322" s="55"/>
      <c r="B2322" s="1090"/>
      <c r="C2322" s="1091"/>
      <c r="D2322" s="1091"/>
      <c r="E2322" s="1091"/>
      <c r="F2322" s="1092"/>
      <c r="G2322" s="11250">
        <f>(E2076+I2081-E2087+I2143-G2156)</f>
        <v>5786</v>
      </c>
      <c r="H2322" s="11251"/>
      <c r="I2322" s="11252"/>
      <c r="J2322" s="55"/>
    </row>
    <row r="2323" spans="1:10" ht="16.5" thickBot="1" x14ac:dyDescent="0.3">
      <c r="A2323" s="55"/>
      <c r="B2323" s="1093"/>
      <c r="C2323" s="1094"/>
      <c r="D2323" s="1094"/>
      <c r="E2323" s="1094"/>
      <c r="F2323" s="1095"/>
      <c r="G2323" s="11253"/>
      <c r="H2323" s="11254"/>
      <c r="I2323" s="11255"/>
      <c r="J2323" s="55"/>
    </row>
    <row r="2324" spans="1:10" ht="15.75" thickTop="1" x14ac:dyDescent="0.25"/>
    <row r="2326" spans="1:10" ht="15.75" thickBot="1" x14ac:dyDescent="0.3">
      <c r="A2326" s="1600"/>
      <c r="B2326" s="1600"/>
      <c r="C2326" s="1601"/>
      <c r="D2326" s="1601"/>
      <c r="E2326" s="1602"/>
      <c r="F2326" s="1600"/>
      <c r="G2326" s="1603" t="s">
        <v>196</v>
      </c>
      <c r="H2326" s="1600"/>
      <c r="I2326" s="1600"/>
      <c r="J2326" s="1600"/>
    </row>
    <row r="2327" spans="1:10" ht="17.25" thickTop="1" thickBot="1" x14ac:dyDescent="0.3">
      <c r="A2327" s="1604"/>
      <c r="B2327" s="1604"/>
      <c r="C2327" s="1605"/>
      <c r="D2327" s="1605"/>
      <c r="E2327" s="1605"/>
      <c r="F2327" s="1600"/>
      <c r="G2327" s="1606" t="s">
        <v>1</v>
      </c>
      <c r="H2327" s="1607"/>
      <c r="I2327" s="1608"/>
      <c r="J2327" s="1604"/>
    </row>
    <row r="2328" spans="1:10" ht="17.25" thickTop="1" thickBot="1" x14ac:dyDescent="0.3">
      <c r="A2328" s="1602"/>
      <c r="B2328" s="1604"/>
      <c r="C2328" s="1609"/>
      <c r="D2328" s="1609"/>
      <c r="E2328" s="1609"/>
      <c r="F2328" s="1600"/>
      <c r="G2328" s="1610" t="s">
        <v>2</v>
      </c>
      <c r="H2328" s="1611"/>
      <c r="I2328" s="1608" t="s">
        <v>3</v>
      </c>
      <c r="J2328" s="1604"/>
    </row>
    <row r="2329" spans="1:10" ht="16.5" thickTop="1" thickBot="1" x14ac:dyDescent="0.3">
      <c r="A2329" s="1604"/>
      <c r="B2329" s="1604"/>
      <c r="C2329" s="1604"/>
      <c r="D2329" s="1605"/>
      <c r="E2329" s="1612"/>
      <c r="F2329" s="1605"/>
      <c r="G2329" s="1605"/>
      <c r="H2329" s="1605"/>
      <c r="I2329" s="1605"/>
      <c r="J2329" s="1605"/>
    </row>
    <row r="2330" spans="1:10" ht="17.25" thickTop="1" thickBot="1" x14ac:dyDescent="0.3">
      <c r="A2330" s="1613" t="s">
        <v>4</v>
      </c>
      <c r="B2330" s="10962"/>
      <c r="C2330" s="10963"/>
      <c r="D2330" s="10963"/>
      <c r="E2330" s="10963"/>
      <c r="F2330" s="10963"/>
      <c r="G2330" s="10964"/>
      <c r="H2330" s="1600"/>
      <c r="I2330" s="1600"/>
      <c r="J2330" s="1600"/>
    </row>
    <row r="2331" spans="1:10" ht="17.25" thickTop="1" thickBot="1" x14ac:dyDescent="0.3">
      <c r="A2331" s="1613" t="s">
        <v>5</v>
      </c>
      <c r="B2331" s="10962" t="s">
        <v>260</v>
      </c>
      <c r="C2331" s="10963"/>
      <c r="D2331" s="10963"/>
      <c r="E2331" s="10963"/>
      <c r="F2331" s="10963"/>
      <c r="G2331" s="10964"/>
      <c r="H2331" s="1600"/>
      <c r="I2331" s="1600"/>
      <c r="J2331" s="1600"/>
    </row>
    <row r="2332" spans="1:10" ht="17.25" thickTop="1" thickBot="1" x14ac:dyDescent="0.3">
      <c r="A2332" s="1614" t="s">
        <v>7</v>
      </c>
      <c r="B2332" s="10965" t="s">
        <v>8</v>
      </c>
      <c r="C2332" s="10966"/>
      <c r="D2332" s="1615"/>
      <c r="E2332" s="1616"/>
      <c r="F2332" s="1616"/>
      <c r="G2332" s="1615"/>
      <c r="H2332" s="1600"/>
      <c r="I2332" s="1600"/>
      <c r="J2332" s="1600"/>
    </row>
    <row r="2333" spans="1:10" ht="16.5" thickTop="1" thickBot="1" x14ac:dyDescent="0.3">
      <c r="A2333" s="1604"/>
      <c r="B2333" s="1604"/>
      <c r="C2333" s="1604"/>
      <c r="D2333" s="1604"/>
      <c r="E2333" s="1604"/>
      <c r="F2333" s="1604"/>
      <c r="G2333" s="1617"/>
      <c r="H2333" s="1604"/>
      <c r="I2333" s="1604"/>
      <c r="J2333" s="1604"/>
    </row>
    <row r="2334" spans="1:10" ht="16.5" thickTop="1" thickBot="1" x14ac:dyDescent="0.3">
      <c r="A2334" s="1600"/>
      <c r="B2334" s="11372" t="s">
        <v>9</v>
      </c>
      <c r="C2334" s="11372"/>
      <c r="D2334" s="11372"/>
      <c r="E2334" s="11369" t="s">
        <v>10</v>
      </c>
      <c r="F2334" s="11378"/>
      <c r="G2334" s="11369" t="s">
        <v>11</v>
      </c>
      <c r="H2334" s="11378"/>
      <c r="I2334" s="1600"/>
      <c r="J2334" s="1600"/>
    </row>
    <row r="2335" spans="1:10" ht="16.5" thickTop="1" thickBot="1" x14ac:dyDescent="0.3">
      <c r="A2335" s="1618"/>
      <c r="B2335" s="11373"/>
      <c r="C2335" s="11372"/>
      <c r="D2335" s="11372"/>
      <c r="E2335" s="10981">
        <v>7177</v>
      </c>
      <c r="F2335" s="10981"/>
      <c r="G2335" s="11431">
        <v>7177</v>
      </c>
      <c r="H2335" s="11431"/>
      <c r="I2335" s="1600"/>
      <c r="J2335" s="1600"/>
    </row>
    <row r="2336" spans="1:10" ht="16.5" thickTop="1" thickBot="1" x14ac:dyDescent="0.3">
      <c r="A2336" s="1618"/>
      <c r="B2336" s="11373"/>
      <c r="C2336" s="11372"/>
      <c r="D2336" s="11372"/>
      <c r="E2336" s="10981"/>
      <c r="F2336" s="10981"/>
      <c r="G2336" s="11431"/>
      <c r="H2336" s="11431"/>
      <c r="I2336" s="1600"/>
      <c r="J2336" s="1600"/>
    </row>
    <row r="2337" spans="1:10" ht="16.5" thickTop="1" thickBot="1" x14ac:dyDescent="0.3">
      <c r="A2337" s="1618"/>
      <c r="B2337" s="1619"/>
      <c r="C2337" s="1619"/>
      <c r="D2337" s="1619"/>
      <c r="E2337" s="1619"/>
      <c r="F2337" s="1619"/>
      <c r="G2337" s="1619"/>
      <c r="H2337" s="1619"/>
      <c r="I2337" s="1619"/>
      <c r="J2337" s="1619"/>
    </row>
    <row r="2338" spans="1:10" ht="16.5" thickTop="1" thickBot="1" x14ac:dyDescent="0.3">
      <c r="A2338" s="1618"/>
      <c r="B2338" s="11373" t="s">
        <v>12</v>
      </c>
      <c r="C2338" s="11372"/>
      <c r="D2338" s="11372"/>
      <c r="E2338" s="11372"/>
      <c r="F2338" s="11372"/>
      <c r="G2338" s="11369" t="s">
        <v>11</v>
      </c>
      <c r="H2338" s="11378"/>
      <c r="I2338" s="11432" t="s">
        <v>13</v>
      </c>
      <c r="J2338" s="11432"/>
    </row>
    <row r="2339" spans="1:10" ht="16.5" thickTop="1" thickBot="1" x14ac:dyDescent="0.3">
      <c r="A2339" s="1618"/>
      <c r="B2339" s="11372"/>
      <c r="C2339" s="11372"/>
      <c r="D2339" s="11372"/>
      <c r="E2339" s="11372"/>
      <c r="F2339" s="11372"/>
      <c r="G2339" s="1620" t="s">
        <v>14</v>
      </c>
      <c r="H2339" s="1620" t="s">
        <v>15</v>
      </c>
      <c r="I2339" s="11432"/>
      <c r="J2339" s="11432"/>
    </row>
    <row r="2340" spans="1:10" ht="16.5" thickTop="1" thickBot="1" x14ac:dyDescent="0.3">
      <c r="A2340" s="1600"/>
      <c r="B2340" s="11372"/>
      <c r="C2340" s="11372"/>
      <c r="D2340" s="11372"/>
      <c r="E2340" s="11372"/>
      <c r="F2340" s="11372"/>
      <c r="G2340" s="1621">
        <v>124</v>
      </c>
      <c r="H2340" s="1621">
        <v>4</v>
      </c>
      <c r="I2340" s="11430">
        <v>128</v>
      </c>
      <c r="J2340" s="11430"/>
    </row>
    <row r="2341" spans="1:10" ht="16.5" thickTop="1" thickBot="1" x14ac:dyDescent="0.3">
      <c r="A2341" s="1600"/>
      <c r="B2341" s="11374" t="s">
        <v>16</v>
      </c>
      <c r="C2341" s="11375"/>
      <c r="D2341" s="11375"/>
      <c r="E2341" s="11375"/>
      <c r="F2341" s="11392"/>
      <c r="G2341" s="1622">
        <v>112</v>
      </c>
      <c r="H2341" s="1622">
        <v>4</v>
      </c>
      <c r="I2341" s="11411">
        <v>116</v>
      </c>
      <c r="J2341" s="11411"/>
    </row>
    <row r="2342" spans="1:10" ht="16.5" thickTop="1" thickBot="1" x14ac:dyDescent="0.3">
      <c r="A2342" s="1600"/>
      <c r="B2342" s="11374" t="s">
        <v>17</v>
      </c>
      <c r="C2342" s="11375"/>
      <c r="D2342" s="11375"/>
      <c r="E2342" s="11375"/>
      <c r="F2342" s="11375"/>
      <c r="G2342" s="1622">
        <v>12</v>
      </c>
      <c r="H2342" s="1622">
        <v>0</v>
      </c>
      <c r="I2342" s="11428">
        <v>12</v>
      </c>
      <c r="J2342" s="11429"/>
    </row>
    <row r="2343" spans="1:10" ht="16.5" thickTop="1" thickBot="1" x14ac:dyDescent="0.3">
      <c r="A2343" s="1600"/>
      <c r="B2343" s="1623" t="s">
        <v>18</v>
      </c>
      <c r="C2343" s="1624"/>
      <c r="D2343" s="1625"/>
      <c r="E2343" s="1626"/>
      <c r="F2343" s="1626"/>
      <c r="G2343" s="1627"/>
      <c r="H2343" s="1628"/>
      <c r="I2343" s="1629"/>
      <c r="J2343" s="1600"/>
    </row>
    <row r="2344" spans="1:10" ht="16.5" thickTop="1" thickBot="1" x14ac:dyDescent="0.3">
      <c r="A2344" s="1600"/>
      <c r="B2344" s="1630"/>
      <c r="C2344" s="1631"/>
      <c r="D2344" s="1631"/>
      <c r="E2344" s="11369" t="s">
        <v>19</v>
      </c>
      <c r="F2344" s="11369"/>
      <c r="G2344" s="11369"/>
      <c r="H2344" s="11359"/>
      <c r="I2344" s="1620" t="s">
        <v>11</v>
      </c>
      <c r="J2344" s="1600"/>
    </row>
    <row r="2345" spans="1:10" ht="16.5" thickTop="1" thickBot="1" x14ac:dyDescent="0.3">
      <c r="A2345" s="1600"/>
      <c r="B2345" s="1630"/>
      <c r="C2345" s="1631" t="s">
        <v>20</v>
      </c>
      <c r="D2345" s="1631"/>
      <c r="E2345" s="1632" t="s">
        <v>21</v>
      </c>
      <c r="F2345" s="1632" t="s">
        <v>22</v>
      </c>
      <c r="G2345" s="1632" t="s">
        <v>23</v>
      </c>
      <c r="H2345" s="1633" t="s">
        <v>24</v>
      </c>
      <c r="I2345" s="1634"/>
      <c r="J2345" s="1600"/>
    </row>
    <row r="2346" spans="1:10" ht="16.5" thickTop="1" thickBot="1" x14ac:dyDescent="0.3">
      <c r="A2346" s="1600"/>
      <c r="B2346" s="1635"/>
      <c r="C2346" s="1636"/>
      <c r="D2346" s="1636"/>
      <c r="E2346" s="11413">
        <v>52</v>
      </c>
      <c r="F2346" s="11413"/>
      <c r="G2346" s="11413"/>
      <c r="H2346" s="11414"/>
      <c r="I2346" s="11412">
        <v>244</v>
      </c>
      <c r="J2346" s="1600"/>
    </row>
    <row r="2347" spans="1:10" ht="16.5" thickTop="1" thickBot="1" x14ac:dyDescent="0.3">
      <c r="A2347" s="1600"/>
      <c r="B2347" s="1637"/>
      <c r="C2347" s="1638"/>
      <c r="D2347" s="1638"/>
      <c r="E2347" s="1639">
        <v>160</v>
      </c>
      <c r="F2347" s="1639">
        <v>79</v>
      </c>
      <c r="G2347" s="1639">
        <v>5</v>
      </c>
      <c r="H2347" s="1639">
        <v>0</v>
      </c>
      <c r="I2347" s="11412"/>
      <c r="J2347" s="1600"/>
    </row>
    <row r="2348" spans="1:10" ht="17.25" thickTop="1" thickBot="1" x14ac:dyDescent="0.3">
      <c r="A2348" s="1600"/>
      <c r="B2348" s="1640"/>
      <c r="C2348" s="11376" t="s">
        <v>25</v>
      </c>
      <c r="D2348" s="11377"/>
      <c r="E2348" s="1641">
        <v>0</v>
      </c>
      <c r="F2348" s="1641">
        <v>1</v>
      </c>
      <c r="G2348" s="1641">
        <v>0</v>
      </c>
      <c r="H2348" s="1642">
        <v>0</v>
      </c>
      <c r="I2348" s="1643">
        <v>1</v>
      </c>
      <c r="J2348" s="1600"/>
    </row>
    <row r="2349" spans="1:10" ht="16.5" thickTop="1" thickBot="1" x14ac:dyDescent="0.3">
      <c r="A2349" s="1600"/>
      <c r="B2349" s="1640"/>
      <c r="C2349" s="1644"/>
      <c r="D2349" s="1645" t="s">
        <v>26</v>
      </c>
      <c r="E2349" s="1622">
        <v>0</v>
      </c>
      <c r="F2349" s="1622">
        <v>0</v>
      </c>
      <c r="G2349" s="1622">
        <v>0</v>
      </c>
      <c r="H2349" s="1622">
        <v>0</v>
      </c>
      <c r="I2349" s="1646">
        <v>0</v>
      </c>
      <c r="J2349" s="1600"/>
    </row>
    <row r="2350" spans="1:10" ht="16.5" thickTop="1" thickBot="1" x14ac:dyDescent="0.3">
      <c r="A2350" s="1600"/>
      <c r="B2350" s="1640"/>
      <c r="C2350" s="1644"/>
      <c r="D2350" s="1645" t="s">
        <v>27</v>
      </c>
      <c r="E2350" s="1622">
        <v>0</v>
      </c>
      <c r="F2350" s="1622">
        <v>0</v>
      </c>
      <c r="G2350" s="1622">
        <v>0</v>
      </c>
      <c r="H2350" s="1622">
        <v>0</v>
      </c>
      <c r="I2350" s="1646">
        <v>0</v>
      </c>
      <c r="J2350" s="1600"/>
    </row>
    <row r="2351" spans="1:10" ht="16.5" thickTop="1" thickBot="1" x14ac:dyDescent="0.3">
      <c r="A2351" s="1600"/>
      <c r="B2351" s="1640"/>
      <c r="C2351" s="1644"/>
      <c r="D2351" s="1645" t="s">
        <v>28</v>
      </c>
      <c r="E2351" s="1622">
        <v>0</v>
      </c>
      <c r="F2351" s="1622">
        <v>0</v>
      </c>
      <c r="G2351" s="1622">
        <v>0</v>
      </c>
      <c r="H2351" s="1622">
        <v>0</v>
      </c>
      <c r="I2351" s="1646">
        <v>0</v>
      </c>
      <c r="J2351" s="1600"/>
    </row>
    <row r="2352" spans="1:10" ht="27" thickTop="1" thickBot="1" x14ac:dyDescent="0.3">
      <c r="A2352" s="1600"/>
      <c r="B2352" s="1640"/>
      <c r="C2352" s="1644"/>
      <c r="D2352" s="1645" t="s">
        <v>29</v>
      </c>
      <c r="E2352" s="1622">
        <v>0</v>
      </c>
      <c r="F2352" s="1622">
        <v>1</v>
      </c>
      <c r="G2352" s="1622">
        <v>0</v>
      </c>
      <c r="H2352" s="1622">
        <v>0</v>
      </c>
      <c r="I2352" s="1646">
        <v>1</v>
      </c>
      <c r="J2352" s="1600"/>
    </row>
    <row r="2353" spans="1:10" ht="17.25" thickTop="1" thickBot="1" x14ac:dyDescent="0.3">
      <c r="A2353" s="1600"/>
      <c r="B2353" s="1640"/>
      <c r="C2353" s="1647" t="s">
        <v>30</v>
      </c>
      <c r="D2353" s="1648"/>
      <c r="E2353" s="1649">
        <v>22</v>
      </c>
      <c r="F2353" s="1649">
        <v>3</v>
      </c>
      <c r="G2353" s="1649">
        <v>0</v>
      </c>
      <c r="H2353" s="1649">
        <v>0</v>
      </c>
      <c r="I2353" s="1650">
        <v>25</v>
      </c>
      <c r="J2353" s="1600"/>
    </row>
    <row r="2354" spans="1:10" ht="27" thickTop="1" thickBot="1" x14ac:dyDescent="0.3">
      <c r="A2354" s="1600"/>
      <c r="B2354" s="1640"/>
      <c r="C2354" s="1644"/>
      <c r="D2354" s="1645" t="s">
        <v>31</v>
      </c>
      <c r="E2354" s="1622">
        <v>0</v>
      </c>
      <c r="F2354" s="1622">
        <v>0</v>
      </c>
      <c r="G2354" s="1622">
        <v>0</v>
      </c>
      <c r="H2354" s="1622">
        <v>0</v>
      </c>
      <c r="I2354" s="1646">
        <v>0</v>
      </c>
      <c r="J2354" s="1600"/>
    </row>
    <row r="2355" spans="1:10" ht="16.5" thickTop="1" thickBot="1" x14ac:dyDescent="0.3">
      <c r="A2355" s="1600"/>
      <c r="B2355" s="1640"/>
      <c r="C2355" s="1644"/>
      <c r="D2355" s="1645" t="s">
        <v>32</v>
      </c>
      <c r="E2355" s="1622">
        <v>14</v>
      </c>
      <c r="F2355" s="1622">
        <v>3</v>
      </c>
      <c r="G2355" s="1622">
        <v>0</v>
      </c>
      <c r="H2355" s="1622">
        <v>0</v>
      </c>
      <c r="I2355" s="1646">
        <v>17</v>
      </c>
      <c r="J2355" s="1600"/>
    </row>
    <row r="2356" spans="1:10" ht="27" thickTop="1" thickBot="1" x14ac:dyDescent="0.3">
      <c r="A2356" s="1600"/>
      <c r="B2356" s="1640"/>
      <c r="C2356" s="1644"/>
      <c r="D2356" s="1645" t="s">
        <v>120</v>
      </c>
      <c r="E2356" s="1622">
        <v>8</v>
      </c>
      <c r="F2356" s="1622">
        <v>0</v>
      </c>
      <c r="G2356" s="1622">
        <v>0</v>
      </c>
      <c r="H2356" s="1622">
        <v>0</v>
      </c>
      <c r="I2356" s="1646">
        <v>8</v>
      </c>
      <c r="J2356" s="1600"/>
    </row>
    <row r="2357" spans="1:10" ht="39.75" thickTop="1" thickBot="1" x14ac:dyDescent="0.3">
      <c r="A2357" s="1600"/>
      <c r="B2357" s="1640"/>
      <c r="C2357" s="1644"/>
      <c r="D2357" s="1645" t="s">
        <v>34</v>
      </c>
      <c r="E2357" s="1622">
        <v>0</v>
      </c>
      <c r="F2357" s="1622">
        <v>0</v>
      </c>
      <c r="G2357" s="1622">
        <v>0</v>
      </c>
      <c r="H2357" s="1622">
        <v>0</v>
      </c>
      <c r="I2357" s="1646">
        <v>0</v>
      </c>
      <c r="J2357" s="1600"/>
    </row>
    <row r="2358" spans="1:10" ht="65.25" thickTop="1" thickBot="1" x14ac:dyDescent="0.3">
      <c r="A2358" s="1600"/>
      <c r="B2358" s="1640"/>
      <c r="C2358" s="1644"/>
      <c r="D2358" s="1645" t="s">
        <v>198</v>
      </c>
      <c r="E2358" s="1622">
        <v>0</v>
      </c>
      <c r="F2358" s="1622">
        <v>0</v>
      </c>
      <c r="G2358" s="1622">
        <v>0</v>
      </c>
      <c r="H2358" s="1622">
        <v>0</v>
      </c>
      <c r="I2358" s="1646">
        <v>0</v>
      </c>
      <c r="J2358" s="1600"/>
    </row>
    <row r="2359" spans="1:10" ht="17.25" thickTop="1" thickBot="1" x14ac:dyDescent="0.3">
      <c r="A2359" s="1600"/>
      <c r="B2359" s="1640"/>
      <c r="C2359" s="11374" t="s">
        <v>36</v>
      </c>
      <c r="D2359" s="11392"/>
      <c r="E2359" s="1651">
        <v>37</v>
      </c>
      <c r="F2359" s="1651">
        <v>0</v>
      </c>
      <c r="G2359" s="1651">
        <v>0</v>
      </c>
      <c r="H2359" s="1651">
        <v>0</v>
      </c>
      <c r="I2359" s="1643">
        <v>37</v>
      </c>
      <c r="J2359" s="1600"/>
    </row>
    <row r="2360" spans="1:10" ht="27" thickTop="1" thickBot="1" x14ac:dyDescent="0.3">
      <c r="A2360" s="1600"/>
      <c r="B2360" s="1640"/>
      <c r="C2360" s="1644"/>
      <c r="D2360" s="1652" t="s">
        <v>37</v>
      </c>
      <c r="E2360" s="1622">
        <v>3</v>
      </c>
      <c r="F2360" s="1622">
        <v>0</v>
      </c>
      <c r="G2360" s="1622">
        <v>0</v>
      </c>
      <c r="H2360" s="1622">
        <v>0</v>
      </c>
      <c r="I2360" s="1653">
        <v>3</v>
      </c>
      <c r="J2360" s="1600"/>
    </row>
    <row r="2361" spans="1:10" ht="39.75" thickTop="1" thickBot="1" x14ac:dyDescent="0.3">
      <c r="A2361" s="1600"/>
      <c r="B2361" s="1640"/>
      <c r="C2361" s="1644"/>
      <c r="D2361" s="1652" t="s">
        <v>38</v>
      </c>
      <c r="E2361" s="1622">
        <v>28</v>
      </c>
      <c r="F2361" s="1622">
        <v>0</v>
      </c>
      <c r="G2361" s="1622">
        <v>0</v>
      </c>
      <c r="H2361" s="1622">
        <v>0</v>
      </c>
      <c r="I2361" s="1653">
        <v>28</v>
      </c>
      <c r="J2361" s="1600"/>
    </row>
    <row r="2362" spans="1:10" ht="52.5" thickTop="1" thickBot="1" x14ac:dyDescent="0.3">
      <c r="A2362" s="1600"/>
      <c r="B2362" s="1640"/>
      <c r="C2362" s="1644"/>
      <c r="D2362" s="1654" t="s">
        <v>39</v>
      </c>
      <c r="E2362" s="1622">
        <v>6</v>
      </c>
      <c r="F2362" s="1622">
        <v>0</v>
      </c>
      <c r="G2362" s="1622">
        <v>0</v>
      </c>
      <c r="H2362" s="1622">
        <v>0</v>
      </c>
      <c r="I2362" s="1653">
        <v>6</v>
      </c>
      <c r="J2362" s="1600"/>
    </row>
    <row r="2363" spans="1:10" ht="17.25" thickTop="1" thickBot="1" x14ac:dyDescent="0.3">
      <c r="A2363" s="1600"/>
      <c r="B2363" s="1601"/>
      <c r="C2363" s="11374" t="s">
        <v>199</v>
      </c>
      <c r="D2363" s="11392"/>
      <c r="E2363" s="1649">
        <v>0</v>
      </c>
      <c r="F2363" s="1649">
        <v>35</v>
      </c>
      <c r="G2363" s="1649">
        <v>3</v>
      </c>
      <c r="H2363" s="1649">
        <v>0</v>
      </c>
      <c r="I2363" s="1643">
        <v>38</v>
      </c>
      <c r="J2363" s="1600"/>
    </row>
    <row r="2364" spans="1:10" ht="16.5" thickTop="1" thickBot="1" x14ac:dyDescent="0.3">
      <c r="A2364" s="1600"/>
      <c r="B2364" s="1601"/>
      <c r="C2364" s="1655"/>
      <c r="D2364" s="1656" t="s">
        <v>200</v>
      </c>
      <c r="E2364" s="1622">
        <v>0</v>
      </c>
      <c r="F2364" s="1622">
        <v>16</v>
      </c>
      <c r="G2364" s="1622">
        <v>0</v>
      </c>
      <c r="H2364" s="1622">
        <v>0</v>
      </c>
      <c r="I2364" s="1653">
        <v>16</v>
      </c>
      <c r="J2364" s="1600"/>
    </row>
    <row r="2365" spans="1:10" ht="52.5" thickTop="1" thickBot="1" x14ac:dyDescent="0.3">
      <c r="A2365" s="1600"/>
      <c r="B2365" s="1601"/>
      <c r="C2365" s="1655"/>
      <c r="D2365" s="1656" t="s">
        <v>201</v>
      </c>
      <c r="E2365" s="1622">
        <v>0</v>
      </c>
      <c r="F2365" s="1622">
        <v>0</v>
      </c>
      <c r="G2365" s="1622">
        <v>0</v>
      </c>
      <c r="H2365" s="1622">
        <v>0</v>
      </c>
      <c r="I2365" s="1653">
        <v>0</v>
      </c>
      <c r="J2365" s="1600"/>
    </row>
    <row r="2366" spans="1:10" ht="52.5" thickTop="1" thickBot="1" x14ac:dyDescent="0.3">
      <c r="A2366" s="1600"/>
      <c r="B2366" s="1601"/>
      <c r="C2366" s="1655"/>
      <c r="D2366" s="1656" t="s">
        <v>202</v>
      </c>
      <c r="E2366" s="1622">
        <v>0</v>
      </c>
      <c r="F2366" s="1622">
        <v>1</v>
      </c>
      <c r="G2366" s="1622">
        <v>0</v>
      </c>
      <c r="H2366" s="1622">
        <v>0</v>
      </c>
      <c r="I2366" s="1653">
        <v>1</v>
      </c>
      <c r="J2366" s="1600"/>
    </row>
    <row r="2367" spans="1:10" ht="39.75" thickTop="1" thickBot="1" x14ac:dyDescent="0.3">
      <c r="A2367" s="1600"/>
      <c r="B2367" s="1601"/>
      <c r="C2367" s="1655"/>
      <c r="D2367" s="1657" t="s">
        <v>203</v>
      </c>
      <c r="E2367" s="1622">
        <v>0</v>
      </c>
      <c r="F2367" s="1622">
        <v>0</v>
      </c>
      <c r="G2367" s="1622">
        <v>0</v>
      </c>
      <c r="H2367" s="1622">
        <v>0</v>
      </c>
      <c r="I2367" s="1653">
        <v>0</v>
      </c>
      <c r="J2367" s="1600"/>
    </row>
    <row r="2368" spans="1:10" ht="65.25" thickTop="1" thickBot="1" x14ac:dyDescent="0.3">
      <c r="A2368" s="1600"/>
      <c r="B2368" s="1601"/>
      <c r="C2368" s="1655"/>
      <c r="D2368" s="1658" t="s">
        <v>204</v>
      </c>
      <c r="E2368" s="1622">
        <v>0</v>
      </c>
      <c r="F2368" s="1622">
        <v>0</v>
      </c>
      <c r="G2368" s="1622">
        <v>0</v>
      </c>
      <c r="H2368" s="1622">
        <v>0</v>
      </c>
      <c r="I2368" s="1653">
        <v>0</v>
      </c>
      <c r="J2368" s="1600"/>
    </row>
    <row r="2369" spans="1:10" ht="39.75" thickTop="1" thickBot="1" x14ac:dyDescent="0.3">
      <c r="A2369" s="1600"/>
      <c r="B2369" s="1601"/>
      <c r="C2369" s="1655"/>
      <c r="D2369" s="1657" t="s">
        <v>205</v>
      </c>
      <c r="E2369" s="1622">
        <v>0</v>
      </c>
      <c r="F2369" s="1622">
        <v>5</v>
      </c>
      <c r="G2369" s="1622">
        <v>0</v>
      </c>
      <c r="H2369" s="1622">
        <v>0</v>
      </c>
      <c r="I2369" s="1653">
        <v>5</v>
      </c>
      <c r="J2369" s="1600"/>
    </row>
    <row r="2370" spans="1:10" ht="52.5" thickTop="1" thickBot="1" x14ac:dyDescent="0.3">
      <c r="A2370" s="1600"/>
      <c r="B2370" s="1601"/>
      <c r="C2370" s="1655"/>
      <c r="D2370" s="1657" t="s">
        <v>206</v>
      </c>
      <c r="E2370" s="1622">
        <v>0</v>
      </c>
      <c r="F2370" s="1622">
        <v>0</v>
      </c>
      <c r="G2370" s="1622">
        <v>0</v>
      </c>
      <c r="H2370" s="1622">
        <v>0</v>
      </c>
      <c r="I2370" s="1653">
        <v>0</v>
      </c>
      <c r="J2370" s="1600"/>
    </row>
    <row r="2371" spans="1:10" ht="39.75" thickTop="1" thickBot="1" x14ac:dyDescent="0.3">
      <c r="A2371" s="1600"/>
      <c r="B2371" s="1601"/>
      <c r="C2371" s="1655"/>
      <c r="D2371" s="1658" t="s">
        <v>207</v>
      </c>
      <c r="E2371" s="1622">
        <v>0</v>
      </c>
      <c r="F2371" s="1622">
        <v>13</v>
      </c>
      <c r="G2371" s="1622">
        <v>0</v>
      </c>
      <c r="H2371" s="1622">
        <v>0</v>
      </c>
      <c r="I2371" s="1653">
        <v>13</v>
      </c>
      <c r="J2371" s="1600"/>
    </row>
    <row r="2372" spans="1:10" ht="27" thickTop="1" thickBot="1" x14ac:dyDescent="0.3">
      <c r="A2372" s="1600"/>
      <c r="B2372" s="1601"/>
      <c r="C2372" s="1655"/>
      <c r="D2372" s="1658" t="s">
        <v>208</v>
      </c>
      <c r="E2372" s="1622">
        <v>0</v>
      </c>
      <c r="F2372" s="1622">
        <v>0</v>
      </c>
      <c r="G2372" s="1622">
        <v>0</v>
      </c>
      <c r="H2372" s="1622">
        <v>0</v>
      </c>
      <c r="I2372" s="1653">
        <v>0</v>
      </c>
      <c r="J2372" s="1600"/>
    </row>
    <row r="2373" spans="1:10" ht="39.75" thickTop="1" thickBot="1" x14ac:dyDescent="0.3">
      <c r="A2373" s="1600"/>
      <c r="B2373" s="1601"/>
      <c r="C2373" s="1655"/>
      <c r="D2373" s="1658" t="s">
        <v>209</v>
      </c>
      <c r="E2373" s="1622">
        <v>0</v>
      </c>
      <c r="F2373" s="1622">
        <v>0</v>
      </c>
      <c r="G2373" s="1622">
        <v>3</v>
      </c>
      <c r="H2373" s="1622">
        <v>0</v>
      </c>
      <c r="I2373" s="1653">
        <v>3</v>
      </c>
      <c r="J2373" s="1600"/>
    </row>
    <row r="2374" spans="1:10" ht="17.25" thickTop="1" thickBot="1" x14ac:dyDescent="0.3">
      <c r="A2374" s="1600"/>
      <c r="B2374" s="1601"/>
      <c r="C2374" s="11370" t="s">
        <v>210</v>
      </c>
      <c r="D2374" s="11371"/>
      <c r="E2374" s="1659">
        <v>0</v>
      </c>
      <c r="F2374" s="1659">
        <v>10</v>
      </c>
      <c r="G2374" s="1659">
        <v>0</v>
      </c>
      <c r="H2374" s="1659">
        <v>0</v>
      </c>
      <c r="I2374" s="1660">
        <v>10</v>
      </c>
      <c r="J2374" s="1600"/>
    </row>
    <row r="2375" spans="1:10" ht="27" thickTop="1" thickBot="1" x14ac:dyDescent="0.3">
      <c r="A2375" s="1600"/>
      <c r="B2375" s="1601"/>
      <c r="C2375" s="1661"/>
      <c r="D2375" s="1662" t="s">
        <v>211</v>
      </c>
      <c r="E2375" s="1622">
        <v>0</v>
      </c>
      <c r="F2375" s="1622">
        <v>0</v>
      </c>
      <c r="G2375" s="1622">
        <v>0</v>
      </c>
      <c r="H2375" s="1622">
        <v>0</v>
      </c>
      <c r="I2375" s="1632">
        <v>0</v>
      </c>
      <c r="J2375" s="1600"/>
    </row>
    <row r="2376" spans="1:10" ht="39.75" thickTop="1" thickBot="1" x14ac:dyDescent="0.3">
      <c r="A2376" s="1600"/>
      <c r="B2376" s="1601"/>
      <c r="C2376" s="1663"/>
      <c r="D2376" s="1662" t="s">
        <v>212</v>
      </c>
      <c r="E2376" s="1622">
        <v>0</v>
      </c>
      <c r="F2376" s="1622">
        <v>3</v>
      </c>
      <c r="G2376" s="1622">
        <v>0</v>
      </c>
      <c r="H2376" s="1622">
        <v>0</v>
      </c>
      <c r="I2376" s="1632">
        <v>3</v>
      </c>
      <c r="J2376" s="1600"/>
    </row>
    <row r="2377" spans="1:10" ht="27" thickTop="1" thickBot="1" x14ac:dyDescent="0.3">
      <c r="A2377" s="1600"/>
      <c r="B2377" s="1601"/>
      <c r="C2377" s="1663"/>
      <c r="D2377" s="1662" t="s">
        <v>213</v>
      </c>
      <c r="E2377" s="1622">
        <v>0</v>
      </c>
      <c r="F2377" s="1622">
        <v>0</v>
      </c>
      <c r="G2377" s="1622">
        <v>0</v>
      </c>
      <c r="H2377" s="1622">
        <v>0</v>
      </c>
      <c r="I2377" s="1632">
        <v>0</v>
      </c>
      <c r="J2377" s="1600"/>
    </row>
    <row r="2378" spans="1:10" ht="65.25" thickTop="1" thickBot="1" x14ac:dyDescent="0.3">
      <c r="A2378" s="1600"/>
      <c r="B2378" s="1601"/>
      <c r="C2378" s="1664"/>
      <c r="D2378" s="1662" t="s">
        <v>214</v>
      </c>
      <c r="E2378" s="1622">
        <v>0</v>
      </c>
      <c r="F2378" s="1622">
        <v>0</v>
      </c>
      <c r="G2378" s="1622">
        <v>0</v>
      </c>
      <c r="H2378" s="1622">
        <v>0</v>
      </c>
      <c r="I2378" s="1632">
        <v>0</v>
      </c>
      <c r="J2378" s="1600"/>
    </row>
    <row r="2379" spans="1:10" ht="39.75" thickTop="1" thickBot="1" x14ac:dyDescent="0.3">
      <c r="A2379" s="1600"/>
      <c r="B2379" s="1601"/>
      <c r="C2379" s="1664"/>
      <c r="D2379" s="1662" t="s">
        <v>215</v>
      </c>
      <c r="E2379" s="1622">
        <v>0</v>
      </c>
      <c r="F2379" s="1622">
        <v>0</v>
      </c>
      <c r="G2379" s="1622">
        <v>0</v>
      </c>
      <c r="H2379" s="1622">
        <v>0</v>
      </c>
      <c r="I2379" s="1632">
        <v>0</v>
      </c>
      <c r="J2379" s="1600"/>
    </row>
    <row r="2380" spans="1:10" ht="16.5" thickTop="1" thickBot="1" x14ac:dyDescent="0.3">
      <c r="A2380" s="1600"/>
      <c r="B2380" s="1601"/>
      <c r="C2380" s="1664"/>
      <c r="D2380" s="1665" t="s">
        <v>216</v>
      </c>
      <c r="E2380" s="1622">
        <v>0</v>
      </c>
      <c r="F2380" s="1622">
        <v>1</v>
      </c>
      <c r="G2380" s="1622">
        <v>0</v>
      </c>
      <c r="H2380" s="1622">
        <v>0</v>
      </c>
      <c r="I2380" s="1632">
        <v>1</v>
      </c>
      <c r="J2380" s="1600"/>
    </row>
    <row r="2381" spans="1:10" ht="16.5" thickTop="1" thickBot="1" x14ac:dyDescent="0.3">
      <c r="A2381" s="1600"/>
      <c r="B2381" s="1601"/>
      <c r="C2381" s="1664"/>
      <c r="D2381" s="1665" t="s">
        <v>217</v>
      </c>
      <c r="E2381" s="1622">
        <v>0</v>
      </c>
      <c r="F2381" s="1622">
        <v>0</v>
      </c>
      <c r="G2381" s="1622">
        <v>0</v>
      </c>
      <c r="H2381" s="1622">
        <v>0</v>
      </c>
      <c r="I2381" s="1632">
        <v>0</v>
      </c>
      <c r="J2381" s="1600"/>
    </row>
    <row r="2382" spans="1:10" ht="16.5" thickTop="1" thickBot="1" x14ac:dyDescent="0.3">
      <c r="A2382" s="1600"/>
      <c r="B2382" s="1601"/>
      <c r="C2382" s="1664"/>
      <c r="D2382" s="1665" t="s">
        <v>218</v>
      </c>
      <c r="E2382" s="1622">
        <v>0</v>
      </c>
      <c r="F2382" s="1622">
        <v>0</v>
      </c>
      <c r="G2382" s="1622">
        <v>0</v>
      </c>
      <c r="H2382" s="1622">
        <v>0</v>
      </c>
      <c r="I2382" s="1632">
        <v>0</v>
      </c>
      <c r="J2382" s="1600"/>
    </row>
    <row r="2383" spans="1:10" ht="16.5" thickTop="1" thickBot="1" x14ac:dyDescent="0.3">
      <c r="A2383" s="1600"/>
      <c r="B2383" s="1601"/>
      <c r="C2383" s="1664"/>
      <c r="D2383" s="1665" t="s">
        <v>219</v>
      </c>
      <c r="E2383" s="1622">
        <v>0</v>
      </c>
      <c r="F2383" s="1622">
        <v>0</v>
      </c>
      <c r="G2383" s="1622">
        <v>0</v>
      </c>
      <c r="H2383" s="1622">
        <v>0</v>
      </c>
      <c r="I2383" s="1632">
        <v>0</v>
      </c>
      <c r="J2383" s="1600"/>
    </row>
    <row r="2384" spans="1:10" ht="27" thickTop="1" thickBot="1" x14ac:dyDescent="0.3">
      <c r="A2384" s="1600"/>
      <c r="B2384" s="1601"/>
      <c r="C2384" s="1664"/>
      <c r="D2384" s="1662" t="s">
        <v>220</v>
      </c>
      <c r="E2384" s="1622">
        <v>0</v>
      </c>
      <c r="F2384" s="1622">
        <v>6</v>
      </c>
      <c r="G2384" s="1622">
        <v>0</v>
      </c>
      <c r="H2384" s="1622">
        <v>0</v>
      </c>
      <c r="I2384" s="1632">
        <v>6</v>
      </c>
      <c r="J2384" s="1600"/>
    </row>
    <row r="2385" spans="1:10" ht="39.75" thickTop="1" thickBot="1" x14ac:dyDescent="0.3">
      <c r="A2385" s="1600"/>
      <c r="B2385" s="1601"/>
      <c r="C2385" s="1664"/>
      <c r="D2385" s="1666" t="s">
        <v>221</v>
      </c>
      <c r="E2385" s="1622">
        <v>0</v>
      </c>
      <c r="F2385" s="1622">
        <v>0</v>
      </c>
      <c r="G2385" s="1622">
        <v>0</v>
      </c>
      <c r="H2385" s="1622">
        <v>0</v>
      </c>
      <c r="I2385" s="1632">
        <v>0</v>
      </c>
      <c r="J2385" s="1600"/>
    </row>
    <row r="2386" spans="1:10" ht="52.5" thickTop="1" thickBot="1" x14ac:dyDescent="0.3">
      <c r="A2386" s="1600"/>
      <c r="B2386" s="1601"/>
      <c r="C2386" s="1664"/>
      <c r="D2386" s="1666" t="s">
        <v>222</v>
      </c>
      <c r="E2386" s="1622">
        <v>0</v>
      </c>
      <c r="F2386" s="1622">
        <v>0</v>
      </c>
      <c r="G2386" s="1622">
        <v>0</v>
      </c>
      <c r="H2386" s="1622">
        <v>0</v>
      </c>
      <c r="I2386" s="1632">
        <v>0</v>
      </c>
      <c r="J2386" s="1600"/>
    </row>
    <row r="2387" spans="1:10" ht="52.5" thickTop="1" thickBot="1" x14ac:dyDescent="0.3">
      <c r="A2387" s="1600"/>
      <c r="B2387" s="1601"/>
      <c r="C2387" s="1664"/>
      <c r="D2387" s="1666" t="s">
        <v>223</v>
      </c>
      <c r="E2387" s="1622">
        <v>0</v>
      </c>
      <c r="F2387" s="1622">
        <v>0</v>
      </c>
      <c r="G2387" s="1622">
        <v>0</v>
      </c>
      <c r="H2387" s="1622">
        <v>0</v>
      </c>
      <c r="I2387" s="1632">
        <v>0</v>
      </c>
      <c r="J2387" s="1600"/>
    </row>
    <row r="2388" spans="1:10" ht="16.5" thickTop="1" thickBot="1" x14ac:dyDescent="0.3">
      <c r="A2388" s="1600"/>
      <c r="B2388" s="1601"/>
      <c r="C2388" s="1664"/>
      <c r="D2388" s="1667" t="s">
        <v>64</v>
      </c>
      <c r="E2388" s="1622">
        <v>0</v>
      </c>
      <c r="F2388" s="1622">
        <v>0</v>
      </c>
      <c r="G2388" s="1622">
        <v>0</v>
      </c>
      <c r="H2388" s="1622">
        <v>0</v>
      </c>
      <c r="I2388" s="1632">
        <v>0</v>
      </c>
      <c r="J2388" s="1600"/>
    </row>
    <row r="2389" spans="1:10" ht="16.5" thickTop="1" thickBot="1" x14ac:dyDescent="0.3">
      <c r="A2389" s="1600"/>
      <c r="B2389" s="1601"/>
      <c r="C2389" s="1663"/>
      <c r="D2389" s="1667" t="s">
        <v>65</v>
      </c>
      <c r="E2389" s="1622">
        <v>0</v>
      </c>
      <c r="F2389" s="1622">
        <v>0</v>
      </c>
      <c r="G2389" s="1622">
        <v>0</v>
      </c>
      <c r="H2389" s="1622">
        <v>0</v>
      </c>
      <c r="I2389" s="1632">
        <v>0</v>
      </c>
      <c r="J2389" s="1601"/>
    </row>
    <row r="2390" spans="1:10" ht="16.5" thickTop="1" thickBot="1" x14ac:dyDescent="0.3">
      <c r="A2390" s="1668"/>
      <c r="B2390" s="1669"/>
      <c r="C2390" s="1670"/>
      <c r="D2390" s="1671"/>
      <c r="E2390" s="1672"/>
      <c r="F2390" s="1672"/>
      <c r="G2390" s="1672"/>
      <c r="H2390" s="1673"/>
      <c r="I2390" s="1674"/>
      <c r="J2390" s="1669"/>
    </row>
    <row r="2391" spans="1:10" ht="15.75" thickTop="1" x14ac:dyDescent="0.25">
      <c r="A2391" s="1600"/>
      <c r="B2391" s="11401" t="s">
        <v>66</v>
      </c>
      <c r="C2391" s="11402"/>
      <c r="D2391" s="11402"/>
      <c r="E2391" s="11402"/>
      <c r="F2391" s="11402"/>
      <c r="G2391" s="11402"/>
      <c r="H2391" s="11403"/>
      <c r="I2391" s="11419">
        <v>107</v>
      </c>
      <c r="J2391" s="1600"/>
    </row>
    <row r="2392" spans="1:10" x14ac:dyDescent="0.25">
      <c r="A2392" s="1600"/>
      <c r="B2392" s="11404"/>
      <c r="C2392" s="11405"/>
      <c r="D2392" s="11405"/>
      <c r="E2392" s="11405"/>
      <c r="F2392" s="11405"/>
      <c r="G2392" s="11405"/>
      <c r="H2392" s="11406"/>
      <c r="I2392" s="11420"/>
      <c r="J2392" s="1600"/>
    </row>
    <row r="2393" spans="1:10" ht="15.75" thickBot="1" x14ac:dyDescent="0.3">
      <c r="A2393" s="1600"/>
      <c r="B2393" s="11407"/>
      <c r="C2393" s="11408"/>
      <c r="D2393" s="11408"/>
      <c r="E2393" s="11408"/>
      <c r="F2393" s="11408"/>
      <c r="G2393" s="11408"/>
      <c r="H2393" s="11409"/>
      <c r="I2393" s="11421"/>
      <c r="J2393" s="1601"/>
    </row>
    <row r="2394" spans="1:10" ht="16.5" thickTop="1" thickBot="1" x14ac:dyDescent="0.3">
      <c r="A2394" s="1675"/>
      <c r="B2394" s="1676"/>
      <c r="C2394" s="1676"/>
      <c r="D2394" s="1676"/>
      <c r="E2394" s="1677"/>
      <c r="F2394" s="1677"/>
      <c r="G2394" s="1677"/>
      <c r="H2394" s="1678"/>
      <c r="I2394" s="1679"/>
      <c r="J2394" s="1600"/>
    </row>
    <row r="2395" spans="1:10" ht="16.5" thickTop="1" thickBot="1" x14ac:dyDescent="0.3">
      <c r="A2395" s="1675"/>
      <c r="B2395" s="1676"/>
      <c r="C2395" s="11417" t="s">
        <v>224</v>
      </c>
      <c r="D2395" s="11418"/>
      <c r="E2395" s="1680">
        <v>8</v>
      </c>
      <c r="F2395" s="1680">
        <v>26</v>
      </c>
      <c r="G2395" s="1680">
        <v>0</v>
      </c>
      <c r="H2395" s="1680">
        <v>0</v>
      </c>
      <c r="I2395" s="1649">
        <v>34</v>
      </c>
      <c r="J2395" s="1600"/>
    </row>
    <row r="2396" spans="1:10" ht="16.5" thickTop="1" thickBot="1" x14ac:dyDescent="0.3">
      <c r="A2396" s="1675"/>
      <c r="B2396" s="1676"/>
      <c r="C2396" s="11415" t="s">
        <v>68</v>
      </c>
      <c r="D2396" s="11416"/>
      <c r="E2396" s="1622">
        <v>8</v>
      </c>
      <c r="F2396" s="1622">
        <v>26</v>
      </c>
      <c r="G2396" s="1622">
        <v>0</v>
      </c>
      <c r="H2396" s="1622">
        <v>0</v>
      </c>
      <c r="I2396" s="1681">
        <v>34</v>
      </c>
      <c r="J2396" s="1600"/>
    </row>
    <row r="2397" spans="1:10" ht="16.5" thickTop="1" thickBot="1" x14ac:dyDescent="0.3">
      <c r="A2397" s="1600"/>
      <c r="B2397" s="1682"/>
      <c r="C2397" s="11417" t="s">
        <v>69</v>
      </c>
      <c r="D2397" s="11418"/>
      <c r="E2397" s="1680">
        <v>3</v>
      </c>
      <c r="F2397" s="1680">
        <v>2</v>
      </c>
      <c r="G2397" s="1680">
        <v>0</v>
      </c>
      <c r="H2397" s="1680">
        <v>0</v>
      </c>
      <c r="I2397" s="1649">
        <v>5</v>
      </c>
      <c r="J2397" s="1600"/>
    </row>
    <row r="2398" spans="1:10" ht="16.5" thickTop="1" thickBot="1" x14ac:dyDescent="0.3">
      <c r="A2398" s="1600"/>
      <c r="B2398" s="1682"/>
      <c r="C2398" s="1655"/>
      <c r="D2398" s="1683" t="s">
        <v>70</v>
      </c>
      <c r="E2398" s="1622">
        <v>0</v>
      </c>
      <c r="F2398" s="1622">
        <v>2</v>
      </c>
      <c r="G2398" s="1622">
        <v>0</v>
      </c>
      <c r="H2398" s="1622">
        <v>0</v>
      </c>
      <c r="I2398" s="1681">
        <v>2</v>
      </c>
      <c r="J2398" s="1600"/>
    </row>
    <row r="2399" spans="1:10" ht="16.5" thickTop="1" thickBot="1" x14ac:dyDescent="0.3">
      <c r="A2399" s="1600"/>
      <c r="B2399" s="1682"/>
      <c r="C2399" s="1655"/>
      <c r="D2399" s="1684" t="s">
        <v>71</v>
      </c>
      <c r="E2399" s="1622">
        <v>2</v>
      </c>
      <c r="F2399" s="1622">
        <v>0</v>
      </c>
      <c r="G2399" s="1622">
        <v>0</v>
      </c>
      <c r="H2399" s="1622">
        <v>0</v>
      </c>
      <c r="I2399" s="1681">
        <v>2</v>
      </c>
      <c r="J2399" s="1600"/>
    </row>
    <row r="2400" spans="1:10" ht="16.5" thickTop="1" thickBot="1" x14ac:dyDescent="0.3">
      <c r="A2400" s="1600"/>
      <c r="B2400" s="1682"/>
      <c r="C2400" s="1685"/>
      <c r="D2400" s="1686" t="s">
        <v>225</v>
      </c>
      <c r="E2400" s="1622">
        <v>1</v>
      </c>
      <c r="F2400" s="1622">
        <v>0</v>
      </c>
      <c r="G2400" s="1622">
        <v>0</v>
      </c>
      <c r="H2400" s="1622">
        <v>0</v>
      </c>
      <c r="I2400" s="1679">
        <v>1</v>
      </c>
      <c r="J2400" s="1600"/>
    </row>
    <row r="2401" spans="1:10" ht="19.5" thickTop="1" thickBot="1" x14ac:dyDescent="0.3">
      <c r="A2401" s="1600"/>
      <c r="B2401" s="11424" t="s">
        <v>73</v>
      </c>
      <c r="C2401" s="11425"/>
      <c r="D2401" s="11425"/>
      <c r="E2401" s="11425"/>
      <c r="F2401" s="11425"/>
      <c r="G2401" s="11425"/>
      <c r="H2401" s="11426"/>
      <c r="I2401" s="1687">
        <v>7126</v>
      </c>
      <c r="J2401" s="1600"/>
    </row>
    <row r="2402" spans="1:10" ht="19.5" thickTop="1" thickBot="1" x14ac:dyDescent="0.3">
      <c r="A2402" s="1600"/>
      <c r="B2402" s="1619"/>
      <c r="C2402" s="11422" t="s">
        <v>226</v>
      </c>
      <c r="D2402" s="11423"/>
      <c r="E2402" s="1622">
        <v>0</v>
      </c>
      <c r="F2402" s="1622">
        <v>0</v>
      </c>
      <c r="G2402" s="1622">
        <v>0</v>
      </c>
      <c r="H2402" s="1622">
        <v>0</v>
      </c>
      <c r="I2402" s="1688">
        <v>0</v>
      </c>
      <c r="J2402" s="1600"/>
    </row>
    <row r="2403" spans="1:10" ht="17.25" thickTop="1" thickBot="1" x14ac:dyDescent="0.3">
      <c r="A2403" s="1600"/>
      <c r="B2403" s="1619"/>
      <c r="C2403" s="11395" t="s">
        <v>227</v>
      </c>
      <c r="D2403" s="11396"/>
      <c r="E2403" s="1689">
        <v>90</v>
      </c>
      <c r="F2403" s="1689">
        <v>2</v>
      </c>
      <c r="G2403" s="1689">
        <v>2</v>
      </c>
      <c r="H2403" s="1689">
        <v>0</v>
      </c>
      <c r="I2403" s="1690">
        <v>94</v>
      </c>
      <c r="J2403" s="1600"/>
    </row>
    <row r="2404" spans="1:10" ht="16.5" thickTop="1" thickBot="1" x14ac:dyDescent="0.3">
      <c r="A2404" s="1600"/>
      <c r="B2404" s="1619"/>
      <c r="C2404" s="1655"/>
      <c r="D2404" s="1691" t="s">
        <v>228</v>
      </c>
      <c r="E2404" s="1622">
        <v>34</v>
      </c>
      <c r="F2404" s="1622">
        <v>0</v>
      </c>
      <c r="G2404" s="1622">
        <v>0</v>
      </c>
      <c r="H2404" s="1622">
        <v>0</v>
      </c>
      <c r="I2404" s="1692">
        <v>34</v>
      </c>
      <c r="J2404" s="1600"/>
    </row>
    <row r="2405" spans="1:10" ht="16.5" thickTop="1" thickBot="1" x14ac:dyDescent="0.3">
      <c r="A2405" s="1600"/>
      <c r="B2405" s="1619"/>
      <c r="C2405" s="1655"/>
      <c r="D2405" s="1693" t="s">
        <v>229</v>
      </c>
      <c r="E2405" s="1622">
        <v>0</v>
      </c>
      <c r="F2405" s="1622">
        <v>0</v>
      </c>
      <c r="G2405" s="1622">
        <v>0</v>
      </c>
      <c r="H2405" s="1622">
        <v>0</v>
      </c>
      <c r="I2405" s="1692">
        <v>0</v>
      </c>
      <c r="J2405" s="1600"/>
    </row>
    <row r="2406" spans="1:10" ht="16.5" thickTop="1" thickBot="1" x14ac:dyDescent="0.3">
      <c r="A2406" s="1600"/>
      <c r="B2406" s="1619"/>
      <c r="C2406" s="1655"/>
      <c r="D2406" s="1694" t="s">
        <v>230</v>
      </c>
      <c r="E2406" s="1622">
        <v>0</v>
      </c>
      <c r="F2406" s="1622">
        <v>0</v>
      </c>
      <c r="G2406" s="1622">
        <v>0</v>
      </c>
      <c r="H2406" s="1622">
        <v>0</v>
      </c>
      <c r="I2406" s="1692">
        <v>0</v>
      </c>
      <c r="J2406" s="1600"/>
    </row>
    <row r="2407" spans="1:10" ht="16.5" thickTop="1" thickBot="1" x14ac:dyDescent="0.3">
      <c r="A2407" s="1600"/>
      <c r="B2407" s="1619"/>
      <c r="C2407" s="1655"/>
      <c r="D2407" s="1694" t="s">
        <v>231</v>
      </c>
      <c r="E2407" s="1622">
        <v>0</v>
      </c>
      <c r="F2407" s="1622">
        <v>0</v>
      </c>
      <c r="G2407" s="1622">
        <v>0</v>
      </c>
      <c r="H2407" s="1622">
        <v>0</v>
      </c>
      <c r="I2407" s="1692">
        <v>0</v>
      </c>
      <c r="J2407" s="1600"/>
    </row>
    <row r="2408" spans="1:10" ht="16.5" thickTop="1" thickBot="1" x14ac:dyDescent="0.3">
      <c r="A2408" s="1600"/>
      <c r="B2408" s="1619"/>
      <c r="C2408" s="1655"/>
      <c r="D2408" s="1694" t="s">
        <v>232</v>
      </c>
      <c r="E2408" s="1622">
        <v>0</v>
      </c>
      <c r="F2408" s="1622">
        <v>0</v>
      </c>
      <c r="G2408" s="1622">
        <v>0</v>
      </c>
      <c r="H2408" s="1622">
        <v>0</v>
      </c>
      <c r="I2408" s="1692">
        <v>0</v>
      </c>
      <c r="J2408" s="1600"/>
    </row>
    <row r="2409" spans="1:10" ht="16.5" thickTop="1" thickBot="1" x14ac:dyDescent="0.3">
      <c r="A2409" s="1600"/>
      <c r="B2409" s="1619"/>
      <c r="C2409" s="1655"/>
      <c r="D2409" s="1694" t="s">
        <v>233</v>
      </c>
      <c r="E2409" s="1622">
        <v>14</v>
      </c>
      <c r="F2409" s="1622">
        <v>1</v>
      </c>
      <c r="G2409" s="1622">
        <v>1</v>
      </c>
      <c r="H2409" s="1622">
        <v>0</v>
      </c>
      <c r="I2409" s="1692">
        <v>16</v>
      </c>
      <c r="J2409" s="1600"/>
    </row>
    <row r="2410" spans="1:10" ht="16.5" thickTop="1" thickBot="1" x14ac:dyDescent="0.3">
      <c r="A2410" s="1600"/>
      <c r="B2410" s="1619"/>
      <c r="C2410" s="1655"/>
      <c r="D2410" s="1694" t="s">
        <v>234</v>
      </c>
      <c r="E2410" s="1622">
        <v>10</v>
      </c>
      <c r="F2410" s="1622">
        <v>1</v>
      </c>
      <c r="G2410" s="1622">
        <v>1</v>
      </c>
      <c r="H2410" s="1622">
        <v>0</v>
      </c>
      <c r="I2410" s="1692">
        <v>12</v>
      </c>
      <c r="J2410" s="1600"/>
    </row>
    <row r="2411" spans="1:10" ht="16.5" thickTop="1" thickBot="1" x14ac:dyDescent="0.3">
      <c r="A2411" s="1600"/>
      <c r="B2411" s="1619"/>
      <c r="C2411" s="1655"/>
      <c r="D2411" s="1694" t="s">
        <v>235</v>
      </c>
      <c r="E2411" s="1622">
        <v>0</v>
      </c>
      <c r="F2411" s="1622">
        <v>0</v>
      </c>
      <c r="G2411" s="1622">
        <v>0</v>
      </c>
      <c r="H2411" s="1622">
        <v>0</v>
      </c>
      <c r="I2411" s="1692">
        <v>0</v>
      </c>
      <c r="J2411" s="1600"/>
    </row>
    <row r="2412" spans="1:10" ht="16.5" thickTop="1" thickBot="1" x14ac:dyDescent="0.3">
      <c r="A2412" s="1600"/>
      <c r="B2412" s="1619"/>
      <c r="C2412" s="1655"/>
      <c r="D2412" s="1695" t="s">
        <v>236</v>
      </c>
      <c r="E2412" s="1622">
        <v>32</v>
      </c>
      <c r="F2412" s="1622">
        <v>0</v>
      </c>
      <c r="G2412" s="1622">
        <v>0</v>
      </c>
      <c r="H2412" s="1622">
        <v>0</v>
      </c>
      <c r="I2412" s="1692">
        <v>32</v>
      </c>
      <c r="J2412" s="1600"/>
    </row>
    <row r="2413" spans="1:10" ht="16.5" thickTop="1" thickBot="1" x14ac:dyDescent="0.3">
      <c r="A2413" s="1600"/>
      <c r="B2413" s="1696" t="s">
        <v>84</v>
      </c>
      <c r="C2413" s="1601"/>
      <c r="D2413" s="1600"/>
      <c r="E2413" s="1619"/>
      <c r="F2413" s="1619"/>
      <c r="G2413" s="1619"/>
      <c r="H2413" s="1619"/>
      <c r="I2413" s="1619"/>
      <c r="J2413" s="1619"/>
    </row>
    <row r="2414" spans="1:10" ht="16.5" thickTop="1" thickBot="1" x14ac:dyDescent="0.3">
      <c r="A2414" s="1600"/>
      <c r="B2414" s="11401" t="s">
        <v>85</v>
      </c>
      <c r="C2414" s="11402"/>
      <c r="D2414" s="11402"/>
      <c r="E2414" s="11402"/>
      <c r="F2414" s="11403"/>
      <c r="G2414" s="11369" t="s">
        <v>11</v>
      </c>
      <c r="H2414" s="11378"/>
      <c r="I2414" s="1600"/>
      <c r="J2414" s="1600"/>
    </row>
    <row r="2415" spans="1:10" ht="16.5" thickTop="1" thickBot="1" x14ac:dyDescent="0.3">
      <c r="A2415" s="1600"/>
      <c r="B2415" s="11404"/>
      <c r="C2415" s="11405"/>
      <c r="D2415" s="11405"/>
      <c r="E2415" s="11405"/>
      <c r="F2415" s="11406"/>
      <c r="G2415" s="11410">
        <v>20</v>
      </c>
      <c r="H2415" s="11410"/>
      <c r="I2415" s="1600"/>
      <c r="J2415" s="1600"/>
    </row>
    <row r="2416" spans="1:10" ht="16.5" thickTop="1" thickBot="1" x14ac:dyDescent="0.3">
      <c r="A2416" s="1600"/>
      <c r="B2416" s="11407"/>
      <c r="C2416" s="11408"/>
      <c r="D2416" s="11408"/>
      <c r="E2416" s="11408"/>
      <c r="F2416" s="11409"/>
      <c r="G2416" s="11410"/>
      <c r="H2416" s="11410"/>
      <c r="I2416" s="1600"/>
      <c r="J2416" s="1600"/>
    </row>
    <row r="2417" spans="1:10" ht="16.5" thickTop="1" thickBot="1" x14ac:dyDescent="0.3">
      <c r="A2417" s="1600"/>
      <c r="B2417" s="1601"/>
      <c r="C2417" s="1619"/>
      <c r="D2417" s="11013" t="s">
        <v>86</v>
      </c>
      <c r="E2417" s="11014"/>
      <c r="F2417" s="1622">
        <v>15</v>
      </c>
      <c r="G2417" s="11361">
        <v>15</v>
      </c>
      <c r="H2417" s="11361"/>
      <c r="I2417" s="1600"/>
      <c r="J2417" s="1619"/>
    </row>
    <row r="2418" spans="1:10" ht="16.5" thickTop="1" thickBot="1" x14ac:dyDescent="0.3">
      <c r="A2418" s="1600"/>
      <c r="B2418" s="1601"/>
      <c r="C2418" s="1619"/>
      <c r="D2418" s="11393" t="s">
        <v>237</v>
      </c>
      <c r="E2418" s="11394"/>
      <c r="F2418" s="1622">
        <v>2</v>
      </c>
      <c r="G2418" s="11361">
        <v>2</v>
      </c>
      <c r="H2418" s="11361"/>
      <c r="I2418" s="1600"/>
      <c r="J2418" s="1619"/>
    </row>
    <row r="2419" spans="1:10" ht="16.5" thickTop="1" thickBot="1" x14ac:dyDescent="0.3">
      <c r="A2419" s="1600"/>
      <c r="B2419" s="1601"/>
      <c r="C2419" s="1619"/>
      <c r="D2419" s="11393" t="s">
        <v>238</v>
      </c>
      <c r="E2419" s="11394"/>
      <c r="F2419" s="1622">
        <v>0</v>
      </c>
      <c r="G2419" s="11361">
        <v>0</v>
      </c>
      <c r="H2419" s="11361"/>
      <c r="I2419" s="1600"/>
      <c r="J2419" s="1619"/>
    </row>
    <row r="2420" spans="1:10" ht="39.75" thickTop="1" thickBot="1" x14ac:dyDescent="0.3">
      <c r="A2420" s="1600"/>
      <c r="B2420" s="1601"/>
      <c r="C2420" s="1619"/>
      <c r="D2420" s="1697" t="s">
        <v>239</v>
      </c>
      <c r="E2420" s="1698"/>
      <c r="F2420" s="1622">
        <v>3</v>
      </c>
      <c r="G2420" s="11361">
        <v>3</v>
      </c>
      <c r="H2420" s="11361"/>
      <c r="I2420" s="1600"/>
      <c r="J2420" s="1619"/>
    </row>
    <row r="2421" spans="1:10" ht="16.5" thickTop="1" thickBot="1" x14ac:dyDescent="0.3">
      <c r="A2421" s="1600"/>
      <c r="B2421" s="1601"/>
      <c r="C2421" s="1619"/>
      <c r="D2421" s="11393" t="s">
        <v>240</v>
      </c>
      <c r="E2421" s="11394"/>
      <c r="F2421" s="1622">
        <v>0</v>
      </c>
      <c r="G2421" s="11361">
        <v>0</v>
      </c>
      <c r="H2421" s="11361"/>
      <c r="I2421" s="1600"/>
      <c r="J2421" s="1619"/>
    </row>
    <row r="2422" spans="1:10" ht="16.5" thickTop="1" thickBot="1" x14ac:dyDescent="0.3">
      <c r="A2422" s="1600"/>
      <c r="B2422" s="11379" t="s">
        <v>90</v>
      </c>
      <c r="C2422" s="11380"/>
      <c r="D2422" s="11380"/>
      <c r="E2422" s="11380"/>
      <c r="F2422" s="11380"/>
      <c r="G2422" s="11381"/>
      <c r="H2422" s="11388" t="s">
        <v>11</v>
      </c>
      <c r="I2422" s="11389"/>
      <c r="J2422" s="1600"/>
    </row>
    <row r="2423" spans="1:10" ht="15.75" thickTop="1" x14ac:dyDescent="0.25">
      <c r="A2423" s="1600"/>
      <c r="B2423" s="11382"/>
      <c r="C2423" s="11383"/>
      <c r="D2423" s="11383"/>
      <c r="E2423" s="11383"/>
      <c r="F2423" s="11383"/>
      <c r="G2423" s="11384"/>
      <c r="H2423" s="11397">
        <v>1393</v>
      </c>
      <c r="I2423" s="11398"/>
      <c r="J2423" s="1600"/>
    </row>
    <row r="2424" spans="1:10" ht="15.75" thickBot="1" x14ac:dyDescent="0.3">
      <c r="A2424" s="1600"/>
      <c r="B2424" s="11385"/>
      <c r="C2424" s="11386"/>
      <c r="D2424" s="11386"/>
      <c r="E2424" s="11386"/>
      <c r="F2424" s="11386"/>
      <c r="G2424" s="11387"/>
      <c r="H2424" s="11399"/>
      <c r="I2424" s="11400"/>
      <c r="J2424" s="1600"/>
    </row>
    <row r="2425" spans="1:10" ht="16.5" thickTop="1" thickBot="1" x14ac:dyDescent="0.3">
      <c r="A2425" s="1600"/>
      <c r="B2425" s="1699"/>
      <c r="C2425" s="1700">
        <v>7.1</v>
      </c>
      <c r="D2425" s="1701" t="s">
        <v>91</v>
      </c>
      <c r="E2425" s="1626"/>
      <c r="F2425" s="1626"/>
      <c r="G2425" s="1626"/>
      <c r="H2425" s="11411">
        <v>152</v>
      </c>
      <c r="I2425" s="11411"/>
      <c r="J2425" s="1600"/>
    </row>
    <row r="2426" spans="1:10" ht="16.5" thickTop="1" thickBot="1" x14ac:dyDescent="0.3">
      <c r="A2426" s="1600"/>
      <c r="B2426" s="1682"/>
      <c r="C2426" s="1682"/>
      <c r="D2426" s="1702" t="s">
        <v>92</v>
      </c>
      <c r="E2426" s="1703"/>
      <c r="F2426" s="1703"/>
      <c r="G2426" s="1703"/>
      <c r="H2426" s="11361">
        <v>6</v>
      </c>
      <c r="I2426" s="11361"/>
      <c r="J2426" s="1600"/>
    </row>
    <row r="2427" spans="1:10" ht="16.5" thickTop="1" thickBot="1" x14ac:dyDescent="0.3">
      <c r="A2427" s="1600"/>
      <c r="B2427" s="1619"/>
      <c r="C2427" s="1619"/>
      <c r="D2427" s="1704" t="s">
        <v>93</v>
      </c>
      <c r="E2427" s="1705"/>
      <c r="F2427" s="1705"/>
      <c r="G2427" s="1706"/>
      <c r="H2427" s="11024">
        <v>6</v>
      </c>
      <c r="I2427" s="11025">
        <v>0</v>
      </c>
      <c r="J2427" s="1600"/>
    </row>
    <row r="2428" spans="1:10" ht="16.5" thickTop="1" thickBot="1" x14ac:dyDescent="0.3">
      <c r="A2428" s="1600"/>
      <c r="B2428" s="1619"/>
      <c r="C2428" s="1619"/>
      <c r="D2428" s="1707" t="s">
        <v>94</v>
      </c>
      <c r="E2428" s="1708"/>
      <c r="F2428" s="1708"/>
      <c r="G2428" s="1709"/>
      <c r="H2428" s="11024">
        <v>0</v>
      </c>
      <c r="I2428" s="11025">
        <v>0</v>
      </c>
      <c r="J2428" s="1600"/>
    </row>
    <row r="2429" spans="1:10" ht="16.5" thickTop="1" thickBot="1" x14ac:dyDescent="0.3">
      <c r="A2429" s="1600"/>
      <c r="B2429" s="1619"/>
      <c r="C2429" s="1619"/>
      <c r="D2429" s="1707" t="s">
        <v>95</v>
      </c>
      <c r="E2429" s="1708"/>
      <c r="F2429" s="1708"/>
      <c r="G2429" s="1709"/>
      <c r="H2429" s="11024">
        <v>0</v>
      </c>
      <c r="I2429" s="11025">
        <v>0</v>
      </c>
      <c r="J2429" s="1600"/>
    </row>
    <row r="2430" spans="1:10" ht="16.5" thickTop="1" thickBot="1" x14ac:dyDescent="0.3">
      <c r="A2430" s="1600"/>
      <c r="B2430" s="1619"/>
      <c r="C2430" s="1710"/>
      <c r="D2430" s="1711" t="s">
        <v>96</v>
      </c>
      <c r="E2430" s="1712"/>
      <c r="F2430" s="1712"/>
      <c r="G2430" s="1712"/>
      <c r="H2430" s="11024">
        <v>0</v>
      </c>
      <c r="I2430" s="11025">
        <v>0</v>
      </c>
      <c r="J2430" s="1619"/>
    </row>
    <row r="2431" spans="1:10" ht="16.5" thickTop="1" thickBot="1" x14ac:dyDescent="0.3">
      <c r="A2431" s="1600"/>
      <c r="B2431" s="1619"/>
      <c r="C2431" s="1619"/>
      <c r="D2431" s="1713" t="s">
        <v>97</v>
      </c>
      <c r="E2431" s="1699"/>
      <c r="F2431" s="1699"/>
      <c r="G2431" s="1699"/>
      <c r="H2431" s="11024">
        <v>0</v>
      </c>
      <c r="I2431" s="11025">
        <v>0</v>
      </c>
      <c r="J2431" s="1619"/>
    </row>
    <row r="2432" spans="1:10" ht="16.5" thickTop="1" thickBot="1" x14ac:dyDescent="0.3">
      <c r="A2432" s="1600"/>
      <c r="B2432" s="1619"/>
      <c r="C2432" s="1619"/>
      <c r="D2432" s="1702" t="s">
        <v>98</v>
      </c>
      <c r="E2432" s="1703"/>
      <c r="F2432" s="1703"/>
      <c r="G2432" s="1703"/>
      <c r="H2432" s="11361">
        <v>16</v>
      </c>
      <c r="I2432" s="11361"/>
      <c r="J2432" s="1619"/>
    </row>
    <row r="2433" spans="1:10" ht="16.5" thickTop="1" thickBot="1" x14ac:dyDescent="0.3">
      <c r="A2433" s="1600"/>
      <c r="B2433" s="1619"/>
      <c r="C2433" s="1710"/>
      <c r="D2433" s="1704" t="s">
        <v>93</v>
      </c>
      <c r="E2433" s="1705"/>
      <c r="F2433" s="1705"/>
      <c r="G2433" s="1706"/>
      <c r="H2433" s="11024">
        <v>15</v>
      </c>
      <c r="I2433" s="11025">
        <v>0</v>
      </c>
      <c r="J2433" s="1619"/>
    </row>
    <row r="2434" spans="1:10" ht="16.5" thickTop="1" thickBot="1" x14ac:dyDescent="0.3">
      <c r="A2434" s="1600"/>
      <c r="B2434" s="1619"/>
      <c r="C2434" s="1710"/>
      <c r="D2434" s="1707" t="s">
        <v>94</v>
      </c>
      <c r="E2434" s="1708"/>
      <c r="F2434" s="1708"/>
      <c r="G2434" s="1709"/>
      <c r="H2434" s="11024">
        <v>0</v>
      </c>
      <c r="I2434" s="11025">
        <v>0</v>
      </c>
      <c r="J2434" s="1619"/>
    </row>
    <row r="2435" spans="1:10" ht="16.5" thickTop="1" thickBot="1" x14ac:dyDescent="0.3">
      <c r="A2435" s="1600"/>
      <c r="B2435" s="1619"/>
      <c r="C2435" s="1710"/>
      <c r="D2435" s="1707" t="s">
        <v>95</v>
      </c>
      <c r="E2435" s="1708"/>
      <c r="F2435" s="1708"/>
      <c r="G2435" s="1709"/>
      <c r="H2435" s="11024">
        <v>0</v>
      </c>
      <c r="I2435" s="11025">
        <v>0</v>
      </c>
      <c r="J2435" s="1619"/>
    </row>
    <row r="2436" spans="1:10" ht="16.5" thickTop="1" thickBot="1" x14ac:dyDescent="0.3">
      <c r="A2436" s="1600"/>
      <c r="B2436" s="1619"/>
      <c r="C2436" s="1710"/>
      <c r="D2436" s="1711" t="s">
        <v>96</v>
      </c>
      <c r="E2436" s="1712"/>
      <c r="F2436" s="1712"/>
      <c r="G2436" s="1712"/>
      <c r="H2436" s="11024">
        <v>1</v>
      </c>
      <c r="I2436" s="11025">
        <v>0</v>
      </c>
      <c r="J2436" s="1619"/>
    </row>
    <row r="2437" spans="1:10" ht="16.5" thickTop="1" thickBot="1" x14ac:dyDescent="0.3">
      <c r="A2437" s="1600"/>
      <c r="B2437" s="1619"/>
      <c r="C2437" s="1710"/>
      <c r="D2437" s="1713" t="s">
        <v>97</v>
      </c>
      <c r="E2437" s="1699"/>
      <c r="F2437" s="1699"/>
      <c r="G2437" s="1699"/>
      <c r="H2437" s="11024">
        <v>0</v>
      </c>
      <c r="I2437" s="11025">
        <v>0</v>
      </c>
      <c r="J2437" s="1619"/>
    </row>
    <row r="2438" spans="1:10" ht="16.5" thickTop="1" thickBot="1" x14ac:dyDescent="0.3">
      <c r="A2438" s="1600"/>
      <c r="B2438" s="1619"/>
      <c r="C2438" s="1710"/>
      <c r="D2438" s="1702" t="s">
        <v>99</v>
      </c>
      <c r="E2438" s="1703"/>
      <c r="F2438" s="1703"/>
      <c r="G2438" s="1703"/>
      <c r="H2438" s="11361">
        <v>0</v>
      </c>
      <c r="I2438" s="11361"/>
      <c r="J2438" s="1619"/>
    </row>
    <row r="2439" spans="1:10" ht="16.5" thickTop="1" thickBot="1" x14ac:dyDescent="0.3">
      <c r="A2439" s="1600"/>
      <c r="B2439" s="1619"/>
      <c r="C2439" s="1710"/>
      <c r="D2439" s="1704" t="s">
        <v>93</v>
      </c>
      <c r="E2439" s="1705"/>
      <c r="F2439" s="1705"/>
      <c r="G2439" s="1706"/>
      <c r="H2439" s="11024">
        <v>0</v>
      </c>
      <c r="I2439" s="11025">
        <v>0</v>
      </c>
      <c r="J2439" s="1619"/>
    </row>
    <row r="2440" spans="1:10" ht="16.5" thickTop="1" thickBot="1" x14ac:dyDescent="0.3">
      <c r="A2440" s="1600"/>
      <c r="B2440" s="1619"/>
      <c r="C2440" s="1710"/>
      <c r="D2440" s="1707" t="s">
        <v>94</v>
      </c>
      <c r="E2440" s="1708"/>
      <c r="F2440" s="1708"/>
      <c r="G2440" s="1709"/>
      <c r="H2440" s="11024">
        <v>0</v>
      </c>
      <c r="I2440" s="11025">
        <v>0</v>
      </c>
      <c r="J2440" s="1619"/>
    </row>
    <row r="2441" spans="1:10" ht="16.5" thickTop="1" thickBot="1" x14ac:dyDescent="0.3">
      <c r="A2441" s="1600"/>
      <c r="B2441" s="1619"/>
      <c r="C2441" s="1710"/>
      <c r="D2441" s="1707" t="s">
        <v>95</v>
      </c>
      <c r="E2441" s="1708"/>
      <c r="F2441" s="1708"/>
      <c r="G2441" s="1709"/>
      <c r="H2441" s="11024">
        <v>0</v>
      </c>
      <c r="I2441" s="11025">
        <v>0</v>
      </c>
      <c r="J2441" s="1619"/>
    </row>
    <row r="2442" spans="1:10" ht="16.5" thickTop="1" thickBot="1" x14ac:dyDescent="0.3">
      <c r="A2442" s="1600"/>
      <c r="B2442" s="1619"/>
      <c r="C2442" s="1710"/>
      <c r="D2442" s="1711" t="s">
        <v>96</v>
      </c>
      <c r="E2442" s="1712"/>
      <c r="F2442" s="1712"/>
      <c r="G2442" s="1712"/>
      <c r="H2442" s="11024">
        <v>0</v>
      </c>
      <c r="I2442" s="11025">
        <v>0</v>
      </c>
      <c r="J2442" s="1619"/>
    </row>
    <row r="2443" spans="1:10" ht="16.5" thickTop="1" thickBot="1" x14ac:dyDescent="0.3">
      <c r="A2443" s="1600"/>
      <c r="B2443" s="1619"/>
      <c r="C2443" s="1710"/>
      <c r="D2443" s="1713" t="s">
        <v>97</v>
      </c>
      <c r="E2443" s="1699"/>
      <c r="F2443" s="1699"/>
      <c r="G2443" s="1699"/>
      <c r="H2443" s="11024">
        <v>0</v>
      </c>
      <c r="I2443" s="11025">
        <v>0</v>
      </c>
      <c r="J2443" s="1619"/>
    </row>
    <row r="2444" spans="1:10" ht="39.75" thickTop="1" thickBot="1" x14ac:dyDescent="0.3">
      <c r="A2444" s="1600"/>
      <c r="B2444" s="1619"/>
      <c r="C2444" s="1710"/>
      <c r="D2444" s="1714" t="s">
        <v>100</v>
      </c>
      <c r="E2444" s="1703"/>
      <c r="F2444" s="1703"/>
      <c r="G2444" s="1715"/>
      <c r="H2444" s="11365">
        <v>2</v>
      </c>
      <c r="I2444" s="11366"/>
      <c r="J2444" s="1619"/>
    </row>
    <row r="2445" spans="1:10" ht="16.5" thickTop="1" thickBot="1" x14ac:dyDescent="0.3">
      <c r="A2445" s="1600"/>
      <c r="B2445" s="1619"/>
      <c r="C2445" s="1710"/>
      <c r="D2445" s="1716" t="s">
        <v>101</v>
      </c>
      <c r="E2445" s="1717"/>
      <c r="F2445" s="1717"/>
      <c r="G2445" s="1717"/>
      <c r="H2445" s="11024">
        <v>1</v>
      </c>
      <c r="I2445" s="11025">
        <v>0</v>
      </c>
      <c r="J2445" s="1619"/>
    </row>
    <row r="2446" spans="1:10" ht="16.5" thickTop="1" thickBot="1" x14ac:dyDescent="0.3">
      <c r="A2446" s="1600"/>
      <c r="B2446" s="1619"/>
      <c r="C2446" s="1710"/>
      <c r="D2446" s="1716" t="s">
        <v>102</v>
      </c>
      <c r="E2446" s="1712"/>
      <c r="F2446" s="1712"/>
      <c r="G2446" s="1712"/>
      <c r="H2446" s="11024">
        <v>0</v>
      </c>
      <c r="I2446" s="11025">
        <v>0</v>
      </c>
      <c r="J2446" s="1619"/>
    </row>
    <row r="2447" spans="1:10" ht="16.5" thickTop="1" thickBot="1" x14ac:dyDescent="0.3">
      <c r="A2447" s="1600"/>
      <c r="B2447" s="1619"/>
      <c r="C2447" s="1710"/>
      <c r="D2447" s="1704" t="s">
        <v>103</v>
      </c>
      <c r="E2447" s="1712"/>
      <c r="F2447" s="1712"/>
      <c r="G2447" s="1718"/>
      <c r="H2447" s="11024">
        <v>1</v>
      </c>
      <c r="I2447" s="11025">
        <v>0</v>
      </c>
      <c r="J2447" s="1619"/>
    </row>
    <row r="2448" spans="1:10" ht="39.75" thickTop="1" thickBot="1" x14ac:dyDescent="0.3">
      <c r="A2448" s="1600"/>
      <c r="B2448" s="1619"/>
      <c r="C2448" s="1710"/>
      <c r="D2448" s="1714" t="s">
        <v>104</v>
      </c>
      <c r="E2448" s="1703"/>
      <c r="F2448" s="1703"/>
      <c r="G2448" s="1703"/>
      <c r="H2448" s="11365">
        <v>0</v>
      </c>
      <c r="I2448" s="11366"/>
      <c r="J2448" s="1619"/>
    </row>
    <row r="2449" spans="1:10" ht="16.5" thickTop="1" thickBot="1" x14ac:dyDescent="0.3">
      <c r="A2449" s="1600"/>
      <c r="B2449" s="1619"/>
      <c r="C2449" s="1710"/>
      <c r="D2449" s="1716" t="s">
        <v>105</v>
      </c>
      <c r="E2449" s="1717"/>
      <c r="F2449" s="1717"/>
      <c r="G2449" s="1717"/>
      <c r="H2449" s="11024">
        <v>0</v>
      </c>
      <c r="I2449" s="11025">
        <v>0</v>
      </c>
      <c r="J2449" s="1619"/>
    </row>
    <row r="2450" spans="1:10" ht="16.5" thickTop="1" thickBot="1" x14ac:dyDescent="0.3">
      <c r="A2450" s="1600"/>
      <c r="B2450" s="1619"/>
      <c r="C2450" s="1710"/>
      <c r="D2450" s="1716" t="s">
        <v>102</v>
      </c>
      <c r="E2450" s="1712"/>
      <c r="F2450" s="1712"/>
      <c r="G2450" s="1712"/>
      <c r="H2450" s="11024">
        <v>0</v>
      </c>
      <c r="I2450" s="11025">
        <v>0</v>
      </c>
      <c r="J2450" s="1619"/>
    </row>
    <row r="2451" spans="1:10" ht="16.5" thickTop="1" thickBot="1" x14ac:dyDescent="0.3">
      <c r="A2451" s="1600"/>
      <c r="B2451" s="1619"/>
      <c r="C2451" s="1710"/>
      <c r="D2451" s="1704" t="s">
        <v>103</v>
      </c>
      <c r="E2451" s="1712"/>
      <c r="F2451" s="1712"/>
      <c r="G2451" s="1718"/>
      <c r="H2451" s="11024">
        <v>0</v>
      </c>
      <c r="I2451" s="11025">
        <v>0</v>
      </c>
      <c r="J2451" s="1619"/>
    </row>
    <row r="2452" spans="1:10" ht="52.5" thickTop="1" thickBot="1" x14ac:dyDescent="0.3">
      <c r="A2452" s="1600"/>
      <c r="B2452" s="1619"/>
      <c r="C2452" s="1710"/>
      <c r="D2452" s="1714" t="s">
        <v>241</v>
      </c>
      <c r="E2452" s="1703"/>
      <c r="F2452" s="1703"/>
      <c r="G2452" s="1703"/>
      <c r="H2452" s="11361">
        <v>30</v>
      </c>
      <c r="I2452" s="11361"/>
      <c r="J2452" s="1619"/>
    </row>
    <row r="2453" spans="1:10" ht="16.5" thickTop="1" thickBot="1" x14ac:dyDescent="0.3">
      <c r="A2453" s="1600"/>
      <c r="B2453" s="1619"/>
      <c r="C2453" s="1710"/>
      <c r="D2453" s="1704" t="s">
        <v>93</v>
      </c>
      <c r="E2453" s="1705"/>
      <c r="F2453" s="1705"/>
      <c r="G2453" s="1706"/>
      <c r="H2453" s="11024">
        <v>19</v>
      </c>
      <c r="I2453" s="11025">
        <v>0</v>
      </c>
      <c r="J2453" s="1619"/>
    </row>
    <row r="2454" spans="1:10" ht="16.5" thickTop="1" thickBot="1" x14ac:dyDescent="0.3">
      <c r="A2454" s="1600"/>
      <c r="B2454" s="1619"/>
      <c r="C2454" s="1710"/>
      <c r="D2454" s="1707" t="s">
        <v>94</v>
      </c>
      <c r="E2454" s="1708"/>
      <c r="F2454" s="1708"/>
      <c r="G2454" s="1709"/>
      <c r="H2454" s="11024">
        <v>0</v>
      </c>
      <c r="I2454" s="11025">
        <v>0</v>
      </c>
      <c r="J2454" s="1619"/>
    </row>
    <row r="2455" spans="1:10" ht="16.5" thickTop="1" thickBot="1" x14ac:dyDescent="0.3">
      <c r="A2455" s="1600"/>
      <c r="B2455" s="1619"/>
      <c r="C2455" s="1710"/>
      <c r="D2455" s="1707" t="s">
        <v>95</v>
      </c>
      <c r="E2455" s="1708"/>
      <c r="F2455" s="1708"/>
      <c r="G2455" s="1709"/>
      <c r="H2455" s="11024">
        <v>4</v>
      </c>
      <c r="I2455" s="11025">
        <v>0</v>
      </c>
      <c r="J2455" s="1619"/>
    </row>
    <row r="2456" spans="1:10" ht="16.5" thickTop="1" thickBot="1" x14ac:dyDescent="0.3">
      <c r="A2456" s="1600"/>
      <c r="B2456" s="1619"/>
      <c r="C2456" s="1710"/>
      <c r="D2456" s="1711" t="s">
        <v>96</v>
      </c>
      <c r="E2456" s="1712"/>
      <c r="F2456" s="1712"/>
      <c r="G2456" s="1712"/>
      <c r="H2456" s="11024">
        <v>6</v>
      </c>
      <c r="I2456" s="11025">
        <v>0</v>
      </c>
      <c r="J2456" s="1619"/>
    </row>
    <row r="2457" spans="1:10" ht="16.5" thickTop="1" thickBot="1" x14ac:dyDescent="0.3">
      <c r="A2457" s="1600"/>
      <c r="B2457" s="1619"/>
      <c r="C2457" s="1710"/>
      <c r="D2457" s="1713" t="s">
        <v>97</v>
      </c>
      <c r="E2457" s="1699"/>
      <c r="F2457" s="1699"/>
      <c r="G2457" s="1699"/>
      <c r="H2457" s="11024">
        <v>1</v>
      </c>
      <c r="I2457" s="11025">
        <v>0</v>
      </c>
      <c r="J2457" s="1619"/>
    </row>
    <row r="2458" spans="1:10" ht="16.5" thickTop="1" thickBot="1" x14ac:dyDescent="0.3">
      <c r="A2458" s="1600"/>
      <c r="B2458" s="1619"/>
      <c r="C2458" s="1710"/>
      <c r="D2458" s="1702" t="s">
        <v>242</v>
      </c>
      <c r="E2458" s="1703"/>
      <c r="F2458" s="1703"/>
      <c r="G2458" s="1703"/>
      <c r="H2458" s="11361">
        <v>81</v>
      </c>
      <c r="I2458" s="11361"/>
      <c r="J2458" s="1619"/>
    </row>
    <row r="2459" spans="1:10" ht="16.5" thickTop="1" thickBot="1" x14ac:dyDescent="0.3">
      <c r="A2459" s="1600"/>
      <c r="B2459" s="1619"/>
      <c r="C2459" s="1710"/>
      <c r="D2459" s="1704" t="s">
        <v>105</v>
      </c>
      <c r="E2459" s="1705"/>
      <c r="F2459" s="1705"/>
      <c r="G2459" s="1706"/>
      <c r="H2459" s="11024">
        <v>46</v>
      </c>
      <c r="I2459" s="11025">
        <v>0</v>
      </c>
      <c r="J2459" s="1619"/>
    </row>
    <row r="2460" spans="1:10" ht="16.5" thickTop="1" thickBot="1" x14ac:dyDescent="0.3">
      <c r="A2460" s="1600"/>
      <c r="B2460" s="1619"/>
      <c r="C2460" s="1710"/>
      <c r="D2460" s="1707" t="s">
        <v>94</v>
      </c>
      <c r="E2460" s="1708"/>
      <c r="F2460" s="1708"/>
      <c r="G2460" s="1709"/>
      <c r="H2460" s="11024">
        <v>0</v>
      </c>
      <c r="I2460" s="11025">
        <v>0</v>
      </c>
      <c r="J2460" s="1619"/>
    </row>
    <row r="2461" spans="1:10" ht="16.5" thickTop="1" thickBot="1" x14ac:dyDescent="0.3">
      <c r="A2461" s="1600"/>
      <c r="B2461" s="1619"/>
      <c r="C2461" s="1710"/>
      <c r="D2461" s="1707" t="s">
        <v>102</v>
      </c>
      <c r="E2461" s="1708"/>
      <c r="F2461" s="1708"/>
      <c r="G2461" s="1709"/>
      <c r="H2461" s="11024">
        <v>13</v>
      </c>
      <c r="I2461" s="11025">
        <v>0</v>
      </c>
      <c r="J2461" s="1619"/>
    </row>
    <row r="2462" spans="1:10" ht="16.5" thickTop="1" thickBot="1" x14ac:dyDescent="0.3">
      <c r="A2462" s="1600"/>
      <c r="B2462" s="1619"/>
      <c r="C2462" s="1710"/>
      <c r="D2462" s="1711" t="s">
        <v>103</v>
      </c>
      <c r="E2462" s="1712"/>
      <c r="F2462" s="1712"/>
      <c r="G2462" s="1712"/>
      <c r="H2462" s="11024">
        <v>17</v>
      </c>
      <c r="I2462" s="11025">
        <v>0</v>
      </c>
      <c r="J2462" s="1619"/>
    </row>
    <row r="2463" spans="1:10" ht="16.5" thickTop="1" thickBot="1" x14ac:dyDescent="0.3">
      <c r="A2463" s="1600"/>
      <c r="B2463" s="1619"/>
      <c r="C2463" s="1710"/>
      <c r="D2463" s="1713" t="s">
        <v>108</v>
      </c>
      <c r="E2463" s="1699"/>
      <c r="F2463" s="1699"/>
      <c r="G2463" s="1699"/>
      <c r="H2463" s="11024">
        <v>5</v>
      </c>
      <c r="I2463" s="11025">
        <v>0</v>
      </c>
      <c r="J2463" s="1619"/>
    </row>
    <row r="2464" spans="1:10" ht="16.5" thickTop="1" thickBot="1" x14ac:dyDescent="0.3">
      <c r="A2464" s="1600"/>
      <c r="B2464" s="1619"/>
      <c r="C2464" s="1710"/>
      <c r="D2464" s="1702" t="s">
        <v>243</v>
      </c>
      <c r="E2464" s="1703"/>
      <c r="F2464" s="1703"/>
      <c r="G2464" s="1703"/>
      <c r="H2464" s="11361">
        <v>17</v>
      </c>
      <c r="I2464" s="11361"/>
      <c r="J2464" s="1619"/>
    </row>
    <row r="2465" spans="1:10" ht="16.5" thickTop="1" thickBot="1" x14ac:dyDescent="0.3">
      <c r="A2465" s="1600"/>
      <c r="B2465" s="1619"/>
      <c r="C2465" s="1710"/>
      <c r="D2465" s="1704" t="s">
        <v>93</v>
      </c>
      <c r="E2465" s="1705"/>
      <c r="F2465" s="1705"/>
      <c r="G2465" s="1706"/>
      <c r="H2465" s="11024">
        <v>9</v>
      </c>
      <c r="I2465" s="11025">
        <v>0</v>
      </c>
      <c r="J2465" s="1619"/>
    </row>
    <row r="2466" spans="1:10" ht="16.5" thickTop="1" thickBot="1" x14ac:dyDescent="0.3">
      <c r="A2466" s="1600"/>
      <c r="B2466" s="1619"/>
      <c r="C2466" s="1710"/>
      <c r="D2466" s="1707" t="s">
        <v>94</v>
      </c>
      <c r="E2466" s="1708"/>
      <c r="F2466" s="1708"/>
      <c r="G2466" s="1709"/>
      <c r="H2466" s="11024">
        <v>0</v>
      </c>
      <c r="I2466" s="11025">
        <v>0</v>
      </c>
      <c r="J2466" s="1619"/>
    </row>
    <row r="2467" spans="1:10" ht="16.5" thickTop="1" thickBot="1" x14ac:dyDescent="0.3">
      <c r="A2467" s="1600"/>
      <c r="B2467" s="1619"/>
      <c r="C2467" s="1710"/>
      <c r="D2467" s="1707" t="s">
        <v>95</v>
      </c>
      <c r="E2467" s="1708"/>
      <c r="F2467" s="1708"/>
      <c r="G2467" s="1709"/>
      <c r="H2467" s="11024">
        <v>4</v>
      </c>
      <c r="I2467" s="11025">
        <v>0</v>
      </c>
      <c r="J2467" s="1619"/>
    </row>
    <row r="2468" spans="1:10" ht="16.5" thickTop="1" thickBot="1" x14ac:dyDescent="0.3">
      <c r="A2468" s="1600"/>
      <c r="B2468" s="1619"/>
      <c r="C2468" s="1710"/>
      <c r="D2468" s="1711" t="s">
        <v>96</v>
      </c>
      <c r="E2468" s="1712"/>
      <c r="F2468" s="1712"/>
      <c r="G2468" s="1712"/>
      <c r="H2468" s="11024">
        <v>3</v>
      </c>
      <c r="I2468" s="11025">
        <v>0</v>
      </c>
      <c r="J2468" s="1619"/>
    </row>
    <row r="2469" spans="1:10" ht="16.5" thickTop="1" thickBot="1" x14ac:dyDescent="0.3">
      <c r="A2469" s="1600"/>
      <c r="B2469" s="1619"/>
      <c r="C2469" s="1710"/>
      <c r="D2469" s="1713" t="s">
        <v>97</v>
      </c>
      <c r="E2469" s="1699"/>
      <c r="F2469" s="1699"/>
      <c r="G2469" s="1699"/>
      <c r="H2469" s="11024">
        <v>1</v>
      </c>
      <c r="I2469" s="11025">
        <v>0</v>
      </c>
      <c r="J2469" s="1619"/>
    </row>
    <row r="2470" spans="1:10" ht="16.5" thickTop="1" thickBot="1" x14ac:dyDescent="0.3">
      <c r="A2470" s="1600"/>
      <c r="B2470" s="1619"/>
      <c r="C2470" s="1719" t="s">
        <v>109</v>
      </c>
      <c r="D2470" s="1720"/>
      <c r="E2470" s="1721"/>
      <c r="F2470" s="1722"/>
      <c r="G2470" s="1722"/>
      <c r="H2470" s="11428">
        <v>0</v>
      </c>
      <c r="I2470" s="11429"/>
      <c r="J2470" s="1619"/>
    </row>
    <row r="2471" spans="1:10" ht="27" thickTop="1" thickBot="1" x14ac:dyDescent="0.3">
      <c r="A2471" s="1600"/>
      <c r="B2471" s="1619"/>
      <c r="C2471" s="1723"/>
      <c r="D2471" s="1724" t="s">
        <v>110</v>
      </c>
      <c r="E2471" s="1703"/>
      <c r="F2471" s="1703"/>
      <c r="G2471" s="1715"/>
      <c r="H2471" s="11365">
        <v>0</v>
      </c>
      <c r="I2471" s="11366"/>
      <c r="J2471" s="1619"/>
    </row>
    <row r="2472" spans="1:10" ht="16.5" thickTop="1" thickBot="1" x14ac:dyDescent="0.3">
      <c r="A2472" s="1600"/>
      <c r="B2472" s="1619"/>
      <c r="C2472" s="1725"/>
      <c r="D2472" s="1726" t="s">
        <v>93</v>
      </c>
      <c r="E2472" s="1712"/>
      <c r="F2472" s="1712"/>
      <c r="G2472" s="1718"/>
      <c r="H2472" s="11024">
        <v>0</v>
      </c>
      <c r="I2472" s="11025">
        <v>0</v>
      </c>
      <c r="J2472" s="1619"/>
    </row>
    <row r="2473" spans="1:10" ht="16.5" thickTop="1" thickBot="1" x14ac:dyDescent="0.3">
      <c r="A2473" s="1600"/>
      <c r="B2473" s="1619"/>
      <c r="C2473" s="1725"/>
      <c r="D2473" s="1726" t="s">
        <v>94</v>
      </c>
      <c r="E2473" s="1712"/>
      <c r="F2473" s="1712"/>
      <c r="G2473" s="1718"/>
      <c r="H2473" s="11024">
        <v>0</v>
      </c>
      <c r="I2473" s="11025">
        <v>0</v>
      </c>
      <c r="J2473" s="1619"/>
    </row>
    <row r="2474" spans="1:10" ht="16.5" thickTop="1" thickBot="1" x14ac:dyDescent="0.3">
      <c r="A2474" s="1600"/>
      <c r="B2474" s="1619"/>
      <c r="C2474" s="1725"/>
      <c r="D2474" s="1726" t="s">
        <v>95</v>
      </c>
      <c r="E2474" s="1712"/>
      <c r="F2474" s="1712"/>
      <c r="G2474" s="1718"/>
      <c r="H2474" s="11024">
        <v>0</v>
      </c>
      <c r="I2474" s="11025">
        <v>0</v>
      </c>
      <c r="J2474" s="1619"/>
    </row>
    <row r="2475" spans="1:10" ht="16.5" thickTop="1" thickBot="1" x14ac:dyDescent="0.3">
      <c r="A2475" s="1600"/>
      <c r="B2475" s="1619"/>
      <c r="C2475" s="1725"/>
      <c r="D2475" s="1726" t="s">
        <v>96</v>
      </c>
      <c r="E2475" s="1727"/>
      <c r="F2475" s="1727"/>
      <c r="G2475" s="1728"/>
      <c r="H2475" s="11024">
        <v>0</v>
      </c>
      <c r="I2475" s="11025">
        <v>0</v>
      </c>
      <c r="J2475" s="1619"/>
    </row>
    <row r="2476" spans="1:10" ht="16.5" thickTop="1" thickBot="1" x14ac:dyDescent="0.3">
      <c r="A2476" s="1600"/>
      <c r="B2476" s="1619"/>
      <c r="C2476" s="1725"/>
      <c r="D2476" s="1729" t="s">
        <v>111</v>
      </c>
      <c r="E2476" s="1730"/>
      <c r="F2476" s="1730"/>
      <c r="G2476" s="1730"/>
      <c r="H2476" s="11427">
        <v>0</v>
      </c>
      <c r="I2476" s="11427"/>
      <c r="J2476" s="1619"/>
    </row>
    <row r="2477" spans="1:10" ht="16.5" thickTop="1" thickBot="1" x14ac:dyDescent="0.3">
      <c r="A2477" s="1600"/>
      <c r="B2477" s="1619"/>
      <c r="C2477" s="1725"/>
      <c r="D2477" s="1726" t="s">
        <v>93</v>
      </c>
      <c r="E2477" s="1712"/>
      <c r="F2477" s="1712"/>
      <c r="G2477" s="1718"/>
      <c r="H2477" s="11024">
        <v>0</v>
      </c>
      <c r="I2477" s="11025">
        <v>0</v>
      </c>
      <c r="J2477" s="1619"/>
    </row>
    <row r="2478" spans="1:10" ht="16.5" thickTop="1" thickBot="1" x14ac:dyDescent="0.3">
      <c r="A2478" s="1600"/>
      <c r="B2478" s="1619"/>
      <c r="C2478" s="1725"/>
      <c r="D2478" s="1726" t="s">
        <v>94</v>
      </c>
      <c r="E2478" s="1712"/>
      <c r="F2478" s="1712"/>
      <c r="G2478" s="1718"/>
      <c r="H2478" s="11024">
        <v>0</v>
      </c>
      <c r="I2478" s="11025">
        <v>0</v>
      </c>
      <c r="J2478" s="1619"/>
    </row>
    <row r="2479" spans="1:10" ht="16.5" thickTop="1" thickBot="1" x14ac:dyDescent="0.3">
      <c r="A2479" s="1600"/>
      <c r="B2479" s="1619"/>
      <c r="C2479" s="1725"/>
      <c r="D2479" s="1726" t="s">
        <v>95</v>
      </c>
      <c r="E2479" s="1712"/>
      <c r="F2479" s="1712"/>
      <c r="G2479" s="1718"/>
      <c r="H2479" s="11024">
        <v>0</v>
      </c>
      <c r="I2479" s="11025">
        <v>0</v>
      </c>
      <c r="J2479" s="1619"/>
    </row>
    <row r="2480" spans="1:10" ht="16.5" thickTop="1" thickBot="1" x14ac:dyDescent="0.3">
      <c r="A2480" s="1600"/>
      <c r="B2480" s="1619"/>
      <c r="C2480" s="1725"/>
      <c r="D2480" s="1726" t="s">
        <v>96</v>
      </c>
      <c r="E2480" s="1727"/>
      <c r="F2480" s="1727"/>
      <c r="G2480" s="1728"/>
      <c r="H2480" s="11024">
        <v>0</v>
      </c>
      <c r="I2480" s="11025">
        <v>0</v>
      </c>
      <c r="J2480" s="1619"/>
    </row>
    <row r="2481" spans="1:10" ht="16.5" thickTop="1" thickBot="1" x14ac:dyDescent="0.3">
      <c r="A2481" s="1600"/>
      <c r="B2481" s="1619"/>
      <c r="C2481" s="1725"/>
      <c r="D2481" s="1729" t="s">
        <v>112</v>
      </c>
      <c r="E2481" s="1730"/>
      <c r="F2481" s="1730"/>
      <c r="G2481" s="1730"/>
      <c r="H2481" s="11427">
        <v>0</v>
      </c>
      <c r="I2481" s="11427"/>
      <c r="J2481" s="1619"/>
    </row>
    <row r="2482" spans="1:10" ht="16.5" thickTop="1" thickBot="1" x14ac:dyDescent="0.3">
      <c r="A2482" s="1600"/>
      <c r="B2482" s="1619"/>
      <c r="C2482" s="1725"/>
      <c r="D2482" s="1726" t="s">
        <v>93</v>
      </c>
      <c r="E2482" s="1712"/>
      <c r="F2482" s="1712"/>
      <c r="G2482" s="1718"/>
      <c r="H2482" s="11024">
        <v>0</v>
      </c>
      <c r="I2482" s="11025">
        <v>0</v>
      </c>
      <c r="J2482" s="1619"/>
    </row>
    <row r="2483" spans="1:10" ht="16.5" thickTop="1" thickBot="1" x14ac:dyDescent="0.3">
      <c r="A2483" s="1600"/>
      <c r="B2483" s="1619"/>
      <c r="C2483" s="1725"/>
      <c r="D2483" s="1726" t="s">
        <v>94</v>
      </c>
      <c r="E2483" s="1712"/>
      <c r="F2483" s="1712"/>
      <c r="G2483" s="1718"/>
      <c r="H2483" s="11024">
        <v>0</v>
      </c>
      <c r="I2483" s="11025">
        <v>0</v>
      </c>
      <c r="J2483" s="1619"/>
    </row>
    <row r="2484" spans="1:10" ht="16.5" thickTop="1" thickBot="1" x14ac:dyDescent="0.3">
      <c r="A2484" s="1600"/>
      <c r="B2484" s="1619"/>
      <c r="C2484" s="1725"/>
      <c r="D2484" s="1726" t="s">
        <v>95</v>
      </c>
      <c r="E2484" s="1712"/>
      <c r="F2484" s="1712"/>
      <c r="G2484" s="1718"/>
      <c r="H2484" s="11024">
        <v>0</v>
      </c>
      <c r="I2484" s="11025">
        <v>0</v>
      </c>
      <c r="J2484" s="1619"/>
    </row>
    <row r="2485" spans="1:10" ht="16.5" thickTop="1" thickBot="1" x14ac:dyDescent="0.3">
      <c r="A2485" s="1600"/>
      <c r="B2485" s="1619"/>
      <c r="C2485" s="1725"/>
      <c r="D2485" s="1726" t="s">
        <v>96</v>
      </c>
      <c r="E2485" s="1727"/>
      <c r="F2485" s="1727"/>
      <c r="G2485" s="1728"/>
      <c r="H2485" s="11024">
        <v>0</v>
      </c>
      <c r="I2485" s="11025">
        <v>0</v>
      </c>
      <c r="J2485" s="1619"/>
    </row>
    <row r="2486" spans="1:10" ht="16.5" thickTop="1" thickBot="1" x14ac:dyDescent="0.3">
      <c r="A2486" s="1600"/>
      <c r="B2486" s="1619"/>
      <c r="C2486" s="1725"/>
      <c r="D2486" s="1731" t="s">
        <v>113</v>
      </c>
      <c r="E2486" s="1703"/>
      <c r="F2486" s="1703"/>
      <c r="G2486" s="1715"/>
      <c r="H2486" s="11427">
        <v>0</v>
      </c>
      <c r="I2486" s="11427"/>
      <c r="J2486" s="1619"/>
    </row>
    <row r="2487" spans="1:10" ht="16.5" thickTop="1" thickBot="1" x14ac:dyDescent="0.3">
      <c r="A2487" s="1600"/>
      <c r="B2487" s="1619"/>
      <c r="C2487" s="1725"/>
      <c r="D2487" s="1732" t="s">
        <v>114</v>
      </c>
      <c r="E2487" s="1705"/>
      <c r="F2487" s="1705"/>
      <c r="G2487" s="1706"/>
      <c r="H2487" s="11024">
        <v>0</v>
      </c>
      <c r="I2487" s="11025">
        <v>0</v>
      </c>
      <c r="J2487" s="1619"/>
    </row>
    <row r="2488" spans="1:10" ht="16.5" thickTop="1" thickBot="1" x14ac:dyDescent="0.3">
      <c r="A2488" s="1600"/>
      <c r="B2488" s="1619"/>
      <c r="C2488" s="1725"/>
      <c r="D2488" s="1732" t="s">
        <v>94</v>
      </c>
      <c r="E2488" s="1705"/>
      <c r="F2488" s="1705"/>
      <c r="G2488" s="1706"/>
      <c r="H2488" s="11024">
        <v>0</v>
      </c>
      <c r="I2488" s="11025">
        <v>0</v>
      </c>
      <c r="J2488" s="1619"/>
    </row>
    <row r="2489" spans="1:10" ht="16.5" thickTop="1" thickBot="1" x14ac:dyDescent="0.3">
      <c r="A2489" s="1600"/>
      <c r="B2489" s="1619"/>
      <c r="C2489" s="1725"/>
      <c r="D2489" s="1732" t="s">
        <v>102</v>
      </c>
      <c r="E2489" s="1705"/>
      <c r="F2489" s="1705"/>
      <c r="G2489" s="1706"/>
      <c r="H2489" s="11024">
        <v>0</v>
      </c>
      <c r="I2489" s="11025">
        <v>0</v>
      </c>
      <c r="J2489" s="1619"/>
    </row>
    <row r="2490" spans="1:10" ht="16.5" thickTop="1" thickBot="1" x14ac:dyDescent="0.3">
      <c r="A2490" s="1601"/>
      <c r="B2490" s="1619"/>
      <c r="C2490" s="1725"/>
      <c r="D2490" s="1732" t="s">
        <v>103</v>
      </c>
      <c r="E2490" s="1705"/>
      <c r="F2490" s="1705"/>
      <c r="G2490" s="1706"/>
      <c r="H2490" s="11024">
        <v>0</v>
      </c>
      <c r="I2490" s="11025">
        <v>0</v>
      </c>
      <c r="J2490" s="1619"/>
    </row>
    <row r="2491" spans="1:10" ht="16.5" thickTop="1" thickBot="1" x14ac:dyDescent="0.3">
      <c r="A2491" s="1601"/>
      <c r="B2491" s="1619"/>
      <c r="C2491" s="1725"/>
      <c r="D2491" s="1731" t="s">
        <v>115</v>
      </c>
      <c r="E2491" s="1703"/>
      <c r="F2491" s="1703"/>
      <c r="G2491" s="1715"/>
      <c r="H2491" s="11427">
        <v>0</v>
      </c>
      <c r="I2491" s="11427"/>
      <c r="J2491" s="1619"/>
    </row>
    <row r="2492" spans="1:10" ht="16.5" thickTop="1" thickBot="1" x14ac:dyDescent="0.3">
      <c r="A2492" s="1601"/>
      <c r="B2492" s="1619"/>
      <c r="C2492" s="1725"/>
      <c r="D2492" s="1732" t="s">
        <v>105</v>
      </c>
      <c r="E2492" s="1705"/>
      <c r="F2492" s="1705"/>
      <c r="G2492" s="1706"/>
      <c r="H2492" s="11024">
        <v>0</v>
      </c>
      <c r="I2492" s="11025">
        <v>0</v>
      </c>
      <c r="J2492" s="1619"/>
    </row>
    <row r="2493" spans="1:10" ht="16.5" thickTop="1" thickBot="1" x14ac:dyDescent="0.3">
      <c r="A2493" s="1601"/>
      <c r="B2493" s="1619"/>
      <c r="C2493" s="1725"/>
      <c r="D2493" s="1732" t="s">
        <v>94</v>
      </c>
      <c r="E2493" s="1705"/>
      <c r="F2493" s="1705"/>
      <c r="G2493" s="1706"/>
      <c r="H2493" s="11024">
        <v>0</v>
      </c>
      <c r="I2493" s="11025">
        <v>0</v>
      </c>
      <c r="J2493" s="1619"/>
    </row>
    <row r="2494" spans="1:10" ht="16.5" thickTop="1" thickBot="1" x14ac:dyDescent="0.3">
      <c r="A2494" s="1601"/>
      <c r="B2494" s="1619"/>
      <c r="C2494" s="1725"/>
      <c r="D2494" s="1732" t="s">
        <v>102</v>
      </c>
      <c r="E2494" s="1705"/>
      <c r="F2494" s="1705"/>
      <c r="G2494" s="1706"/>
      <c r="H2494" s="11024">
        <v>0</v>
      </c>
      <c r="I2494" s="11025">
        <v>0</v>
      </c>
      <c r="J2494" s="1619"/>
    </row>
    <row r="2495" spans="1:10" ht="16.5" thickTop="1" thickBot="1" x14ac:dyDescent="0.3">
      <c r="A2495" s="1601"/>
      <c r="B2495" s="1619"/>
      <c r="C2495" s="1725"/>
      <c r="D2495" s="1732" t="s">
        <v>103</v>
      </c>
      <c r="E2495" s="1705"/>
      <c r="F2495" s="1705"/>
      <c r="G2495" s="1706"/>
      <c r="H2495" s="11024">
        <v>0</v>
      </c>
      <c r="I2495" s="11025">
        <v>0</v>
      </c>
      <c r="J2495" s="1619"/>
    </row>
    <row r="2496" spans="1:10" ht="16.5" thickTop="1" thickBot="1" x14ac:dyDescent="0.3">
      <c r="A2496" s="1601"/>
      <c r="B2496" s="1619"/>
      <c r="C2496" s="1725"/>
      <c r="D2496" s="1731" t="s">
        <v>116</v>
      </c>
      <c r="E2496" s="1703"/>
      <c r="F2496" s="1703"/>
      <c r="G2496" s="1715"/>
      <c r="H2496" s="11427">
        <v>0</v>
      </c>
      <c r="I2496" s="11427"/>
      <c r="J2496" s="1619"/>
    </row>
    <row r="2497" spans="1:10" ht="16.5" thickTop="1" thickBot="1" x14ac:dyDescent="0.3">
      <c r="A2497" s="1601"/>
      <c r="B2497" s="1619"/>
      <c r="C2497" s="1725"/>
      <c r="D2497" s="1732" t="s">
        <v>105</v>
      </c>
      <c r="E2497" s="1705"/>
      <c r="F2497" s="1705"/>
      <c r="G2497" s="1706"/>
      <c r="H2497" s="11024">
        <v>0</v>
      </c>
      <c r="I2497" s="11025">
        <v>0</v>
      </c>
      <c r="J2497" s="1619"/>
    </row>
    <row r="2498" spans="1:10" ht="16.5" thickTop="1" thickBot="1" x14ac:dyDescent="0.3">
      <c r="A2498" s="1601"/>
      <c r="B2498" s="1619"/>
      <c r="C2498" s="1725"/>
      <c r="D2498" s="1732" t="s">
        <v>94</v>
      </c>
      <c r="E2498" s="1705"/>
      <c r="F2498" s="1705"/>
      <c r="G2498" s="1706"/>
      <c r="H2498" s="11024">
        <v>0</v>
      </c>
      <c r="I2498" s="11025">
        <v>0</v>
      </c>
      <c r="J2498" s="1619"/>
    </row>
    <row r="2499" spans="1:10" ht="16.5" thickTop="1" thickBot="1" x14ac:dyDescent="0.3">
      <c r="A2499" s="1601"/>
      <c r="B2499" s="1619"/>
      <c r="C2499" s="1725"/>
      <c r="D2499" s="1732" t="s">
        <v>102</v>
      </c>
      <c r="E2499" s="1705"/>
      <c r="F2499" s="1705"/>
      <c r="G2499" s="1706"/>
      <c r="H2499" s="11024">
        <v>0</v>
      </c>
      <c r="I2499" s="11025">
        <v>0</v>
      </c>
      <c r="J2499" s="1619"/>
    </row>
    <row r="2500" spans="1:10" ht="16.5" thickTop="1" thickBot="1" x14ac:dyDescent="0.3">
      <c r="A2500" s="1601"/>
      <c r="B2500" s="1619"/>
      <c r="C2500" s="1725"/>
      <c r="D2500" s="1732" t="s">
        <v>103</v>
      </c>
      <c r="E2500" s="1705"/>
      <c r="F2500" s="1705"/>
      <c r="G2500" s="1706"/>
      <c r="H2500" s="11024">
        <v>0</v>
      </c>
      <c r="I2500" s="11025">
        <v>0</v>
      </c>
      <c r="J2500" s="1619"/>
    </row>
    <row r="2501" spans="1:10" ht="16.5" thickTop="1" thickBot="1" x14ac:dyDescent="0.3">
      <c r="A2501" s="1601"/>
      <c r="B2501" s="1619"/>
      <c r="C2501" s="1725"/>
      <c r="D2501" s="1731" t="s">
        <v>117</v>
      </c>
      <c r="E2501" s="1703"/>
      <c r="F2501" s="1703"/>
      <c r="G2501" s="1715"/>
      <c r="H2501" s="11427">
        <v>0</v>
      </c>
      <c r="I2501" s="11427"/>
      <c r="J2501" s="1619"/>
    </row>
    <row r="2502" spans="1:10" ht="16.5" thickTop="1" thickBot="1" x14ac:dyDescent="0.3">
      <c r="A2502" s="1601"/>
      <c r="B2502" s="1619"/>
      <c r="C2502" s="1725"/>
      <c r="D2502" s="1732" t="s">
        <v>105</v>
      </c>
      <c r="E2502" s="1705"/>
      <c r="F2502" s="1705"/>
      <c r="G2502" s="1706"/>
      <c r="H2502" s="11024">
        <v>0</v>
      </c>
      <c r="I2502" s="11025">
        <v>0</v>
      </c>
      <c r="J2502" s="1619"/>
    </row>
    <row r="2503" spans="1:10" ht="16.5" thickTop="1" thickBot="1" x14ac:dyDescent="0.3">
      <c r="A2503" s="1601"/>
      <c r="B2503" s="1619"/>
      <c r="C2503" s="1725"/>
      <c r="D2503" s="1732" t="s">
        <v>94</v>
      </c>
      <c r="E2503" s="1705"/>
      <c r="F2503" s="1705"/>
      <c r="G2503" s="1706"/>
      <c r="H2503" s="11024">
        <v>0</v>
      </c>
      <c r="I2503" s="11025">
        <v>0</v>
      </c>
      <c r="J2503" s="1619"/>
    </row>
    <row r="2504" spans="1:10" ht="16.5" thickTop="1" thickBot="1" x14ac:dyDescent="0.3">
      <c r="A2504" s="1601"/>
      <c r="B2504" s="1619"/>
      <c r="C2504" s="1725"/>
      <c r="D2504" s="1732" t="s">
        <v>102</v>
      </c>
      <c r="E2504" s="1705"/>
      <c r="F2504" s="1705"/>
      <c r="G2504" s="1706"/>
      <c r="H2504" s="11024">
        <v>0</v>
      </c>
      <c r="I2504" s="11025">
        <v>0</v>
      </c>
      <c r="J2504" s="1619"/>
    </row>
    <row r="2505" spans="1:10" ht="16.5" thickTop="1" thickBot="1" x14ac:dyDescent="0.3">
      <c r="A2505" s="1601"/>
      <c r="B2505" s="1619"/>
      <c r="C2505" s="1733"/>
      <c r="D2505" s="1732" t="s">
        <v>103</v>
      </c>
      <c r="E2505" s="1705"/>
      <c r="F2505" s="1705"/>
      <c r="G2505" s="1706"/>
      <c r="H2505" s="11024">
        <v>0</v>
      </c>
      <c r="I2505" s="11025">
        <v>0</v>
      </c>
      <c r="J2505" s="1619"/>
    </row>
    <row r="2506" spans="1:10" ht="16.5" thickTop="1" thickBot="1" x14ac:dyDescent="0.3">
      <c r="A2506" s="1600"/>
      <c r="B2506" s="1619"/>
      <c r="C2506" s="1647" t="s">
        <v>118</v>
      </c>
      <c r="D2506" s="1734"/>
      <c r="E2506" s="1722"/>
      <c r="F2506" s="1722"/>
      <c r="G2506" s="1735"/>
      <c r="H2506" s="11411">
        <v>239</v>
      </c>
      <c r="I2506" s="11411"/>
      <c r="J2506" s="1619"/>
    </row>
    <row r="2507" spans="1:10" ht="27" thickTop="1" thickBot="1" x14ac:dyDescent="0.3">
      <c r="A2507" s="1600"/>
      <c r="B2507" s="1600"/>
      <c r="C2507" s="1736"/>
      <c r="D2507" s="1737" t="s">
        <v>31</v>
      </c>
      <c r="E2507" s="1738"/>
      <c r="F2507" s="1738"/>
      <c r="G2507" s="1739"/>
      <c r="H2507" s="11024">
        <v>0</v>
      </c>
      <c r="I2507" s="11025">
        <v>0</v>
      </c>
      <c r="J2507" s="1619"/>
    </row>
    <row r="2508" spans="1:10" ht="16.5" thickTop="1" thickBot="1" x14ac:dyDescent="0.3">
      <c r="A2508" s="1600"/>
      <c r="B2508" s="1600"/>
      <c r="C2508" s="1736"/>
      <c r="D2508" s="1737" t="s">
        <v>119</v>
      </c>
      <c r="E2508" s="1705"/>
      <c r="F2508" s="1705"/>
      <c r="G2508" s="1706"/>
      <c r="H2508" s="11024">
        <v>88</v>
      </c>
      <c r="I2508" s="11025">
        <v>0</v>
      </c>
      <c r="J2508" s="1619"/>
    </row>
    <row r="2509" spans="1:10" ht="27" thickTop="1" thickBot="1" x14ac:dyDescent="0.3">
      <c r="A2509" s="1600"/>
      <c r="B2509" s="1600"/>
      <c r="C2509" s="1736"/>
      <c r="D2509" s="1737" t="s">
        <v>120</v>
      </c>
      <c r="E2509" s="1740"/>
      <c r="F2509" s="1705"/>
      <c r="G2509" s="1706"/>
      <c r="H2509" s="11024">
        <v>1</v>
      </c>
      <c r="I2509" s="11025">
        <v>0</v>
      </c>
      <c r="J2509" s="1619"/>
    </row>
    <row r="2510" spans="1:10" ht="27" thickTop="1" thickBot="1" x14ac:dyDescent="0.3">
      <c r="A2510" s="1600"/>
      <c r="B2510" s="1619"/>
      <c r="C2510" s="1736"/>
      <c r="D2510" s="1737" t="s">
        <v>121</v>
      </c>
      <c r="E2510" s="1705"/>
      <c r="F2510" s="1705"/>
      <c r="G2510" s="1706"/>
      <c r="H2510" s="11024">
        <v>0</v>
      </c>
      <c r="I2510" s="11025">
        <v>0</v>
      </c>
      <c r="J2510" s="1619"/>
    </row>
    <row r="2511" spans="1:10" ht="16.5" thickTop="1" thickBot="1" x14ac:dyDescent="0.3">
      <c r="A2511" s="1600"/>
      <c r="B2511" s="1619"/>
      <c r="C2511" s="1736"/>
      <c r="D2511" s="1737" t="s">
        <v>70</v>
      </c>
      <c r="E2511" s="1705"/>
      <c r="F2511" s="1705"/>
      <c r="G2511" s="1706"/>
      <c r="H2511" s="11024">
        <v>0</v>
      </c>
      <c r="I2511" s="11025">
        <v>0</v>
      </c>
      <c r="J2511" s="1619"/>
    </row>
    <row r="2512" spans="1:10" ht="39.75" thickTop="1" thickBot="1" x14ac:dyDescent="0.3">
      <c r="A2512" s="1600"/>
      <c r="B2512" s="1619"/>
      <c r="C2512" s="1736"/>
      <c r="D2512" s="1737" t="s">
        <v>122</v>
      </c>
      <c r="E2512" s="1705"/>
      <c r="F2512" s="1705"/>
      <c r="G2512" s="1706"/>
      <c r="H2512" s="11024">
        <v>1</v>
      </c>
      <c r="I2512" s="11025">
        <v>0</v>
      </c>
      <c r="J2512" s="1619"/>
    </row>
    <row r="2513" spans="1:10" ht="27" thickTop="1" thickBot="1" x14ac:dyDescent="0.3">
      <c r="A2513" s="1600"/>
      <c r="B2513" s="1619"/>
      <c r="C2513" s="1741"/>
      <c r="D2513" s="1737" t="s">
        <v>123</v>
      </c>
      <c r="E2513" s="1705"/>
      <c r="F2513" s="1705"/>
      <c r="G2513" s="1706"/>
      <c r="H2513" s="11024">
        <v>0</v>
      </c>
      <c r="I2513" s="11025">
        <v>0</v>
      </c>
      <c r="J2513" s="1619"/>
    </row>
    <row r="2514" spans="1:10" ht="39.75" thickTop="1" thickBot="1" x14ac:dyDescent="0.3">
      <c r="A2514" s="1600"/>
      <c r="B2514" s="1619"/>
      <c r="C2514" s="1736"/>
      <c r="D2514" s="1737" t="s">
        <v>34</v>
      </c>
      <c r="E2514" s="1705"/>
      <c r="F2514" s="1705"/>
      <c r="G2514" s="1706"/>
      <c r="H2514" s="11024">
        <v>0</v>
      </c>
      <c r="I2514" s="11025">
        <v>0</v>
      </c>
      <c r="J2514" s="1619"/>
    </row>
    <row r="2515" spans="1:10" ht="39.75" thickTop="1" thickBot="1" x14ac:dyDescent="0.3">
      <c r="A2515" s="1600"/>
      <c r="B2515" s="1619"/>
      <c r="C2515" s="1741"/>
      <c r="D2515" s="1742" t="s">
        <v>124</v>
      </c>
      <c r="E2515" s="1705"/>
      <c r="F2515" s="1705"/>
      <c r="G2515" s="1706"/>
      <c r="H2515" s="11024">
        <v>34</v>
      </c>
      <c r="I2515" s="11025">
        <v>0</v>
      </c>
      <c r="J2515" s="1619"/>
    </row>
    <row r="2516" spans="1:10" ht="52.5" thickTop="1" thickBot="1" x14ac:dyDescent="0.3">
      <c r="A2516" s="1600"/>
      <c r="B2516" s="1619"/>
      <c r="C2516" s="1736"/>
      <c r="D2516" s="1737" t="s">
        <v>125</v>
      </c>
      <c r="E2516" s="1705"/>
      <c r="F2516" s="1705"/>
      <c r="G2516" s="1706"/>
      <c r="H2516" s="11024">
        <v>1</v>
      </c>
      <c r="I2516" s="11025">
        <v>0</v>
      </c>
      <c r="J2516" s="1619"/>
    </row>
    <row r="2517" spans="1:10" ht="27" thickTop="1" thickBot="1" x14ac:dyDescent="0.3">
      <c r="A2517" s="1600"/>
      <c r="B2517" s="1619"/>
      <c r="C2517" s="1736"/>
      <c r="D2517" s="1737" t="s">
        <v>126</v>
      </c>
      <c r="E2517" s="1705"/>
      <c r="F2517" s="1705"/>
      <c r="G2517" s="1706"/>
      <c r="H2517" s="11024">
        <v>15</v>
      </c>
      <c r="I2517" s="11025">
        <v>0</v>
      </c>
      <c r="J2517" s="1619"/>
    </row>
    <row r="2518" spans="1:10" ht="27" thickTop="1" thickBot="1" x14ac:dyDescent="0.3">
      <c r="A2518" s="1600"/>
      <c r="B2518" s="1619"/>
      <c r="C2518" s="1736"/>
      <c r="D2518" s="1743" t="s">
        <v>244</v>
      </c>
      <c r="E2518" s="1699"/>
      <c r="F2518" s="1699"/>
      <c r="G2518" s="1699"/>
      <c r="H2518" s="11024">
        <v>2</v>
      </c>
      <c r="I2518" s="11025">
        <v>0</v>
      </c>
      <c r="J2518" s="1619"/>
    </row>
    <row r="2519" spans="1:10" ht="65.25" thickTop="1" thickBot="1" x14ac:dyDescent="0.3">
      <c r="A2519" s="1600"/>
      <c r="B2519" s="1619"/>
      <c r="C2519" s="1736"/>
      <c r="D2519" s="1744" t="s">
        <v>71</v>
      </c>
      <c r="E2519" s="1705"/>
      <c r="F2519" s="1705"/>
      <c r="G2519" s="1706"/>
      <c r="H2519" s="11024">
        <v>1</v>
      </c>
      <c r="I2519" s="11025">
        <v>0</v>
      </c>
      <c r="J2519" s="1619"/>
    </row>
    <row r="2520" spans="1:10" ht="27" thickTop="1" thickBot="1" x14ac:dyDescent="0.3">
      <c r="A2520" s="1600"/>
      <c r="B2520" s="1619"/>
      <c r="C2520" s="1736"/>
      <c r="D2520" s="1737" t="s">
        <v>128</v>
      </c>
      <c r="E2520" s="1699"/>
      <c r="F2520" s="1699"/>
      <c r="G2520" s="1699"/>
      <c r="H2520" s="11024">
        <v>0</v>
      </c>
      <c r="I2520" s="11025">
        <v>0</v>
      </c>
      <c r="J2520" s="1619"/>
    </row>
    <row r="2521" spans="1:10" ht="39.75" thickTop="1" thickBot="1" x14ac:dyDescent="0.3">
      <c r="A2521" s="1600"/>
      <c r="B2521" s="1619"/>
      <c r="C2521" s="1736"/>
      <c r="D2521" s="1737" t="s">
        <v>129</v>
      </c>
      <c r="E2521" s="1705"/>
      <c r="F2521" s="1705"/>
      <c r="G2521" s="1706"/>
      <c r="H2521" s="11024">
        <v>0</v>
      </c>
      <c r="I2521" s="11025">
        <v>0</v>
      </c>
      <c r="J2521" s="1619"/>
    </row>
    <row r="2522" spans="1:10" ht="52.5" thickTop="1" thickBot="1" x14ac:dyDescent="0.3">
      <c r="A2522" s="1600"/>
      <c r="B2522" s="1619"/>
      <c r="C2522" s="1736"/>
      <c r="D2522" s="1737" t="s">
        <v>130</v>
      </c>
      <c r="E2522" s="1705"/>
      <c r="F2522" s="1705"/>
      <c r="G2522" s="1706"/>
      <c r="H2522" s="11024">
        <v>0</v>
      </c>
      <c r="I2522" s="11025">
        <v>0</v>
      </c>
      <c r="J2522" s="1619"/>
    </row>
    <row r="2523" spans="1:10" ht="39.75" thickTop="1" thickBot="1" x14ac:dyDescent="0.3">
      <c r="A2523" s="1600"/>
      <c r="B2523" s="1619"/>
      <c r="C2523" s="1736"/>
      <c r="D2523" s="1737" t="s">
        <v>131</v>
      </c>
      <c r="E2523" s="1740"/>
      <c r="F2523" s="1705"/>
      <c r="G2523" s="1706"/>
      <c r="H2523" s="11024">
        <v>0</v>
      </c>
      <c r="I2523" s="11025">
        <v>0</v>
      </c>
      <c r="J2523" s="1619"/>
    </row>
    <row r="2524" spans="1:10" ht="27" thickTop="1" thickBot="1" x14ac:dyDescent="0.3">
      <c r="A2524" s="1600"/>
      <c r="B2524" s="1600"/>
      <c r="C2524" s="1741"/>
      <c r="D2524" s="1737" t="s">
        <v>132</v>
      </c>
      <c r="E2524" s="1740"/>
      <c r="F2524" s="1705"/>
      <c r="G2524" s="1706"/>
      <c r="H2524" s="11024">
        <v>0</v>
      </c>
      <c r="I2524" s="11025">
        <v>0</v>
      </c>
      <c r="J2524" s="1619"/>
    </row>
    <row r="2525" spans="1:10" ht="39.75" thickTop="1" thickBot="1" x14ac:dyDescent="0.3">
      <c r="A2525" s="1600"/>
      <c r="B2525" s="1600"/>
      <c r="C2525" s="1736"/>
      <c r="D2525" s="1658" t="s">
        <v>245</v>
      </c>
      <c r="E2525" s="1699"/>
      <c r="F2525" s="1699"/>
      <c r="G2525" s="1699"/>
      <c r="H2525" s="11024">
        <v>0</v>
      </c>
      <c r="I2525" s="11025">
        <v>0</v>
      </c>
      <c r="J2525" s="1619"/>
    </row>
    <row r="2526" spans="1:10" ht="27" thickTop="1" thickBot="1" x14ac:dyDescent="0.3">
      <c r="A2526" s="1600"/>
      <c r="B2526" s="1600"/>
      <c r="C2526" s="1736"/>
      <c r="D2526" s="1744" t="s">
        <v>213</v>
      </c>
      <c r="E2526" s="1705"/>
      <c r="F2526" s="1705"/>
      <c r="G2526" s="1706"/>
      <c r="H2526" s="11024">
        <v>7</v>
      </c>
      <c r="I2526" s="11025">
        <v>0</v>
      </c>
      <c r="J2526" s="1619"/>
    </row>
    <row r="2527" spans="1:10" ht="65.25" thickTop="1" thickBot="1" x14ac:dyDescent="0.3">
      <c r="A2527" s="1600"/>
      <c r="B2527" s="1600"/>
      <c r="C2527" s="1736"/>
      <c r="D2527" s="1744" t="s">
        <v>214</v>
      </c>
      <c r="E2527" s="1705"/>
      <c r="F2527" s="1705"/>
      <c r="G2527" s="1706"/>
      <c r="H2527" s="11024">
        <v>1</v>
      </c>
      <c r="I2527" s="11025">
        <v>0</v>
      </c>
      <c r="J2527" s="1619"/>
    </row>
    <row r="2528" spans="1:10" ht="39.75" thickTop="1" thickBot="1" x14ac:dyDescent="0.3">
      <c r="A2528" s="1600"/>
      <c r="B2528" s="1600"/>
      <c r="C2528" s="1736"/>
      <c r="D2528" s="1744" t="s">
        <v>221</v>
      </c>
      <c r="E2528" s="1705"/>
      <c r="F2528" s="1705"/>
      <c r="G2528" s="1706"/>
      <c r="H2528" s="11024">
        <v>0</v>
      </c>
      <c r="I2528" s="11025">
        <v>0</v>
      </c>
      <c r="J2528" s="1619"/>
    </row>
    <row r="2529" spans="1:10" ht="52.5" thickTop="1" thickBot="1" x14ac:dyDescent="0.3">
      <c r="A2529" s="1600"/>
      <c r="B2529" s="1600"/>
      <c r="C2529" s="1736"/>
      <c r="D2529" s="1745" t="s">
        <v>246</v>
      </c>
      <c r="E2529" s="1699"/>
      <c r="F2529" s="1699"/>
      <c r="G2529" s="1699"/>
      <c r="H2529" s="11024">
        <v>0</v>
      </c>
      <c r="I2529" s="11025">
        <v>0</v>
      </c>
      <c r="J2529" s="1619"/>
    </row>
    <row r="2530" spans="1:10" ht="27" thickTop="1" thickBot="1" x14ac:dyDescent="0.3">
      <c r="A2530" s="1600"/>
      <c r="B2530" s="1600"/>
      <c r="C2530" s="1741"/>
      <c r="D2530" s="1744" t="s">
        <v>220</v>
      </c>
      <c r="E2530" s="1705"/>
      <c r="F2530" s="1705"/>
      <c r="G2530" s="1706"/>
      <c r="H2530" s="11024">
        <v>1</v>
      </c>
      <c r="I2530" s="11025">
        <v>0</v>
      </c>
      <c r="J2530" s="1619"/>
    </row>
    <row r="2531" spans="1:10" ht="27" thickTop="1" thickBot="1" x14ac:dyDescent="0.3">
      <c r="A2531" s="1600"/>
      <c r="B2531" s="1600"/>
      <c r="C2531" s="1741"/>
      <c r="D2531" s="1744" t="s">
        <v>247</v>
      </c>
      <c r="E2531" s="1705"/>
      <c r="F2531" s="1705"/>
      <c r="G2531" s="1706"/>
      <c r="H2531" s="11024">
        <v>0</v>
      </c>
      <c r="I2531" s="11025">
        <v>0</v>
      </c>
      <c r="J2531" s="1619"/>
    </row>
    <row r="2532" spans="1:10" ht="16.5" thickTop="1" thickBot="1" x14ac:dyDescent="0.3">
      <c r="A2532" s="1600"/>
      <c r="B2532" s="1600"/>
      <c r="C2532" s="1741"/>
      <c r="D2532" s="1746" t="s">
        <v>212</v>
      </c>
      <c r="E2532" s="1705"/>
      <c r="F2532" s="1705"/>
      <c r="G2532" s="1706"/>
      <c r="H2532" s="11024">
        <v>3</v>
      </c>
      <c r="I2532" s="11025">
        <v>0</v>
      </c>
      <c r="J2532" s="1619"/>
    </row>
    <row r="2533" spans="1:10" ht="27" thickTop="1" thickBot="1" x14ac:dyDescent="0.3">
      <c r="A2533" s="1600"/>
      <c r="B2533" s="1600"/>
      <c r="C2533" s="1741"/>
      <c r="D2533" s="1744" t="s">
        <v>211</v>
      </c>
      <c r="E2533" s="1705"/>
      <c r="F2533" s="1705"/>
      <c r="G2533" s="1706"/>
      <c r="H2533" s="11024">
        <v>0</v>
      </c>
      <c r="I2533" s="11025">
        <v>0</v>
      </c>
      <c r="J2533" s="1619"/>
    </row>
    <row r="2534" spans="1:10" ht="27" thickTop="1" thickBot="1" x14ac:dyDescent="0.3">
      <c r="A2534" s="1600"/>
      <c r="B2534" s="1600"/>
      <c r="C2534" s="1741"/>
      <c r="D2534" s="1744" t="s">
        <v>136</v>
      </c>
      <c r="E2534" s="1705"/>
      <c r="F2534" s="1705"/>
      <c r="G2534" s="1706"/>
      <c r="H2534" s="11024">
        <v>1</v>
      </c>
      <c r="I2534" s="11025">
        <v>0</v>
      </c>
      <c r="J2534" s="1619"/>
    </row>
    <row r="2535" spans="1:10" ht="16.5" thickTop="1" thickBot="1" x14ac:dyDescent="0.3">
      <c r="A2535" s="1600"/>
      <c r="B2535" s="1600"/>
      <c r="C2535" s="1741"/>
      <c r="D2535" s="1744" t="s">
        <v>137</v>
      </c>
      <c r="E2535" s="1705"/>
      <c r="F2535" s="1705"/>
      <c r="G2535" s="1706"/>
      <c r="H2535" s="11024">
        <v>0</v>
      </c>
      <c r="I2535" s="11025">
        <v>0</v>
      </c>
      <c r="J2535" s="1619"/>
    </row>
    <row r="2536" spans="1:10" ht="16.5" thickTop="1" thickBot="1" x14ac:dyDescent="0.3">
      <c r="A2536" s="1600"/>
      <c r="B2536" s="1600"/>
      <c r="C2536" s="1741"/>
      <c r="D2536" s="1744" t="s">
        <v>138</v>
      </c>
      <c r="E2536" s="1705"/>
      <c r="F2536" s="1705"/>
      <c r="G2536" s="1706"/>
      <c r="H2536" s="11024">
        <v>0</v>
      </c>
      <c r="I2536" s="11025">
        <v>0</v>
      </c>
      <c r="J2536" s="1619"/>
    </row>
    <row r="2537" spans="1:10" ht="16.5" thickTop="1" thickBot="1" x14ac:dyDescent="0.3">
      <c r="A2537" s="1600"/>
      <c r="B2537" s="1600"/>
      <c r="C2537" s="1741"/>
      <c r="D2537" s="1744" t="s">
        <v>139</v>
      </c>
      <c r="E2537" s="1705"/>
      <c r="F2537" s="1705"/>
      <c r="G2537" s="1706"/>
      <c r="H2537" s="11024">
        <v>0</v>
      </c>
      <c r="I2537" s="11025">
        <v>0</v>
      </c>
      <c r="J2537" s="1619"/>
    </row>
    <row r="2538" spans="1:10" ht="16.5" thickTop="1" thickBot="1" x14ac:dyDescent="0.3">
      <c r="A2538" s="1600"/>
      <c r="B2538" s="1600"/>
      <c r="C2538" s="1741"/>
      <c r="D2538" s="1744" t="s">
        <v>140</v>
      </c>
      <c r="E2538" s="1705"/>
      <c r="F2538" s="1705"/>
      <c r="G2538" s="1706"/>
      <c r="H2538" s="11024">
        <v>0</v>
      </c>
      <c r="I2538" s="11025">
        <v>0</v>
      </c>
      <c r="J2538" s="1619"/>
    </row>
    <row r="2539" spans="1:10" ht="39.75" thickTop="1" thickBot="1" x14ac:dyDescent="0.3">
      <c r="A2539" s="1600"/>
      <c r="B2539" s="1600"/>
      <c r="C2539" s="1741"/>
      <c r="D2539" s="1745" t="s">
        <v>141</v>
      </c>
      <c r="E2539" s="1705"/>
      <c r="F2539" s="1705"/>
      <c r="G2539" s="1706"/>
      <c r="H2539" s="11024">
        <v>0</v>
      </c>
      <c r="I2539" s="11025">
        <v>0</v>
      </c>
      <c r="J2539" s="1619"/>
    </row>
    <row r="2540" spans="1:10" ht="27" thickTop="1" thickBot="1" x14ac:dyDescent="0.3">
      <c r="A2540" s="1600"/>
      <c r="B2540" s="1600"/>
      <c r="C2540" s="1736"/>
      <c r="D2540" s="1737" t="s">
        <v>142</v>
      </c>
      <c r="E2540" s="1699"/>
      <c r="F2540" s="1699"/>
      <c r="G2540" s="1699"/>
      <c r="H2540" s="11024">
        <v>1</v>
      </c>
      <c r="I2540" s="11025">
        <v>0</v>
      </c>
      <c r="J2540" s="1619"/>
    </row>
    <row r="2541" spans="1:10" ht="39.75" thickTop="1" thickBot="1" x14ac:dyDescent="0.3">
      <c r="A2541" s="1600"/>
      <c r="B2541" s="1600"/>
      <c r="C2541" s="1747"/>
      <c r="D2541" s="1744" t="s">
        <v>143</v>
      </c>
      <c r="E2541" s="1705"/>
      <c r="F2541" s="1705"/>
      <c r="G2541" s="1706"/>
      <c r="H2541" s="11024">
        <v>0</v>
      </c>
      <c r="I2541" s="11025">
        <v>0</v>
      </c>
      <c r="J2541" s="1619"/>
    </row>
    <row r="2542" spans="1:10" ht="39.75" thickTop="1" thickBot="1" x14ac:dyDescent="0.3">
      <c r="A2542" s="1600"/>
      <c r="B2542" s="1600"/>
      <c r="C2542" s="1741"/>
      <c r="D2542" s="1737" t="s">
        <v>144</v>
      </c>
      <c r="E2542" s="1705"/>
      <c r="F2542" s="1705"/>
      <c r="G2542" s="1706"/>
      <c r="H2542" s="11024">
        <v>0</v>
      </c>
      <c r="I2542" s="11025">
        <v>0</v>
      </c>
      <c r="J2542" s="1619"/>
    </row>
    <row r="2543" spans="1:10" ht="27" thickTop="1" thickBot="1" x14ac:dyDescent="0.3">
      <c r="A2543" s="1600"/>
      <c r="B2543" s="1600"/>
      <c r="C2543" s="1741"/>
      <c r="D2543" s="1744" t="s">
        <v>145</v>
      </c>
      <c r="E2543" s="1705"/>
      <c r="F2543" s="1705"/>
      <c r="G2543" s="1706"/>
      <c r="H2543" s="11024">
        <v>44</v>
      </c>
      <c r="I2543" s="11025">
        <v>0</v>
      </c>
      <c r="J2543" s="1619"/>
    </row>
    <row r="2544" spans="1:10" ht="16.5" thickTop="1" thickBot="1" x14ac:dyDescent="0.3">
      <c r="A2544" s="1600"/>
      <c r="B2544" s="1600"/>
      <c r="C2544" s="1748"/>
      <c r="D2544" s="1749" t="s">
        <v>146</v>
      </c>
      <c r="E2544" s="1705"/>
      <c r="F2544" s="1705"/>
      <c r="G2544" s="1706"/>
      <c r="H2544" s="11024">
        <v>38</v>
      </c>
      <c r="I2544" s="11025">
        <v>0</v>
      </c>
      <c r="J2544" s="1619"/>
    </row>
    <row r="2545" spans="1:10" ht="16.5" thickTop="1" thickBot="1" x14ac:dyDescent="0.3">
      <c r="A2545" s="1600"/>
      <c r="B2545" s="1618"/>
      <c r="C2545" s="1750" t="s">
        <v>147</v>
      </c>
      <c r="D2545" s="1751"/>
      <c r="E2545" s="1751"/>
      <c r="F2545" s="1751"/>
      <c r="G2545" s="1752"/>
      <c r="H2545" s="11359">
        <v>199</v>
      </c>
      <c r="I2545" s="11360"/>
      <c r="J2545" s="1619"/>
    </row>
    <row r="2546" spans="1:10" ht="16.5" thickTop="1" thickBot="1" x14ac:dyDescent="0.3">
      <c r="A2546" s="1600"/>
      <c r="B2546" s="1600"/>
      <c r="C2546" s="1753"/>
      <c r="D2546" s="1732" t="s">
        <v>148</v>
      </c>
      <c r="E2546" s="1754"/>
      <c r="F2546" s="1754"/>
      <c r="G2546" s="1755"/>
      <c r="H2546" s="11024">
        <v>122</v>
      </c>
      <c r="I2546" s="11025">
        <v>0</v>
      </c>
      <c r="J2546" s="1619"/>
    </row>
    <row r="2547" spans="1:10" ht="16.5" thickTop="1" thickBot="1" x14ac:dyDescent="0.3">
      <c r="A2547" s="1600"/>
      <c r="B2547" s="1600"/>
      <c r="C2547" s="1618"/>
      <c r="D2547" s="1732" t="s">
        <v>149</v>
      </c>
      <c r="E2547" s="1754"/>
      <c r="F2547" s="1754"/>
      <c r="G2547" s="1755"/>
      <c r="H2547" s="11024">
        <v>0</v>
      </c>
      <c r="I2547" s="11025">
        <v>0</v>
      </c>
      <c r="J2547" s="1619"/>
    </row>
    <row r="2548" spans="1:10" ht="16.5" thickTop="1" thickBot="1" x14ac:dyDescent="0.3">
      <c r="A2548" s="1600"/>
      <c r="B2548" s="1600"/>
      <c r="C2548" s="1618"/>
      <c r="D2548" s="1732" t="s">
        <v>150</v>
      </c>
      <c r="E2548" s="1754"/>
      <c r="F2548" s="1754"/>
      <c r="G2548" s="1755"/>
      <c r="H2548" s="11024">
        <v>77</v>
      </c>
      <c r="I2548" s="11025">
        <v>0</v>
      </c>
      <c r="J2548" s="1619"/>
    </row>
    <row r="2549" spans="1:10" ht="16.5" thickTop="1" thickBot="1" x14ac:dyDescent="0.3">
      <c r="A2549" s="1756"/>
      <c r="B2549" s="1600"/>
      <c r="C2549" s="1757"/>
      <c r="D2549" s="1758" t="s">
        <v>151</v>
      </c>
      <c r="E2549" s="1759"/>
      <c r="F2549" s="1759"/>
      <c r="G2549" s="1760"/>
      <c r="H2549" s="11365">
        <v>43</v>
      </c>
      <c r="I2549" s="11366"/>
      <c r="J2549" s="1619"/>
    </row>
    <row r="2550" spans="1:10" ht="27" thickTop="1" thickBot="1" x14ac:dyDescent="0.3">
      <c r="A2550" s="1600"/>
      <c r="B2550" s="1600"/>
      <c r="C2550" s="1618"/>
      <c r="D2550" s="1761" t="s">
        <v>248</v>
      </c>
      <c r="E2550" s="1726"/>
      <c r="F2550" s="1726"/>
      <c r="G2550" s="1762"/>
      <c r="H2550" s="11024">
        <v>33</v>
      </c>
      <c r="I2550" s="11025">
        <v>0</v>
      </c>
      <c r="J2550" s="1619"/>
    </row>
    <row r="2551" spans="1:10" ht="16.5" thickTop="1" thickBot="1" x14ac:dyDescent="0.3">
      <c r="A2551" s="1600"/>
      <c r="B2551" s="1600"/>
      <c r="C2551" s="1618"/>
      <c r="D2551" s="1763" t="s">
        <v>249</v>
      </c>
      <c r="E2551" s="1726"/>
      <c r="F2551" s="1726"/>
      <c r="G2551" s="1762"/>
      <c r="H2551" s="11024">
        <v>10</v>
      </c>
      <c r="I2551" s="11025">
        <v>0</v>
      </c>
      <c r="J2551" s="1619"/>
    </row>
    <row r="2552" spans="1:10" ht="16.5" thickTop="1" thickBot="1" x14ac:dyDescent="0.3">
      <c r="A2552" s="1600"/>
      <c r="B2552" s="1600"/>
      <c r="C2552" s="1618"/>
      <c r="D2552" s="1758" t="s">
        <v>250</v>
      </c>
      <c r="E2552" s="1759"/>
      <c r="F2552" s="1759"/>
      <c r="G2552" s="1760"/>
      <c r="H2552" s="11365">
        <v>0</v>
      </c>
      <c r="I2552" s="11366"/>
      <c r="J2552" s="1619"/>
    </row>
    <row r="2553" spans="1:10" ht="16.5" thickTop="1" thickBot="1" x14ac:dyDescent="0.3">
      <c r="A2553" s="1600"/>
      <c r="B2553" s="1600"/>
      <c r="C2553" s="1618"/>
      <c r="D2553" s="1763" t="s">
        <v>155</v>
      </c>
      <c r="E2553" s="1726"/>
      <c r="F2553" s="1726"/>
      <c r="G2553" s="1762"/>
      <c r="H2553" s="11024">
        <v>0</v>
      </c>
      <c r="I2553" s="11025">
        <v>0</v>
      </c>
      <c r="J2553" s="1619"/>
    </row>
    <row r="2554" spans="1:10" ht="16.5" thickTop="1" thickBot="1" x14ac:dyDescent="0.3">
      <c r="A2554" s="1600"/>
      <c r="B2554" s="1600"/>
      <c r="C2554" s="1618"/>
      <c r="D2554" s="1763" t="s">
        <v>156</v>
      </c>
      <c r="E2554" s="1726"/>
      <c r="F2554" s="1726"/>
      <c r="G2554" s="1762"/>
      <c r="H2554" s="11024">
        <v>0</v>
      </c>
      <c r="I2554" s="11025">
        <v>0</v>
      </c>
      <c r="J2554" s="1619"/>
    </row>
    <row r="2555" spans="1:10" ht="16.5" thickTop="1" thickBot="1" x14ac:dyDescent="0.3">
      <c r="A2555" s="1600"/>
      <c r="B2555" s="1600"/>
      <c r="C2555" s="1618"/>
      <c r="D2555" s="1763" t="s">
        <v>157</v>
      </c>
      <c r="E2555" s="1726"/>
      <c r="F2555" s="1726"/>
      <c r="G2555" s="1762"/>
      <c r="H2555" s="11024">
        <v>0</v>
      </c>
      <c r="I2555" s="11025">
        <v>0</v>
      </c>
      <c r="J2555" s="1619"/>
    </row>
    <row r="2556" spans="1:10" ht="16.5" thickTop="1" thickBot="1" x14ac:dyDescent="0.3">
      <c r="A2556" s="1600"/>
      <c r="B2556" s="1600"/>
      <c r="C2556" s="1618"/>
      <c r="D2556" s="1764" t="s">
        <v>158</v>
      </c>
      <c r="E2556" s="1705"/>
      <c r="F2556" s="1705"/>
      <c r="G2556" s="1706"/>
      <c r="H2556" s="11024">
        <v>0</v>
      </c>
      <c r="I2556" s="11025">
        <v>0</v>
      </c>
      <c r="J2556" s="1619"/>
    </row>
    <row r="2557" spans="1:10" ht="16.5" thickTop="1" thickBot="1" x14ac:dyDescent="0.3">
      <c r="A2557" s="1600"/>
      <c r="B2557" s="1600"/>
      <c r="C2557" s="1750" t="s">
        <v>159</v>
      </c>
      <c r="D2557" s="1751"/>
      <c r="E2557" s="1751"/>
      <c r="F2557" s="1751"/>
      <c r="G2557" s="1752"/>
      <c r="H2557" s="11359">
        <v>154</v>
      </c>
      <c r="I2557" s="11360"/>
      <c r="J2557" s="1619"/>
    </row>
    <row r="2558" spans="1:10" ht="16.5" thickTop="1" thickBot="1" x14ac:dyDescent="0.3">
      <c r="A2558" s="1600"/>
      <c r="B2558" s="1600"/>
      <c r="C2558" s="1618"/>
      <c r="D2558" s="1765" t="s">
        <v>160</v>
      </c>
      <c r="E2558" s="1699"/>
      <c r="F2558" s="1699"/>
      <c r="G2558" s="1699"/>
      <c r="H2558" s="11024">
        <v>32</v>
      </c>
      <c r="I2558" s="11025">
        <v>0</v>
      </c>
      <c r="J2558" s="1619"/>
    </row>
    <row r="2559" spans="1:10" ht="16.5" thickTop="1" thickBot="1" x14ac:dyDescent="0.3">
      <c r="A2559" s="1600"/>
      <c r="B2559" s="1600"/>
      <c r="C2559" s="1618"/>
      <c r="D2559" s="1732" t="s">
        <v>161</v>
      </c>
      <c r="E2559" s="1705"/>
      <c r="F2559" s="1705"/>
      <c r="G2559" s="1706"/>
      <c r="H2559" s="11024">
        <v>0</v>
      </c>
      <c r="I2559" s="11025">
        <v>0</v>
      </c>
      <c r="J2559" s="1619"/>
    </row>
    <row r="2560" spans="1:10" ht="16.5" thickTop="1" thickBot="1" x14ac:dyDescent="0.3">
      <c r="A2560" s="1600"/>
      <c r="B2560" s="1600"/>
      <c r="C2560" s="1618"/>
      <c r="D2560" s="1766" t="s">
        <v>162</v>
      </c>
      <c r="E2560" s="1708"/>
      <c r="F2560" s="1708"/>
      <c r="G2560" s="1709"/>
      <c r="H2560" s="11024">
        <v>122</v>
      </c>
      <c r="I2560" s="11025">
        <v>0</v>
      </c>
      <c r="J2560" s="1619"/>
    </row>
    <row r="2561" spans="1:10" ht="16.5" thickTop="1" thickBot="1" x14ac:dyDescent="0.3">
      <c r="A2561" s="1600"/>
      <c r="B2561" s="1600"/>
      <c r="C2561" s="1750" t="s">
        <v>163</v>
      </c>
      <c r="D2561" s="1751"/>
      <c r="E2561" s="1751"/>
      <c r="F2561" s="1751"/>
      <c r="G2561" s="1752"/>
      <c r="H2561" s="11359">
        <v>308</v>
      </c>
      <c r="I2561" s="11360"/>
      <c r="J2561" s="1619"/>
    </row>
    <row r="2562" spans="1:10" ht="16.5" thickTop="1" thickBot="1" x14ac:dyDescent="0.3">
      <c r="A2562" s="1600"/>
      <c r="B2562" s="1600"/>
      <c r="C2562" s="1753"/>
      <c r="D2562" s="1732" t="s">
        <v>160</v>
      </c>
      <c r="E2562" s="1705"/>
      <c r="F2562" s="1705"/>
      <c r="G2562" s="1706"/>
      <c r="H2562" s="11024">
        <v>66</v>
      </c>
      <c r="I2562" s="11025">
        <v>0</v>
      </c>
      <c r="J2562" s="1619"/>
    </row>
    <row r="2563" spans="1:10" ht="16.5" thickTop="1" thickBot="1" x14ac:dyDescent="0.3">
      <c r="A2563" s="1600"/>
      <c r="B2563" s="1600"/>
      <c r="C2563" s="1618"/>
      <c r="D2563" s="1732" t="s">
        <v>161</v>
      </c>
      <c r="E2563" s="1705"/>
      <c r="F2563" s="1705"/>
      <c r="G2563" s="1706"/>
      <c r="H2563" s="11024">
        <v>21</v>
      </c>
      <c r="I2563" s="11025">
        <v>0</v>
      </c>
      <c r="J2563" s="1619"/>
    </row>
    <row r="2564" spans="1:10" ht="16.5" thickTop="1" thickBot="1" x14ac:dyDescent="0.3">
      <c r="A2564" s="1600"/>
      <c r="B2564" s="1600"/>
      <c r="C2564" s="1618"/>
      <c r="D2564" s="1766" t="s">
        <v>162</v>
      </c>
      <c r="E2564" s="1708"/>
      <c r="F2564" s="1708"/>
      <c r="G2564" s="1709"/>
      <c r="H2564" s="11024">
        <v>220</v>
      </c>
      <c r="I2564" s="11025">
        <v>0</v>
      </c>
      <c r="J2564" s="1619"/>
    </row>
    <row r="2565" spans="1:10" ht="16.5" thickTop="1" thickBot="1" x14ac:dyDescent="0.3">
      <c r="A2565" s="1600"/>
      <c r="B2565" s="1600"/>
      <c r="C2565" s="1618"/>
      <c r="D2565" s="1766" t="s">
        <v>164</v>
      </c>
      <c r="E2565" s="1708"/>
      <c r="F2565" s="1708"/>
      <c r="G2565" s="1709"/>
      <c r="H2565" s="11024">
        <v>1</v>
      </c>
      <c r="I2565" s="11025">
        <v>0</v>
      </c>
      <c r="J2565" s="1619"/>
    </row>
    <row r="2566" spans="1:10" ht="16.5" thickTop="1" thickBot="1" x14ac:dyDescent="0.3">
      <c r="A2566" s="1600"/>
      <c r="B2566" s="1600"/>
      <c r="C2566" s="1618"/>
      <c r="D2566" s="11362" t="s">
        <v>165</v>
      </c>
      <c r="E2566" s="11363"/>
      <c r="F2566" s="11363"/>
      <c r="G2566" s="11364"/>
      <c r="H2566" s="11361">
        <v>117</v>
      </c>
      <c r="I2566" s="11361"/>
      <c r="J2566" s="1619"/>
    </row>
    <row r="2567" spans="1:10" ht="16.5" thickTop="1" thickBot="1" x14ac:dyDescent="0.3">
      <c r="A2567" s="1600"/>
      <c r="B2567" s="1600"/>
      <c r="C2567" s="1618"/>
      <c r="D2567" s="1765" t="s">
        <v>160</v>
      </c>
      <c r="E2567" s="1699"/>
      <c r="F2567" s="1699"/>
      <c r="G2567" s="1699"/>
      <c r="H2567" s="11024">
        <v>16</v>
      </c>
      <c r="I2567" s="11025">
        <v>0</v>
      </c>
      <c r="J2567" s="1619"/>
    </row>
    <row r="2568" spans="1:10" ht="16.5" thickTop="1" thickBot="1" x14ac:dyDescent="0.3">
      <c r="A2568" s="1600"/>
      <c r="B2568" s="1600"/>
      <c r="C2568" s="1618"/>
      <c r="D2568" s="1732" t="s">
        <v>161</v>
      </c>
      <c r="E2568" s="1705"/>
      <c r="F2568" s="1705"/>
      <c r="G2568" s="1706"/>
      <c r="H2568" s="11024">
        <v>1</v>
      </c>
      <c r="I2568" s="11025">
        <v>0</v>
      </c>
      <c r="J2568" s="1619"/>
    </row>
    <row r="2569" spans="1:10" ht="16.5" thickTop="1" thickBot="1" x14ac:dyDescent="0.3">
      <c r="A2569" s="1600"/>
      <c r="B2569" s="1600"/>
      <c r="C2569" s="1618"/>
      <c r="D2569" s="1766" t="s">
        <v>162</v>
      </c>
      <c r="E2569" s="1708"/>
      <c r="F2569" s="1708"/>
      <c r="G2569" s="1709"/>
      <c r="H2569" s="11024">
        <v>38</v>
      </c>
      <c r="I2569" s="11025">
        <v>0</v>
      </c>
      <c r="J2569" s="1619"/>
    </row>
    <row r="2570" spans="1:10" ht="16.5" thickTop="1" thickBot="1" x14ac:dyDescent="0.3">
      <c r="A2570" s="1600"/>
      <c r="B2570" s="1600"/>
      <c r="C2570" s="1767"/>
      <c r="D2570" s="1732" t="s">
        <v>114</v>
      </c>
      <c r="E2570" s="1708"/>
      <c r="F2570" s="1708"/>
      <c r="G2570" s="1709"/>
      <c r="H2570" s="11024">
        <v>62</v>
      </c>
      <c r="I2570" s="11025">
        <v>0</v>
      </c>
      <c r="J2570" s="1619"/>
    </row>
    <row r="2571" spans="1:10" ht="16.5" thickTop="1" thickBot="1" x14ac:dyDescent="0.3">
      <c r="A2571" s="1600"/>
      <c r="B2571" s="1768"/>
      <c r="C2571" s="1769" t="s">
        <v>166</v>
      </c>
      <c r="D2571" s="1720"/>
      <c r="E2571" s="1770"/>
      <c r="F2571" s="1722"/>
      <c r="G2571" s="1735"/>
      <c r="H2571" s="11369">
        <v>158</v>
      </c>
      <c r="I2571" s="11369"/>
      <c r="J2571" s="1600"/>
    </row>
    <row r="2572" spans="1:10" ht="16.5" thickTop="1" thickBot="1" x14ac:dyDescent="0.3">
      <c r="A2572" s="1600"/>
      <c r="B2572" s="1604"/>
      <c r="C2572" s="1771"/>
      <c r="D2572" s="1772" t="s">
        <v>251</v>
      </c>
      <c r="E2572" s="1773"/>
      <c r="F2572" s="1773"/>
      <c r="G2572" s="1774"/>
      <c r="H2572" s="11024">
        <v>10</v>
      </c>
      <c r="I2572" s="11025">
        <v>0</v>
      </c>
      <c r="J2572" s="1600"/>
    </row>
    <row r="2573" spans="1:10" ht="16.5" thickTop="1" thickBot="1" x14ac:dyDescent="0.3">
      <c r="A2573" s="1600"/>
      <c r="B2573" s="1775"/>
      <c r="C2573" s="1768"/>
      <c r="D2573" s="1773" t="s">
        <v>168</v>
      </c>
      <c r="E2573" s="1773"/>
      <c r="F2573" s="1773"/>
      <c r="G2573" s="1773"/>
      <c r="H2573" s="11024">
        <v>62</v>
      </c>
      <c r="I2573" s="11025">
        <v>0</v>
      </c>
      <c r="J2573" s="1600"/>
    </row>
    <row r="2574" spans="1:10" ht="16.5" thickTop="1" thickBot="1" x14ac:dyDescent="0.3">
      <c r="A2574" s="1600"/>
      <c r="B2574" s="1775"/>
      <c r="C2574" s="1768"/>
      <c r="D2574" s="1776" t="s">
        <v>169</v>
      </c>
      <c r="E2574" s="1773"/>
      <c r="F2574" s="1773"/>
      <c r="G2574" s="1774"/>
      <c r="H2574" s="11024">
        <v>60</v>
      </c>
      <c r="I2574" s="11025">
        <v>0</v>
      </c>
      <c r="J2574" s="1600"/>
    </row>
    <row r="2575" spans="1:10" ht="16.5" thickTop="1" thickBot="1" x14ac:dyDescent="0.3">
      <c r="A2575" s="1600"/>
      <c r="B2575" s="1775"/>
      <c r="C2575" s="1768"/>
      <c r="D2575" s="1776" t="s">
        <v>170</v>
      </c>
      <c r="E2575" s="1773"/>
      <c r="F2575" s="1773"/>
      <c r="G2575" s="1774"/>
      <c r="H2575" s="11024">
        <v>26</v>
      </c>
      <c r="I2575" s="11025">
        <v>0</v>
      </c>
      <c r="J2575" s="1600"/>
    </row>
    <row r="2576" spans="1:10" ht="16.5" thickTop="1" thickBot="1" x14ac:dyDescent="0.3">
      <c r="A2576" s="1600"/>
      <c r="B2576" s="1696"/>
      <c r="C2576" s="1618"/>
      <c r="D2576" s="1777" t="s">
        <v>171</v>
      </c>
      <c r="E2576" s="1778"/>
      <c r="F2576" s="1778"/>
      <c r="G2576" s="1779"/>
      <c r="H2576" s="11361">
        <v>23</v>
      </c>
      <c r="I2576" s="11361"/>
      <c r="J2576" s="1600"/>
    </row>
    <row r="2577" spans="1:10" ht="16.5" thickTop="1" thickBot="1" x14ac:dyDescent="0.3">
      <c r="A2577" s="1600"/>
      <c r="B2577" s="1600"/>
      <c r="C2577" s="1618"/>
      <c r="D2577" s="1780" t="s">
        <v>172</v>
      </c>
      <c r="E2577" s="1705"/>
      <c r="F2577" s="1705"/>
      <c r="G2577" s="1706"/>
      <c r="H2577" s="11024">
        <v>3</v>
      </c>
      <c r="I2577" s="11025">
        <v>0</v>
      </c>
      <c r="J2577" s="1600"/>
    </row>
    <row r="2578" spans="1:10" ht="16.5" thickTop="1" thickBot="1" x14ac:dyDescent="0.3">
      <c r="A2578" s="1600"/>
      <c r="B2578" s="1696"/>
      <c r="C2578" s="1618"/>
      <c r="D2578" s="1781" t="s">
        <v>173</v>
      </c>
      <c r="E2578" s="1773"/>
      <c r="F2578" s="1773"/>
      <c r="G2578" s="1774"/>
      <c r="H2578" s="11024">
        <v>18</v>
      </c>
      <c r="I2578" s="11025">
        <v>0</v>
      </c>
      <c r="J2578" s="1600"/>
    </row>
    <row r="2579" spans="1:10" ht="16.5" thickTop="1" thickBot="1" x14ac:dyDescent="0.3">
      <c r="A2579" s="1600"/>
      <c r="B2579" s="1696"/>
      <c r="C2579" s="1618"/>
      <c r="D2579" s="1782" t="s">
        <v>174</v>
      </c>
      <c r="E2579" s="1773"/>
      <c r="F2579" s="1773"/>
      <c r="G2579" s="1774"/>
      <c r="H2579" s="11024">
        <v>2</v>
      </c>
      <c r="I2579" s="11025">
        <v>0</v>
      </c>
      <c r="J2579" s="1601"/>
    </row>
    <row r="2580" spans="1:10" ht="17.25" thickTop="1" thickBot="1" x14ac:dyDescent="0.3">
      <c r="A2580" s="1600"/>
      <c r="B2580" s="1783" t="s">
        <v>175</v>
      </c>
      <c r="C2580" s="1784"/>
      <c r="D2580" s="1784"/>
      <c r="E2580" s="1784"/>
      <c r="F2580" s="1785"/>
      <c r="G2580" s="11359" t="s">
        <v>11</v>
      </c>
      <c r="H2580" s="11367"/>
      <c r="I2580" s="11360"/>
      <c r="J2580" s="1600"/>
    </row>
    <row r="2581" spans="1:10" ht="16.5" thickTop="1" x14ac:dyDescent="0.25">
      <c r="A2581" s="1601"/>
      <c r="B2581" s="1786"/>
      <c r="C2581" s="1787"/>
      <c r="D2581" s="1787"/>
      <c r="E2581" s="1787"/>
      <c r="F2581" s="1788"/>
      <c r="G2581" s="11348">
        <v>7233</v>
      </c>
      <c r="H2581" s="11349"/>
      <c r="I2581" s="11350"/>
      <c r="J2581" s="1601"/>
    </row>
    <row r="2582" spans="1:10" ht="16.5" thickBot="1" x14ac:dyDescent="0.3">
      <c r="A2582" s="1601"/>
      <c r="B2582" s="1789"/>
      <c r="C2582" s="1790"/>
      <c r="D2582" s="1790"/>
      <c r="E2582" s="1790"/>
      <c r="F2582" s="1791"/>
      <c r="G2582" s="11351"/>
      <c r="H2582" s="11352"/>
      <c r="I2582" s="11353"/>
      <c r="J2582" s="1601"/>
    </row>
    <row r="2583" spans="1:10" ht="15.75" thickTop="1" x14ac:dyDescent="0.25">
      <c r="A2583" s="1601"/>
      <c r="B2583" s="1601"/>
      <c r="C2583" s="1601"/>
      <c r="D2583" s="1601"/>
      <c r="E2583" s="1601"/>
      <c r="F2583" s="1601"/>
      <c r="G2583" s="1601"/>
      <c r="H2583" s="1601"/>
      <c r="I2583" s="1601"/>
      <c r="J2583" s="1601"/>
    </row>
    <row r="2584" spans="1:10" ht="15.75" thickBot="1" x14ac:dyDescent="0.3">
      <c r="A2584" s="1792"/>
      <c r="B2584" s="1792"/>
      <c r="C2584" s="1793"/>
      <c r="D2584" s="1793"/>
      <c r="E2584" s="1794"/>
      <c r="F2584" s="1792"/>
      <c r="G2584" s="1795" t="s">
        <v>196</v>
      </c>
      <c r="H2584" s="1792"/>
      <c r="I2584" s="1792"/>
      <c r="J2584" s="1792"/>
    </row>
    <row r="2585" spans="1:10" ht="17.25" thickTop="1" thickBot="1" x14ac:dyDescent="0.3">
      <c r="A2585" s="1796"/>
      <c r="B2585" s="1796"/>
      <c r="C2585" s="1797"/>
      <c r="D2585" s="1797"/>
      <c r="E2585" s="1797"/>
      <c r="F2585" s="1792"/>
      <c r="G2585" s="1798" t="s">
        <v>1</v>
      </c>
      <c r="H2585" s="1799"/>
      <c r="I2585" s="1800"/>
      <c r="J2585" s="1796"/>
    </row>
    <row r="2586" spans="1:10" ht="17.25" thickTop="1" thickBot="1" x14ac:dyDescent="0.3">
      <c r="A2586" s="1794"/>
      <c r="B2586" s="1796"/>
      <c r="C2586" s="1801"/>
      <c r="D2586" s="1801"/>
      <c r="E2586" s="1801"/>
      <c r="F2586" s="1792"/>
      <c r="G2586" s="1802" t="s">
        <v>2</v>
      </c>
      <c r="H2586" s="1803"/>
      <c r="I2586" s="1800" t="s">
        <v>181</v>
      </c>
      <c r="J2586" s="1796"/>
    </row>
    <row r="2587" spans="1:10" ht="16.5" thickTop="1" thickBot="1" x14ac:dyDescent="0.3">
      <c r="A2587" s="1796"/>
      <c r="B2587" s="1796"/>
      <c r="C2587" s="1796"/>
      <c r="D2587" s="1797"/>
      <c r="E2587" s="1804"/>
      <c r="F2587" s="1797"/>
      <c r="G2587" s="1797"/>
      <c r="H2587" s="1797"/>
      <c r="I2587" s="1797"/>
      <c r="J2587" s="1797"/>
    </row>
    <row r="2588" spans="1:10" ht="17.25" thickTop="1" thickBot="1" x14ac:dyDescent="0.3">
      <c r="A2588" s="1805" t="s">
        <v>4</v>
      </c>
      <c r="B2588" s="11052"/>
      <c r="C2588" s="11053"/>
      <c r="D2588" s="11053"/>
      <c r="E2588" s="11053"/>
      <c r="F2588" s="11053"/>
      <c r="G2588" s="11054"/>
      <c r="H2588" s="1792"/>
      <c r="I2588" s="1792"/>
      <c r="J2588" s="1792"/>
    </row>
    <row r="2589" spans="1:10" ht="17.25" thickTop="1" thickBot="1" x14ac:dyDescent="0.3">
      <c r="A2589" s="1805" t="s">
        <v>5</v>
      </c>
      <c r="B2589" s="11052" t="s">
        <v>261</v>
      </c>
      <c r="C2589" s="11053"/>
      <c r="D2589" s="11053"/>
      <c r="E2589" s="11053"/>
      <c r="F2589" s="11053"/>
      <c r="G2589" s="11054"/>
      <c r="H2589" s="1792"/>
      <c r="I2589" s="1792"/>
      <c r="J2589" s="1792"/>
    </row>
    <row r="2590" spans="1:10" ht="17.25" thickTop="1" thickBot="1" x14ac:dyDescent="0.3">
      <c r="A2590" s="1806" t="s">
        <v>7</v>
      </c>
      <c r="B2590" s="11055" t="s">
        <v>8</v>
      </c>
      <c r="C2590" s="11056"/>
      <c r="D2590" s="1807"/>
      <c r="E2590" s="1808"/>
      <c r="F2590" s="1808"/>
      <c r="G2590" s="1807"/>
      <c r="H2590" s="1792"/>
      <c r="I2590" s="1792"/>
      <c r="J2590" s="1792"/>
    </row>
    <row r="2591" spans="1:10" ht="16.5" thickTop="1" thickBot="1" x14ac:dyDescent="0.3">
      <c r="A2591" s="1796"/>
      <c r="B2591" s="1796"/>
      <c r="C2591" s="1796"/>
      <c r="D2591" s="1796"/>
      <c r="E2591" s="1796"/>
      <c r="F2591" s="1796"/>
      <c r="G2591" s="1809"/>
      <c r="H2591" s="1796"/>
      <c r="I2591" s="1796"/>
      <c r="J2591" s="1796"/>
    </row>
    <row r="2592" spans="1:10" ht="16.5" thickTop="1" thickBot="1" x14ac:dyDescent="0.3">
      <c r="A2592" s="1792"/>
      <c r="B2592" s="11342" t="s">
        <v>9</v>
      </c>
      <c r="C2592" s="11342"/>
      <c r="D2592" s="11342"/>
      <c r="E2592" s="11234" t="s">
        <v>10</v>
      </c>
      <c r="F2592" s="11323"/>
      <c r="G2592" s="11234" t="s">
        <v>11</v>
      </c>
      <c r="H2592" s="11323"/>
      <c r="I2592" s="1792"/>
      <c r="J2592" s="1792"/>
    </row>
    <row r="2593" spans="1:10" ht="16.5" thickTop="1" thickBot="1" x14ac:dyDescent="0.3">
      <c r="A2593" s="1810"/>
      <c r="B2593" s="11343"/>
      <c r="C2593" s="11342"/>
      <c r="D2593" s="11342"/>
      <c r="E2593" s="11071">
        <v>2591</v>
      </c>
      <c r="F2593" s="11071"/>
      <c r="G2593" s="11344">
        <v>2591</v>
      </c>
      <c r="H2593" s="11344"/>
      <c r="I2593" s="1792"/>
      <c r="J2593" s="1792"/>
    </row>
    <row r="2594" spans="1:10" ht="16.5" thickTop="1" thickBot="1" x14ac:dyDescent="0.3">
      <c r="A2594" s="1810"/>
      <c r="B2594" s="11343"/>
      <c r="C2594" s="11342"/>
      <c r="D2594" s="11342"/>
      <c r="E2594" s="11071"/>
      <c r="F2594" s="11071"/>
      <c r="G2594" s="11344"/>
      <c r="H2594" s="11344"/>
      <c r="I2594" s="1792"/>
      <c r="J2594" s="1792"/>
    </row>
    <row r="2595" spans="1:10" ht="16.5" thickTop="1" thickBot="1" x14ac:dyDescent="0.3">
      <c r="A2595" s="1810"/>
      <c r="B2595" s="1811"/>
      <c r="C2595" s="1811"/>
      <c r="D2595" s="1811"/>
      <c r="E2595" s="1811"/>
      <c r="F2595" s="1811"/>
      <c r="G2595" s="1811"/>
      <c r="H2595" s="1811"/>
      <c r="I2595" s="1811"/>
      <c r="J2595" s="1811"/>
    </row>
    <row r="2596" spans="1:10" ht="16.5" thickTop="1" thickBot="1" x14ac:dyDescent="0.3">
      <c r="A2596" s="1810"/>
      <c r="B2596" s="11343" t="s">
        <v>12</v>
      </c>
      <c r="C2596" s="11342"/>
      <c r="D2596" s="11342"/>
      <c r="E2596" s="11342"/>
      <c r="F2596" s="11342"/>
      <c r="G2596" s="11234" t="s">
        <v>11</v>
      </c>
      <c r="H2596" s="11323"/>
      <c r="I2596" s="11345" t="s">
        <v>13</v>
      </c>
      <c r="J2596" s="11345"/>
    </row>
    <row r="2597" spans="1:10" ht="16.5" thickTop="1" thickBot="1" x14ac:dyDescent="0.3">
      <c r="A2597" s="1810"/>
      <c r="B2597" s="11342"/>
      <c r="C2597" s="11342"/>
      <c r="D2597" s="11342"/>
      <c r="E2597" s="11342"/>
      <c r="F2597" s="11342"/>
      <c r="G2597" s="1812" t="s">
        <v>14</v>
      </c>
      <c r="H2597" s="1812" t="s">
        <v>15</v>
      </c>
      <c r="I2597" s="11345"/>
      <c r="J2597" s="11345"/>
    </row>
    <row r="2598" spans="1:10" ht="16.5" thickTop="1" thickBot="1" x14ac:dyDescent="0.3">
      <c r="A2598" s="1792"/>
      <c r="B2598" s="11342"/>
      <c r="C2598" s="11342"/>
      <c r="D2598" s="11342"/>
      <c r="E2598" s="11342"/>
      <c r="F2598" s="11342"/>
      <c r="G2598" s="1813">
        <v>62</v>
      </c>
      <c r="H2598" s="1813">
        <v>5</v>
      </c>
      <c r="I2598" s="11346">
        <v>67</v>
      </c>
      <c r="J2598" s="11346"/>
    </row>
    <row r="2599" spans="1:10" ht="16.5" thickTop="1" thickBot="1" x14ac:dyDescent="0.3">
      <c r="A2599" s="1792"/>
      <c r="B2599" s="11339" t="s">
        <v>16</v>
      </c>
      <c r="C2599" s="11341"/>
      <c r="D2599" s="11341"/>
      <c r="E2599" s="11341"/>
      <c r="F2599" s="11340"/>
      <c r="G2599" s="1814">
        <v>61</v>
      </c>
      <c r="H2599" s="1814">
        <v>5</v>
      </c>
      <c r="I2599" s="11284">
        <v>66</v>
      </c>
      <c r="J2599" s="11284"/>
    </row>
    <row r="2600" spans="1:10" ht="16.5" thickTop="1" thickBot="1" x14ac:dyDescent="0.3">
      <c r="A2600" s="1792"/>
      <c r="B2600" s="11339" t="s">
        <v>17</v>
      </c>
      <c r="C2600" s="11341"/>
      <c r="D2600" s="11341"/>
      <c r="E2600" s="11341"/>
      <c r="F2600" s="11341"/>
      <c r="G2600" s="1814">
        <v>1</v>
      </c>
      <c r="H2600" s="1814"/>
      <c r="I2600" s="11287">
        <v>1</v>
      </c>
      <c r="J2600" s="11288"/>
    </row>
    <row r="2601" spans="1:10" ht="16.5" thickTop="1" thickBot="1" x14ac:dyDescent="0.3">
      <c r="A2601" s="1792"/>
      <c r="B2601" s="1815" t="s">
        <v>18</v>
      </c>
      <c r="C2601" s="1816"/>
      <c r="D2601" s="1817"/>
      <c r="E2601" s="1818"/>
      <c r="F2601" s="1818"/>
      <c r="G2601" s="1819"/>
      <c r="H2601" s="1820"/>
      <c r="I2601" s="1821"/>
      <c r="J2601" s="1792"/>
    </row>
    <row r="2602" spans="1:10" ht="16.5" thickTop="1" thickBot="1" x14ac:dyDescent="0.3">
      <c r="A2602" s="1792"/>
      <c r="B2602" s="1822"/>
      <c r="C2602" s="1823"/>
      <c r="D2602" s="1823"/>
      <c r="E2602" s="11234" t="s">
        <v>19</v>
      </c>
      <c r="F2602" s="11234"/>
      <c r="G2602" s="11234"/>
      <c r="H2602" s="11218"/>
      <c r="I2602" s="1812" t="s">
        <v>11</v>
      </c>
      <c r="J2602" s="1792"/>
    </row>
    <row r="2603" spans="1:10" ht="16.5" thickTop="1" thickBot="1" x14ac:dyDescent="0.3">
      <c r="A2603" s="1792"/>
      <c r="B2603" s="1822"/>
      <c r="C2603" s="1823" t="s">
        <v>20</v>
      </c>
      <c r="D2603" s="1823"/>
      <c r="E2603" s="1824" t="s">
        <v>21</v>
      </c>
      <c r="F2603" s="1824" t="s">
        <v>22</v>
      </c>
      <c r="G2603" s="1824" t="s">
        <v>23</v>
      </c>
      <c r="H2603" s="1825" t="s">
        <v>24</v>
      </c>
      <c r="I2603" s="1826"/>
      <c r="J2603" s="1792"/>
    </row>
    <row r="2604" spans="1:10" ht="16.5" thickTop="1" thickBot="1" x14ac:dyDescent="0.3">
      <c r="A2604" s="1792"/>
      <c r="B2604" s="1827"/>
      <c r="C2604" s="1828"/>
      <c r="D2604" s="1828"/>
      <c r="E2604" s="11334">
        <v>11</v>
      </c>
      <c r="F2604" s="11334"/>
      <c r="G2604" s="11334"/>
      <c r="H2604" s="11335"/>
      <c r="I2604" s="11336">
        <v>117</v>
      </c>
      <c r="J2604" s="1792"/>
    </row>
    <row r="2605" spans="1:10" ht="16.5" thickTop="1" thickBot="1" x14ac:dyDescent="0.3">
      <c r="A2605" s="1792"/>
      <c r="B2605" s="1829"/>
      <c r="C2605" s="1830"/>
      <c r="D2605" s="1830"/>
      <c r="E2605" s="1831">
        <v>90</v>
      </c>
      <c r="F2605" s="1831">
        <v>21</v>
      </c>
      <c r="G2605" s="1831">
        <v>5</v>
      </c>
      <c r="H2605" s="1831">
        <v>1</v>
      </c>
      <c r="I2605" s="11336"/>
      <c r="J2605" s="1792"/>
    </row>
    <row r="2606" spans="1:10" ht="17.25" thickTop="1" thickBot="1" x14ac:dyDescent="0.3">
      <c r="A2606" s="1792"/>
      <c r="B2606" s="1832"/>
      <c r="C2606" s="11337" t="s">
        <v>25</v>
      </c>
      <c r="D2606" s="11338"/>
      <c r="E2606" s="1833">
        <v>0</v>
      </c>
      <c r="F2606" s="1833">
        <v>0</v>
      </c>
      <c r="G2606" s="1833">
        <v>0</v>
      </c>
      <c r="H2606" s="1834">
        <v>0</v>
      </c>
      <c r="I2606" s="1835">
        <v>0</v>
      </c>
      <c r="J2606" s="1792"/>
    </row>
    <row r="2607" spans="1:10" ht="16.5" thickTop="1" thickBot="1" x14ac:dyDescent="0.3">
      <c r="A2607" s="1792"/>
      <c r="B2607" s="1832"/>
      <c r="C2607" s="1836"/>
      <c r="D2607" s="1837" t="s">
        <v>26</v>
      </c>
      <c r="E2607" s="1838">
        <v>0</v>
      </c>
      <c r="F2607" s="1838">
        <v>0</v>
      </c>
      <c r="G2607" s="1838">
        <v>0</v>
      </c>
      <c r="H2607" s="1838">
        <v>0</v>
      </c>
      <c r="I2607" s="1839">
        <v>0</v>
      </c>
      <c r="J2607" s="1792"/>
    </row>
    <row r="2608" spans="1:10" ht="16.5" thickTop="1" thickBot="1" x14ac:dyDescent="0.3">
      <c r="A2608" s="1792"/>
      <c r="B2608" s="1832"/>
      <c r="C2608" s="1836"/>
      <c r="D2608" s="1837" t="s">
        <v>27</v>
      </c>
      <c r="E2608" s="1838">
        <v>0</v>
      </c>
      <c r="F2608" s="1838">
        <v>0</v>
      </c>
      <c r="G2608" s="1838">
        <v>0</v>
      </c>
      <c r="H2608" s="1838">
        <v>0</v>
      </c>
      <c r="I2608" s="1839">
        <v>0</v>
      </c>
      <c r="J2608" s="1792"/>
    </row>
    <row r="2609" spans="1:10" ht="16.5" thickTop="1" thickBot="1" x14ac:dyDescent="0.3">
      <c r="A2609" s="1792"/>
      <c r="B2609" s="1832"/>
      <c r="C2609" s="1836"/>
      <c r="D2609" s="1837" t="s">
        <v>28</v>
      </c>
      <c r="E2609" s="1838">
        <v>0</v>
      </c>
      <c r="F2609" s="1838">
        <v>0</v>
      </c>
      <c r="G2609" s="1838">
        <v>0</v>
      </c>
      <c r="H2609" s="1838">
        <v>0</v>
      </c>
      <c r="I2609" s="1839">
        <v>0</v>
      </c>
      <c r="J2609" s="1792"/>
    </row>
    <row r="2610" spans="1:10" ht="27" thickTop="1" thickBot="1" x14ac:dyDescent="0.3">
      <c r="A2610" s="1792"/>
      <c r="B2610" s="1832"/>
      <c r="C2610" s="1836"/>
      <c r="D2610" s="1837" t="s">
        <v>29</v>
      </c>
      <c r="E2610" s="1838">
        <v>0</v>
      </c>
      <c r="F2610" s="1838">
        <v>0</v>
      </c>
      <c r="G2610" s="1838">
        <v>0</v>
      </c>
      <c r="H2610" s="1838">
        <v>0</v>
      </c>
      <c r="I2610" s="1839">
        <v>0</v>
      </c>
      <c r="J2610" s="1792"/>
    </row>
    <row r="2611" spans="1:10" ht="17.25" thickTop="1" thickBot="1" x14ac:dyDescent="0.3">
      <c r="A2611" s="1792"/>
      <c r="B2611" s="1832"/>
      <c r="C2611" s="1840" t="s">
        <v>30</v>
      </c>
      <c r="D2611" s="1841"/>
      <c r="E2611" s="1842">
        <v>3</v>
      </c>
      <c r="F2611" s="1842">
        <v>1</v>
      </c>
      <c r="G2611" s="1842">
        <v>0</v>
      </c>
      <c r="H2611" s="1842">
        <v>0</v>
      </c>
      <c r="I2611" s="1843">
        <v>4</v>
      </c>
      <c r="J2611" s="1792"/>
    </row>
    <row r="2612" spans="1:10" ht="27" thickTop="1" thickBot="1" x14ac:dyDescent="0.3">
      <c r="A2612" s="1792"/>
      <c r="B2612" s="1832"/>
      <c r="C2612" s="1836"/>
      <c r="D2612" s="1837" t="s">
        <v>31</v>
      </c>
      <c r="E2612" s="1838">
        <v>0</v>
      </c>
      <c r="F2612" s="1838">
        <v>0</v>
      </c>
      <c r="G2612" s="1838">
        <v>0</v>
      </c>
      <c r="H2612" s="1838">
        <v>0</v>
      </c>
      <c r="I2612" s="1839">
        <v>0</v>
      </c>
      <c r="J2612" s="1792"/>
    </row>
    <row r="2613" spans="1:10" ht="16.5" thickTop="1" thickBot="1" x14ac:dyDescent="0.3">
      <c r="A2613" s="1792"/>
      <c r="B2613" s="1832"/>
      <c r="C2613" s="1836"/>
      <c r="D2613" s="1837" t="s">
        <v>32</v>
      </c>
      <c r="E2613" s="1838">
        <v>0</v>
      </c>
      <c r="F2613" s="1838">
        <v>1</v>
      </c>
      <c r="G2613" s="1838">
        <v>0</v>
      </c>
      <c r="H2613" s="1838">
        <v>0</v>
      </c>
      <c r="I2613" s="1839">
        <v>1</v>
      </c>
      <c r="J2613" s="1792"/>
    </row>
    <row r="2614" spans="1:10" ht="27" thickTop="1" thickBot="1" x14ac:dyDescent="0.3">
      <c r="A2614" s="1792"/>
      <c r="B2614" s="1832"/>
      <c r="C2614" s="1836"/>
      <c r="D2614" s="1837" t="s">
        <v>120</v>
      </c>
      <c r="E2614" s="1838">
        <v>2</v>
      </c>
      <c r="F2614" s="1838">
        <v>0</v>
      </c>
      <c r="G2614" s="1838">
        <v>0</v>
      </c>
      <c r="H2614" s="1838">
        <v>0</v>
      </c>
      <c r="I2614" s="1839">
        <v>2</v>
      </c>
      <c r="J2614" s="1792"/>
    </row>
    <row r="2615" spans="1:10" ht="39.75" thickTop="1" thickBot="1" x14ac:dyDescent="0.3">
      <c r="A2615" s="1792"/>
      <c r="B2615" s="1832"/>
      <c r="C2615" s="1836"/>
      <c r="D2615" s="1837" t="s">
        <v>34</v>
      </c>
      <c r="E2615" s="1838">
        <v>0</v>
      </c>
      <c r="F2615" s="1838">
        <v>0</v>
      </c>
      <c r="G2615" s="1838">
        <v>0</v>
      </c>
      <c r="H2615" s="1838">
        <v>0</v>
      </c>
      <c r="I2615" s="1839">
        <v>0</v>
      </c>
      <c r="J2615" s="1792"/>
    </row>
    <row r="2616" spans="1:10" ht="65.25" thickTop="1" thickBot="1" x14ac:dyDescent="0.3">
      <c r="A2616" s="1792"/>
      <c r="B2616" s="1832"/>
      <c r="C2616" s="1836"/>
      <c r="D2616" s="1837" t="s">
        <v>198</v>
      </c>
      <c r="E2616" s="1838">
        <v>1</v>
      </c>
      <c r="F2616" s="1838">
        <v>0</v>
      </c>
      <c r="G2616" s="1838">
        <v>0</v>
      </c>
      <c r="H2616" s="1838">
        <v>0</v>
      </c>
      <c r="I2616" s="1839">
        <v>1</v>
      </c>
      <c r="J2616" s="1792"/>
    </row>
    <row r="2617" spans="1:10" ht="17.25" thickTop="1" thickBot="1" x14ac:dyDescent="0.3">
      <c r="A2617" s="1792"/>
      <c r="B2617" s="1832"/>
      <c r="C2617" s="11339" t="s">
        <v>36</v>
      </c>
      <c r="D2617" s="11340"/>
      <c r="E2617" s="1844">
        <v>13</v>
      </c>
      <c r="F2617" s="1844">
        <v>0</v>
      </c>
      <c r="G2617" s="1844">
        <v>0</v>
      </c>
      <c r="H2617" s="1844">
        <v>0</v>
      </c>
      <c r="I2617" s="1835">
        <v>13</v>
      </c>
      <c r="J2617" s="1792"/>
    </row>
    <row r="2618" spans="1:10" ht="27" thickTop="1" thickBot="1" x14ac:dyDescent="0.3">
      <c r="A2618" s="1792"/>
      <c r="B2618" s="1832"/>
      <c r="C2618" s="1836"/>
      <c r="D2618" s="1845" t="s">
        <v>37</v>
      </c>
      <c r="E2618" s="1838">
        <v>3</v>
      </c>
      <c r="F2618" s="1838">
        <v>0</v>
      </c>
      <c r="G2618" s="1838">
        <v>0</v>
      </c>
      <c r="H2618" s="1838">
        <v>0</v>
      </c>
      <c r="I2618" s="1846">
        <v>3</v>
      </c>
      <c r="J2618" s="1792"/>
    </row>
    <row r="2619" spans="1:10" ht="39.75" thickTop="1" thickBot="1" x14ac:dyDescent="0.3">
      <c r="A2619" s="1792"/>
      <c r="B2619" s="1832"/>
      <c r="C2619" s="1836"/>
      <c r="D2619" s="1845" t="s">
        <v>38</v>
      </c>
      <c r="E2619" s="1838">
        <v>10</v>
      </c>
      <c r="F2619" s="1838">
        <v>0</v>
      </c>
      <c r="G2619" s="1838">
        <v>0</v>
      </c>
      <c r="H2619" s="1838">
        <v>0</v>
      </c>
      <c r="I2619" s="1846">
        <v>10</v>
      </c>
      <c r="J2619" s="1792"/>
    </row>
    <row r="2620" spans="1:10" ht="52.5" thickTop="1" thickBot="1" x14ac:dyDescent="0.3">
      <c r="A2620" s="1792"/>
      <c r="B2620" s="1832"/>
      <c r="C2620" s="1836"/>
      <c r="D2620" s="1847" t="s">
        <v>39</v>
      </c>
      <c r="E2620" s="1838">
        <v>0</v>
      </c>
      <c r="F2620" s="1838">
        <v>0</v>
      </c>
      <c r="G2620" s="1838">
        <v>0</v>
      </c>
      <c r="H2620" s="1838">
        <v>0</v>
      </c>
      <c r="I2620" s="1846">
        <v>0</v>
      </c>
      <c r="J2620" s="1792"/>
    </row>
    <row r="2621" spans="1:10" ht="17.25" thickTop="1" thickBot="1" x14ac:dyDescent="0.3">
      <c r="A2621" s="1792"/>
      <c r="B2621" s="1793"/>
      <c r="C2621" s="11339" t="s">
        <v>199</v>
      </c>
      <c r="D2621" s="11340"/>
      <c r="E2621" s="1842">
        <v>0</v>
      </c>
      <c r="F2621" s="1842">
        <v>17</v>
      </c>
      <c r="G2621" s="1842">
        <v>3</v>
      </c>
      <c r="H2621" s="1842">
        <v>1</v>
      </c>
      <c r="I2621" s="1835">
        <v>21</v>
      </c>
      <c r="J2621" s="1792"/>
    </row>
    <row r="2622" spans="1:10" ht="16.5" thickTop="1" thickBot="1" x14ac:dyDescent="0.3">
      <c r="A2622" s="1792"/>
      <c r="B2622" s="1793"/>
      <c r="C2622" s="1848"/>
      <c r="D2622" s="1849" t="s">
        <v>200</v>
      </c>
      <c r="E2622" s="1838">
        <v>0</v>
      </c>
      <c r="F2622" s="1838">
        <v>4</v>
      </c>
      <c r="G2622" s="1838">
        <v>0</v>
      </c>
      <c r="H2622" s="1838">
        <v>0</v>
      </c>
      <c r="I2622" s="1846">
        <v>4</v>
      </c>
      <c r="J2622" s="1792"/>
    </row>
    <row r="2623" spans="1:10" ht="52.5" thickTop="1" thickBot="1" x14ac:dyDescent="0.3">
      <c r="A2623" s="1792"/>
      <c r="B2623" s="1793"/>
      <c r="C2623" s="1848"/>
      <c r="D2623" s="1849" t="s">
        <v>201</v>
      </c>
      <c r="E2623" s="1838">
        <v>0</v>
      </c>
      <c r="F2623" s="1838">
        <v>0</v>
      </c>
      <c r="G2623" s="1838">
        <v>0</v>
      </c>
      <c r="H2623" s="1838">
        <v>0</v>
      </c>
      <c r="I2623" s="1846">
        <v>0</v>
      </c>
      <c r="J2623" s="1792"/>
    </row>
    <row r="2624" spans="1:10" ht="52.5" thickTop="1" thickBot="1" x14ac:dyDescent="0.3">
      <c r="A2624" s="1792"/>
      <c r="B2624" s="1793"/>
      <c r="C2624" s="1848"/>
      <c r="D2624" s="1849" t="s">
        <v>202</v>
      </c>
      <c r="E2624" s="1838">
        <v>0</v>
      </c>
      <c r="F2624" s="1838">
        <v>0</v>
      </c>
      <c r="G2624" s="1838">
        <v>0</v>
      </c>
      <c r="H2624" s="1838">
        <v>0</v>
      </c>
      <c r="I2624" s="1846">
        <v>0</v>
      </c>
      <c r="J2624" s="1792"/>
    </row>
    <row r="2625" spans="1:10" ht="39.75" thickTop="1" thickBot="1" x14ac:dyDescent="0.3">
      <c r="A2625" s="1792"/>
      <c r="B2625" s="1793"/>
      <c r="C2625" s="1848"/>
      <c r="D2625" s="1850" t="s">
        <v>203</v>
      </c>
      <c r="E2625" s="1838">
        <v>0</v>
      </c>
      <c r="F2625" s="1838">
        <v>1</v>
      </c>
      <c r="G2625" s="1838">
        <v>0</v>
      </c>
      <c r="H2625" s="1838">
        <v>0</v>
      </c>
      <c r="I2625" s="1846">
        <v>1</v>
      </c>
      <c r="J2625" s="1792"/>
    </row>
    <row r="2626" spans="1:10" ht="65.25" thickTop="1" thickBot="1" x14ac:dyDescent="0.3">
      <c r="A2626" s="1792"/>
      <c r="B2626" s="1793"/>
      <c r="C2626" s="1848"/>
      <c r="D2626" s="1851" t="s">
        <v>204</v>
      </c>
      <c r="E2626" s="1838">
        <v>0</v>
      </c>
      <c r="F2626" s="1838">
        <v>0</v>
      </c>
      <c r="G2626" s="1838">
        <v>0</v>
      </c>
      <c r="H2626" s="1838">
        <v>0</v>
      </c>
      <c r="I2626" s="1846">
        <v>0</v>
      </c>
      <c r="J2626" s="1792"/>
    </row>
    <row r="2627" spans="1:10" ht="39.75" thickTop="1" thickBot="1" x14ac:dyDescent="0.3">
      <c r="A2627" s="1792"/>
      <c r="B2627" s="1793"/>
      <c r="C2627" s="1848"/>
      <c r="D2627" s="1850" t="s">
        <v>205</v>
      </c>
      <c r="E2627" s="1838">
        <v>0</v>
      </c>
      <c r="F2627" s="1838">
        <v>0</v>
      </c>
      <c r="G2627" s="1838">
        <v>0</v>
      </c>
      <c r="H2627" s="1838">
        <v>0</v>
      </c>
      <c r="I2627" s="1846">
        <v>0</v>
      </c>
      <c r="J2627" s="1792"/>
    </row>
    <row r="2628" spans="1:10" ht="52.5" thickTop="1" thickBot="1" x14ac:dyDescent="0.3">
      <c r="A2628" s="1792"/>
      <c r="B2628" s="1793"/>
      <c r="C2628" s="1848"/>
      <c r="D2628" s="1850" t="s">
        <v>206</v>
      </c>
      <c r="E2628" s="1838">
        <v>0</v>
      </c>
      <c r="F2628" s="1838">
        <v>0</v>
      </c>
      <c r="G2628" s="1838">
        <v>0</v>
      </c>
      <c r="H2628" s="1838">
        <v>0</v>
      </c>
      <c r="I2628" s="1846">
        <v>0</v>
      </c>
      <c r="J2628" s="1792"/>
    </row>
    <row r="2629" spans="1:10" ht="39.75" thickTop="1" thickBot="1" x14ac:dyDescent="0.3">
      <c r="A2629" s="1792"/>
      <c r="B2629" s="1793"/>
      <c r="C2629" s="1848"/>
      <c r="D2629" s="1851" t="s">
        <v>207</v>
      </c>
      <c r="E2629" s="1838">
        <v>0</v>
      </c>
      <c r="F2629" s="1838">
        <v>12</v>
      </c>
      <c r="G2629" s="1838">
        <v>0</v>
      </c>
      <c r="H2629" s="1838">
        <v>0</v>
      </c>
      <c r="I2629" s="1846">
        <v>12</v>
      </c>
      <c r="J2629" s="1792"/>
    </row>
    <row r="2630" spans="1:10" ht="27" thickTop="1" thickBot="1" x14ac:dyDescent="0.3">
      <c r="A2630" s="1792"/>
      <c r="B2630" s="1793"/>
      <c r="C2630" s="1848"/>
      <c r="D2630" s="1851" t="s">
        <v>208</v>
      </c>
      <c r="E2630" s="1838">
        <v>0</v>
      </c>
      <c r="F2630" s="1838">
        <v>0</v>
      </c>
      <c r="G2630" s="1838">
        <v>1</v>
      </c>
      <c r="H2630" s="1838">
        <v>0</v>
      </c>
      <c r="I2630" s="1846">
        <v>1</v>
      </c>
      <c r="J2630" s="1792"/>
    </row>
    <row r="2631" spans="1:10" ht="39.75" thickTop="1" thickBot="1" x14ac:dyDescent="0.3">
      <c r="A2631" s="1792"/>
      <c r="B2631" s="1793"/>
      <c r="C2631" s="1848"/>
      <c r="D2631" s="1851" t="s">
        <v>209</v>
      </c>
      <c r="E2631" s="1838">
        <v>0</v>
      </c>
      <c r="F2631" s="1838">
        <v>0</v>
      </c>
      <c r="G2631" s="1838">
        <v>2</v>
      </c>
      <c r="H2631" s="1838">
        <v>1</v>
      </c>
      <c r="I2631" s="1846">
        <v>3</v>
      </c>
      <c r="J2631" s="1792"/>
    </row>
    <row r="2632" spans="1:10" ht="17.25" thickTop="1" thickBot="1" x14ac:dyDescent="0.3">
      <c r="A2632" s="1792"/>
      <c r="B2632" s="1793"/>
      <c r="C2632" s="11325" t="s">
        <v>210</v>
      </c>
      <c r="D2632" s="11326"/>
      <c r="E2632" s="1852">
        <v>0</v>
      </c>
      <c r="F2632" s="1852">
        <v>2</v>
      </c>
      <c r="G2632" s="1852">
        <v>0</v>
      </c>
      <c r="H2632" s="1852">
        <v>0</v>
      </c>
      <c r="I2632" s="1853">
        <v>2</v>
      </c>
      <c r="J2632" s="1792"/>
    </row>
    <row r="2633" spans="1:10" ht="27" thickTop="1" thickBot="1" x14ac:dyDescent="0.3">
      <c r="A2633" s="1792"/>
      <c r="B2633" s="1793"/>
      <c r="C2633" s="1854"/>
      <c r="D2633" s="1855" t="s">
        <v>211</v>
      </c>
      <c r="E2633" s="1838">
        <v>0</v>
      </c>
      <c r="F2633" s="1838">
        <v>0</v>
      </c>
      <c r="G2633" s="1838">
        <v>0</v>
      </c>
      <c r="H2633" s="1838">
        <v>0</v>
      </c>
      <c r="I2633" s="1824">
        <v>0</v>
      </c>
      <c r="J2633" s="1792"/>
    </row>
    <row r="2634" spans="1:10" ht="39.75" thickTop="1" thickBot="1" x14ac:dyDescent="0.3">
      <c r="A2634" s="1792"/>
      <c r="B2634" s="1793"/>
      <c r="C2634" s="1856"/>
      <c r="D2634" s="1855" t="s">
        <v>212</v>
      </c>
      <c r="E2634" s="1838">
        <v>0</v>
      </c>
      <c r="F2634" s="1838">
        <v>0</v>
      </c>
      <c r="G2634" s="1838">
        <v>0</v>
      </c>
      <c r="H2634" s="1838">
        <v>0</v>
      </c>
      <c r="I2634" s="1824">
        <v>0</v>
      </c>
      <c r="J2634" s="1792"/>
    </row>
    <row r="2635" spans="1:10" ht="27" thickTop="1" thickBot="1" x14ac:dyDescent="0.3">
      <c r="A2635" s="1792"/>
      <c r="B2635" s="1793"/>
      <c r="C2635" s="1856"/>
      <c r="D2635" s="1855" t="s">
        <v>213</v>
      </c>
      <c r="E2635" s="1838">
        <v>0</v>
      </c>
      <c r="F2635" s="1838">
        <v>2</v>
      </c>
      <c r="G2635" s="1838">
        <v>0</v>
      </c>
      <c r="H2635" s="1838">
        <v>0</v>
      </c>
      <c r="I2635" s="1824">
        <v>2</v>
      </c>
      <c r="J2635" s="1792"/>
    </row>
    <row r="2636" spans="1:10" ht="65.25" thickTop="1" thickBot="1" x14ac:dyDescent="0.3">
      <c r="A2636" s="1792"/>
      <c r="B2636" s="1793"/>
      <c r="C2636" s="1857"/>
      <c r="D2636" s="1855" t="s">
        <v>214</v>
      </c>
      <c r="E2636" s="1838">
        <v>0</v>
      </c>
      <c r="F2636" s="1838">
        <v>0</v>
      </c>
      <c r="G2636" s="1838">
        <v>0</v>
      </c>
      <c r="H2636" s="1838">
        <v>0</v>
      </c>
      <c r="I2636" s="1824">
        <v>0</v>
      </c>
      <c r="J2636" s="1792"/>
    </row>
    <row r="2637" spans="1:10" ht="39.75" thickTop="1" thickBot="1" x14ac:dyDescent="0.3">
      <c r="A2637" s="1792"/>
      <c r="B2637" s="1793"/>
      <c r="C2637" s="1857"/>
      <c r="D2637" s="1855" t="s">
        <v>215</v>
      </c>
      <c r="E2637" s="1838">
        <v>0</v>
      </c>
      <c r="F2637" s="1838">
        <v>0</v>
      </c>
      <c r="G2637" s="1838">
        <v>0</v>
      </c>
      <c r="H2637" s="1838">
        <v>0</v>
      </c>
      <c r="I2637" s="1824">
        <v>0</v>
      </c>
      <c r="J2637" s="1792"/>
    </row>
    <row r="2638" spans="1:10" ht="16.5" thickTop="1" thickBot="1" x14ac:dyDescent="0.3">
      <c r="A2638" s="1792"/>
      <c r="B2638" s="1793"/>
      <c r="C2638" s="1857"/>
      <c r="D2638" s="1858" t="s">
        <v>216</v>
      </c>
      <c r="E2638" s="1838">
        <v>0</v>
      </c>
      <c r="F2638" s="1838">
        <v>0</v>
      </c>
      <c r="G2638" s="1838">
        <v>0</v>
      </c>
      <c r="H2638" s="1838">
        <v>0</v>
      </c>
      <c r="I2638" s="1824">
        <v>0</v>
      </c>
      <c r="J2638" s="1792"/>
    </row>
    <row r="2639" spans="1:10" ht="16.5" thickTop="1" thickBot="1" x14ac:dyDescent="0.3">
      <c r="A2639" s="1792"/>
      <c r="B2639" s="1793"/>
      <c r="C2639" s="1857"/>
      <c r="D2639" s="1858" t="s">
        <v>217</v>
      </c>
      <c r="E2639" s="1838">
        <v>0</v>
      </c>
      <c r="F2639" s="1838">
        <v>0</v>
      </c>
      <c r="G2639" s="1838">
        <v>0</v>
      </c>
      <c r="H2639" s="1838">
        <v>0</v>
      </c>
      <c r="I2639" s="1824">
        <v>0</v>
      </c>
      <c r="J2639" s="1792"/>
    </row>
    <row r="2640" spans="1:10" ht="16.5" thickTop="1" thickBot="1" x14ac:dyDescent="0.3">
      <c r="A2640" s="1792"/>
      <c r="B2640" s="1793"/>
      <c r="C2640" s="1857"/>
      <c r="D2640" s="1858" t="s">
        <v>218</v>
      </c>
      <c r="E2640" s="1838">
        <v>0</v>
      </c>
      <c r="F2640" s="1838">
        <v>0</v>
      </c>
      <c r="G2640" s="1838">
        <v>0</v>
      </c>
      <c r="H2640" s="1838">
        <v>0</v>
      </c>
      <c r="I2640" s="1824">
        <v>0</v>
      </c>
      <c r="J2640" s="1792"/>
    </row>
    <row r="2641" spans="1:10" ht="16.5" thickTop="1" thickBot="1" x14ac:dyDescent="0.3">
      <c r="A2641" s="1792"/>
      <c r="B2641" s="1793"/>
      <c r="C2641" s="1857"/>
      <c r="D2641" s="1858" t="s">
        <v>219</v>
      </c>
      <c r="E2641" s="1838">
        <v>0</v>
      </c>
      <c r="F2641" s="1838">
        <v>0</v>
      </c>
      <c r="G2641" s="1838">
        <v>0</v>
      </c>
      <c r="H2641" s="1838">
        <v>0</v>
      </c>
      <c r="I2641" s="1824">
        <v>0</v>
      </c>
      <c r="J2641" s="1792"/>
    </row>
    <row r="2642" spans="1:10" ht="27" thickTop="1" thickBot="1" x14ac:dyDescent="0.3">
      <c r="A2642" s="1792"/>
      <c r="B2642" s="1793"/>
      <c r="C2642" s="1857"/>
      <c r="D2642" s="1855" t="s">
        <v>220</v>
      </c>
      <c r="E2642" s="1838">
        <v>0</v>
      </c>
      <c r="F2642" s="1838">
        <v>0</v>
      </c>
      <c r="G2642" s="1838">
        <v>0</v>
      </c>
      <c r="H2642" s="1838">
        <v>0</v>
      </c>
      <c r="I2642" s="1824">
        <v>0</v>
      </c>
      <c r="J2642" s="1792"/>
    </row>
    <row r="2643" spans="1:10" ht="39.75" thickTop="1" thickBot="1" x14ac:dyDescent="0.3">
      <c r="A2643" s="1792"/>
      <c r="B2643" s="1793"/>
      <c r="C2643" s="1857"/>
      <c r="D2643" s="1859" t="s">
        <v>221</v>
      </c>
      <c r="E2643" s="1838">
        <v>0</v>
      </c>
      <c r="F2643" s="1838">
        <v>0</v>
      </c>
      <c r="G2643" s="1838">
        <v>0</v>
      </c>
      <c r="H2643" s="1838">
        <v>0</v>
      </c>
      <c r="I2643" s="1824">
        <v>0</v>
      </c>
      <c r="J2643" s="1792"/>
    </row>
    <row r="2644" spans="1:10" ht="52.5" thickTop="1" thickBot="1" x14ac:dyDescent="0.3">
      <c r="A2644" s="1792"/>
      <c r="B2644" s="1793"/>
      <c r="C2644" s="1857"/>
      <c r="D2644" s="1859" t="s">
        <v>222</v>
      </c>
      <c r="E2644" s="1838">
        <v>0</v>
      </c>
      <c r="F2644" s="1838">
        <v>0</v>
      </c>
      <c r="G2644" s="1838">
        <v>0</v>
      </c>
      <c r="H2644" s="1838">
        <v>0</v>
      </c>
      <c r="I2644" s="1824">
        <v>0</v>
      </c>
      <c r="J2644" s="1792"/>
    </row>
    <row r="2645" spans="1:10" ht="52.5" thickTop="1" thickBot="1" x14ac:dyDescent="0.3">
      <c r="A2645" s="1792"/>
      <c r="B2645" s="1793"/>
      <c r="C2645" s="1857"/>
      <c r="D2645" s="1859" t="s">
        <v>223</v>
      </c>
      <c r="E2645" s="1838">
        <v>0</v>
      </c>
      <c r="F2645" s="1838">
        <v>0</v>
      </c>
      <c r="G2645" s="1838">
        <v>0</v>
      </c>
      <c r="H2645" s="1838">
        <v>0</v>
      </c>
      <c r="I2645" s="1824">
        <v>0</v>
      </c>
      <c r="J2645" s="1792"/>
    </row>
    <row r="2646" spans="1:10" ht="16.5" thickTop="1" thickBot="1" x14ac:dyDescent="0.3">
      <c r="A2646" s="1792"/>
      <c r="B2646" s="1793"/>
      <c r="C2646" s="1857"/>
      <c r="D2646" s="1860" t="s">
        <v>64</v>
      </c>
      <c r="E2646" s="1838">
        <v>0</v>
      </c>
      <c r="F2646" s="1838">
        <v>0</v>
      </c>
      <c r="G2646" s="1838">
        <v>0</v>
      </c>
      <c r="H2646" s="1838">
        <v>0</v>
      </c>
      <c r="I2646" s="1824">
        <v>0</v>
      </c>
      <c r="J2646" s="1792"/>
    </row>
    <row r="2647" spans="1:10" ht="16.5" thickTop="1" thickBot="1" x14ac:dyDescent="0.3">
      <c r="A2647" s="1792"/>
      <c r="B2647" s="1793"/>
      <c r="C2647" s="1856"/>
      <c r="D2647" s="1860" t="s">
        <v>65</v>
      </c>
      <c r="E2647" s="1838">
        <v>0</v>
      </c>
      <c r="F2647" s="1838">
        <v>0</v>
      </c>
      <c r="G2647" s="1838">
        <v>0</v>
      </c>
      <c r="H2647" s="1838">
        <v>0</v>
      </c>
      <c r="I2647" s="1824">
        <v>0</v>
      </c>
      <c r="J2647" s="1793"/>
    </row>
    <row r="2648" spans="1:10" ht="16.5" thickTop="1" thickBot="1" x14ac:dyDescent="0.3">
      <c r="A2648" s="1861"/>
      <c r="B2648" s="1862"/>
      <c r="C2648" s="1863"/>
      <c r="D2648" s="1864"/>
      <c r="E2648" s="1865"/>
      <c r="F2648" s="1865"/>
      <c r="G2648" s="1865"/>
      <c r="H2648" s="1866"/>
      <c r="I2648" s="1867"/>
      <c r="J2648" s="1862"/>
    </row>
    <row r="2649" spans="1:10" ht="15.75" thickTop="1" x14ac:dyDescent="0.25">
      <c r="A2649" s="1792"/>
      <c r="B2649" s="11314" t="s">
        <v>66</v>
      </c>
      <c r="C2649" s="11315"/>
      <c r="D2649" s="11315"/>
      <c r="E2649" s="11315"/>
      <c r="F2649" s="11315"/>
      <c r="G2649" s="11315"/>
      <c r="H2649" s="11316"/>
      <c r="I2649" s="11327">
        <v>57</v>
      </c>
      <c r="J2649" s="1792"/>
    </row>
    <row r="2650" spans="1:10" x14ac:dyDescent="0.25">
      <c r="A2650" s="1792"/>
      <c r="B2650" s="11317"/>
      <c r="C2650" s="11318"/>
      <c r="D2650" s="11318"/>
      <c r="E2650" s="11318"/>
      <c r="F2650" s="11318"/>
      <c r="G2650" s="11318"/>
      <c r="H2650" s="11319"/>
      <c r="I2650" s="11328"/>
      <c r="J2650" s="1792"/>
    </row>
    <row r="2651" spans="1:10" ht="15.75" thickBot="1" x14ac:dyDescent="0.3">
      <c r="A2651" s="1792"/>
      <c r="B2651" s="11320"/>
      <c r="C2651" s="11321"/>
      <c r="D2651" s="11321"/>
      <c r="E2651" s="11321"/>
      <c r="F2651" s="11321"/>
      <c r="G2651" s="11321"/>
      <c r="H2651" s="11322"/>
      <c r="I2651" s="11329"/>
      <c r="J2651" s="1793"/>
    </row>
    <row r="2652" spans="1:10" ht="16.5" thickTop="1" thickBot="1" x14ac:dyDescent="0.3">
      <c r="A2652" s="1868"/>
      <c r="B2652" s="1869"/>
      <c r="C2652" s="1869"/>
      <c r="D2652" s="1869"/>
      <c r="E2652" s="1870"/>
      <c r="F2652" s="1870"/>
      <c r="G2652" s="1870"/>
      <c r="H2652" s="1871"/>
      <c r="I2652" s="1872"/>
      <c r="J2652" s="1792"/>
    </row>
    <row r="2653" spans="1:10" ht="16.5" thickTop="1" thickBot="1" x14ac:dyDescent="0.3">
      <c r="A2653" s="1868"/>
      <c r="B2653" s="1869"/>
      <c r="C2653" s="11330" t="s">
        <v>224</v>
      </c>
      <c r="D2653" s="11331"/>
      <c r="E2653" s="1873">
        <v>4</v>
      </c>
      <c r="F2653" s="1873">
        <v>1</v>
      </c>
      <c r="G2653" s="1873">
        <v>0</v>
      </c>
      <c r="H2653" s="1873">
        <v>0</v>
      </c>
      <c r="I2653" s="1842">
        <v>5</v>
      </c>
      <c r="J2653" s="1792"/>
    </row>
    <row r="2654" spans="1:10" ht="16.5" thickTop="1" thickBot="1" x14ac:dyDescent="0.3">
      <c r="A2654" s="1868"/>
      <c r="B2654" s="1869"/>
      <c r="C2654" s="11332" t="s">
        <v>68</v>
      </c>
      <c r="D2654" s="11333"/>
      <c r="E2654" s="1838">
        <v>4</v>
      </c>
      <c r="F2654" s="1838">
        <v>1</v>
      </c>
      <c r="G2654" s="1838">
        <v>0</v>
      </c>
      <c r="H2654" s="1838">
        <v>0</v>
      </c>
      <c r="I2654" s="1874">
        <v>5</v>
      </c>
      <c r="J2654" s="1792"/>
    </row>
    <row r="2655" spans="1:10" ht="16.5" thickTop="1" thickBot="1" x14ac:dyDescent="0.3">
      <c r="A2655" s="1792"/>
      <c r="B2655" s="1875"/>
      <c r="C2655" s="11330" t="s">
        <v>69</v>
      </c>
      <c r="D2655" s="11331"/>
      <c r="E2655" s="1873">
        <v>10</v>
      </c>
      <c r="F2655" s="1873">
        <v>0</v>
      </c>
      <c r="G2655" s="1873">
        <v>0</v>
      </c>
      <c r="H2655" s="1873">
        <v>0</v>
      </c>
      <c r="I2655" s="1842">
        <v>10</v>
      </c>
      <c r="J2655" s="1792"/>
    </row>
    <row r="2656" spans="1:10" ht="16.5" thickTop="1" thickBot="1" x14ac:dyDescent="0.3">
      <c r="A2656" s="1792"/>
      <c r="B2656" s="1875"/>
      <c r="C2656" s="1848"/>
      <c r="D2656" s="1876" t="s">
        <v>70</v>
      </c>
      <c r="E2656" s="1838">
        <v>1</v>
      </c>
      <c r="F2656" s="1838">
        <v>0</v>
      </c>
      <c r="G2656" s="1838">
        <v>0</v>
      </c>
      <c r="H2656" s="1838">
        <v>0</v>
      </c>
      <c r="I2656" s="1874">
        <v>1</v>
      </c>
      <c r="J2656" s="1792"/>
    </row>
    <row r="2657" spans="1:10" ht="16.5" thickTop="1" thickBot="1" x14ac:dyDescent="0.3">
      <c r="A2657" s="1792"/>
      <c r="B2657" s="1875"/>
      <c r="C2657" s="1848"/>
      <c r="D2657" s="1877" t="s">
        <v>71</v>
      </c>
      <c r="E2657" s="1838">
        <v>4</v>
      </c>
      <c r="F2657" s="1838">
        <v>0</v>
      </c>
      <c r="G2657" s="1838">
        <v>0</v>
      </c>
      <c r="H2657" s="1838">
        <v>0</v>
      </c>
      <c r="I2657" s="1874">
        <v>4</v>
      </c>
      <c r="J2657" s="1792"/>
    </row>
    <row r="2658" spans="1:10" ht="16.5" thickTop="1" thickBot="1" x14ac:dyDescent="0.3">
      <c r="A2658" s="1792"/>
      <c r="B2658" s="1875"/>
      <c r="C2658" s="1878"/>
      <c r="D2658" s="1879" t="s">
        <v>225</v>
      </c>
      <c r="E2658" s="1838">
        <v>5</v>
      </c>
      <c r="F2658" s="1838">
        <v>0</v>
      </c>
      <c r="G2658" s="1838">
        <v>0</v>
      </c>
      <c r="H2658" s="1838">
        <v>0</v>
      </c>
      <c r="I2658" s="1872">
        <v>5</v>
      </c>
      <c r="J2658" s="1792"/>
    </row>
    <row r="2659" spans="1:10" ht="19.5" thickTop="1" thickBot="1" x14ac:dyDescent="0.3">
      <c r="A2659" s="1792"/>
      <c r="B2659" s="11307" t="s">
        <v>73</v>
      </c>
      <c r="C2659" s="11308"/>
      <c r="D2659" s="11308"/>
      <c r="E2659" s="11308"/>
      <c r="F2659" s="11308"/>
      <c r="G2659" s="11308"/>
      <c r="H2659" s="11309"/>
      <c r="I2659" s="1880">
        <v>2582</v>
      </c>
      <c r="J2659" s="1792"/>
    </row>
    <row r="2660" spans="1:10" ht="19.5" thickTop="1" thickBot="1" x14ac:dyDescent="0.3">
      <c r="A2660" s="1792"/>
      <c r="B2660" s="1811"/>
      <c r="C2660" s="11310" t="s">
        <v>226</v>
      </c>
      <c r="D2660" s="11311"/>
      <c r="E2660" s="1838">
        <v>0</v>
      </c>
      <c r="F2660" s="1838">
        <v>0</v>
      </c>
      <c r="G2660" s="1838">
        <v>0</v>
      </c>
      <c r="H2660" s="1838">
        <v>0</v>
      </c>
      <c r="I2660" s="1881">
        <v>0</v>
      </c>
      <c r="J2660" s="1792"/>
    </row>
    <row r="2661" spans="1:10" ht="17.25" thickTop="1" thickBot="1" x14ac:dyDescent="0.3">
      <c r="A2661" s="1792"/>
      <c r="B2661" s="1811"/>
      <c r="C2661" s="11312" t="s">
        <v>227</v>
      </c>
      <c r="D2661" s="11313"/>
      <c r="E2661" s="1882">
        <v>60</v>
      </c>
      <c r="F2661" s="1882">
        <v>0</v>
      </c>
      <c r="G2661" s="1882">
        <v>2</v>
      </c>
      <c r="H2661" s="1882">
        <v>0</v>
      </c>
      <c r="I2661" s="1883">
        <v>62</v>
      </c>
      <c r="J2661" s="1792"/>
    </row>
    <row r="2662" spans="1:10" ht="16.5" thickTop="1" thickBot="1" x14ac:dyDescent="0.3">
      <c r="A2662" s="1792"/>
      <c r="B2662" s="1811"/>
      <c r="C2662" s="1848"/>
      <c r="D2662" s="1884" t="s">
        <v>228</v>
      </c>
      <c r="E2662" s="1838">
        <v>10</v>
      </c>
      <c r="F2662" s="1838">
        <v>0</v>
      </c>
      <c r="G2662" s="1838">
        <v>1</v>
      </c>
      <c r="H2662" s="1838">
        <v>0</v>
      </c>
      <c r="I2662" s="1885">
        <v>11</v>
      </c>
      <c r="J2662" s="1792"/>
    </row>
    <row r="2663" spans="1:10" ht="16.5" thickTop="1" thickBot="1" x14ac:dyDescent="0.3">
      <c r="A2663" s="1792"/>
      <c r="B2663" s="1811"/>
      <c r="C2663" s="1848"/>
      <c r="D2663" s="1886" t="s">
        <v>229</v>
      </c>
      <c r="E2663" s="1838">
        <v>0</v>
      </c>
      <c r="F2663" s="1838">
        <v>0</v>
      </c>
      <c r="G2663" s="1838">
        <v>0</v>
      </c>
      <c r="H2663" s="1838">
        <v>0</v>
      </c>
      <c r="I2663" s="1885">
        <v>0</v>
      </c>
      <c r="J2663" s="1792"/>
    </row>
    <row r="2664" spans="1:10" ht="16.5" thickTop="1" thickBot="1" x14ac:dyDescent="0.3">
      <c r="A2664" s="1792"/>
      <c r="B2664" s="1811"/>
      <c r="C2664" s="1848"/>
      <c r="D2664" s="1887" t="s">
        <v>230</v>
      </c>
      <c r="E2664" s="1838">
        <v>0</v>
      </c>
      <c r="F2664" s="1838">
        <v>0</v>
      </c>
      <c r="G2664" s="1838">
        <v>0</v>
      </c>
      <c r="H2664" s="1838">
        <v>0</v>
      </c>
      <c r="I2664" s="1885">
        <v>0</v>
      </c>
      <c r="J2664" s="1792"/>
    </row>
    <row r="2665" spans="1:10" ht="16.5" thickTop="1" thickBot="1" x14ac:dyDescent="0.3">
      <c r="A2665" s="1792"/>
      <c r="B2665" s="1811"/>
      <c r="C2665" s="1848"/>
      <c r="D2665" s="1887" t="s">
        <v>231</v>
      </c>
      <c r="E2665" s="1838">
        <v>0</v>
      </c>
      <c r="F2665" s="1838">
        <v>0</v>
      </c>
      <c r="G2665" s="1838">
        <v>0</v>
      </c>
      <c r="H2665" s="1838">
        <v>0</v>
      </c>
      <c r="I2665" s="1885">
        <v>0</v>
      </c>
      <c r="J2665" s="1792"/>
    </row>
    <row r="2666" spans="1:10" ht="16.5" thickTop="1" thickBot="1" x14ac:dyDescent="0.3">
      <c r="A2666" s="1792"/>
      <c r="B2666" s="1811"/>
      <c r="C2666" s="1848"/>
      <c r="D2666" s="1887" t="s">
        <v>232</v>
      </c>
      <c r="E2666" s="1838">
        <v>14</v>
      </c>
      <c r="F2666" s="1838">
        <v>0</v>
      </c>
      <c r="G2666" s="1838">
        <v>0</v>
      </c>
      <c r="H2666" s="1838">
        <v>0</v>
      </c>
      <c r="I2666" s="1885">
        <v>14</v>
      </c>
      <c r="J2666" s="1792"/>
    </row>
    <row r="2667" spans="1:10" ht="16.5" thickTop="1" thickBot="1" x14ac:dyDescent="0.3">
      <c r="A2667" s="1792"/>
      <c r="B2667" s="1811"/>
      <c r="C2667" s="1848"/>
      <c r="D2667" s="1887" t="s">
        <v>233</v>
      </c>
      <c r="E2667" s="1838">
        <v>11</v>
      </c>
      <c r="F2667" s="1838">
        <v>0</v>
      </c>
      <c r="G2667" s="1838">
        <v>0</v>
      </c>
      <c r="H2667" s="1838">
        <v>0</v>
      </c>
      <c r="I2667" s="1885">
        <v>11</v>
      </c>
      <c r="J2667" s="1792"/>
    </row>
    <row r="2668" spans="1:10" ht="16.5" thickTop="1" thickBot="1" x14ac:dyDescent="0.3">
      <c r="A2668" s="1792"/>
      <c r="B2668" s="1811"/>
      <c r="C2668" s="1848"/>
      <c r="D2668" s="1887" t="s">
        <v>234</v>
      </c>
      <c r="E2668" s="1838">
        <v>3</v>
      </c>
      <c r="F2668" s="1838">
        <v>0</v>
      </c>
      <c r="G2668" s="1838">
        <v>1</v>
      </c>
      <c r="H2668" s="1838">
        <v>0</v>
      </c>
      <c r="I2668" s="1885">
        <v>4</v>
      </c>
      <c r="J2668" s="1792"/>
    </row>
    <row r="2669" spans="1:10" ht="16.5" thickTop="1" thickBot="1" x14ac:dyDescent="0.3">
      <c r="A2669" s="1792"/>
      <c r="B2669" s="1811"/>
      <c r="C2669" s="1848"/>
      <c r="D2669" s="1887" t="s">
        <v>235</v>
      </c>
      <c r="E2669" s="1838">
        <v>0</v>
      </c>
      <c r="F2669" s="1838">
        <v>0</v>
      </c>
      <c r="G2669" s="1838">
        <v>0</v>
      </c>
      <c r="H2669" s="1838">
        <v>0</v>
      </c>
      <c r="I2669" s="1885">
        <v>0</v>
      </c>
      <c r="J2669" s="1792"/>
    </row>
    <row r="2670" spans="1:10" ht="16.5" thickTop="1" thickBot="1" x14ac:dyDescent="0.3">
      <c r="A2670" s="1792"/>
      <c r="B2670" s="1811"/>
      <c r="C2670" s="1848"/>
      <c r="D2670" s="1888" t="s">
        <v>236</v>
      </c>
      <c r="E2670" s="1838">
        <v>22</v>
      </c>
      <c r="F2670" s="1838">
        <v>0</v>
      </c>
      <c r="G2670" s="1838">
        <v>0</v>
      </c>
      <c r="H2670" s="1838">
        <v>0</v>
      </c>
      <c r="I2670" s="1885">
        <v>22</v>
      </c>
      <c r="J2670" s="1792"/>
    </row>
    <row r="2671" spans="1:10" ht="16.5" thickTop="1" thickBot="1" x14ac:dyDescent="0.3">
      <c r="A2671" s="1792"/>
      <c r="B2671" s="1889" t="s">
        <v>84</v>
      </c>
      <c r="C2671" s="1793"/>
      <c r="D2671" s="1792"/>
      <c r="E2671" s="1811"/>
      <c r="F2671" s="1811"/>
      <c r="G2671" s="1811"/>
      <c r="H2671" s="1811"/>
      <c r="I2671" s="1811"/>
      <c r="J2671" s="1811"/>
    </row>
    <row r="2672" spans="1:10" ht="16.5" thickTop="1" thickBot="1" x14ac:dyDescent="0.3">
      <c r="A2672" s="1792"/>
      <c r="B2672" s="11314" t="s">
        <v>85</v>
      </c>
      <c r="C2672" s="11315"/>
      <c r="D2672" s="11315"/>
      <c r="E2672" s="11315"/>
      <c r="F2672" s="11316"/>
      <c r="G2672" s="11234" t="s">
        <v>11</v>
      </c>
      <c r="H2672" s="11323"/>
      <c r="I2672" s="1792"/>
      <c r="J2672" s="1792"/>
    </row>
    <row r="2673" spans="1:10" ht="16.5" thickTop="1" thickBot="1" x14ac:dyDescent="0.3">
      <c r="A2673" s="1792"/>
      <c r="B2673" s="11317"/>
      <c r="C2673" s="11318"/>
      <c r="D2673" s="11318"/>
      <c r="E2673" s="11318"/>
      <c r="F2673" s="11319"/>
      <c r="G2673" s="11324">
        <v>8</v>
      </c>
      <c r="H2673" s="11324"/>
      <c r="I2673" s="1792"/>
      <c r="J2673" s="1792"/>
    </row>
    <row r="2674" spans="1:10" ht="16.5" thickTop="1" thickBot="1" x14ac:dyDescent="0.3">
      <c r="A2674" s="1792"/>
      <c r="B2674" s="11320"/>
      <c r="C2674" s="11321"/>
      <c r="D2674" s="11321"/>
      <c r="E2674" s="11321"/>
      <c r="F2674" s="11322"/>
      <c r="G2674" s="11324"/>
      <c r="H2674" s="11324"/>
      <c r="I2674" s="1792"/>
      <c r="J2674" s="1792"/>
    </row>
    <row r="2675" spans="1:10" ht="16.5" thickTop="1" thickBot="1" x14ac:dyDescent="0.3">
      <c r="A2675" s="1792"/>
      <c r="B2675" s="1793"/>
      <c r="C2675" s="1811"/>
      <c r="D2675" s="11105" t="s">
        <v>86</v>
      </c>
      <c r="E2675" s="11106"/>
      <c r="F2675" s="1838">
        <v>7</v>
      </c>
      <c r="G2675" s="11232">
        <v>7</v>
      </c>
      <c r="H2675" s="11232"/>
      <c r="I2675" s="1792"/>
      <c r="J2675" s="1811"/>
    </row>
    <row r="2676" spans="1:10" ht="16.5" thickTop="1" thickBot="1" x14ac:dyDescent="0.3">
      <c r="A2676" s="1792"/>
      <c r="B2676" s="1793"/>
      <c r="C2676" s="1811"/>
      <c r="D2676" s="11290" t="s">
        <v>237</v>
      </c>
      <c r="E2676" s="11291"/>
      <c r="F2676" s="1838">
        <v>0</v>
      </c>
      <c r="G2676" s="11232">
        <v>0</v>
      </c>
      <c r="H2676" s="11232"/>
      <c r="I2676" s="1792"/>
      <c r="J2676" s="1811"/>
    </row>
    <row r="2677" spans="1:10" ht="16.5" thickTop="1" thickBot="1" x14ac:dyDescent="0.3">
      <c r="A2677" s="1792"/>
      <c r="B2677" s="1793"/>
      <c r="C2677" s="1811"/>
      <c r="D2677" s="11290" t="s">
        <v>238</v>
      </c>
      <c r="E2677" s="11291"/>
      <c r="F2677" s="1838">
        <v>1</v>
      </c>
      <c r="G2677" s="11232">
        <v>1</v>
      </c>
      <c r="H2677" s="11232"/>
      <c r="I2677" s="1792"/>
      <c r="J2677" s="1811"/>
    </row>
    <row r="2678" spans="1:10" ht="39.75" thickTop="1" thickBot="1" x14ac:dyDescent="0.3">
      <c r="A2678" s="1792"/>
      <c r="B2678" s="1793"/>
      <c r="C2678" s="1811"/>
      <c r="D2678" s="1890" t="s">
        <v>239</v>
      </c>
      <c r="E2678" s="1891"/>
      <c r="F2678" s="1838">
        <v>0</v>
      </c>
      <c r="G2678" s="11232">
        <v>0</v>
      </c>
      <c r="H2678" s="11232"/>
      <c r="I2678" s="1792"/>
      <c r="J2678" s="1811"/>
    </row>
    <row r="2679" spans="1:10" ht="16.5" thickTop="1" thickBot="1" x14ac:dyDescent="0.3">
      <c r="A2679" s="1792"/>
      <c r="B2679" s="1793"/>
      <c r="C2679" s="1811"/>
      <c r="D2679" s="11290" t="s">
        <v>240</v>
      </c>
      <c r="E2679" s="11291"/>
      <c r="F2679" s="1838">
        <v>0</v>
      </c>
      <c r="G2679" s="11232">
        <v>0</v>
      </c>
      <c r="H2679" s="11232"/>
      <c r="I2679" s="1792"/>
      <c r="J2679" s="1811"/>
    </row>
    <row r="2680" spans="1:10" ht="16.5" thickTop="1" thickBot="1" x14ac:dyDescent="0.3">
      <c r="A2680" s="1792"/>
      <c r="B2680" s="11292" t="s">
        <v>90</v>
      </c>
      <c r="C2680" s="11293"/>
      <c r="D2680" s="11293"/>
      <c r="E2680" s="11293"/>
      <c r="F2680" s="11293"/>
      <c r="G2680" s="11294"/>
      <c r="H2680" s="11301" t="s">
        <v>11</v>
      </c>
      <c r="I2680" s="11302"/>
      <c r="J2680" s="1792"/>
    </row>
    <row r="2681" spans="1:10" ht="15.75" thickTop="1" x14ac:dyDescent="0.25">
      <c r="A2681" s="1792"/>
      <c r="B2681" s="11295"/>
      <c r="C2681" s="11296"/>
      <c r="D2681" s="11296"/>
      <c r="E2681" s="11296"/>
      <c r="F2681" s="11296"/>
      <c r="G2681" s="11297"/>
      <c r="H2681" s="11303">
        <v>563</v>
      </c>
      <c r="I2681" s="11304"/>
      <c r="J2681" s="1792"/>
    </row>
    <row r="2682" spans="1:10" ht="15.75" thickBot="1" x14ac:dyDescent="0.3">
      <c r="A2682" s="1792"/>
      <c r="B2682" s="11298"/>
      <c r="C2682" s="11299"/>
      <c r="D2682" s="11299"/>
      <c r="E2682" s="11299"/>
      <c r="F2682" s="11299"/>
      <c r="G2682" s="11300"/>
      <c r="H2682" s="11305"/>
      <c r="I2682" s="11306"/>
      <c r="J2682" s="1792"/>
    </row>
    <row r="2683" spans="1:10" ht="16.5" thickTop="1" thickBot="1" x14ac:dyDescent="0.3">
      <c r="A2683" s="1792"/>
      <c r="B2683" s="1892"/>
      <c r="C2683" s="1893">
        <v>7.1</v>
      </c>
      <c r="D2683" s="1894" t="s">
        <v>91</v>
      </c>
      <c r="E2683" s="1818"/>
      <c r="F2683" s="1818"/>
      <c r="G2683" s="1818"/>
      <c r="H2683" s="11284">
        <v>52</v>
      </c>
      <c r="I2683" s="11284"/>
      <c r="J2683" s="1792"/>
    </row>
    <row r="2684" spans="1:10" ht="16.5" thickTop="1" thickBot="1" x14ac:dyDescent="0.3">
      <c r="A2684" s="1792"/>
      <c r="B2684" s="1875"/>
      <c r="C2684" s="1875"/>
      <c r="D2684" s="1895" t="s">
        <v>92</v>
      </c>
      <c r="E2684" s="1896"/>
      <c r="F2684" s="1896"/>
      <c r="G2684" s="1896"/>
      <c r="H2684" s="11232">
        <v>3</v>
      </c>
      <c r="I2684" s="11232"/>
      <c r="J2684" s="1792"/>
    </row>
    <row r="2685" spans="1:10" ht="16.5" thickTop="1" thickBot="1" x14ac:dyDescent="0.3">
      <c r="A2685" s="1792"/>
      <c r="B2685" s="1811"/>
      <c r="C2685" s="1811"/>
      <c r="D2685" s="1897" t="s">
        <v>93</v>
      </c>
      <c r="E2685" s="1898"/>
      <c r="F2685" s="1898"/>
      <c r="G2685" s="1899"/>
      <c r="H2685" s="11116">
        <v>0</v>
      </c>
      <c r="I2685" s="11116"/>
      <c r="J2685" s="1792"/>
    </row>
    <row r="2686" spans="1:10" ht="16.5" thickTop="1" thickBot="1" x14ac:dyDescent="0.3">
      <c r="A2686" s="1792"/>
      <c r="B2686" s="1811"/>
      <c r="C2686" s="1811"/>
      <c r="D2686" s="1900" t="s">
        <v>94</v>
      </c>
      <c r="E2686" s="1901"/>
      <c r="F2686" s="1901"/>
      <c r="G2686" s="1902"/>
      <c r="H2686" s="11116">
        <v>0</v>
      </c>
      <c r="I2686" s="11116"/>
      <c r="J2686" s="1792"/>
    </row>
    <row r="2687" spans="1:10" ht="16.5" thickTop="1" thickBot="1" x14ac:dyDescent="0.3">
      <c r="A2687" s="1792"/>
      <c r="B2687" s="1811"/>
      <c r="C2687" s="1811"/>
      <c r="D2687" s="1900" t="s">
        <v>95</v>
      </c>
      <c r="E2687" s="1901"/>
      <c r="F2687" s="1901"/>
      <c r="G2687" s="1902"/>
      <c r="H2687" s="11116">
        <v>1</v>
      </c>
      <c r="I2687" s="11116"/>
      <c r="J2687" s="1792"/>
    </row>
    <row r="2688" spans="1:10" ht="16.5" thickTop="1" thickBot="1" x14ac:dyDescent="0.3">
      <c r="A2688" s="1792"/>
      <c r="B2688" s="1811"/>
      <c r="C2688" s="1903"/>
      <c r="D2688" s="1904" t="s">
        <v>96</v>
      </c>
      <c r="E2688" s="1905"/>
      <c r="F2688" s="1905"/>
      <c r="G2688" s="1905"/>
      <c r="H2688" s="11116">
        <v>1</v>
      </c>
      <c r="I2688" s="11116"/>
      <c r="J2688" s="1811"/>
    </row>
    <row r="2689" spans="1:10" ht="16.5" thickTop="1" thickBot="1" x14ac:dyDescent="0.3">
      <c r="A2689" s="1792"/>
      <c r="B2689" s="1811"/>
      <c r="C2689" s="1811"/>
      <c r="D2689" s="1906" t="s">
        <v>97</v>
      </c>
      <c r="E2689" s="1892"/>
      <c r="F2689" s="1892"/>
      <c r="G2689" s="1892"/>
      <c r="H2689" s="11116">
        <v>1</v>
      </c>
      <c r="I2689" s="11116"/>
      <c r="J2689" s="1811"/>
    </row>
    <row r="2690" spans="1:10" ht="16.5" thickTop="1" thickBot="1" x14ac:dyDescent="0.3">
      <c r="A2690" s="1792"/>
      <c r="B2690" s="1811"/>
      <c r="C2690" s="1811"/>
      <c r="D2690" s="1895" t="s">
        <v>98</v>
      </c>
      <c r="E2690" s="1896"/>
      <c r="F2690" s="1896"/>
      <c r="G2690" s="1896"/>
      <c r="H2690" s="11232">
        <v>8</v>
      </c>
      <c r="I2690" s="11232"/>
      <c r="J2690" s="1811"/>
    </row>
    <row r="2691" spans="1:10" ht="16.5" thickTop="1" thickBot="1" x14ac:dyDescent="0.3">
      <c r="A2691" s="1792"/>
      <c r="B2691" s="1811"/>
      <c r="C2691" s="1903"/>
      <c r="D2691" s="1897" t="s">
        <v>93</v>
      </c>
      <c r="E2691" s="1898"/>
      <c r="F2691" s="1898"/>
      <c r="G2691" s="1899"/>
      <c r="H2691" s="11116">
        <v>8</v>
      </c>
      <c r="I2691" s="11116"/>
      <c r="J2691" s="1811"/>
    </row>
    <row r="2692" spans="1:10" ht="16.5" thickTop="1" thickBot="1" x14ac:dyDescent="0.3">
      <c r="A2692" s="1792"/>
      <c r="B2692" s="1811"/>
      <c r="C2692" s="1903"/>
      <c r="D2692" s="1900" t="s">
        <v>94</v>
      </c>
      <c r="E2692" s="1901"/>
      <c r="F2692" s="1901"/>
      <c r="G2692" s="1902"/>
      <c r="H2692" s="11116">
        <v>0</v>
      </c>
      <c r="I2692" s="11116"/>
      <c r="J2692" s="1811"/>
    </row>
    <row r="2693" spans="1:10" ht="16.5" thickTop="1" thickBot="1" x14ac:dyDescent="0.3">
      <c r="A2693" s="1792"/>
      <c r="B2693" s="1811"/>
      <c r="C2693" s="1903"/>
      <c r="D2693" s="1900" t="s">
        <v>95</v>
      </c>
      <c r="E2693" s="1901"/>
      <c r="F2693" s="1901"/>
      <c r="G2693" s="1902"/>
      <c r="H2693" s="11116">
        <v>0</v>
      </c>
      <c r="I2693" s="11116"/>
      <c r="J2693" s="1811"/>
    </row>
    <row r="2694" spans="1:10" ht="16.5" thickTop="1" thickBot="1" x14ac:dyDescent="0.3">
      <c r="A2694" s="1792"/>
      <c r="B2694" s="1811"/>
      <c r="C2694" s="1903"/>
      <c r="D2694" s="1904" t="s">
        <v>96</v>
      </c>
      <c r="E2694" s="1905"/>
      <c r="F2694" s="1905"/>
      <c r="G2694" s="1905"/>
      <c r="H2694" s="11116">
        <v>0</v>
      </c>
      <c r="I2694" s="11116"/>
      <c r="J2694" s="1811"/>
    </row>
    <row r="2695" spans="1:10" ht="16.5" thickTop="1" thickBot="1" x14ac:dyDescent="0.3">
      <c r="A2695" s="1792"/>
      <c r="B2695" s="1811"/>
      <c r="C2695" s="1903"/>
      <c r="D2695" s="1906" t="s">
        <v>97</v>
      </c>
      <c r="E2695" s="1892"/>
      <c r="F2695" s="1892"/>
      <c r="G2695" s="1892"/>
      <c r="H2695" s="11116">
        <v>0</v>
      </c>
      <c r="I2695" s="11116"/>
      <c r="J2695" s="1811"/>
    </row>
    <row r="2696" spans="1:10" ht="16.5" thickTop="1" thickBot="1" x14ac:dyDescent="0.3">
      <c r="A2696" s="1792"/>
      <c r="B2696" s="1811"/>
      <c r="C2696" s="1903"/>
      <c r="D2696" s="1895" t="s">
        <v>99</v>
      </c>
      <c r="E2696" s="1896"/>
      <c r="F2696" s="1896"/>
      <c r="G2696" s="1896"/>
      <c r="H2696" s="11232">
        <v>0</v>
      </c>
      <c r="I2696" s="11232"/>
      <c r="J2696" s="1811"/>
    </row>
    <row r="2697" spans="1:10" ht="16.5" thickTop="1" thickBot="1" x14ac:dyDescent="0.3">
      <c r="A2697" s="1792"/>
      <c r="B2697" s="1811"/>
      <c r="C2697" s="1903"/>
      <c r="D2697" s="1897" t="s">
        <v>93</v>
      </c>
      <c r="E2697" s="1898"/>
      <c r="F2697" s="1898"/>
      <c r="G2697" s="1899"/>
      <c r="H2697" s="11116">
        <v>0</v>
      </c>
      <c r="I2697" s="11116"/>
      <c r="J2697" s="1811"/>
    </row>
    <row r="2698" spans="1:10" ht="16.5" thickTop="1" thickBot="1" x14ac:dyDescent="0.3">
      <c r="A2698" s="1792"/>
      <c r="B2698" s="1811"/>
      <c r="C2698" s="1903"/>
      <c r="D2698" s="1900" t="s">
        <v>94</v>
      </c>
      <c r="E2698" s="1901"/>
      <c r="F2698" s="1901"/>
      <c r="G2698" s="1902"/>
      <c r="H2698" s="11116">
        <v>0</v>
      </c>
      <c r="I2698" s="11116"/>
      <c r="J2698" s="1811"/>
    </row>
    <row r="2699" spans="1:10" ht="16.5" thickTop="1" thickBot="1" x14ac:dyDescent="0.3">
      <c r="A2699" s="1792"/>
      <c r="B2699" s="1811"/>
      <c r="C2699" s="1903"/>
      <c r="D2699" s="1900" t="s">
        <v>95</v>
      </c>
      <c r="E2699" s="1901"/>
      <c r="F2699" s="1901"/>
      <c r="G2699" s="1902"/>
      <c r="H2699" s="11116">
        <v>0</v>
      </c>
      <c r="I2699" s="11116"/>
      <c r="J2699" s="1811"/>
    </row>
    <row r="2700" spans="1:10" ht="16.5" thickTop="1" thickBot="1" x14ac:dyDescent="0.3">
      <c r="A2700" s="1792"/>
      <c r="B2700" s="1811"/>
      <c r="C2700" s="1903"/>
      <c r="D2700" s="1904" t="s">
        <v>96</v>
      </c>
      <c r="E2700" s="1905"/>
      <c r="F2700" s="1905"/>
      <c r="G2700" s="1905"/>
      <c r="H2700" s="11116">
        <v>0</v>
      </c>
      <c r="I2700" s="11116"/>
      <c r="J2700" s="1811"/>
    </row>
    <row r="2701" spans="1:10" ht="16.5" thickTop="1" thickBot="1" x14ac:dyDescent="0.3">
      <c r="A2701" s="1792"/>
      <c r="B2701" s="1811"/>
      <c r="C2701" s="1903"/>
      <c r="D2701" s="1906" t="s">
        <v>97</v>
      </c>
      <c r="E2701" s="1892"/>
      <c r="F2701" s="1892"/>
      <c r="G2701" s="1892"/>
      <c r="H2701" s="11116">
        <v>0</v>
      </c>
      <c r="I2701" s="11116"/>
      <c r="J2701" s="1811"/>
    </row>
    <row r="2702" spans="1:10" ht="39.75" thickTop="1" thickBot="1" x14ac:dyDescent="0.3">
      <c r="A2702" s="1792"/>
      <c r="B2702" s="1811"/>
      <c r="C2702" s="1903"/>
      <c r="D2702" s="1907" t="s">
        <v>100</v>
      </c>
      <c r="E2702" s="1896"/>
      <c r="F2702" s="1896"/>
      <c r="G2702" s="1908"/>
      <c r="H2702" s="11275">
        <v>0</v>
      </c>
      <c r="I2702" s="11276"/>
      <c r="J2702" s="1811"/>
    </row>
    <row r="2703" spans="1:10" ht="16.5" thickTop="1" thickBot="1" x14ac:dyDescent="0.3">
      <c r="A2703" s="1792"/>
      <c r="B2703" s="1811"/>
      <c r="C2703" s="1903"/>
      <c r="D2703" s="1909" t="s">
        <v>101</v>
      </c>
      <c r="E2703" s="1910"/>
      <c r="F2703" s="1910"/>
      <c r="G2703" s="1910"/>
      <c r="H2703" s="11116">
        <v>0</v>
      </c>
      <c r="I2703" s="11116"/>
      <c r="J2703" s="1811"/>
    </row>
    <row r="2704" spans="1:10" ht="16.5" thickTop="1" thickBot="1" x14ac:dyDescent="0.3">
      <c r="A2704" s="1792"/>
      <c r="B2704" s="1811"/>
      <c r="C2704" s="1903"/>
      <c r="D2704" s="1909" t="s">
        <v>102</v>
      </c>
      <c r="E2704" s="1905"/>
      <c r="F2704" s="1905"/>
      <c r="G2704" s="1905"/>
      <c r="H2704" s="11116">
        <v>0</v>
      </c>
      <c r="I2704" s="11116"/>
      <c r="J2704" s="1811"/>
    </row>
    <row r="2705" spans="1:10" ht="16.5" thickTop="1" thickBot="1" x14ac:dyDescent="0.3">
      <c r="A2705" s="1792"/>
      <c r="B2705" s="1811"/>
      <c r="C2705" s="1903"/>
      <c r="D2705" s="1897" t="s">
        <v>103</v>
      </c>
      <c r="E2705" s="1905"/>
      <c r="F2705" s="1905"/>
      <c r="G2705" s="1911"/>
      <c r="H2705" s="11116">
        <v>0</v>
      </c>
      <c r="I2705" s="11116"/>
      <c r="J2705" s="1811"/>
    </row>
    <row r="2706" spans="1:10" ht="39.75" thickTop="1" thickBot="1" x14ac:dyDescent="0.3">
      <c r="A2706" s="1792"/>
      <c r="B2706" s="1811"/>
      <c r="C2706" s="1903"/>
      <c r="D2706" s="1907" t="s">
        <v>104</v>
      </c>
      <c r="E2706" s="1896"/>
      <c r="F2706" s="1896"/>
      <c r="G2706" s="1896"/>
      <c r="H2706" s="11275">
        <v>3</v>
      </c>
      <c r="I2706" s="11276"/>
      <c r="J2706" s="1811"/>
    </row>
    <row r="2707" spans="1:10" ht="16.5" thickTop="1" thickBot="1" x14ac:dyDescent="0.3">
      <c r="A2707" s="1792"/>
      <c r="B2707" s="1811"/>
      <c r="C2707" s="1903"/>
      <c r="D2707" s="1909" t="s">
        <v>105</v>
      </c>
      <c r="E2707" s="1910"/>
      <c r="F2707" s="1910"/>
      <c r="G2707" s="1910"/>
      <c r="H2707" s="11116">
        <v>3</v>
      </c>
      <c r="I2707" s="11116"/>
      <c r="J2707" s="1811"/>
    </row>
    <row r="2708" spans="1:10" ht="16.5" thickTop="1" thickBot="1" x14ac:dyDescent="0.3">
      <c r="A2708" s="1792"/>
      <c r="B2708" s="1811"/>
      <c r="C2708" s="1903"/>
      <c r="D2708" s="1909" t="s">
        <v>102</v>
      </c>
      <c r="E2708" s="1905"/>
      <c r="F2708" s="1905"/>
      <c r="G2708" s="1905"/>
      <c r="H2708" s="11116">
        <v>0</v>
      </c>
      <c r="I2708" s="11116"/>
      <c r="J2708" s="1811"/>
    </row>
    <row r="2709" spans="1:10" ht="16.5" thickTop="1" thickBot="1" x14ac:dyDescent="0.3">
      <c r="A2709" s="1792"/>
      <c r="B2709" s="1811"/>
      <c r="C2709" s="1903"/>
      <c r="D2709" s="1897" t="s">
        <v>103</v>
      </c>
      <c r="E2709" s="1905"/>
      <c r="F2709" s="1905"/>
      <c r="G2709" s="1911"/>
      <c r="H2709" s="11116">
        <v>0</v>
      </c>
      <c r="I2709" s="11116"/>
      <c r="J2709" s="1811"/>
    </row>
    <row r="2710" spans="1:10" ht="52.5" thickTop="1" thickBot="1" x14ac:dyDescent="0.3">
      <c r="A2710" s="1792"/>
      <c r="B2710" s="1811"/>
      <c r="C2710" s="1903"/>
      <c r="D2710" s="1907" t="s">
        <v>241</v>
      </c>
      <c r="E2710" s="1896"/>
      <c r="F2710" s="1896"/>
      <c r="G2710" s="1896"/>
      <c r="H2710" s="11232">
        <v>6</v>
      </c>
      <c r="I2710" s="11232"/>
      <c r="J2710" s="1811"/>
    </row>
    <row r="2711" spans="1:10" ht="16.5" thickTop="1" thickBot="1" x14ac:dyDescent="0.3">
      <c r="A2711" s="1792"/>
      <c r="B2711" s="1811"/>
      <c r="C2711" s="1903"/>
      <c r="D2711" s="1897" t="s">
        <v>93</v>
      </c>
      <c r="E2711" s="1898"/>
      <c r="F2711" s="1898"/>
      <c r="G2711" s="1899"/>
      <c r="H2711" s="11116">
        <v>2</v>
      </c>
      <c r="I2711" s="11116"/>
      <c r="J2711" s="1811"/>
    </row>
    <row r="2712" spans="1:10" ht="16.5" thickTop="1" thickBot="1" x14ac:dyDescent="0.3">
      <c r="A2712" s="1792"/>
      <c r="B2712" s="1811"/>
      <c r="C2712" s="1903"/>
      <c r="D2712" s="1900" t="s">
        <v>94</v>
      </c>
      <c r="E2712" s="1901"/>
      <c r="F2712" s="1901"/>
      <c r="G2712" s="1902"/>
      <c r="H2712" s="11116">
        <v>0</v>
      </c>
      <c r="I2712" s="11116"/>
      <c r="J2712" s="1811"/>
    </row>
    <row r="2713" spans="1:10" ht="16.5" thickTop="1" thickBot="1" x14ac:dyDescent="0.3">
      <c r="A2713" s="1792"/>
      <c r="B2713" s="1811"/>
      <c r="C2713" s="1903"/>
      <c r="D2713" s="1900" t="s">
        <v>95</v>
      </c>
      <c r="E2713" s="1901"/>
      <c r="F2713" s="1901"/>
      <c r="G2713" s="1902"/>
      <c r="H2713" s="11116">
        <v>2</v>
      </c>
      <c r="I2713" s="11116"/>
      <c r="J2713" s="1811"/>
    </row>
    <row r="2714" spans="1:10" ht="16.5" thickTop="1" thickBot="1" x14ac:dyDescent="0.3">
      <c r="A2714" s="1792"/>
      <c r="B2714" s="1811"/>
      <c r="C2714" s="1903"/>
      <c r="D2714" s="1904" t="s">
        <v>96</v>
      </c>
      <c r="E2714" s="1905"/>
      <c r="F2714" s="1905"/>
      <c r="G2714" s="1905"/>
      <c r="H2714" s="11116">
        <v>2</v>
      </c>
      <c r="I2714" s="11116"/>
      <c r="J2714" s="1811"/>
    </row>
    <row r="2715" spans="1:10" ht="16.5" thickTop="1" thickBot="1" x14ac:dyDescent="0.3">
      <c r="A2715" s="1792"/>
      <c r="B2715" s="1811"/>
      <c r="C2715" s="1903"/>
      <c r="D2715" s="1906" t="s">
        <v>97</v>
      </c>
      <c r="E2715" s="1892"/>
      <c r="F2715" s="1892"/>
      <c r="G2715" s="1892"/>
      <c r="H2715" s="11116">
        <v>0</v>
      </c>
      <c r="I2715" s="11116"/>
      <c r="J2715" s="1811"/>
    </row>
    <row r="2716" spans="1:10" ht="16.5" thickTop="1" thickBot="1" x14ac:dyDescent="0.3">
      <c r="A2716" s="1792"/>
      <c r="B2716" s="1811"/>
      <c r="C2716" s="1903"/>
      <c r="D2716" s="1895" t="s">
        <v>242</v>
      </c>
      <c r="E2716" s="1896"/>
      <c r="F2716" s="1896"/>
      <c r="G2716" s="1896"/>
      <c r="H2716" s="11232">
        <v>28</v>
      </c>
      <c r="I2716" s="11232"/>
      <c r="J2716" s="1811"/>
    </row>
    <row r="2717" spans="1:10" ht="16.5" thickTop="1" thickBot="1" x14ac:dyDescent="0.3">
      <c r="A2717" s="1792"/>
      <c r="B2717" s="1811"/>
      <c r="C2717" s="1903"/>
      <c r="D2717" s="1897" t="s">
        <v>105</v>
      </c>
      <c r="E2717" s="1898"/>
      <c r="F2717" s="1898"/>
      <c r="G2717" s="1899"/>
      <c r="H2717" s="11116">
        <v>8</v>
      </c>
      <c r="I2717" s="11116"/>
      <c r="J2717" s="1811"/>
    </row>
    <row r="2718" spans="1:10" ht="16.5" thickTop="1" thickBot="1" x14ac:dyDescent="0.3">
      <c r="A2718" s="1792"/>
      <c r="B2718" s="1811"/>
      <c r="C2718" s="1903"/>
      <c r="D2718" s="1900" t="s">
        <v>94</v>
      </c>
      <c r="E2718" s="1901"/>
      <c r="F2718" s="1901"/>
      <c r="G2718" s="1902"/>
      <c r="H2718" s="11116">
        <v>0</v>
      </c>
      <c r="I2718" s="11116"/>
      <c r="J2718" s="1811"/>
    </row>
    <row r="2719" spans="1:10" ht="16.5" thickTop="1" thickBot="1" x14ac:dyDescent="0.3">
      <c r="A2719" s="1792"/>
      <c r="B2719" s="1811"/>
      <c r="C2719" s="1903"/>
      <c r="D2719" s="1900" t="s">
        <v>102</v>
      </c>
      <c r="E2719" s="1901"/>
      <c r="F2719" s="1901"/>
      <c r="G2719" s="1902"/>
      <c r="H2719" s="11116">
        <v>7</v>
      </c>
      <c r="I2719" s="11116"/>
      <c r="J2719" s="1811"/>
    </row>
    <row r="2720" spans="1:10" ht="16.5" thickTop="1" thickBot="1" x14ac:dyDescent="0.3">
      <c r="A2720" s="1792"/>
      <c r="B2720" s="1811"/>
      <c r="C2720" s="1903"/>
      <c r="D2720" s="1904" t="s">
        <v>103</v>
      </c>
      <c r="E2720" s="1905"/>
      <c r="F2720" s="1905"/>
      <c r="G2720" s="1905"/>
      <c r="H2720" s="11116">
        <v>11</v>
      </c>
      <c r="I2720" s="11116"/>
      <c r="J2720" s="1811"/>
    </row>
    <row r="2721" spans="1:10" ht="16.5" thickTop="1" thickBot="1" x14ac:dyDescent="0.3">
      <c r="A2721" s="1792"/>
      <c r="B2721" s="1811"/>
      <c r="C2721" s="1903"/>
      <c r="D2721" s="1906" t="s">
        <v>108</v>
      </c>
      <c r="E2721" s="1892"/>
      <c r="F2721" s="1892"/>
      <c r="G2721" s="1892"/>
      <c r="H2721" s="11116">
        <v>2</v>
      </c>
      <c r="I2721" s="11116"/>
      <c r="J2721" s="1811"/>
    </row>
    <row r="2722" spans="1:10" ht="16.5" thickTop="1" thickBot="1" x14ac:dyDescent="0.3">
      <c r="A2722" s="1792"/>
      <c r="B2722" s="1811"/>
      <c r="C2722" s="1903"/>
      <c r="D2722" s="1895" t="s">
        <v>243</v>
      </c>
      <c r="E2722" s="1896"/>
      <c r="F2722" s="1896"/>
      <c r="G2722" s="1896"/>
      <c r="H2722" s="11232">
        <v>4</v>
      </c>
      <c r="I2722" s="11232"/>
      <c r="J2722" s="1811"/>
    </row>
    <row r="2723" spans="1:10" ht="16.5" thickTop="1" thickBot="1" x14ac:dyDescent="0.3">
      <c r="A2723" s="1792"/>
      <c r="B2723" s="1811"/>
      <c r="C2723" s="1903"/>
      <c r="D2723" s="1897" t="s">
        <v>93</v>
      </c>
      <c r="E2723" s="1898"/>
      <c r="F2723" s="1898"/>
      <c r="G2723" s="1899"/>
      <c r="H2723" s="11116">
        <v>4</v>
      </c>
      <c r="I2723" s="11116"/>
      <c r="J2723" s="1811"/>
    </row>
    <row r="2724" spans="1:10" ht="16.5" thickTop="1" thickBot="1" x14ac:dyDescent="0.3">
      <c r="A2724" s="1792"/>
      <c r="B2724" s="1811"/>
      <c r="C2724" s="1903"/>
      <c r="D2724" s="1900" t="s">
        <v>94</v>
      </c>
      <c r="E2724" s="1901"/>
      <c r="F2724" s="1901"/>
      <c r="G2724" s="1902"/>
      <c r="H2724" s="11116">
        <v>0</v>
      </c>
      <c r="I2724" s="11116"/>
      <c r="J2724" s="1811"/>
    </row>
    <row r="2725" spans="1:10" ht="16.5" thickTop="1" thickBot="1" x14ac:dyDescent="0.3">
      <c r="A2725" s="1792"/>
      <c r="B2725" s="1811"/>
      <c r="C2725" s="1903"/>
      <c r="D2725" s="1900" t="s">
        <v>95</v>
      </c>
      <c r="E2725" s="1901"/>
      <c r="F2725" s="1901"/>
      <c r="G2725" s="1902"/>
      <c r="H2725" s="11116">
        <v>0</v>
      </c>
      <c r="I2725" s="11116"/>
      <c r="J2725" s="1811"/>
    </row>
    <row r="2726" spans="1:10" ht="16.5" thickTop="1" thickBot="1" x14ac:dyDescent="0.3">
      <c r="A2726" s="1792"/>
      <c r="B2726" s="1811"/>
      <c r="C2726" s="1903"/>
      <c r="D2726" s="1904" t="s">
        <v>96</v>
      </c>
      <c r="E2726" s="1905"/>
      <c r="F2726" s="1905"/>
      <c r="G2726" s="1905"/>
      <c r="H2726" s="11116">
        <v>0</v>
      </c>
      <c r="I2726" s="11116"/>
      <c r="J2726" s="1811"/>
    </row>
    <row r="2727" spans="1:10" ht="16.5" thickTop="1" thickBot="1" x14ac:dyDescent="0.3">
      <c r="A2727" s="1792"/>
      <c r="B2727" s="1811"/>
      <c r="C2727" s="1903"/>
      <c r="D2727" s="1906" t="s">
        <v>97</v>
      </c>
      <c r="E2727" s="1892"/>
      <c r="F2727" s="1892"/>
      <c r="G2727" s="1892"/>
      <c r="H2727" s="11116">
        <v>0</v>
      </c>
      <c r="I2727" s="11116"/>
      <c r="J2727" s="1811"/>
    </row>
    <row r="2728" spans="1:10" ht="16.5" thickTop="1" thickBot="1" x14ac:dyDescent="0.3">
      <c r="A2728" s="1792"/>
      <c r="B2728" s="1811"/>
      <c r="C2728" s="1912" t="s">
        <v>109</v>
      </c>
      <c r="D2728" s="1913"/>
      <c r="E2728" s="1914"/>
      <c r="F2728" s="1915"/>
      <c r="G2728" s="1915"/>
      <c r="H2728" s="11287">
        <v>6</v>
      </c>
      <c r="I2728" s="11288"/>
      <c r="J2728" s="1811"/>
    </row>
    <row r="2729" spans="1:10" ht="27" thickTop="1" thickBot="1" x14ac:dyDescent="0.3">
      <c r="A2729" s="1792"/>
      <c r="B2729" s="1811"/>
      <c r="C2729" s="1916"/>
      <c r="D2729" s="1917" t="s">
        <v>110</v>
      </c>
      <c r="E2729" s="1896"/>
      <c r="F2729" s="1896"/>
      <c r="G2729" s="1908"/>
      <c r="H2729" s="11275">
        <v>4</v>
      </c>
      <c r="I2729" s="11276"/>
      <c r="J2729" s="1811"/>
    </row>
    <row r="2730" spans="1:10" ht="16.5" thickTop="1" thickBot="1" x14ac:dyDescent="0.3">
      <c r="A2730" s="1792"/>
      <c r="B2730" s="1811"/>
      <c r="C2730" s="1918"/>
      <c r="D2730" s="1919" t="s">
        <v>93</v>
      </c>
      <c r="E2730" s="1905"/>
      <c r="F2730" s="1905"/>
      <c r="G2730" s="1911"/>
      <c r="H2730" s="11116">
        <v>2</v>
      </c>
      <c r="I2730" s="11116"/>
      <c r="J2730" s="1811"/>
    </row>
    <row r="2731" spans="1:10" ht="16.5" thickTop="1" thickBot="1" x14ac:dyDescent="0.3">
      <c r="A2731" s="1792"/>
      <c r="B2731" s="1811"/>
      <c r="C2731" s="1918"/>
      <c r="D2731" s="1919" t="s">
        <v>94</v>
      </c>
      <c r="E2731" s="1905"/>
      <c r="F2731" s="1905"/>
      <c r="G2731" s="1911"/>
      <c r="H2731" s="11116">
        <v>0</v>
      </c>
      <c r="I2731" s="11116"/>
      <c r="J2731" s="1811"/>
    </row>
    <row r="2732" spans="1:10" ht="16.5" thickTop="1" thickBot="1" x14ac:dyDescent="0.3">
      <c r="A2732" s="1792"/>
      <c r="B2732" s="1811"/>
      <c r="C2732" s="1918"/>
      <c r="D2732" s="1919" t="s">
        <v>95</v>
      </c>
      <c r="E2732" s="1905"/>
      <c r="F2732" s="1905"/>
      <c r="G2732" s="1911"/>
      <c r="H2732" s="11116">
        <v>1</v>
      </c>
      <c r="I2732" s="11116"/>
      <c r="J2732" s="1811"/>
    </row>
    <row r="2733" spans="1:10" ht="16.5" thickTop="1" thickBot="1" x14ac:dyDescent="0.3">
      <c r="A2733" s="1792"/>
      <c r="B2733" s="1811"/>
      <c r="C2733" s="1918"/>
      <c r="D2733" s="1919" t="s">
        <v>96</v>
      </c>
      <c r="E2733" s="1920"/>
      <c r="F2733" s="1920"/>
      <c r="G2733" s="1921"/>
      <c r="H2733" s="11116">
        <v>1</v>
      </c>
      <c r="I2733" s="11116"/>
      <c r="J2733" s="1811"/>
    </row>
    <row r="2734" spans="1:10" ht="16.5" thickTop="1" thickBot="1" x14ac:dyDescent="0.3">
      <c r="A2734" s="1792"/>
      <c r="B2734" s="1811"/>
      <c r="C2734" s="1918"/>
      <c r="D2734" s="1922" t="s">
        <v>111</v>
      </c>
      <c r="E2734" s="1923"/>
      <c r="F2734" s="1923"/>
      <c r="G2734" s="1923"/>
      <c r="H2734" s="11283">
        <v>2</v>
      </c>
      <c r="I2734" s="11283"/>
      <c r="J2734" s="1811"/>
    </row>
    <row r="2735" spans="1:10" ht="16.5" thickTop="1" thickBot="1" x14ac:dyDescent="0.3">
      <c r="A2735" s="1792"/>
      <c r="B2735" s="1811"/>
      <c r="C2735" s="1918"/>
      <c r="D2735" s="1919" t="s">
        <v>93</v>
      </c>
      <c r="E2735" s="1905"/>
      <c r="F2735" s="1905"/>
      <c r="G2735" s="1911"/>
      <c r="H2735" s="11116">
        <v>1</v>
      </c>
      <c r="I2735" s="11116"/>
      <c r="J2735" s="1811"/>
    </row>
    <row r="2736" spans="1:10" ht="16.5" thickTop="1" thickBot="1" x14ac:dyDescent="0.3">
      <c r="A2736" s="1792"/>
      <c r="B2736" s="1811"/>
      <c r="C2736" s="1918"/>
      <c r="D2736" s="1919" t="s">
        <v>94</v>
      </c>
      <c r="E2736" s="1905"/>
      <c r="F2736" s="1905"/>
      <c r="G2736" s="1911"/>
      <c r="H2736" s="11116">
        <v>0</v>
      </c>
      <c r="I2736" s="11116"/>
      <c r="J2736" s="1811"/>
    </row>
    <row r="2737" spans="1:10" ht="16.5" thickTop="1" thickBot="1" x14ac:dyDescent="0.3">
      <c r="A2737" s="1792"/>
      <c r="B2737" s="1811"/>
      <c r="C2737" s="1918"/>
      <c r="D2737" s="1919" t="s">
        <v>95</v>
      </c>
      <c r="E2737" s="1905"/>
      <c r="F2737" s="1905"/>
      <c r="G2737" s="1911"/>
      <c r="H2737" s="11116">
        <v>0</v>
      </c>
      <c r="I2737" s="11116"/>
      <c r="J2737" s="1811"/>
    </row>
    <row r="2738" spans="1:10" ht="16.5" thickTop="1" thickBot="1" x14ac:dyDescent="0.3">
      <c r="A2738" s="1792"/>
      <c r="B2738" s="1811"/>
      <c r="C2738" s="1918"/>
      <c r="D2738" s="1919" t="s">
        <v>96</v>
      </c>
      <c r="E2738" s="1920"/>
      <c r="F2738" s="1920"/>
      <c r="G2738" s="1921"/>
      <c r="H2738" s="11116">
        <v>1</v>
      </c>
      <c r="I2738" s="11116"/>
      <c r="J2738" s="1811"/>
    </row>
    <row r="2739" spans="1:10" ht="16.5" thickTop="1" thickBot="1" x14ac:dyDescent="0.3">
      <c r="A2739" s="1792"/>
      <c r="B2739" s="1811"/>
      <c r="C2739" s="1918"/>
      <c r="D2739" s="1922" t="s">
        <v>112</v>
      </c>
      <c r="E2739" s="1923"/>
      <c r="F2739" s="1923"/>
      <c r="G2739" s="1923"/>
      <c r="H2739" s="11283">
        <v>0</v>
      </c>
      <c r="I2739" s="11283"/>
      <c r="J2739" s="1811"/>
    </row>
    <row r="2740" spans="1:10" ht="16.5" thickTop="1" thickBot="1" x14ac:dyDescent="0.3">
      <c r="A2740" s="1792"/>
      <c r="B2740" s="1811"/>
      <c r="C2740" s="1918"/>
      <c r="D2740" s="1919" t="s">
        <v>93</v>
      </c>
      <c r="E2740" s="1905"/>
      <c r="F2740" s="1905"/>
      <c r="G2740" s="1911"/>
      <c r="H2740" s="11116">
        <v>0</v>
      </c>
      <c r="I2740" s="11116"/>
      <c r="J2740" s="1811"/>
    </row>
    <row r="2741" spans="1:10" ht="16.5" thickTop="1" thickBot="1" x14ac:dyDescent="0.3">
      <c r="A2741" s="1792"/>
      <c r="B2741" s="1811"/>
      <c r="C2741" s="1918"/>
      <c r="D2741" s="1919" t="s">
        <v>94</v>
      </c>
      <c r="E2741" s="1905"/>
      <c r="F2741" s="1905"/>
      <c r="G2741" s="1911"/>
      <c r="H2741" s="11116">
        <v>0</v>
      </c>
      <c r="I2741" s="11116"/>
      <c r="J2741" s="1811"/>
    </row>
    <row r="2742" spans="1:10" ht="16.5" thickTop="1" thickBot="1" x14ac:dyDescent="0.3">
      <c r="A2742" s="1792"/>
      <c r="B2742" s="1811"/>
      <c r="C2742" s="1918"/>
      <c r="D2742" s="1919" t="s">
        <v>95</v>
      </c>
      <c r="E2742" s="1905"/>
      <c r="F2742" s="1905"/>
      <c r="G2742" s="1911"/>
      <c r="H2742" s="11116">
        <v>0</v>
      </c>
      <c r="I2742" s="11116"/>
      <c r="J2742" s="1811"/>
    </row>
    <row r="2743" spans="1:10" ht="16.5" thickTop="1" thickBot="1" x14ac:dyDescent="0.3">
      <c r="A2743" s="1792"/>
      <c r="B2743" s="1811"/>
      <c r="C2743" s="1918"/>
      <c r="D2743" s="1919" t="s">
        <v>96</v>
      </c>
      <c r="E2743" s="1920"/>
      <c r="F2743" s="1920"/>
      <c r="G2743" s="1921"/>
      <c r="H2743" s="11116">
        <v>0</v>
      </c>
      <c r="I2743" s="11116"/>
      <c r="J2743" s="1811"/>
    </row>
    <row r="2744" spans="1:10" ht="16.5" thickTop="1" thickBot="1" x14ac:dyDescent="0.3">
      <c r="A2744" s="1792"/>
      <c r="B2744" s="1811"/>
      <c r="C2744" s="1918"/>
      <c r="D2744" s="1924" t="s">
        <v>113</v>
      </c>
      <c r="E2744" s="1896"/>
      <c r="F2744" s="1896"/>
      <c r="G2744" s="1908"/>
      <c r="H2744" s="11283">
        <v>0</v>
      </c>
      <c r="I2744" s="11283"/>
      <c r="J2744" s="1811"/>
    </row>
    <row r="2745" spans="1:10" ht="16.5" thickTop="1" thickBot="1" x14ac:dyDescent="0.3">
      <c r="A2745" s="1792"/>
      <c r="B2745" s="1811"/>
      <c r="C2745" s="1918"/>
      <c r="D2745" s="1925" t="s">
        <v>114</v>
      </c>
      <c r="E2745" s="1898"/>
      <c r="F2745" s="1898"/>
      <c r="G2745" s="1899"/>
      <c r="H2745" s="11116">
        <v>0</v>
      </c>
      <c r="I2745" s="11116"/>
      <c r="J2745" s="1811"/>
    </row>
    <row r="2746" spans="1:10" ht="16.5" thickTop="1" thickBot="1" x14ac:dyDescent="0.3">
      <c r="A2746" s="1792"/>
      <c r="B2746" s="1811"/>
      <c r="C2746" s="1918"/>
      <c r="D2746" s="1925" t="s">
        <v>94</v>
      </c>
      <c r="E2746" s="1898"/>
      <c r="F2746" s="1898"/>
      <c r="G2746" s="1899"/>
      <c r="H2746" s="11116">
        <v>0</v>
      </c>
      <c r="I2746" s="11116"/>
      <c r="J2746" s="1811"/>
    </row>
    <row r="2747" spans="1:10" ht="16.5" thickTop="1" thickBot="1" x14ac:dyDescent="0.3">
      <c r="A2747" s="1792"/>
      <c r="B2747" s="1811"/>
      <c r="C2747" s="1918"/>
      <c r="D2747" s="1925" t="s">
        <v>102</v>
      </c>
      <c r="E2747" s="1898"/>
      <c r="F2747" s="1898"/>
      <c r="G2747" s="1899"/>
      <c r="H2747" s="11116">
        <v>0</v>
      </c>
      <c r="I2747" s="11116"/>
      <c r="J2747" s="1811"/>
    </row>
    <row r="2748" spans="1:10" ht="16.5" thickTop="1" thickBot="1" x14ac:dyDescent="0.3">
      <c r="A2748" s="1793"/>
      <c r="B2748" s="1811"/>
      <c r="C2748" s="1918"/>
      <c r="D2748" s="1925" t="s">
        <v>103</v>
      </c>
      <c r="E2748" s="1898"/>
      <c r="F2748" s="1898"/>
      <c r="G2748" s="1899"/>
      <c r="H2748" s="11116">
        <v>0</v>
      </c>
      <c r="I2748" s="11116"/>
      <c r="J2748" s="1811"/>
    </row>
    <row r="2749" spans="1:10" ht="16.5" thickTop="1" thickBot="1" x14ac:dyDescent="0.3">
      <c r="A2749" s="1793"/>
      <c r="B2749" s="1811"/>
      <c r="C2749" s="1918"/>
      <c r="D2749" s="1924" t="s">
        <v>115</v>
      </c>
      <c r="E2749" s="1896"/>
      <c r="F2749" s="1896"/>
      <c r="G2749" s="1908"/>
      <c r="H2749" s="11283">
        <v>0</v>
      </c>
      <c r="I2749" s="11283"/>
      <c r="J2749" s="1811"/>
    </row>
    <row r="2750" spans="1:10" ht="16.5" thickTop="1" thickBot="1" x14ac:dyDescent="0.3">
      <c r="A2750" s="1793"/>
      <c r="B2750" s="1811"/>
      <c r="C2750" s="1918"/>
      <c r="D2750" s="1925" t="s">
        <v>105</v>
      </c>
      <c r="E2750" s="1898"/>
      <c r="F2750" s="1898"/>
      <c r="G2750" s="1899"/>
      <c r="H2750" s="11116">
        <v>0</v>
      </c>
      <c r="I2750" s="11116"/>
      <c r="J2750" s="1811"/>
    </row>
    <row r="2751" spans="1:10" ht="16.5" thickTop="1" thickBot="1" x14ac:dyDescent="0.3">
      <c r="A2751" s="1793"/>
      <c r="B2751" s="1811"/>
      <c r="C2751" s="1918"/>
      <c r="D2751" s="1925" t="s">
        <v>94</v>
      </c>
      <c r="E2751" s="1898"/>
      <c r="F2751" s="1898"/>
      <c r="G2751" s="1899"/>
      <c r="H2751" s="11116">
        <v>0</v>
      </c>
      <c r="I2751" s="11116"/>
      <c r="J2751" s="1811"/>
    </row>
    <row r="2752" spans="1:10" ht="16.5" thickTop="1" thickBot="1" x14ac:dyDescent="0.3">
      <c r="A2752" s="1793"/>
      <c r="B2752" s="1811"/>
      <c r="C2752" s="1918"/>
      <c r="D2752" s="1925" t="s">
        <v>102</v>
      </c>
      <c r="E2752" s="1898"/>
      <c r="F2752" s="1898"/>
      <c r="G2752" s="1899"/>
      <c r="H2752" s="11116">
        <v>0</v>
      </c>
      <c r="I2752" s="11116"/>
      <c r="J2752" s="1811"/>
    </row>
    <row r="2753" spans="1:10" ht="16.5" thickTop="1" thickBot="1" x14ac:dyDescent="0.3">
      <c r="A2753" s="1793"/>
      <c r="B2753" s="1811"/>
      <c r="C2753" s="1918"/>
      <c r="D2753" s="1925" t="s">
        <v>103</v>
      </c>
      <c r="E2753" s="1898"/>
      <c r="F2753" s="1898"/>
      <c r="G2753" s="1899"/>
      <c r="H2753" s="11116">
        <v>0</v>
      </c>
      <c r="I2753" s="11116"/>
      <c r="J2753" s="1811"/>
    </row>
    <row r="2754" spans="1:10" ht="16.5" thickTop="1" thickBot="1" x14ac:dyDescent="0.3">
      <c r="A2754" s="1793"/>
      <c r="B2754" s="1811"/>
      <c r="C2754" s="1918"/>
      <c r="D2754" s="1924" t="s">
        <v>116</v>
      </c>
      <c r="E2754" s="1896"/>
      <c r="F2754" s="1896"/>
      <c r="G2754" s="1908"/>
      <c r="H2754" s="11283">
        <v>0</v>
      </c>
      <c r="I2754" s="11283"/>
      <c r="J2754" s="1811"/>
    </row>
    <row r="2755" spans="1:10" ht="16.5" thickTop="1" thickBot="1" x14ac:dyDescent="0.3">
      <c r="A2755" s="1793"/>
      <c r="B2755" s="1811"/>
      <c r="C2755" s="1918"/>
      <c r="D2755" s="1925" t="s">
        <v>105</v>
      </c>
      <c r="E2755" s="1898"/>
      <c r="F2755" s="1898"/>
      <c r="G2755" s="1899"/>
      <c r="H2755" s="11116">
        <v>0</v>
      </c>
      <c r="I2755" s="11116"/>
      <c r="J2755" s="1811"/>
    </row>
    <row r="2756" spans="1:10" ht="16.5" thickTop="1" thickBot="1" x14ac:dyDescent="0.3">
      <c r="A2756" s="1793"/>
      <c r="B2756" s="1811"/>
      <c r="C2756" s="1918"/>
      <c r="D2756" s="1925" t="s">
        <v>94</v>
      </c>
      <c r="E2756" s="1898"/>
      <c r="F2756" s="1898"/>
      <c r="G2756" s="1899"/>
      <c r="H2756" s="11116">
        <v>0</v>
      </c>
      <c r="I2756" s="11116"/>
      <c r="J2756" s="1811"/>
    </row>
    <row r="2757" spans="1:10" ht="16.5" thickTop="1" thickBot="1" x14ac:dyDescent="0.3">
      <c r="A2757" s="1793"/>
      <c r="B2757" s="1811"/>
      <c r="C2757" s="1918"/>
      <c r="D2757" s="1925" t="s">
        <v>102</v>
      </c>
      <c r="E2757" s="1898"/>
      <c r="F2757" s="1898"/>
      <c r="G2757" s="1899"/>
      <c r="H2757" s="11116">
        <v>0</v>
      </c>
      <c r="I2757" s="11116"/>
      <c r="J2757" s="1811"/>
    </row>
    <row r="2758" spans="1:10" ht="16.5" thickTop="1" thickBot="1" x14ac:dyDescent="0.3">
      <c r="A2758" s="1793"/>
      <c r="B2758" s="1811"/>
      <c r="C2758" s="1918"/>
      <c r="D2758" s="1925" t="s">
        <v>103</v>
      </c>
      <c r="E2758" s="1898"/>
      <c r="F2758" s="1898"/>
      <c r="G2758" s="1899"/>
      <c r="H2758" s="11116">
        <v>0</v>
      </c>
      <c r="I2758" s="11116"/>
      <c r="J2758" s="1811"/>
    </row>
    <row r="2759" spans="1:10" ht="16.5" thickTop="1" thickBot="1" x14ac:dyDescent="0.3">
      <c r="A2759" s="1793"/>
      <c r="B2759" s="1811"/>
      <c r="C2759" s="1918"/>
      <c r="D2759" s="1924" t="s">
        <v>117</v>
      </c>
      <c r="E2759" s="1896"/>
      <c r="F2759" s="1896"/>
      <c r="G2759" s="1908"/>
      <c r="H2759" s="11283">
        <v>0</v>
      </c>
      <c r="I2759" s="11283"/>
      <c r="J2759" s="1811"/>
    </row>
    <row r="2760" spans="1:10" ht="16.5" thickTop="1" thickBot="1" x14ac:dyDescent="0.3">
      <c r="A2760" s="1793"/>
      <c r="B2760" s="1811"/>
      <c r="C2760" s="1918"/>
      <c r="D2760" s="1925" t="s">
        <v>105</v>
      </c>
      <c r="E2760" s="1898"/>
      <c r="F2760" s="1898"/>
      <c r="G2760" s="1899"/>
      <c r="H2760" s="11135"/>
      <c r="I2760" s="11135"/>
      <c r="J2760" s="1811"/>
    </row>
    <row r="2761" spans="1:10" ht="16.5" thickTop="1" thickBot="1" x14ac:dyDescent="0.3">
      <c r="A2761" s="1793"/>
      <c r="B2761" s="1811"/>
      <c r="C2761" s="1918"/>
      <c r="D2761" s="1925" t="s">
        <v>94</v>
      </c>
      <c r="E2761" s="1898"/>
      <c r="F2761" s="1898"/>
      <c r="G2761" s="1899"/>
      <c r="H2761" s="11135"/>
      <c r="I2761" s="11135"/>
      <c r="J2761" s="1811"/>
    </row>
    <row r="2762" spans="1:10" ht="16.5" thickTop="1" thickBot="1" x14ac:dyDescent="0.3">
      <c r="A2762" s="1793"/>
      <c r="B2762" s="1811"/>
      <c r="C2762" s="1918"/>
      <c r="D2762" s="1925" t="s">
        <v>102</v>
      </c>
      <c r="E2762" s="1898"/>
      <c r="F2762" s="1898"/>
      <c r="G2762" s="1899"/>
      <c r="H2762" s="11135"/>
      <c r="I2762" s="11135"/>
      <c r="J2762" s="1811"/>
    </row>
    <row r="2763" spans="1:10" ht="16.5" thickTop="1" thickBot="1" x14ac:dyDescent="0.3">
      <c r="A2763" s="1793"/>
      <c r="B2763" s="1811"/>
      <c r="C2763" s="1926"/>
      <c r="D2763" s="1925" t="s">
        <v>103</v>
      </c>
      <c r="E2763" s="1898"/>
      <c r="F2763" s="1898"/>
      <c r="G2763" s="1899"/>
      <c r="H2763" s="11135"/>
      <c r="I2763" s="11135"/>
      <c r="J2763" s="1811"/>
    </row>
    <row r="2764" spans="1:10" ht="16.5" thickTop="1" thickBot="1" x14ac:dyDescent="0.3">
      <c r="A2764" s="1792"/>
      <c r="B2764" s="1811"/>
      <c r="C2764" s="1840" t="s">
        <v>118</v>
      </c>
      <c r="D2764" s="1927"/>
      <c r="E2764" s="1915"/>
      <c r="F2764" s="1915"/>
      <c r="G2764" s="1928"/>
      <c r="H2764" s="11284">
        <v>56</v>
      </c>
      <c r="I2764" s="11284"/>
      <c r="J2764" s="1811"/>
    </row>
    <row r="2765" spans="1:10" ht="27" thickTop="1" thickBot="1" x14ac:dyDescent="0.3">
      <c r="A2765" s="1792"/>
      <c r="B2765" s="1792"/>
      <c r="C2765" s="1929"/>
      <c r="D2765" s="1930" t="s">
        <v>31</v>
      </c>
      <c r="E2765" s="1931"/>
      <c r="F2765" s="1931"/>
      <c r="G2765" s="1932"/>
      <c r="H2765" s="11116">
        <v>0</v>
      </c>
      <c r="I2765" s="11116"/>
      <c r="J2765" s="1811"/>
    </row>
    <row r="2766" spans="1:10" ht="16.5" thickTop="1" thickBot="1" x14ac:dyDescent="0.3">
      <c r="A2766" s="1792"/>
      <c r="B2766" s="1792"/>
      <c r="C2766" s="1929"/>
      <c r="D2766" s="1930" t="s">
        <v>119</v>
      </c>
      <c r="E2766" s="1898"/>
      <c r="F2766" s="1898"/>
      <c r="G2766" s="1899"/>
      <c r="H2766" s="11116">
        <v>2</v>
      </c>
      <c r="I2766" s="11116"/>
      <c r="J2766" s="1811"/>
    </row>
    <row r="2767" spans="1:10" ht="27" thickTop="1" thickBot="1" x14ac:dyDescent="0.3">
      <c r="A2767" s="1792"/>
      <c r="B2767" s="1792"/>
      <c r="C2767" s="1929"/>
      <c r="D2767" s="1930" t="s">
        <v>120</v>
      </c>
      <c r="E2767" s="1933"/>
      <c r="F2767" s="1898"/>
      <c r="G2767" s="1899"/>
      <c r="H2767" s="11116">
        <v>0</v>
      </c>
      <c r="I2767" s="11116"/>
      <c r="J2767" s="1811"/>
    </row>
    <row r="2768" spans="1:10" ht="27" thickTop="1" thickBot="1" x14ac:dyDescent="0.3">
      <c r="A2768" s="1792"/>
      <c r="B2768" s="1811"/>
      <c r="C2768" s="1929"/>
      <c r="D2768" s="1930" t="s">
        <v>121</v>
      </c>
      <c r="E2768" s="1898"/>
      <c r="F2768" s="1898"/>
      <c r="G2768" s="1899"/>
      <c r="H2768" s="11116">
        <v>0</v>
      </c>
      <c r="I2768" s="11116"/>
      <c r="J2768" s="1811"/>
    </row>
    <row r="2769" spans="1:10" ht="16.5" thickTop="1" thickBot="1" x14ac:dyDescent="0.3">
      <c r="A2769" s="1792"/>
      <c r="B2769" s="1811"/>
      <c r="C2769" s="1929"/>
      <c r="D2769" s="1930" t="s">
        <v>70</v>
      </c>
      <c r="E2769" s="1898"/>
      <c r="F2769" s="1898"/>
      <c r="G2769" s="1899"/>
      <c r="H2769" s="11116">
        <v>0</v>
      </c>
      <c r="I2769" s="11116"/>
      <c r="J2769" s="1811"/>
    </row>
    <row r="2770" spans="1:10" ht="39.75" thickTop="1" thickBot="1" x14ac:dyDescent="0.3">
      <c r="A2770" s="1792"/>
      <c r="B2770" s="1811"/>
      <c r="C2770" s="1929"/>
      <c r="D2770" s="1930" t="s">
        <v>122</v>
      </c>
      <c r="E2770" s="1898"/>
      <c r="F2770" s="1898"/>
      <c r="G2770" s="1899"/>
      <c r="H2770" s="11116">
        <v>0</v>
      </c>
      <c r="I2770" s="11116"/>
      <c r="J2770" s="1811"/>
    </row>
    <row r="2771" spans="1:10" ht="27" thickTop="1" thickBot="1" x14ac:dyDescent="0.3">
      <c r="A2771" s="1792"/>
      <c r="B2771" s="1811"/>
      <c r="C2771" s="1934"/>
      <c r="D2771" s="1930" t="s">
        <v>123</v>
      </c>
      <c r="E2771" s="1898"/>
      <c r="F2771" s="1898"/>
      <c r="G2771" s="1899"/>
      <c r="H2771" s="11116">
        <v>0</v>
      </c>
      <c r="I2771" s="11116"/>
      <c r="J2771" s="1811"/>
    </row>
    <row r="2772" spans="1:10" ht="39.75" thickTop="1" thickBot="1" x14ac:dyDescent="0.3">
      <c r="A2772" s="1792"/>
      <c r="B2772" s="1811"/>
      <c r="C2772" s="1929"/>
      <c r="D2772" s="1930" t="s">
        <v>34</v>
      </c>
      <c r="E2772" s="1898"/>
      <c r="F2772" s="1898"/>
      <c r="G2772" s="1899"/>
      <c r="H2772" s="11116">
        <v>0</v>
      </c>
      <c r="I2772" s="11116"/>
      <c r="J2772" s="1811"/>
    </row>
    <row r="2773" spans="1:10" ht="39.75" thickTop="1" thickBot="1" x14ac:dyDescent="0.3">
      <c r="A2773" s="1792"/>
      <c r="B2773" s="1811"/>
      <c r="C2773" s="1934"/>
      <c r="D2773" s="1935" t="s">
        <v>124</v>
      </c>
      <c r="E2773" s="1898"/>
      <c r="F2773" s="1898"/>
      <c r="G2773" s="1899"/>
      <c r="H2773" s="11116">
        <v>9</v>
      </c>
      <c r="I2773" s="11116"/>
      <c r="J2773" s="1811"/>
    </row>
    <row r="2774" spans="1:10" ht="52.5" thickTop="1" thickBot="1" x14ac:dyDescent="0.3">
      <c r="A2774" s="1792"/>
      <c r="B2774" s="1811"/>
      <c r="C2774" s="1929"/>
      <c r="D2774" s="1930" t="s">
        <v>125</v>
      </c>
      <c r="E2774" s="1898"/>
      <c r="F2774" s="1898"/>
      <c r="G2774" s="1899"/>
      <c r="H2774" s="11116">
        <v>0</v>
      </c>
      <c r="I2774" s="11116"/>
      <c r="J2774" s="1811"/>
    </row>
    <row r="2775" spans="1:10" ht="27" thickTop="1" thickBot="1" x14ac:dyDescent="0.3">
      <c r="A2775" s="1792"/>
      <c r="B2775" s="1811"/>
      <c r="C2775" s="1929"/>
      <c r="D2775" s="1930" t="s">
        <v>126</v>
      </c>
      <c r="E2775" s="1898"/>
      <c r="F2775" s="1898"/>
      <c r="G2775" s="1899"/>
      <c r="H2775" s="11116">
        <v>6</v>
      </c>
      <c r="I2775" s="11116"/>
      <c r="J2775" s="1811"/>
    </row>
    <row r="2776" spans="1:10" ht="27" thickTop="1" thickBot="1" x14ac:dyDescent="0.3">
      <c r="A2776" s="1792"/>
      <c r="B2776" s="1811"/>
      <c r="C2776" s="1929"/>
      <c r="D2776" s="1936" t="s">
        <v>244</v>
      </c>
      <c r="E2776" s="1892"/>
      <c r="F2776" s="1892"/>
      <c r="G2776" s="1892"/>
      <c r="H2776" s="11116">
        <v>0</v>
      </c>
      <c r="I2776" s="11116"/>
      <c r="J2776" s="1811"/>
    </row>
    <row r="2777" spans="1:10" ht="65.25" thickTop="1" thickBot="1" x14ac:dyDescent="0.3">
      <c r="A2777" s="1792"/>
      <c r="B2777" s="1811"/>
      <c r="C2777" s="1929"/>
      <c r="D2777" s="1937" t="s">
        <v>71</v>
      </c>
      <c r="E2777" s="1898"/>
      <c r="F2777" s="1898"/>
      <c r="G2777" s="1899"/>
      <c r="H2777" s="11116">
        <v>0</v>
      </c>
      <c r="I2777" s="11116"/>
      <c r="J2777" s="1811"/>
    </row>
    <row r="2778" spans="1:10" ht="27" thickTop="1" thickBot="1" x14ac:dyDescent="0.3">
      <c r="A2778" s="1792"/>
      <c r="B2778" s="1811"/>
      <c r="C2778" s="1929"/>
      <c r="D2778" s="1930" t="s">
        <v>128</v>
      </c>
      <c r="E2778" s="1892"/>
      <c r="F2778" s="1892"/>
      <c r="G2778" s="1892"/>
      <c r="H2778" s="11116">
        <v>0</v>
      </c>
      <c r="I2778" s="11116"/>
      <c r="J2778" s="1811"/>
    </row>
    <row r="2779" spans="1:10" ht="39.75" thickTop="1" thickBot="1" x14ac:dyDescent="0.3">
      <c r="A2779" s="1792"/>
      <c r="B2779" s="1811"/>
      <c r="C2779" s="1929"/>
      <c r="D2779" s="1930" t="s">
        <v>129</v>
      </c>
      <c r="E2779" s="1898"/>
      <c r="F2779" s="1898"/>
      <c r="G2779" s="1899"/>
      <c r="H2779" s="11116">
        <v>0</v>
      </c>
      <c r="I2779" s="11116"/>
      <c r="J2779" s="1811"/>
    </row>
    <row r="2780" spans="1:10" ht="52.5" thickTop="1" thickBot="1" x14ac:dyDescent="0.3">
      <c r="A2780" s="1792"/>
      <c r="B2780" s="1811"/>
      <c r="C2780" s="1929"/>
      <c r="D2780" s="1930" t="s">
        <v>130</v>
      </c>
      <c r="E2780" s="1898"/>
      <c r="F2780" s="1898"/>
      <c r="G2780" s="1899"/>
      <c r="H2780" s="11116">
        <v>0</v>
      </c>
      <c r="I2780" s="11116"/>
      <c r="J2780" s="1811"/>
    </row>
    <row r="2781" spans="1:10" ht="39.75" thickTop="1" thickBot="1" x14ac:dyDescent="0.3">
      <c r="A2781" s="1792"/>
      <c r="B2781" s="1811"/>
      <c r="C2781" s="1929"/>
      <c r="D2781" s="1930" t="s">
        <v>131</v>
      </c>
      <c r="E2781" s="1933"/>
      <c r="F2781" s="1898"/>
      <c r="G2781" s="1899"/>
      <c r="H2781" s="11116">
        <v>0</v>
      </c>
      <c r="I2781" s="11116"/>
      <c r="J2781" s="1811"/>
    </row>
    <row r="2782" spans="1:10" ht="27" thickTop="1" thickBot="1" x14ac:dyDescent="0.3">
      <c r="A2782" s="1792"/>
      <c r="B2782" s="1792"/>
      <c r="C2782" s="1934"/>
      <c r="D2782" s="1930" t="s">
        <v>132</v>
      </c>
      <c r="E2782" s="1933"/>
      <c r="F2782" s="1898"/>
      <c r="G2782" s="1899"/>
      <c r="H2782" s="11116">
        <v>0</v>
      </c>
      <c r="I2782" s="11116"/>
      <c r="J2782" s="1811"/>
    </row>
    <row r="2783" spans="1:10" ht="39.75" thickTop="1" thickBot="1" x14ac:dyDescent="0.3">
      <c r="A2783" s="1792"/>
      <c r="B2783" s="1792"/>
      <c r="C2783" s="1929"/>
      <c r="D2783" s="1851" t="s">
        <v>245</v>
      </c>
      <c r="E2783" s="1892"/>
      <c r="F2783" s="1892"/>
      <c r="G2783" s="1892"/>
      <c r="H2783" s="11116">
        <v>0</v>
      </c>
      <c r="I2783" s="11116"/>
      <c r="J2783" s="1811"/>
    </row>
    <row r="2784" spans="1:10" ht="27" thickTop="1" thickBot="1" x14ac:dyDescent="0.3">
      <c r="A2784" s="1792"/>
      <c r="B2784" s="1792"/>
      <c r="C2784" s="1929"/>
      <c r="D2784" s="1937" t="s">
        <v>213</v>
      </c>
      <c r="E2784" s="1898"/>
      <c r="F2784" s="1898"/>
      <c r="G2784" s="1899"/>
      <c r="H2784" s="11116">
        <v>5</v>
      </c>
      <c r="I2784" s="11116"/>
      <c r="J2784" s="1811"/>
    </row>
    <row r="2785" spans="1:10" ht="65.25" thickTop="1" thickBot="1" x14ac:dyDescent="0.3">
      <c r="A2785" s="1792"/>
      <c r="B2785" s="1792"/>
      <c r="C2785" s="1929"/>
      <c r="D2785" s="1937" t="s">
        <v>214</v>
      </c>
      <c r="E2785" s="1898"/>
      <c r="F2785" s="1898"/>
      <c r="G2785" s="1899"/>
      <c r="H2785" s="11116">
        <v>0</v>
      </c>
      <c r="I2785" s="11116"/>
      <c r="J2785" s="1811"/>
    </row>
    <row r="2786" spans="1:10" ht="39.75" thickTop="1" thickBot="1" x14ac:dyDescent="0.3">
      <c r="A2786" s="1792"/>
      <c r="B2786" s="1792"/>
      <c r="C2786" s="1929"/>
      <c r="D2786" s="1937" t="s">
        <v>221</v>
      </c>
      <c r="E2786" s="1898"/>
      <c r="F2786" s="1898"/>
      <c r="G2786" s="1899"/>
      <c r="H2786" s="11116">
        <v>0</v>
      </c>
      <c r="I2786" s="11116"/>
      <c r="J2786" s="1811"/>
    </row>
    <row r="2787" spans="1:10" ht="52.5" thickTop="1" thickBot="1" x14ac:dyDescent="0.3">
      <c r="A2787" s="1792"/>
      <c r="B2787" s="1792"/>
      <c r="C2787" s="1929"/>
      <c r="D2787" s="1938" t="s">
        <v>246</v>
      </c>
      <c r="E2787" s="1892"/>
      <c r="F2787" s="1892"/>
      <c r="G2787" s="1892"/>
      <c r="H2787" s="11116">
        <v>0</v>
      </c>
      <c r="I2787" s="11116"/>
      <c r="J2787" s="1811"/>
    </row>
    <row r="2788" spans="1:10" ht="27" thickTop="1" thickBot="1" x14ac:dyDescent="0.3">
      <c r="A2788" s="1792"/>
      <c r="B2788" s="1792"/>
      <c r="C2788" s="1934"/>
      <c r="D2788" s="1937" t="s">
        <v>220</v>
      </c>
      <c r="E2788" s="1898"/>
      <c r="F2788" s="1898"/>
      <c r="G2788" s="1899"/>
      <c r="H2788" s="11116">
        <v>0</v>
      </c>
      <c r="I2788" s="11116"/>
      <c r="J2788" s="1811"/>
    </row>
    <row r="2789" spans="1:10" ht="27" thickTop="1" thickBot="1" x14ac:dyDescent="0.3">
      <c r="A2789" s="1792"/>
      <c r="B2789" s="1792"/>
      <c r="C2789" s="1934"/>
      <c r="D2789" s="1937" t="s">
        <v>247</v>
      </c>
      <c r="E2789" s="1898"/>
      <c r="F2789" s="1898"/>
      <c r="G2789" s="1899"/>
      <c r="H2789" s="11116">
        <v>0</v>
      </c>
      <c r="I2789" s="11116"/>
      <c r="J2789" s="1811"/>
    </row>
    <row r="2790" spans="1:10" ht="16.5" thickTop="1" thickBot="1" x14ac:dyDescent="0.3">
      <c r="A2790" s="1792"/>
      <c r="B2790" s="1792"/>
      <c r="C2790" s="1934"/>
      <c r="D2790" s="1939" t="s">
        <v>212</v>
      </c>
      <c r="E2790" s="1898"/>
      <c r="F2790" s="1898"/>
      <c r="G2790" s="1899"/>
      <c r="H2790" s="11116">
        <v>0</v>
      </c>
      <c r="I2790" s="11116"/>
      <c r="J2790" s="1811"/>
    </row>
    <row r="2791" spans="1:10" ht="27" thickTop="1" thickBot="1" x14ac:dyDescent="0.3">
      <c r="A2791" s="1792"/>
      <c r="B2791" s="1792"/>
      <c r="C2791" s="1934"/>
      <c r="D2791" s="1937" t="s">
        <v>211</v>
      </c>
      <c r="E2791" s="1898"/>
      <c r="F2791" s="1898"/>
      <c r="G2791" s="1899"/>
      <c r="H2791" s="11116">
        <v>0</v>
      </c>
      <c r="I2791" s="11116"/>
      <c r="J2791" s="1811"/>
    </row>
    <row r="2792" spans="1:10" ht="27" thickTop="1" thickBot="1" x14ac:dyDescent="0.3">
      <c r="A2792" s="1792"/>
      <c r="B2792" s="1792"/>
      <c r="C2792" s="1934"/>
      <c r="D2792" s="1937" t="s">
        <v>136</v>
      </c>
      <c r="E2792" s="1898"/>
      <c r="F2792" s="1898"/>
      <c r="G2792" s="1899"/>
      <c r="H2792" s="11116">
        <v>5</v>
      </c>
      <c r="I2792" s="11116"/>
      <c r="J2792" s="1811"/>
    </row>
    <row r="2793" spans="1:10" ht="16.5" thickTop="1" thickBot="1" x14ac:dyDescent="0.3">
      <c r="A2793" s="1792"/>
      <c r="B2793" s="1792"/>
      <c r="C2793" s="1934"/>
      <c r="D2793" s="1937" t="s">
        <v>137</v>
      </c>
      <c r="E2793" s="1898"/>
      <c r="F2793" s="1898"/>
      <c r="G2793" s="1899"/>
      <c r="H2793" s="11116">
        <v>0</v>
      </c>
      <c r="I2793" s="11116"/>
      <c r="J2793" s="1811"/>
    </row>
    <row r="2794" spans="1:10" ht="16.5" thickTop="1" thickBot="1" x14ac:dyDescent="0.3">
      <c r="A2794" s="1792"/>
      <c r="B2794" s="1792"/>
      <c r="C2794" s="1934"/>
      <c r="D2794" s="1937" t="s">
        <v>138</v>
      </c>
      <c r="E2794" s="1898"/>
      <c r="F2794" s="1898"/>
      <c r="G2794" s="1899"/>
      <c r="H2794" s="11116">
        <v>0</v>
      </c>
      <c r="I2794" s="11116"/>
      <c r="J2794" s="1811"/>
    </row>
    <row r="2795" spans="1:10" ht="16.5" thickTop="1" thickBot="1" x14ac:dyDescent="0.3">
      <c r="A2795" s="1792"/>
      <c r="B2795" s="1792"/>
      <c r="C2795" s="1934"/>
      <c r="D2795" s="1937" t="s">
        <v>139</v>
      </c>
      <c r="E2795" s="1898"/>
      <c r="F2795" s="1898"/>
      <c r="G2795" s="1899"/>
      <c r="H2795" s="11116">
        <v>0</v>
      </c>
      <c r="I2795" s="11116"/>
      <c r="J2795" s="1811"/>
    </row>
    <row r="2796" spans="1:10" ht="16.5" thickTop="1" thickBot="1" x14ac:dyDescent="0.3">
      <c r="A2796" s="1792"/>
      <c r="B2796" s="1792"/>
      <c r="C2796" s="1934"/>
      <c r="D2796" s="1937" t="s">
        <v>140</v>
      </c>
      <c r="E2796" s="1898"/>
      <c r="F2796" s="1898"/>
      <c r="G2796" s="1899"/>
      <c r="H2796" s="11116">
        <v>0</v>
      </c>
      <c r="I2796" s="11116"/>
      <c r="J2796" s="1811"/>
    </row>
    <row r="2797" spans="1:10" ht="39.75" thickTop="1" thickBot="1" x14ac:dyDescent="0.3">
      <c r="A2797" s="1792"/>
      <c r="B2797" s="1792"/>
      <c r="C2797" s="1934"/>
      <c r="D2797" s="1938" t="s">
        <v>141</v>
      </c>
      <c r="E2797" s="1898"/>
      <c r="F2797" s="1898"/>
      <c r="G2797" s="1899"/>
      <c r="H2797" s="11116">
        <v>2</v>
      </c>
      <c r="I2797" s="11116"/>
      <c r="J2797" s="1811"/>
    </row>
    <row r="2798" spans="1:10" ht="27" thickTop="1" thickBot="1" x14ac:dyDescent="0.3">
      <c r="A2798" s="1792"/>
      <c r="B2798" s="1792"/>
      <c r="C2798" s="1929"/>
      <c r="D2798" s="1930" t="s">
        <v>142</v>
      </c>
      <c r="E2798" s="1892"/>
      <c r="F2798" s="1892"/>
      <c r="G2798" s="1892"/>
      <c r="H2798" s="11116">
        <v>3</v>
      </c>
      <c r="I2798" s="11116"/>
      <c r="J2798" s="1811"/>
    </row>
    <row r="2799" spans="1:10" ht="39.75" thickTop="1" thickBot="1" x14ac:dyDescent="0.3">
      <c r="A2799" s="1792"/>
      <c r="B2799" s="1792"/>
      <c r="C2799" s="1940"/>
      <c r="D2799" s="1937" t="s">
        <v>143</v>
      </c>
      <c r="E2799" s="1898"/>
      <c r="F2799" s="1898"/>
      <c r="G2799" s="1899"/>
      <c r="H2799" s="11116">
        <v>0</v>
      </c>
      <c r="I2799" s="11116"/>
      <c r="J2799" s="1811"/>
    </row>
    <row r="2800" spans="1:10" ht="39.75" thickTop="1" thickBot="1" x14ac:dyDescent="0.3">
      <c r="A2800" s="1792"/>
      <c r="B2800" s="1792"/>
      <c r="C2800" s="1934"/>
      <c r="D2800" s="1930" t="s">
        <v>144</v>
      </c>
      <c r="E2800" s="1898"/>
      <c r="F2800" s="1898"/>
      <c r="G2800" s="1899"/>
      <c r="H2800" s="11116">
        <v>0</v>
      </c>
      <c r="I2800" s="11116"/>
      <c r="J2800" s="1811"/>
    </row>
    <row r="2801" spans="1:10" ht="27" thickTop="1" thickBot="1" x14ac:dyDescent="0.3">
      <c r="A2801" s="1792"/>
      <c r="B2801" s="1792"/>
      <c r="C2801" s="1934"/>
      <c r="D2801" s="1937" t="s">
        <v>145</v>
      </c>
      <c r="E2801" s="1898"/>
      <c r="F2801" s="1898"/>
      <c r="G2801" s="1899"/>
      <c r="H2801" s="11116">
        <v>5</v>
      </c>
      <c r="I2801" s="11116"/>
      <c r="J2801" s="1811"/>
    </row>
    <row r="2802" spans="1:10" ht="16.5" thickTop="1" thickBot="1" x14ac:dyDescent="0.3">
      <c r="A2802" s="1792"/>
      <c r="B2802" s="1792"/>
      <c r="C2802" s="1941"/>
      <c r="D2802" s="1942" t="s">
        <v>146</v>
      </c>
      <c r="E2802" s="1898"/>
      <c r="F2802" s="1898"/>
      <c r="G2802" s="1899"/>
      <c r="H2802" s="11116">
        <v>19</v>
      </c>
      <c r="I2802" s="11116"/>
      <c r="J2802" s="1811"/>
    </row>
    <row r="2803" spans="1:10" ht="16.5" thickTop="1" thickBot="1" x14ac:dyDescent="0.3">
      <c r="A2803" s="1792"/>
      <c r="B2803" s="1810"/>
      <c r="C2803" s="1943" t="s">
        <v>147</v>
      </c>
      <c r="D2803" s="1944"/>
      <c r="E2803" s="1944"/>
      <c r="F2803" s="1944"/>
      <c r="G2803" s="1945"/>
      <c r="H2803" s="11218">
        <v>135</v>
      </c>
      <c r="I2803" s="11220"/>
      <c r="J2803" s="1811"/>
    </row>
    <row r="2804" spans="1:10" ht="16.5" thickTop="1" thickBot="1" x14ac:dyDescent="0.3">
      <c r="A2804" s="1792"/>
      <c r="B2804" s="1792"/>
      <c r="C2804" s="1946"/>
      <c r="D2804" s="1925" t="s">
        <v>148</v>
      </c>
      <c r="E2804" s="1947"/>
      <c r="F2804" s="1947"/>
      <c r="G2804" s="1948"/>
      <c r="H2804" s="11116">
        <v>88</v>
      </c>
      <c r="I2804" s="11116"/>
      <c r="J2804" s="1811"/>
    </row>
    <row r="2805" spans="1:10" ht="16.5" thickTop="1" thickBot="1" x14ac:dyDescent="0.3">
      <c r="A2805" s="1792"/>
      <c r="B2805" s="1792"/>
      <c r="C2805" s="1810"/>
      <c r="D2805" s="1925" t="s">
        <v>149</v>
      </c>
      <c r="E2805" s="1947"/>
      <c r="F2805" s="1947"/>
      <c r="G2805" s="1948"/>
      <c r="H2805" s="11116">
        <v>0</v>
      </c>
      <c r="I2805" s="11116"/>
      <c r="J2805" s="1811"/>
    </row>
    <row r="2806" spans="1:10" ht="16.5" thickTop="1" thickBot="1" x14ac:dyDescent="0.3">
      <c r="A2806" s="1792"/>
      <c r="B2806" s="1792"/>
      <c r="C2806" s="1810"/>
      <c r="D2806" s="1925" t="s">
        <v>150</v>
      </c>
      <c r="E2806" s="1947"/>
      <c r="F2806" s="1947"/>
      <c r="G2806" s="1948"/>
      <c r="H2806" s="11116">
        <v>47</v>
      </c>
      <c r="I2806" s="11116"/>
      <c r="J2806" s="1811"/>
    </row>
    <row r="2807" spans="1:10" ht="16.5" thickTop="1" thickBot="1" x14ac:dyDescent="0.3">
      <c r="A2807" s="1949"/>
      <c r="B2807" s="1792"/>
      <c r="C2807" s="1950"/>
      <c r="D2807" s="1951" t="s">
        <v>151</v>
      </c>
      <c r="E2807" s="1952"/>
      <c r="F2807" s="1952"/>
      <c r="G2807" s="1953"/>
      <c r="H2807" s="11275">
        <v>0</v>
      </c>
      <c r="I2807" s="11276"/>
      <c r="J2807" s="1811"/>
    </row>
    <row r="2808" spans="1:10" ht="27" thickTop="1" thickBot="1" x14ac:dyDescent="0.3">
      <c r="A2808" s="1792"/>
      <c r="B2808" s="1792"/>
      <c r="C2808" s="1810"/>
      <c r="D2808" s="1954" t="s">
        <v>248</v>
      </c>
      <c r="E2808" s="1919"/>
      <c r="F2808" s="1919"/>
      <c r="G2808" s="1955"/>
      <c r="H2808" s="11116">
        <v>0</v>
      </c>
      <c r="I2808" s="11116"/>
      <c r="J2808" s="1811"/>
    </row>
    <row r="2809" spans="1:10" ht="16.5" thickTop="1" thickBot="1" x14ac:dyDescent="0.3">
      <c r="A2809" s="1792"/>
      <c r="B2809" s="1792"/>
      <c r="C2809" s="1810"/>
      <c r="D2809" s="1956" t="s">
        <v>249</v>
      </c>
      <c r="E2809" s="1919"/>
      <c r="F2809" s="1919"/>
      <c r="G2809" s="1955"/>
      <c r="H2809" s="11116">
        <v>0</v>
      </c>
      <c r="I2809" s="11116"/>
      <c r="J2809" s="1811"/>
    </row>
    <row r="2810" spans="1:10" ht="16.5" thickTop="1" thickBot="1" x14ac:dyDescent="0.3">
      <c r="A2810" s="1792"/>
      <c r="B2810" s="1792"/>
      <c r="C2810" s="1810"/>
      <c r="D2810" s="1951" t="s">
        <v>250</v>
      </c>
      <c r="E2810" s="1952"/>
      <c r="F2810" s="1952"/>
      <c r="G2810" s="1953"/>
      <c r="H2810" s="11275">
        <v>3</v>
      </c>
      <c r="I2810" s="11276"/>
      <c r="J2810" s="1811"/>
    </row>
    <row r="2811" spans="1:10" ht="16.5" thickTop="1" thickBot="1" x14ac:dyDescent="0.3">
      <c r="A2811" s="1792"/>
      <c r="B2811" s="1792"/>
      <c r="C2811" s="1810"/>
      <c r="D2811" s="1956" t="s">
        <v>155</v>
      </c>
      <c r="E2811" s="1919"/>
      <c r="F2811" s="1919"/>
      <c r="G2811" s="1955"/>
      <c r="H2811" s="11116">
        <v>0</v>
      </c>
      <c r="I2811" s="11116"/>
      <c r="J2811" s="1811"/>
    </row>
    <row r="2812" spans="1:10" ht="16.5" thickTop="1" thickBot="1" x14ac:dyDescent="0.3">
      <c r="A2812" s="1792"/>
      <c r="B2812" s="1792"/>
      <c r="C2812" s="1810"/>
      <c r="D2812" s="1956" t="s">
        <v>156</v>
      </c>
      <c r="E2812" s="1919"/>
      <c r="F2812" s="1919"/>
      <c r="G2812" s="1955"/>
      <c r="H2812" s="11116">
        <v>0</v>
      </c>
      <c r="I2812" s="11116"/>
      <c r="J2812" s="1811"/>
    </row>
    <row r="2813" spans="1:10" ht="16.5" thickTop="1" thickBot="1" x14ac:dyDescent="0.3">
      <c r="A2813" s="1792"/>
      <c r="B2813" s="1792"/>
      <c r="C2813" s="1810"/>
      <c r="D2813" s="1956" t="s">
        <v>157</v>
      </c>
      <c r="E2813" s="1919"/>
      <c r="F2813" s="1919"/>
      <c r="G2813" s="1955"/>
      <c r="H2813" s="11116">
        <v>3</v>
      </c>
      <c r="I2813" s="11116"/>
      <c r="J2813" s="1811"/>
    </row>
    <row r="2814" spans="1:10" ht="16.5" thickTop="1" thickBot="1" x14ac:dyDescent="0.3">
      <c r="A2814" s="1792"/>
      <c r="B2814" s="1792"/>
      <c r="C2814" s="1810"/>
      <c r="D2814" s="1957" t="s">
        <v>158</v>
      </c>
      <c r="E2814" s="1898"/>
      <c r="F2814" s="1898"/>
      <c r="G2814" s="1899"/>
      <c r="H2814" s="11116">
        <v>0</v>
      </c>
      <c r="I2814" s="11116"/>
      <c r="J2814" s="1811"/>
    </row>
    <row r="2815" spans="1:10" ht="16.5" thickTop="1" thickBot="1" x14ac:dyDescent="0.3">
      <c r="A2815" s="1792"/>
      <c r="B2815" s="1792"/>
      <c r="C2815" s="1943" t="s">
        <v>159</v>
      </c>
      <c r="D2815" s="1944"/>
      <c r="E2815" s="1944"/>
      <c r="F2815" s="1944"/>
      <c r="G2815" s="1945"/>
      <c r="H2815" s="11218">
        <v>48</v>
      </c>
      <c r="I2815" s="11220"/>
      <c r="J2815" s="1811"/>
    </row>
    <row r="2816" spans="1:10" ht="16.5" thickTop="1" thickBot="1" x14ac:dyDescent="0.3">
      <c r="A2816" s="1792"/>
      <c r="B2816" s="1792"/>
      <c r="C2816" s="1810"/>
      <c r="D2816" s="1958" t="s">
        <v>160</v>
      </c>
      <c r="E2816" s="1892"/>
      <c r="F2816" s="1892"/>
      <c r="G2816" s="1892"/>
      <c r="H2816" s="11116">
        <v>17</v>
      </c>
      <c r="I2816" s="11116"/>
      <c r="J2816" s="1811"/>
    </row>
    <row r="2817" spans="1:10" ht="16.5" thickTop="1" thickBot="1" x14ac:dyDescent="0.3">
      <c r="A2817" s="1792"/>
      <c r="B2817" s="1792"/>
      <c r="C2817" s="1810"/>
      <c r="D2817" s="1925" t="s">
        <v>161</v>
      </c>
      <c r="E2817" s="1898"/>
      <c r="F2817" s="1898"/>
      <c r="G2817" s="1899"/>
      <c r="H2817" s="11116">
        <v>0</v>
      </c>
      <c r="I2817" s="11116"/>
      <c r="J2817" s="1811"/>
    </row>
    <row r="2818" spans="1:10" ht="16.5" thickTop="1" thickBot="1" x14ac:dyDescent="0.3">
      <c r="A2818" s="1792"/>
      <c r="B2818" s="1792"/>
      <c r="C2818" s="1810"/>
      <c r="D2818" s="1959" t="s">
        <v>162</v>
      </c>
      <c r="E2818" s="1901"/>
      <c r="F2818" s="1901"/>
      <c r="G2818" s="1902"/>
      <c r="H2818" s="11116">
        <v>31</v>
      </c>
      <c r="I2818" s="11116"/>
      <c r="J2818" s="1811"/>
    </row>
    <row r="2819" spans="1:10" ht="16.5" thickTop="1" thickBot="1" x14ac:dyDescent="0.3">
      <c r="A2819" s="1792"/>
      <c r="B2819" s="1792"/>
      <c r="C2819" s="1943" t="s">
        <v>163</v>
      </c>
      <c r="D2819" s="1944"/>
      <c r="E2819" s="1944"/>
      <c r="F2819" s="1944"/>
      <c r="G2819" s="1945"/>
      <c r="H2819" s="11218">
        <v>94</v>
      </c>
      <c r="I2819" s="11220"/>
      <c r="J2819" s="1811"/>
    </row>
    <row r="2820" spans="1:10" ht="16.5" thickTop="1" thickBot="1" x14ac:dyDescent="0.3">
      <c r="A2820" s="1792"/>
      <c r="B2820" s="1792"/>
      <c r="C2820" s="1946"/>
      <c r="D2820" s="1925" t="s">
        <v>160</v>
      </c>
      <c r="E2820" s="1898"/>
      <c r="F2820" s="1898"/>
      <c r="G2820" s="1899"/>
      <c r="H2820" s="11116">
        <v>28</v>
      </c>
      <c r="I2820" s="11116"/>
      <c r="J2820" s="1811"/>
    </row>
    <row r="2821" spans="1:10" ht="16.5" thickTop="1" thickBot="1" x14ac:dyDescent="0.3">
      <c r="A2821" s="1792"/>
      <c r="B2821" s="1792"/>
      <c r="C2821" s="1810"/>
      <c r="D2821" s="1925" t="s">
        <v>161</v>
      </c>
      <c r="E2821" s="1898"/>
      <c r="F2821" s="1898"/>
      <c r="G2821" s="1899"/>
      <c r="H2821" s="11116">
        <v>7</v>
      </c>
      <c r="I2821" s="11116"/>
      <c r="J2821" s="1811"/>
    </row>
    <row r="2822" spans="1:10" ht="16.5" thickTop="1" thickBot="1" x14ac:dyDescent="0.3">
      <c r="A2822" s="1792"/>
      <c r="B2822" s="1792"/>
      <c r="C2822" s="1810"/>
      <c r="D2822" s="1959" t="s">
        <v>162</v>
      </c>
      <c r="E2822" s="1901"/>
      <c r="F2822" s="1901"/>
      <c r="G2822" s="1902"/>
      <c r="H2822" s="11116">
        <v>57</v>
      </c>
      <c r="I2822" s="11116"/>
      <c r="J2822" s="1811"/>
    </row>
    <row r="2823" spans="1:10" ht="16.5" thickTop="1" thickBot="1" x14ac:dyDescent="0.3">
      <c r="A2823" s="1792"/>
      <c r="B2823" s="1792"/>
      <c r="C2823" s="1810"/>
      <c r="D2823" s="1959" t="s">
        <v>164</v>
      </c>
      <c r="E2823" s="1901"/>
      <c r="F2823" s="1901"/>
      <c r="G2823" s="1902"/>
      <c r="H2823" s="11116">
        <v>2</v>
      </c>
      <c r="I2823" s="11116"/>
      <c r="J2823" s="1811"/>
    </row>
    <row r="2824" spans="1:10" ht="16.5" thickTop="1" thickBot="1" x14ac:dyDescent="0.3">
      <c r="A2824" s="1792"/>
      <c r="B2824" s="1792"/>
      <c r="C2824" s="1810"/>
      <c r="D2824" s="11235" t="s">
        <v>165</v>
      </c>
      <c r="E2824" s="11236"/>
      <c r="F2824" s="11236"/>
      <c r="G2824" s="11237"/>
      <c r="H2824" s="11232">
        <v>107</v>
      </c>
      <c r="I2824" s="11232"/>
      <c r="J2824" s="1811"/>
    </row>
    <row r="2825" spans="1:10" ht="16.5" thickTop="1" thickBot="1" x14ac:dyDescent="0.3">
      <c r="A2825" s="1792"/>
      <c r="B2825" s="1792"/>
      <c r="C2825" s="1810"/>
      <c r="D2825" s="1958" t="s">
        <v>160</v>
      </c>
      <c r="E2825" s="1892"/>
      <c r="F2825" s="1892"/>
      <c r="G2825" s="1892"/>
      <c r="H2825" s="11116">
        <v>20</v>
      </c>
      <c r="I2825" s="11116"/>
      <c r="J2825" s="1811"/>
    </row>
    <row r="2826" spans="1:10" ht="16.5" thickTop="1" thickBot="1" x14ac:dyDescent="0.3">
      <c r="A2826" s="1792"/>
      <c r="B2826" s="1792"/>
      <c r="C2826" s="1810"/>
      <c r="D2826" s="1925" t="s">
        <v>161</v>
      </c>
      <c r="E2826" s="1898"/>
      <c r="F2826" s="1898"/>
      <c r="G2826" s="1899"/>
      <c r="H2826" s="11116">
        <v>0</v>
      </c>
      <c r="I2826" s="11116"/>
      <c r="J2826" s="1811"/>
    </row>
    <row r="2827" spans="1:10" ht="16.5" thickTop="1" thickBot="1" x14ac:dyDescent="0.3">
      <c r="A2827" s="1792"/>
      <c r="B2827" s="1792"/>
      <c r="C2827" s="1810"/>
      <c r="D2827" s="1959" t="s">
        <v>162</v>
      </c>
      <c r="E2827" s="1901"/>
      <c r="F2827" s="1901"/>
      <c r="G2827" s="1902"/>
      <c r="H2827" s="11116">
        <v>31</v>
      </c>
      <c r="I2827" s="11116"/>
      <c r="J2827" s="1811"/>
    </row>
    <row r="2828" spans="1:10" ht="16.5" thickTop="1" thickBot="1" x14ac:dyDescent="0.3">
      <c r="A2828" s="1792"/>
      <c r="B2828" s="1792"/>
      <c r="C2828" s="1960"/>
      <c r="D2828" s="1925" t="s">
        <v>114</v>
      </c>
      <c r="E2828" s="1901"/>
      <c r="F2828" s="1901"/>
      <c r="G2828" s="1902"/>
      <c r="H2828" s="11116">
        <v>56</v>
      </c>
      <c r="I2828" s="11116"/>
      <c r="J2828" s="1811"/>
    </row>
    <row r="2829" spans="1:10" ht="16.5" thickTop="1" thickBot="1" x14ac:dyDescent="0.3">
      <c r="A2829" s="1792"/>
      <c r="B2829" s="1961"/>
      <c r="C2829" s="1962" t="s">
        <v>166</v>
      </c>
      <c r="D2829" s="1913"/>
      <c r="E2829" s="1963"/>
      <c r="F2829" s="1915"/>
      <c r="G2829" s="1928"/>
      <c r="H2829" s="11234">
        <v>57</v>
      </c>
      <c r="I2829" s="11234"/>
      <c r="J2829" s="1792"/>
    </row>
    <row r="2830" spans="1:10" ht="16.5" thickTop="1" thickBot="1" x14ac:dyDescent="0.3">
      <c r="A2830" s="1792"/>
      <c r="B2830" s="1796"/>
      <c r="C2830" s="1964"/>
      <c r="D2830" s="1965" t="s">
        <v>251</v>
      </c>
      <c r="E2830" s="1966"/>
      <c r="F2830" s="1966"/>
      <c r="G2830" s="1967"/>
      <c r="H2830" s="11116">
        <v>3</v>
      </c>
      <c r="I2830" s="11116"/>
      <c r="J2830" s="1792"/>
    </row>
    <row r="2831" spans="1:10" ht="16.5" thickTop="1" thickBot="1" x14ac:dyDescent="0.3">
      <c r="A2831" s="1792"/>
      <c r="B2831" s="1968"/>
      <c r="C2831" s="1961"/>
      <c r="D2831" s="1966" t="s">
        <v>168</v>
      </c>
      <c r="E2831" s="1966"/>
      <c r="F2831" s="1966"/>
      <c r="G2831" s="1966"/>
      <c r="H2831" s="11116">
        <v>26</v>
      </c>
      <c r="I2831" s="11116"/>
      <c r="J2831" s="1792"/>
    </row>
    <row r="2832" spans="1:10" ht="16.5" thickTop="1" thickBot="1" x14ac:dyDescent="0.3">
      <c r="A2832" s="1792"/>
      <c r="B2832" s="1968"/>
      <c r="C2832" s="1961"/>
      <c r="D2832" s="1969" t="s">
        <v>169</v>
      </c>
      <c r="E2832" s="1966"/>
      <c r="F2832" s="1966"/>
      <c r="G2832" s="1967"/>
      <c r="H2832" s="11116">
        <v>28</v>
      </c>
      <c r="I2832" s="11116"/>
      <c r="J2832" s="1792"/>
    </row>
    <row r="2833" spans="1:10" ht="16.5" thickTop="1" thickBot="1" x14ac:dyDescent="0.3">
      <c r="A2833" s="1792"/>
      <c r="B2833" s="1968"/>
      <c r="C2833" s="1961"/>
      <c r="D2833" s="1969" t="s">
        <v>170</v>
      </c>
      <c r="E2833" s="1966"/>
      <c r="F2833" s="1966"/>
      <c r="G2833" s="1967"/>
      <c r="H2833" s="11116">
        <v>0</v>
      </c>
      <c r="I2833" s="11116"/>
      <c r="J2833" s="1792"/>
    </row>
    <row r="2834" spans="1:10" ht="16.5" thickTop="1" thickBot="1" x14ac:dyDescent="0.3">
      <c r="A2834" s="1792"/>
      <c r="B2834" s="1889"/>
      <c r="C2834" s="1810"/>
      <c r="D2834" s="1970" t="s">
        <v>171</v>
      </c>
      <c r="E2834" s="1971"/>
      <c r="F2834" s="1971"/>
      <c r="G2834" s="1972"/>
      <c r="H2834" s="11232">
        <v>5</v>
      </c>
      <c r="I2834" s="11232"/>
      <c r="J2834" s="1792"/>
    </row>
    <row r="2835" spans="1:10" ht="16.5" thickTop="1" thickBot="1" x14ac:dyDescent="0.3">
      <c r="A2835" s="1792"/>
      <c r="B2835" s="1792"/>
      <c r="C2835" s="1810"/>
      <c r="D2835" s="1973" t="s">
        <v>172</v>
      </c>
      <c r="E2835" s="1898"/>
      <c r="F2835" s="1898"/>
      <c r="G2835" s="1899"/>
      <c r="H2835" s="11116">
        <v>0</v>
      </c>
      <c r="I2835" s="11116"/>
      <c r="J2835" s="1792"/>
    </row>
    <row r="2836" spans="1:10" ht="16.5" thickTop="1" thickBot="1" x14ac:dyDescent="0.3">
      <c r="A2836" s="1792"/>
      <c r="B2836" s="1889"/>
      <c r="C2836" s="1810"/>
      <c r="D2836" s="1974" t="s">
        <v>173</v>
      </c>
      <c r="E2836" s="1966"/>
      <c r="F2836" s="1966"/>
      <c r="G2836" s="1967"/>
      <c r="H2836" s="11116">
        <v>5</v>
      </c>
      <c r="I2836" s="11116"/>
      <c r="J2836" s="1792"/>
    </row>
    <row r="2837" spans="1:10" ht="16.5" thickTop="1" thickBot="1" x14ac:dyDescent="0.3">
      <c r="A2837" s="1792"/>
      <c r="B2837" s="1889"/>
      <c r="C2837" s="1810"/>
      <c r="D2837" s="1975" t="s">
        <v>174</v>
      </c>
      <c r="E2837" s="1966"/>
      <c r="F2837" s="1966"/>
      <c r="G2837" s="1967"/>
      <c r="H2837" s="11116">
        <v>0</v>
      </c>
      <c r="I2837" s="11116"/>
      <c r="J2837" s="1793"/>
    </row>
    <row r="2838" spans="1:10" ht="17.25" thickTop="1" thickBot="1" x14ac:dyDescent="0.3">
      <c r="A2838" s="1792"/>
      <c r="B2838" s="1976" t="s">
        <v>175</v>
      </c>
      <c r="C2838" s="1977"/>
      <c r="D2838" s="1977"/>
      <c r="E2838" s="1977"/>
      <c r="F2838" s="1978"/>
      <c r="G2838" s="11218" t="s">
        <v>11</v>
      </c>
      <c r="H2838" s="11219"/>
      <c r="I2838" s="11220"/>
      <c r="J2838" s="1792"/>
    </row>
    <row r="2839" spans="1:10" ht="16.5" thickTop="1" x14ac:dyDescent="0.25">
      <c r="A2839" s="1793"/>
      <c r="B2839" s="1979"/>
      <c r="C2839" s="1980"/>
      <c r="D2839" s="1980"/>
      <c r="E2839" s="1980"/>
      <c r="F2839" s="1981"/>
      <c r="G2839" s="11221">
        <v>2639</v>
      </c>
      <c r="H2839" s="11222"/>
      <c r="I2839" s="11223"/>
      <c r="J2839" s="1793"/>
    </row>
    <row r="2840" spans="1:10" ht="16.5" thickBot="1" x14ac:dyDescent="0.3">
      <c r="A2840" s="1793"/>
      <c r="B2840" s="1982"/>
      <c r="C2840" s="1983"/>
      <c r="D2840" s="1983"/>
      <c r="E2840" s="1983"/>
      <c r="F2840" s="1984"/>
      <c r="G2840" s="11224"/>
      <c r="H2840" s="11225"/>
      <c r="I2840" s="11226"/>
      <c r="J2840" s="1793"/>
    </row>
    <row r="2841" spans="1:10" ht="15.75" thickTop="1" x14ac:dyDescent="0.25">
      <c r="A2841" s="1793"/>
      <c r="B2841" s="1793"/>
      <c r="C2841" s="1793"/>
      <c r="D2841" s="1793"/>
      <c r="E2841" s="1793"/>
      <c r="F2841" s="1793"/>
      <c r="G2841" s="1793"/>
      <c r="H2841" s="1793"/>
      <c r="I2841" s="1793"/>
      <c r="J2841" s="1793"/>
    </row>
    <row r="2843" spans="1:10" ht="15.75" thickBot="1" x14ac:dyDescent="0.3">
      <c r="A2843" s="1985"/>
      <c r="B2843" s="1985"/>
      <c r="C2843" s="1986"/>
      <c r="D2843" s="1986"/>
      <c r="E2843" s="1987"/>
      <c r="F2843" s="1985"/>
      <c r="G2843" s="1988" t="s">
        <v>196</v>
      </c>
      <c r="H2843" s="1985"/>
      <c r="I2843" s="1985"/>
      <c r="J2843" s="1985"/>
    </row>
    <row r="2844" spans="1:10" ht="17.25" thickTop="1" thickBot="1" x14ac:dyDescent="0.3">
      <c r="A2844" s="1989"/>
      <c r="B2844" s="1989"/>
      <c r="C2844" s="1990"/>
      <c r="D2844" s="1990"/>
      <c r="E2844" s="1990"/>
      <c r="F2844" s="1985"/>
      <c r="G2844" s="1991" t="s">
        <v>1</v>
      </c>
      <c r="H2844" s="1992"/>
      <c r="I2844" s="1993"/>
      <c r="J2844" s="1989"/>
    </row>
    <row r="2845" spans="1:10" ht="17.25" thickTop="1" thickBot="1" x14ac:dyDescent="0.3">
      <c r="A2845" s="1987"/>
      <c r="B2845" s="1989"/>
      <c r="C2845" s="1994"/>
      <c r="D2845" s="1994"/>
      <c r="E2845" s="1994"/>
      <c r="F2845" s="1985"/>
      <c r="G2845" s="1995" t="s">
        <v>2</v>
      </c>
      <c r="H2845" s="1996"/>
      <c r="I2845" s="1993" t="s">
        <v>3</v>
      </c>
      <c r="J2845" s="1989"/>
    </row>
    <row r="2846" spans="1:10" ht="16.5" thickTop="1" thickBot="1" x14ac:dyDescent="0.3">
      <c r="A2846" s="1989"/>
      <c r="B2846" s="1989"/>
      <c r="C2846" s="1989"/>
      <c r="D2846" s="1990"/>
      <c r="E2846" s="1997"/>
      <c r="F2846" s="1990"/>
      <c r="G2846" s="1990"/>
      <c r="H2846" s="1990"/>
      <c r="I2846" s="1990"/>
      <c r="J2846" s="1990"/>
    </row>
    <row r="2847" spans="1:10" ht="17.25" thickTop="1" thickBot="1" x14ac:dyDescent="0.3">
      <c r="A2847" s="1998" t="s">
        <v>4</v>
      </c>
      <c r="B2847" s="11052"/>
      <c r="C2847" s="11053"/>
      <c r="D2847" s="11053"/>
      <c r="E2847" s="11053"/>
      <c r="F2847" s="11053"/>
      <c r="G2847" s="11054"/>
      <c r="H2847" s="1985"/>
      <c r="I2847" s="1985"/>
      <c r="J2847" s="1985"/>
    </row>
    <row r="2848" spans="1:10" ht="17.25" thickTop="1" thickBot="1" x14ac:dyDescent="0.3">
      <c r="A2848" s="1998" t="s">
        <v>5</v>
      </c>
      <c r="B2848" s="11052" t="s">
        <v>262</v>
      </c>
      <c r="C2848" s="11053"/>
      <c r="D2848" s="11053"/>
      <c r="E2848" s="11053"/>
      <c r="F2848" s="11053"/>
      <c r="G2848" s="11054"/>
      <c r="H2848" s="1985"/>
      <c r="I2848" s="1985"/>
      <c r="J2848" s="1985"/>
    </row>
    <row r="2849" spans="1:10" ht="17.25" thickTop="1" thickBot="1" x14ac:dyDescent="0.3">
      <c r="A2849" s="1999" t="s">
        <v>7</v>
      </c>
      <c r="B2849" s="11055" t="s">
        <v>8</v>
      </c>
      <c r="C2849" s="11056"/>
      <c r="D2849" s="2000"/>
      <c r="E2849" s="2001"/>
      <c r="F2849" s="2001"/>
      <c r="G2849" s="2000"/>
      <c r="H2849" s="1985"/>
      <c r="I2849" s="1985"/>
      <c r="J2849" s="1985"/>
    </row>
    <row r="2850" spans="1:10" ht="16.5" thickTop="1" thickBot="1" x14ac:dyDescent="0.3">
      <c r="A2850" s="1989"/>
      <c r="B2850" s="1989"/>
      <c r="C2850" s="1989"/>
      <c r="D2850" s="1989"/>
      <c r="E2850" s="1989"/>
      <c r="F2850" s="1989"/>
      <c r="G2850" s="2002"/>
      <c r="H2850" s="1989"/>
      <c r="I2850" s="1989"/>
      <c r="J2850" s="1989"/>
    </row>
    <row r="2851" spans="1:10" ht="16.5" thickTop="1" thickBot="1" x14ac:dyDescent="0.3">
      <c r="A2851" s="1985"/>
      <c r="B2851" s="11342" t="s">
        <v>9</v>
      </c>
      <c r="C2851" s="11342"/>
      <c r="D2851" s="11342"/>
      <c r="E2851" s="11234" t="s">
        <v>10</v>
      </c>
      <c r="F2851" s="11323"/>
      <c r="G2851" s="11234" t="s">
        <v>11</v>
      </c>
      <c r="H2851" s="11323"/>
      <c r="I2851" s="1985"/>
      <c r="J2851" s="1985"/>
    </row>
    <row r="2852" spans="1:10" ht="16.5" thickTop="1" thickBot="1" x14ac:dyDescent="0.3">
      <c r="A2852" s="2003"/>
      <c r="B2852" s="11343"/>
      <c r="C2852" s="11342"/>
      <c r="D2852" s="11342"/>
      <c r="E2852" s="11071">
        <v>1763</v>
      </c>
      <c r="F2852" s="11071"/>
      <c r="G2852" s="11344">
        <v>1763</v>
      </c>
      <c r="H2852" s="11344"/>
      <c r="I2852" s="1985"/>
      <c r="J2852" s="1985"/>
    </row>
    <row r="2853" spans="1:10" ht="16.5" thickTop="1" thickBot="1" x14ac:dyDescent="0.3">
      <c r="A2853" s="2003"/>
      <c r="B2853" s="11343"/>
      <c r="C2853" s="11342"/>
      <c r="D2853" s="11342"/>
      <c r="E2853" s="11071"/>
      <c r="F2853" s="11071"/>
      <c r="G2853" s="11344"/>
      <c r="H2853" s="11344"/>
      <c r="I2853" s="1985"/>
      <c r="J2853" s="1985"/>
    </row>
    <row r="2854" spans="1:10" ht="16.5" thickTop="1" thickBot="1" x14ac:dyDescent="0.3">
      <c r="A2854" s="2003"/>
      <c r="B2854" s="2004"/>
      <c r="C2854" s="2004"/>
      <c r="D2854" s="2004"/>
      <c r="E2854" s="2004"/>
      <c r="F2854" s="2004"/>
      <c r="G2854" s="2004"/>
      <c r="H2854" s="2004"/>
      <c r="I2854" s="2004"/>
      <c r="J2854" s="2004"/>
    </row>
    <row r="2855" spans="1:10" ht="16.5" thickTop="1" thickBot="1" x14ac:dyDescent="0.3">
      <c r="A2855" s="2003"/>
      <c r="B2855" s="11343" t="s">
        <v>12</v>
      </c>
      <c r="C2855" s="11342"/>
      <c r="D2855" s="11342"/>
      <c r="E2855" s="11342"/>
      <c r="F2855" s="11342"/>
      <c r="G2855" s="11234" t="s">
        <v>11</v>
      </c>
      <c r="H2855" s="11323"/>
      <c r="I2855" s="11345" t="s">
        <v>13</v>
      </c>
      <c r="J2855" s="11345"/>
    </row>
    <row r="2856" spans="1:10" ht="16.5" thickTop="1" thickBot="1" x14ac:dyDescent="0.3">
      <c r="A2856" s="2003"/>
      <c r="B2856" s="11342"/>
      <c r="C2856" s="11342"/>
      <c r="D2856" s="11342"/>
      <c r="E2856" s="11342"/>
      <c r="F2856" s="11342"/>
      <c r="G2856" s="2005" t="s">
        <v>14</v>
      </c>
      <c r="H2856" s="2005" t="s">
        <v>15</v>
      </c>
      <c r="I2856" s="11345"/>
      <c r="J2856" s="11345"/>
    </row>
    <row r="2857" spans="1:10" ht="16.5" thickTop="1" thickBot="1" x14ac:dyDescent="0.3">
      <c r="A2857" s="1985"/>
      <c r="B2857" s="11342"/>
      <c r="C2857" s="11342"/>
      <c r="D2857" s="11342"/>
      <c r="E2857" s="11342"/>
      <c r="F2857" s="11342"/>
      <c r="G2857" s="2006">
        <v>61</v>
      </c>
      <c r="H2857" s="2006">
        <v>3</v>
      </c>
      <c r="I2857" s="11346">
        <v>64</v>
      </c>
      <c r="J2857" s="11346"/>
    </row>
    <row r="2858" spans="1:10" ht="16.5" thickTop="1" thickBot="1" x14ac:dyDescent="0.3">
      <c r="A2858" s="1985"/>
      <c r="B2858" s="11339" t="s">
        <v>16</v>
      </c>
      <c r="C2858" s="11341"/>
      <c r="D2858" s="11341"/>
      <c r="E2858" s="11341"/>
      <c r="F2858" s="11340"/>
      <c r="G2858" s="2007">
        <v>57</v>
      </c>
      <c r="H2858" s="2007">
        <v>3</v>
      </c>
      <c r="I2858" s="11284">
        <v>60</v>
      </c>
      <c r="J2858" s="11284"/>
    </row>
    <row r="2859" spans="1:10" ht="16.5" thickTop="1" thickBot="1" x14ac:dyDescent="0.3">
      <c r="A2859" s="1985"/>
      <c r="B2859" s="11339" t="s">
        <v>17</v>
      </c>
      <c r="C2859" s="11341"/>
      <c r="D2859" s="11341"/>
      <c r="E2859" s="11341"/>
      <c r="F2859" s="11341"/>
      <c r="G2859" s="2007">
        <v>4</v>
      </c>
      <c r="H2859" s="2007"/>
      <c r="I2859" s="11287">
        <v>4</v>
      </c>
      <c r="J2859" s="11288"/>
    </row>
    <row r="2860" spans="1:10" ht="16.5" thickTop="1" thickBot="1" x14ac:dyDescent="0.3">
      <c r="A2860" s="1985"/>
      <c r="B2860" s="2008" t="s">
        <v>18</v>
      </c>
      <c r="C2860" s="2009"/>
      <c r="D2860" s="2010"/>
      <c r="E2860" s="2011"/>
      <c r="F2860" s="2011"/>
      <c r="G2860" s="2012"/>
      <c r="H2860" s="2013"/>
      <c r="I2860" s="2014"/>
      <c r="J2860" s="1985"/>
    </row>
    <row r="2861" spans="1:10" ht="16.5" thickTop="1" thickBot="1" x14ac:dyDescent="0.3">
      <c r="A2861" s="1985"/>
      <c r="B2861" s="2015"/>
      <c r="C2861" s="2016"/>
      <c r="D2861" s="2016"/>
      <c r="E2861" s="11234" t="s">
        <v>19</v>
      </c>
      <c r="F2861" s="11234"/>
      <c r="G2861" s="11234"/>
      <c r="H2861" s="11218"/>
      <c r="I2861" s="2005" t="s">
        <v>11</v>
      </c>
      <c r="J2861" s="1985"/>
    </row>
    <row r="2862" spans="1:10" ht="16.5" thickTop="1" thickBot="1" x14ac:dyDescent="0.3">
      <c r="A2862" s="1985"/>
      <c r="B2862" s="2015"/>
      <c r="C2862" s="2016" t="s">
        <v>20</v>
      </c>
      <c r="D2862" s="2016"/>
      <c r="E2862" s="2017" t="s">
        <v>21</v>
      </c>
      <c r="F2862" s="2017" t="s">
        <v>22</v>
      </c>
      <c r="G2862" s="2017" t="s">
        <v>23</v>
      </c>
      <c r="H2862" s="2018" t="s">
        <v>24</v>
      </c>
      <c r="I2862" s="2019"/>
      <c r="J2862" s="1985"/>
    </row>
    <row r="2863" spans="1:10" ht="16.5" thickTop="1" thickBot="1" x14ac:dyDescent="0.3">
      <c r="A2863" s="1985"/>
      <c r="B2863" s="2020"/>
      <c r="C2863" s="2021"/>
      <c r="D2863" s="2021"/>
      <c r="E2863" s="11334">
        <v>14</v>
      </c>
      <c r="F2863" s="11334"/>
      <c r="G2863" s="11334"/>
      <c r="H2863" s="11335"/>
      <c r="I2863" s="11336">
        <v>82</v>
      </c>
      <c r="J2863" s="1985"/>
    </row>
    <row r="2864" spans="1:10" ht="16.5" thickTop="1" thickBot="1" x14ac:dyDescent="0.3">
      <c r="A2864" s="1985"/>
      <c r="B2864" s="2022"/>
      <c r="C2864" s="2023"/>
      <c r="D2864" s="2023"/>
      <c r="E2864" s="2024">
        <v>66</v>
      </c>
      <c r="F2864" s="2024">
        <v>14</v>
      </c>
      <c r="G2864" s="2024">
        <v>2</v>
      </c>
      <c r="H2864" s="2024">
        <v>0</v>
      </c>
      <c r="I2864" s="11336"/>
      <c r="J2864" s="1985"/>
    </row>
    <row r="2865" spans="1:10" ht="17.25" thickTop="1" thickBot="1" x14ac:dyDescent="0.3">
      <c r="A2865" s="1985"/>
      <c r="B2865" s="2025"/>
      <c r="C2865" s="11337" t="s">
        <v>25</v>
      </c>
      <c r="D2865" s="11338"/>
      <c r="E2865" s="2026">
        <v>0</v>
      </c>
      <c r="F2865" s="2026">
        <v>0</v>
      </c>
      <c r="G2865" s="2026">
        <v>0</v>
      </c>
      <c r="H2865" s="2027">
        <v>0</v>
      </c>
      <c r="I2865" s="2028">
        <v>0</v>
      </c>
      <c r="J2865" s="1985"/>
    </row>
    <row r="2866" spans="1:10" ht="16.5" thickTop="1" thickBot="1" x14ac:dyDescent="0.3">
      <c r="A2866" s="1985"/>
      <c r="B2866" s="2025"/>
      <c r="C2866" s="2029"/>
      <c r="D2866" s="2030" t="s">
        <v>26</v>
      </c>
      <c r="E2866" s="2031"/>
      <c r="F2866" s="2031"/>
      <c r="G2866" s="2031"/>
      <c r="H2866" s="2031"/>
      <c r="I2866" s="2032">
        <v>0</v>
      </c>
      <c r="J2866" s="1985"/>
    </row>
    <row r="2867" spans="1:10" ht="16.5" thickTop="1" thickBot="1" x14ac:dyDescent="0.3">
      <c r="A2867" s="1985"/>
      <c r="B2867" s="2025"/>
      <c r="C2867" s="2029"/>
      <c r="D2867" s="2030" t="s">
        <v>27</v>
      </c>
      <c r="E2867" s="2031"/>
      <c r="F2867" s="2031"/>
      <c r="G2867" s="2031"/>
      <c r="H2867" s="2031"/>
      <c r="I2867" s="2032">
        <v>0</v>
      </c>
      <c r="J2867" s="1985"/>
    </row>
    <row r="2868" spans="1:10" ht="16.5" thickTop="1" thickBot="1" x14ac:dyDescent="0.3">
      <c r="A2868" s="1985"/>
      <c r="B2868" s="2025"/>
      <c r="C2868" s="2029"/>
      <c r="D2868" s="2030" t="s">
        <v>28</v>
      </c>
      <c r="E2868" s="2031"/>
      <c r="F2868" s="2031"/>
      <c r="G2868" s="2031"/>
      <c r="H2868" s="2031"/>
      <c r="I2868" s="2032">
        <v>0</v>
      </c>
      <c r="J2868" s="1985"/>
    </row>
    <row r="2869" spans="1:10" ht="27" thickTop="1" thickBot="1" x14ac:dyDescent="0.3">
      <c r="A2869" s="1985"/>
      <c r="B2869" s="2025"/>
      <c r="C2869" s="2029"/>
      <c r="D2869" s="2030" t="s">
        <v>29</v>
      </c>
      <c r="E2869" s="2031"/>
      <c r="F2869" s="2031"/>
      <c r="G2869" s="2031"/>
      <c r="H2869" s="2031"/>
      <c r="I2869" s="2032">
        <v>0</v>
      </c>
      <c r="J2869" s="1985"/>
    </row>
    <row r="2870" spans="1:10" ht="17.25" thickTop="1" thickBot="1" x14ac:dyDescent="0.3">
      <c r="A2870" s="1985"/>
      <c r="B2870" s="2025"/>
      <c r="C2870" s="2033" t="s">
        <v>30</v>
      </c>
      <c r="D2870" s="2034"/>
      <c r="E2870" s="2035">
        <v>2</v>
      </c>
      <c r="F2870" s="2035">
        <v>0</v>
      </c>
      <c r="G2870" s="2035">
        <v>0</v>
      </c>
      <c r="H2870" s="2035">
        <v>0</v>
      </c>
      <c r="I2870" s="2036">
        <v>2</v>
      </c>
      <c r="J2870" s="1985"/>
    </row>
    <row r="2871" spans="1:10" ht="27" thickTop="1" thickBot="1" x14ac:dyDescent="0.3">
      <c r="A2871" s="1985"/>
      <c r="B2871" s="2025"/>
      <c r="C2871" s="2029"/>
      <c r="D2871" s="2030" t="s">
        <v>31</v>
      </c>
      <c r="E2871" s="2031"/>
      <c r="F2871" s="2031"/>
      <c r="G2871" s="2031"/>
      <c r="H2871" s="2031"/>
      <c r="I2871" s="2032">
        <v>0</v>
      </c>
      <c r="J2871" s="1985"/>
    </row>
    <row r="2872" spans="1:10" ht="16.5" thickTop="1" thickBot="1" x14ac:dyDescent="0.3">
      <c r="A2872" s="1985"/>
      <c r="B2872" s="2025"/>
      <c r="C2872" s="2029"/>
      <c r="D2872" s="2030" t="s">
        <v>32</v>
      </c>
      <c r="E2872" s="2031"/>
      <c r="F2872" s="2031"/>
      <c r="G2872" s="2031"/>
      <c r="H2872" s="2031"/>
      <c r="I2872" s="2032">
        <v>0</v>
      </c>
      <c r="J2872" s="1985"/>
    </row>
    <row r="2873" spans="1:10" ht="27" thickTop="1" thickBot="1" x14ac:dyDescent="0.3">
      <c r="A2873" s="1985"/>
      <c r="B2873" s="2025"/>
      <c r="C2873" s="2029"/>
      <c r="D2873" s="2030" t="s">
        <v>120</v>
      </c>
      <c r="E2873" s="2031">
        <v>2</v>
      </c>
      <c r="F2873" s="2031"/>
      <c r="G2873" s="2031"/>
      <c r="H2873" s="2031"/>
      <c r="I2873" s="2032">
        <v>2</v>
      </c>
      <c r="J2873" s="1985"/>
    </row>
    <row r="2874" spans="1:10" ht="39.75" thickTop="1" thickBot="1" x14ac:dyDescent="0.3">
      <c r="A2874" s="1985"/>
      <c r="B2874" s="2025"/>
      <c r="C2874" s="2029"/>
      <c r="D2874" s="2030" t="s">
        <v>34</v>
      </c>
      <c r="E2874" s="2031"/>
      <c r="F2874" s="2031"/>
      <c r="G2874" s="2031"/>
      <c r="H2874" s="2031"/>
      <c r="I2874" s="2032">
        <v>0</v>
      </c>
      <c r="J2874" s="1985"/>
    </row>
    <row r="2875" spans="1:10" ht="65.25" thickTop="1" thickBot="1" x14ac:dyDescent="0.3">
      <c r="A2875" s="1985"/>
      <c r="B2875" s="2025"/>
      <c r="C2875" s="2029"/>
      <c r="D2875" s="2030" t="s">
        <v>198</v>
      </c>
      <c r="E2875" s="2031"/>
      <c r="F2875" s="2031"/>
      <c r="G2875" s="2031"/>
      <c r="H2875" s="2031"/>
      <c r="I2875" s="2032">
        <v>0</v>
      </c>
      <c r="J2875" s="1985"/>
    </row>
    <row r="2876" spans="1:10" ht="17.25" thickTop="1" thickBot="1" x14ac:dyDescent="0.3">
      <c r="A2876" s="1985"/>
      <c r="B2876" s="2025"/>
      <c r="C2876" s="11339" t="s">
        <v>36</v>
      </c>
      <c r="D2876" s="11340"/>
      <c r="E2876" s="2037">
        <v>11</v>
      </c>
      <c r="F2876" s="2037">
        <v>0</v>
      </c>
      <c r="G2876" s="2037">
        <v>0</v>
      </c>
      <c r="H2876" s="2037">
        <v>0</v>
      </c>
      <c r="I2876" s="2028">
        <v>11</v>
      </c>
      <c r="J2876" s="1985"/>
    </row>
    <row r="2877" spans="1:10" ht="27" thickTop="1" thickBot="1" x14ac:dyDescent="0.3">
      <c r="A2877" s="1985"/>
      <c r="B2877" s="2025"/>
      <c r="C2877" s="2029"/>
      <c r="D2877" s="2038" t="s">
        <v>37</v>
      </c>
      <c r="E2877" s="2031">
        <v>5</v>
      </c>
      <c r="F2877" s="2031"/>
      <c r="G2877" s="2031"/>
      <c r="H2877" s="2031"/>
      <c r="I2877" s="2039">
        <v>5</v>
      </c>
      <c r="J2877" s="1985"/>
    </row>
    <row r="2878" spans="1:10" ht="39.75" thickTop="1" thickBot="1" x14ac:dyDescent="0.3">
      <c r="A2878" s="1985"/>
      <c r="B2878" s="2025"/>
      <c r="C2878" s="2029"/>
      <c r="D2878" s="2038" t="s">
        <v>38</v>
      </c>
      <c r="E2878" s="2040">
        <v>6</v>
      </c>
      <c r="F2878" s="2040"/>
      <c r="G2878" s="2040"/>
      <c r="H2878" s="2040"/>
      <c r="I2878" s="2039">
        <v>6</v>
      </c>
      <c r="J2878" s="1985"/>
    </row>
    <row r="2879" spans="1:10" ht="52.5" thickTop="1" thickBot="1" x14ac:dyDescent="0.3">
      <c r="A2879" s="1985"/>
      <c r="B2879" s="2025"/>
      <c r="C2879" s="2029"/>
      <c r="D2879" s="2041" t="s">
        <v>39</v>
      </c>
      <c r="E2879" s="2031"/>
      <c r="F2879" s="2031"/>
      <c r="G2879" s="2031"/>
      <c r="H2879" s="2031"/>
      <c r="I2879" s="2039">
        <v>0</v>
      </c>
      <c r="J2879" s="1985"/>
    </row>
    <row r="2880" spans="1:10" ht="17.25" thickTop="1" thickBot="1" x14ac:dyDescent="0.3">
      <c r="A2880" s="1985"/>
      <c r="B2880" s="1986"/>
      <c r="C2880" s="11339" t="s">
        <v>199</v>
      </c>
      <c r="D2880" s="11340"/>
      <c r="E2880" s="2035">
        <v>0</v>
      </c>
      <c r="F2880" s="2035">
        <v>11</v>
      </c>
      <c r="G2880" s="2035">
        <v>0</v>
      </c>
      <c r="H2880" s="2035">
        <v>0</v>
      </c>
      <c r="I2880" s="2028">
        <v>11</v>
      </c>
      <c r="J2880" s="1985"/>
    </row>
    <row r="2881" spans="1:10" ht="16.5" thickTop="1" thickBot="1" x14ac:dyDescent="0.3">
      <c r="A2881" s="1985"/>
      <c r="B2881" s="1986"/>
      <c r="C2881" s="2042"/>
      <c r="D2881" s="2043" t="s">
        <v>200</v>
      </c>
      <c r="E2881" s="2031"/>
      <c r="F2881" s="2031">
        <v>7</v>
      </c>
      <c r="G2881" s="2031"/>
      <c r="H2881" s="2031"/>
      <c r="I2881" s="2039">
        <v>7</v>
      </c>
      <c r="J2881" s="1985"/>
    </row>
    <row r="2882" spans="1:10" ht="52.5" thickTop="1" thickBot="1" x14ac:dyDescent="0.3">
      <c r="A2882" s="1985"/>
      <c r="B2882" s="1986"/>
      <c r="C2882" s="2042"/>
      <c r="D2882" s="2043" t="s">
        <v>201</v>
      </c>
      <c r="E2882" s="2031"/>
      <c r="F2882" s="2031"/>
      <c r="G2882" s="2031"/>
      <c r="H2882" s="2031"/>
      <c r="I2882" s="2039">
        <v>0</v>
      </c>
      <c r="J2882" s="1985"/>
    </row>
    <row r="2883" spans="1:10" ht="52.5" thickTop="1" thickBot="1" x14ac:dyDescent="0.3">
      <c r="A2883" s="1985"/>
      <c r="B2883" s="1986"/>
      <c r="C2883" s="2042"/>
      <c r="D2883" s="2043" t="s">
        <v>202</v>
      </c>
      <c r="E2883" s="2031"/>
      <c r="F2883" s="2031"/>
      <c r="G2883" s="2031"/>
      <c r="H2883" s="2031"/>
      <c r="I2883" s="2039">
        <v>0</v>
      </c>
      <c r="J2883" s="1985"/>
    </row>
    <row r="2884" spans="1:10" ht="39.75" thickTop="1" thickBot="1" x14ac:dyDescent="0.3">
      <c r="A2884" s="1985"/>
      <c r="B2884" s="1986"/>
      <c r="C2884" s="2042"/>
      <c r="D2884" s="2044" t="s">
        <v>203</v>
      </c>
      <c r="E2884" s="2031"/>
      <c r="F2884" s="2031">
        <v>1</v>
      </c>
      <c r="G2884" s="2031"/>
      <c r="H2884" s="2031"/>
      <c r="I2884" s="2039">
        <v>1</v>
      </c>
      <c r="J2884" s="1985"/>
    </row>
    <row r="2885" spans="1:10" ht="65.25" thickTop="1" thickBot="1" x14ac:dyDescent="0.3">
      <c r="A2885" s="1985"/>
      <c r="B2885" s="1986"/>
      <c r="C2885" s="2042"/>
      <c r="D2885" s="2045" t="s">
        <v>204</v>
      </c>
      <c r="E2885" s="2031"/>
      <c r="F2885" s="2031"/>
      <c r="G2885" s="2031"/>
      <c r="H2885" s="2031"/>
      <c r="I2885" s="2039">
        <v>0</v>
      </c>
      <c r="J2885" s="1985"/>
    </row>
    <row r="2886" spans="1:10" ht="39.75" thickTop="1" thickBot="1" x14ac:dyDescent="0.3">
      <c r="A2886" s="1985"/>
      <c r="B2886" s="1986"/>
      <c r="C2886" s="2042"/>
      <c r="D2886" s="2044" t="s">
        <v>205</v>
      </c>
      <c r="E2886" s="2031"/>
      <c r="F2886" s="2031"/>
      <c r="G2886" s="2031"/>
      <c r="H2886" s="2031"/>
      <c r="I2886" s="2039">
        <v>0</v>
      </c>
      <c r="J2886" s="1985"/>
    </row>
    <row r="2887" spans="1:10" ht="52.5" thickTop="1" thickBot="1" x14ac:dyDescent="0.3">
      <c r="A2887" s="1985"/>
      <c r="B2887" s="1986"/>
      <c r="C2887" s="2042"/>
      <c r="D2887" s="2044" t="s">
        <v>206</v>
      </c>
      <c r="E2887" s="2031"/>
      <c r="F2887" s="2031">
        <v>1</v>
      </c>
      <c r="G2887" s="2031"/>
      <c r="H2887" s="2031"/>
      <c r="I2887" s="2039">
        <v>1</v>
      </c>
      <c r="J2887" s="1985"/>
    </row>
    <row r="2888" spans="1:10" ht="39.75" thickTop="1" thickBot="1" x14ac:dyDescent="0.3">
      <c r="A2888" s="1985"/>
      <c r="B2888" s="1986"/>
      <c r="C2888" s="2042"/>
      <c r="D2888" s="2045" t="s">
        <v>207</v>
      </c>
      <c r="E2888" s="2031"/>
      <c r="F2888" s="2031">
        <v>2</v>
      </c>
      <c r="G2888" s="2031"/>
      <c r="H2888" s="2031"/>
      <c r="I2888" s="2039">
        <v>2</v>
      </c>
      <c r="J2888" s="1985"/>
    </row>
    <row r="2889" spans="1:10" ht="27" thickTop="1" thickBot="1" x14ac:dyDescent="0.3">
      <c r="A2889" s="1985"/>
      <c r="B2889" s="1986"/>
      <c r="C2889" s="2042"/>
      <c r="D2889" s="2045" t="s">
        <v>208</v>
      </c>
      <c r="E2889" s="2040"/>
      <c r="F2889" s="2040"/>
      <c r="G2889" s="2040"/>
      <c r="H2889" s="2040"/>
      <c r="I2889" s="2039">
        <v>0</v>
      </c>
      <c r="J2889" s="1985"/>
    </row>
    <row r="2890" spans="1:10" ht="39.75" thickTop="1" thickBot="1" x14ac:dyDescent="0.3">
      <c r="A2890" s="1985"/>
      <c r="B2890" s="1986"/>
      <c r="C2890" s="2042"/>
      <c r="D2890" s="2045" t="s">
        <v>209</v>
      </c>
      <c r="E2890" s="2031"/>
      <c r="F2890" s="2031"/>
      <c r="G2890" s="2031"/>
      <c r="H2890" s="2031"/>
      <c r="I2890" s="2039">
        <v>0</v>
      </c>
      <c r="J2890" s="1985"/>
    </row>
    <row r="2891" spans="1:10" ht="17.25" thickTop="1" thickBot="1" x14ac:dyDescent="0.3">
      <c r="A2891" s="1985"/>
      <c r="B2891" s="1986"/>
      <c r="C2891" s="11325" t="s">
        <v>210</v>
      </c>
      <c r="D2891" s="11326"/>
      <c r="E2891" s="2046">
        <v>0</v>
      </c>
      <c r="F2891" s="2046">
        <v>0</v>
      </c>
      <c r="G2891" s="2046">
        <v>1</v>
      </c>
      <c r="H2891" s="2046">
        <v>0</v>
      </c>
      <c r="I2891" s="2047">
        <v>1</v>
      </c>
      <c r="J2891" s="1985"/>
    </row>
    <row r="2892" spans="1:10" ht="27" thickTop="1" thickBot="1" x14ac:dyDescent="0.3">
      <c r="A2892" s="1985"/>
      <c r="B2892" s="1986"/>
      <c r="C2892" s="2048"/>
      <c r="D2892" s="2049" t="s">
        <v>211</v>
      </c>
      <c r="E2892" s="2040"/>
      <c r="F2892" s="2040"/>
      <c r="G2892" s="2040"/>
      <c r="H2892" s="2040"/>
      <c r="I2892" s="2017">
        <v>0</v>
      </c>
      <c r="J2892" s="1985"/>
    </row>
    <row r="2893" spans="1:10" ht="39.75" thickTop="1" thickBot="1" x14ac:dyDescent="0.3">
      <c r="A2893" s="1985"/>
      <c r="B2893" s="1986"/>
      <c r="C2893" s="2050"/>
      <c r="D2893" s="2049" t="s">
        <v>212</v>
      </c>
      <c r="E2893" s="2040"/>
      <c r="F2893" s="2040"/>
      <c r="G2893" s="2040">
        <v>1</v>
      </c>
      <c r="H2893" s="2040"/>
      <c r="I2893" s="2017">
        <v>1</v>
      </c>
      <c r="J2893" s="1985"/>
    </row>
    <row r="2894" spans="1:10" ht="27" thickTop="1" thickBot="1" x14ac:dyDescent="0.3">
      <c r="A2894" s="1985"/>
      <c r="B2894" s="1986"/>
      <c r="C2894" s="2050"/>
      <c r="D2894" s="2049" t="s">
        <v>213</v>
      </c>
      <c r="E2894" s="2040"/>
      <c r="F2894" s="2040"/>
      <c r="G2894" s="2040"/>
      <c r="H2894" s="2040"/>
      <c r="I2894" s="2017">
        <v>0</v>
      </c>
      <c r="J2894" s="1985"/>
    </row>
    <row r="2895" spans="1:10" ht="65.25" thickTop="1" thickBot="1" x14ac:dyDescent="0.3">
      <c r="A2895" s="1985"/>
      <c r="B2895" s="1986"/>
      <c r="C2895" s="2051"/>
      <c r="D2895" s="2049" t="s">
        <v>214</v>
      </c>
      <c r="E2895" s="2040"/>
      <c r="F2895" s="2040"/>
      <c r="G2895" s="2040"/>
      <c r="H2895" s="2040"/>
      <c r="I2895" s="2017">
        <v>0</v>
      </c>
      <c r="J2895" s="1985"/>
    </row>
    <row r="2896" spans="1:10" ht="39.75" thickTop="1" thickBot="1" x14ac:dyDescent="0.3">
      <c r="A2896" s="1985"/>
      <c r="B2896" s="1986"/>
      <c r="C2896" s="2051"/>
      <c r="D2896" s="2049" t="s">
        <v>215</v>
      </c>
      <c r="E2896" s="2031"/>
      <c r="F2896" s="2031"/>
      <c r="G2896" s="2031"/>
      <c r="H2896" s="2031"/>
      <c r="I2896" s="2017">
        <v>0</v>
      </c>
      <c r="J2896" s="1985"/>
    </row>
    <row r="2897" spans="1:10" ht="16.5" thickTop="1" thickBot="1" x14ac:dyDescent="0.3">
      <c r="A2897" s="1985"/>
      <c r="B2897" s="1986"/>
      <c r="C2897" s="2051"/>
      <c r="D2897" s="2052" t="s">
        <v>216</v>
      </c>
      <c r="E2897" s="2031"/>
      <c r="F2897" s="2031"/>
      <c r="G2897" s="2031"/>
      <c r="H2897" s="2031"/>
      <c r="I2897" s="2017">
        <v>0</v>
      </c>
      <c r="J2897" s="1985"/>
    </row>
    <row r="2898" spans="1:10" ht="16.5" thickTop="1" thickBot="1" x14ac:dyDescent="0.3">
      <c r="A2898" s="1985"/>
      <c r="B2898" s="1986"/>
      <c r="C2898" s="2051"/>
      <c r="D2898" s="2052" t="s">
        <v>217</v>
      </c>
      <c r="E2898" s="2031"/>
      <c r="F2898" s="2031"/>
      <c r="G2898" s="2031"/>
      <c r="H2898" s="2031"/>
      <c r="I2898" s="2017">
        <v>0</v>
      </c>
      <c r="J2898" s="1985"/>
    </row>
    <row r="2899" spans="1:10" ht="16.5" thickTop="1" thickBot="1" x14ac:dyDescent="0.3">
      <c r="A2899" s="1985"/>
      <c r="B2899" s="1986"/>
      <c r="C2899" s="2051"/>
      <c r="D2899" s="2052" t="s">
        <v>218</v>
      </c>
      <c r="E2899" s="2031"/>
      <c r="F2899" s="2031"/>
      <c r="G2899" s="2031"/>
      <c r="H2899" s="2031"/>
      <c r="I2899" s="2017">
        <v>0</v>
      </c>
      <c r="J2899" s="1985"/>
    </row>
    <row r="2900" spans="1:10" ht="16.5" thickTop="1" thickBot="1" x14ac:dyDescent="0.3">
      <c r="A2900" s="1985"/>
      <c r="B2900" s="1986"/>
      <c r="C2900" s="2051"/>
      <c r="D2900" s="2052" t="s">
        <v>219</v>
      </c>
      <c r="E2900" s="2031"/>
      <c r="F2900" s="2031"/>
      <c r="G2900" s="2031"/>
      <c r="H2900" s="2031"/>
      <c r="I2900" s="2017">
        <v>0</v>
      </c>
      <c r="J2900" s="1985"/>
    </row>
    <row r="2901" spans="1:10" ht="27" thickTop="1" thickBot="1" x14ac:dyDescent="0.3">
      <c r="A2901" s="1985"/>
      <c r="B2901" s="1986"/>
      <c r="C2901" s="2051"/>
      <c r="D2901" s="2049" t="s">
        <v>220</v>
      </c>
      <c r="E2901" s="2031"/>
      <c r="F2901" s="2031"/>
      <c r="G2901" s="2031"/>
      <c r="H2901" s="2031"/>
      <c r="I2901" s="2017">
        <v>0</v>
      </c>
      <c r="J2901" s="1985"/>
    </row>
    <row r="2902" spans="1:10" ht="39.75" thickTop="1" thickBot="1" x14ac:dyDescent="0.3">
      <c r="A2902" s="1985"/>
      <c r="B2902" s="1986"/>
      <c r="C2902" s="2051"/>
      <c r="D2902" s="2053" t="s">
        <v>221</v>
      </c>
      <c r="E2902" s="2040"/>
      <c r="F2902" s="2040"/>
      <c r="G2902" s="2040"/>
      <c r="H2902" s="2040"/>
      <c r="I2902" s="2017">
        <v>0</v>
      </c>
      <c r="J2902" s="1985"/>
    </row>
    <row r="2903" spans="1:10" ht="52.5" thickTop="1" thickBot="1" x14ac:dyDescent="0.3">
      <c r="A2903" s="1985"/>
      <c r="B2903" s="1986"/>
      <c r="C2903" s="2051"/>
      <c r="D2903" s="2053" t="s">
        <v>222</v>
      </c>
      <c r="E2903" s="2031"/>
      <c r="F2903" s="2031"/>
      <c r="G2903" s="2031"/>
      <c r="H2903" s="2031"/>
      <c r="I2903" s="2017">
        <v>0</v>
      </c>
      <c r="J2903" s="1985"/>
    </row>
    <row r="2904" spans="1:10" ht="52.5" thickTop="1" thickBot="1" x14ac:dyDescent="0.3">
      <c r="A2904" s="1985"/>
      <c r="B2904" s="1986"/>
      <c r="C2904" s="2051"/>
      <c r="D2904" s="2053" t="s">
        <v>223</v>
      </c>
      <c r="E2904" s="2031"/>
      <c r="F2904" s="2031"/>
      <c r="G2904" s="2031"/>
      <c r="H2904" s="2031"/>
      <c r="I2904" s="2017">
        <v>0</v>
      </c>
      <c r="J2904" s="1985"/>
    </row>
    <row r="2905" spans="1:10" ht="16.5" thickTop="1" thickBot="1" x14ac:dyDescent="0.3">
      <c r="A2905" s="1985"/>
      <c r="B2905" s="1986"/>
      <c r="C2905" s="2051"/>
      <c r="D2905" s="2054" t="s">
        <v>64</v>
      </c>
      <c r="E2905" s="2031"/>
      <c r="F2905" s="2031"/>
      <c r="G2905" s="2031"/>
      <c r="H2905" s="2031"/>
      <c r="I2905" s="2017">
        <v>0</v>
      </c>
      <c r="J2905" s="1985"/>
    </row>
    <row r="2906" spans="1:10" ht="16.5" thickTop="1" thickBot="1" x14ac:dyDescent="0.3">
      <c r="A2906" s="1985"/>
      <c r="B2906" s="1986"/>
      <c r="C2906" s="2050"/>
      <c r="D2906" s="2054" t="s">
        <v>65</v>
      </c>
      <c r="E2906" s="2031"/>
      <c r="F2906" s="2031"/>
      <c r="G2906" s="2031"/>
      <c r="H2906" s="2031"/>
      <c r="I2906" s="2017">
        <v>0</v>
      </c>
      <c r="J2906" s="1986"/>
    </row>
    <row r="2907" spans="1:10" ht="16.5" thickTop="1" thickBot="1" x14ac:dyDescent="0.3">
      <c r="A2907" s="2055"/>
      <c r="B2907" s="2056"/>
      <c r="C2907" s="2057"/>
      <c r="D2907" s="2058"/>
      <c r="E2907" s="2059"/>
      <c r="F2907" s="2059"/>
      <c r="G2907" s="2059"/>
      <c r="H2907" s="2060"/>
      <c r="I2907" s="2061"/>
      <c r="J2907" s="2056"/>
    </row>
    <row r="2908" spans="1:10" ht="15.75" thickTop="1" x14ac:dyDescent="0.25">
      <c r="A2908" s="1985"/>
      <c r="B2908" s="11314" t="s">
        <v>66</v>
      </c>
      <c r="C2908" s="11315"/>
      <c r="D2908" s="11315"/>
      <c r="E2908" s="11315"/>
      <c r="F2908" s="11315"/>
      <c r="G2908" s="11315"/>
      <c r="H2908" s="11316"/>
      <c r="I2908" s="11327">
        <v>45</v>
      </c>
      <c r="J2908" s="1985"/>
    </row>
    <row r="2909" spans="1:10" x14ac:dyDescent="0.25">
      <c r="A2909" s="1985"/>
      <c r="B2909" s="11317"/>
      <c r="C2909" s="11318"/>
      <c r="D2909" s="11318"/>
      <c r="E2909" s="11318"/>
      <c r="F2909" s="11318"/>
      <c r="G2909" s="11318"/>
      <c r="H2909" s="11319"/>
      <c r="I2909" s="11328"/>
      <c r="J2909" s="1985"/>
    </row>
    <row r="2910" spans="1:10" ht="15.75" thickBot="1" x14ac:dyDescent="0.3">
      <c r="A2910" s="1985"/>
      <c r="B2910" s="11320"/>
      <c r="C2910" s="11321"/>
      <c r="D2910" s="11321"/>
      <c r="E2910" s="11321"/>
      <c r="F2910" s="11321"/>
      <c r="G2910" s="11321"/>
      <c r="H2910" s="11322"/>
      <c r="I2910" s="11329"/>
      <c r="J2910" s="1986"/>
    </row>
    <row r="2911" spans="1:10" ht="16.5" thickTop="1" thickBot="1" x14ac:dyDescent="0.3">
      <c r="A2911" s="2062"/>
      <c r="B2911" s="2063"/>
      <c r="C2911" s="2063"/>
      <c r="D2911" s="2063"/>
      <c r="E2911" s="2064"/>
      <c r="F2911" s="2064"/>
      <c r="G2911" s="2064"/>
      <c r="H2911" s="2065"/>
      <c r="I2911" s="2066"/>
      <c r="J2911" s="1985"/>
    </row>
    <row r="2912" spans="1:10" ht="16.5" thickTop="1" thickBot="1" x14ac:dyDescent="0.3">
      <c r="A2912" s="2062"/>
      <c r="B2912" s="2063"/>
      <c r="C2912" s="11330" t="s">
        <v>224</v>
      </c>
      <c r="D2912" s="11331"/>
      <c r="E2912" s="2067">
        <v>3</v>
      </c>
      <c r="F2912" s="2067">
        <v>2</v>
      </c>
      <c r="G2912" s="2067">
        <v>0</v>
      </c>
      <c r="H2912" s="2067">
        <v>0</v>
      </c>
      <c r="I2912" s="2035">
        <v>5</v>
      </c>
      <c r="J2912" s="1985"/>
    </row>
    <row r="2913" spans="1:10" ht="16.5" thickTop="1" thickBot="1" x14ac:dyDescent="0.3">
      <c r="A2913" s="2062"/>
      <c r="B2913" s="2063"/>
      <c r="C2913" s="11332" t="s">
        <v>68</v>
      </c>
      <c r="D2913" s="11333"/>
      <c r="E2913" s="2031">
        <v>3</v>
      </c>
      <c r="F2913" s="2031">
        <v>2</v>
      </c>
      <c r="G2913" s="2031"/>
      <c r="H2913" s="2031"/>
      <c r="I2913" s="2068">
        <v>5</v>
      </c>
      <c r="J2913" s="1985"/>
    </row>
    <row r="2914" spans="1:10" ht="16.5" thickTop="1" thickBot="1" x14ac:dyDescent="0.3">
      <c r="A2914" s="1985"/>
      <c r="B2914" s="2069"/>
      <c r="C2914" s="11330" t="s">
        <v>69</v>
      </c>
      <c r="D2914" s="11331"/>
      <c r="E2914" s="2067">
        <v>0</v>
      </c>
      <c r="F2914" s="2067">
        <v>0</v>
      </c>
      <c r="G2914" s="2067">
        <v>0</v>
      </c>
      <c r="H2914" s="2067">
        <v>0</v>
      </c>
      <c r="I2914" s="2035">
        <v>0</v>
      </c>
      <c r="J2914" s="1985"/>
    </row>
    <row r="2915" spans="1:10" ht="16.5" thickTop="1" thickBot="1" x14ac:dyDescent="0.3">
      <c r="A2915" s="1985"/>
      <c r="B2915" s="2069"/>
      <c r="C2915" s="2042"/>
      <c r="D2915" s="2070" t="s">
        <v>70</v>
      </c>
      <c r="E2915" s="2031"/>
      <c r="F2915" s="2031"/>
      <c r="G2915" s="2031"/>
      <c r="H2915" s="2031"/>
      <c r="I2915" s="2068">
        <v>0</v>
      </c>
      <c r="J2915" s="1985"/>
    </row>
    <row r="2916" spans="1:10" ht="16.5" thickTop="1" thickBot="1" x14ac:dyDescent="0.3">
      <c r="A2916" s="1985"/>
      <c r="B2916" s="2069"/>
      <c r="C2916" s="2042"/>
      <c r="D2916" s="2071" t="s">
        <v>71</v>
      </c>
      <c r="E2916" s="2031"/>
      <c r="F2916" s="2031"/>
      <c r="G2916" s="2031"/>
      <c r="H2916" s="2031"/>
      <c r="I2916" s="2068">
        <v>0</v>
      </c>
      <c r="J2916" s="1985"/>
    </row>
    <row r="2917" spans="1:10" ht="16.5" thickTop="1" thickBot="1" x14ac:dyDescent="0.3">
      <c r="A2917" s="1985"/>
      <c r="B2917" s="2069"/>
      <c r="C2917" s="2072"/>
      <c r="D2917" s="2073" t="s">
        <v>225</v>
      </c>
      <c r="E2917" s="2031"/>
      <c r="F2917" s="2031"/>
      <c r="G2917" s="2031"/>
      <c r="H2917" s="2031"/>
      <c r="I2917" s="2066">
        <v>0</v>
      </c>
      <c r="J2917" s="1985"/>
    </row>
    <row r="2918" spans="1:10" ht="19.5" thickTop="1" thickBot="1" x14ac:dyDescent="0.3">
      <c r="A2918" s="1985"/>
      <c r="B2918" s="11307" t="s">
        <v>73</v>
      </c>
      <c r="C2918" s="11308"/>
      <c r="D2918" s="11308"/>
      <c r="E2918" s="11308"/>
      <c r="F2918" s="11308"/>
      <c r="G2918" s="11308"/>
      <c r="H2918" s="11309"/>
      <c r="I2918" s="2074">
        <v>1765</v>
      </c>
      <c r="J2918" s="1985"/>
    </row>
    <row r="2919" spans="1:10" ht="19.5" thickTop="1" thickBot="1" x14ac:dyDescent="0.3">
      <c r="A2919" s="1985"/>
      <c r="B2919" s="2004"/>
      <c r="C2919" s="11310" t="s">
        <v>226</v>
      </c>
      <c r="D2919" s="11311"/>
      <c r="E2919" s="2075"/>
      <c r="F2919" s="2075"/>
      <c r="G2919" s="2075"/>
      <c r="H2919" s="2075"/>
      <c r="I2919" s="2076">
        <v>0</v>
      </c>
      <c r="J2919" s="1985"/>
    </row>
    <row r="2920" spans="1:10" ht="17.25" thickTop="1" thickBot="1" x14ac:dyDescent="0.3">
      <c r="A2920" s="1985"/>
      <c r="B2920" s="2004"/>
      <c r="C2920" s="11312" t="s">
        <v>227</v>
      </c>
      <c r="D2920" s="11313"/>
      <c r="E2920" s="2077">
        <v>50</v>
      </c>
      <c r="F2920" s="2077">
        <v>1</v>
      </c>
      <c r="G2920" s="2077">
        <v>1</v>
      </c>
      <c r="H2920" s="2077">
        <v>0</v>
      </c>
      <c r="I2920" s="2078">
        <v>52</v>
      </c>
      <c r="J2920" s="1985"/>
    </row>
    <row r="2921" spans="1:10" ht="16.5" thickTop="1" thickBot="1" x14ac:dyDescent="0.3">
      <c r="A2921" s="1985"/>
      <c r="B2921" s="2004"/>
      <c r="C2921" s="2042"/>
      <c r="D2921" s="2079" t="s">
        <v>228</v>
      </c>
      <c r="E2921" s="2075">
        <v>17</v>
      </c>
      <c r="F2921" s="2075">
        <v>1</v>
      </c>
      <c r="G2921" s="2075">
        <v>1</v>
      </c>
      <c r="H2921" s="2075"/>
      <c r="I2921" s="2080">
        <v>19</v>
      </c>
      <c r="J2921" s="1985"/>
    </row>
    <row r="2922" spans="1:10" ht="16.5" thickTop="1" thickBot="1" x14ac:dyDescent="0.3">
      <c r="A2922" s="1985"/>
      <c r="B2922" s="2004"/>
      <c r="C2922" s="2042"/>
      <c r="D2922" s="2081" t="s">
        <v>229</v>
      </c>
      <c r="E2922" s="2075"/>
      <c r="F2922" s="2075"/>
      <c r="G2922" s="2075"/>
      <c r="H2922" s="2075"/>
      <c r="I2922" s="2080">
        <v>0</v>
      </c>
      <c r="J2922" s="1985"/>
    </row>
    <row r="2923" spans="1:10" ht="16.5" thickTop="1" thickBot="1" x14ac:dyDescent="0.3">
      <c r="A2923" s="1985"/>
      <c r="B2923" s="2004"/>
      <c r="C2923" s="2042"/>
      <c r="D2923" s="2082" t="s">
        <v>230</v>
      </c>
      <c r="E2923" s="2075"/>
      <c r="F2923" s="2075"/>
      <c r="G2923" s="2075"/>
      <c r="H2923" s="2075"/>
      <c r="I2923" s="2080">
        <v>0</v>
      </c>
      <c r="J2923" s="1985"/>
    </row>
    <row r="2924" spans="1:10" ht="16.5" thickTop="1" thickBot="1" x14ac:dyDescent="0.3">
      <c r="A2924" s="1985"/>
      <c r="B2924" s="2004"/>
      <c r="C2924" s="2042"/>
      <c r="D2924" s="2082" t="s">
        <v>231</v>
      </c>
      <c r="E2924" s="2075"/>
      <c r="F2924" s="2075"/>
      <c r="G2924" s="2075"/>
      <c r="H2924" s="2075"/>
      <c r="I2924" s="2080">
        <v>0</v>
      </c>
      <c r="J2924" s="1985"/>
    </row>
    <row r="2925" spans="1:10" ht="16.5" thickTop="1" thickBot="1" x14ac:dyDescent="0.3">
      <c r="A2925" s="1985"/>
      <c r="B2925" s="2004"/>
      <c r="C2925" s="2042"/>
      <c r="D2925" s="2082" t="s">
        <v>232</v>
      </c>
      <c r="E2925" s="2075">
        <v>8</v>
      </c>
      <c r="F2925" s="2075"/>
      <c r="G2925" s="2075"/>
      <c r="H2925" s="2075"/>
      <c r="I2925" s="2080">
        <v>8</v>
      </c>
      <c r="J2925" s="1985"/>
    </row>
    <row r="2926" spans="1:10" ht="16.5" thickTop="1" thickBot="1" x14ac:dyDescent="0.3">
      <c r="A2926" s="1985"/>
      <c r="B2926" s="2004"/>
      <c r="C2926" s="2042"/>
      <c r="D2926" s="2082" t="s">
        <v>233</v>
      </c>
      <c r="E2926" s="2075">
        <v>11</v>
      </c>
      <c r="F2926" s="2075"/>
      <c r="G2926" s="2075"/>
      <c r="H2926" s="2075"/>
      <c r="I2926" s="2080">
        <v>11</v>
      </c>
      <c r="J2926" s="1985"/>
    </row>
    <row r="2927" spans="1:10" ht="16.5" thickTop="1" thickBot="1" x14ac:dyDescent="0.3">
      <c r="A2927" s="1985"/>
      <c r="B2927" s="2004"/>
      <c r="C2927" s="2042"/>
      <c r="D2927" s="2082" t="s">
        <v>234</v>
      </c>
      <c r="E2927" s="2075">
        <v>8</v>
      </c>
      <c r="F2927" s="2075"/>
      <c r="G2927" s="2075"/>
      <c r="H2927" s="2075"/>
      <c r="I2927" s="2080">
        <v>8</v>
      </c>
      <c r="J2927" s="1985"/>
    </row>
    <row r="2928" spans="1:10" ht="16.5" thickTop="1" thickBot="1" x14ac:dyDescent="0.3">
      <c r="A2928" s="1985"/>
      <c r="B2928" s="2004"/>
      <c r="C2928" s="2042"/>
      <c r="D2928" s="2082" t="s">
        <v>235</v>
      </c>
      <c r="E2928" s="2075"/>
      <c r="F2928" s="2075"/>
      <c r="G2928" s="2075"/>
      <c r="H2928" s="2075"/>
      <c r="I2928" s="2080">
        <v>0</v>
      </c>
      <c r="J2928" s="1985"/>
    </row>
    <row r="2929" spans="1:10" ht="16.5" thickTop="1" thickBot="1" x14ac:dyDescent="0.3">
      <c r="A2929" s="1985"/>
      <c r="B2929" s="2004"/>
      <c r="C2929" s="2042"/>
      <c r="D2929" s="2083" t="s">
        <v>236</v>
      </c>
      <c r="E2929" s="2075">
        <v>6</v>
      </c>
      <c r="F2929" s="2075"/>
      <c r="G2929" s="2075"/>
      <c r="H2929" s="2075"/>
      <c r="I2929" s="2080">
        <v>6</v>
      </c>
      <c r="J2929" s="1985"/>
    </row>
    <row r="2930" spans="1:10" ht="16.5" thickTop="1" thickBot="1" x14ac:dyDescent="0.3">
      <c r="A2930" s="1985"/>
      <c r="B2930" s="2084" t="s">
        <v>84</v>
      </c>
      <c r="C2930" s="1986"/>
      <c r="D2930" s="1985"/>
      <c r="E2930" s="2004"/>
      <c r="F2930" s="2004"/>
      <c r="G2930" s="2004"/>
      <c r="H2930" s="2004"/>
      <c r="I2930" s="2004"/>
      <c r="J2930" s="2004"/>
    </row>
    <row r="2931" spans="1:10" ht="16.5" thickTop="1" thickBot="1" x14ac:dyDescent="0.3">
      <c r="A2931" s="1985"/>
      <c r="B2931" s="11314" t="s">
        <v>85</v>
      </c>
      <c r="C2931" s="11315"/>
      <c r="D2931" s="11315"/>
      <c r="E2931" s="11315"/>
      <c r="F2931" s="11316"/>
      <c r="G2931" s="11234" t="s">
        <v>11</v>
      </c>
      <c r="H2931" s="11323"/>
      <c r="I2931" s="1985"/>
      <c r="J2931" s="1985"/>
    </row>
    <row r="2932" spans="1:10" ht="16.5" thickTop="1" thickBot="1" x14ac:dyDescent="0.3">
      <c r="A2932" s="1985"/>
      <c r="B2932" s="11317"/>
      <c r="C2932" s="11318"/>
      <c r="D2932" s="11318"/>
      <c r="E2932" s="11318"/>
      <c r="F2932" s="11319"/>
      <c r="G2932" s="11324">
        <v>3</v>
      </c>
      <c r="H2932" s="11324"/>
      <c r="I2932" s="1985"/>
      <c r="J2932" s="1985"/>
    </row>
    <row r="2933" spans="1:10" ht="16.5" thickTop="1" thickBot="1" x14ac:dyDescent="0.3">
      <c r="A2933" s="1985"/>
      <c r="B2933" s="11320"/>
      <c r="C2933" s="11321"/>
      <c r="D2933" s="11321"/>
      <c r="E2933" s="11321"/>
      <c r="F2933" s="11322"/>
      <c r="G2933" s="11324"/>
      <c r="H2933" s="11324"/>
      <c r="I2933" s="1985"/>
      <c r="J2933" s="1985"/>
    </row>
    <row r="2934" spans="1:10" ht="16.5" thickTop="1" thickBot="1" x14ac:dyDescent="0.3">
      <c r="A2934" s="1985"/>
      <c r="B2934" s="1986"/>
      <c r="C2934" s="2004"/>
      <c r="D2934" s="11105" t="s">
        <v>86</v>
      </c>
      <c r="E2934" s="11106"/>
      <c r="F2934" s="2085">
        <v>3</v>
      </c>
      <c r="G2934" s="11232">
        <v>3</v>
      </c>
      <c r="H2934" s="11232"/>
      <c r="I2934" s="1985"/>
      <c r="J2934" s="2004"/>
    </row>
    <row r="2935" spans="1:10" ht="16.5" thickTop="1" thickBot="1" x14ac:dyDescent="0.3">
      <c r="A2935" s="1985"/>
      <c r="B2935" s="1986"/>
      <c r="C2935" s="2004"/>
      <c r="D2935" s="11290" t="s">
        <v>237</v>
      </c>
      <c r="E2935" s="11291"/>
      <c r="F2935" s="2085"/>
      <c r="G2935" s="11232">
        <v>0</v>
      </c>
      <c r="H2935" s="11232"/>
      <c r="I2935" s="1985"/>
      <c r="J2935" s="2004"/>
    </row>
    <row r="2936" spans="1:10" ht="16.5" thickTop="1" thickBot="1" x14ac:dyDescent="0.3">
      <c r="A2936" s="1985"/>
      <c r="B2936" s="1986"/>
      <c r="C2936" s="2004"/>
      <c r="D2936" s="11290" t="s">
        <v>238</v>
      </c>
      <c r="E2936" s="11291"/>
      <c r="F2936" s="2085"/>
      <c r="G2936" s="11232">
        <v>0</v>
      </c>
      <c r="H2936" s="11232"/>
      <c r="I2936" s="1985"/>
      <c r="J2936" s="2004"/>
    </row>
    <row r="2937" spans="1:10" ht="39.75" thickTop="1" thickBot="1" x14ac:dyDescent="0.3">
      <c r="A2937" s="1985"/>
      <c r="B2937" s="1986"/>
      <c r="C2937" s="2004"/>
      <c r="D2937" s="2086" t="s">
        <v>239</v>
      </c>
      <c r="E2937" s="2087"/>
      <c r="F2937" s="2085"/>
      <c r="G2937" s="11232">
        <v>0</v>
      </c>
      <c r="H2937" s="11232"/>
      <c r="I2937" s="1985"/>
      <c r="J2937" s="2004"/>
    </row>
    <row r="2938" spans="1:10" ht="16.5" thickTop="1" thickBot="1" x14ac:dyDescent="0.3">
      <c r="A2938" s="1985"/>
      <c r="B2938" s="1986"/>
      <c r="C2938" s="2004"/>
      <c r="D2938" s="11290" t="s">
        <v>240</v>
      </c>
      <c r="E2938" s="11291"/>
      <c r="F2938" s="2085"/>
      <c r="G2938" s="11232">
        <v>0</v>
      </c>
      <c r="H2938" s="11232"/>
      <c r="I2938" s="1985"/>
      <c r="J2938" s="2004"/>
    </row>
    <row r="2939" spans="1:10" ht="16.5" thickTop="1" thickBot="1" x14ac:dyDescent="0.3">
      <c r="A2939" s="1985"/>
      <c r="B2939" s="11292" t="s">
        <v>90</v>
      </c>
      <c r="C2939" s="11293"/>
      <c r="D2939" s="11293"/>
      <c r="E2939" s="11293"/>
      <c r="F2939" s="11293"/>
      <c r="G2939" s="11294"/>
      <c r="H2939" s="11301" t="s">
        <v>11</v>
      </c>
      <c r="I2939" s="11302"/>
      <c r="J2939" s="1985"/>
    </row>
    <row r="2940" spans="1:10" ht="15.75" thickTop="1" x14ac:dyDescent="0.25">
      <c r="A2940" s="1985"/>
      <c r="B2940" s="11295"/>
      <c r="C2940" s="11296"/>
      <c r="D2940" s="11296"/>
      <c r="E2940" s="11296"/>
      <c r="F2940" s="11296"/>
      <c r="G2940" s="11297"/>
      <c r="H2940" s="11303">
        <v>521</v>
      </c>
      <c r="I2940" s="11304"/>
      <c r="J2940" s="1985"/>
    </row>
    <row r="2941" spans="1:10" ht="15.75" thickBot="1" x14ac:dyDescent="0.3">
      <c r="A2941" s="1985"/>
      <c r="B2941" s="11298"/>
      <c r="C2941" s="11299"/>
      <c r="D2941" s="11299"/>
      <c r="E2941" s="11299"/>
      <c r="F2941" s="11299"/>
      <c r="G2941" s="11300"/>
      <c r="H2941" s="11305"/>
      <c r="I2941" s="11306"/>
      <c r="J2941" s="1985"/>
    </row>
    <row r="2942" spans="1:10" ht="16.5" thickTop="1" thickBot="1" x14ac:dyDescent="0.3">
      <c r="A2942" s="1985"/>
      <c r="B2942" s="2088"/>
      <c r="C2942" s="2089">
        <v>7.1</v>
      </c>
      <c r="D2942" s="2090" t="s">
        <v>91</v>
      </c>
      <c r="E2942" s="2011"/>
      <c r="F2942" s="2011"/>
      <c r="G2942" s="2011"/>
      <c r="H2942" s="11284">
        <v>48</v>
      </c>
      <c r="I2942" s="11284"/>
      <c r="J2942" s="1985"/>
    </row>
    <row r="2943" spans="1:10" ht="16.5" thickTop="1" thickBot="1" x14ac:dyDescent="0.3">
      <c r="A2943" s="1985"/>
      <c r="B2943" s="2069"/>
      <c r="C2943" s="2069"/>
      <c r="D2943" s="2091" t="s">
        <v>92</v>
      </c>
      <c r="E2943" s="2092"/>
      <c r="F2943" s="2092"/>
      <c r="G2943" s="2092"/>
      <c r="H2943" s="11232">
        <v>0</v>
      </c>
      <c r="I2943" s="11232"/>
      <c r="J2943" s="1985"/>
    </row>
    <row r="2944" spans="1:10" ht="16.5" thickTop="1" thickBot="1" x14ac:dyDescent="0.3">
      <c r="A2944" s="1985"/>
      <c r="B2944" s="2004"/>
      <c r="C2944" s="2004"/>
      <c r="D2944" s="2093" t="s">
        <v>93</v>
      </c>
      <c r="E2944" s="2094"/>
      <c r="F2944" s="2094"/>
      <c r="G2944" s="2095"/>
      <c r="H2944" s="11116"/>
      <c r="I2944" s="11116"/>
      <c r="J2944" s="1985"/>
    </row>
    <row r="2945" spans="1:10" ht="16.5" thickTop="1" thickBot="1" x14ac:dyDescent="0.3">
      <c r="A2945" s="1985"/>
      <c r="B2945" s="2004"/>
      <c r="C2945" s="2004"/>
      <c r="D2945" s="2096" t="s">
        <v>94</v>
      </c>
      <c r="E2945" s="2097"/>
      <c r="F2945" s="2097"/>
      <c r="G2945" s="2098"/>
      <c r="H2945" s="11285"/>
      <c r="I2945" s="11286"/>
      <c r="J2945" s="1985"/>
    </row>
    <row r="2946" spans="1:10" ht="16.5" thickTop="1" thickBot="1" x14ac:dyDescent="0.3">
      <c r="A2946" s="1985"/>
      <c r="B2946" s="2004"/>
      <c r="C2946" s="2004"/>
      <c r="D2946" s="2096" t="s">
        <v>95</v>
      </c>
      <c r="E2946" s="2097"/>
      <c r="F2946" s="2097"/>
      <c r="G2946" s="2098"/>
      <c r="H2946" s="11285"/>
      <c r="I2946" s="11286"/>
      <c r="J2946" s="1985"/>
    </row>
    <row r="2947" spans="1:10" ht="16.5" thickTop="1" thickBot="1" x14ac:dyDescent="0.3">
      <c r="A2947" s="1985"/>
      <c r="B2947" s="2004"/>
      <c r="C2947" s="2099"/>
      <c r="D2947" s="2100" t="s">
        <v>96</v>
      </c>
      <c r="E2947" s="2101"/>
      <c r="F2947" s="2101"/>
      <c r="G2947" s="2101"/>
      <c r="H2947" s="11285"/>
      <c r="I2947" s="11286"/>
      <c r="J2947" s="2004"/>
    </row>
    <row r="2948" spans="1:10" ht="16.5" thickTop="1" thickBot="1" x14ac:dyDescent="0.3">
      <c r="A2948" s="1985"/>
      <c r="B2948" s="2004"/>
      <c r="C2948" s="2004"/>
      <c r="D2948" s="2102" t="s">
        <v>97</v>
      </c>
      <c r="E2948" s="2088"/>
      <c r="F2948" s="2088"/>
      <c r="G2948" s="2088"/>
      <c r="H2948" s="11135"/>
      <c r="I2948" s="11135"/>
      <c r="J2948" s="2004"/>
    </row>
    <row r="2949" spans="1:10" ht="16.5" thickTop="1" thickBot="1" x14ac:dyDescent="0.3">
      <c r="A2949" s="1985"/>
      <c r="B2949" s="2004"/>
      <c r="C2949" s="2004"/>
      <c r="D2949" s="2091" t="s">
        <v>98</v>
      </c>
      <c r="E2949" s="2092"/>
      <c r="F2949" s="2092"/>
      <c r="G2949" s="2092"/>
      <c r="H2949" s="11232">
        <v>1</v>
      </c>
      <c r="I2949" s="11232"/>
      <c r="J2949" s="2004"/>
    </row>
    <row r="2950" spans="1:10" ht="16.5" thickTop="1" thickBot="1" x14ac:dyDescent="0.3">
      <c r="A2950" s="1985"/>
      <c r="B2950" s="2004"/>
      <c r="C2950" s="2099"/>
      <c r="D2950" s="2093" t="s">
        <v>93</v>
      </c>
      <c r="E2950" s="2094"/>
      <c r="F2950" s="2094"/>
      <c r="G2950" s="2095"/>
      <c r="H2950" s="11116">
        <v>1</v>
      </c>
      <c r="I2950" s="11116"/>
      <c r="J2950" s="2004"/>
    </row>
    <row r="2951" spans="1:10" ht="16.5" thickTop="1" thickBot="1" x14ac:dyDescent="0.3">
      <c r="A2951" s="1985"/>
      <c r="B2951" s="2004"/>
      <c r="C2951" s="2099"/>
      <c r="D2951" s="2096" t="s">
        <v>94</v>
      </c>
      <c r="E2951" s="2097"/>
      <c r="F2951" s="2097"/>
      <c r="G2951" s="2098"/>
      <c r="H2951" s="11285"/>
      <c r="I2951" s="11286"/>
      <c r="J2951" s="2004"/>
    </row>
    <row r="2952" spans="1:10" ht="16.5" thickTop="1" thickBot="1" x14ac:dyDescent="0.3">
      <c r="A2952" s="1985"/>
      <c r="B2952" s="2004"/>
      <c r="C2952" s="2099"/>
      <c r="D2952" s="2096" t="s">
        <v>95</v>
      </c>
      <c r="E2952" s="2097"/>
      <c r="F2952" s="2097"/>
      <c r="G2952" s="2098"/>
      <c r="H2952" s="11285"/>
      <c r="I2952" s="11286"/>
      <c r="J2952" s="2004"/>
    </row>
    <row r="2953" spans="1:10" ht="16.5" thickTop="1" thickBot="1" x14ac:dyDescent="0.3">
      <c r="A2953" s="1985"/>
      <c r="B2953" s="2004"/>
      <c r="C2953" s="2099"/>
      <c r="D2953" s="2100" t="s">
        <v>96</v>
      </c>
      <c r="E2953" s="2101"/>
      <c r="F2953" s="2101"/>
      <c r="G2953" s="2101"/>
      <c r="H2953" s="11285"/>
      <c r="I2953" s="11286"/>
      <c r="J2953" s="2004"/>
    </row>
    <row r="2954" spans="1:10" ht="16.5" thickTop="1" thickBot="1" x14ac:dyDescent="0.3">
      <c r="A2954" s="1985"/>
      <c r="B2954" s="2004"/>
      <c r="C2954" s="2099"/>
      <c r="D2954" s="2102" t="s">
        <v>97</v>
      </c>
      <c r="E2954" s="2088"/>
      <c r="F2954" s="2088"/>
      <c r="G2954" s="2088"/>
      <c r="H2954" s="11135"/>
      <c r="I2954" s="11135"/>
      <c r="J2954" s="2004"/>
    </row>
    <row r="2955" spans="1:10" ht="16.5" thickTop="1" thickBot="1" x14ac:dyDescent="0.3">
      <c r="A2955" s="1985"/>
      <c r="B2955" s="2004"/>
      <c r="C2955" s="2099"/>
      <c r="D2955" s="2091" t="s">
        <v>99</v>
      </c>
      <c r="E2955" s="2092"/>
      <c r="F2955" s="2092"/>
      <c r="G2955" s="2092"/>
      <c r="H2955" s="11232">
        <v>0</v>
      </c>
      <c r="I2955" s="11232"/>
      <c r="J2955" s="2004"/>
    </row>
    <row r="2956" spans="1:10" ht="16.5" thickTop="1" thickBot="1" x14ac:dyDescent="0.3">
      <c r="A2956" s="1985"/>
      <c r="B2956" s="2004"/>
      <c r="C2956" s="2099"/>
      <c r="D2956" s="2093" t="s">
        <v>93</v>
      </c>
      <c r="E2956" s="2094"/>
      <c r="F2956" s="2094"/>
      <c r="G2956" s="2095"/>
      <c r="H2956" s="11116"/>
      <c r="I2956" s="11116"/>
      <c r="J2956" s="2004"/>
    </row>
    <row r="2957" spans="1:10" ht="16.5" thickTop="1" thickBot="1" x14ac:dyDescent="0.3">
      <c r="A2957" s="1985"/>
      <c r="B2957" s="2004"/>
      <c r="C2957" s="2099"/>
      <c r="D2957" s="2096" t="s">
        <v>94</v>
      </c>
      <c r="E2957" s="2097"/>
      <c r="F2957" s="2097"/>
      <c r="G2957" s="2098"/>
      <c r="H2957" s="11285"/>
      <c r="I2957" s="11286"/>
      <c r="J2957" s="2004"/>
    </row>
    <row r="2958" spans="1:10" ht="16.5" thickTop="1" thickBot="1" x14ac:dyDescent="0.3">
      <c r="A2958" s="1985"/>
      <c r="B2958" s="2004"/>
      <c r="C2958" s="2099"/>
      <c r="D2958" s="2096" t="s">
        <v>95</v>
      </c>
      <c r="E2958" s="2097"/>
      <c r="F2958" s="2097"/>
      <c r="G2958" s="2098"/>
      <c r="H2958" s="11285"/>
      <c r="I2958" s="11286"/>
      <c r="J2958" s="2004"/>
    </row>
    <row r="2959" spans="1:10" ht="16.5" thickTop="1" thickBot="1" x14ac:dyDescent="0.3">
      <c r="A2959" s="1985"/>
      <c r="B2959" s="2004"/>
      <c r="C2959" s="2099"/>
      <c r="D2959" s="2100" t="s">
        <v>96</v>
      </c>
      <c r="E2959" s="2101"/>
      <c r="F2959" s="2101"/>
      <c r="G2959" s="2101"/>
      <c r="H2959" s="11285"/>
      <c r="I2959" s="11286"/>
      <c r="J2959" s="2004"/>
    </row>
    <row r="2960" spans="1:10" ht="16.5" thickTop="1" thickBot="1" x14ac:dyDescent="0.3">
      <c r="A2960" s="1985"/>
      <c r="B2960" s="2004"/>
      <c r="C2960" s="2099"/>
      <c r="D2960" s="2102" t="s">
        <v>97</v>
      </c>
      <c r="E2960" s="2088"/>
      <c r="F2960" s="2088"/>
      <c r="G2960" s="2088"/>
      <c r="H2960" s="11135"/>
      <c r="I2960" s="11135"/>
      <c r="J2960" s="2004"/>
    </row>
    <row r="2961" spans="1:10" ht="39.75" thickTop="1" thickBot="1" x14ac:dyDescent="0.3">
      <c r="A2961" s="1985"/>
      <c r="B2961" s="2004"/>
      <c r="C2961" s="2099"/>
      <c r="D2961" s="2103" t="s">
        <v>100</v>
      </c>
      <c r="E2961" s="2092"/>
      <c r="F2961" s="2092"/>
      <c r="G2961" s="2104"/>
      <c r="H2961" s="11275">
        <v>2</v>
      </c>
      <c r="I2961" s="11276"/>
      <c r="J2961" s="2004"/>
    </row>
    <row r="2962" spans="1:10" ht="16.5" thickTop="1" thickBot="1" x14ac:dyDescent="0.3">
      <c r="A2962" s="1985"/>
      <c r="B2962" s="2004"/>
      <c r="C2962" s="2099"/>
      <c r="D2962" s="2105" t="s">
        <v>101</v>
      </c>
      <c r="E2962" s="2106"/>
      <c r="F2962" s="2106"/>
      <c r="G2962" s="2106"/>
      <c r="H2962" s="11116">
        <v>1</v>
      </c>
      <c r="I2962" s="11116"/>
      <c r="J2962" s="2004"/>
    </row>
    <row r="2963" spans="1:10" ht="16.5" thickTop="1" thickBot="1" x14ac:dyDescent="0.3">
      <c r="A2963" s="1985"/>
      <c r="B2963" s="2004"/>
      <c r="C2963" s="2099"/>
      <c r="D2963" s="2105" t="s">
        <v>102</v>
      </c>
      <c r="E2963" s="2101"/>
      <c r="F2963" s="2101"/>
      <c r="G2963" s="2101"/>
      <c r="H2963" s="11285"/>
      <c r="I2963" s="11286"/>
      <c r="J2963" s="2004"/>
    </row>
    <row r="2964" spans="1:10" ht="16.5" thickTop="1" thickBot="1" x14ac:dyDescent="0.3">
      <c r="A2964" s="1985"/>
      <c r="B2964" s="2004"/>
      <c r="C2964" s="2099"/>
      <c r="D2964" s="2093" t="s">
        <v>103</v>
      </c>
      <c r="E2964" s="2101"/>
      <c r="F2964" s="2101"/>
      <c r="G2964" s="2107"/>
      <c r="H2964" s="11135">
        <v>1</v>
      </c>
      <c r="I2964" s="11135"/>
      <c r="J2964" s="2004"/>
    </row>
    <row r="2965" spans="1:10" ht="39.75" thickTop="1" thickBot="1" x14ac:dyDescent="0.3">
      <c r="A2965" s="1985"/>
      <c r="B2965" s="2004"/>
      <c r="C2965" s="2099"/>
      <c r="D2965" s="2103" t="s">
        <v>104</v>
      </c>
      <c r="E2965" s="2092"/>
      <c r="F2965" s="2092"/>
      <c r="G2965" s="2092"/>
      <c r="H2965" s="11275">
        <v>0</v>
      </c>
      <c r="I2965" s="11276"/>
      <c r="J2965" s="2004"/>
    </row>
    <row r="2966" spans="1:10" ht="16.5" thickTop="1" thickBot="1" x14ac:dyDescent="0.3">
      <c r="A2966" s="1985"/>
      <c r="B2966" s="2004"/>
      <c r="C2966" s="2099"/>
      <c r="D2966" s="2105" t="s">
        <v>105</v>
      </c>
      <c r="E2966" s="2106"/>
      <c r="F2966" s="2106"/>
      <c r="G2966" s="2106"/>
      <c r="H2966" s="11116"/>
      <c r="I2966" s="11116"/>
      <c r="J2966" s="2004"/>
    </row>
    <row r="2967" spans="1:10" ht="16.5" thickTop="1" thickBot="1" x14ac:dyDescent="0.3">
      <c r="A2967" s="1985"/>
      <c r="B2967" s="2004"/>
      <c r="C2967" s="2099"/>
      <c r="D2967" s="2105" t="s">
        <v>102</v>
      </c>
      <c r="E2967" s="2101"/>
      <c r="F2967" s="2101"/>
      <c r="G2967" s="2101"/>
      <c r="H2967" s="11285"/>
      <c r="I2967" s="11286"/>
      <c r="J2967" s="2004"/>
    </row>
    <row r="2968" spans="1:10" ht="16.5" thickTop="1" thickBot="1" x14ac:dyDescent="0.3">
      <c r="A2968" s="1985"/>
      <c r="B2968" s="2004"/>
      <c r="C2968" s="2099"/>
      <c r="D2968" s="2093" t="s">
        <v>103</v>
      </c>
      <c r="E2968" s="2101"/>
      <c r="F2968" s="2101"/>
      <c r="G2968" s="2107"/>
      <c r="H2968" s="11135"/>
      <c r="I2968" s="11135"/>
      <c r="J2968" s="2004"/>
    </row>
    <row r="2969" spans="1:10" ht="52.5" thickTop="1" thickBot="1" x14ac:dyDescent="0.3">
      <c r="A2969" s="1985"/>
      <c r="B2969" s="2004"/>
      <c r="C2969" s="2099"/>
      <c r="D2969" s="2103" t="s">
        <v>241</v>
      </c>
      <c r="E2969" s="2092"/>
      <c r="F2969" s="2092"/>
      <c r="G2969" s="2092"/>
      <c r="H2969" s="11232">
        <v>4</v>
      </c>
      <c r="I2969" s="11232"/>
      <c r="J2969" s="2004"/>
    </row>
    <row r="2970" spans="1:10" ht="16.5" thickTop="1" thickBot="1" x14ac:dyDescent="0.3">
      <c r="A2970" s="1985"/>
      <c r="B2970" s="2004"/>
      <c r="C2970" s="2099"/>
      <c r="D2970" s="2093" t="s">
        <v>93</v>
      </c>
      <c r="E2970" s="2094"/>
      <c r="F2970" s="2094"/>
      <c r="G2970" s="2095"/>
      <c r="H2970" s="11116">
        <v>2</v>
      </c>
      <c r="I2970" s="11116"/>
      <c r="J2970" s="2004"/>
    </row>
    <row r="2971" spans="1:10" ht="16.5" thickTop="1" thickBot="1" x14ac:dyDescent="0.3">
      <c r="A2971" s="1985"/>
      <c r="B2971" s="2004"/>
      <c r="C2971" s="2099"/>
      <c r="D2971" s="2096" t="s">
        <v>94</v>
      </c>
      <c r="E2971" s="2097"/>
      <c r="F2971" s="2097"/>
      <c r="G2971" s="2098"/>
      <c r="H2971" s="11116">
        <v>0</v>
      </c>
      <c r="I2971" s="11116"/>
      <c r="J2971" s="2004"/>
    </row>
    <row r="2972" spans="1:10" ht="16.5" thickTop="1" thickBot="1" x14ac:dyDescent="0.3">
      <c r="A2972" s="1985"/>
      <c r="B2972" s="2004"/>
      <c r="C2972" s="2099"/>
      <c r="D2972" s="2096" t="s">
        <v>95</v>
      </c>
      <c r="E2972" s="2097"/>
      <c r="F2972" s="2097"/>
      <c r="G2972" s="2098"/>
      <c r="H2972" s="11116">
        <v>0</v>
      </c>
      <c r="I2972" s="11116"/>
      <c r="J2972" s="2004"/>
    </row>
    <row r="2973" spans="1:10" ht="16.5" thickTop="1" thickBot="1" x14ac:dyDescent="0.3">
      <c r="A2973" s="1985"/>
      <c r="B2973" s="2004"/>
      <c r="C2973" s="2099"/>
      <c r="D2973" s="2100" t="s">
        <v>96</v>
      </c>
      <c r="E2973" s="2101"/>
      <c r="F2973" s="2101"/>
      <c r="G2973" s="2101"/>
      <c r="H2973" s="11116">
        <v>2</v>
      </c>
      <c r="I2973" s="11116"/>
      <c r="J2973" s="2004"/>
    </row>
    <row r="2974" spans="1:10" ht="16.5" thickTop="1" thickBot="1" x14ac:dyDescent="0.3">
      <c r="A2974" s="1985"/>
      <c r="B2974" s="2004"/>
      <c r="C2974" s="2099"/>
      <c r="D2974" s="2102" t="s">
        <v>97</v>
      </c>
      <c r="E2974" s="2088"/>
      <c r="F2974" s="2088"/>
      <c r="G2974" s="2088"/>
      <c r="H2974" s="11116">
        <v>0</v>
      </c>
      <c r="I2974" s="11116"/>
      <c r="J2974" s="2004"/>
    </row>
    <row r="2975" spans="1:10" ht="16.5" thickTop="1" thickBot="1" x14ac:dyDescent="0.3">
      <c r="A2975" s="1985"/>
      <c r="B2975" s="2004"/>
      <c r="C2975" s="2099"/>
      <c r="D2975" s="2091" t="s">
        <v>242</v>
      </c>
      <c r="E2975" s="2092"/>
      <c r="F2975" s="2092"/>
      <c r="G2975" s="2092"/>
      <c r="H2975" s="11232">
        <v>36</v>
      </c>
      <c r="I2975" s="11232"/>
      <c r="J2975" s="2004"/>
    </row>
    <row r="2976" spans="1:10" ht="16.5" thickTop="1" thickBot="1" x14ac:dyDescent="0.3">
      <c r="A2976" s="1985"/>
      <c r="B2976" s="2004"/>
      <c r="C2976" s="2099"/>
      <c r="D2976" s="2093" t="s">
        <v>105</v>
      </c>
      <c r="E2976" s="2094"/>
      <c r="F2976" s="2094"/>
      <c r="G2976" s="2095"/>
      <c r="H2976" s="11116">
        <v>13</v>
      </c>
      <c r="I2976" s="11116"/>
      <c r="J2976" s="2004"/>
    </row>
    <row r="2977" spans="1:10" ht="16.5" thickTop="1" thickBot="1" x14ac:dyDescent="0.3">
      <c r="A2977" s="1985"/>
      <c r="B2977" s="2004"/>
      <c r="C2977" s="2099"/>
      <c r="D2977" s="2096" t="s">
        <v>94</v>
      </c>
      <c r="E2977" s="2097"/>
      <c r="F2977" s="2097"/>
      <c r="G2977" s="2098"/>
      <c r="H2977" s="11116">
        <v>0</v>
      </c>
      <c r="I2977" s="11116"/>
      <c r="J2977" s="2004"/>
    </row>
    <row r="2978" spans="1:10" ht="16.5" thickTop="1" thickBot="1" x14ac:dyDescent="0.3">
      <c r="A2978" s="1985"/>
      <c r="B2978" s="2004"/>
      <c r="C2978" s="2099"/>
      <c r="D2978" s="2096" t="s">
        <v>102</v>
      </c>
      <c r="E2978" s="2097"/>
      <c r="F2978" s="2097"/>
      <c r="G2978" s="2098"/>
      <c r="H2978" s="11116">
        <v>6</v>
      </c>
      <c r="I2978" s="11116"/>
      <c r="J2978" s="2004"/>
    </row>
    <row r="2979" spans="1:10" ht="16.5" thickTop="1" thickBot="1" x14ac:dyDescent="0.3">
      <c r="A2979" s="1985"/>
      <c r="B2979" s="2004"/>
      <c r="C2979" s="2099"/>
      <c r="D2979" s="2100" t="s">
        <v>103</v>
      </c>
      <c r="E2979" s="2101"/>
      <c r="F2979" s="2101"/>
      <c r="G2979" s="2101"/>
      <c r="H2979" s="11116">
        <v>17</v>
      </c>
      <c r="I2979" s="11116"/>
      <c r="J2979" s="2004"/>
    </row>
    <row r="2980" spans="1:10" ht="16.5" thickTop="1" thickBot="1" x14ac:dyDescent="0.3">
      <c r="A2980" s="1985"/>
      <c r="B2980" s="2004"/>
      <c r="C2980" s="2099"/>
      <c r="D2980" s="2102" t="s">
        <v>108</v>
      </c>
      <c r="E2980" s="2088"/>
      <c r="F2980" s="2088"/>
      <c r="G2980" s="2088"/>
      <c r="H2980" s="11116">
        <v>0</v>
      </c>
      <c r="I2980" s="11116"/>
      <c r="J2980" s="2004"/>
    </row>
    <row r="2981" spans="1:10" ht="16.5" thickTop="1" thickBot="1" x14ac:dyDescent="0.3">
      <c r="A2981" s="1985"/>
      <c r="B2981" s="2004"/>
      <c r="C2981" s="2099"/>
      <c r="D2981" s="2091" t="s">
        <v>243</v>
      </c>
      <c r="E2981" s="2092"/>
      <c r="F2981" s="2092"/>
      <c r="G2981" s="2092"/>
      <c r="H2981" s="11232">
        <v>5</v>
      </c>
      <c r="I2981" s="11232"/>
      <c r="J2981" s="2004"/>
    </row>
    <row r="2982" spans="1:10" ht="16.5" thickTop="1" thickBot="1" x14ac:dyDescent="0.3">
      <c r="A2982" s="1985"/>
      <c r="B2982" s="2004"/>
      <c r="C2982" s="2099"/>
      <c r="D2982" s="2093" t="s">
        <v>93</v>
      </c>
      <c r="E2982" s="2094"/>
      <c r="F2982" s="2094"/>
      <c r="G2982" s="2095"/>
      <c r="H2982" s="11116">
        <v>5</v>
      </c>
      <c r="I2982" s="11116"/>
      <c r="J2982" s="2004"/>
    </row>
    <row r="2983" spans="1:10" ht="16.5" thickTop="1" thickBot="1" x14ac:dyDescent="0.3">
      <c r="A2983" s="1985"/>
      <c r="B2983" s="2004"/>
      <c r="C2983" s="2099"/>
      <c r="D2983" s="2096" t="s">
        <v>94</v>
      </c>
      <c r="E2983" s="2097"/>
      <c r="F2983" s="2097"/>
      <c r="G2983" s="2098"/>
      <c r="H2983" s="11116">
        <v>0</v>
      </c>
      <c r="I2983" s="11116"/>
      <c r="J2983" s="2004"/>
    </row>
    <row r="2984" spans="1:10" ht="16.5" thickTop="1" thickBot="1" x14ac:dyDescent="0.3">
      <c r="A2984" s="1985"/>
      <c r="B2984" s="2004"/>
      <c r="C2984" s="2099"/>
      <c r="D2984" s="2096" t="s">
        <v>95</v>
      </c>
      <c r="E2984" s="2097"/>
      <c r="F2984" s="2097"/>
      <c r="G2984" s="2098"/>
      <c r="H2984" s="11116">
        <v>0</v>
      </c>
      <c r="I2984" s="11116"/>
      <c r="J2984" s="2004"/>
    </row>
    <row r="2985" spans="1:10" ht="16.5" thickTop="1" thickBot="1" x14ac:dyDescent="0.3">
      <c r="A2985" s="1985"/>
      <c r="B2985" s="2004"/>
      <c r="C2985" s="2099"/>
      <c r="D2985" s="2100" t="s">
        <v>96</v>
      </c>
      <c r="E2985" s="2101"/>
      <c r="F2985" s="2101"/>
      <c r="G2985" s="2101"/>
      <c r="H2985" s="11116">
        <v>0</v>
      </c>
      <c r="I2985" s="11116"/>
      <c r="J2985" s="2004"/>
    </row>
    <row r="2986" spans="1:10" ht="16.5" thickTop="1" thickBot="1" x14ac:dyDescent="0.3">
      <c r="A2986" s="1985"/>
      <c r="B2986" s="2004"/>
      <c r="C2986" s="2099"/>
      <c r="D2986" s="2102" t="s">
        <v>97</v>
      </c>
      <c r="E2986" s="2088"/>
      <c r="F2986" s="2088"/>
      <c r="G2986" s="2088"/>
      <c r="H2986" s="11116">
        <v>0</v>
      </c>
      <c r="I2986" s="11116"/>
      <c r="J2986" s="2004"/>
    </row>
    <row r="2987" spans="1:10" ht="16.5" thickTop="1" thickBot="1" x14ac:dyDescent="0.3">
      <c r="A2987" s="1985"/>
      <c r="B2987" s="2004"/>
      <c r="C2987" s="2108" t="s">
        <v>109</v>
      </c>
      <c r="D2987" s="2109"/>
      <c r="E2987" s="2110"/>
      <c r="F2987" s="2111"/>
      <c r="G2987" s="2111"/>
      <c r="H2987" s="11287">
        <v>1</v>
      </c>
      <c r="I2987" s="11288"/>
      <c r="J2987" s="2004"/>
    </row>
    <row r="2988" spans="1:10" ht="27" thickTop="1" thickBot="1" x14ac:dyDescent="0.3">
      <c r="A2988" s="1985"/>
      <c r="B2988" s="2004"/>
      <c r="C2988" s="2112"/>
      <c r="D2988" s="2113" t="s">
        <v>110</v>
      </c>
      <c r="E2988" s="2092"/>
      <c r="F2988" s="2092"/>
      <c r="G2988" s="2104"/>
      <c r="H2988" s="11275">
        <v>1</v>
      </c>
      <c r="I2988" s="11276"/>
      <c r="J2988" s="2004"/>
    </row>
    <row r="2989" spans="1:10" ht="16.5" thickTop="1" thickBot="1" x14ac:dyDescent="0.3">
      <c r="A2989" s="1985"/>
      <c r="B2989" s="2004"/>
      <c r="C2989" s="2114"/>
      <c r="D2989" s="2115" t="s">
        <v>93</v>
      </c>
      <c r="E2989" s="2101"/>
      <c r="F2989" s="2101"/>
      <c r="G2989" s="2107"/>
      <c r="H2989" s="11135">
        <v>1</v>
      </c>
      <c r="I2989" s="11135"/>
      <c r="J2989" s="2004"/>
    </row>
    <row r="2990" spans="1:10" ht="16.5" thickTop="1" thickBot="1" x14ac:dyDescent="0.3">
      <c r="A2990" s="1985"/>
      <c r="B2990" s="2004"/>
      <c r="C2990" s="2114"/>
      <c r="D2990" s="2115" t="s">
        <v>94</v>
      </c>
      <c r="E2990" s="2101"/>
      <c r="F2990" s="2101"/>
      <c r="G2990" s="2107"/>
      <c r="H2990" s="11135"/>
      <c r="I2990" s="11135"/>
      <c r="J2990" s="2004"/>
    </row>
    <row r="2991" spans="1:10" ht="16.5" thickTop="1" thickBot="1" x14ac:dyDescent="0.3">
      <c r="A2991" s="1985"/>
      <c r="B2991" s="2004"/>
      <c r="C2991" s="2114"/>
      <c r="D2991" s="2115" t="s">
        <v>95</v>
      </c>
      <c r="E2991" s="2101"/>
      <c r="F2991" s="2101"/>
      <c r="G2991" s="2107"/>
      <c r="H2991" s="11135"/>
      <c r="I2991" s="11135"/>
      <c r="J2991" s="2004"/>
    </row>
    <row r="2992" spans="1:10" ht="16.5" thickTop="1" thickBot="1" x14ac:dyDescent="0.3">
      <c r="A2992" s="1985"/>
      <c r="B2992" s="2004"/>
      <c r="C2992" s="2114"/>
      <c r="D2992" s="2115" t="s">
        <v>96</v>
      </c>
      <c r="E2992" s="2116"/>
      <c r="F2992" s="2116"/>
      <c r="G2992" s="2117"/>
      <c r="H2992" s="11135"/>
      <c r="I2992" s="11135"/>
      <c r="J2992" s="2004"/>
    </row>
    <row r="2993" spans="1:10" ht="16.5" thickTop="1" thickBot="1" x14ac:dyDescent="0.3">
      <c r="A2993" s="1985"/>
      <c r="B2993" s="2004"/>
      <c r="C2993" s="2114"/>
      <c r="D2993" s="2118" t="s">
        <v>111</v>
      </c>
      <c r="E2993" s="2119"/>
      <c r="F2993" s="2119"/>
      <c r="G2993" s="2119"/>
      <c r="H2993" s="11283">
        <v>0</v>
      </c>
      <c r="I2993" s="11283"/>
      <c r="J2993" s="2004"/>
    </row>
    <row r="2994" spans="1:10" ht="16.5" thickTop="1" thickBot="1" x14ac:dyDescent="0.3">
      <c r="A2994" s="1985"/>
      <c r="B2994" s="2004"/>
      <c r="C2994" s="2114"/>
      <c r="D2994" s="2115" t="s">
        <v>93</v>
      </c>
      <c r="E2994" s="2101"/>
      <c r="F2994" s="2101"/>
      <c r="G2994" s="2107"/>
      <c r="H2994" s="11135"/>
      <c r="I2994" s="11135"/>
      <c r="J2994" s="2004"/>
    </row>
    <row r="2995" spans="1:10" ht="16.5" thickTop="1" thickBot="1" x14ac:dyDescent="0.3">
      <c r="A2995" s="1985"/>
      <c r="B2995" s="2004"/>
      <c r="C2995" s="2114"/>
      <c r="D2995" s="2115" t="s">
        <v>94</v>
      </c>
      <c r="E2995" s="2101"/>
      <c r="F2995" s="2101"/>
      <c r="G2995" s="2107"/>
      <c r="H2995" s="11135"/>
      <c r="I2995" s="11135"/>
      <c r="J2995" s="2004"/>
    </row>
    <row r="2996" spans="1:10" ht="16.5" thickTop="1" thickBot="1" x14ac:dyDescent="0.3">
      <c r="A2996" s="1985"/>
      <c r="B2996" s="2004"/>
      <c r="C2996" s="2114"/>
      <c r="D2996" s="2115" t="s">
        <v>95</v>
      </c>
      <c r="E2996" s="2101"/>
      <c r="F2996" s="2101"/>
      <c r="G2996" s="2107"/>
      <c r="H2996" s="11135"/>
      <c r="I2996" s="11135"/>
      <c r="J2996" s="2004"/>
    </row>
    <row r="2997" spans="1:10" ht="16.5" thickTop="1" thickBot="1" x14ac:dyDescent="0.3">
      <c r="A2997" s="1985"/>
      <c r="B2997" s="2004"/>
      <c r="C2997" s="2114"/>
      <c r="D2997" s="2115" t="s">
        <v>96</v>
      </c>
      <c r="E2997" s="2116"/>
      <c r="F2997" s="2116"/>
      <c r="G2997" s="2117"/>
      <c r="H2997" s="11135"/>
      <c r="I2997" s="11135"/>
      <c r="J2997" s="2004"/>
    </row>
    <row r="2998" spans="1:10" ht="16.5" thickTop="1" thickBot="1" x14ac:dyDescent="0.3">
      <c r="A2998" s="1985"/>
      <c r="B2998" s="2004"/>
      <c r="C2998" s="2114"/>
      <c r="D2998" s="2118" t="s">
        <v>112</v>
      </c>
      <c r="E2998" s="2119"/>
      <c r="F2998" s="2119"/>
      <c r="G2998" s="2119"/>
      <c r="H2998" s="11283">
        <v>0</v>
      </c>
      <c r="I2998" s="11283"/>
      <c r="J2998" s="2004"/>
    </row>
    <row r="2999" spans="1:10" ht="16.5" thickTop="1" thickBot="1" x14ac:dyDescent="0.3">
      <c r="A2999" s="1985"/>
      <c r="B2999" s="2004"/>
      <c r="C2999" s="2114"/>
      <c r="D2999" s="2115" t="s">
        <v>93</v>
      </c>
      <c r="E2999" s="2101"/>
      <c r="F2999" s="2101"/>
      <c r="G2999" s="2107"/>
      <c r="H2999" s="11135"/>
      <c r="I2999" s="11135"/>
      <c r="J2999" s="2004"/>
    </row>
    <row r="3000" spans="1:10" ht="16.5" thickTop="1" thickBot="1" x14ac:dyDescent="0.3">
      <c r="A3000" s="1985"/>
      <c r="B3000" s="2004"/>
      <c r="C3000" s="2114"/>
      <c r="D3000" s="2115" t="s">
        <v>94</v>
      </c>
      <c r="E3000" s="2101"/>
      <c r="F3000" s="2101"/>
      <c r="G3000" s="2107"/>
      <c r="H3000" s="11135"/>
      <c r="I3000" s="11135"/>
      <c r="J3000" s="2004"/>
    </row>
    <row r="3001" spans="1:10" ht="16.5" thickTop="1" thickBot="1" x14ac:dyDescent="0.3">
      <c r="A3001" s="1985"/>
      <c r="B3001" s="2004"/>
      <c r="C3001" s="2114"/>
      <c r="D3001" s="2115" t="s">
        <v>95</v>
      </c>
      <c r="E3001" s="2101"/>
      <c r="F3001" s="2101"/>
      <c r="G3001" s="2107"/>
      <c r="H3001" s="11135"/>
      <c r="I3001" s="11135"/>
      <c r="J3001" s="2004"/>
    </row>
    <row r="3002" spans="1:10" ht="16.5" thickTop="1" thickBot="1" x14ac:dyDescent="0.3">
      <c r="A3002" s="1985"/>
      <c r="B3002" s="2004"/>
      <c r="C3002" s="2114"/>
      <c r="D3002" s="2115" t="s">
        <v>96</v>
      </c>
      <c r="E3002" s="2116"/>
      <c r="F3002" s="2116"/>
      <c r="G3002" s="2117"/>
      <c r="H3002" s="11135"/>
      <c r="I3002" s="11135"/>
      <c r="J3002" s="2004"/>
    </row>
    <row r="3003" spans="1:10" ht="16.5" thickTop="1" thickBot="1" x14ac:dyDescent="0.3">
      <c r="A3003" s="1985"/>
      <c r="B3003" s="2004"/>
      <c r="C3003" s="2114"/>
      <c r="D3003" s="2120" t="s">
        <v>113</v>
      </c>
      <c r="E3003" s="2092"/>
      <c r="F3003" s="2092"/>
      <c r="G3003" s="2104"/>
      <c r="H3003" s="11283">
        <v>0</v>
      </c>
      <c r="I3003" s="11283"/>
      <c r="J3003" s="2004"/>
    </row>
    <row r="3004" spans="1:10" ht="16.5" thickTop="1" thickBot="1" x14ac:dyDescent="0.3">
      <c r="A3004" s="1985"/>
      <c r="B3004" s="2004"/>
      <c r="C3004" s="2114"/>
      <c r="D3004" s="2121" t="s">
        <v>114</v>
      </c>
      <c r="E3004" s="2094"/>
      <c r="F3004" s="2094"/>
      <c r="G3004" s="2095"/>
      <c r="H3004" s="11135"/>
      <c r="I3004" s="11135"/>
      <c r="J3004" s="2004"/>
    </row>
    <row r="3005" spans="1:10" ht="16.5" thickTop="1" thickBot="1" x14ac:dyDescent="0.3">
      <c r="A3005" s="1985"/>
      <c r="B3005" s="2004"/>
      <c r="C3005" s="2114"/>
      <c r="D3005" s="2121" t="s">
        <v>94</v>
      </c>
      <c r="E3005" s="2094"/>
      <c r="F3005" s="2094"/>
      <c r="G3005" s="2095"/>
      <c r="H3005" s="11135"/>
      <c r="I3005" s="11135"/>
      <c r="J3005" s="2004"/>
    </row>
    <row r="3006" spans="1:10" ht="16.5" thickTop="1" thickBot="1" x14ac:dyDescent="0.3">
      <c r="A3006" s="1985"/>
      <c r="B3006" s="2004"/>
      <c r="C3006" s="2114"/>
      <c r="D3006" s="2121" t="s">
        <v>102</v>
      </c>
      <c r="E3006" s="2094"/>
      <c r="F3006" s="2094"/>
      <c r="G3006" s="2095"/>
      <c r="H3006" s="11135"/>
      <c r="I3006" s="11135"/>
      <c r="J3006" s="2004"/>
    </row>
    <row r="3007" spans="1:10" ht="16.5" thickTop="1" thickBot="1" x14ac:dyDescent="0.3">
      <c r="A3007" s="1986"/>
      <c r="B3007" s="2004"/>
      <c r="C3007" s="2114"/>
      <c r="D3007" s="2121" t="s">
        <v>103</v>
      </c>
      <c r="E3007" s="2094"/>
      <c r="F3007" s="2094"/>
      <c r="G3007" s="2095"/>
      <c r="H3007" s="11135"/>
      <c r="I3007" s="11135"/>
      <c r="J3007" s="2004"/>
    </row>
    <row r="3008" spans="1:10" ht="16.5" thickTop="1" thickBot="1" x14ac:dyDescent="0.3">
      <c r="A3008" s="1986"/>
      <c r="B3008" s="2004"/>
      <c r="C3008" s="2114"/>
      <c r="D3008" s="2120" t="s">
        <v>115</v>
      </c>
      <c r="E3008" s="2092"/>
      <c r="F3008" s="2092"/>
      <c r="G3008" s="2104"/>
      <c r="H3008" s="11283">
        <v>0</v>
      </c>
      <c r="I3008" s="11283"/>
      <c r="J3008" s="2004"/>
    </row>
    <row r="3009" spans="1:10" ht="16.5" thickTop="1" thickBot="1" x14ac:dyDescent="0.3">
      <c r="A3009" s="1986"/>
      <c r="B3009" s="2004"/>
      <c r="C3009" s="2114"/>
      <c r="D3009" s="2121" t="s">
        <v>105</v>
      </c>
      <c r="E3009" s="2094"/>
      <c r="F3009" s="2094"/>
      <c r="G3009" s="2095"/>
      <c r="H3009" s="11135"/>
      <c r="I3009" s="11135"/>
      <c r="J3009" s="2004"/>
    </row>
    <row r="3010" spans="1:10" ht="16.5" thickTop="1" thickBot="1" x14ac:dyDescent="0.3">
      <c r="A3010" s="1986"/>
      <c r="B3010" s="2004"/>
      <c r="C3010" s="2114"/>
      <c r="D3010" s="2121" t="s">
        <v>94</v>
      </c>
      <c r="E3010" s="2094"/>
      <c r="F3010" s="2094"/>
      <c r="G3010" s="2095"/>
      <c r="H3010" s="11135"/>
      <c r="I3010" s="11135"/>
      <c r="J3010" s="2004"/>
    </row>
    <row r="3011" spans="1:10" ht="16.5" thickTop="1" thickBot="1" x14ac:dyDescent="0.3">
      <c r="A3011" s="1986"/>
      <c r="B3011" s="2004"/>
      <c r="C3011" s="2114"/>
      <c r="D3011" s="2121" t="s">
        <v>102</v>
      </c>
      <c r="E3011" s="2094"/>
      <c r="F3011" s="2094"/>
      <c r="G3011" s="2095"/>
      <c r="H3011" s="11135"/>
      <c r="I3011" s="11135"/>
      <c r="J3011" s="2004"/>
    </row>
    <row r="3012" spans="1:10" ht="16.5" thickTop="1" thickBot="1" x14ac:dyDescent="0.3">
      <c r="A3012" s="1986"/>
      <c r="B3012" s="2004"/>
      <c r="C3012" s="2114"/>
      <c r="D3012" s="2121" t="s">
        <v>103</v>
      </c>
      <c r="E3012" s="2094"/>
      <c r="F3012" s="2094"/>
      <c r="G3012" s="2095"/>
      <c r="H3012" s="11135"/>
      <c r="I3012" s="11135"/>
      <c r="J3012" s="2004"/>
    </row>
    <row r="3013" spans="1:10" ht="16.5" thickTop="1" thickBot="1" x14ac:dyDescent="0.3">
      <c r="A3013" s="1986"/>
      <c r="B3013" s="2004"/>
      <c r="C3013" s="2114"/>
      <c r="D3013" s="2120" t="s">
        <v>116</v>
      </c>
      <c r="E3013" s="2092"/>
      <c r="F3013" s="2092"/>
      <c r="G3013" s="2104"/>
      <c r="H3013" s="11283">
        <v>0</v>
      </c>
      <c r="I3013" s="11283"/>
      <c r="J3013" s="2004"/>
    </row>
    <row r="3014" spans="1:10" ht="16.5" thickTop="1" thickBot="1" x14ac:dyDescent="0.3">
      <c r="A3014" s="1986"/>
      <c r="B3014" s="2004"/>
      <c r="C3014" s="2114"/>
      <c r="D3014" s="2121" t="s">
        <v>105</v>
      </c>
      <c r="E3014" s="2094"/>
      <c r="F3014" s="2094"/>
      <c r="G3014" s="2095"/>
      <c r="H3014" s="11135"/>
      <c r="I3014" s="11135"/>
      <c r="J3014" s="2004"/>
    </row>
    <row r="3015" spans="1:10" ht="16.5" thickTop="1" thickBot="1" x14ac:dyDescent="0.3">
      <c r="A3015" s="1986"/>
      <c r="B3015" s="2004"/>
      <c r="C3015" s="2114"/>
      <c r="D3015" s="2121" t="s">
        <v>94</v>
      </c>
      <c r="E3015" s="2094"/>
      <c r="F3015" s="2094"/>
      <c r="G3015" s="2095"/>
      <c r="H3015" s="11136"/>
      <c r="I3015" s="11136"/>
      <c r="J3015" s="2004"/>
    </row>
    <row r="3016" spans="1:10" ht="16.5" thickTop="1" thickBot="1" x14ac:dyDescent="0.3">
      <c r="A3016" s="1986"/>
      <c r="B3016" s="2004"/>
      <c r="C3016" s="2114"/>
      <c r="D3016" s="2121" t="s">
        <v>102</v>
      </c>
      <c r="E3016" s="2094"/>
      <c r="F3016" s="2094"/>
      <c r="G3016" s="2095"/>
      <c r="H3016" s="11135"/>
      <c r="I3016" s="11135"/>
      <c r="J3016" s="2004"/>
    </row>
    <row r="3017" spans="1:10" ht="16.5" thickTop="1" thickBot="1" x14ac:dyDescent="0.3">
      <c r="A3017" s="1986"/>
      <c r="B3017" s="2004"/>
      <c r="C3017" s="2114"/>
      <c r="D3017" s="2121" t="s">
        <v>103</v>
      </c>
      <c r="E3017" s="2094"/>
      <c r="F3017" s="2094"/>
      <c r="G3017" s="2095"/>
      <c r="H3017" s="11135"/>
      <c r="I3017" s="11135"/>
      <c r="J3017" s="2004"/>
    </row>
    <row r="3018" spans="1:10" ht="16.5" thickTop="1" thickBot="1" x14ac:dyDescent="0.3">
      <c r="A3018" s="1986"/>
      <c r="B3018" s="2004"/>
      <c r="C3018" s="2114"/>
      <c r="D3018" s="2120" t="s">
        <v>117</v>
      </c>
      <c r="E3018" s="2092"/>
      <c r="F3018" s="2092"/>
      <c r="G3018" s="2104"/>
      <c r="H3018" s="11283">
        <v>0</v>
      </c>
      <c r="I3018" s="11283"/>
      <c r="J3018" s="2004"/>
    </row>
    <row r="3019" spans="1:10" ht="16.5" thickTop="1" thickBot="1" x14ac:dyDescent="0.3">
      <c r="A3019" s="1986"/>
      <c r="B3019" s="2004"/>
      <c r="C3019" s="2114"/>
      <c r="D3019" s="2121" t="s">
        <v>105</v>
      </c>
      <c r="E3019" s="2094"/>
      <c r="F3019" s="2094"/>
      <c r="G3019" s="2095"/>
      <c r="H3019" s="11135"/>
      <c r="I3019" s="11135"/>
      <c r="J3019" s="2004"/>
    </row>
    <row r="3020" spans="1:10" ht="16.5" thickTop="1" thickBot="1" x14ac:dyDescent="0.3">
      <c r="A3020" s="1986"/>
      <c r="B3020" s="2004"/>
      <c r="C3020" s="2114"/>
      <c r="D3020" s="2121" t="s">
        <v>94</v>
      </c>
      <c r="E3020" s="2094"/>
      <c r="F3020" s="2094"/>
      <c r="G3020" s="2095"/>
      <c r="H3020" s="11135"/>
      <c r="I3020" s="11135"/>
      <c r="J3020" s="2004"/>
    </row>
    <row r="3021" spans="1:10" ht="16.5" thickTop="1" thickBot="1" x14ac:dyDescent="0.3">
      <c r="A3021" s="1986"/>
      <c r="B3021" s="2004"/>
      <c r="C3021" s="2114"/>
      <c r="D3021" s="2121" t="s">
        <v>102</v>
      </c>
      <c r="E3021" s="2094"/>
      <c r="F3021" s="2094"/>
      <c r="G3021" s="2095"/>
      <c r="H3021" s="11135"/>
      <c r="I3021" s="11135"/>
      <c r="J3021" s="2004"/>
    </row>
    <row r="3022" spans="1:10" ht="16.5" thickTop="1" thickBot="1" x14ac:dyDescent="0.3">
      <c r="A3022" s="1986"/>
      <c r="B3022" s="2004"/>
      <c r="C3022" s="2122"/>
      <c r="D3022" s="2121" t="s">
        <v>103</v>
      </c>
      <c r="E3022" s="2094"/>
      <c r="F3022" s="2094"/>
      <c r="G3022" s="2095"/>
      <c r="H3022" s="11135"/>
      <c r="I3022" s="11135"/>
      <c r="J3022" s="2004"/>
    </row>
    <row r="3023" spans="1:10" ht="16.5" thickTop="1" thickBot="1" x14ac:dyDescent="0.3">
      <c r="A3023" s="1985"/>
      <c r="B3023" s="2004"/>
      <c r="C3023" s="2033" t="s">
        <v>118</v>
      </c>
      <c r="D3023" s="2123"/>
      <c r="E3023" s="2111"/>
      <c r="F3023" s="2111"/>
      <c r="G3023" s="2124"/>
      <c r="H3023" s="11284">
        <v>89</v>
      </c>
      <c r="I3023" s="11284"/>
      <c r="J3023" s="2004"/>
    </row>
    <row r="3024" spans="1:10" ht="27" thickTop="1" thickBot="1" x14ac:dyDescent="0.3">
      <c r="A3024" s="1985"/>
      <c r="B3024" s="1985"/>
      <c r="C3024" s="2125"/>
      <c r="D3024" s="2126" t="s">
        <v>31</v>
      </c>
      <c r="E3024" s="2127"/>
      <c r="F3024" s="2127"/>
      <c r="G3024" s="2128"/>
      <c r="H3024" s="11116">
        <v>0</v>
      </c>
      <c r="I3024" s="11116"/>
      <c r="J3024" s="2004"/>
    </row>
    <row r="3025" spans="1:10" ht="16.5" thickTop="1" thickBot="1" x14ac:dyDescent="0.3">
      <c r="A3025" s="1985"/>
      <c r="B3025" s="1985"/>
      <c r="C3025" s="2125"/>
      <c r="D3025" s="2126" t="s">
        <v>119</v>
      </c>
      <c r="E3025" s="2094"/>
      <c r="F3025" s="2094"/>
      <c r="G3025" s="2095"/>
      <c r="H3025" s="11116">
        <v>3</v>
      </c>
      <c r="I3025" s="11116"/>
      <c r="J3025" s="2004"/>
    </row>
    <row r="3026" spans="1:10" ht="27" thickTop="1" thickBot="1" x14ac:dyDescent="0.3">
      <c r="A3026" s="1985"/>
      <c r="B3026" s="1985"/>
      <c r="C3026" s="2125"/>
      <c r="D3026" s="2126" t="s">
        <v>120</v>
      </c>
      <c r="E3026" s="2129"/>
      <c r="F3026" s="2094"/>
      <c r="G3026" s="2095"/>
      <c r="H3026" s="11116">
        <v>0</v>
      </c>
      <c r="I3026" s="11116"/>
      <c r="J3026" s="2004"/>
    </row>
    <row r="3027" spans="1:10" ht="27" thickTop="1" thickBot="1" x14ac:dyDescent="0.3">
      <c r="A3027" s="1985"/>
      <c r="B3027" s="2004"/>
      <c r="C3027" s="2125"/>
      <c r="D3027" s="2126" t="s">
        <v>121</v>
      </c>
      <c r="E3027" s="2094"/>
      <c r="F3027" s="2094"/>
      <c r="G3027" s="2095"/>
      <c r="H3027" s="11116">
        <v>1</v>
      </c>
      <c r="I3027" s="11116"/>
      <c r="J3027" s="2004"/>
    </row>
    <row r="3028" spans="1:10" ht="16.5" thickTop="1" thickBot="1" x14ac:dyDescent="0.3">
      <c r="A3028" s="1985"/>
      <c r="B3028" s="2004"/>
      <c r="C3028" s="2125"/>
      <c r="D3028" s="2126" t="s">
        <v>70</v>
      </c>
      <c r="E3028" s="2094"/>
      <c r="F3028" s="2094"/>
      <c r="G3028" s="2095"/>
      <c r="H3028" s="11116">
        <v>0</v>
      </c>
      <c r="I3028" s="11116"/>
      <c r="J3028" s="2004"/>
    </row>
    <row r="3029" spans="1:10" ht="39.75" thickTop="1" thickBot="1" x14ac:dyDescent="0.3">
      <c r="A3029" s="1985"/>
      <c r="B3029" s="2004"/>
      <c r="C3029" s="2125"/>
      <c r="D3029" s="2126" t="s">
        <v>122</v>
      </c>
      <c r="E3029" s="2094"/>
      <c r="F3029" s="2094"/>
      <c r="G3029" s="2095"/>
      <c r="H3029" s="11116">
        <v>0</v>
      </c>
      <c r="I3029" s="11116"/>
      <c r="J3029" s="2004"/>
    </row>
    <row r="3030" spans="1:10" ht="27" thickTop="1" thickBot="1" x14ac:dyDescent="0.3">
      <c r="A3030" s="1985"/>
      <c r="B3030" s="2004"/>
      <c r="C3030" s="2130"/>
      <c r="D3030" s="2126" t="s">
        <v>123</v>
      </c>
      <c r="E3030" s="2094"/>
      <c r="F3030" s="2094"/>
      <c r="G3030" s="2095"/>
      <c r="H3030" s="11116">
        <v>0</v>
      </c>
      <c r="I3030" s="11116"/>
      <c r="J3030" s="2004"/>
    </row>
    <row r="3031" spans="1:10" ht="39.75" thickTop="1" thickBot="1" x14ac:dyDescent="0.3">
      <c r="A3031" s="1985"/>
      <c r="B3031" s="2004"/>
      <c r="C3031" s="2125"/>
      <c r="D3031" s="2126" t="s">
        <v>34</v>
      </c>
      <c r="E3031" s="2094"/>
      <c r="F3031" s="2094"/>
      <c r="G3031" s="2095"/>
      <c r="H3031" s="11116">
        <v>0</v>
      </c>
      <c r="I3031" s="11116"/>
      <c r="J3031" s="2004"/>
    </row>
    <row r="3032" spans="1:10" ht="39.75" thickTop="1" thickBot="1" x14ac:dyDescent="0.3">
      <c r="A3032" s="1985"/>
      <c r="B3032" s="2004"/>
      <c r="C3032" s="2130"/>
      <c r="D3032" s="2131" t="s">
        <v>124</v>
      </c>
      <c r="E3032" s="2094"/>
      <c r="F3032" s="2094"/>
      <c r="G3032" s="2095"/>
      <c r="H3032" s="11116">
        <v>5</v>
      </c>
      <c r="I3032" s="11116"/>
      <c r="J3032" s="2004"/>
    </row>
    <row r="3033" spans="1:10" ht="52.5" thickTop="1" thickBot="1" x14ac:dyDescent="0.3">
      <c r="A3033" s="1985"/>
      <c r="B3033" s="2004"/>
      <c r="C3033" s="2125"/>
      <c r="D3033" s="2126" t="s">
        <v>125</v>
      </c>
      <c r="E3033" s="2094"/>
      <c r="F3033" s="2094"/>
      <c r="G3033" s="2095"/>
      <c r="H3033" s="11116">
        <v>0</v>
      </c>
      <c r="I3033" s="11116"/>
      <c r="J3033" s="2004"/>
    </row>
    <row r="3034" spans="1:10" ht="27" thickTop="1" thickBot="1" x14ac:dyDescent="0.3">
      <c r="A3034" s="1985"/>
      <c r="B3034" s="2004"/>
      <c r="C3034" s="2125"/>
      <c r="D3034" s="2126" t="s">
        <v>126</v>
      </c>
      <c r="E3034" s="2094"/>
      <c r="F3034" s="2094"/>
      <c r="G3034" s="2095"/>
      <c r="H3034" s="11116">
        <v>2</v>
      </c>
      <c r="I3034" s="11116"/>
      <c r="J3034" s="2004"/>
    </row>
    <row r="3035" spans="1:10" ht="27" thickTop="1" thickBot="1" x14ac:dyDescent="0.3">
      <c r="A3035" s="1985"/>
      <c r="B3035" s="2004"/>
      <c r="C3035" s="2125"/>
      <c r="D3035" s="2132" t="s">
        <v>244</v>
      </c>
      <c r="E3035" s="2088"/>
      <c r="F3035" s="2088"/>
      <c r="G3035" s="2088"/>
      <c r="H3035" s="11116">
        <v>8</v>
      </c>
      <c r="I3035" s="11116"/>
      <c r="J3035" s="2004"/>
    </row>
    <row r="3036" spans="1:10" ht="65.25" thickTop="1" thickBot="1" x14ac:dyDescent="0.3">
      <c r="A3036" s="1985"/>
      <c r="B3036" s="2004"/>
      <c r="C3036" s="2125"/>
      <c r="D3036" s="2133" t="s">
        <v>71</v>
      </c>
      <c r="E3036" s="2094"/>
      <c r="F3036" s="2094"/>
      <c r="G3036" s="2095"/>
      <c r="H3036" s="11116">
        <v>0</v>
      </c>
      <c r="I3036" s="11116"/>
      <c r="J3036" s="2004"/>
    </row>
    <row r="3037" spans="1:10" ht="27" thickTop="1" thickBot="1" x14ac:dyDescent="0.3">
      <c r="A3037" s="1985"/>
      <c r="B3037" s="2004"/>
      <c r="C3037" s="2125"/>
      <c r="D3037" s="2126" t="s">
        <v>128</v>
      </c>
      <c r="E3037" s="2088"/>
      <c r="F3037" s="2088"/>
      <c r="G3037" s="2088"/>
      <c r="H3037" s="11116">
        <v>0</v>
      </c>
      <c r="I3037" s="11116"/>
      <c r="J3037" s="2004"/>
    </row>
    <row r="3038" spans="1:10" ht="39.75" thickTop="1" thickBot="1" x14ac:dyDescent="0.3">
      <c r="A3038" s="1985"/>
      <c r="B3038" s="2004"/>
      <c r="C3038" s="2125"/>
      <c r="D3038" s="2126" t="s">
        <v>129</v>
      </c>
      <c r="E3038" s="2094"/>
      <c r="F3038" s="2094"/>
      <c r="G3038" s="2095"/>
      <c r="H3038" s="11116">
        <v>0</v>
      </c>
      <c r="I3038" s="11116"/>
      <c r="J3038" s="2004"/>
    </row>
    <row r="3039" spans="1:10" ht="52.5" thickTop="1" thickBot="1" x14ac:dyDescent="0.3">
      <c r="A3039" s="1985"/>
      <c r="B3039" s="2004"/>
      <c r="C3039" s="2125"/>
      <c r="D3039" s="2126" t="s">
        <v>130</v>
      </c>
      <c r="E3039" s="2094"/>
      <c r="F3039" s="2094"/>
      <c r="G3039" s="2095"/>
      <c r="H3039" s="11116">
        <v>0</v>
      </c>
      <c r="I3039" s="11116"/>
      <c r="J3039" s="2004"/>
    </row>
    <row r="3040" spans="1:10" ht="39.75" thickTop="1" thickBot="1" x14ac:dyDescent="0.3">
      <c r="A3040" s="1985"/>
      <c r="B3040" s="2004"/>
      <c r="C3040" s="2125"/>
      <c r="D3040" s="2126" t="s">
        <v>131</v>
      </c>
      <c r="E3040" s="2129"/>
      <c r="F3040" s="2094"/>
      <c r="G3040" s="2095"/>
      <c r="H3040" s="11116">
        <v>0</v>
      </c>
      <c r="I3040" s="11116"/>
      <c r="J3040" s="2004"/>
    </row>
    <row r="3041" spans="1:10" ht="27" thickTop="1" thickBot="1" x14ac:dyDescent="0.3">
      <c r="A3041" s="1985"/>
      <c r="B3041" s="1985"/>
      <c r="C3041" s="2130"/>
      <c r="D3041" s="2126" t="s">
        <v>132</v>
      </c>
      <c r="E3041" s="2129"/>
      <c r="F3041" s="2094"/>
      <c r="G3041" s="2095"/>
      <c r="H3041" s="11116">
        <v>0</v>
      </c>
      <c r="I3041" s="11116"/>
      <c r="J3041" s="2004"/>
    </row>
    <row r="3042" spans="1:10" ht="39.75" thickTop="1" thickBot="1" x14ac:dyDescent="0.3">
      <c r="A3042" s="1985"/>
      <c r="B3042" s="1985"/>
      <c r="C3042" s="2125"/>
      <c r="D3042" s="2045" t="s">
        <v>245</v>
      </c>
      <c r="E3042" s="2088"/>
      <c r="F3042" s="2088"/>
      <c r="G3042" s="2088"/>
      <c r="H3042" s="11116">
        <v>0</v>
      </c>
      <c r="I3042" s="11116"/>
      <c r="J3042" s="2004"/>
    </row>
    <row r="3043" spans="1:10" ht="27" thickTop="1" thickBot="1" x14ac:dyDescent="0.3">
      <c r="A3043" s="1985"/>
      <c r="B3043" s="1985"/>
      <c r="C3043" s="2125"/>
      <c r="D3043" s="2133" t="s">
        <v>213</v>
      </c>
      <c r="E3043" s="2094"/>
      <c r="F3043" s="2094"/>
      <c r="G3043" s="2095"/>
      <c r="H3043" s="11116">
        <v>2</v>
      </c>
      <c r="I3043" s="11116"/>
      <c r="J3043" s="2004"/>
    </row>
    <row r="3044" spans="1:10" ht="65.25" thickTop="1" thickBot="1" x14ac:dyDescent="0.3">
      <c r="A3044" s="1985"/>
      <c r="B3044" s="1985"/>
      <c r="C3044" s="2125"/>
      <c r="D3044" s="2133" t="s">
        <v>214</v>
      </c>
      <c r="E3044" s="2094"/>
      <c r="F3044" s="2094"/>
      <c r="G3044" s="2095"/>
      <c r="H3044" s="11116">
        <v>0</v>
      </c>
      <c r="I3044" s="11116"/>
      <c r="J3044" s="2004"/>
    </row>
    <row r="3045" spans="1:10" ht="39.75" thickTop="1" thickBot="1" x14ac:dyDescent="0.3">
      <c r="A3045" s="1985"/>
      <c r="B3045" s="1985"/>
      <c r="C3045" s="2125"/>
      <c r="D3045" s="2133" t="s">
        <v>221</v>
      </c>
      <c r="E3045" s="2094"/>
      <c r="F3045" s="2094"/>
      <c r="G3045" s="2095"/>
      <c r="H3045" s="11116">
        <v>0</v>
      </c>
      <c r="I3045" s="11116"/>
      <c r="J3045" s="2004"/>
    </row>
    <row r="3046" spans="1:10" ht="52.5" thickTop="1" thickBot="1" x14ac:dyDescent="0.3">
      <c r="A3046" s="1985"/>
      <c r="B3046" s="1985"/>
      <c r="C3046" s="2125"/>
      <c r="D3046" s="2134" t="s">
        <v>246</v>
      </c>
      <c r="E3046" s="2088"/>
      <c r="F3046" s="2088"/>
      <c r="G3046" s="2088"/>
      <c r="H3046" s="11116">
        <v>0</v>
      </c>
      <c r="I3046" s="11116"/>
      <c r="J3046" s="2004"/>
    </row>
    <row r="3047" spans="1:10" ht="27" thickTop="1" thickBot="1" x14ac:dyDescent="0.3">
      <c r="A3047" s="1985"/>
      <c r="B3047" s="1985"/>
      <c r="C3047" s="2130"/>
      <c r="D3047" s="2133" t="s">
        <v>220</v>
      </c>
      <c r="E3047" s="2094"/>
      <c r="F3047" s="2094"/>
      <c r="G3047" s="2095"/>
      <c r="H3047" s="11116">
        <v>0</v>
      </c>
      <c r="I3047" s="11116"/>
      <c r="J3047" s="2004"/>
    </row>
    <row r="3048" spans="1:10" ht="27" thickTop="1" thickBot="1" x14ac:dyDescent="0.3">
      <c r="A3048" s="1985"/>
      <c r="B3048" s="1985"/>
      <c r="C3048" s="2130"/>
      <c r="D3048" s="2133" t="s">
        <v>247</v>
      </c>
      <c r="E3048" s="2094"/>
      <c r="F3048" s="2094"/>
      <c r="G3048" s="2095"/>
      <c r="H3048" s="11116">
        <v>0</v>
      </c>
      <c r="I3048" s="11116"/>
      <c r="J3048" s="2004"/>
    </row>
    <row r="3049" spans="1:10" ht="16.5" thickTop="1" thickBot="1" x14ac:dyDescent="0.3">
      <c r="A3049" s="1985"/>
      <c r="B3049" s="1985"/>
      <c r="C3049" s="2130"/>
      <c r="D3049" s="2135" t="s">
        <v>212</v>
      </c>
      <c r="E3049" s="2094"/>
      <c r="F3049" s="2094"/>
      <c r="G3049" s="2095"/>
      <c r="H3049" s="11116">
        <v>0</v>
      </c>
      <c r="I3049" s="11116"/>
      <c r="J3049" s="2004"/>
    </row>
    <row r="3050" spans="1:10" ht="27" thickTop="1" thickBot="1" x14ac:dyDescent="0.3">
      <c r="A3050" s="1985"/>
      <c r="B3050" s="1985"/>
      <c r="C3050" s="2130"/>
      <c r="D3050" s="2133" t="s">
        <v>211</v>
      </c>
      <c r="E3050" s="2094"/>
      <c r="F3050" s="2094"/>
      <c r="G3050" s="2095"/>
      <c r="H3050" s="11116">
        <v>0</v>
      </c>
      <c r="I3050" s="11116"/>
      <c r="J3050" s="2004"/>
    </row>
    <row r="3051" spans="1:10" ht="27" thickTop="1" thickBot="1" x14ac:dyDescent="0.3">
      <c r="A3051" s="1985"/>
      <c r="B3051" s="1985"/>
      <c r="C3051" s="2130"/>
      <c r="D3051" s="2133" t="s">
        <v>136</v>
      </c>
      <c r="E3051" s="2094"/>
      <c r="F3051" s="2094"/>
      <c r="G3051" s="2095"/>
      <c r="H3051" s="11116">
        <v>2</v>
      </c>
      <c r="I3051" s="11116"/>
      <c r="J3051" s="2004"/>
    </row>
    <row r="3052" spans="1:10" ht="16.5" thickTop="1" thickBot="1" x14ac:dyDescent="0.3">
      <c r="A3052" s="1985"/>
      <c r="B3052" s="1985"/>
      <c r="C3052" s="2130"/>
      <c r="D3052" s="2133" t="s">
        <v>137</v>
      </c>
      <c r="E3052" s="2094"/>
      <c r="F3052" s="2094"/>
      <c r="G3052" s="2095"/>
      <c r="H3052" s="11116">
        <v>0</v>
      </c>
      <c r="I3052" s="11116"/>
      <c r="J3052" s="2004"/>
    </row>
    <row r="3053" spans="1:10" ht="16.5" thickTop="1" thickBot="1" x14ac:dyDescent="0.3">
      <c r="A3053" s="1985"/>
      <c r="B3053" s="1985"/>
      <c r="C3053" s="2130"/>
      <c r="D3053" s="2133" t="s">
        <v>138</v>
      </c>
      <c r="E3053" s="2094"/>
      <c r="F3053" s="2094"/>
      <c r="G3053" s="2095"/>
      <c r="H3053" s="11116">
        <v>0</v>
      </c>
      <c r="I3053" s="11116"/>
      <c r="J3053" s="2004"/>
    </row>
    <row r="3054" spans="1:10" ht="16.5" thickTop="1" thickBot="1" x14ac:dyDescent="0.3">
      <c r="A3054" s="1985"/>
      <c r="B3054" s="1985"/>
      <c r="C3054" s="2130"/>
      <c r="D3054" s="2133" t="s">
        <v>139</v>
      </c>
      <c r="E3054" s="2094"/>
      <c r="F3054" s="2094"/>
      <c r="G3054" s="2095"/>
      <c r="H3054" s="11116">
        <v>0</v>
      </c>
      <c r="I3054" s="11116"/>
      <c r="J3054" s="2004"/>
    </row>
    <row r="3055" spans="1:10" ht="16.5" thickTop="1" thickBot="1" x14ac:dyDescent="0.3">
      <c r="A3055" s="1985"/>
      <c r="B3055" s="1985"/>
      <c r="C3055" s="2130"/>
      <c r="D3055" s="2133" t="s">
        <v>140</v>
      </c>
      <c r="E3055" s="2094"/>
      <c r="F3055" s="2094"/>
      <c r="G3055" s="2095"/>
      <c r="H3055" s="11116">
        <v>0</v>
      </c>
      <c r="I3055" s="11116"/>
      <c r="J3055" s="2004"/>
    </row>
    <row r="3056" spans="1:10" ht="39.75" thickTop="1" thickBot="1" x14ac:dyDescent="0.3">
      <c r="A3056" s="1985"/>
      <c r="B3056" s="1985"/>
      <c r="C3056" s="2130"/>
      <c r="D3056" s="2134" t="s">
        <v>141</v>
      </c>
      <c r="E3056" s="2094"/>
      <c r="F3056" s="2094"/>
      <c r="G3056" s="2095"/>
      <c r="H3056" s="11116">
        <v>0</v>
      </c>
      <c r="I3056" s="11116"/>
      <c r="J3056" s="2004"/>
    </row>
    <row r="3057" spans="1:10" ht="27" thickTop="1" thickBot="1" x14ac:dyDescent="0.3">
      <c r="A3057" s="1985"/>
      <c r="B3057" s="1985"/>
      <c r="C3057" s="2125"/>
      <c r="D3057" s="2126" t="s">
        <v>142</v>
      </c>
      <c r="E3057" s="2088"/>
      <c r="F3057" s="2088"/>
      <c r="G3057" s="2088"/>
      <c r="H3057" s="11116">
        <v>25</v>
      </c>
      <c r="I3057" s="11116"/>
      <c r="J3057" s="2004"/>
    </row>
    <row r="3058" spans="1:10" ht="39.75" thickTop="1" thickBot="1" x14ac:dyDescent="0.3">
      <c r="A3058" s="1985"/>
      <c r="B3058" s="1985"/>
      <c r="C3058" s="2136"/>
      <c r="D3058" s="2133" t="s">
        <v>143</v>
      </c>
      <c r="E3058" s="2094"/>
      <c r="F3058" s="2094"/>
      <c r="G3058" s="2095"/>
      <c r="H3058" s="11116">
        <v>1</v>
      </c>
      <c r="I3058" s="11116"/>
      <c r="J3058" s="2004"/>
    </row>
    <row r="3059" spans="1:10" ht="39.75" thickTop="1" thickBot="1" x14ac:dyDescent="0.3">
      <c r="A3059" s="1985"/>
      <c r="B3059" s="1985"/>
      <c r="C3059" s="2130"/>
      <c r="D3059" s="2126" t="s">
        <v>144</v>
      </c>
      <c r="E3059" s="2094"/>
      <c r="F3059" s="2094"/>
      <c r="G3059" s="2095"/>
      <c r="H3059" s="11116">
        <v>0</v>
      </c>
      <c r="I3059" s="11116"/>
      <c r="J3059" s="2004"/>
    </row>
    <row r="3060" spans="1:10" ht="27" thickTop="1" thickBot="1" x14ac:dyDescent="0.3">
      <c r="A3060" s="1985"/>
      <c r="B3060" s="1985"/>
      <c r="C3060" s="2130"/>
      <c r="D3060" s="2133" t="s">
        <v>145</v>
      </c>
      <c r="E3060" s="2094"/>
      <c r="F3060" s="2094"/>
      <c r="G3060" s="2095"/>
      <c r="H3060" s="11116">
        <v>35</v>
      </c>
      <c r="I3060" s="11116"/>
      <c r="J3060" s="2004"/>
    </row>
    <row r="3061" spans="1:10" ht="16.5" thickTop="1" thickBot="1" x14ac:dyDescent="0.3">
      <c r="A3061" s="1985"/>
      <c r="B3061" s="1985"/>
      <c r="C3061" s="2137"/>
      <c r="D3061" s="2138" t="s">
        <v>146</v>
      </c>
      <c r="E3061" s="2094"/>
      <c r="F3061" s="2094"/>
      <c r="G3061" s="2095"/>
      <c r="H3061" s="11116">
        <v>5</v>
      </c>
      <c r="I3061" s="11116"/>
      <c r="J3061" s="2004"/>
    </row>
    <row r="3062" spans="1:10" ht="16.5" thickTop="1" thickBot="1" x14ac:dyDescent="0.3">
      <c r="A3062" s="1985"/>
      <c r="B3062" s="2003"/>
      <c r="C3062" s="2139" t="s">
        <v>147</v>
      </c>
      <c r="D3062" s="2140"/>
      <c r="E3062" s="2140"/>
      <c r="F3062" s="2140"/>
      <c r="G3062" s="2141"/>
      <c r="H3062" s="11218">
        <v>88</v>
      </c>
      <c r="I3062" s="11220"/>
      <c r="J3062" s="2004"/>
    </row>
    <row r="3063" spans="1:10" ht="16.5" thickTop="1" thickBot="1" x14ac:dyDescent="0.3">
      <c r="A3063" s="1985"/>
      <c r="B3063" s="1985"/>
      <c r="C3063" s="2142"/>
      <c r="D3063" s="2121" t="s">
        <v>148</v>
      </c>
      <c r="E3063" s="2143"/>
      <c r="F3063" s="2143"/>
      <c r="G3063" s="2144"/>
      <c r="H3063" s="11269">
        <v>74</v>
      </c>
      <c r="I3063" s="11270"/>
      <c r="J3063" s="2004"/>
    </row>
    <row r="3064" spans="1:10" ht="16.5" thickTop="1" thickBot="1" x14ac:dyDescent="0.3">
      <c r="A3064" s="1985"/>
      <c r="B3064" s="1985"/>
      <c r="C3064" s="2003"/>
      <c r="D3064" s="2121" t="s">
        <v>149</v>
      </c>
      <c r="E3064" s="2143"/>
      <c r="F3064" s="2143"/>
      <c r="G3064" s="2144"/>
      <c r="H3064" s="11269">
        <v>0</v>
      </c>
      <c r="I3064" s="11270"/>
      <c r="J3064" s="2004"/>
    </row>
    <row r="3065" spans="1:10" ht="16.5" thickTop="1" thickBot="1" x14ac:dyDescent="0.3">
      <c r="A3065" s="1985"/>
      <c r="B3065" s="1985"/>
      <c r="C3065" s="2003"/>
      <c r="D3065" s="2121" t="s">
        <v>150</v>
      </c>
      <c r="E3065" s="2143"/>
      <c r="F3065" s="2143"/>
      <c r="G3065" s="2144"/>
      <c r="H3065" s="11269">
        <v>14</v>
      </c>
      <c r="I3065" s="11270"/>
      <c r="J3065" s="2004"/>
    </row>
    <row r="3066" spans="1:10" ht="16.5" thickTop="1" thickBot="1" x14ac:dyDescent="0.3">
      <c r="A3066" s="2145"/>
      <c r="B3066" s="1985"/>
      <c r="C3066" s="2146"/>
      <c r="D3066" s="2147" t="s">
        <v>151</v>
      </c>
      <c r="E3066" s="2148"/>
      <c r="F3066" s="2148"/>
      <c r="G3066" s="2149"/>
      <c r="H3066" s="11275">
        <v>0</v>
      </c>
      <c r="I3066" s="11276"/>
      <c r="J3066" s="2004"/>
    </row>
    <row r="3067" spans="1:10" ht="27" thickTop="1" thickBot="1" x14ac:dyDescent="0.3">
      <c r="A3067" s="1985"/>
      <c r="B3067" s="1985"/>
      <c r="C3067" s="2003"/>
      <c r="D3067" s="2150" t="s">
        <v>248</v>
      </c>
      <c r="E3067" s="2115"/>
      <c r="F3067" s="2115"/>
      <c r="G3067" s="2151"/>
      <c r="H3067" s="11269"/>
      <c r="I3067" s="11270"/>
      <c r="J3067" s="2004"/>
    </row>
    <row r="3068" spans="1:10" ht="16.5" thickTop="1" thickBot="1" x14ac:dyDescent="0.3">
      <c r="A3068" s="1985"/>
      <c r="B3068" s="1985"/>
      <c r="C3068" s="2003"/>
      <c r="D3068" s="2152" t="s">
        <v>249</v>
      </c>
      <c r="E3068" s="2115"/>
      <c r="F3068" s="2115"/>
      <c r="G3068" s="2151"/>
      <c r="H3068" s="11277"/>
      <c r="I3068" s="11278"/>
      <c r="J3068" s="2004"/>
    </row>
    <row r="3069" spans="1:10" ht="16.5" thickTop="1" thickBot="1" x14ac:dyDescent="0.3">
      <c r="A3069" s="1985"/>
      <c r="B3069" s="1985"/>
      <c r="C3069" s="2003"/>
      <c r="D3069" s="2147" t="s">
        <v>250</v>
      </c>
      <c r="E3069" s="2148"/>
      <c r="F3069" s="2148"/>
      <c r="G3069" s="2149"/>
      <c r="H3069" s="11275">
        <v>0</v>
      </c>
      <c r="I3069" s="11276"/>
      <c r="J3069" s="2004"/>
    </row>
    <row r="3070" spans="1:10" ht="16.5" thickTop="1" thickBot="1" x14ac:dyDescent="0.3">
      <c r="A3070" s="1985"/>
      <c r="B3070" s="1985"/>
      <c r="C3070" s="2003"/>
      <c r="D3070" s="2152" t="s">
        <v>155</v>
      </c>
      <c r="E3070" s="2115"/>
      <c r="F3070" s="2115"/>
      <c r="G3070" s="2151"/>
      <c r="H3070" s="11269"/>
      <c r="I3070" s="11270"/>
      <c r="J3070" s="2004"/>
    </row>
    <row r="3071" spans="1:10" ht="16.5" thickTop="1" thickBot="1" x14ac:dyDescent="0.3">
      <c r="A3071" s="1985"/>
      <c r="B3071" s="1985"/>
      <c r="C3071" s="2003"/>
      <c r="D3071" s="2152" t="s">
        <v>156</v>
      </c>
      <c r="E3071" s="2115"/>
      <c r="F3071" s="2115"/>
      <c r="G3071" s="2151"/>
      <c r="H3071" s="11269"/>
      <c r="I3071" s="11270"/>
      <c r="J3071" s="2004"/>
    </row>
    <row r="3072" spans="1:10" ht="16.5" thickTop="1" thickBot="1" x14ac:dyDescent="0.3">
      <c r="A3072" s="1985"/>
      <c r="B3072" s="1985"/>
      <c r="C3072" s="2003"/>
      <c r="D3072" s="2152" t="s">
        <v>157</v>
      </c>
      <c r="E3072" s="2115"/>
      <c r="F3072" s="2115"/>
      <c r="G3072" s="2151"/>
      <c r="H3072" s="11269"/>
      <c r="I3072" s="11270"/>
      <c r="J3072" s="2004"/>
    </row>
    <row r="3073" spans="1:10" ht="16.5" thickTop="1" thickBot="1" x14ac:dyDescent="0.3">
      <c r="A3073" s="1985"/>
      <c r="B3073" s="1985"/>
      <c r="C3073" s="2003"/>
      <c r="D3073" s="2153" t="s">
        <v>158</v>
      </c>
      <c r="E3073" s="2094"/>
      <c r="F3073" s="2094"/>
      <c r="G3073" s="2095"/>
      <c r="H3073" s="11269"/>
      <c r="I3073" s="11270"/>
      <c r="J3073" s="2004"/>
    </row>
    <row r="3074" spans="1:10" ht="16.5" thickTop="1" thickBot="1" x14ac:dyDescent="0.3">
      <c r="A3074" s="1985"/>
      <c r="B3074" s="1985"/>
      <c r="C3074" s="2139" t="s">
        <v>159</v>
      </c>
      <c r="D3074" s="2140"/>
      <c r="E3074" s="2140"/>
      <c r="F3074" s="2140"/>
      <c r="G3074" s="2141"/>
      <c r="H3074" s="11218">
        <v>46</v>
      </c>
      <c r="I3074" s="11220"/>
      <c r="J3074" s="2004"/>
    </row>
    <row r="3075" spans="1:10" ht="16.5" thickTop="1" thickBot="1" x14ac:dyDescent="0.3">
      <c r="A3075" s="1985"/>
      <c r="B3075" s="1985"/>
      <c r="C3075" s="2003"/>
      <c r="D3075" s="2154" t="s">
        <v>160</v>
      </c>
      <c r="E3075" s="2088"/>
      <c r="F3075" s="2088"/>
      <c r="G3075" s="2088"/>
      <c r="H3075" s="11233">
        <v>8</v>
      </c>
      <c r="I3075" s="11233"/>
      <c r="J3075" s="2004"/>
    </row>
    <row r="3076" spans="1:10" ht="16.5" thickTop="1" thickBot="1" x14ac:dyDescent="0.3">
      <c r="A3076" s="1985"/>
      <c r="B3076" s="1985"/>
      <c r="C3076" s="2003"/>
      <c r="D3076" s="2121" t="s">
        <v>161</v>
      </c>
      <c r="E3076" s="2094"/>
      <c r="F3076" s="2094"/>
      <c r="G3076" s="2095"/>
      <c r="H3076" s="11228"/>
      <c r="I3076" s="11228"/>
      <c r="J3076" s="2004"/>
    </row>
    <row r="3077" spans="1:10" ht="16.5" thickTop="1" thickBot="1" x14ac:dyDescent="0.3">
      <c r="A3077" s="1985"/>
      <c r="B3077" s="1985"/>
      <c r="C3077" s="2003"/>
      <c r="D3077" s="2155" t="s">
        <v>162</v>
      </c>
      <c r="E3077" s="2097"/>
      <c r="F3077" s="2097"/>
      <c r="G3077" s="2098"/>
      <c r="H3077" s="11228">
        <v>38</v>
      </c>
      <c r="I3077" s="11228"/>
      <c r="J3077" s="2004"/>
    </row>
    <row r="3078" spans="1:10" ht="16.5" thickTop="1" thickBot="1" x14ac:dyDescent="0.3">
      <c r="A3078" s="1985"/>
      <c r="B3078" s="1985"/>
      <c r="C3078" s="2139" t="s">
        <v>163</v>
      </c>
      <c r="D3078" s="2140"/>
      <c r="E3078" s="2140"/>
      <c r="F3078" s="2140"/>
      <c r="G3078" s="2141"/>
      <c r="H3078" s="11218">
        <v>78</v>
      </c>
      <c r="I3078" s="11220"/>
      <c r="J3078" s="2004"/>
    </row>
    <row r="3079" spans="1:10" ht="16.5" thickTop="1" thickBot="1" x14ac:dyDescent="0.3">
      <c r="A3079" s="1985"/>
      <c r="B3079" s="1985"/>
      <c r="C3079" s="2142"/>
      <c r="D3079" s="2121" t="s">
        <v>160</v>
      </c>
      <c r="E3079" s="2094"/>
      <c r="F3079" s="2094"/>
      <c r="G3079" s="2095"/>
      <c r="H3079" s="11228">
        <v>15</v>
      </c>
      <c r="I3079" s="11228"/>
      <c r="J3079" s="2004"/>
    </row>
    <row r="3080" spans="1:10" ht="16.5" thickTop="1" thickBot="1" x14ac:dyDescent="0.3">
      <c r="A3080" s="1985"/>
      <c r="B3080" s="1985"/>
      <c r="C3080" s="2003"/>
      <c r="D3080" s="2121" t="s">
        <v>161</v>
      </c>
      <c r="E3080" s="2094"/>
      <c r="F3080" s="2094"/>
      <c r="G3080" s="2095"/>
      <c r="H3080" s="11228">
        <v>1</v>
      </c>
      <c r="I3080" s="11228"/>
      <c r="J3080" s="2004"/>
    </row>
    <row r="3081" spans="1:10" ht="16.5" thickTop="1" thickBot="1" x14ac:dyDescent="0.3">
      <c r="A3081" s="1985"/>
      <c r="B3081" s="1985"/>
      <c r="C3081" s="2003"/>
      <c r="D3081" s="2155" t="s">
        <v>162</v>
      </c>
      <c r="E3081" s="2097"/>
      <c r="F3081" s="2097"/>
      <c r="G3081" s="2098"/>
      <c r="H3081" s="11228">
        <v>62</v>
      </c>
      <c r="I3081" s="11228"/>
      <c r="J3081" s="2004"/>
    </row>
    <row r="3082" spans="1:10" ht="16.5" thickTop="1" thickBot="1" x14ac:dyDescent="0.3">
      <c r="A3082" s="1985"/>
      <c r="B3082" s="1985"/>
      <c r="C3082" s="2003"/>
      <c r="D3082" s="2155" t="s">
        <v>164</v>
      </c>
      <c r="E3082" s="2097"/>
      <c r="F3082" s="2097"/>
      <c r="G3082" s="2098"/>
      <c r="H3082" s="11269"/>
      <c r="I3082" s="11270"/>
      <c r="J3082" s="2004"/>
    </row>
    <row r="3083" spans="1:10" ht="16.5" thickTop="1" thickBot="1" x14ac:dyDescent="0.3">
      <c r="A3083" s="1985"/>
      <c r="B3083" s="1985"/>
      <c r="C3083" s="2003"/>
      <c r="D3083" s="11235" t="s">
        <v>165</v>
      </c>
      <c r="E3083" s="11236"/>
      <c r="F3083" s="11236"/>
      <c r="G3083" s="11237"/>
      <c r="H3083" s="11232">
        <v>71</v>
      </c>
      <c r="I3083" s="11232"/>
      <c r="J3083" s="2004"/>
    </row>
    <row r="3084" spans="1:10" ht="16.5" thickTop="1" thickBot="1" x14ac:dyDescent="0.3">
      <c r="A3084" s="1985"/>
      <c r="B3084" s="1985"/>
      <c r="C3084" s="2003"/>
      <c r="D3084" s="2154" t="s">
        <v>160</v>
      </c>
      <c r="E3084" s="2088"/>
      <c r="F3084" s="2088"/>
      <c r="G3084" s="2088"/>
      <c r="H3084" s="11233">
        <v>10</v>
      </c>
      <c r="I3084" s="11233"/>
      <c r="J3084" s="2004"/>
    </row>
    <row r="3085" spans="1:10" ht="16.5" thickTop="1" thickBot="1" x14ac:dyDescent="0.3">
      <c r="A3085" s="1985"/>
      <c r="B3085" s="1985"/>
      <c r="C3085" s="2003"/>
      <c r="D3085" s="2121" t="s">
        <v>161</v>
      </c>
      <c r="E3085" s="2094"/>
      <c r="F3085" s="2094"/>
      <c r="G3085" s="2095"/>
      <c r="H3085" s="11228"/>
      <c r="I3085" s="11228"/>
      <c r="J3085" s="2004"/>
    </row>
    <row r="3086" spans="1:10" ht="16.5" thickTop="1" thickBot="1" x14ac:dyDescent="0.3">
      <c r="A3086" s="1985"/>
      <c r="B3086" s="1985"/>
      <c r="C3086" s="2003"/>
      <c r="D3086" s="2155" t="s">
        <v>162</v>
      </c>
      <c r="E3086" s="2097"/>
      <c r="F3086" s="2097"/>
      <c r="G3086" s="2098"/>
      <c r="H3086" s="11228">
        <v>27</v>
      </c>
      <c r="I3086" s="11228"/>
      <c r="J3086" s="2004"/>
    </row>
    <row r="3087" spans="1:10" ht="16.5" thickTop="1" thickBot="1" x14ac:dyDescent="0.3">
      <c r="A3087" s="1985"/>
      <c r="B3087" s="1985"/>
      <c r="C3087" s="2156"/>
      <c r="D3087" s="2121" t="s">
        <v>114</v>
      </c>
      <c r="E3087" s="2097"/>
      <c r="F3087" s="2097"/>
      <c r="G3087" s="2098"/>
      <c r="H3087" s="11228">
        <v>34</v>
      </c>
      <c r="I3087" s="11228"/>
      <c r="J3087" s="2004"/>
    </row>
    <row r="3088" spans="1:10" ht="16.5" thickTop="1" thickBot="1" x14ac:dyDescent="0.3">
      <c r="A3088" s="1985"/>
      <c r="B3088" s="2157"/>
      <c r="C3088" s="2158" t="s">
        <v>166</v>
      </c>
      <c r="D3088" s="2109"/>
      <c r="E3088" s="2159"/>
      <c r="F3088" s="2111"/>
      <c r="G3088" s="2124"/>
      <c r="H3088" s="11234">
        <v>97</v>
      </c>
      <c r="I3088" s="11234"/>
      <c r="J3088" s="1985"/>
    </row>
    <row r="3089" spans="1:10" ht="16.5" thickTop="1" thickBot="1" x14ac:dyDescent="0.3">
      <c r="A3089" s="1985"/>
      <c r="B3089" s="1989"/>
      <c r="C3089" s="2160"/>
      <c r="D3089" s="2161" t="s">
        <v>251</v>
      </c>
      <c r="E3089" s="2162"/>
      <c r="F3089" s="2162"/>
      <c r="G3089" s="2163"/>
      <c r="H3089" s="11228">
        <v>22</v>
      </c>
      <c r="I3089" s="11228"/>
      <c r="J3089" s="1985"/>
    </row>
    <row r="3090" spans="1:10" ht="16.5" thickTop="1" thickBot="1" x14ac:dyDescent="0.3">
      <c r="A3090" s="1985"/>
      <c r="B3090" s="2164"/>
      <c r="C3090" s="2157"/>
      <c r="D3090" s="2162" t="s">
        <v>168</v>
      </c>
      <c r="E3090" s="2162"/>
      <c r="F3090" s="2162"/>
      <c r="G3090" s="2162"/>
      <c r="H3090" s="11233">
        <v>41</v>
      </c>
      <c r="I3090" s="11233"/>
      <c r="J3090" s="1985"/>
    </row>
    <row r="3091" spans="1:10" ht="16.5" thickTop="1" thickBot="1" x14ac:dyDescent="0.3">
      <c r="A3091" s="1985"/>
      <c r="B3091" s="2164"/>
      <c r="C3091" s="2157"/>
      <c r="D3091" s="2165" t="s">
        <v>169</v>
      </c>
      <c r="E3091" s="2162"/>
      <c r="F3091" s="2162"/>
      <c r="G3091" s="2163"/>
      <c r="H3091" s="11228">
        <v>26</v>
      </c>
      <c r="I3091" s="11228"/>
      <c r="J3091" s="1985"/>
    </row>
    <row r="3092" spans="1:10" ht="16.5" thickTop="1" thickBot="1" x14ac:dyDescent="0.3">
      <c r="A3092" s="1985"/>
      <c r="B3092" s="2164"/>
      <c r="C3092" s="2157"/>
      <c r="D3092" s="2165" t="s">
        <v>170</v>
      </c>
      <c r="E3092" s="2162"/>
      <c r="F3092" s="2162"/>
      <c r="G3092" s="2163"/>
      <c r="H3092" s="11228">
        <v>8</v>
      </c>
      <c r="I3092" s="11228"/>
      <c r="J3092" s="1985"/>
    </row>
    <row r="3093" spans="1:10" ht="16.5" thickTop="1" thickBot="1" x14ac:dyDescent="0.3">
      <c r="A3093" s="1985"/>
      <c r="B3093" s="2084"/>
      <c r="C3093" s="2003"/>
      <c r="D3093" s="2166" t="s">
        <v>171</v>
      </c>
      <c r="E3093" s="2167"/>
      <c r="F3093" s="2167"/>
      <c r="G3093" s="2168"/>
      <c r="H3093" s="11232">
        <v>3</v>
      </c>
      <c r="I3093" s="11232"/>
      <c r="J3093" s="1985"/>
    </row>
    <row r="3094" spans="1:10" ht="16.5" thickTop="1" thickBot="1" x14ac:dyDescent="0.3">
      <c r="A3094" s="1985"/>
      <c r="B3094" s="1985"/>
      <c r="C3094" s="2003"/>
      <c r="D3094" s="2169" t="s">
        <v>172</v>
      </c>
      <c r="E3094" s="2094"/>
      <c r="F3094" s="2094"/>
      <c r="G3094" s="2095"/>
      <c r="H3094" s="11228">
        <v>0</v>
      </c>
      <c r="I3094" s="11228"/>
      <c r="J3094" s="1985"/>
    </row>
    <row r="3095" spans="1:10" ht="16.5" thickTop="1" thickBot="1" x14ac:dyDescent="0.3">
      <c r="A3095" s="1985"/>
      <c r="B3095" s="2084"/>
      <c r="C3095" s="2003"/>
      <c r="D3095" s="2170" t="s">
        <v>173</v>
      </c>
      <c r="E3095" s="2162"/>
      <c r="F3095" s="2162"/>
      <c r="G3095" s="2163"/>
      <c r="H3095" s="11228">
        <v>3</v>
      </c>
      <c r="I3095" s="11228"/>
      <c r="J3095" s="1985"/>
    </row>
    <row r="3096" spans="1:10" ht="16.5" thickTop="1" thickBot="1" x14ac:dyDescent="0.3">
      <c r="A3096" s="1985"/>
      <c r="B3096" s="2084"/>
      <c r="C3096" s="2003"/>
      <c r="D3096" s="2171" t="s">
        <v>174</v>
      </c>
      <c r="E3096" s="2162"/>
      <c r="F3096" s="2162"/>
      <c r="G3096" s="2163"/>
      <c r="H3096" s="11228">
        <v>0</v>
      </c>
      <c r="I3096" s="11228"/>
      <c r="J3096" s="1986"/>
    </row>
    <row r="3097" spans="1:10" ht="17.25" thickTop="1" thickBot="1" x14ac:dyDescent="0.3">
      <c r="A3097" s="1985"/>
      <c r="B3097" s="2172" t="s">
        <v>175</v>
      </c>
      <c r="C3097" s="2173"/>
      <c r="D3097" s="2173"/>
      <c r="E3097" s="2173"/>
      <c r="F3097" s="2174"/>
      <c r="G3097" s="11218" t="s">
        <v>11</v>
      </c>
      <c r="H3097" s="11219"/>
      <c r="I3097" s="11220"/>
      <c r="J3097" s="1985"/>
    </row>
    <row r="3098" spans="1:10" ht="16.5" thickTop="1" x14ac:dyDescent="0.25">
      <c r="A3098" s="1986"/>
      <c r="B3098" s="2175"/>
      <c r="C3098" s="2176"/>
      <c r="D3098" s="2176"/>
      <c r="E3098" s="2176"/>
      <c r="F3098" s="2177"/>
      <c r="G3098" s="11221">
        <v>1810</v>
      </c>
      <c r="H3098" s="11222"/>
      <c r="I3098" s="11223"/>
      <c r="J3098" s="1986"/>
    </row>
    <row r="3099" spans="1:10" ht="16.5" thickBot="1" x14ac:dyDescent="0.3">
      <c r="A3099" s="1986"/>
      <c r="B3099" s="2178"/>
      <c r="C3099" s="2179"/>
      <c r="D3099" s="2179"/>
      <c r="E3099" s="2179"/>
      <c r="F3099" s="2180"/>
      <c r="G3099" s="11224"/>
      <c r="H3099" s="11225"/>
      <c r="I3099" s="11226"/>
      <c r="J3099" s="1986"/>
    </row>
    <row r="3100" spans="1:10" ht="15.75" thickTop="1" x14ac:dyDescent="0.25">
      <c r="A3100" s="1986"/>
      <c r="B3100" s="1986"/>
      <c r="C3100" s="1986"/>
      <c r="D3100" s="1986"/>
      <c r="E3100" s="1986"/>
      <c r="F3100" s="1986"/>
      <c r="G3100" s="1986"/>
      <c r="H3100" s="1986"/>
      <c r="I3100" s="1986"/>
      <c r="J3100" s="1986"/>
    </row>
    <row r="3101" spans="1:10" ht="15.75" thickBot="1" x14ac:dyDescent="0.3">
      <c r="A3101" s="1597"/>
      <c r="B3101" s="1597"/>
      <c r="C3101" s="2183"/>
      <c r="D3101" s="2183"/>
      <c r="E3101" s="2367"/>
      <c r="F3101" s="1597"/>
      <c r="G3101" s="2373" t="s">
        <v>196</v>
      </c>
      <c r="H3101" s="1597"/>
      <c r="I3101" s="1597"/>
      <c r="J3101" s="1597"/>
    </row>
    <row r="3102" spans="1:10" ht="17.25" thickTop="1" thickBot="1" x14ac:dyDescent="0.3">
      <c r="A3102" s="2186"/>
      <c r="B3102" s="2186"/>
      <c r="C3102" s="2187"/>
      <c r="D3102" s="2187"/>
      <c r="E3102" s="2187"/>
      <c r="F3102" s="1597"/>
      <c r="G3102" s="2363" t="s">
        <v>1</v>
      </c>
      <c r="H3102" s="2364"/>
      <c r="I3102" s="2216"/>
      <c r="J3102" s="2186"/>
    </row>
    <row r="3103" spans="1:10" ht="17.25" thickTop="1" thickBot="1" x14ac:dyDescent="0.3">
      <c r="A3103" s="2367"/>
      <c r="B3103" s="2186"/>
      <c r="C3103" s="2348"/>
      <c r="D3103" s="2348"/>
      <c r="E3103" s="2348"/>
      <c r="F3103" s="1597"/>
      <c r="G3103" s="2365" t="s">
        <v>2</v>
      </c>
      <c r="H3103" s="2366"/>
      <c r="I3103" s="2216" t="s">
        <v>181</v>
      </c>
      <c r="J3103" s="2186"/>
    </row>
    <row r="3104" spans="1:10" ht="16.5" thickTop="1" thickBot="1" x14ac:dyDescent="0.3">
      <c r="A3104" s="2186"/>
      <c r="B3104" s="2186"/>
      <c r="C3104" s="2186"/>
      <c r="D3104" s="2187"/>
      <c r="E3104" s="2195"/>
      <c r="F3104" s="2187"/>
      <c r="G3104" s="2187"/>
      <c r="H3104" s="2187"/>
      <c r="I3104" s="2187"/>
      <c r="J3104" s="2187"/>
    </row>
    <row r="3105" spans="1:10" ht="17.25" thickTop="1" thickBot="1" x14ac:dyDescent="0.3">
      <c r="A3105" s="2297" t="s">
        <v>4</v>
      </c>
      <c r="B3105" s="10962"/>
      <c r="C3105" s="10963"/>
      <c r="D3105" s="10963"/>
      <c r="E3105" s="10963"/>
      <c r="F3105" s="10963"/>
      <c r="G3105" s="10964"/>
      <c r="H3105" s="1597"/>
      <c r="I3105" s="1597"/>
      <c r="J3105" s="1597"/>
    </row>
    <row r="3106" spans="1:10" ht="17.25" thickTop="1" thickBot="1" x14ac:dyDescent="0.3">
      <c r="A3106" s="2297" t="s">
        <v>5</v>
      </c>
      <c r="B3106" s="10962" t="s">
        <v>263</v>
      </c>
      <c r="C3106" s="10963"/>
      <c r="D3106" s="10963"/>
      <c r="E3106" s="10963"/>
      <c r="F3106" s="10963"/>
      <c r="G3106" s="10964"/>
      <c r="H3106" s="1597"/>
      <c r="I3106" s="1597"/>
      <c r="J3106" s="1597"/>
    </row>
    <row r="3107" spans="1:10" ht="17.25" thickTop="1" thickBot="1" x14ac:dyDescent="0.3">
      <c r="A3107" s="2298" t="s">
        <v>7</v>
      </c>
      <c r="B3107" s="10965" t="s">
        <v>8</v>
      </c>
      <c r="C3107" s="10966"/>
      <c r="D3107" s="2217"/>
      <c r="E3107" s="2218"/>
      <c r="F3107" s="2218"/>
      <c r="G3107" s="2217"/>
      <c r="H3107" s="1597"/>
      <c r="I3107" s="1597"/>
      <c r="J3107" s="1597"/>
    </row>
    <row r="3108" spans="1:10" ht="16.5" thickTop="1" thickBot="1" x14ac:dyDescent="0.3">
      <c r="A3108" s="2186"/>
      <c r="B3108" s="2186"/>
      <c r="C3108" s="2186"/>
      <c r="D3108" s="2186"/>
      <c r="E3108" s="2186"/>
      <c r="F3108" s="2186"/>
      <c r="G3108" s="2196"/>
      <c r="H3108" s="2186"/>
      <c r="I3108" s="2186"/>
      <c r="J3108" s="2186"/>
    </row>
    <row r="3109" spans="1:10" ht="16.5" thickTop="1" thickBot="1" x14ac:dyDescent="0.3">
      <c r="A3109" s="1597"/>
      <c r="B3109" s="11372" t="s">
        <v>9</v>
      </c>
      <c r="C3109" s="11372"/>
      <c r="D3109" s="11372"/>
      <c r="E3109" s="11369" t="s">
        <v>10</v>
      </c>
      <c r="F3109" s="11378"/>
      <c r="G3109" s="11369" t="s">
        <v>11</v>
      </c>
      <c r="H3109" s="11378"/>
      <c r="I3109" s="1597"/>
      <c r="J3109" s="1597"/>
    </row>
    <row r="3110" spans="1:10" ht="16.5" thickTop="1" thickBot="1" x14ac:dyDescent="0.3">
      <c r="A3110" s="2194"/>
      <c r="B3110" s="11373"/>
      <c r="C3110" s="11372"/>
      <c r="D3110" s="11372"/>
      <c r="E3110" s="10981">
        <v>719</v>
      </c>
      <c r="F3110" s="10981"/>
      <c r="G3110" s="11431">
        <v>719</v>
      </c>
      <c r="H3110" s="11431"/>
      <c r="I3110" s="1597"/>
      <c r="J3110" s="1597"/>
    </row>
    <row r="3111" spans="1:10" ht="16.5" thickTop="1" thickBot="1" x14ac:dyDescent="0.3">
      <c r="A3111" s="2194"/>
      <c r="B3111" s="11373"/>
      <c r="C3111" s="11372"/>
      <c r="D3111" s="11372"/>
      <c r="E3111" s="10981"/>
      <c r="F3111" s="10981"/>
      <c r="G3111" s="11431"/>
      <c r="H3111" s="11431"/>
      <c r="I3111" s="1597"/>
      <c r="J3111" s="1597"/>
    </row>
    <row r="3112" spans="1:10" ht="16.5" thickTop="1" thickBot="1" x14ac:dyDescent="0.3">
      <c r="A3112" s="2194"/>
      <c r="B3112" s="2182"/>
      <c r="C3112" s="2182"/>
      <c r="D3112" s="2182"/>
      <c r="E3112" s="2182"/>
      <c r="F3112" s="2182"/>
      <c r="G3112" s="2182"/>
      <c r="H3112" s="2182"/>
      <c r="I3112" s="2182"/>
      <c r="J3112" s="2182"/>
    </row>
    <row r="3113" spans="1:10" ht="16.5" thickTop="1" thickBot="1" x14ac:dyDescent="0.3">
      <c r="A3113" s="2194"/>
      <c r="B3113" s="11373" t="s">
        <v>12</v>
      </c>
      <c r="C3113" s="11372"/>
      <c r="D3113" s="11372"/>
      <c r="E3113" s="11372"/>
      <c r="F3113" s="11372"/>
      <c r="G3113" s="11369" t="s">
        <v>11</v>
      </c>
      <c r="H3113" s="11378"/>
      <c r="I3113" s="11432" t="s">
        <v>13</v>
      </c>
      <c r="J3113" s="11432"/>
    </row>
    <row r="3114" spans="1:10" ht="16.5" thickTop="1" thickBot="1" x14ac:dyDescent="0.3">
      <c r="A3114" s="2194"/>
      <c r="B3114" s="11372"/>
      <c r="C3114" s="11372"/>
      <c r="D3114" s="11372"/>
      <c r="E3114" s="11372"/>
      <c r="F3114" s="11372"/>
      <c r="G3114" s="2299" t="s">
        <v>14</v>
      </c>
      <c r="H3114" s="2299" t="s">
        <v>15</v>
      </c>
      <c r="I3114" s="11432"/>
      <c r="J3114" s="11432"/>
    </row>
    <row r="3115" spans="1:10" ht="16.5" thickTop="1" thickBot="1" x14ac:dyDescent="0.3">
      <c r="A3115" s="1597"/>
      <c r="B3115" s="11372"/>
      <c r="C3115" s="11372"/>
      <c r="D3115" s="11372"/>
      <c r="E3115" s="11372"/>
      <c r="F3115" s="11372"/>
      <c r="G3115" s="2285">
        <v>5</v>
      </c>
      <c r="H3115" s="2285">
        <v>1</v>
      </c>
      <c r="I3115" s="11430">
        <v>6</v>
      </c>
      <c r="J3115" s="11430"/>
    </row>
    <row r="3116" spans="1:10" ht="16.5" thickTop="1" thickBot="1" x14ac:dyDescent="0.3">
      <c r="A3116" s="1597"/>
      <c r="B3116" s="11374" t="s">
        <v>16</v>
      </c>
      <c r="C3116" s="11375"/>
      <c r="D3116" s="11375"/>
      <c r="E3116" s="11375"/>
      <c r="F3116" s="11392"/>
      <c r="G3116" s="2219">
        <v>5</v>
      </c>
      <c r="H3116" s="2219">
        <v>1</v>
      </c>
      <c r="I3116" s="11411">
        <v>6</v>
      </c>
      <c r="J3116" s="11411"/>
    </row>
    <row r="3117" spans="1:10" ht="16.5" thickTop="1" thickBot="1" x14ac:dyDescent="0.3">
      <c r="A3117" s="1597"/>
      <c r="B3117" s="11374" t="s">
        <v>17</v>
      </c>
      <c r="C3117" s="11375"/>
      <c r="D3117" s="11375"/>
      <c r="E3117" s="11375"/>
      <c r="F3117" s="11375"/>
      <c r="G3117" s="2219"/>
      <c r="H3117" s="2219"/>
      <c r="I3117" s="11428">
        <v>0</v>
      </c>
      <c r="J3117" s="11429"/>
    </row>
    <row r="3118" spans="1:10" ht="16.5" thickTop="1" thickBot="1" x14ac:dyDescent="0.3">
      <c r="A3118" s="1597"/>
      <c r="B3118" s="2286" t="s">
        <v>18</v>
      </c>
      <c r="C3118" s="2287"/>
      <c r="D3118" s="2288"/>
      <c r="E3118" s="2300"/>
      <c r="F3118" s="2300"/>
      <c r="G3118" s="2374"/>
      <c r="H3118" s="2375"/>
      <c r="I3118" s="2301"/>
      <c r="J3118" s="1597"/>
    </row>
    <row r="3119" spans="1:10" ht="16.5" thickTop="1" thickBot="1" x14ac:dyDescent="0.3">
      <c r="A3119" s="1597"/>
      <c r="B3119" s="2289"/>
      <c r="C3119" s="2290"/>
      <c r="D3119" s="2290"/>
      <c r="E3119" s="11369" t="s">
        <v>19</v>
      </c>
      <c r="F3119" s="11369"/>
      <c r="G3119" s="11369"/>
      <c r="H3119" s="11359"/>
      <c r="I3119" s="2299" t="s">
        <v>11</v>
      </c>
      <c r="J3119" s="1597"/>
    </row>
    <row r="3120" spans="1:10" ht="16.5" thickTop="1" thickBot="1" x14ac:dyDescent="0.3">
      <c r="A3120" s="1597"/>
      <c r="B3120" s="2289"/>
      <c r="C3120" s="2290" t="s">
        <v>20</v>
      </c>
      <c r="D3120" s="2290"/>
      <c r="E3120" s="2334" t="s">
        <v>21</v>
      </c>
      <c r="F3120" s="2334" t="s">
        <v>22</v>
      </c>
      <c r="G3120" s="2334" t="s">
        <v>23</v>
      </c>
      <c r="H3120" s="2353" t="s">
        <v>24</v>
      </c>
      <c r="I3120" s="2294"/>
      <c r="J3120" s="1597"/>
    </row>
    <row r="3121" spans="1:10" ht="16.5" thickTop="1" thickBot="1" x14ac:dyDescent="0.3">
      <c r="A3121" s="1597"/>
      <c r="B3121" s="2291"/>
      <c r="C3121" s="2292"/>
      <c r="D3121" s="2292"/>
      <c r="E3121" s="11413">
        <v>8</v>
      </c>
      <c r="F3121" s="11413"/>
      <c r="G3121" s="11413"/>
      <c r="H3121" s="11414"/>
      <c r="I3121" s="11412">
        <v>17</v>
      </c>
      <c r="J3121" s="1597"/>
    </row>
    <row r="3122" spans="1:10" ht="16.5" thickTop="1" thickBot="1" x14ac:dyDescent="0.3">
      <c r="A3122" s="1597"/>
      <c r="B3122" s="2223"/>
      <c r="C3122" s="2224"/>
      <c r="D3122" s="2224"/>
      <c r="E3122" s="2295">
        <v>13</v>
      </c>
      <c r="F3122" s="2295">
        <v>4</v>
      </c>
      <c r="G3122" s="2295">
        <v>0</v>
      </c>
      <c r="H3122" s="2295">
        <v>0</v>
      </c>
      <c r="I3122" s="11412"/>
      <c r="J3122" s="1597"/>
    </row>
    <row r="3123" spans="1:10" ht="17.25" thickTop="1" thickBot="1" x14ac:dyDescent="0.3">
      <c r="A3123" s="1597"/>
      <c r="B3123" s="2184"/>
      <c r="C3123" s="11376" t="s">
        <v>25</v>
      </c>
      <c r="D3123" s="11377"/>
      <c r="E3123" s="2302">
        <v>0</v>
      </c>
      <c r="F3123" s="2302">
        <v>0</v>
      </c>
      <c r="G3123" s="2302">
        <v>0</v>
      </c>
      <c r="H3123" s="2303">
        <v>0</v>
      </c>
      <c r="I3123" s="2304">
        <v>0</v>
      </c>
      <c r="J3123" s="1597"/>
    </row>
    <row r="3124" spans="1:10" ht="16.5" thickTop="1" thickBot="1" x14ac:dyDescent="0.3">
      <c r="A3124" s="1597"/>
      <c r="B3124" s="2184"/>
      <c r="C3124" s="2231"/>
      <c r="D3124" s="2232" t="s">
        <v>26</v>
      </c>
      <c r="E3124" s="2192"/>
      <c r="F3124" s="2192"/>
      <c r="G3124" s="2192"/>
      <c r="H3124" s="2192"/>
      <c r="I3124" s="2296">
        <v>0</v>
      </c>
      <c r="J3124" s="1597"/>
    </row>
    <row r="3125" spans="1:10" ht="16.5" thickTop="1" thickBot="1" x14ac:dyDescent="0.3">
      <c r="A3125" s="1597"/>
      <c r="B3125" s="2184"/>
      <c r="C3125" s="2231"/>
      <c r="D3125" s="2232" t="s">
        <v>27</v>
      </c>
      <c r="E3125" s="2192"/>
      <c r="F3125" s="2192"/>
      <c r="G3125" s="2192"/>
      <c r="H3125" s="2192"/>
      <c r="I3125" s="2296">
        <v>0</v>
      </c>
      <c r="J3125" s="1597"/>
    </row>
    <row r="3126" spans="1:10" ht="16.5" thickTop="1" thickBot="1" x14ac:dyDescent="0.3">
      <c r="A3126" s="1597"/>
      <c r="B3126" s="2184"/>
      <c r="C3126" s="2231"/>
      <c r="D3126" s="2232" t="s">
        <v>28</v>
      </c>
      <c r="E3126" s="2192"/>
      <c r="F3126" s="2192"/>
      <c r="G3126" s="2192"/>
      <c r="H3126" s="2192"/>
      <c r="I3126" s="2296">
        <v>0</v>
      </c>
      <c r="J3126" s="1597"/>
    </row>
    <row r="3127" spans="1:10" ht="27" thickTop="1" thickBot="1" x14ac:dyDescent="0.3">
      <c r="A3127" s="1597"/>
      <c r="B3127" s="2184"/>
      <c r="C3127" s="2231"/>
      <c r="D3127" s="2232" t="s">
        <v>29</v>
      </c>
      <c r="E3127" s="2192"/>
      <c r="F3127" s="2192"/>
      <c r="G3127" s="2192"/>
      <c r="H3127" s="2192"/>
      <c r="I3127" s="2296">
        <v>0</v>
      </c>
      <c r="J3127" s="1597"/>
    </row>
    <row r="3128" spans="1:10" ht="17.25" thickTop="1" thickBot="1" x14ac:dyDescent="0.3">
      <c r="A3128" s="1597"/>
      <c r="B3128" s="2184"/>
      <c r="C3128" s="2305" t="s">
        <v>30</v>
      </c>
      <c r="D3128" s="2306"/>
      <c r="E3128" s="2307">
        <v>4</v>
      </c>
      <c r="F3128" s="2307">
        <v>0</v>
      </c>
      <c r="G3128" s="2307">
        <v>0</v>
      </c>
      <c r="H3128" s="2307">
        <v>0</v>
      </c>
      <c r="I3128" s="2308">
        <v>4</v>
      </c>
      <c r="J3128" s="1597"/>
    </row>
    <row r="3129" spans="1:10" ht="27" thickTop="1" thickBot="1" x14ac:dyDescent="0.3">
      <c r="A3129" s="1597"/>
      <c r="B3129" s="2184"/>
      <c r="C3129" s="2231"/>
      <c r="D3129" s="2232" t="s">
        <v>31</v>
      </c>
      <c r="E3129" s="2192"/>
      <c r="F3129" s="2192"/>
      <c r="G3129" s="2192"/>
      <c r="H3129" s="2192"/>
      <c r="I3129" s="2296">
        <v>0</v>
      </c>
      <c r="J3129" s="1597"/>
    </row>
    <row r="3130" spans="1:10" ht="16.5" thickTop="1" thickBot="1" x14ac:dyDescent="0.3">
      <c r="A3130" s="1597"/>
      <c r="B3130" s="2184"/>
      <c r="C3130" s="2231"/>
      <c r="D3130" s="2232" t="s">
        <v>32</v>
      </c>
      <c r="E3130" s="2192"/>
      <c r="F3130" s="2192"/>
      <c r="G3130" s="2192"/>
      <c r="H3130" s="2192"/>
      <c r="I3130" s="2296">
        <v>0</v>
      </c>
      <c r="J3130" s="1597"/>
    </row>
    <row r="3131" spans="1:10" ht="27" thickTop="1" thickBot="1" x14ac:dyDescent="0.3">
      <c r="A3131" s="1597"/>
      <c r="B3131" s="2184"/>
      <c r="C3131" s="2231"/>
      <c r="D3131" s="2232" t="s">
        <v>120</v>
      </c>
      <c r="E3131" s="2192">
        <v>4</v>
      </c>
      <c r="F3131" s="2192"/>
      <c r="G3131" s="2192"/>
      <c r="H3131" s="2192"/>
      <c r="I3131" s="2296">
        <v>4</v>
      </c>
      <c r="J3131" s="1597"/>
    </row>
    <row r="3132" spans="1:10" ht="39.75" thickTop="1" thickBot="1" x14ac:dyDescent="0.3">
      <c r="A3132" s="1597"/>
      <c r="B3132" s="2184"/>
      <c r="C3132" s="2231"/>
      <c r="D3132" s="2232" t="s">
        <v>34</v>
      </c>
      <c r="E3132" s="2192"/>
      <c r="F3132" s="2192"/>
      <c r="G3132" s="2192"/>
      <c r="H3132" s="2192"/>
      <c r="I3132" s="2296">
        <v>0</v>
      </c>
      <c r="J3132" s="1597"/>
    </row>
    <row r="3133" spans="1:10" ht="65.25" thickTop="1" thickBot="1" x14ac:dyDescent="0.3">
      <c r="A3133" s="1597"/>
      <c r="B3133" s="2184"/>
      <c r="C3133" s="2231"/>
      <c r="D3133" s="2232" t="s">
        <v>198</v>
      </c>
      <c r="E3133" s="2192"/>
      <c r="F3133" s="2192"/>
      <c r="G3133" s="2192"/>
      <c r="H3133" s="2192"/>
      <c r="I3133" s="2296">
        <v>0</v>
      </c>
      <c r="J3133" s="1597"/>
    </row>
    <row r="3134" spans="1:10" ht="17.25" thickTop="1" thickBot="1" x14ac:dyDescent="0.3">
      <c r="A3134" s="1597"/>
      <c r="B3134" s="2184"/>
      <c r="C3134" s="11374" t="s">
        <v>36</v>
      </c>
      <c r="D3134" s="11392"/>
      <c r="E3134" s="2309">
        <v>4</v>
      </c>
      <c r="F3134" s="2309">
        <v>3</v>
      </c>
      <c r="G3134" s="2309">
        <v>0</v>
      </c>
      <c r="H3134" s="2309">
        <v>0</v>
      </c>
      <c r="I3134" s="2304">
        <v>7</v>
      </c>
      <c r="J3134" s="1597"/>
    </row>
    <row r="3135" spans="1:10" ht="27" thickTop="1" thickBot="1" x14ac:dyDescent="0.3">
      <c r="A3135" s="1597"/>
      <c r="B3135" s="2184"/>
      <c r="C3135" s="2231"/>
      <c r="D3135" s="2233" t="s">
        <v>37</v>
      </c>
      <c r="E3135" s="2192">
        <v>2</v>
      </c>
      <c r="F3135" s="2192">
        <v>2</v>
      </c>
      <c r="G3135" s="2192"/>
      <c r="H3135" s="2192"/>
      <c r="I3135" s="2333">
        <v>4</v>
      </c>
      <c r="J3135" s="1597"/>
    </row>
    <row r="3136" spans="1:10" ht="39.75" thickTop="1" thickBot="1" x14ac:dyDescent="0.3">
      <c r="A3136" s="1597"/>
      <c r="B3136" s="2184"/>
      <c r="C3136" s="2231"/>
      <c r="D3136" s="2233" t="s">
        <v>38</v>
      </c>
      <c r="E3136" s="2371">
        <v>1</v>
      </c>
      <c r="F3136" s="2371"/>
      <c r="G3136" s="2371"/>
      <c r="H3136" s="2371"/>
      <c r="I3136" s="2333">
        <v>1</v>
      </c>
      <c r="J3136" s="1597"/>
    </row>
    <row r="3137" spans="1:10" ht="52.5" thickTop="1" thickBot="1" x14ac:dyDescent="0.3">
      <c r="A3137" s="1597"/>
      <c r="B3137" s="2184"/>
      <c r="C3137" s="2231"/>
      <c r="D3137" s="2234" t="s">
        <v>39</v>
      </c>
      <c r="E3137" s="2192">
        <v>1</v>
      </c>
      <c r="F3137" s="2192">
        <v>1</v>
      </c>
      <c r="G3137" s="2192"/>
      <c r="H3137" s="2192"/>
      <c r="I3137" s="2333">
        <v>2</v>
      </c>
      <c r="J3137" s="1597"/>
    </row>
    <row r="3138" spans="1:10" ht="17.25" thickTop="1" thickBot="1" x14ac:dyDescent="0.3">
      <c r="A3138" s="1597"/>
      <c r="B3138" s="2183"/>
      <c r="C3138" s="11374" t="s">
        <v>199</v>
      </c>
      <c r="D3138" s="11392"/>
      <c r="E3138" s="2307">
        <v>0</v>
      </c>
      <c r="F3138" s="2307">
        <v>1</v>
      </c>
      <c r="G3138" s="2307">
        <v>0</v>
      </c>
      <c r="H3138" s="2307">
        <v>0</v>
      </c>
      <c r="I3138" s="2304">
        <v>1</v>
      </c>
      <c r="J3138" s="1597"/>
    </row>
    <row r="3139" spans="1:10" ht="16.5" thickTop="1" thickBot="1" x14ac:dyDescent="0.3">
      <c r="A3139" s="1597"/>
      <c r="B3139" s="2183"/>
      <c r="C3139" s="2226"/>
      <c r="D3139" s="2271" t="s">
        <v>200</v>
      </c>
      <c r="E3139" s="2192"/>
      <c r="F3139" s="2192"/>
      <c r="G3139" s="2192"/>
      <c r="H3139" s="2192"/>
      <c r="I3139" s="2333">
        <v>0</v>
      </c>
      <c r="J3139" s="1597"/>
    </row>
    <row r="3140" spans="1:10" ht="52.5" thickTop="1" thickBot="1" x14ac:dyDescent="0.3">
      <c r="A3140" s="1597"/>
      <c r="B3140" s="2183"/>
      <c r="C3140" s="2226"/>
      <c r="D3140" s="2271" t="s">
        <v>201</v>
      </c>
      <c r="E3140" s="2192"/>
      <c r="F3140" s="2192"/>
      <c r="G3140" s="2192"/>
      <c r="H3140" s="2192"/>
      <c r="I3140" s="2333">
        <v>0</v>
      </c>
      <c r="J3140" s="1597"/>
    </row>
    <row r="3141" spans="1:10" ht="52.5" thickTop="1" thickBot="1" x14ac:dyDescent="0.3">
      <c r="A3141" s="1597"/>
      <c r="B3141" s="2183"/>
      <c r="C3141" s="2226"/>
      <c r="D3141" s="2271" t="s">
        <v>202</v>
      </c>
      <c r="E3141" s="2192"/>
      <c r="F3141" s="2192"/>
      <c r="G3141" s="2192"/>
      <c r="H3141" s="2192"/>
      <c r="I3141" s="2333">
        <v>0</v>
      </c>
      <c r="J3141" s="1597"/>
    </row>
    <row r="3142" spans="1:10" ht="39.75" thickTop="1" thickBot="1" x14ac:dyDescent="0.3">
      <c r="A3142" s="1597"/>
      <c r="B3142" s="2183"/>
      <c r="C3142" s="2226"/>
      <c r="D3142" s="2272" t="s">
        <v>203</v>
      </c>
      <c r="E3142" s="2192"/>
      <c r="F3142" s="2192"/>
      <c r="G3142" s="2192"/>
      <c r="H3142" s="2192"/>
      <c r="I3142" s="2333">
        <v>0</v>
      </c>
      <c r="J3142" s="1597"/>
    </row>
    <row r="3143" spans="1:10" ht="65.25" thickTop="1" thickBot="1" x14ac:dyDescent="0.3">
      <c r="A3143" s="1597"/>
      <c r="B3143" s="2183"/>
      <c r="C3143" s="2226"/>
      <c r="D3143" s="2273" t="s">
        <v>204</v>
      </c>
      <c r="E3143" s="2192"/>
      <c r="F3143" s="2192"/>
      <c r="G3143" s="2192"/>
      <c r="H3143" s="2192"/>
      <c r="I3143" s="2333">
        <v>0</v>
      </c>
      <c r="J3143" s="1597"/>
    </row>
    <row r="3144" spans="1:10" ht="39.75" thickTop="1" thickBot="1" x14ac:dyDescent="0.3">
      <c r="A3144" s="1597"/>
      <c r="B3144" s="2183"/>
      <c r="C3144" s="2226"/>
      <c r="D3144" s="2272" t="s">
        <v>205</v>
      </c>
      <c r="E3144" s="2192"/>
      <c r="F3144" s="2192">
        <v>1</v>
      </c>
      <c r="G3144" s="2192"/>
      <c r="H3144" s="2192"/>
      <c r="I3144" s="2333">
        <v>1</v>
      </c>
      <c r="J3144" s="1597"/>
    </row>
    <row r="3145" spans="1:10" ht="52.5" thickTop="1" thickBot="1" x14ac:dyDescent="0.3">
      <c r="A3145" s="1597"/>
      <c r="B3145" s="2183"/>
      <c r="C3145" s="2226"/>
      <c r="D3145" s="2272" t="s">
        <v>206</v>
      </c>
      <c r="E3145" s="2192"/>
      <c r="F3145" s="2192"/>
      <c r="G3145" s="2192"/>
      <c r="H3145" s="2192"/>
      <c r="I3145" s="2333">
        <v>0</v>
      </c>
      <c r="J3145" s="1597"/>
    </row>
    <row r="3146" spans="1:10" ht="39.75" thickTop="1" thickBot="1" x14ac:dyDescent="0.3">
      <c r="A3146" s="1597"/>
      <c r="B3146" s="2183"/>
      <c r="C3146" s="2226"/>
      <c r="D3146" s="2273" t="s">
        <v>207</v>
      </c>
      <c r="E3146" s="2192"/>
      <c r="F3146" s="2192"/>
      <c r="G3146" s="2192"/>
      <c r="H3146" s="2192"/>
      <c r="I3146" s="2333">
        <v>0</v>
      </c>
      <c r="J3146" s="1597"/>
    </row>
    <row r="3147" spans="1:10" ht="27" thickTop="1" thickBot="1" x14ac:dyDescent="0.3">
      <c r="A3147" s="1597"/>
      <c r="B3147" s="2183"/>
      <c r="C3147" s="2226"/>
      <c r="D3147" s="2273" t="s">
        <v>208</v>
      </c>
      <c r="E3147" s="2371"/>
      <c r="F3147" s="2371"/>
      <c r="G3147" s="2371"/>
      <c r="H3147" s="2371"/>
      <c r="I3147" s="2333">
        <v>0</v>
      </c>
      <c r="J3147" s="1597"/>
    </row>
    <row r="3148" spans="1:10" ht="39.75" thickTop="1" thickBot="1" x14ac:dyDescent="0.3">
      <c r="A3148" s="1597"/>
      <c r="B3148" s="2183"/>
      <c r="C3148" s="2226"/>
      <c r="D3148" s="2273" t="s">
        <v>209</v>
      </c>
      <c r="E3148" s="2192"/>
      <c r="F3148" s="2192"/>
      <c r="G3148" s="2192"/>
      <c r="H3148" s="2192"/>
      <c r="I3148" s="2333">
        <v>0</v>
      </c>
      <c r="J3148" s="1597"/>
    </row>
    <row r="3149" spans="1:10" ht="17.25" thickTop="1" thickBot="1" x14ac:dyDescent="0.3">
      <c r="A3149" s="1597"/>
      <c r="B3149" s="2183"/>
      <c r="C3149" s="11370" t="s">
        <v>210</v>
      </c>
      <c r="D3149" s="11371"/>
      <c r="E3149" s="2310">
        <v>0</v>
      </c>
      <c r="F3149" s="2310">
        <v>0</v>
      </c>
      <c r="G3149" s="2310">
        <v>0</v>
      </c>
      <c r="H3149" s="2310">
        <v>0</v>
      </c>
      <c r="I3149" s="2311">
        <v>0</v>
      </c>
      <c r="J3149" s="1597"/>
    </row>
    <row r="3150" spans="1:10" ht="27" thickTop="1" thickBot="1" x14ac:dyDescent="0.3">
      <c r="A3150" s="1597"/>
      <c r="B3150" s="2183"/>
      <c r="C3150" s="2235"/>
      <c r="D3150" s="2344" t="s">
        <v>211</v>
      </c>
      <c r="E3150" s="2371"/>
      <c r="F3150" s="2371"/>
      <c r="G3150" s="2371"/>
      <c r="H3150" s="2371"/>
      <c r="I3150" s="2334">
        <v>0</v>
      </c>
      <c r="J3150" s="1597"/>
    </row>
    <row r="3151" spans="1:10" ht="39.75" thickTop="1" thickBot="1" x14ac:dyDescent="0.3">
      <c r="A3151" s="1597"/>
      <c r="B3151" s="2183"/>
      <c r="C3151" s="2215"/>
      <c r="D3151" s="2344" t="s">
        <v>212</v>
      </c>
      <c r="E3151" s="2371"/>
      <c r="F3151" s="2371"/>
      <c r="G3151" s="2371"/>
      <c r="H3151" s="2371"/>
      <c r="I3151" s="2334">
        <v>0</v>
      </c>
      <c r="J3151" s="1597"/>
    </row>
    <row r="3152" spans="1:10" ht="27" thickTop="1" thickBot="1" x14ac:dyDescent="0.3">
      <c r="A3152" s="1597"/>
      <c r="B3152" s="2183"/>
      <c r="C3152" s="2215"/>
      <c r="D3152" s="2344" t="s">
        <v>213</v>
      </c>
      <c r="E3152" s="2371"/>
      <c r="F3152" s="2371"/>
      <c r="G3152" s="2371"/>
      <c r="H3152" s="2371"/>
      <c r="I3152" s="2334">
        <v>0</v>
      </c>
      <c r="J3152" s="1597"/>
    </row>
    <row r="3153" spans="1:10" ht="65.25" thickTop="1" thickBot="1" x14ac:dyDescent="0.3">
      <c r="A3153" s="1597"/>
      <c r="B3153" s="2183"/>
      <c r="C3153" s="2236"/>
      <c r="D3153" s="2344" t="s">
        <v>214</v>
      </c>
      <c r="E3153" s="2371"/>
      <c r="F3153" s="2371"/>
      <c r="G3153" s="2371"/>
      <c r="H3153" s="2371"/>
      <c r="I3153" s="2334">
        <v>0</v>
      </c>
      <c r="J3153" s="1597"/>
    </row>
    <row r="3154" spans="1:10" ht="39.75" thickTop="1" thickBot="1" x14ac:dyDescent="0.3">
      <c r="A3154" s="1597"/>
      <c r="B3154" s="2183"/>
      <c r="C3154" s="2236"/>
      <c r="D3154" s="2344" t="s">
        <v>215</v>
      </c>
      <c r="E3154" s="2192"/>
      <c r="F3154" s="2192"/>
      <c r="G3154" s="2192"/>
      <c r="H3154" s="2192"/>
      <c r="I3154" s="2334">
        <v>0</v>
      </c>
      <c r="J3154" s="1597"/>
    </row>
    <row r="3155" spans="1:10" ht="16.5" thickTop="1" thickBot="1" x14ac:dyDescent="0.3">
      <c r="A3155" s="1597"/>
      <c r="B3155" s="2183"/>
      <c r="C3155" s="2236"/>
      <c r="D3155" s="2345" t="s">
        <v>216</v>
      </c>
      <c r="E3155" s="2192"/>
      <c r="F3155" s="2192"/>
      <c r="G3155" s="2192"/>
      <c r="H3155" s="2192"/>
      <c r="I3155" s="2334">
        <v>0</v>
      </c>
      <c r="J3155" s="1597"/>
    </row>
    <row r="3156" spans="1:10" ht="16.5" thickTop="1" thickBot="1" x14ac:dyDescent="0.3">
      <c r="A3156" s="1597"/>
      <c r="B3156" s="2183"/>
      <c r="C3156" s="2236"/>
      <c r="D3156" s="2345" t="s">
        <v>217</v>
      </c>
      <c r="E3156" s="2192"/>
      <c r="F3156" s="2192"/>
      <c r="G3156" s="2192"/>
      <c r="H3156" s="2192"/>
      <c r="I3156" s="2334">
        <v>0</v>
      </c>
      <c r="J3156" s="1597"/>
    </row>
    <row r="3157" spans="1:10" ht="16.5" thickTop="1" thickBot="1" x14ac:dyDescent="0.3">
      <c r="A3157" s="1597"/>
      <c r="B3157" s="2183"/>
      <c r="C3157" s="2236"/>
      <c r="D3157" s="2345" t="s">
        <v>218</v>
      </c>
      <c r="E3157" s="2192"/>
      <c r="F3157" s="2192"/>
      <c r="G3157" s="2192"/>
      <c r="H3157" s="2192"/>
      <c r="I3157" s="2334">
        <v>0</v>
      </c>
      <c r="J3157" s="1597"/>
    </row>
    <row r="3158" spans="1:10" ht="16.5" thickTop="1" thickBot="1" x14ac:dyDescent="0.3">
      <c r="A3158" s="1597"/>
      <c r="B3158" s="2183"/>
      <c r="C3158" s="2236"/>
      <c r="D3158" s="2345" t="s">
        <v>219</v>
      </c>
      <c r="E3158" s="2192"/>
      <c r="F3158" s="2192"/>
      <c r="G3158" s="2192"/>
      <c r="H3158" s="2192"/>
      <c r="I3158" s="2334">
        <v>0</v>
      </c>
      <c r="J3158" s="1597"/>
    </row>
    <row r="3159" spans="1:10" ht="27" thickTop="1" thickBot="1" x14ac:dyDescent="0.3">
      <c r="A3159" s="1597"/>
      <c r="B3159" s="2183"/>
      <c r="C3159" s="2236"/>
      <c r="D3159" s="2344" t="s">
        <v>220</v>
      </c>
      <c r="E3159" s="2192"/>
      <c r="F3159" s="2192"/>
      <c r="G3159" s="2192"/>
      <c r="H3159" s="2192"/>
      <c r="I3159" s="2334">
        <v>0</v>
      </c>
      <c r="J3159" s="1597"/>
    </row>
    <row r="3160" spans="1:10" ht="39.75" thickTop="1" thickBot="1" x14ac:dyDescent="0.3">
      <c r="A3160" s="1597"/>
      <c r="B3160" s="2183"/>
      <c r="C3160" s="2236"/>
      <c r="D3160" s="2346" t="s">
        <v>221</v>
      </c>
      <c r="E3160" s="2371"/>
      <c r="F3160" s="2371"/>
      <c r="G3160" s="2371"/>
      <c r="H3160" s="2371"/>
      <c r="I3160" s="2334">
        <v>0</v>
      </c>
      <c r="J3160" s="1597"/>
    </row>
    <row r="3161" spans="1:10" ht="52.5" thickTop="1" thickBot="1" x14ac:dyDescent="0.3">
      <c r="A3161" s="1597"/>
      <c r="B3161" s="2183"/>
      <c r="C3161" s="2236"/>
      <c r="D3161" s="2346" t="s">
        <v>222</v>
      </c>
      <c r="E3161" s="2192"/>
      <c r="F3161" s="2192"/>
      <c r="G3161" s="2192"/>
      <c r="H3161" s="2192"/>
      <c r="I3161" s="2334">
        <v>0</v>
      </c>
      <c r="J3161" s="1597"/>
    </row>
    <row r="3162" spans="1:10" ht="52.5" thickTop="1" thickBot="1" x14ac:dyDescent="0.3">
      <c r="A3162" s="1597"/>
      <c r="B3162" s="2183"/>
      <c r="C3162" s="2236"/>
      <c r="D3162" s="2346" t="s">
        <v>223</v>
      </c>
      <c r="E3162" s="2192"/>
      <c r="F3162" s="2192"/>
      <c r="G3162" s="2192"/>
      <c r="H3162" s="2192"/>
      <c r="I3162" s="2334">
        <v>0</v>
      </c>
      <c r="J3162" s="1597"/>
    </row>
    <row r="3163" spans="1:10" ht="16.5" thickTop="1" thickBot="1" x14ac:dyDescent="0.3">
      <c r="A3163" s="1597"/>
      <c r="B3163" s="2183"/>
      <c r="C3163" s="2236"/>
      <c r="D3163" s="2347" t="s">
        <v>64</v>
      </c>
      <c r="E3163" s="2192"/>
      <c r="F3163" s="2192"/>
      <c r="G3163" s="2192"/>
      <c r="H3163" s="2192"/>
      <c r="I3163" s="2334">
        <v>0</v>
      </c>
      <c r="J3163" s="1597"/>
    </row>
    <row r="3164" spans="1:10" ht="16.5" thickTop="1" thickBot="1" x14ac:dyDescent="0.3">
      <c r="A3164" s="1597"/>
      <c r="B3164" s="2183"/>
      <c r="C3164" s="2215"/>
      <c r="D3164" s="2347" t="s">
        <v>65</v>
      </c>
      <c r="E3164" s="2192"/>
      <c r="F3164" s="2192"/>
      <c r="G3164" s="2192"/>
      <c r="H3164" s="2192"/>
      <c r="I3164" s="2334">
        <v>0</v>
      </c>
      <c r="J3164" s="2183"/>
    </row>
    <row r="3165" spans="1:10" ht="16.5" thickTop="1" thickBot="1" x14ac:dyDescent="0.3">
      <c r="A3165" s="2204"/>
      <c r="B3165" s="2205"/>
      <c r="C3165" s="2206"/>
      <c r="D3165" s="2207"/>
      <c r="E3165" s="2208"/>
      <c r="F3165" s="2208"/>
      <c r="G3165" s="2208"/>
      <c r="H3165" s="2209"/>
      <c r="I3165" s="2225"/>
      <c r="J3165" s="2205"/>
    </row>
    <row r="3166" spans="1:10" ht="15.75" thickTop="1" x14ac:dyDescent="0.25">
      <c r="A3166" s="1597"/>
      <c r="B3166" s="11401" t="s">
        <v>66</v>
      </c>
      <c r="C3166" s="11402"/>
      <c r="D3166" s="11402"/>
      <c r="E3166" s="11402"/>
      <c r="F3166" s="11402"/>
      <c r="G3166" s="11402"/>
      <c r="H3166" s="11403"/>
      <c r="I3166" s="11419">
        <v>4</v>
      </c>
      <c r="J3166" s="1597"/>
    </row>
    <row r="3167" spans="1:10" x14ac:dyDescent="0.25">
      <c r="A3167" s="1597"/>
      <c r="B3167" s="11404"/>
      <c r="C3167" s="11405"/>
      <c r="D3167" s="11405"/>
      <c r="E3167" s="11405"/>
      <c r="F3167" s="11405"/>
      <c r="G3167" s="11405"/>
      <c r="H3167" s="11406"/>
      <c r="I3167" s="11420"/>
      <c r="J3167" s="1597"/>
    </row>
    <row r="3168" spans="1:10" ht="15.75" thickBot="1" x14ac:dyDescent="0.3">
      <c r="A3168" s="1597"/>
      <c r="B3168" s="11407"/>
      <c r="C3168" s="11408"/>
      <c r="D3168" s="11408"/>
      <c r="E3168" s="11408"/>
      <c r="F3168" s="11408"/>
      <c r="G3168" s="11408"/>
      <c r="H3168" s="11409"/>
      <c r="I3168" s="11421"/>
      <c r="J3168" s="2183"/>
    </row>
    <row r="3169" spans="1:10" ht="16.5" thickTop="1" thickBot="1" x14ac:dyDescent="0.3">
      <c r="A3169" s="2189"/>
      <c r="B3169" s="2190"/>
      <c r="C3169" s="2190"/>
      <c r="D3169" s="2190"/>
      <c r="E3169" s="2188"/>
      <c r="F3169" s="2188"/>
      <c r="G3169" s="2188"/>
      <c r="H3169" s="2191"/>
      <c r="I3169" s="2335"/>
      <c r="J3169" s="1597"/>
    </row>
    <row r="3170" spans="1:10" ht="16.5" thickTop="1" thickBot="1" x14ac:dyDescent="0.3">
      <c r="A3170" s="2189"/>
      <c r="B3170" s="2190"/>
      <c r="C3170" s="11417" t="s">
        <v>224</v>
      </c>
      <c r="D3170" s="11418"/>
      <c r="E3170" s="2359">
        <v>0</v>
      </c>
      <c r="F3170" s="2359">
        <v>0</v>
      </c>
      <c r="G3170" s="2359">
        <v>0</v>
      </c>
      <c r="H3170" s="2359">
        <v>0</v>
      </c>
      <c r="I3170" s="2307">
        <v>0</v>
      </c>
      <c r="J3170" s="1597"/>
    </row>
    <row r="3171" spans="1:10" ht="16.5" thickTop="1" thickBot="1" x14ac:dyDescent="0.3">
      <c r="A3171" s="2189"/>
      <c r="B3171" s="2190"/>
      <c r="C3171" s="11415" t="s">
        <v>68</v>
      </c>
      <c r="D3171" s="11416"/>
      <c r="E3171" s="2192"/>
      <c r="F3171" s="2192"/>
      <c r="G3171" s="2192"/>
      <c r="H3171" s="2192"/>
      <c r="I3171" s="2293">
        <v>0</v>
      </c>
      <c r="J3171" s="1597"/>
    </row>
    <row r="3172" spans="1:10" ht="16.5" thickTop="1" thickBot="1" x14ac:dyDescent="0.3">
      <c r="A3172" s="1597"/>
      <c r="B3172" s="2210"/>
      <c r="C3172" s="11417" t="s">
        <v>69</v>
      </c>
      <c r="D3172" s="11418"/>
      <c r="E3172" s="2359">
        <v>0</v>
      </c>
      <c r="F3172" s="2359">
        <v>0</v>
      </c>
      <c r="G3172" s="2359">
        <v>0</v>
      </c>
      <c r="H3172" s="2359">
        <v>0</v>
      </c>
      <c r="I3172" s="2307">
        <v>0</v>
      </c>
      <c r="J3172" s="1597"/>
    </row>
    <row r="3173" spans="1:10" ht="16.5" thickTop="1" thickBot="1" x14ac:dyDescent="0.3">
      <c r="A3173" s="1597"/>
      <c r="B3173" s="2210"/>
      <c r="C3173" s="2226"/>
      <c r="D3173" s="2227" t="s">
        <v>70</v>
      </c>
      <c r="E3173" s="2192"/>
      <c r="F3173" s="2192"/>
      <c r="G3173" s="2192"/>
      <c r="H3173" s="2192"/>
      <c r="I3173" s="2293">
        <v>0</v>
      </c>
      <c r="J3173" s="1597"/>
    </row>
    <row r="3174" spans="1:10" ht="16.5" thickTop="1" thickBot="1" x14ac:dyDescent="0.3">
      <c r="A3174" s="1597"/>
      <c r="B3174" s="2210"/>
      <c r="C3174" s="2226"/>
      <c r="D3174" s="2228" t="s">
        <v>71</v>
      </c>
      <c r="E3174" s="2192"/>
      <c r="F3174" s="2192"/>
      <c r="G3174" s="2192"/>
      <c r="H3174" s="2192"/>
      <c r="I3174" s="2293">
        <v>0</v>
      </c>
      <c r="J3174" s="1597"/>
    </row>
    <row r="3175" spans="1:10" ht="16.5" thickTop="1" thickBot="1" x14ac:dyDescent="0.3">
      <c r="A3175" s="1597"/>
      <c r="B3175" s="2210"/>
      <c r="C3175" s="2229"/>
      <c r="D3175" s="2230" t="s">
        <v>225</v>
      </c>
      <c r="E3175" s="2192"/>
      <c r="F3175" s="2192"/>
      <c r="G3175" s="2192"/>
      <c r="H3175" s="2192"/>
      <c r="I3175" s="2335">
        <v>0</v>
      </c>
      <c r="J3175" s="1597"/>
    </row>
    <row r="3176" spans="1:10" ht="19.5" thickTop="1" thickBot="1" x14ac:dyDescent="0.3">
      <c r="A3176" s="1597"/>
      <c r="B3176" s="11424" t="s">
        <v>73</v>
      </c>
      <c r="C3176" s="11425"/>
      <c r="D3176" s="11425"/>
      <c r="E3176" s="11425"/>
      <c r="F3176" s="11425"/>
      <c r="G3176" s="11425"/>
      <c r="H3176" s="11426"/>
      <c r="I3176" s="2361">
        <v>712</v>
      </c>
      <c r="J3176" s="1597"/>
    </row>
    <row r="3177" spans="1:10" ht="19.5" thickTop="1" thickBot="1" x14ac:dyDescent="0.3">
      <c r="A3177" s="1597"/>
      <c r="B3177" s="2182"/>
      <c r="C3177" s="11422" t="s">
        <v>226</v>
      </c>
      <c r="D3177" s="11423"/>
      <c r="E3177" s="2372"/>
      <c r="F3177" s="2372"/>
      <c r="G3177" s="2372"/>
      <c r="H3177" s="2372"/>
      <c r="I3177" s="2362">
        <v>0</v>
      </c>
      <c r="J3177" s="1597"/>
    </row>
    <row r="3178" spans="1:10" ht="17.25" thickTop="1" thickBot="1" x14ac:dyDescent="0.3">
      <c r="A3178" s="1597"/>
      <c r="B3178" s="2182"/>
      <c r="C3178" s="11395" t="s">
        <v>227</v>
      </c>
      <c r="D3178" s="11396"/>
      <c r="E3178" s="2351">
        <v>5</v>
      </c>
      <c r="F3178" s="2351">
        <v>0</v>
      </c>
      <c r="G3178" s="2351">
        <v>0</v>
      </c>
      <c r="H3178" s="2351">
        <v>0</v>
      </c>
      <c r="I3178" s="2360">
        <v>5</v>
      </c>
      <c r="J3178" s="1597"/>
    </row>
    <row r="3179" spans="1:10" ht="16.5" thickTop="1" thickBot="1" x14ac:dyDescent="0.3">
      <c r="A3179" s="1597"/>
      <c r="B3179" s="2182"/>
      <c r="C3179" s="2226"/>
      <c r="D3179" s="2274" t="s">
        <v>228</v>
      </c>
      <c r="E3179" s="2372"/>
      <c r="F3179" s="2372"/>
      <c r="G3179" s="2372"/>
      <c r="H3179" s="2372"/>
      <c r="I3179" s="2336">
        <v>0</v>
      </c>
      <c r="J3179" s="1597"/>
    </row>
    <row r="3180" spans="1:10" ht="16.5" thickTop="1" thickBot="1" x14ac:dyDescent="0.3">
      <c r="A3180" s="1597"/>
      <c r="B3180" s="2182"/>
      <c r="C3180" s="2226"/>
      <c r="D3180" s="2275" t="s">
        <v>229</v>
      </c>
      <c r="E3180" s="2372"/>
      <c r="F3180" s="2372"/>
      <c r="G3180" s="2372"/>
      <c r="H3180" s="2372"/>
      <c r="I3180" s="2336">
        <v>0</v>
      </c>
      <c r="J3180" s="1597"/>
    </row>
    <row r="3181" spans="1:10" ht="16.5" thickTop="1" thickBot="1" x14ac:dyDescent="0.3">
      <c r="A3181" s="1597"/>
      <c r="B3181" s="2182"/>
      <c r="C3181" s="2226"/>
      <c r="D3181" s="2276" t="s">
        <v>230</v>
      </c>
      <c r="E3181" s="2372">
        <v>0</v>
      </c>
      <c r="F3181" s="2372"/>
      <c r="G3181" s="2372"/>
      <c r="H3181" s="2372"/>
      <c r="I3181" s="2336">
        <v>0</v>
      </c>
      <c r="J3181" s="1597"/>
    </row>
    <row r="3182" spans="1:10" ht="16.5" thickTop="1" thickBot="1" x14ac:dyDescent="0.3">
      <c r="A3182" s="1597"/>
      <c r="B3182" s="2182"/>
      <c r="C3182" s="2226"/>
      <c r="D3182" s="2276" t="s">
        <v>231</v>
      </c>
      <c r="E3182" s="2372"/>
      <c r="F3182" s="2372"/>
      <c r="G3182" s="2372"/>
      <c r="H3182" s="2372"/>
      <c r="I3182" s="2336">
        <v>0</v>
      </c>
      <c r="J3182" s="1597"/>
    </row>
    <row r="3183" spans="1:10" ht="16.5" thickTop="1" thickBot="1" x14ac:dyDescent="0.3">
      <c r="A3183" s="1597"/>
      <c r="B3183" s="2182"/>
      <c r="C3183" s="2226"/>
      <c r="D3183" s="2276" t="s">
        <v>232</v>
      </c>
      <c r="E3183" s="2372"/>
      <c r="F3183" s="2372"/>
      <c r="G3183" s="2372"/>
      <c r="H3183" s="2372"/>
      <c r="I3183" s="2336">
        <v>0</v>
      </c>
      <c r="J3183" s="1597"/>
    </row>
    <row r="3184" spans="1:10" ht="16.5" thickTop="1" thickBot="1" x14ac:dyDescent="0.3">
      <c r="A3184" s="1597"/>
      <c r="B3184" s="2182"/>
      <c r="C3184" s="2226"/>
      <c r="D3184" s="2276" t="s">
        <v>233</v>
      </c>
      <c r="E3184" s="2372">
        <v>1</v>
      </c>
      <c r="F3184" s="2372"/>
      <c r="G3184" s="2372"/>
      <c r="H3184" s="2372"/>
      <c r="I3184" s="2336">
        <v>1</v>
      </c>
      <c r="J3184" s="1597"/>
    </row>
    <row r="3185" spans="1:10" ht="16.5" thickTop="1" thickBot="1" x14ac:dyDescent="0.3">
      <c r="A3185" s="1597"/>
      <c r="B3185" s="2182"/>
      <c r="C3185" s="2226"/>
      <c r="D3185" s="2276" t="s">
        <v>234</v>
      </c>
      <c r="E3185" s="2372"/>
      <c r="F3185" s="2372"/>
      <c r="G3185" s="2372"/>
      <c r="H3185" s="2372"/>
      <c r="I3185" s="2336">
        <v>0</v>
      </c>
      <c r="J3185" s="1597"/>
    </row>
    <row r="3186" spans="1:10" ht="16.5" thickTop="1" thickBot="1" x14ac:dyDescent="0.3">
      <c r="A3186" s="1597"/>
      <c r="B3186" s="2182"/>
      <c r="C3186" s="2226"/>
      <c r="D3186" s="2276" t="s">
        <v>235</v>
      </c>
      <c r="E3186" s="2372"/>
      <c r="F3186" s="2372"/>
      <c r="G3186" s="2372"/>
      <c r="H3186" s="2372"/>
      <c r="I3186" s="2336">
        <v>0</v>
      </c>
      <c r="J3186" s="1597"/>
    </row>
    <row r="3187" spans="1:10" ht="16.5" thickTop="1" thickBot="1" x14ac:dyDescent="0.3">
      <c r="A3187" s="1597"/>
      <c r="B3187" s="2182"/>
      <c r="C3187" s="2226"/>
      <c r="D3187" s="2277" t="s">
        <v>236</v>
      </c>
      <c r="E3187" s="2372">
        <v>4</v>
      </c>
      <c r="F3187" s="2372"/>
      <c r="G3187" s="2372"/>
      <c r="H3187" s="2372"/>
      <c r="I3187" s="2336">
        <v>4</v>
      </c>
      <c r="J3187" s="1597"/>
    </row>
    <row r="3188" spans="1:10" ht="16.5" thickTop="1" thickBot="1" x14ac:dyDescent="0.3">
      <c r="A3188" s="1597"/>
      <c r="B3188" s="2185" t="s">
        <v>84</v>
      </c>
      <c r="C3188" s="2183"/>
      <c r="D3188" s="1597"/>
      <c r="E3188" s="2182"/>
      <c r="F3188" s="2182"/>
      <c r="G3188" s="2182"/>
      <c r="H3188" s="2182"/>
      <c r="I3188" s="2182"/>
      <c r="J3188" s="2182"/>
    </row>
    <row r="3189" spans="1:10" ht="16.5" thickTop="1" thickBot="1" x14ac:dyDescent="0.3">
      <c r="A3189" s="1597"/>
      <c r="B3189" s="11401" t="s">
        <v>85</v>
      </c>
      <c r="C3189" s="11402"/>
      <c r="D3189" s="11402"/>
      <c r="E3189" s="11402"/>
      <c r="F3189" s="11403"/>
      <c r="G3189" s="11369" t="s">
        <v>11</v>
      </c>
      <c r="H3189" s="11378"/>
      <c r="I3189" s="1597"/>
      <c r="J3189" s="1597"/>
    </row>
    <row r="3190" spans="1:10" ht="16.5" thickTop="1" thickBot="1" x14ac:dyDescent="0.3">
      <c r="A3190" s="1597"/>
      <c r="B3190" s="11404"/>
      <c r="C3190" s="11405"/>
      <c r="D3190" s="11405"/>
      <c r="E3190" s="11405"/>
      <c r="F3190" s="11406"/>
      <c r="G3190" s="11410">
        <v>1</v>
      </c>
      <c r="H3190" s="11410"/>
      <c r="I3190" s="1597"/>
      <c r="J3190" s="1597"/>
    </row>
    <row r="3191" spans="1:10" ht="16.5" thickTop="1" thickBot="1" x14ac:dyDescent="0.3">
      <c r="A3191" s="1597"/>
      <c r="B3191" s="11407"/>
      <c r="C3191" s="11408"/>
      <c r="D3191" s="11408"/>
      <c r="E3191" s="11408"/>
      <c r="F3191" s="11409"/>
      <c r="G3191" s="11410"/>
      <c r="H3191" s="11410"/>
      <c r="I3191" s="1597"/>
      <c r="J3191" s="1597"/>
    </row>
    <row r="3192" spans="1:10" ht="16.5" thickTop="1" thickBot="1" x14ac:dyDescent="0.3">
      <c r="A3192" s="1597"/>
      <c r="B3192" s="2183"/>
      <c r="C3192" s="2182"/>
      <c r="D3192" s="11013" t="s">
        <v>86</v>
      </c>
      <c r="E3192" s="11014"/>
      <c r="F3192" s="2193">
        <v>1</v>
      </c>
      <c r="G3192" s="11361">
        <v>1</v>
      </c>
      <c r="H3192" s="11361"/>
      <c r="I3192" s="1597"/>
      <c r="J3192" s="2182"/>
    </row>
    <row r="3193" spans="1:10" ht="16.5" thickTop="1" thickBot="1" x14ac:dyDescent="0.3">
      <c r="A3193" s="1597"/>
      <c r="B3193" s="2183"/>
      <c r="C3193" s="2182"/>
      <c r="D3193" s="11393" t="s">
        <v>237</v>
      </c>
      <c r="E3193" s="11394"/>
      <c r="F3193" s="2193"/>
      <c r="G3193" s="11361">
        <v>0</v>
      </c>
      <c r="H3193" s="11361"/>
      <c r="I3193" s="1597"/>
      <c r="J3193" s="2182"/>
    </row>
    <row r="3194" spans="1:10" ht="16.5" thickTop="1" thickBot="1" x14ac:dyDescent="0.3">
      <c r="A3194" s="1597"/>
      <c r="B3194" s="2183"/>
      <c r="C3194" s="2182"/>
      <c r="D3194" s="11393" t="s">
        <v>238</v>
      </c>
      <c r="E3194" s="11394"/>
      <c r="F3194" s="2193"/>
      <c r="G3194" s="11361">
        <v>0</v>
      </c>
      <c r="H3194" s="11361"/>
      <c r="I3194" s="1597"/>
      <c r="J3194" s="2182"/>
    </row>
    <row r="3195" spans="1:10" ht="39.75" thickTop="1" thickBot="1" x14ac:dyDescent="0.3">
      <c r="A3195" s="1597"/>
      <c r="B3195" s="2183"/>
      <c r="C3195" s="2182"/>
      <c r="D3195" s="2349" t="s">
        <v>239</v>
      </c>
      <c r="E3195" s="2350"/>
      <c r="F3195" s="2193"/>
      <c r="G3195" s="11361">
        <v>0</v>
      </c>
      <c r="H3195" s="11361"/>
      <c r="I3195" s="1597"/>
      <c r="J3195" s="2182"/>
    </row>
    <row r="3196" spans="1:10" ht="16.5" thickTop="1" thickBot="1" x14ac:dyDescent="0.3">
      <c r="A3196" s="1597"/>
      <c r="B3196" s="2183"/>
      <c r="C3196" s="2182"/>
      <c r="D3196" s="11393" t="s">
        <v>240</v>
      </c>
      <c r="E3196" s="11394"/>
      <c r="F3196" s="2193"/>
      <c r="G3196" s="11361">
        <v>0</v>
      </c>
      <c r="H3196" s="11361"/>
      <c r="I3196" s="1597"/>
      <c r="J3196" s="2182"/>
    </row>
    <row r="3197" spans="1:10" ht="16.5" thickTop="1" thickBot="1" x14ac:dyDescent="0.3">
      <c r="A3197" s="1597"/>
      <c r="B3197" s="11379" t="s">
        <v>90</v>
      </c>
      <c r="C3197" s="11380"/>
      <c r="D3197" s="11380"/>
      <c r="E3197" s="11380"/>
      <c r="F3197" s="11380"/>
      <c r="G3197" s="11381"/>
      <c r="H3197" s="11388" t="s">
        <v>11</v>
      </c>
      <c r="I3197" s="11389"/>
      <c r="J3197" s="1597"/>
    </row>
    <row r="3198" spans="1:10" ht="15.75" thickTop="1" x14ac:dyDescent="0.25">
      <c r="A3198" s="1597"/>
      <c r="B3198" s="11382"/>
      <c r="C3198" s="11383"/>
      <c r="D3198" s="11383"/>
      <c r="E3198" s="11383"/>
      <c r="F3198" s="11383"/>
      <c r="G3198" s="11384"/>
      <c r="H3198" s="11397">
        <v>191</v>
      </c>
      <c r="I3198" s="11398"/>
      <c r="J3198" s="1597"/>
    </row>
    <row r="3199" spans="1:10" ht="15.75" thickBot="1" x14ac:dyDescent="0.3">
      <c r="A3199" s="1597"/>
      <c r="B3199" s="11385"/>
      <c r="C3199" s="11386"/>
      <c r="D3199" s="11386"/>
      <c r="E3199" s="11386"/>
      <c r="F3199" s="11386"/>
      <c r="G3199" s="11387"/>
      <c r="H3199" s="11399"/>
      <c r="I3199" s="11400"/>
      <c r="J3199" s="1597"/>
    </row>
    <row r="3200" spans="1:10" ht="16.5" thickTop="1" thickBot="1" x14ac:dyDescent="0.3">
      <c r="A3200" s="1597"/>
      <c r="B3200" s="2237"/>
      <c r="C3200" s="2312">
        <v>7.1</v>
      </c>
      <c r="D3200" s="2313" t="s">
        <v>91</v>
      </c>
      <c r="E3200" s="2300"/>
      <c r="F3200" s="2300"/>
      <c r="G3200" s="2300"/>
      <c r="H3200" s="11411">
        <v>19</v>
      </c>
      <c r="I3200" s="11411"/>
      <c r="J3200" s="1597"/>
    </row>
    <row r="3201" spans="1:10" ht="16.5" thickTop="1" thickBot="1" x14ac:dyDescent="0.3">
      <c r="A3201" s="1597"/>
      <c r="B3201" s="2210"/>
      <c r="C3201" s="2210"/>
      <c r="D3201" s="2354" t="s">
        <v>92</v>
      </c>
      <c r="E3201" s="2337"/>
      <c r="F3201" s="2337"/>
      <c r="G3201" s="2337"/>
      <c r="H3201" s="11361">
        <v>0</v>
      </c>
      <c r="I3201" s="11361"/>
      <c r="J3201" s="1597"/>
    </row>
    <row r="3202" spans="1:10" ht="16.5" thickTop="1" thickBot="1" x14ac:dyDescent="0.3">
      <c r="A3202" s="1597"/>
      <c r="B3202" s="2182"/>
      <c r="C3202" s="2182"/>
      <c r="D3202" s="2238" t="s">
        <v>93</v>
      </c>
      <c r="E3202" s="2239"/>
      <c r="F3202" s="2239"/>
      <c r="G3202" s="2240"/>
      <c r="H3202" s="11368"/>
      <c r="I3202" s="11368"/>
      <c r="J3202" s="1597"/>
    </row>
    <row r="3203" spans="1:10" ht="16.5" thickTop="1" thickBot="1" x14ac:dyDescent="0.3">
      <c r="A3203" s="1597"/>
      <c r="B3203" s="2182"/>
      <c r="C3203" s="2182"/>
      <c r="D3203" s="2241" t="s">
        <v>94</v>
      </c>
      <c r="E3203" s="2242"/>
      <c r="F3203" s="2242"/>
      <c r="G3203" s="2243"/>
      <c r="H3203" s="11024"/>
      <c r="I3203" s="11025"/>
      <c r="J3203" s="1597"/>
    </row>
    <row r="3204" spans="1:10" ht="16.5" thickTop="1" thickBot="1" x14ac:dyDescent="0.3">
      <c r="A3204" s="1597"/>
      <c r="B3204" s="2182"/>
      <c r="C3204" s="2182"/>
      <c r="D3204" s="2241" t="s">
        <v>95</v>
      </c>
      <c r="E3204" s="2242"/>
      <c r="F3204" s="2242"/>
      <c r="G3204" s="2243"/>
      <c r="H3204" s="11024"/>
      <c r="I3204" s="11025"/>
      <c r="J3204" s="1597"/>
    </row>
    <row r="3205" spans="1:10" ht="16.5" thickTop="1" thickBot="1" x14ac:dyDescent="0.3">
      <c r="A3205" s="1597"/>
      <c r="B3205" s="2182"/>
      <c r="C3205" s="2202"/>
      <c r="D3205" s="2247" t="s">
        <v>96</v>
      </c>
      <c r="E3205" s="2248"/>
      <c r="F3205" s="2248"/>
      <c r="G3205" s="2248"/>
      <c r="H3205" s="11024"/>
      <c r="I3205" s="11025"/>
      <c r="J3205" s="2182"/>
    </row>
    <row r="3206" spans="1:10" ht="16.5" thickTop="1" thickBot="1" x14ac:dyDescent="0.3">
      <c r="A3206" s="1597"/>
      <c r="B3206" s="2182"/>
      <c r="C3206" s="2182"/>
      <c r="D3206" s="2244" t="s">
        <v>97</v>
      </c>
      <c r="E3206" s="2237"/>
      <c r="F3206" s="2237"/>
      <c r="G3206" s="2237"/>
      <c r="H3206" s="11354"/>
      <c r="I3206" s="11354"/>
      <c r="J3206" s="2182"/>
    </row>
    <row r="3207" spans="1:10" ht="16.5" thickTop="1" thickBot="1" x14ac:dyDescent="0.3">
      <c r="A3207" s="1597"/>
      <c r="B3207" s="2182"/>
      <c r="C3207" s="2182"/>
      <c r="D3207" s="2354" t="s">
        <v>98</v>
      </c>
      <c r="E3207" s="2337"/>
      <c r="F3207" s="2337"/>
      <c r="G3207" s="2337"/>
      <c r="H3207" s="11361">
        <v>2</v>
      </c>
      <c r="I3207" s="11361"/>
      <c r="J3207" s="2182"/>
    </row>
    <row r="3208" spans="1:10" ht="16.5" thickTop="1" thickBot="1" x14ac:dyDescent="0.3">
      <c r="A3208" s="1597"/>
      <c r="B3208" s="2182"/>
      <c r="C3208" s="2202"/>
      <c r="D3208" s="2238" t="s">
        <v>93</v>
      </c>
      <c r="E3208" s="2239"/>
      <c r="F3208" s="2239"/>
      <c r="G3208" s="2240"/>
      <c r="H3208" s="11368">
        <v>1</v>
      </c>
      <c r="I3208" s="11368"/>
      <c r="J3208" s="2182"/>
    </row>
    <row r="3209" spans="1:10" ht="16.5" thickTop="1" thickBot="1" x14ac:dyDescent="0.3">
      <c r="A3209" s="1597"/>
      <c r="B3209" s="2182"/>
      <c r="C3209" s="2202"/>
      <c r="D3209" s="2241" t="s">
        <v>94</v>
      </c>
      <c r="E3209" s="2242"/>
      <c r="F3209" s="2242"/>
      <c r="G3209" s="2243"/>
      <c r="H3209" s="11024"/>
      <c r="I3209" s="11025"/>
      <c r="J3209" s="2182"/>
    </row>
    <row r="3210" spans="1:10" ht="16.5" thickTop="1" thickBot="1" x14ac:dyDescent="0.3">
      <c r="A3210" s="1597"/>
      <c r="B3210" s="2182"/>
      <c r="C3210" s="2202"/>
      <c r="D3210" s="2241" t="s">
        <v>95</v>
      </c>
      <c r="E3210" s="2242"/>
      <c r="F3210" s="2242"/>
      <c r="G3210" s="2243"/>
      <c r="H3210" s="11024">
        <v>1</v>
      </c>
      <c r="I3210" s="11025"/>
      <c r="J3210" s="2182"/>
    </row>
    <row r="3211" spans="1:10" ht="16.5" thickTop="1" thickBot="1" x14ac:dyDescent="0.3">
      <c r="A3211" s="1597"/>
      <c r="B3211" s="2182"/>
      <c r="C3211" s="2202"/>
      <c r="D3211" s="2247" t="s">
        <v>96</v>
      </c>
      <c r="E3211" s="2248"/>
      <c r="F3211" s="2248"/>
      <c r="G3211" s="2248"/>
      <c r="H3211" s="11024"/>
      <c r="I3211" s="11025"/>
      <c r="J3211" s="2182"/>
    </row>
    <row r="3212" spans="1:10" ht="16.5" thickTop="1" thickBot="1" x14ac:dyDescent="0.3">
      <c r="A3212" s="1597"/>
      <c r="B3212" s="2182"/>
      <c r="C3212" s="2202"/>
      <c r="D3212" s="2244" t="s">
        <v>97</v>
      </c>
      <c r="E3212" s="2237"/>
      <c r="F3212" s="2237"/>
      <c r="G3212" s="2237"/>
      <c r="H3212" s="11354"/>
      <c r="I3212" s="11354"/>
      <c r="J3212" s="2182"/>
    </row>
    <row r="3213" spans="1:10" ht="16.5" thickTop="1" thickBot="1" x14ac:dyDescent="0.3">
      <c r="A3213" s="1597"/>
      <c r="B3213" s="2182"/>
      <c r="C3213" s="2202"/>
      <c r="D3213" s="2354" t="s">
        <v>99</v>
      </c>
      <c r="E3213" s="2337"/>
      <c r="F3213" s="2337"/>
      <c r="G3213" s="2337"/>
      <c r="H3213" s="11361">
        <v>0</v>
      </c>
      <c r="I3213" s="11361"/>
      <c r="J3213" s="2182"/>
    </row>
    <row r="3214" spans="1:10" ht="16.5" thickTop="1" thickBot="1" x14ac:dyDescent="0.3">
      <c r="A3214" s="1597"/>
      <c r="B3214" s="2182"/>
      <c r="C3214" s="2202"/>
      <c r="D3214" s="2238" t="s">
        <v>93</v>
      </c>
      <c r="E3214" s="2239"/>
      <c r="F3214" s="2239"/>
      <c r="G3214" s="2240"/>
      <c r="H3214" s="11368"/>
      <c r="I3214" s="11368"/>
      <c r="J3214" s="2182"/>
    </row>
    <row r="3215" spans="1:10" ht="16.5" thickTop="1" thickBot="1" x14ac:dyDescent="0.3">
      <c r="A3215" s="1597"/>
      <c r="B3215" s="2182"/>
      <c r="C3215" s="2202"/>
      <c r="D3215" s="2241" t="s">
        <v>94</v>
      </c>
      <c r="E3215" s="2242"/>
      <c r="F3215" s="2242"/>
      <c r="G3215" s="2243"/>
      <c r="H3215" s="11024"/>
      <c r="I3215" s="11025"/>
      <c r="J3215" s="2182"/>
    </row>
    <row r="3216" spans="1:10" ht="16.5" thickTop="1" thickBot="1" x14ac:dyDescent="0.3">
      <c r="A3216" s="1597"/>
      <c r="B3216" s="2182"/>
      <c r="C3216" s="2202"/>
      <c r="D3216" s="2241" t="s">
        <v>95</v>
      </c>
      <c r="E3216" s="2242"/>
      <c r="F3216" s="2242"/>
      <c r="G3216" s="2243"/>
      <c r="H3216" s="11024"/>
      <c r="I3216" s="11025"/>
      <c r="J3216" s="2182"/>
    </row>
    <row r="3217" spans="1:10" ht="16.5" thickTop="1" thickBot="1" x14ac:dyDescent="0.3">
      <c r="A3217" s="1597"/>
      <c r="B3217" s="2182"/>
      <c r="C3217" s="2202"/>
      <c r="D3217" s="2247" t="s">
        <v>96</v>
      </c>
      <c r="E3217" s="2248"/>
      <c r="F3217" s="2248"/>
      <c r="G3217" s="2248"/>
      <c r="H3217" s="11024"/>
      <c r="I3217" s="11025"/>
      <c r="J3217" s="2182"/>
    </row>
    <row r="3218" spans="1:10" ht="16.5" thickTop="1" thickBot="1" x14ac:dyDescent="0.3">
      <c r="A3218" s="1597"/>
      <c r="B3218" s="2182"/>
      <c r="C3218" s="2202"/>
      <c r="D3218" s="2244" t="s">
        <v>97</v>
      </c>
      <c r="E3218" s="2237"/>
      <c r="F3218" s="2237"/>
      <c r="G3218" s="2237"/>
      <c r="H3218" s="11354"/>
      <c r="I3218" s="11354"/>
      <c r="J3218" s="2182"/>
    </row>
    <row r="3219" spans="1:10" ht="39.75" thickTop="1" thickBot="1" x14ac:dyDescent="0.3">
      <c r="A3219" s="1597"/>
      <c r="B3219" s="2182"/>
      <c r="C3219" s="2202"/>
      <c r="D3219" s="2355" t="s">
        <v>100</v>
      </c>
      <c r="E3219" s="2337"/>
      <c r="F3219" s="2337"/>
      <c r="G3219" s="2338"/>
      <c r="H3219" s="11365">
        <v>0</v>
      </c>
      <c r="I3219" s="11366"/>
      <c r="J3219" s="2182"/>
    </row>
    <row r="3220" spans="1:10" ht="16.5" thickTop="1" thickBot="1" x14ac:dyDescent="0.3">
      <c r="A3220" s="1597"/>
      <c r="B3220" s="2182"/>
      <c r="C3220" s="2202"/>
      <c r="D3220" s="2245" t="s">
        <v>101</v>
      </c>
      <c r="E3220" s="2246"/>
      <c r="F3220" s="2246"/>
      <c r="G3220" s="2246"/>
      <c r="H3220" s="11368"/>
      <c r="I3220" s="11368"/>
      <c r="J3220" s="2182"/>
    </row>
    <row r="3221" spans="1:10" ht="16.5" thickTop="1" thickBot="1" x14ac:dyDescent="0.3">
      <c r="A3221" s="1597"/>
      <c r="B3221" s="2182"/>
      <c r="C3221" s="2202"/>
      <c r="D3221" s="2245" t="s">
        <v>102</v>
      </c>
      <c r="E3221" s="2248"/>
      <c r="F3221" s="2248"/>
      <c r="G3221" s="2248"/>
      <c r="H3221" s="11024"/>
      <c r="I3221" s="11025"/>
      <c r="J3221" s="2182"/>
    </row>
    <row r="3222" spans="1:10" ht="16.5" thickTop="1" thickBot="1" x14ac:dyDescent="0.3">
      <c r="A3222" s="1597"/>
      <c r="B3222" s="2182"/>
      <c r="C3222" s="2202"/>
      <c r="D3222" s="2238" t="s">
        <v>103</v>
      </c>
      <c r="E3222" s="2248"/>
      <c r="F3222" s="2248"/>
      <c r="G3222" s="2249"/>
      <c r="H3222" s="11354"/>
      <c r="I3222" s="11354"/>
      <c r="J3222" s="2182"/>
    </row>
    <row r="3223" spans="1:10" ht="39.75" thickTop="1" thickBot="1" x14ac:dyDescent="0.3">
      <c r="A3223" s="1597"/>
      <c r="B3223" s="2182"/>
      <c r="C3223" s="2202"/>
      <c r="D3223" s="2355" t="s">
        <v>104</v>
      </c>
      <c r="E3223" s="2337"/>
      <c r="F3223" s="2337"/>
      <c r="G3223" s="2337"/>
      <c r="H3223" s="11365">
        <v>0</v>
      </c>
      <c r="I3223" s="11366"/>
      <c r="J3223" s="2182"/>
    </row>
    <row r="3224" spans="1:10" ht="16.5" thickTop="1" thickBot="1" x14ac:dyDescent="0.3">
      <c r="A3224" s="1597"/>
      <c r="B3224" s="2182"/>
      <c r="C3224" s="2202"/>
      <c r="D3224" s="2245" t="s">
        <v>105</v>
      </c>
      <c r="E3224" s="2246"/>
      <c r="F3224" s="2246"/>
      <c r="G3224" s="2246"/>
      <c r="H3224" s="11368"/>
      <c r="I3224" s="11368"/>
      <c r="J3224" s="2182"/>
    </row>
    <row r="3225" spans="1:10" ht="16.5" thickTop="1" thickBot="1" x14ac:dyDescent="0.3">
      <c r="A3225" s="1597"/>
      <c r="B3225" s="2182"/>
      <c r="C3225" s="2202"/>
      <c r="D3225" s="2245" t="s">
        <v>102</v>
      </c>
      <c r="E3225" s="2248"/>
      <c r="F3225" s="2248"/>
      <c r="G3225" s="2248"/>
      <c r="H3225" s="11024"/>
      <c r="I3225" s="11025"/>
      <c r="J3225" s="2182"/>
    </row>
    <row r="3226" spans="1:10" ht="16.5" thickTop="1" thickBot="1" x14ac:dyDescent="0.3">
      <c r="A3226" s="1597"/>
      <c r="B3226" s="2182"/>
      <c r="C3226" s="2202"/>
      <c r="D3226" s="2238" t="s">
        <v>103</v>
      </c>
      <c r="E3226" s="2248"/>
      <c r="F3226" s="2248"/>
      <c r="G3226" s="2249"/>
      <c r="H3226" s="11354"/>
      <c r="I3226" s="11354"/>
      <c r="J3226" s="2182"/>
    </row>
    <row r="3227" spans="1:10" ht="52.5" thickTop="1" thickBot="1" x14ac:dyDescent="0.3">
      <c r="A3227" s="1597"/>
      <c r="B3227" s="2182"/>
      <c r="C3227" s="2202"/>
      <c r="D3227" s="2355" t="s">
        <v>241</v>
      </c>
      <c r="E3227" s="2337"/>
      <c r="F3227" s="2337"/>
      <c r="G3227" s="2337"/>
      <c r="H3227" s="11361">
        <v>3</v>
      </c>
      <c r="I3227" s="11361"/>
      <c r="J3227" s="2182"/>
    </row>
    <row r="3228" spans="1:10" ht="16.5" thickTop="1" thickBot="1" x14ac:dyDescent="0.3">
      <c r="A3228" s="1597"/>
      <c r="B3228" s="2182"/>
      <c r="C3228" s="2202"/>
      <c r="D3228" s="2238" t="s">
        <v>93</v>
      </c>
      <c r="E3228" s="2239"/>
      <c r="F3228" s="2239"/>
      <c r="G3228" s="2240"/>
      <c r="H3228" s="11368">
        <v>2</v>
      </c>
      <c r="I3228" s="11368"/>
      <c r="J3228" s="2182"/>
    </row>
    <row r="3229" spans="1:10" ht="16.5" thickTop="1" thickBot="1" x14ac:dyDescent="0.3">
      <c r="A3229" s="1597"/>
      <c r="B3229" s="2182"/>
      <c r="C3229" s="2202"/>
      <c r="D3229" s="2241" t="s">
        <v>94</v>
      </c>
      <c r="E3229" s="2242"/>
      <c r="F3229" s="2242"/>
      <c r="G3229" s="2243"/>
      <c r="H3229" s="11024"/>
      <c r="I3229" s="11025"/>
      <c r="J3229" s="2182"/>
    </row>
    <row r="3230" spans="1:10" ht="16.5" thickTop="1" thickBot="1" x14ac:dyDescent="0.3">
      <c r="A3230" s="1597"/>
      <c r="B3230" s="2182"/>
      <c r="C3230" s="2202"/>
      <c r="D3230" s="2241" t="s">
        <v>95</v>
      </c>
      <c r="E3230" s="2242"/>
      <c r="F3230" s="2242"/>
      <c r="G3230" s="2243"/>
      <c r="H3230" s="11024">
        <v>1</v>
      </c>
      <c r="I3230" s="11025"/>
      <c r="J3230" s="2182"/>
    </row>
    <row r="3231" spans="1:10" ht="16.5" thickTop="1" thickBot="1" x14ac:dyDescent="0.3">
      <c r="A3231" s="1597"/>
      <c r="B3231" s="2182"/>
      <c r="C3231" s="2202"/>
      <c r="D3231" s="2247" t="s">
        <v>96</v>
      </c>
      <c r="E3231" s="2248"/>
      <c r="F3231" s="2248"/>
      <c r="G3231" s="2248"/>
      <c r="H3231" s="11024"/>
      <c r="I3231" s="11025"/>
      <c r="J3231" s="2182"/>
    </row>
    <row r="3232" spans="1:10" ht="16.5" thickTop="1" thickBot="1" x14ac:dyDescent="0.3">
      <c r="A3232" s="1597"/>
      <c r="B3232" s="2182"/>
      <c r="C3232" s="2202"/>
      <c r="D3232" s="2244" t="s">
        <v>97</v>
      </c>
      <c r="E3232" s="2237"/>
      <c r="F3232" s="2237"/>
      <c r="G3232" s="2237"/>
      <c r="H3232" s="11354"/>
      <c r="I3232" s="11354"/>
      <c r="J3232" s="2182"/>
    </row>
    <row r="3233" spans="1:10" ht="16.5" thickTop="1" thickBot="1" x14ac:dyDescent="0.3">
      <c r="A3233" s="1597"/>
      <c r="B3233" s="2182"/>
      <c r="C3233" s="2202"/>
      <c r="D3233" s="2354" t="s">
        <v>242</v>
      </c>
      <c r="E3233" s="2337"/>
      <c r="F3233" s="2337"/>
      <c r="G3233" s="2337"/>
      <c r="H3233" s="11361">
        <v>14</v>
      </c>
      <c r="I3233" s="11361"/>
      <c r="J3233" s="2182"/>
    </row>
    <row r="3234" spans="1:10" ht="16.5" thickTop="1" thickBot="1" x14ac:dyDescent="0.3">
      <c r="A3234" s="1597"/>
      <c r="B3234" s="2182"/>
      <c r="C3234" s="2202"/>
      <c r="D3234" s="2238" t="s">
        <v>105</v>
      </c>
      <c r="E3234" s="2239"/>
      <c r="F3234" s="2239"/>
      <c r="G3234" s="2240"/>
      <c r="H3234" s="11368">
        <v>7</v>
      </c>
      <c r="I3234" s="11368"/>
      <c r="J3234" s="2182"/>
    </row>
    <row r="3235" spans="1:10" ht="16.5" thickTop="1" thickBot="1" x14ac:dyDescent="0.3">
      <c r="A3235" s="1597"/>
      <c r="B3235" s="2182"/>
      <c r="C3235" s="2202"/>
      <c r="D3235" s="2241" t="s">
        <v>94</v>
      </c>
      <c r="E3235" s="2242"/>
      <c r="F3235" s="2242"/>
      <c r="G3235" s="2243"/>
      <c r="H3235" s="11024"/>
      <c r="I3235" s="11025"/>
      <c r="J3235" s="2182"/>
    </row>
    <row r="3236" spans="1:10" ht="16.5" thickTop="1" thickBot="1" x14ac:dyDescent="0.3">
      <c r="A3236" s="1597"/>
      <c r="B3236" s="2182"/>
      <c r="C3236" s="2202"/>
      <c r="D3236" s="2241" t="s">
        <v>102</v>
      </c>
      <c r="E3236" s="2242"/>
      <c r="F3236" s="2242"/>
      <c r="G3236" s="2243"/>
      <c r="H3236" s="11024">
        <v>4</v>
      </c>
      <c r="I3236" s="11025"/>
      <c r="J3236" s="2182"/>
    </row>
    <row r="3237" spans="1:10" ht="16.5" thickTop="1" thickBot="1" x14ac:dyDescent="0.3">
      <c r="A3237" s="1597"/>
      <c r="B3237" s="2182"/>
      <c r="C3237" s="2202"/>
      <c r="D3237" s="2247" t="s">
        <v>103</v>
      </c>
      <c r="E3237" s="2248"/>
      <c r="F3237" s="2248"/>
      <c r="G3237" s="2248"/>
      <c r="H3237" s="11024">
        <v>3</v>
      </c>
      <c r="I3237" s="11025"/>
      <c r="J3237" s="2182"/>
    </row>
    <row r="3238" spans="1:10" ht="16.5" thickTop="1" thickBot="1" x14ac:dyDescent="0.3">
      <c r="A3238" s="1597"/>
      <c r="B3238" s="2182"/>
      <c r="C3238" s="2202"/>
      <c r="D3238" s="2244" t="s">
        <v>108</v>
      </c>
      <c r="E3238" s="2237"/>
      <c r="F3238" s="2237"/>
      <c r="G3238" s="2237"/>
      <c r="H3238" s="11354"/>
      <c r="I3238" s="11354"/>
      <c r="J3238" s="2182"/>
    </row>
    <row r="3239" spans="1:10" ht="16.5" thickTop="1" thickBot="1" x14ac:dyDescent="0.3">
      <c r="A3239" s="1597"/>
      <c r="B3239" s="2182"/>
      <c r="C3239" s="2202"/>
      <c r="D3239" s="2354" t="s">
        <v>243</v>
      </c>
      <c r="E3239" s="2337"/>
      <c r="F3239" s="2337"/>
      <c r="G3239" s="2337"/>
      <c r="H3239" s="11361">
        <v>0</v>
      </c>
      <c r="I3239" s="11361"/>
      <c r="J3239" s="2182"/>
    </row>
    <row r="3240" spans="1:10" ht="16.5" thickTop="1" thickBot="1" x14ac:dyDescent="0.3">
      <c r="A3240" s="1597"/>
      <c r="B3240" s="2182"/>
      <c r="C3240" s="2202"/>
      <c r="D3240" s="2238" t="s">
        <v>93</v>
      </c>
      <c r="E3240" s="2239"/>
      <c r="F3240" s="2239"/>
      <c r="G3240" s="2240"/>
      <c r="H3240" s="11368"/>
      <c r="I3240" s="11368"/>
      <c r="J3240" s="2182"/>
    </row>
    <row r="3241" spans="1:10" ht="16.5" thickTop="1" thickBot="1" x14ac:dyDescent="0.3">
      <c r="A3241" s="1597"/>
      <c r="B3241" s="2182"/>
      <c r="C3241" s="2202"/>
      <c r="D3241" s="2241" t="s">
        <v>94</v>
      </c>
      <c r="E3241" s="2242"/>
      <c r="F3241" s="2242"/>
      <c r="G3241" s="2243"/>
      <c r="H3241" s="11024"/>
      <c r="I3241" s="11025"/>
      <c r="J3241" s="2182"/>
    </row>
    <row r="3242" spans="1:10" ht="16.5" thickTop="1" thickBot="1" x14ac:dyDescent="0.3">
      <c r="A3242" s="1597"/>
      <c r="B3242" s="2182"/>
      <c r="C3242" s="2202"/>
      <c r="D3242" s="2241" t="s">
        <v>95</v>
      </c>
      <c r="E3242" s="2242"/>
      <c r="F3242" s="2242"/>
      <c r="G3242" s="2243"/>
      <c r="H3242" s="11024"/>
      <c r="I3242" s="11025"/>
      <c r="J3242" s="2182"/>
    </row>
    <row r="3243" spans="1:10" ht="16.5" thickTop="1" thickBot="1" x14ac:dyDescent="0.3">
      <c r="A3243" s="1597"/>
      <c r="B3243" s="2182"/>
      <c r="C3243" s="2202"/>
      <c r="D3243" s="2247" t="s">
        <v>96</v>
      </c>
      <c r="E3243" s="2248"/>
      <c r="F3243" s="2248"/>
      <c r="G3243" s="2248"/>
      <c r="H3243" s="11024"/>
      <c r="I3243" s="11025"/>
      <c r="J3243" s="2182"/>
    </row>
    <row r="3244" spans="1:10" ht="16.5" thickTop="1" thickBot="1" x14ac:dyDescent="0.3">
      <c r="A3244" s="1597"/>
      <c r="B3244" s="2182"/>
      <c r="C3244" s="2202"/>
      <c r="D3244" s="2244" t="s">
        <v>97</v>
      </c>
      <c r="E3244" s="2237"/>
      <c r="F3244" s="2237"/>
      <c r="G3244" s="2237"/>
      <c r="H3244" s="11354"/>
      <c r="I3244" s="11354"/>
      <c r="J3244" s="2182"/>
    </row>
    <row r="3245" spans="1:10" ht="16.5" thickTop="1" thickBot="1" x14ac:dyDescent="0.3">
      <c r="A3245" s="1597"/>
      <c r="B3245" s="2182"/>
      <c r="C3245" s="2314" t="s">
        <v>109</v>
      </c>
      <c r="D3245" s="2315"/>
      <c r="E3245" s="2316"/>
      <c r="F3245" s="2317"/>
      <c r="G3245" s="2317"/>
      <c r="H3245" s="11428">
        <v>3</v>
      </c>
      <c r="I3245" s="11429"/>
      <c r="J3245" s="2182"/>
    </row>
    <row r="3246" spans="1:10" ht="27" thickTop="1" thickBot="1" x14ac:dyDescent="0.3">
      <c r="A3246" s="1597"/>
      <c r="B3246" s="2182"/>
      <c r="C3246" s="2200"/>
      <c r="D3246" s="2356" t="s">
        <v>110</v>
      </c>
      <c r="E3246" s="2337"/>
      <c r="F3246" s="2337"/>
      <c r="G3246" s="2338"/>
      <c r="H3246" s="11365">
        <v>1</v>
      </c>
      <c r="I3246" s="11366"/>
      <c r="J3246" s="2182"/>
    </row>
    <row r="3247" spans="1:10" ht="16.5" thickTop="1" thickBot="1" x14ac:dyDescent="0.3">
      <c r="A3247" s="1597"/>
      <c r="B3247" s="2182"/>
      <c r="C3247" s="2199"/>
      <c r="D3247" s="2250" t="s">
        <v>93</v>
      </c>
      <c r="E3247" s="2248"/>
      <c r="F3247" s="2248"/>
      <c r="G3247" s="2249"/>
      <c r="H3247" s="11354"/>
      <c r="I3247" s="11354"/>
      <c r="J3247" s="2182"/>
    </row>
    <row r="3248" spans="1:10" ht="16.5" thickTop="1" thickBot="1" x14ac:dyDescent="0.3">
      <c r="A3248" s="1597"/>
      <c r="B3248" s="2182"/>
      <c r="C3248" s="2199"/>
      <c r="D3248" s="2250" t="s">
        <v>94</v>
      </c>
      <c r="E3248" s="2248"/>
      <c r="F3248" s="2248"/>
      <c r="G3248" s="2249"/>
      <c r="H3248" s="11354"/>
      <c r="I3248" s="11354"/>
      <c r="J3248" s="2182"/>
    </row>
    <row r="3249" spans="1:10" ht="16.5" thickTop="1" thickBot="1" x14ac:dyDescent="0.3">
      <c r="A3249" s="1597"/>
      <c r="B3249" s="2182"/>
      <c r="C3249" s="2199"/>
      <c r="D3249" s="2250" t="s">
        <v>95</v>
      </c>
      <c r="E3249" s="2248"/>
      <c r="F3249" s="2248"/>
      <c r="G3249" s="2249"/>
      <c r="H3249" s="11354">
        <v>1</v>
      </c>
      <c r="I3249" s="11354"/>
      <c r="J3249" s="2182"/>
    </row>
    <row r="3250" spans="1:10" ht="16.5" thickTop="1" thickBot="1" x14ac:dyDescent="0.3">
      <c r="A3250" s="1597"/>
      <c r="B3250" s="2182"/>
      <c r="C3250" s="2199"/>
      <c r="D3250" s="2250" t="s">
        <v>96</v>
      </c>
      <c r="E3250" s="2251"/>
      <c r="F3250" s="2251"/>
      <c r="G3250" s="2252"/>
      <c r="H3250" s="11354"/>
      <c r="I3250" s="11354"/>
      <c r="J3250" s="2182"/>
    </row>
    <row r="3251" spans="1:10" ht="16.5" thickTop="1" thickBot="1" x14ac:dyDescent="0.3">
      <c r="A3251" s="1597"/>
      <c r="B3251" s="2182"/>
      <c r="C3251" s="2199"/>
      <c r="D3251" s="2357" t="s">
        <v>111</v>
      </c>
      <c r="E3251" s="2339"/>
      <c r="F3251" s="2339"/>
      <c r="G3251" s="2339"/>
      <c r="H3251" s="11427">
        <v>2</v>
      </c>
      <c r="I3251" s="11427"/>
      <c r="J3251" s="2182"/>
    </row>
    <row r="3252" spans="1:10" ht="16.5" thickTop="1" thickBot="1" x14ac:dyDescent="0.3">
      <c r="A3252" s="1597"/>
      <c r="B3252" s="2182"/>
      <c r="C3252" s="2199"/>
      <c r="D3252" s="2250" t="s">
        <v>93</v>
      </c>
      <c r="E3252" s="2248"/>
      <c r="F3252" s="2248"/>
      <c r="G3252" s="2249"/>
      <c r="H3252" s="11354">
        <v>1</v>
      </c>
      <c r="I3252" s="11354"/>
      <c r="J3252" s="2182"/>
    </row>
    <row r="3253" spans="1:10" ht="16.5" thickTop="1" thickBot="1" x14ac:dyDescent="0.3">
      <c r="A3253" s="1597"/>
      <c r="B3253" s="2182"/>
      <c r="C3253" s="2199"/>
      <c r="D3253" s="2250" t="s">
        <v>94</v>
      </c>
      <c r="E3253" s="2248"/>
      <c r="F3253" s="2248"/>
      <c r="G3253" s="2249"/>
      <c r="H3253" s="11354"/>
      <c r="I3253" s="11354"/>
      <c r="J3253" s="2182"/>
    </row>
    <row r="3254" spans="1:10" ht="16.5" thickTop="1" thickBot="1" x14ac:dyDescent="0.3">
      <c r="A3254" s="1597"/>
      <c r="B3254" s="2182"/>
      <c r="C3254" s="2199"/>
      <c r="D3254" s="2250" t="s">
        <v>95</v>
      </c>
      <c r="E3254" s="2248"/>
      <c r="F3254" s="2248"/>
      <c r="G3254" s="2249"/>
      <c r="H3254" s="11354">
        <v>1</v>
      </c>
      <c r="I3254" s="11354"/>
      <c r="J3254" s="2182"/>
    </row>
    <row r="3255" spans="1:10" ht="16.5" thickTop="1" thickBot="1" x14ac:dyDescent="0.3">
      <c r="A3255" s="1597"/>
      <c r="B3255" s="2182"/>
      <c r="C3255" s="2199"/>
      <c r="D3255" s="2250" t="s">
        <v>96</v>
      </c>
      <c r="E3255" s="2251"/>
      <c r="F3255" s="2251"/>
      <c r="G3255" s="2252"/>
      <c r="H3255" s="11354"/>
      <c r="I3255" s="11354"/>
      <c r="J3255" s="2182"/>
    </row>
    <row r="3256" spans="1:10" ht="16.5" thickTop="1" thickBot="1" x14ac:dyDescent="0.3">
      <c r="A3256" s="1597"/>
      <c r="B3256" s="2182"/>
      <c r="C3256" s="2199"/>
      <c r="D3256" s="2357" t="s">
        <v>112</v>
      </c>
      <c r="E3256" s="2339"/>
      <c r="F3256" s="2339"/>
      <c r="G3256" s="2339"/>
      <c r="H3256" s="11427">
        <v>0</v>
      </c>
      <c r="I3256" s="11427"/>
      <c r="J3256" s="2182"/>
    </row>
    <row r="3257" spans="1:10" ht="16.5" thickTop="1" thickBot="1" x14ac:dyDescent="0.3">
      <c r="A3257" s="1597"/>
      <c r="B3257" s="2182"/>
      <c r="C3257" s="2199"/>
      <c r="D3257" s="2250" t="s">
        <v>93</v>
      </c>
      <c r="E3257" s="2248"/>
      <c r="F3257" s="2248"/>
      <c r="G3257" s="2249"/>
      <c r="H3257" s="11354"/>
      <c r="I3257" s="11354"/>
      <c r="J3257" s="2182"/>
    </row>
    <row r="3258" spans="1:10" ht="16.5" thickTop="1" thickBot="1" x14ac:dyDescent="0.3">
      <c r="A3258" s="1597"/>
      <c r="B3258" s="2182"/>
      <c r="C3258" s="2199"/>
      <c r="D3258" s="2250" t="s">
        <v>94</v>
      </c>
      <c r="E3258" s="2248"/>
      <c r="F3258" s="2248"/>
      <c r="G3258" s="2249"/>
      <c r="H3258" s="11354"/>
      <c r="I3258" s="11354"/>
      <c r="J3258" s="2182"/>
    </row>
    <row r="3259" spans="1:10" ht="16.5" thickTop="1" thickBot="1" x14ac:dyDescent="0.3">
      <c r="A3259" s="1597"/>
      <c r="B3259" s="2182"/>
      <c r="C3259" s="2199"/>
      <c r="D3259" s="2250" t="s">
        <v>95</v>
      </c>
      <c r="E3259" s="2248"/>
      <c r="F3259" s="2248"/>
      <c r="G3259" s="2249"/>
      <c r="H3259" s="11354"/>
      <c r="I3259" s="11354"/>
      <c r="J3259" s="2182"/>
    </row>
    <row r="3260" spans="1:10" ht="16.5" thickTop="1" thickBot="1" x14ac:dyDescent="0.3">
      <c r="A3260" s="1597"/>
      <c r="B3260" s="2182"/>
      <c r="C3260" s="2199"/>
      <c r="D3260" s="2250" t="s">
        <v>96</v>
      </c>
      <c r="E3260" s="2251"/>
      <c r="F3260" s="2251"/>
      <c r="G3260" s="2252"/>
      <c r="H3260" s="11354"/>
      <c r="I3260" s="11354"/>
      <c r="J3260" s="2182"/>
    </row>
    <row r="3261" spans="1:10" ht="16.5" thickTop="1" thickBot="1" x14ac:dyDescent="0.3">
      <c r="A3261" s="1597"/>
      <c r="B3261" s="2182"/>
      <c r="C3261" s="2199"/>
      <c r="D3261" s="2358" t="s">
        <v>113</v>
      </c>
      <c r="E3261" s="2337"/>
      <c r="F3261" s="2337"/>
      <c r="G3261" s="2338"/>
      <c r="H3261" s="11427">
        <v>0</v>
      </c>
      <c r="I3261" s="11427"/>
      <c r="J3261" s="2182"/>
    </row>
    <row r="3262" spans="1:10" ht="16.5" thickTop="1" thickBot="1" x14ac:dyDescent="0.3">
      <c r="A3262" s="1597"/>
      <c r="B3262" s="2182"/>
      <c r="C3262" s="2199"/>
      <c r="D3262" s="2253" t="s">
        <v>114</v>
      </c>
      <c r="E3262" s="2239"/>
      <c r="F3262" s="2239"/>
      <c r="G3262" s="2240"/>
      <c r="H3262" s="11354"/>
      <c r="I3262" s="11354"/>
      <c r="J3262" s="2182"/>
    </row>
    <row r="3263" spans="1:10" ht="16.5" thickTop="1" thickBot="1" x14ac:dyDescent="0.3">
      <c r="A3263" s="1597"/>
      <c r="B3263" s="2182"/>
      <c r="C3263" s="2199"/>
      <c r="D3263" s="2253" t="s">
        <v>94</v>
      </c>
      <c r="E3263" s="2239"/>
      <c r="F3263" s="2239"/>
      <c r="G3263" s="2240"/>
      <c r="H3263" s="11354"/>
      <c r="I3263" s="11354"/>
      <c r="J3263" s="2182"/>
    </row>
    <row r="3264" spans="1:10" ht="16.5" thickTop="1" thickBot="1" x14ac:dyDescent="0.3">
      <c r="A3264" s="1597"/>
      <c r="B3264" s="2182"/>
      <c r="C3264" s="2199"/>
      <c r="D3264" s="2253" t="s">
        <v>102</v>
      </c>
      <c r="E3264" s="2239"/>
      <c r="F3264" s="2239"/>
      <c r="G3264" s="2240"/>
      <c r="H3264" s="11354"/>
      <c r="I3264" s="11354"/>
      <c r="J3264" s="2182"/>
    </row>
    <row r="3265" spans="1:10" ht="16.5" thickTop="1" thickBot="1" x14ac:dyDescent="0.3">
      <c r="A3265" s="2183"/>
      <c r="B3265" s="2182"/>
      <c r="C3265" s="2199"/>
      <c r="D3265" s="2253" t="s">
        <v>103</v>
      </c>
      <c r="E3265" s="2239"/>
      <c r="F3265" s="2239"/>
      <c r="G3265" s="2240"/>
      <c r="H3265" s="11354"/>
      <c r="I3265" s="11354"/>
      <c r="J3265" s="2182"/>
    </row>
    <row r="3266" spans="1:10" ht="16.5" thickTop="1" thickBot="1" x14ac:dyDescent="0.3">
      <c r="A3266" s="2183"/>
      <c r="B3266" s="2182"/>
      <c r="C3266" s="2199"/>
      <c r="D3266" s="2358" t="s">
        <v>115</v>
      </c>
      <c r="E3266" s="2337"/>
      <c r="F3266" s="2337"/>
      <c r="G3266" s="2338"/>
      <c r="H3266" s="11427">
        <v>0</v>
      </c>
      <c r="I3266" s="11427"/>
      <c r="J3266" s="2182"/>
    </row>
    <row r="3267" spans="1:10" ht="16.5" thickTop="1" thickBot="1" x14ac:dyDescent="0.3">
      <c r="A3267" s="2183"/>
      <c r="B3267" s="2182"/>
      <c r="C3267" s="2199"/>
      <c r="D3267" s="2253" t="s">
        <v>105</v>
      </c>
      <c r="E3267" s="2239"/>
      <c r="F3267" s="2239"/>
      <c r="G3267" s="2240"/>
      <c r="H3267" s="11354"/>
      <c r="I3267" s="11354"/>
      <c r="J3267" s="2182"/>
    </row>
    <row r="3268" spans="1:10" ht="16.5" thickTop="1" thickBot="1" x14ac:dyDescent="0.3">
      <c r="A3268" s="2183"/>
      <c r="B3268" s="2182"/>
      <c r="C3268" s="2199"/>
      <c r="D3268" s="2253" t="s">
        <v>94</v>
      </c>
      <c r="E3268" s="2239"/>
      <c r="F3268" s="2239"/>
      <c r="G3268" s="2240"/>
      <c r="H3268" s="11354"/>
      <c r="I3268" s="11354"/>
      <c r="J3268" s="2182"/>
    </row>
    <row r="3269" spans="1:10" ht="16.5" thickTop="1" thickBot="1" x14ac:dyDescent="0.3">
      <c r="A3269" s="2183"/>
      <c r="B3269" s="2182"/>
      <c r="C3269" s="2199"/>
      <c r="D3269" s="2253" t="s">
        <v>102</v>
      </c>
      <c r="E3269" s="2239"/>
      <c r="F3269" s="2239"/>
      <c r="G3269" s="2240"/>
      <c r="H3269" s="11354"/>
      <c r="I3269" s="11354"/>
      <c r="J3269" s="2182"/>
    </row>
    <row r="3270" spans="1:10" ht="16.5" thickTop="1" thickBot="1" x14ac:dyDescent="0.3">
      <c r="A3270" s="2183"/>
      <c r="B3270" s="2182"/>
      <c r="C3270" s="2199"/>
      <c r="D3270" s="2253" t="s">
        <v>103</v>
      </c>
      <c r="E3270" s="2239"/>
      <c r="F3270" s="2239"/>
      <c r="G3270" s="2240"/>
      <c r="H3270" s="11354"/>
      <c r="I3270" s="11354"/>
      <c r="J3270" s="2182"/>
    </row>
    <row r="3271" spans="1:10" ht="16.5" thickTop="1" thickBot="1" x14ac:dyDescent="0.3">
      <c r="A3271" s="2183"/>
      <c r="B3271" s="2182"/>
      <c r="C3271" s="2199"/>
      <c r="D3271" s="2358" t="s">
        <v>116</v>
      </c>
      <c r="E3271" s="2337"/>
      <c r="F3271" s="2337"/>
      <c r="G3271" s="2338"/>
      <c r="H3271" s="11427">
        <v>0</v>
      </c>
      <c r="I3271" s="11427"/>
      <c r="J3271" s="2182"/>
    </row>
    <row r="3272" spans="1:10" ht="16.5" thickTop="1" thickBot="1" x14ac:dyDescent="0.3">
      <c r="A3272" s="2183"/>
      <c r="B3272" s="2182"/>
      <c r="C3272" s="2199"/>
      <c r="D3272" s="2253" t="s">
        <v>105</v>
      </c>
      <c r="E3272" s="2239"/>
      <c r="F3272" s="2239"/>
      <c r="G3272" s="2240"/>
      <c r="H3272" s="11354"/>
      <c r="I3272" s="11354"/>
      <c r="J3272" s="2182"/>
    </row>
    <row r="3273" spans="1:10" ht="16.5" thickTop="1" thickBot="1" x14ac:dyDescent="0.3">
      <c r="A3273" s="2183"/>
      <c r="B3273" s="2182"/>
      <c r="C3273" s="2199"/>
      <c r="D3273" s="2253" t="s">
        <v>94</v>
      </c>
      <c r="E3273" s="2239"/>
      <c r="F3273" s="2239"/>
      <c r="G3273" s="2240"/>
      <c r="H3273" s="11433"/>
      <c r="I3273" s="11433"/>
      <c r="J3273" s="2182"/>
    </row>
    <row r="3274" spans="1:10" ht="16.5" thickTop="1" thickBot="1" x14ac:dyDescent="0.3">
      <c r="A3274" s="2183"/>
      <c r="B3274" s="2182"/>
      <c r="C3274" s="2199"/>
      <c r="D3274" s="2253" t="s">
        <v>102</v>
      </c>
      <c r="E3274" s="2239"/>
      <c r="F3274" s="2239"/>
      <c r="G3274" s="2240"/>
      <c r="H3274" s="11354"/>
      <c r="I3274" s="11354"/>
      <c r="J3274" s="2182"/>
    </row>
    <row r="3275" spans="1:10" ht="16.5" thickTop="1" thickBot="1" x14ac:dyDescent="0.3">
      <c r="A3275" s="2183"/>
      <c r="B3275" s="2182"/>
      <c r="C3275" s="2199"/>
      <c r="D3275" s="2253" t="s">
        <v>103</v>
      </c>
      <c r="E3275" s="2239"/>
      <c r="F3275" s="2239"/>
      <c r="G3275" s="2240"/>
      <c r="H3275" s="11354"/>
      <c r="I3275" s="11354"/>
      <c r="J3275" s="2182"/>
    </row>
    <row r="3276" spans="1:10" ht="16.5" thickTop="1" thickBot="1" x14ac:dyDescent="0.3">
      <c r="A3276" s="2183"/>
      <c r="B3276" s="2182"/>
      <c r="C3276" s="2199"/>
      <c r="D3276" s="2358" t="s">
        <v>117</v>
      </c>
      <c r="E3276" s="2337"/>
      <c r="F3276" s="2337"/>
      <c r="G3276" s="2338"/>
      <c r="H3276" s="11427">
        <v>0</v>
      </c>
      <c r="I3276" s="11427"/>
      <c r="J3276" s="2182"/>
    </row>
    <row r="3277" spans="1:10" ht="16.5" thickTop="1" thickBot="1" x14ac:dyDescent="0.3">
      <c r="A3277" s="2183"/>
      <c r="B3277" s="2182"/>
      <c r="C3277" s="2199"/>
      <c r="D3277" s="2253" t="s">
        <v>105</v>
      </c>
      <c r="E3277" s="2239"/>
      <c r="F3277" s="2239"/>
      <c r="G3277" s="2240"/>
      <c r="H3277" s="11354"/>
      <c r="I3277" s="11354"/>
      <c r="J3277" s="2182"/>
    </row>
    <row r="3278" spans="1:10" ht="16.5" thickTop="1" thickBot="1" x14ac:dyDescent="0.3">
      <c r="A3278" s="2183"/>
      <c r="B3278" s="2182"/>
      <c r="C3278" s="2199"/>
      <c r="D3278" s="2253" t="s">
        <v>94</v>
      </c>
      <c r="E3278" s="2239"/>
      <c r="F3278" s="2239"/>
      <c r="G3278" s="2240"/>
      <c r="H3278" s="11354"/>
      <c r="I3278" s="11354"/>
      <c r="J3278" s="2182"/>
    </row>
    <row r="3279" spans="1:10" ht="16.5" thickTop="1" thickBot="1" x14ac:dyDescent="0.3">
      <c r="A3279" s="2183"/>
      <c r="B3279" s="2182"/>
      <c r="C3279" s="2199"/>
      <c r="D3279" s="2253" t="s">
        <v>102</v>
      </c>
      <c r="E3279" s="2239"/>
      <c r="F3279" s="2239"/>
      <c r="G3279" s="2240"/>
      <c r="H3279" s="11354"/>
      <c r="I3279" s="11354"/>
      <c r="J3279" s="2182"/>
    </row>
    <row r="3280" spans="1:10" ht="16.5" thickTop="1" thickBot="1" x14ac:dyDescent="0.3">
      <c r="A3280" s="2183"/>
      <c r="B3280" s="2182"/>
      <c r="C3280" s="2201"/>
      <c r="D3280" s="2253" t="s">
        <v>103</v>
      </c>
      <c r="E3280" s="2239"/>
      <c r="F3280" s="2239"/>
      <c r="G3280" s="2240"/>
      <c r="H3280" s="11354"/>
      <c r="I3280" s="11354"/>
      <c r="J3280" s="2182"/>
    </row>
    <row r="3281" spans="1:10" ht="16.5" thickTop="1" thickBot="1" x14ac:dyDescent="0.3">
      <c r="A3281" s="1597"/>
      <c r="B3281" s="2182"/>
      <c r="C3281" s="2305" t="s">
        <v>118</v>
      </c>
      <c r="D3281" s="2369"/>
      <c r="E3281" s="2317"/>
      <c r="F3281" s="2317"/>
      <c r="G3281" s="2318"/>
      <c r="H3281" s="11411">
        <v>14</v>
      </c>
      <c r="I3281" s="11411"/>
      <c r="J3281" s="2182"/>
    </row>
    <row r="3282" spans="1:10" ht="27" thickTop="1" thickBot="1" x14ac:dyDescent="0.3">
      <c r="A3282" s="1597"/>
      <c r="B3282" s="1597"/>
      <c r="C3282" s="2211"/>
      <c r="D3282" s="2278" t="s">
        <v>31</v>
      </c>
      <c r="E3282" s="2254"/>
      <c r="F3282" s="2254"/>
      <c r="G3282" s="2255"/>
      <c r="H3282" s="11354"/>
      <c r="I3282" s="11354"/>
      <c r="J3282" s="2182"/>
    </row>
    <row r="3283" spans="1:10" ht="16.5" thickTop="1" thickBot="1" x14ac:dyDescent="0.3">
      <c r="A3283" s="1597"/>
      <c r="B3283" s="1597"/>
      <c r="C3283" s="2211"/>
      <c r="D3283" s="2278" t="s">
        <v>119</v>
      </c>
      <c r="E3283" s="2239"/>
      <c r="F3283" s="2239"/>
      <c r="G3283" s="2240"/>
      <c r="H3283" s="11354"/>
      <c r="I3283" s="11354"/>
      <c r="J3283" s="2182"/>
    </row>
    <row r="3284" spans="1:10" ht="27" thickTop="1" thickBot="1" x14ac:dyDescent="0.3">
      <c r="A3284" s="1597"/>
      <c r="B3284" s="1597"/>
      <c r="C3284" s="2211"/>
      <c r="D3284" s="2278" t="s">
        <v>120</v>
      </c>
      <c r="E3284" s="2256"/>
      <c r="F3284" s="2239"/>
      <c r="G3284" s="2240"/>
      <c r="H3284" s="11354"/>
      <c r="I3284" s="11354"/>
      <c r="J3284" s="2182"/>
    </row>
    <row r="3285" spans="1:10" ht="27" thickTop="1" thickBot="1" x14ac:dyDescent="0.3">
      <c r="A3285" s="1597"/>
      <c r="B3285" s="2182"/>
      <c r="C3285" s="2211"/>
      <c r="D3285" s="2278" t="s">
        <v>121</v>
      </c>
      <c r="E3285" s="2239"/>
      <c r="F3285" s="2239"/>
      <c r="G3285" s="2240"/>
      <c r="H3285" s="11354"/>
      <c r="I3285" s="11354"/>
      <c r="J3285" s="2182"/>
    </row>
    <row r="3286" spans="1:10" ht="16.5" thickTop="1" thickBot="1" x14ac:dyDescent="0.3">
      <c r="A3286" s="1597"/>
      <c r="B3286" s="2182"/>
      <c r="C3286" s="2211"/>
      <c r="D3286" s="2278" t="s">
        <v>70</v>
      </c>
      <c r="E3286" s="2239"/>
      <c r="F3286" s="2239"/>
      <c r="G3286" s="2240"/>
      <c r="H3286" s="11354"/>
      <c r="I3286" s="11354"/>
      <c r="J3286" s="2182"/>
    </row>
    <row r="3287" spans="1:10" ht="39.75" thickTop="1" thickBot="1" x14ac:dyDescent="0.3">
      <c r="A3287" s="1597"/>
      <c r="B3287" s="2182"/>
      <c r="C3287" s="2211"/>
      <c r="D3287" s="2278" t="s">
        <v>122</v>
      </c>
      <c r="E3287" s="2239"/>
      <c r="F3287" s="2239"/>
      <c r="G3287" s="2240"/>
      <c r="H3287" s="11354"/>
      <c r="I3287" s="11354"/>
      <c r="J3287" s="2182"/>
    </row>
    <row r="3288" spans="1:10" ht="27" thickTop="1" thickBot="1" x14ac:dyDescent="0.3">
      <c r="A3288" s="1597"/>
      <c r="B3288" s="2182"/>
      <c r="C3288" s="2212"/>
      <c r="D3288" s="2278" t="s">
        <v>123</v>
      </c>
      <c r="E3288" s="2239"/>
      <c r="F3288" s="2239"/>
      <c r="G3288" s="2240"/>
      <c r="H3288" s="11354"/>
      <c r="I3288" s="11354"/>
      <c r="J3288" s="2182"/>
    </row>
    <row r="3289" spans="1:10" ht="39.75" thickTop="1" thickBot="1" x14ac:dyDescent="0.3">
      <c r="A3289" s="1597"/>
      <c r="B3289" s="2182"/>
      <c r="C3289" s="2211"/>
      <c r="D3289" s="2278" t="s">
        <v>34</v>
      </c>
      <c r="E3289" s="2239"/>
      <c r="F3289" s="2239"/>
      <c r="G3289" s="2240"/>
      <c r="H3289" s="11354"/>
      <c r="I3289" s="11354"/>
      <c r="J3289" s="2182"/>
    </row>
    <row r="3290" spans="1:10" ht="39.75" thickTop="1" thickBot="1" x14ac:dyDescent="0.3">
      <c r="A3290" s="1597"/>
      <c r="B3290" s="2182"/>
      <c r="C3290" s="2212"/>
      <c r="D3290" s="2279" t="s">
        <v>124</v>
      </c>
      <c r="E3290" s="2239"/>
      <c r="F3290" s="2239"/>
      <c r="G3290" s="2240"/>
      <c r="H3290" s="11354"/>
      <c r="I3290" s="11354"/>
      <c r="J3290" s="2182"/>
    </row>
    <row r="3291" spans="1:10" ht="52.5" thickTop="1" thickBot="1" x14ac:dyDescent="0.3">
      <c r="A3291" s="1597"/>
      <c r="B3291" s="2182"/>
      <c r="C3291" s="2211"/>
      <c r="D3291" s="2278" t="s">
        <v>125</v>
      </c>
      <c r="E3291" s="2239"/>
      <c r="F3291" s="2239"/>
      <c r="G3291" s="2240"/>
      <c r="H3291" s="11354"/>
      <c r="I3291" s="11354"/>
      <c r="J3291" s="2182"/>
    </row>
    <row r="3292" spans="1:10" ht="27" thickTop="1" thickBot="1" x14ac:dyDescent="0.3">
      <c r="A3292" s="1597"/>
      <c r="B3292" s="2182"/>
      <c r="C3292" s="2211"/>
      <c r="D3292" s="2278" t="s">
        <v>126</v>
      </c>
      <c r="E3292" s="2239"/>
      <c r="F3292" s="2239"/>
      <c r="G3292" s="2240"/>
      <c r="H3292" s="11354"/>
      <c r="I3292" s="11354"/>
      <c r="J3292" s="2182"/>
    </row>
    <row r="3293" spans="1:10" ht="27" thickTop="1" thickBot="1" x14ac:dyDescent="0.3">
      <c r="A3293" s="1597"/>
      <c r="B3293" s="2182"/>
      <c r="C3293" s="2211"/>
      <c r="D3293" s="2280" t="s">
        <v>244</v>
      </c>
      <c r="E3293" s="2237"/>
      <c r="F3293" s="2237"/>
      <c r="G3293" s="2237"/>
      <c r="H3293" s="11354"/>
      <c r="I3293" s="11354"/>
      <c r="J3293" s="2182"/>
    </row>
    <row r="3294" spans="1:10" ht="65.25" thickTop="1" thickBot="1" x14ac:dyDescent="0.3">
      <c r="A3294" s="1597"/>
      <c r="B3294" s="2182"/>
      <c r="C3294" s="2211"/>
      <c r="D3294" s="2281" t="s">
        <v>71</v>
      </c>
      <c r="E3294" s="2239"/>
      <c r="F3294" s="2239"/>
      <c r="G3294" s="2240"/>
      <c r="H3294" s="11354"/>
      <c r="I3294" s="11354"/>
      <c r="J3294" s="2182"/>
    </row>
    <row r="3295" spans="1:10" ht="27" thickTop="1" thickBot="1" x14ac:dyDescent="0.3">
      <c r="A3295" s="1597"/>
      <c r="B3295" s="2182"/>
      <c r="C3295" s="2211"/>
      <c r="D3295" s="2278" t="s">
        <v>128</v>
      </c>
      <c r="E3295" s="2237"/>
      <c r="F3295" s="2237"/>
      <c r="G3295" s="2237"/>
      <c r="H3295" s="11354"/>
      <c r="I3295" s="11354"/>
      <c r="J3295" s="2182"/>
    </row>
    <row r="3296" spans="1:10" ht="39.75" thickTop="1" thickBot="1" x14ac:dyDescent="0.3">
      <c r="A3296" s="1597"/>
      <c r="B3296" s="2182"/>
      <c r="C3296" s="2211"/>
      <c r="D3296" s="2278" t="s">
        <v>129</v>
      </c>
      <c r="E3296" s="2239"/>
      <c r="F3296" s="2239"/>
      <c r="G3296" s="2240"/>
      <c r="H3296" s="11354"/>
      <c r="I3296" s="11354"/>
      <c r="J3296" s="2182"/>
    </row>
    <row r="3297" spans="1:10" ht="52.5" thickTop="1" thickBot="1" x14ac:dyDescent="0.3">
      <c r="A3297" s="1597"/>
      <c r="B3297" s="2182"/>
      <c r="C3297" s="2211"/>
      <c r="D3297" s="2278" t="s">
        <v>130</v>
      </c>
      <c r="E3297" s="2239"/>
      <c r="F3297" s="2239"/>
      <c r="G3297" s="2240"/>
      <c r="H3297" s="11354"/>
      <c r="I3297" s="11354"/>
      <c r="J3297" s="2182"/>
    </row>
    <row r="3298" spans="1:10" ht="39.75" thickTop="1" thickBot="1" x14ac:dyDescent="0.3">
      <c r="A3298" s="1597"/>
      <c r="B3298" s="2182"/>
      <c r="C3298" s="2211"/>
      <c r="D3298" s="2278" t="s">
        <v>131</v>
      </c>
      <c r="E3298" s="2256"/>
      <c r="F3298" s="2239"/>
      <c r="G3298" s="2240"/>
      <c r="H3298" s="11354"/>
      <c r="I3298" s="11354"/>
      <c r="J3298" s="2182"/>
    </row>
    <row r="3299" spans="1:10" ht="27" thickTop="1" thickBot="1" x14ac:dyDescent="0.3">
      <c r="A3299" s="1597"/>
      <c r="B3299" s="1597"/>
      <c r="C3299" s="2212"/>
      <c r="D3299" s="2278" t="s">
        <v>132</v>
      </c>
      <c r="E3299" s="2256"/>
      <c r="F3299" s="2239"/>
      <c r="G3299" s="2240"/>
      <c r="H3299" s="11354"/>
      <c r="I3299" s="11354"/>
      <c r="J3299" s="2182"/>
    </row>
    <row r="3300" spans="1:10" ht="39.75" thickTop="1" thickBot="1" x14ac:dyDescent="0.3">
      <c r="A3300" s="1597"/>
      <c r="B3300" s="1597"/>
      <c r="C3300" s="2211"/>
      <c r="D3300" s="2273" t="s">
        <v>245</v>
      </c>
      <c r="E3300" s="2237"/>
      <c r="F3300" s="2237"/>
      <c r="G3300" s="2237"/>
      <c r="H3300" s="11354"/>
      <c r="I3300" s="11354"/>
      <c r="J3300" s="2182"/>
    </row>
    <row r="3301" spans="1:10" ht="27" thickTop="1" thickBot="1" x14ac:dyDescent="0.3">
      <c r="A3301" s="1597"/>
      <c r="B3301" s="1597"/>
      <c r="C3301" s="2211"/>
      <c r="D3301" s="2281" t="s">
        <v>213</v>
      </c>
      <c r="E3301" s="2239"/>
      <c r="F3301" s="2239"/>
      <c r="G3301" s="2240"/>
      <c r="H3301" s="11354"/>
      <c r="I3301" s="11354"/>
      <c r="J3301" s="2182"/>
    </row>
    <row r="3302" spans="1:10" ht="65.25" thickTop="1" thickBot="1" x14ac:dyDescent="0.3">
      <c r="A3302" s="1597"/>
      <c r="B3302" s="1597"/>
      <c r="C3302" s="2211"/>
      <c r="D3302" s="2281" t="s">
        <v>214</v>
      </c>
      <c r="E3302" s="2239"/>
      <c r="F3302" s="2239"/>
      <c r="G3302" s="2240"/>
      <c r="H3302" s="11354"/>
      <c r="I3302" s="11354"/>
      <c r="J3302" s="2182"/>
    </row>
    <row r="3303" spans="1:10" ht="39.75" thickTop="1" thickBot="1" x14ac:dyDescent="0.3">
      <c r="A3303" s="1597"/>
      <c r="B3303" s="1597"/>
      <c r="C3303" s="2211"/>
      <c r="D3303" s="2281" t="s">
        <v>221</v>
      </c>
      <c r="E3303" s="2239"/>
      <c r="F3303" s="2239"/>
      <c r="G3303" s="2240"/>
      <c r="H3303" s="11354"/>
      <c r="I3303" s="11354"/>
      <c r="J3303" s="2182"/>
    </row>
    <row r="3304" spans="1:10" ht="52.5" thickTop="1" thickBot="1" x14ac:dyDescent="0.3">
      <c r="A3304" s="1597"/>
      <c r="B3304" s="1597"/>
      <c r="C3304" s="2211"/>
      <c r="D3304" s="2282" t="s">
        <v>246</v>
      </c>
      <c r="E3304" s="2237"/>
      <c r="F3304" s="2237"/>
      <c r="G3304" s="2237"/>
      <c r="H3304" s="11354"/>
      <c r="I3304" s="11354"/>
      <c r="J3304" s="2182"/>
    </row>
    <row r="3305" spans="1:10" ht="27" thickTop="1" thickBot="1" x14ac:dyDescent="0.3">
      <c r="A3305" s="1597"/>
      <c r="B3305" s="1597"/>
      <c r="C3305" s="2212"/>
      <c r="D3305" s="2281" t="s">
        <v>220</v>
      </c>
      <c r="E3305" s="2239"/>
      <c r="F3305" s="2239"/>
      <c r="G3305" s="2240"/>
      <c r="H3305" s="11354"/>
      <c r="I3305" s="11354"/>
      <c r="J3305" s="2182"/>
    </row>
    <row r="3306" spans="1:10" ht="27" thickTop="1" thickBot="1" x14ac:dyDescent="0.3">
      <c r="A3306" s="1597"/>
      <c r="B3306" s="1597"/>
      <c r="C3306" s="2212"/>
      <c r="D3306" s="2281" t="s">
        <v>247</v>
      </c>
      <c r="E3306" s="2239"/>
      <c r="F3306" s="2239"/>
      <c r="G3306" s="2240"/>
      <c r="H3306" s="11354"/>
      <c r="I3306" s="11354"/>
      <c r="J3306" s="2182"/>
    </row>
    <row r="3307" spans="1:10" ht="16.5" thickTop="1" thickBot="1" x14ac:dyDescent="0.3">
      <c r="A3307" s="1597"/>
      <c r="B3307" s="1597"/>
      <c r="C3307" s="2212"/>
      <c r="D3307" s="2283" t="s">
        <v>212</v>
      </c>
      <c r="E3307" s="2239"/>
      <c r="F3307" s="2239"/>
      <c r="G3307" s="2240"/>
      <c r="H3307" s="11354">
        <v>6</v>
      </c>
      <c r="I3307" s="11354"/>
      <c r="J3307" s="2182"/>
    </row>
    <row r="3308" spans="1:10" ht="27" thickTop="1" thickBot="1" x14ac:dyDescent="0.3">
      <c r="A3308" s="1597"/>
      <c r="B3308" s="1597"/>
      <c r="C3308" s="2212"/>
      <c r="D3308" s="2281" t="s">
        <v>211</v>
      </c>
      <c r="E3308" s="2239"/>
      <c r="F3308" s="2239"/>
      <c r="G3308" s="2240"/>
      <c r="H3308" s="11354"/>
      <c r="I3308" s="11354"/>
      <c r="J3308" s="2182"/>
    </row>
    <row r="3309" spans="1:10" ht="27" thickTop="1" thickBot="1" x14ac:dyDescent="0.3">
      <c r="A3309" s="1597"/>
      <c r="B3309" s="1597"/>
      <c r="C3309" s="2212"/>
      <c r="D3309" s="2281" t="s">
        <v>136</v>
      </c>
      <c r="E3309" s="2239"/>
      <c r="F3309" s="2239"/>
      <c r="G3309" s="2240"/>
      <c r="H3309" s="11354"/>
      <c r="I3309" s="11354"/>
      <c r="J3309" s="2182"/>
    </row>
    <row r="3310" spans="1:10" ht="16.5" thickTop="1" thickBot="1" x14ac:dyDescent="0.3">
      <c r="A3310" s="1597"/>
      <c r="B3310" s="1597"/>
      <c r="C3310" s="2212"/>
      <c r="D3310" s="2281" t="s">
        <v>137</v>
      </c>
      <c r="E3310" s="2239"/>
      <c r="F3310" s="2239"/>
      <c r="G3310" s="2240"/>
      <c r="H3310" s="11354"/>
      <c r="I3310" s="11354"/>
      <c r="J3310" s="2182"/>
    </row>
    <row r="3311" spans="1:10" ht="16.5" thickTop="1" thickBot="1" x14ac:dyDescent="0.3">
      <c r="A3311" s="1597"/>
      <c r="B3311" s="1597"/>
      <c r="C3311" s="2212"/>
      <c r="D3311" s="2281" t="s">
        <v>138</v>
      </c>
      <c r="E3311" s="2239"/>
      <c r="F3311" s="2239"/>
      <c r="G3311" s="2240"/>
      <c r="H3311" s="11354"/>
      <c r="I3311" s="11354"/>
      <c r="J3311" s="2182"/>
    </row>
    <row r="3312" spans="1:10" ht="16.5" thickTop="1" thickBot="1" x14ac:dyDescent="0.3">
      <c r="A3312" s="1597"/>
      <c r="B3312" s="1597"/>
      <c r="C3312" s="2212"/>
      <c r="D3312" s="2281" t="s">
        <v>139</v>
      </c>
      <c r="E3312" s="2239"/>
      <c r="F3312" s="2239"/>
      <c r="G3312" s="2240"/>
      <c r="H3312" s="11354"/>
      <c r="I3312" s="11354"/>
      <c r="J3312" s="2182"/>
    </row>
    <row r="3313" spans="1:10" ht="16.5" thickTop="1" thickBot="1" x14ac:dyDescent="0.3">
      <c r="A3313" s="1597"/>
      <c r="B3313" s="1597"/>
      <c r="C3313" s="2212"/>
      <c r="D3313" s="2281" t="s">
        <v>140</v>
      </c>
      <c r="E3313" s="2239"/>
      <c r="F3313" s="2239"/>
      <c r="G3313" s="2240"/>
      <c r="H3313" s="11354"/>
      <c r="I3313" s="11354"/>
      <c r="J3313" s="2182"/>
    </row>
    <row r="3314" spans="1:10" ht="39.75" thickTop="1" thickBot="1" x14ac:dyDescent="0.3">
      <c r="A3314" s="1597"/>
      <c r="B3314" s="1597"/>
      <c r="C3314" s="2212"/>
      <c r="D3314" s="2282" t="s">
        <v>141</v>
      </c>
      <c r="E3314" s="2239"/>
      <c r="F3314" s="2239"/>
      <c r="G3314" s="2240"/>
      <c r="H3314" s="11354">
        <v>1</v>
      </c>
      <c r="I3314" s="11354"/>
      <c r="J3314" s="2182"/>
    </row>
    <row r="3315" spans="1:10" ht="27" thickTop="1" thickBot="1" x14ac:dyDescent="0.3">
      <c r="A3315" s="1597"/>
      <c r="B3315" s="1597"/>
      <c r="C3315" s="2211"/>
      <c r="D3315" s="2278" t="s">
        <v>142</v>
      </c>
      <c r="E3315" s="2237"/>
      <c r="F3315" s="2237"/>
      <c r="G3315" s="2237"/>
      <c r="H3315" s="11354"/>
      <c r="I3315" s="11354"/>
      <c r="J3315" s="2182"/>
    </row>
    <row r="3316" spans="1:10" ht="39.75" thickTop="1" thickBot="1" x14ac:dyDescent="0.3">
      <c r="A3316" s="1597"/>
      <c r="B3316" s="1597"/>
      <c r="C3316" s="2213"/>
      <c r="D3316" s="2281" t="s">
        <v>143</v>
      </c>
      <c r="E3316" s="2239"/>
      <c r="F3316" s="2239"/>
      <c r="G3316" s="2240"/>
      <c r="H3316" s="11354"/>
      <c r="I3316" s="11354"/>
      <c r="J3316" s="2182"/>
    </row>
    <row r="3317" spans="1:10" ht="39.75" thickTop="1" thickBot="1" x14ac:dyDescent="0.3">
      <c r="A3317" s="1597"/>
      <c r="B3317" s="1597"/>
      <c r="C3317" s="2212"/>
      <c r="D3317" s="2278" t="s">
        <v>144</v>
      </c>
      <c r="E3317" s="2239"/>
      <c r="F3317" s="2239"/>
      <c r="G3317" s="2240"/>
      <c r="H3317" s="11356"/>
      <c r="I3317" s="11356"/>
      <c r="J3317" s="2182"/>
    </row>
    <row r="3318" spans="1:10" ht="27" thickTop="1" thickBot="1" x14ac:dyDescent="0.3">
      <c r="A3318" s="1597"/>
      <c r="B3318" s="1597"/>
      <c r="C3318" s="2212"/>
      <c r="D3318" s="2281" t="s">
        <v>145</v>
      </c>
      <c r="E3318" s="2239"/>
      <c r="F3318" s="2239"/>
      <c r="G3318" s="2240"/>
      <c r="H3318" s="11356">
        <v>7</v>
      </c>
      <c r="I3318" s="11356"/>
      <c r="J3318" s="2182"/>
    </row>
    <row r="3319" spans="1:10" ht="16.5" thickTop="1" thickBot="1" x14ac:dyDescent="0.3">
      <c r="A3319" s="1597"/>
      <c r="B3319" s="1597"/>
      <c r="C3319" s="2214"/>
      <c r="D3319" s="2284" t="s">
        <v>146</v>
      </c>
      <c r="E3319" s="2239"/>
      <c r="F3319" s="2239"/>
      <c r="G3319" s="2240"/>
      <c r="H3319" s="11356"/>
      <c r="I3319" s="11356"/>
      <c r="J3319" s="2182"/>
    </row>
    <row r="3320" spans="1:10" ht="16.5" thickTop="1" thickBot="1" x14ac:dyDescent="0.3">
      <c r="A3320" s="1597"/>
      <c r="B3320" s="2194"/>
      <c r="C3320" s="2319" t="s">
        <v>147</v>
      </c>
      <c r="D3320" s="2320"/>
      <c r="E3320" s="2320"/>
      <c r="F3320" s="2320"/>
      <c r="G3320" s="2321"/>
      <c r="H3320" s="11359">
        <v>15</v>
      </c>
      <c r="I3320" s="11360"/>
      <c r="J3320" s="2182"/>
    </row>
    <row r="3321" spans="1:10" ht="16.5" thickTop="1" thickBot="1" x14ac:dyDescent="0.3">
      <c r="A3321" s="1597"/>
      <c r="B3321" s="1597"/>
      <c r="C3321" s="2197"/>
      <c r="D3321" s="2253" t="s">
        <v>148</v>
      </c>
      <c r="E3321" s="2257"/>
      <c r="F3321" s="2257"/>
      <c r="G3321" s="2258"/>
      <c r="H3321" s="11357">
        <v>13</v>
      </c>
      <c r="I3321" s="11358"/>
      <c r="J3321" s="2182"/>
    </row>
    <row r="3322" spans="1:10" ht="16.5" thickTop="1" thickBot="1" x14ac:dyDescent="0.3">
      <c r="A3322" s="1597"/>
      <c r="B3322" s="1597"/>
      <c r="C3322" s="2194"/>
      <c r="D3322" s="2253" t="s">
        <v>149</v>
      </c>
      <c r="E3322" s="2257"/>
      <c r="F3322" s="2257"/>
      <c r="G3322" s="2258"/>
      <c r="H3322" s="11357">
        <v>1</v>
      </c>
      <c r="I3322" s="11358"/>
      <c r="J3322" s="2182"/>
    </row>
    <row r="3323" spans="1:10" ht="16.5" thickTop="1" thickBot="1" x14ac:dyDescent="0.3">
      <c r="A3323" s="1597"/>
      <c r="B3323" s="1597"/>
      <c r="C3323" s="2194"/>
      <c r="D3323" s="2253" t="s">
        <v>150</v>
      </c>
      <c r="E3323" s="2257"/>
      <c r="F3323" s="2257"/>
      <c r="G3323" s="2258"/>
      <c r="H3323" s="11357">
        <v>1</v>
      </c>
      <c r="I3323" s="11358"/>
      <c r="J3323" s="2182"/>
    </row>
    <row r="3324" spans="1:10" ht="16.5" thickTop="1" thickBot="1" x14ac:dyDescent="0.3">
      <c r="A3324" s="1596"/>
      <c r="B3324" s="1597"/>
      <c r="C3324" s="2203"/>
      <c r="D3324" s="2370" t="s">
        <v>151</v>
      </c>
      <c r="E3324" s="2340"/>
      <c r="F3324" s="2340"/>
      <c r="G3324" s="2341"/>
      <c r="H3324" s="11365">
        <v>44</v>
      </c>
      <c r="I3324" s="11366"/>
      <c r="J3324" s="2182"/>
    </row>
    <row r="3325" spans="1:10" ht="27" thickTop="1" thickBot="1" x14ac:dyDescent="0.3">
      <c r="A3325" s="1597"/>
      <c r="B3325" s="1597"/>
      <c r="C3325" s="2194"/>
      <c r="D3325" s="2259" t="s">
        <v>248</v>
      </c>
      <c r="E3325" s="2250"/>
      <c r="F3325" s="2250"/>
      <c r="G3325" s="2260"/>
      <c r="H3325" s="11357"/>
      <c r="I3325" s="11358"/>
      <c r="J3325" s="2182"/>
    </row>
    <row r="3326" spans="1:10" ht="16.5" thickTop="1" thickBot="1" x14ac:dyDescent="0.3">
      <c r="A3326" s="1597"/>
      <c r="B3326" s="1597"/>
      <c r="C3326" s="2194"/>
      <c r="D3326" s="2261" t="s">
        <v>249</v>
      </c>
      <c r="E3326" s="2250"/>
      <c r="F3326" s="2250"/>
      <c r="G3326" s="2260"/>
      <c r="H3326" s="11390">
        <v>44</v>
      </c>
      <c r="I3326" s="11391"/>
      <c r="J3326" s="2182"/>
    </row>
    <row r="3327" spans="1:10" ht="16.5" thickTop="1" thickBot="1" x14ac:dyDescent="0.3">
      <c r="A3327" s="1597"/>
      <c r="B3327" s="1597"/>
      <c r="C3327" s="2194"/>
      <c r="D3327" s="2370" t="s">
        <v>250</v>
      </c>
      <c r="E3327" s="2340"/>
      <c r="F3327" s="2340"/>
      <c r="G3327" s="2341"/>
      <c r="H3327" s="11365">
        <v>0</v>
      </c>
      <c r="I3327" s="11366"/>
      <c r="J3327" s="2182"/>
    </row>
    <row r="3328" spans="1:10" ht="16.5" thickTop="1" thickBot="1" x14ac:dyDescent="0.3">
      <c r="A3328" s="1597"/>
      <c r="B3328" s="1597"/>
      <c r="C3328" s="2194"/>
      <c r="D3328" s="2261" t="s">
        <v>155</v>
      </c>
      <c r="E3328" s="2250"/>
      <c r="F3328" s="2250"/>
      <c r="G3328" s="2260"/>
      <c r="H3328" s="11357"/>
      <c r="I3328" s="11358"/>
      <c r="J3328" s="2182"/>
    </row>
    <row r="3329" spans="1:10" ht="16.5" thickTop="1" thickBot="1" x14ac:dyDescent="0.3">
      <c r="A3329" s="1597"/>
      <c r="B3329" s="1597"/>
      <c r="C3329" s="2194"/>
      <c r="D3329" s="2261" t="s">
        <v>156</v>
      </c>
      <c r="E3329" s="2250"/>
      <c r="F3329" s="2250"/>
      <c r="G3329" s="2260"/>
      <c r="H3329" s="11357"/>
      <c r="I3329" s="11358"/>
      <c r="J3329" s="2182"/>
    </row>
    <row r="3330" spans="1:10" ht="16.5" thickTop="1" thickBot="1" x14ac:dyDescent="0.3">
      <c r="A3330" s="1597"/>
      <c r="B3330" s="1597"/>
      <c r="C3330" s="2194"/>
      <c r="D3330" s="2261" t="s">
        <v>157</v>
      </c>
      <c r="E3330" s="2250"/>
      <c r="F3330" s="2250"/>
      <c r="G3330" s="2260"/>
      <c r="H3330" s="11357"/>
      <c r="I3330" s="11358"/>
      <c r="J3330" s="2182"/>
    </row>
    <row r="3331" spans="1:10" ht="16.5" thickTop="1" thickBot="1" x14ac:dyDescent="0.3">
      <c r="A3331" s="1597"/>
      <c r="B3331" s="1597"/>
      <c r="C3331" s="2194"/>
      <c r="D3331" s="2262" t="s">
        <v>158</v>
      </c>
      <c r="E3331" s="2239"/>
      <c r="F3331" s="2239"/>
      <c r="G3331" s="2240"/>
      <c r="H3331" s="11357"/>
      <c r="I3331" s="11358"/>
      <c r="J3331" s="2182"/>
    </row>
    <row r="3332" spans="1:10" ht="16.5" thickTop="1" thickBot="1" x14ac:dyDescent="0.3">
      <c r="A3332" s="1597"/>
      <c r="B3332" s="1597"/>
      <c r="C3332" s="2319" t="s">
        <v>159</v>
      </c>
      <c r="D3332" s="2320"/>
      <c r="E3332" s="2320"/>
      <c r="F3332" s="2320"/>
      <c r="G3332" s="2321"/>
      <c r="H3332" s="11359">
        <v>14</v>
      </c>
      <c r="I3332" s="11360"/>
      <c r="J3332" s="2182"/>
    </row>
    <row r="3333" spans="1:10" ht="16.5" thickTop="1" thickBot="1" x14ac:dyDescent="0.3">
      <c r="A3333" s="1597"/>
      <c r="B3333" s="1597"/>
      <c r="C3333" s="2194"/>
      <c r="D3333" s="2263" t="s">
        <v>160</v>
      </c>
      <c r="E3333" s="2237"/>
      <c r="F3333" s="2237"/>
      <c r="G3333" s="2237"/>
      <c r="H3333" s="11355">
        <v>5</v>
      </c>
      <c r="I3333" s="11355"/>
      <c r="J3333" s="2182"/>
    </row>
    <row r="3334" spans="1:10" ht="16.5" thickTop="1" thickBot="1" x14ac:dyDescent="0.3">
      <c r="A3334" s="1597"/>
      <c r="B3334" s="1597"/>
      <c r="C3334" s="2194"/>
      <c r="D3334" s="2253" t="s">
        <v>161</v>
      </c>
      <c r="E3334" s="2239"/>
      <c r="F3334" s="2239"/>
      <c r="G3334" s="2240"/>
      <c r="H3334" s="11356"/>
      <c r="I3334" s="11356"/>
      <c r="J3334" s="2182"/>
    </row>
    <row r="3335" spans="1:10" ht="16.5" thickTop="1" thickBot="1" x14ac:dyDescent="0.3">
      <c r="A3335" s="1597"/>
      <c r="B3335" s="1597"/>
      <c r="C3335" s="2194"/>
      <c r="D3335" s="2352" t="s">
        <v>162</v>
      </c>
      <c r="E3335" s="2242"/>
      <c r="F3335" s="2242"/>
      <c r="G3335" s="2243"/>
      <c r="H3335" s="11356">
        <v>9</v>
      </c>
      <c r="I3335" s="11356"/>
      <c r="J3335" s="2182"/>
    </row>
    <row r="3336" spans="1:10" ht="16.5" thickTop="1" thickBot="1" x14ac:dyDescent="0.3">
      <c r="A3336" s="1597"/>
      <c r="B3336" s="1597"/>
      <c r="C3336" s="2319" t="s">
        <v>163</v>
      </c>
      <c r="D3336" s="2320"/>
      <c r="E3336" s="2320"/>
      <c r="F3336" s="2320"/>
      <c r="G3336" s="2321"/>
      <c r="H3336" s="11359">
        <v>15</v>
      </c>
      <c r="I3336" s="11360"/>
      <c r="J3336" s="2182"/>
    </row>
    <row r="3337" spans="1:10" ht="16.5" thickTop="1" thickBot="1" x14ac:dyDescent="0.3">
      <c r="A3337" s="1597"/>
      <c r="B3337" s="1597"/>
      <c r="C3337" s="2197"/>
      <c r="D3337" s="2253" t="s">
        <v>160</v>
      </c>
      <c r="E3337" s="2239"/>
      <c r="F3337" s="2239"/>
      <c r="G3337" s="2240"/>
      <c r="H3337" s="11356">
        <v>5</v>
      </c>
      <c r="I3337" s="11356"/>
      <c r="J3337" s="2182"/>
    </row>
    <row r="3338" spans="1:10" ht="16.5" thickTop="1" thickBot="1" x14ac:dyDescent="0.3">
      <c r="A3338" s="1597"/>
      <c r="B3338" s="1597"/>
      <c r="C3338" s="2194"/>
      <c r="D3338" s="2253" t="s">
        <v>161</v>
      </c>
      <c r="E3338" s="2239"/>
      <c r="F3338" s="2239"/>
      <c r="G3338" s="2240"/>
      <c r="H3338" s="11356"/>
      <c r="I3338" s="11356"/>
      <c r="J3338" s="2182"/>
    </row>
    <row r="3339" spans="1:10" ht="16.5" thickTop="1" thickBot="1" x14ac:dyDescent="0.3">
      <c r="A3339" s="1597"/>
      <c r="B3339" s="1597"/>
      <c r="C3339" s="2194"/>
      <c r="D3339" s="2352" t="s">
        <v>162</v>
      </c>
      <c r="E3339" s="2242"/>
      <c r="F3339" s="2242"/>
      <c r="G3339" s="2243"/>
      <c r="H3339" s="11356">
        <v>10</v>
      </c>
      <c r="I3339" s="11356"/>
      <c r="J3339" s="2182"/>
    </row>
    <row r="3340" spans="1:10" ht="16.5" thickTop="1" thickBot="1" x14ac:dyDescent="0.3">
      <c r="A3340" s="1597"/>
      <c r="B3340" s="1597"/>
      <c r="C3340" s="2194"/>
      <c r="D3340" s="2352" t="s">
        <v>164</v>
      </c>
      <c r="E3340" s="2242"/>
      <c r="F3340" s="2242"/>
      <c r="G3340" s="2243"/>
      <c r="H3340" s="11357"/>
      <c r="I3340" s="11358"/>
      <c r="J3340" s="2182"/>
    </row>
    <row r="3341" spans="1:10" ht="16.5" thickTop="1" thickBot="1" x14ac:dyDescent="0.3">
      <c r="A3341" s="1597"/>
      <c r="B3341" s="1597"/>
      <c r="C3341" s="2194"/>
      <c r="D3341" s="11362" t="s">
        <v>165</v>
      </c>
      <c r="E3341" s="11363"/>
      <c r="F3341" s="11363"/>
      <c r="G3341" s="11364"/>
      <c r="H3341" s="11361">
        <v>2</v>
      </c>
      <c r="I3341" s="11361"/>
      <c r="J3341" s="2182"/>
    </row>
    <row r="3342" spans="1:10" ht="16.5" thickTop="1" thickBot="1" x14ac:dyDescent="0.3">
      <c r="A3342" s="1597"/>
      <c r="B3342" s="1597"/>
      <c r="C3342" s="2194"/>
      <c r="D3342" s="2263" t="s">
        <v>160</v>
      </c>
      <c r="E3342" s="2237"/>
      <c r="F3342" s="2237"/>
      <c r="G3342" s="2237"/>
      <c r="H3342" s="11355"/>
      <c r="I3342" s="11355"/>
      <c r="J3342" s="2182"/>
    </row>
    <row r="3343" spans="1:10" ht="16.5" thickTop="1" thickBot="1" x14ac:dyDescent="0.3">
      <c r="A3343" s="1597"/>
      <c r="B3343" s="1597"/>
      <c r="C3343" s="2194"/>
      <c r="D3343" s="2253" t="s">
        <v>161</v>
      </c>
      <c r="E3343" s="2239"/>
      <c r="F3343" s="2239"/>
      <c r="G3343" s="2240"/>
      <c r="H3343" s="11356"/>
      <c r="I3343" s="11356"/>
      <c r="J3343" s="2182"/>
    </row>
    <row r="3344" spans="1:10" ht="16.5" thickTop="1" thickBot="1" x14ac:dyDescent="0.3">
      <c r="A3344" s="1597"/>
      <c r="B3344" s="1597"/>
      <c r="C3344" s="2194"/>
      <c r="D3344" s="2352" t="s">
        <v>162</v>
      </c>
      <c r="E3344" s="2242"/>
      <c r="F3344" s="2242"/>
      <c r="G3344" s="2243"/>
      <c r="H3344" s="11356"/>
      <c r="I3344" s="11356"/>
      <c r="J3344" s="2182"/>
    </row>
    <row r="3345" spans="1:10" ht="16.5" thickTop="1" thickBot="1" x14ac:dyDescent="0.3">
      <c r="A3345" s="1597"/>
      <c r="B3345" s="1597"/>
      <c r="C3345" s="2198"/>
      <c r="D3345" s="2253" t="s">
        <v>114</v>
      </c>
      <c r="E3345" s="2242"/>
      <c r="F3345" s="2242"/>
      <c r="G3345" s="2243"/>
      <c r="H3345" s="11356">
        <v>2</v>
      </c>
      <c r="I3345" s="11356"/>
      <c r="J3345" s="2182"/>
    </row>
    <row r="3346" spans="1:10" ht="16.5" thickTop="1" thickBot="1" x14ac:dyDescent="0.3">
      <c r="A3346" s="1597"/>
      <c r="B3346" s="2220"/>
      <c r="C3346" s="2322" t="s">
        <v>166</v>
      </c>
      <c r="D3346" s="2315"/>
      <c r="E3346" s="2323"/>
      <c r="F3346" s="2317"/>
      <c r="G3346" s="2318"/>
      <c r="H3346" s="11369">
        <v>64</v>
      </c>
      <c r="I3346" s="11369"/>
      <c r="J3346" s="1597"/>
    </row>
    <row r="3347" spans="1:10" ht="16.5" thickTop="1" thickBot="1" x14ac:dyDescent="0.3">
      <c r="A3347" s="1597"/>
      <c r="B3347" s="2186"/>
      <c r="C3347" s="2221"/>
      <c r="D3347" s="2264" t="s">
        <v>251</v>
      </c>
      <c r="E3347" s="2265"/>
      <c r="F3347" s="2265"/>
      <c r="G3347" s="2266"/>
      <c r="H3347" s="11356">
        <v>4</v>
      </c>
      <c r="I3347" s="11356"/>
      <c r="J3347" s="1597"/>
    </row>
    <row r="3348" spans="1:10" ht="16.5" thickTop="1" thickBot="1" x14ac:dyDescent="0.3">
      <c r="A3348" s="1597"/>
      <c r="B3348" s="2222"/>
      <c r="C3348" s="2220"/>
      <c r="D3348" s="2265" t="s">
        <v>168</v>
      </c>
      <c r="E3348" s="2265"/>
      <c r="F3348" s="2265"/>
      <c r="G3348" s="2265"/>
      <c r="H3348" s="11355">
        <v>30</v>
      </c>
      <c r="I3348" s="11355"/>
      <c r="J3348" s="1597"/>
    </row>
    <row r="3349" spans="1:10" ht="16.5" thickTop="1" thickBot="1" x14ac:dyDescent="0.3">
      <c r="A3349" s="1597"/>
      <c r="B3349" s="2222"/>
      <c r="C3349" s="2220"/>
      <c r="D3349" s="2267" t="s">
        <v>169</v>
      </c>
      <c r="E3349" s="2265"/>
      <c r="F3349" s="2265"/>
      <c r="G3349" s="2266"/>
      <c r="H3349" s="11356">
        <v>30</v>
      </c>
      <c r="I3349" s="11356"/>
      <c r="J3349" s="1597"/>
    </row>
    <row r="3350" spans="1:10" ht="16.5" thickTop="1" thickBot="1" x14ac:dyDescent="0.3">
      <c r="A3350" s="1597"/>
      <c r="B3350" s="2222"/>
      <c r="C3350" s="2220"/>
      <c r="D3350" s="2267" t="s">
        <v>170</v>
      </c>
      <c r="E3350" s="2265"/>
      <c r="F3350" s="2265"/>
      <c r="G3350" s="2266"/>
      <c r="H3350" s="11356"/>
      <c r="I3350" s="11356"/>
      <c r="J3350" s="1597"/>
    </row>
    <row r="3351" spans="1:10" ht="16.5" thickTop="1" thickBot="1" x14ac:dyDescent="0.3">
      <c r="A3351" s="1597"/>
      <c r="B3351" s="2185"/>
      <c r="C3351" s="2194"/>
      <c r="D3351" s="2368" t="s">
        <v>171</v>
      </c>
      <c r="E3351" s="2342"/>
      <c r="F3351" s="2342"/>
      <c r="G3351" s="2343"/>
      <c r="H3351" s="11361">
        <v>1</v>
      </c>
      <c r="I3351" s="11361"/>
      <c r="J3351" s="1597"/>
    </row>
    <row r="3352" spans="1:10" ht="16.5" thickTop="1" thickBot="1" x14ac:dyDescent="0.3">
      <c r="A3352" s="1597"/>
      <c r="B3352" s="1597"/>
      <c r="C3352" s="2194"/>
      <c r="D3352" s="2268" t="s">
        <v>172</v>
      </c>
      <c r="E3352" s="2239"/>
      <c r="F3352" s="2239"/>
      <c r="G3352" s="2240"/>
      <c r="H3352" s="11356"/>
      <c r="I3352" s="11356"/>
      <c r="J3352" s="1597"/>
    </row>
    <row r="3353" spans="1:10" ht="16.5" thickTop="1" thickBot="1" x14ac:dyDescent="0.3">
      <c r="A3353" s="1597"/>
      <c r="B3353" s="2185"/>
      <c r="C3353" s="2194"/>
      <c r="D3353" s="2269" t="s">
        <v>173</v>
      </c>
      <c r="E3353" s="2265"/>
      <c r="F3353" s="2265"/>
      <c r="G3353" s="2266"/>
      <c r="H3353" s="11355">
        <v>1</v>
      </c>
      <c r="I3353" s="11355"/>
      <c r="J3353" s="1597"/>
    </row>
    <row r="3354" spans="1:10" ht="16.5" thickTop="1" thickBot="1" x14ac:dyDescent="0.3">
      <c r="A3354" s="1597"/>
      <c r="B3354" s="2185"/>
      <c r="C3354" s="2194"/>
      <c r="D3354" s="2270" t="s">
        <v>174</v>
      </c>
      <c r="E3354" s="2265"/>
      <c r="F3354" s="2265"/>
      <c r="G3354" s="2266"/>
      <c r="H3354" s="11356"/>
      <c r="I3354" s="11356"/>
      <c r="J3354" s="2183"/>
    </row>
    <row r="3355" spans="1:10" ht="17.25" thickTop="1" thickBot="1" x14ac:dyDescent="0.3">
      <c r="A3355" s="1597"/>
      <c r="B3355" s="2324" t="s">
        <v>175</v>
      </c>
      <c r="C3355" s="2325"/>
      <c r="D3355" s="2325"/>
      <c r="E3355" s="2325"/>
      <c r="F3355" s="2326"/>
      <c r="G3355" s="11359" t="s">
        <v>11</v>
      </c>
      <c r="H3355" s="11367"/>
      <c r="I3355" s="11360"/>
      <c r="J3355" s="1597"/>
    </row>
    <row r="3356" spans="1:10" ht="16.5" thickTop="1" x14ac:dyDescent="0.25">
      <c r="A3356" s="2183"/>
      <c r="B3356" s="2327"/>
      <c r="C3356" s="2328"/>
      <c r="D3356" s="2328"/>
      <c r="E3356" s="2328"/>
      <c r="F3356" s="2329"/>
      <c r="G3356" s="11348">
        <v>716</v>
      </c>
      <c r="H3356" s="11349"/>
      <c r="I3356" s="11350"/>
      <c r="J3356" s="2183"/>
    </row>
    <row r="3357" spans="1:10" ht="16.5" thickBot="1" x14ac:dyDescent="0.3">
      <c r="A3357" s="2183"/>
      <c r="B3357" s="2330"/>
      <c r="C3357" s="2331"/>
      <c r="D3357" s="2331"/>
      <c r="E3357" s="2331"/>
      <c r="F3357" s="2332"/>
      <c r="G3357" s="11351"/>
      <c r="H3357" s="11352"/>
      <c r="I3357" s="11353"/>
      <c r="J3357" s="2183"/>
    </row>
    <row r="3358" spans="1:10" ht="15.75" thickTop="1" x14ac:dyDescent="0.25">
      <c r="A3358" s="2183"/>
      <c r="B3358" s="2183"/>
      <c r="C3358" s="2183"/>
      <c r="D3358" s="2183"/>
      <c r="E3358" s="2183"/>
      <c r="F3358" s="2183"/>
      <c r="G3358" s="2183"/>
      <c r="H3358" s="2183"/>
      <c r="I3358" s="2183"/>
      <c r="J3358" s="2183"/>
    </row>
    <row r="3360" spans="1:10" ht="15.75" thickBot="1" x14ac:dyDescent="0.3">
      <c r="A3360" s="1"/>
      <c r="B3360" s="1"/>
      <c r="C3360" s="55"/>
      <c r="D3360" s="55"/>
      <c r="E3360" s="2"/>
      <c r="F3360" s="1"/>
      <c r="G3360" s="3" t="s">
        <v>196</v>
      </c>
      <c r="H3360" s="1"/>
      <c r="I3360" s="1"/>
      <c r="J3360" s="1"/>
    </row>
    <row r="3361" spans="1:10" ht="17.25" thickTop="1" thickBot="1" x14ac:dyDescent="0.3">
      <c r="A3361" s="4"/>
      <c r="B3361" s="4"/>
      <c r="C3361" s="10"/>
      <c r="D3361" s="10"/>
      <c r="E3361" s="10"/>
      <c r="F3361" s="1"/>
      <c r="G3361" s="994" t="s">
        <v>1</v>
      </c>
      <c r="H3361" s="995"/>
      <c r="I3361" s="7"/>
      <c r="J3361" s="4"/>
    </row>
    <row r="3362" spans="1:10" ht="17.25" thickTop="1" thickBot="1" x14ac:dyDescent="0.3">
      <c r="A3362" s="2"/>
      <c r="B3362" s="4"/>
      <c r="C3362" s="996"/>
      <c r="D3362" s="996"/>
      <c r="E3362" s="996"/>
      <c r="F3362" s="1"/>
      <c r="G3362" s="997" t="s">
        <v>2</v>
      </c>
      <c r="H3362" s="998"/>
      <c r="I3362" s="7" t="s">
        <v>188</v>
      </c>
      <c r="J3362" s="4"/>
    </row>
    <row r="3363" spans="1:10" ht="16.5" thickTop="1" thickBot="1" x14ac:dyDescent="0.3">
      <c r="A3363" s="4"/>
      <c r="B3363" s="4"/>
      <c r="C3363" s="4"/>
      <c r="D3363" s="10"/>
      <c r="E3363" s="11"/>
      <c r="F3363" s="10"/>
      <c r="G3363" s="10"/>
      <c r="H3363" s="10"/>
      <c r="I3363" s="10"/>
      <c r="J3363" s="10"/>
    </row>
    <row r="3364" spans="1:10" ht="17.25" thickTop="1" thickBot="1" x14ac:dyDescent="0.3">
      <c r="A3364" s="999" t="s">
        <v>264</v>
      </c>
      <c r="B3364" s="10753"/>
      <c r="C3364" s="10754"/>
      <c r="D3364" s="10754"/>
      <c r="E3364" s="10754"/>
      <c r="F3364" s="10754"/>
      <c r="G3364" s="10755"/>
      <c r="H3364" s="1"/>
      <c r="I3364" s="1"/>
      <c r="J3364" s="1"/>
    </row>
    <row r="3365" spans="1:10" ht="17.25" thickTop="1" thickBot="1" x14ac:dyDescent="0.3">
      <c r="A3365" s="999" t="s">
        <v>5</v>
      </c>
      <c r="B3365" s="10753" t="s">
        <v>189</v>
      </c>
      <c r="C3365" s="10754"/>
      <c r="D3365" s="10754"/>
      <c r="E3365" s="10754"/>
      <c r="F3365" s="10754"/>
      <c r="G3365" s="10755"/>
      <c r="H3365" s="1"/>
      <c r="I3365" s="1"/>
      <c r="J3365" s="1"/>
    </row>
    <row r="3366" spans="1:10" ht="17.25" thickTop="1" thickBot="1" x14ac:dyDescent="0.3">
      <c r="A3366" s="1000" t="s">
        <v>7</v>
      </c>
      <c r="B3366" s="10756" t="s">
        <v>8</v>
      </c>
      <c r="C3366" s="10757"/>
      <c r="D3366" s="15"/>
      <c r="E3366" s="14"/>
      <c r="F3366" s="14"/>
      <c r="G3366" s="15"/>
      <c r="H3366" s="1"/>
      <c r="I3366" s="1"/>
      <c r="J3366" s="1"/>
    </row>
    <row r="3367" spans="1:10" ht="16.5" thickTop="1" thickBot="1" x14ac:dyDescent="0.3">
      <c r="A3367" s="4"/>
      <c r="B3367" s="4"/>
      <c r="C3367" s="4"/>
      <c r="D3367" s="4"/>
      <c r="E3367" s="4"/>
      <c r="F3367" s="4"/>
      <c r="G3367" s="16"/>
      <c r="H3367" s="4"/>
      <c r="I3367" s="4"/>
      <c r="J3367" s="4"/>
    </row>
    <row r="3368" spans="1:10" ht="16.5" thickTop="1" thickBot="1" x14ac:dyDescent="0.3">
      <c r="A3368" s="1"/>
      <c r="B3368" s="11152" t="s">
        <v>9</v>
      </c>
      <c r="C3368" s="11152"/>
      <c r="D3368" s="11152"/>
      <c r="E3368" s="11154" t="s">
        <v>10</v>
      </c>
      <c r="F3368" s="11155"/>
      <c r="G3368" s="11154" t="s">
        <v>11</v>
      </c>
      <c r="H3368" s="11155"/>
      <c r="I3368" s="1"/>
      <c r="J3368" s="1"/>
    </row>
    <row r="3369" spans="1:10" ht="16.5" thickTop="1" thickBot="1" x14ac:dyDescent="0.3">
      <c r="A3369" s="164"/>
      <c r="B3369" s="11153"/>
      <c r="C3369" s="11152"/>
      <c r="D3369" s="11152"/>
      <c r="E3369" s="10761">
        <v>2172</v>
      </c>
      <c r="F3369" s="10761"/>
      <c r="G3369" s="11156">
        <f>SUM(E3369:F3370)</f>
        <v>2172</v>
      </c>
      <c r="H3369" s="11156"/>
      <c r="I3369" s="1"/>
      <c r="J3369" s="1"/>
    </row>
    <row r="3370" spans="1:10" ht="16.5" thickTop="1" thickBot="1" x14ac:dyDescent="0.3">
      <c r="A3370" s="164"/>
      <c r="B3370" s="11153"/>
      <c r="C3370" s="11152"/>
      <c r="D3370" s="11152"/>
      <c r="E3370" s="10761"/>
      <c r="F3370" s="10761"/>
      <c r="G3370" s="11156"/>
      <c r="H3370" s="11156"/>
      <c r="I3370" s="1"/>
      <c r="J3370" s="1"/>
    </row>
    <row r="3371" spans="1:10" ht="16.5" thickTop="1" thickBot="1" x14ac:dyDescent="0.3">
      <c r="A3371" s="164"/>
      <c r="B3371" s="17"/>
      <c r="C3371" s="17"/>
      <c r="D3371" s="17"/>
      <c r="E3371" s="17"/>
      <c r="F3371" s="17"/>
      <c r="G3371" s="17"/>
      <c r="H3371" s="17"/>
      <c r="I3371" s="17"/>
      <c r="J3371" s="17"/>
    </row>
    <row r="3372" spans="1:10" ht="16.5" thickTop="1" thickBot="1" x14ac:dyDescent="0.3">
      <c r="A3372" s="164"/>
      <c r="B3372" s="11153" t="s">
        <v>12</v>
      </c>
      <c r="C3372" s="11152"/>
      <c r="D3372" s="11152"/>
      <c r="E3372" s="11152"/>
      <c r="F3372" s="11152"/>
      <c r="G3372" s="11154" t="s">
        <v>11</v>
      </c>
      <c r="H3372" s="11155"/>
      <c r="I3372" s="11168" t="s">
        <v>13</v>
      </c>
      <c r="J3372" s="11168"/>
    </row>
    <row r="3373" spans="1:10" ht="16.5" thickTop="1" thickBot="1" x14ac:dyDescent="0.3">
      <c r="A3373" s="164"/>
      <c r="B3373" s="11152"/>
      <c r="C3373" s="11152"/>
      <c r="D3373" s="11152"/>
      <c r="E3373" s="11152"/>
      <c r="F3373" s="11152"/>
      <c r="G3373" s="1001" t="s">
        <v>14</v>
      </c>
      <c r="H3373" s="1001" t="s">
        <v>15</v>
      </c>
      <c r="I3373" s="11168"/>
      <c r="J3373" s="11168"/>
    </row>
    <row r="3374" spans="1:10" ht="16.5" thickTop="1" thickBot="1" x14ac:dyDescent="0.3">
      <c r="A3374" s="1"/>
      <c r="B3374" s="11152"/>
      <c r="C3374" s="11152"/>
      <c r="D3374" s="11152"/>
      <c r="E3374" s="11152"/>
      <c r="F3374" s="11152"/>
      <c r="G3374" s="1002">
        <f>SUM(G3375:G3376)</f>
        <v>58</v>
      </c>
      <c r="H3374" s="1002">
        <f>SUM(H3375:H3376)</f>
        <v>10</v>
      </c>
      <c r="I3374" s="11169">
        <f>G3374+H3374</f>
        <v>68</v>
      </c>
      <c r="J3374" s="11169"/>
    </row>
    <row r="3375" spans="1:10" ht="16.5" thickTop="1" thickBot="1" x14ac:dyDescent="0.3">
      <c r="A3375" s="1"/>
      <c r="B3375" s="11157" t="s">
        <v>16</v>
      </c>
      <c r="C3375" s="11158"/>
      <c r="D3375" s="11158"/>
      <c r="E3375" s="11158"/>
      <c r="F3375" s="11170"/>
      <c r="G3375" s="20">
        <v>32</v>
      </c>
      <c r="H3375" s="20">
        <v>5</v>
      </c>
      <c r="I3375" s="11171">
        <f>G3375+H3375</f>
        <v>37</v>
      </c>
      <c r="J3375" s="11171"/>
    </row>
    <row r="3376" spans="1:10" ht="16.5" thickTop="1" thickBot="1" x14ac:dyDescent="0.3">
      <c r="A3376" s="1"/>
      <c r="B3376" s="11157" t="s">
        <v>17</v>
      </c>
      <c r="C3376" s="11158"/>
      <c r="D3376" s="11158"/>
      <c r="E3376" s="11158"/>
      <c r="F3376" s="11158"/>
      <c r="G3376" s="20">
        <v>26</v>
      </c>
      <c r="H3376" s="20">
        <v>5</v>
      </c>
      <c r="I3376" s="11159">
        <f>G3376+H3376</f>
        <v>31</v>
      </c>
      <c r="J3376" s="11160"/>
    </row>
    <row r="3377" spans="1:10" ht="16.5" thickTop="1" thickBot="1" x14ac:dyDescent="0.3">
      <c r="A3377" s="1"/>
      <c r="B3377" s="1003" t="s">
        <v>18</v>
      </c>
      <c r="C3377" s="1004"/>
      <c r="D3377" s="1005"/>
      <c r="E3377" s="1006"/>
      <c r="F3377" s="1006"/>
      <c r="G3377" s="1007"/>
      <c r="H3377" s="1008"/>
      <c r="I3377" s="1009"/>
      <c r="J3377" s="1"/>
    </row>
    <row r="3378" spans="1:10" ht="16.5" thickTop="1" thickBot="1" x14ac:dyDescent="0.3">
      <c r="A3378" s="1"/>
      <c r="B3378" s="1010"/>
      <c r="C3378" s="1011"/>
      <c r="D3378" s="1011"/>
      <c r="E3378" s="11154" t="s">
        <v>19</v>
      </c>
      <c r="F3378" s="11154"/>
      <c r="G3378" s="11154"/>
      <c r="H3378" s="11161"/>
      <c r="I3378" s="1001" t="s">
        <v>11</v>
      </c>
      <c r="J3378" s="1"/>
    </row>
    <row r="3379" spans="1:10" ht="16.5" thickTop="1" thickBot="1" x14ac:dyDescent="0.3">
      <c r="A3379" s="1"/>
      <c r="B3379" s="1010"/>
      <c r="C3379" s="1011" t="s">
        <v>20</v>
      </c>
      <c r="D3379" s="1011"/>
      <c r="E3379" s="1012" t="s">
        <v>21</v>
      </c>
      <c r="F3379" s="1012" t="s">
        <v>22</v>
      </c>
      <c r="G3379" s="1012" t="s">
        <v>23</v>
      </c>
      <c r="H3379" s="1013" t="s">
        <v>24</v>
      </c>
      <c r="I3379" s="1014"/>
      <c r="J3379" s="1"/>
    </row>
    <row r="3380" spans="1:10" ht="16.5" thickTop="1" thickBot="1" x14ac:dyDescent="0.3">
      <c r="A3380" s="1"/>
      <c r="B3380" s="1015"/>
      <c r="C3380" s="1016"/>
      <c r="D3380" s="1016"/>
      <c r="E3380" s="11162">
        <f>(I3382+I3387+I3394+I3398+I3399+I3400+I3413+I3416+I3417+I3418+I3420+I3421+I3422)</f>
        <v>51</v>
      </c>
      <c r="F3380" s="11162"/>
      <c r="G3380" s="11162"/>
      <c r="H3380" s="11163"/>
      <c r="I3380" s="11164">
        <f>(I3382+I3387+I3393+I3397+I3408+I3429+I3431+I3437)</f>
        <v>113</v>
      </c>
      <c r="J3380" s="1"/>
    </row>
    <row r="3381" spans="1:10" ht="16.5" thickTop="1" thickBot="1" x14ac:dyDescent="0.3">
      <c r="A3381" s="1"/>
      <c r="B3381" s="34"/>
      <c r="C3381" s="35"/>
      <c r="D3381" s="35"/>
      <c r="E3381" s="1017">
        <f>(E3382+E3387+E3393+E3397+E3408+E3429+E3431+E3436+E3437)</f>
        <v>88</v>
      </c>
      <c r="F3381" s="1017">
        <f>(F3382+F3387+F3393+F3397+F3408+F3429+F3431+F3436+F3437)</f>
        <v>21</v>
      </c>
      <c r="G3381" s="1017">
        <f>(G3382+G3387+G3393+G3397+G3408+G3429+G3431+G3436+G3437)</f>
        <v>5</v>
      </c>
      <c r="H3381" s="1017">
        <f>(H3382+H3387+H3393+H3397+H3408+H3429+H3431+H3436+H3437)</f>
        <v>0</v>
      </c>
      <c r="I3381" s="11164"/>
      <c r="J3381" s="1"/>
    </row>
    <row r="3382" spans="1:10" ht="17.25" thickTop="1" thickBot="1" x14ac:dyDescent="0.3">
      <c r="A3382" s="1"/>
      <c r="B3382" s="37"/>
      <c r="C3382" s="11165" t="s">
        <v>25</v>
      </c>
      <c r="D3382" s="11166"/>
      <c r="E3382" s="1018">
        <f>SUM(E3383:E3386)</f>
        <v>0</v>
      </c>
      <c r="F3382" s="1018">
        <f>SUM(F3383:F3386)</f>
        <v>0</v>
      </c>
      <c r="G3382" s="1018">
        <f>SUM(G3383:G3386)</f>
        <v>0</v>
      </c>
      <c r="H3382" s="1019">
        <f>SUM(H3383:H3386)</f>
        <v>0</v>
      </c>
      <c r="I3382" s="1020">
        <f t="shared" ref="I3382:I3392" si="21">SUM(E3382:H3382)</f>
        <v>0</v>
      </c>
      <c r="J3382" s="1"/>
    </row>
    <row r="3383" spans="1:10" ht="16.5" thickTop="1" thickBot="1" x14ac:dyDescent="0.3">
      <c r="A3383" s="1"/>
      <c r="B3383" s="37"/>
      <c r="C3383" s="41"/>
      <c r="D3383" s="42" t="s">
        <v>26</v>
      </c>
      <c r="E3383" s="53"/>
      <c r="F3383" s="53"/>
      <c r="G3383" s="53"/>
      <c r="H3383" s="53"/>
      <c r="I3383" s="1021">
        <f t="shared" si="21"/>
        <v>0</v>
      </c>
      <c r="J3383" s="1"/>
    </row>
    <row r="3384" spans="1:10" ht="16.5" thickTop="1" thickBot="1" x14ac:dyDescent="0.3">
      <c r="A3384" s="1"/>
      <c r="B3384" s="37"/>
      <c r="C3384" s="41"/>
      <c r="D3384" s="42" t="s">
        <v>27</v>
      </c>
      <c r="E3384" s="53"/>
      <c r="F3384" s="53"/>
      <c r="G3384" s="53"/>
      <c r="H3384" s="53"/>
      <c r="I3384" s="1021">
        <f t="shared" si="21"/>
        <v>0</v>
      </c>
      <c r="J3384" s="1"/>
    </row>
    <row r="3385" spans="1:10" ht="16.5" thickTop="1" thickBot="1" x14ac:dyDescent="0.3">
      <c r="A3385" s="1"/>
      <c r="B3385" s="37"/>
      <c r="C3385" s="41"/>
      <c r="D3385" s="42" t="s">
        <v>28</v>
      </c>
      <c r="E3385" s="53"/>
      <c r="F3385" s="53"/>
      <c r="G3385" s="53"/>
      <c r="H3385" s="53"/>
      <c r="I3385" s="1021">
        <f t="shared" si="21"/>
        <v>0</v>
      </c>
      <c r="J3385" s="1"/>
    </row>
    <row r="3386" spans="1:10" ht="27" thickTop="1" thickBot="1" x14ac:dyDescent="0.3">
      <c r="A3386" s="1"/>
      <c r="B3386" s="37"/>
      <c r="C3386" s="41"/>
      <c r="D3386" s="42" t="s">
        <v>29</v>
      </c>
      <c r="E3386" s="53"/>
      <c r="F3386" s="53"/>
      <c r="G3386" s="53"/>
      <c r="H3386" s="53"/>
      <c r="I3386" s="1021">
        <f t="shared" si="21"/>
        <v>0</v>
      </c>
      <c r="J3386" s="1"/>
    </row>
    <row r="3387" spans="1:10" ht="17.25" thickTop="1" thickBot="1" x14ac:dyDescent="0.3">
      <c r="A3387" s="1"/>
      <c r="B3387" s="37"/>
      <c r="C3387" s="1022" t="s">
        <v>30</v>
      </c>
      <c r="D3387" s="1023"/>
      <c r="E3387" s="1024">
        <f>SUM(E3388:E3392)</f>
        <v>44</v>
      </c>
      <c r="F3387" s="1024">
        <f>SUM(F3388:F3392)</f>
        <v>0</v>
      </c>
      <c r="G3387" s="1024">
        <f>SUM(G3388:G3392)</f>
        <v>0</v>
      </c>
      <c r="H3387" s="1024">
        <f>SUM(H3388:H3392)</f>
        <v>0</v>
      </c>
      <c r="I3387" s="1025">
        <f t="shared" si="21"/>
        <v>44</v>
      </c>
      <c r="J3387" s="1"/>
    </row>
    <row r="3388" spans="1:10" ht="27" thickTop="1" thickBot="1" x14ac:dyDescent="0.3">
      <c r="A3388" s="1"/>
      <c r="B3388" s="37"/>
      <c r="C3388" s="41"/>
      <c r="D3388" s="42" t="s">
        <v>31</v>
      </c>
      <c r="E3388" s="53"/>
      <c r="F3388" s="53"/>
      <c r="G3388" s="53"/>
      <c r="H3388" s="53"/>
      <c r="I3388" s="1021">
        <f t="shared" si="21"/>
        <v>0</v>
      </c>
      <c r="J3388" s="1"/>
    </row>
    <row r="3389" spans="1:10" ht="16.5" thickTop="1" thickBot="1" x14ac:dyDescent="0.3">
      <c r="A3389" s="1"/>
      <c r="B3389" s="37"/>
      <c r="C3389" s="41"/>
      <c r="D3389" s="42" t="s">
        <v>32</v>
      </c>
      <c r="E3389" s="53">
        <v>44</v>
      </c>
      <c r="F3389" s="53"/>
      <c r="G3389" s="53"/>
      <c r="H3389" s="53"/>
      <c r="I3389" s="1021">
        <f t="shared" si="21"/>
        <v>44</v>
      </c>
      <c r="J3389" s="1"/>
    </row>
    <row r="3390" spans="1:10" ht="27" thickTop="1" thickBot="1" x14ac:dyDescent="0.3">
      <c r="A3390" s="1"/>
      <c r="B3390" s="37"/>
      <c r="C3390" s="41"/>
      <c r="D3390" s="42" t="s">
        <v>120</v>
      </c>
      <c r="E3390" s="53"/>
      <c r="F3390" s="53"/>
      <c r="G3390" s="53"/>
      <c r="H3390" s="53"/>
      <c r="I3390" s="1021">
        <f t="shared" si="21"/>
        <v>0</v>
      </c>
      <c r="J3390" s="1"/>
    </row>
    <row r="3391" spans="1:10" ht="39.75" thickTop="1" thickBot="1" x14ac:dyDescent="0.3">
      <c r="A3391" s="1"/>
      <c r="B3391" s="37"/>
      <c r="C3391" s="41"/>
      <c r="D3391" s="42" t="s">
        <v>34</v>
      </c>
      <c r="E3391" s="53"/>
      <c r="F3391" s="53"/>
      <c r="G3391" s="53"/>
      <c r="H3391" s="53"/>
      <c r="I3391" s="1021">
        <f t="shared" si="21"/>
        <v>0</v>
      </c>
      <c r="J3391" s="1"/>
    </row>
    <row r="3392" spans="1:10" ht="65.25" thickTop="1" thickBot="1" x14ac:dyDescent="0.3">
      <c r="A3392" s="1"/>
      <c r="B3392" s="37"/>
      <c r="C3392" s="41"/>
      <c r="D3392" s="42" t="s">
        <v>198</v>
      </c>
      <c r="E3392" s="53"/>
      <c r="F3392" s="53"/>
      <c r="G3392" s="53"/>
      <c r="H3392" s="53"/>
      <c r="I3392" s="1021">
        <f t="shared" si="21"/>
        <v>0</v>
      </c>
      <c r="J3392" s="1"/>
    </row>
    <row r="3393" spans="1:10" ht="17.25" thickTop="1" thickBot="1" x14ac:dyDescent="0.3">
      <c r="A3393" s="1"/>
      <c r="B3393" s="37"/>
      <c r="C3393" s="11157" t="s">
        <v>36</v>
      </c>
      <c r="D3393" s="11170"/>
      <c r="E3393" s="1026">
        <f>SUM(E3394:E3396)</f>
        <v>16</v>
      </c>
      <c r="F3393" s="1026">
        <f>SUM(F3394:F3396)</f>
        <v>0</v>
      </c>
      <c r="G3393" s="1026">
        <f>SUM(G3394:G3396)</f>
        <v>0</v>
      </c>
      <c r="H3393" s="1026">
        <f>SUM(H3394:H3396)</f>
        <v>0</v>
      </c>
      <c r="I3393" s="1020">
        <f>SUM(E3393:H3393)</f>
        <v>16</v>
      </c>
      <c r="J3393" s="1"/>
    </row>
    <row r="3394" spans="1:10" ht="27" thickTop="1" thickBot="1" x14ac:dyDescent="0.3">
      <c r="A3394" s="1"/>
      <c r="B3394" s="37"/>
      <c r="C3394" s="41"/>
      <c r="D3394" s="50" t="s">
        <v>37</v>
      </c>
      <c r="E3394" s="53">
        <v>1</v>
      </c>
      <c r="F3394" s="53"/>
      <c r="G3394" s="53"/>
      <c r="H3394" s="53"/>
      <c r="I3394" s="1027">
        <f t="shared" ref="I3394:I3407" si="22">SUM(E3394:H3394)</f>
        <v>1</v>
      </c>
      <c r="J3394" s="1"/>
    </row>
    <row r="3395" spans="1:10" ht="39.75" thickTop="1" thickBot="1" x14ac:dyDescent="0.3">
      <c r="A3395" s="1"/>
      <c r="B3395" s="37"/>
      <c r="C3395" s="41"/>
      <c r="D3395" s="50" t="s">
        <v>38</v>
      </c>
      <c r="E3395" s="1028">
        <v>14</v>
      </c>
      <c r="F3395" s="1028"/>
      <c r="G3395" s="1028"/>
      <c r="H3395" s="1028"/>
      <c r="I3395" s="1027">
        <f>SUM(E3395:H3395)</f>
        <v>14</v>
      </c>
      <c r="J3395" s="1"/>
    </row>
    <row r="3396" spans="1:10" ht="52.5" thickTop="1" thickBot="1" x14ac:dyDescent="0.3">
      <c r="A3396" s="1"/>
      <c r="B3396" s="37"/>
      <c r="C3396" s="41"/>
      <c r="D3396" s="54" t="s">
        <v>39</v>
      </c>
      <c r="E3396" s="53">
        <v>1</v>
      </c>
      <c r="F3396" s="53"/>
      <c r="G3396" s="53"/>
      <c r="H3396" s="53"/>
      <c r="I3396" s="1027">
        <f>SUM(E3396:H3396)</f>
        <v>1</v>
      </c>
      <c r="J3396" s="1"/>
    </row>
    <row r="3397" spans="1:10" ht="17.25" thickTop="1" thickBot="1" x14ac:dyDescent="0.3">
      <c r="A3397" s="1"/>
      <c r="B3397" s="55"/>
      <c r="C3397" s="11157" t="s">
        <v>199</v>
      </c>
      <c r="D3397" s="11170"/>
      <c r="E3397" s="1024">
        <f>SUM(E3398:E3407)</f>
        <v>0</v>
      </c>
      <c r="F3397" s="1024">
        <f>SUM(F3398:F3407)</f>
        <v>9</v>
      </c>
      <c r="G3397" s="1024">
        <f>SUM(G3398:G3407)</f>
        <v>1</v>
      </c>
      <c r="H3397" s="1024">
        <f>SUM(H3398:H3407)</f>
        <v>0</v>
      </c>
      <c r="I3397" s="1020">
        <f t="shared" si="22"/>
        <v>10</v>
      </c>
      <c r="J3397" s="1"/>
    </row>
    <row r="3398" spans="1:10" ht="16.5" thickTop="1" thickBot="1" x14ac:dyDescent="0.3">
      <c r="A3398" s="1"/>
      <c r="B3398" s="55"/>
      <c r="C3398" s="56"/>
      <c r="D3398" s="1029" t="s">
        <v>200</v>
      </c>
      <c r="E3398" s="53"/>
      <c r="F3398" s="53">
        <v>3</v>
      </c>
      <c r="G3398" s="53">
        <v>1</v>
      </c>
      <c r="H3398" s="53"/>
      <c r="I3398" s="1027">
        <f t="shared" si="22"/>
        <v>4</v>
      </c>
      <c r="J3398" s="1"/>
    </row>
    <row r="3399" spans="1:10" ht="52.5" thickTop="1" thickBot="1" x14ac:dyDescent="0.3">
      <c r="A3399" s="1"/>
      <c r="B3399" s="55"/>
      <c r="C3399" s="56"/>
      <c r="D3399" s="1029" t="s">
        <v>201</v>
      </c>
      <c r="E3399" s="53"/>
      <c r="F3399" s="53"/>
      <c r="G3399" s="53"/>
      <c r="H3399" s="53"/>
      <c r="I3399" s="1027">
        <f>SUM(E3399:H3399)</f>
        <v>0</v>
      </c>
      <c r="J3399" s="1"/>
    </row>
    <row r="3400" spans="1:10" ht="52.5" thickTop="1" thickBot="1" x14ac:dyDescent="0.3">
      <c r="A3400" s="1"/>
      <c r="B3400" s="55"/>
      <c r="C3400" s="56"/>
      <c r="D3400" s="1029" t="s">
        <v>202</v>
      </c>
      <c r="E3400" s="53"/>
      <c r="F3400" s="53"/>
      <c r="G3400" s="53"/>
      <c r="H3400" s="53"/>
      <c r="I3400" s="1027">
        <f>SUM(E3400:H3400)</f>
        <v>0</v>
      </c>
      <c r="J3400" s="1"/>
    </row>
    <row r="3401" spans="1:10" ht="39.75" thickTop="1" thickBot="1" x14ac:dyDescent="0.3">
      <c r="A3401" s="1"/>
      <c r="B3401" s="55"/>
      <c r="C3401" s="56"/>
      <c r="D3401" s="1030" t="s">
        <v>203</v>
      </c>
      <c r="E3401" s="53"/>
      <c r="F3401" s="53"/>
      <c r="G3401" s="53"/>
      <c r="H3401" s="53"/>
      <c r="I3401" s="1027">
        <f>SUM(E3401:H3401)</f>
        <v>0</v>
      </c>
      <c r="J3401" s="1"/>
    </row>
    <row r="3402" spans="1:10" ht="65.25" thickTop="1" thickBot="1" x14ac:dyDescent="0.3">
      <c r="A3402" s="1"/>
      <c r="B3402" s="55"/>
      <c r="C3402" s="56"/>
      <c r="D3402" s="1031" t="s">
        <v>204</v>
      </c>
      <c r="E3402" s="53"/>
      <c r="F3402" s="53"/>
      <c r="G3402" s="53"/>
      <c r="H3402" s="53"/>
      <c r="I3402" s="1027">
        <f t="shared" si="22"/>
        <v>0</v>
      </c>
      <c r="J3402" s="1"/>
    </row>
    <row r="3403" spans="1:10" ht="39.75" thickTop="1" thickBot="1" x14ac:dyDescent="0.3">
      <c r="A3403" s="1"/>
      <c r="B3403" s="55"/>
      <c r="C3403" s="56"/>
      <c r="D3403" s="1030" t="s">
        <v>205</v>
      </c>
      <c r="E3403" s="53"/>
      <c r="F3403" s="53">
        <v>2</v>
      </c>
      <c r="G3403" s="53"/>
      <c r="H3403" s="53"/>
      <c r="I3403" s="1027">
        <f>SUM(E3403:H3403)</f>
        <v>2</v>
      </c>
      <c r="J3403" s="1"/>
    </row>
    <row r="3404" spans="1:10" ht="52.5" thickTop="1" thickBot="1" x14ac:dyDescent="0.3">
      <c r="A3404" s="1"/>
      <c r="B3404" s="55"/>
      <c r="C3404" s="56"/>
      <c r="D3404" s="1030" t="s">
        <v>206</v>
      </c>
      <c r="E3404" s="53"/>
      <c r="F3404" s="53"/>
      <c r="G3404" s="53"/>
      <c r="H3404" s="53"/>
      <c r="I3404" s="1027">
        <f>SUM(E3404:H3404)</f>
        <v>0</v>
      </c>
      <c r="J3404" s="1"/>
    </row>
    <row r="3405" spans="1:10" ht="39.75" thickTop="1" thickBot="1" x14ac:dyDescent="0.3">
      <c r="A3405" s="1"/>
      <c r="B3405" s="55"/>
      <c r="C3405" s="56"/>
      <c r="D3405" s="1031" t="s">
        <v>207</v>
      </c>
      <c r="E3405" s="53"/>
      <c r="F3405" s="53">
        <v>4</v>
      </c>
      <c r="G3405" s="53"/>
      <c r="H3405" s="53"/>
      <c r="I3405" s="1027">
        <f t="shared" si="22"/>
        <v>4</v>
      </c>
      <c r="J3405" s="1"/>
    </row>
    <row r="3406" spans="1:10" ht="27" thickTop="1" thickBot="1" x14ac:dyDescent="0.3">
      <c r="A3406" s="1"/>
      <c r="B3406" s="55"/>
      <c r="C3406" s="56"/>
      <c r="D3406" s="1031" t="s">
        <v>208</v>
      </c>
      <c r="E3406" s="1028"/>
      <c r="F3406" s="1028"/>
      <c r="G3406" s="1028"/>
      <c r="H3406" s="1028"/>
      <c r="I3406" s="1027">
        <f t="shared" si="22"/>
        <v>0</v>
      </c>
      <c r="J3406" s="1"/>
    </row>
    <row r="3407" spans="1:10" ht="39.75" thickTop="1" thickBot="1" x14ac:dyDescent="0.3">
      <c r="A3407" s="1"/>
      <c r="B3407" s="55"/>
      <c r="C3407" s="56"/>
      <c r="D3407" s="1031" t="s">
        <v>209</v>
      </c>
      <c r="E3407" s="53"/>
      <c r="F3407" s="53"/>
      <c r="G3407" s="53"/>
      <c r="H3407" s="53"/>
      <c r="I3407" s="1027">
        <f t="shared" si="22"/>
        <v>0</v>
      </c>
      <c r="J3407" s="1"/>
    </row>
    <row r="3408" spans="1:10" ht="17.25" thickTop="1" thickBot="1" x14ac:dyDescent="0.3">
      <c r="A3408" s="1"/>
      <c r="B3408" s="55"/>
      <c r="C3408" s="11193" t="s">
        <v>210</v>
      </c>
      <c r="D3408" s="11194"/>
      <c r="E3408" s="1032">
        <f>SUM(E3409:E3423)</f>
        <v>0</v>
      </c>
      <c r="F3408" s="1032">
        <f>SUM(F3409:F3423)</f>
        <v>12</v>
      </c>
      <c r="G3408" s="1032">
        <f>SUM(G3409:G3423)</f>
        <v>0</v>
      </c>
      <c r="H3408" s="1032">
        <f>SUM(H3409:H3423)</f>
        <v>0</v>
      </c>
      <c r="I3408" s="1033">
        <f>SUM(E3408:E3408:H3408)</f>
        <v>12</v>
      </c>
      <c r="J3408" s="1"/>
    </row>
    <row r="3409" spans="1:10" ht="27" thickTop="1" thickBot="1" x14ac:dyDescent="0.3">
      <c r="A3409" s="1"/>
      <c r="B3409" s="55"/>
      <c r="C3409" s="67"/>
      <c r="D3409" s="1034" t="s">
        <v>211</v>
      </c>
      <c r="E3409" s="1028"/>
      <c r="F3409" s="1028"/>
      <c r="G3409" s="1028"/>
      <c r="H3409" s="1028"/>
      <c r="I3409" s="1012">
        <f>SUM(E3409:E3409:H3409)</f>
        <v>0</v>
      </c>
      <c r="J3409" s="1"/>
    </row>
    <row r="3410" spans="1:10" ht="39.75" thickTop="1" thickBot="1" x14ac:dyDescent="0.3">
      <c r="A3410" s="1"/>
      <c r="B3410" s="55"/>
      <c r="C3410" s="59"/>
      <c r="D3410" s="1034" t="s">
        <v>212</v>
      </c>
      <c r="E3410" s="1028"/>
      <c r="F3410" s="1028">
        <v>8</v>
      </c>
      <c r="G3410" s="1028"/>
      <c r="H3410" s="1028"/>
      <c r="I3410" s="1012">
        <f>SUM(E3410:E3410:H3410)</f>
        <v>8</v>
      </c>
      <c r="J3410" s="1"/>
    </row>
    <row r="3411" spans="1:10" ht="27" thickTop="1" thickBot="1" x14ac:dyDescent="0.3">
      <c r="A3411" s="1"/>
      <c r="B3411" s="55"/>
      <c r="C3411" s="59"/>
      <c r="D3411" s="1034" t="s">
        <v>213</v>
      </c>
      <c r="E3411" s="1028"/>
      <c r="F3411" s="1028">
        <v>1</v>
      </c>
      <c r="G3411" s="1028"/>
      <c r="H3411" s="1028"/>
      <c r="I3411" s="1012">
        <f>SUM(E3411:E3411:H3411)</f>
        <v>1</v>
      </c>
      <c r="J3411" s="1"/>
    </row>
    <row r="3412" spans="1:10" ht="65.25" thickTop="1" thickBot="1" x14ac:dyDescent="0.3">
      <c r="A3412" s="1"/>
      <c r="B3412" s="55"/>
      <c r="C3412" s="68"/>
      <c r="D3412" s="1034" t="s">
        <v>214</v>
      </c>
      <c r="E3412" s="1028"/>
      <c r="F3412" s="1028"/>
      <c r="G3412" s="1028"/>
      <c r="H3412" s="1028"/>
      <c r="I3412" s="1012">
        <f>SUM(E3412:E3412:H3412)</f>
        <v>0</v>
      </c>
      <c r="J3412" s="1"/>
    </row>
    <row r="3413" spans="1:10" ht="39.75" thickTop="1" thickBot="1" x14ac:dyDescent="0.3">
      <c r="A3413" s="1"/>
      <c r="B3413" s="55"/>
      <c r="C3413" s="68"/>
      <c r="D3413" s="1034" t="s">
        <v>215</v>
      </c>
      <c r="E3413" s="53"/>
      <c r="F3413" s="53"/>
      <c r="G3413" s="53"/>
      <c r="H3413" s="53"/>
      <c r="I3413" s="1012">
        <f>SUM(E3413:E3413:H3413)</f>
        <v>0</v>
      </c>
      <c r="J3413" s="1"/>
    </row>
    <row r="3414" spans="1:10" ht="16.5" thickTop="1" thickBot="1" x14ac:dyDescent="0.3">
      <c r="A3414" s="1"/>
      <c r="B3414" s="55"/>
      <c r="C3414" s="68"/>
      <c r="D3414" s="1035" t="s">
        <v>216</v>
      </c>
      <c r="E3414" s="53"/>
      <c r="F3414" s="53">
        <v>1</v>
      </c>
      <c r="G3414" s="53"/>
      <c r="H3414" s="53"/>
      <c r="I3414" s="1012">
        <f>SUM(E3414:E3414:H3414)</f>
        <v>1</v>
      </c>
      <c r="J3414" s="1"/>
    </row>
    <row r="3415" spans="1:10" ht="16.5" thickTop="1" thickBot="1" x14ac:dyDescent="0.3">
      <c r="A3415" s="1"/>
      <c r="B3415" s="55"/>
      <c r="C3415" s="68"/>
      <c r="D3415" s="1035" t="s">
        <v>217</v>
      </c>
      <c r="E3415" s="53"/>
      <c r="F3415" s="53"/>
      <c r="G3415" s="53"/>
      <c r="H3415" s="53"/>
      <c r="I3415" s="1012">
        <f>SUM(E3415:E3415:H3415)</f>
        <v>0</v>
      </c>
      <c r="J3415" s="1"/>
    </row>
    <row r="3416" spans="1:10" ht="16.5" thickTop="1" thickBot="1" x14ac:dyDescent="0.3">
      <c r="A3416" s="1"/>
      <c r="B3416" s="55"/>
      <c r="C3416" s="68"/>
      <c r="D3416" s="1035" t="s">
        <v>218</v>
      </c>
      <c r="E3416" s="53"/>
      <c r="F3416" s="53">
        <v>1</v>
      </c>
      <c r="G3416" s="53"/>
      <c r="H3416" s="53"/>
      <c r="I3416" s="1012">
        <f>SUM(E3416:E3416:H3416)</f>
        <v>1</v>
      </c>
      <c r="J3416" s="1"/>
    </row>
    <row r="3417" spans="1:10" ht="16.5" thickTop="1" thickBot="1" x14ac:dyDescent="0.3">
      <c r="A3417" s="1"/>
      <c r="B3417" s="55"/>
      <c r="C3417" s="68"/>
      <c r="D3417" s="1035" t="s">
        <v>219</v>
      </c>
      <c r="E3417" s="53"/>
      <c r="F3417" s="53"/>
      <c r="G3417" s="53"/>
      <c r="H3417" s="53"/>
      <c r="I3417" s="1012">
        <f>SUM(E3417:E3417:H3417)</f>
        <v>0</v>
      </c>
      <c r="J3417" s="1"/>
    </row>
    <row r="3418" spans="1:10" ht="27" thickTop="1" thickBot="1" x14ac:dyDescent="0.3">
      <c r="A3418" s="1"/>
      <c r="B3418" s="55"/>
      <c r="C3418" s="68"/>
      <c r="D3418" s="1034" t="s">
        <v>220</v>
      </c>
      <c r="E3418" s="53"/>
      <c r="F3418" s="53"/>
      <c r="G3418" s="53"/>
      <c r="H3418" s="53"/>
      <c r="I3418" s="1012">
        <f>SUM(E3418:E3418:H3418)</f>
        <v>0</v>
      </c>
      <c r="J3418" s="1"/>
    </row>
    <row r="3419" spans="1:10" ht="39.75" thickTop="1" thickBot="1" x14ac:dyDescent="0.3">
      <c r="A3419" s="1"/>
      <c r="B3419" s="55"/>
      <c r="C3419" s="68"/>
      <c r="D3419" s="1036" t="s">
        <v>221</v>
      </c>
      <c r="E3419" s="1028"/>
      <c r="F3419" s="1028"/>
      <c r="G3419" s="1028"/>
      <c r="H3419" s="1028"/>
      <c r="I3419" s="1012">
        <f>SUM(E3419:E3419:H3419)</f>
        <v>0</v>
      </c>
      <c r="J3419" s="1"/>
    </row>
    <row r="3420" spans="1:10" ht="52.5" thickTop="1" thickBot="1" x14ac:dyDescent="0.3">
      <c r="A3420" s="1"/>
      <c r="B3420" s="55"/>
      <c r="C3420" s="68"/>
      <c r="D3420" s="1036" t="s">
        <v>222</v>
      </c>
      <c r="E3420" s="53"/>
      <c r="F3420" s="53"/>
      <c r="G3420" s="53"/>
      <c r="H3420" s="53"/>
      <c r="I3420" s="1012">
        <f>SUM(E3420:E3420:H3420)</f>
        <v>0</v>
      </c>
      <c r="J3420" s="1"/>
    </row>
    <row r="3421" spans="1:10" ht="52.5" thickTop="1" thickBot="1" x14ac:dyDescent="0.3">
      <c r="A3421" s="1"/>
      <c r="B3421" s="55"/>
      <c r="C3421" s="68"/>
      <c r="D3421" s="1036" t="s">
        <v>223</v>
      </c>
      <c r="E3421" s="53"/>
      <c r="F3421" s="53"/>
      <c r="G3421" s="53"/>
      <c r="H3421" s="53"/>
      <c r="I3421" s="1012">
        <f>SUM(E3421:E3421:H3421)</f>
        <v>0</v>
      </c>
      <c r="J3421" s="1"/>
    </row>
    <row r="3422" spans="1:10" ht="16.5" thickTop="1" thickBot="1" x14ac:dyDescent="0.3">
      <c r="A3422" s="1"/>
      <c r="B3422" s="55"/>
      <c r="C3422" s="68"/>
      <c r="D3422" s="1037" t="s">
        <v>64</v>
      </c>
      <c r="E3422" s="53"/>
      <c r="F3422" s="53">
        <v>1</v>
      </c>
      <c r="G3422" s="53"/>
      <c r="H3422" s="53"/>
      <c r="I3422" s="1012">
        <f>SUM(E3422:E3422:H3422)</f>
        <v>1</v>
      </c>
      <c r="J3422" s="1"/>
    </row>
    <row r="3423" spans="1:10" ht="16.5" thickTop="1" thickBot="1" x14ac:dyDescent="0.3">
      <c r="A3423" s="1"/>
      <c r="B3423" s="55"/>
      <c r="C3423" s="59"/>
      <c r="D3423" s="1037" t="s">
        <v>65</v>
      </c>
      <c r="E3423" s="53"/>
      <c r="F3423" s="53"/>
      <c r="G3423" s="53"/>
      <c r="H3423" s="53"/>
      <c r="I3423" s="1012">
        <f>SUM(E3423:E3423:H3423)</f>
        <v>0</v>
      </c>
      <c r="J3423" s="55"/>
    </row>
    <row r="3424" spans="1:10" ht="16.5" thickTop="1" thickBot="1" x14ac:dyDescent="0.3">
      <c r="A3424" s="70"/>
      <c r="B3424" s="71"/>
      <c r="C3424" s="72"/>
      <c r="D3424" s="73"/>
      <c r="E3424" s="74"/>
      <c r="F3424" s="74"/>
      <c r="G3424" s="74"/>
      <c r="H3424" s="75"/>
      <c r="I3424" s="76"/>
      <c r="J3424" s="71"/>
    </row>
    <row r="3425" spans="1:10" ht="15.75" thickTop="1" x14ac:dyDescent="0.25">
      <c r="A3425" s="1"/>
      <c r="B3425" s="11183" t="s">
        <v>66</v>
      </c>
      <c r="C3425" s="11184"/>
      <c r="D3425" s="11184"/>
      <c r="E3425" s="11184"/>
      <c r="F3425" s="11184"/>
      <c r="G3425" s="11184"/>
      <c r="H3425" s="11185"/>
      <c r="I3425" s="11195">
        <f>(I3430+I3432+I3433+I3434+I3438+I3439+I3440+I3441+I3442+I3443+I3396+I3401+I3402+I3403+I3407+I3409+I3410+I3411+I3412+I3414+I3415+I3419)</f>
        <v>28</v>
      </c>
      <c r="J3425" s="1"/>
    </row>
    <row r="3426" spans="1:10" x14ac:dyDescent="0.25">
      <c r="A3426" s="1"/>
      <c r="B3426" s="11186"/>
      <c r="C3426" s="11187"/>
      <c r="D3426" s="11187"/>
      <c r="E3426" s="11187"/>
      <c r="F3426" s="11187"/>
      <c r="G3426" s="11187"/>
      <c r="H3426" s="11188"/>
      <c r="I3426" s="11196"/>
      <c r="J3426" s="1"/>
    </row>
    <row r="3427" spans="1:10" ht="15.75" thickBot="1" x14ac:dyDescent="0.3">
      <c r="A3427" s="1"/>
      <c r="B3427" s="11189"/>
      <c r="C3427" s="11190"/>
      <c r="D3427" s="11190"/>
      <c r="E3427" s="11190"/>
      <c r="F3427" s="11190"/>
      <c r="G3427" s="11190"/>
      <c r="H3427" s="11191"/>
      <c r="I3427" s="11197"/>
      <c r="J3427" s="55"/>
    </row>
    <row r="3428" spans="1:10" ht="16.5" thickTop="1" thickBot="1" x14ac:dyDescent="0.3">
      <c r="A3428" s="77"/>
      <c r="B3428" s="78"/>
      <c r="C3428" s="78"/>
      <c r="D3428" s="78"/>
      <c r="E3428" s="79"/>
      <c r="F3428" s="79"/>
      <c r="G3428" s="79"/>
      <c r="H3428" s="80"/>
      <c r="I3428" s="1038"/>
      <c r="J3428" s="1"/>
    </row>
    <row r="3429" spans="1:10" ht="16.5" thickTop="1" thickBot="1" x14ac:dyDescent="0.3">
      <c r="A3429" s="77"/>
      <c r="B3429" s="78"/>
      <c r="C3429" s="11174" t="s">
        <v>224</v>
      </c>
      <c r="D3429" s="11175"/>
      <c r="E3429" s="1039">
        <f>(E3430)</f>
        <v>3</v>
      </c>
      <c r="F3429" s="1039">
        <f>(F3430)</f>
        <v>0</v>
      </c>
      <c r="G3429" s="1039">
        <f>(G3430)</f>
        <v>0</v>
      </c>
      <c r="H3429" s="1039">
        <f>(H3430)</f>
        <v>0</v>
      </c>
      <c r="I3429" s="1024">
        <f>SUM(E3429:H3429)</f>
        <v>3</v>
      </c>
      <c r="J3429" s="1"/>
    </row>
    <row r="3430" spans="1:10" ht="16.5" thickTop="1" thickBot="1" x14ac:dyDescent="0.3">
      <c r="A3430" s="77"/>
      <c r="B3430" s="78"/>
      <c r="C3430" s="11172" t="s">
        <v>68</v>
      </c>
      <c r="D3430" s="11173"/>
      <c r="E3430" s="53">
        <v>3</v>
      </c>
      <c r="F3430" s="53"/>
      <c r="G3430" s="53"/>
      <c r="H3430" s="53"/>
      <c r="I3430" s="1040">
        <f>SUM(E3430:H3430)</f>
        <v>3</v>
      </c>
      <c r="J3430" s="1"/>
    </row>
    <row r="3431" spans="1:10" ht="16.5" thickTop="1" thickBot="1" x14ac:dyDescent="0.3">
      <c r="A3431" s="1"/>
      <c r="B3431" s="83"/>
      <c r="C3431" s="11174" t="s">
        <v>69</v>
      </c>
      <c r="D3431" s="11175"/>
      <c r="E3431" s="1039">
        <f>SUM(E3432:E3434)</f>
        <v>2</v>
      </c>
      <c r="F3431" s="1039">
        <f>SUM(F3432:F3434)</f>
        <v>0</v>
      </c>
      <c r="G3431" s="1039">
        <f>SUM(G3432:G3434)</f>
        <v>0</v>
      </c>
      <c r="H3431" s="1039">
        <f>SUM(H3432:H3434)</f>
        <v>0</v>
      </c>
      <c r="I3431" s="1024">
        <f t="shared" ref="I3431:I3446" si="23">SUM(E3431:H3431)</f>
        <v>2</v>
      </c>
      <c r="J3431" s="1"/>
    </row>
    <row r="3432" spans="1:10" ht="16.5" thickTop="1" thickBot="1" x14ac:dyDescent="0.3">
      <c r="A3432" s="1"/>
      <c r="B3432" s="83"/>
      <c r="C3432" s="56"/>
      <c r="D3432" s="82" t="s">
        <v>70</v>
      </c>
      <c r="E3432" s="53"/>
      <c r="F3432" s="53"/>
      <c r="G3432" s="53"/>
      <c r="H3432" s="53"/>
      <c r="I3432" s="1040">
        <f t="shared" si="23"/>
        <v>0</v>
      </c>
      <c r="J3432" s="1"/>
    </row>
    <row r="3433" spans="1:10" ht="16.5" thickTop="1" thickBot="1" x14ac:dyDescent="0.3">
      <c r="A3433" s="1"/>
      <c r="B3433" s="83"/>
      <c r="C3433" s="56"/>
      <c r="D3433" s="84" t="s">
        <v>71</v>
      </c>
      <c r="E3433" s="53"/>
      <c r="F3433" s="53"/>
      <c r="G3433" s="53"/>
      <c r="H3433" s="53"/>
      <c r="I3433" s="1040">
        <f t="shared" si="23"/>
        <v>0</v>
      </c>
      <c r="J3433" s="1"/>
    </row>
    <row r="3434" spans="1:10" ht="16.5" thickTop="1" thickBot="1" x14ac:dyDescent="0.3">
      <c r="A3434" s="1"/>
      <c r="B3434" s="83"/>
      <c r="C3434" s="61"/>
      <c r="D3434" s="85" t="s">
        <v>225</v>
      </c>
      <c r="E3434" s="53">
        <v>2</v>
      </c>
      <c r="F3434" s="53"/>
      <c r="G3434" s="53"/>
      <c r="H3434" s="53"/>
      <c r="I3434" s="1038">
        <f t="shared" si="23"/>
        <v>2</v>
      </c>
      <c r="J3434" s="1"/>
    </row>
    <row r="3435" spans="1:10" ht="19.5" thickTop="1" thickBot="1" x14ac:dyDescent="0.3">
      <c r="A3435" s="1"/>
      <c r="B3435" s="11176" t="s">
        <v>73</v>
      </c>
      <c r="C3435" s="11177"/>
      <c r="D3435" s="11177"/>
      <c r="E3435" s="11177"/>
      <c r="F3435" s="11177"/>
      <c r="G3435" s="11177"/>
      <c r="H3435" s="11178"/>
      <c r="I3435" s="1041">
        <f>(G3615-I3425)</f>
        <v>2152</v>
      </c>
      <c r="J3435" s="1"/>
    </row>
    <row r="3436" spans="1:10" ht="19.5" thickTop="1" thickBot="1" x14ac:dyDescent="0.3">
      <c r="A3436" s="1"/>
      <c r="B3436" s="17"/>
      <c r="C3436" s="11179" t="s">
        <v>226</v>
      </c>
      <c r="D3436" s="11180"/>
      <c r="E3436" s="87"/>
      <c r="F3436" s="87"/>
      <c r="G3436" s="87">
        <v>1</v>
      </c>
      <c r="H3436" s="87"/>
      <c r="I3436" s="1042">
        <f t="shared" si="23"/>
        <v>1</v>
      </c>
      <c r="J3436" s="1"/>
    </row>
    <row r="3437" spans="1:10" ht="17.25" thickTop="1" thickBot="1" x14ac:dyDescent="0.3">
      <c r="A3437" s="1"/>
      <c r="B3437" s="17"/>
      <c r="C3437" s="11181" t="s">
        <v>227</v>
      </c>
      <c r="D3437" s="11182"/>
      <c r="E3437" s="1043">
        <f>(E3438+E3439+E3440+E3441+E3442+E3443+E3444+E3445+E3446)</f>
        <v>23</v>
      </c>
      <c r="F3437" s="1043">
        <f>(F3438+F3439+F3440+F3441+F3442+F3443+F3444+F3445+F3446)</f>
        <v>0</v>
      </c>
      <c r="G3437" s="1043">
        <f>(G3438+G3439+G3440+G3441+G3442+G3443+G3444+G3445+G3446)</f>
        <v>3</v>
      </c>
      <c r="H3437" s="1043">
        <f>(H3438+H3439+H3440+H3441+H3442+H3443+H3444+H3445+H3446)</f>
        <v>0</v>
      </c>
      <c r="I3437" s="1044">
        <f>SUM(E3437:H3437)</f>
        <v>26</v>
      </c>
      <c r="J3437" s="1"/>
    </row>
    <row r="3438" spans="1:10" ht="16.5" thickTop="1" thickBot="1" x14ac:dyDescent="0.3">
      <c r="A3438" s="1"/>
      <c r="B3438" s="17"/>
      <c r="C3438" s="56"/>
      <c r="D3438" s="1045" t="s">
        <v>228</v>
      </c>
      <c r="E3438" s="87">
        <v>1</v>
      </c>
      <c r="F3438" s="87"/>
      <c r="G3438" s="87">
        <v>3</v>
      </c>
      <c r="H3438" s="87"/>
      <c r="I3438" s="1046">
        <f t="shared" si="23"/>
        <v>4</v>
      </c>
      <c r="J3438" s="1"/>
    </row>
    <row r="3439" spans="1:10" ht="16.5" thickTop="1" thickBot="1" x14ac:dyDescent="0.3">
      <c r="A3439" s="1"/>
      <c r="B3439" s="17"/>
      <c r="C3439" s="56"/>
      <c r="D3439" s="1047" t="s">
        <v>229</v>
      </c>
      <c r="E3439" s="87"/>
      <c r="F3439" s="87"/>
      <c r="G3439" s="87"/>
      <c r="H3439" s="87"/>
      <c r="I3439" s="1046">
        <f>SUM(E3439:H3439)</f>
        <v>0</v>
      </c>
      <c r="J3439" s="1"/>
    </row>
    <row r="3440" spans="1:10" ht="16.5" thickTop="1" thickBot="1" x14ac:dyDescent="0.3">
      <c r="A3440" s="1"/>
      <c r="B3440" s="17"/>
      <c r="C3440" s="56"/>
      <c r="D3440" s="1048" t="s">
        <v>230</v>
      </c>
      <c r="E3440" s="87"/>
      <c r="F3440" s="87"/>
      <c r="G3440" s="87"/>
      <c r="H3440" s="87"/>
      <c r="I3440" s="1046">
        <f t="shared" si="23"/>
        <v>0</v>
      </c>
      <c r="J3440" s="1"/>
    </row>
    <row r="3441" spans="1:10" ht="16.5" thickTop="1" thickBot="1" x14ac:dyDescent="0.3">
      <c r="A3441" s="1"/>
      <c r="B3441" s="17"/>
      <c r="C3441" s="56"/>
      <c r="D3441" s="1048" t="s">
        <v>231</v>
      </c>
      <c r="E3441" s="87"/>
      <c r="F3441" s="87"/>
      <c r="G3441" s="87"/>
      <c r="H3441" s="87"/>
      <c r="I3441" s="1046">
        <f t="shared" si="23"/>
        <v>0</v>
      </c>
      <c r="J3441" s="1"/>
    </row>
    <row r="3442" spans="1:10" ht="16.5" thickTop="1" thickBot="1" x14ac:dyDescent="0.3">
      <c r="A3442" s="1"/>
      <c r="B3442" s="17"/>
      <c r="C3442" s="56"/>
      <c r="D3442" s="1048" t="s">
        <v>232</v>
      </c>
      <c r="E3442" s="87"/>
      <c r="F3442" s="87"/>
      <c r="G3442" s="87"/>
      <c r="H3442" s="87"/>
      <c r="I3442" s="1046">
        <f t="shared" si="23"/>
        <v>0</v>
      </c>
      <c r="J3442" s="1"/>
    </row>
    <row r="3443" spans="1:10" ht="16.5" thickTop="1" thickBot="1" x14ac:dyDescent="0.3">
      <c r="A3443" s="1"/>
      <c r="B3443" s="17"/>
      <c r="C3443" s="56"/>
      <c r="D3443" s="1048" t="s">
        <v>233</v>
      </c>
      <c r="E3443" s="87">
        <v>6</v>
      </c>
      <c r="F3443" s="87"/>
      <c r="G3443" s="87"/>
      <c r="H3443" s="87"/>
      <c r="I3443" s="1046">
        <f t="shared" si="23"/>
        <v>6</v>
      </c>
      <c r="J3443" s="1"/>
    </row>
    <row r="3444" spans="1:10" ht="16.5" thickTop="1" thickBot="1" x14ac:dyDescent="0.3">
      <c r="A3444" s="1"/>
      <c r="B3444" s="17"/>
      <c r="C3444" s="56"/>
      <c r="D3444" s="1048" t="s">
        <v>234</v>
      </c>
      <c r="E3444" s="87">
        <v>2</v>
      </c>
      <c r="F3444" s="87"/>
      <c r="G3444" s="87"/>
      <c r="H3444" s="87"/>
      <c r="I3444" s="1046">
        <f t="shared" si="23"/>
        <v>2</v>
      </c>
      <c r="J3444" s="1"/>
    </row>
    <row r="3445" spans="1:10" ht="16.5" thickTop="1" thickBot="1" x14ac:dyDescent="0.3">
      <c r="A3445" s="1"/>
      <c r="B3445" s="17"/>
      <c r="C3445" s="56"/>
      <c r="D3445" s="1048" t="s">
        <v>235</v>
      </c>
      <c r="E3445" s="87"/>
      <c r="F3445" s="87"/>
      <c r="G3445" s="87"/>
      <c r="H3445" s="87"/>
      <c r="I3445" s="1046">
        <f>SUM(E3445:H3445)</f>
        <v>0</v>
      </c>
      <c r="J3445" s="1"/>
    </row>
    <row r="3446" spans="1:10" ht="16.5" thickTop="1" thickBot="1" x14ac:dyDescent="0.3">
      <c r="A3446" s="1"/>
      <c r="B3446" s="17"/>
      <c r="C3446" s="56"/>
      <c r="D3446" s="1049" t="s">
        <v>236</v>
      </c>
      <c r="E3446" s="87">
        <v>14</v>
      </c>
      <c r="F3446" s="87"/>
      <c r="G3446" s="87"/>
      <c r="H3446" s="87"/>
      <c r="I3446" s="1046">
        <f t="shared" si="23"/>
        <v>14</v>
      </c>
      <c r="J3446" s="1"/>
    </row>
    <row r="3447" spans="1:10" ht="16.5" thickTop="1" thickBot="1" x14ac:dyDescent="0.3">
      <c r="A3447" s="1"/>
      <c r="B3447" s="93" t="s">
        <v>84</v>
      </c>
      <c r="C3447" s="55"/>
      <c r="D3447" s="1"/>
      <c r="E3447" s="17"/>
      <c r="F3447" s="17"/>
      <c r="G3447" s="17"/>
      <c r="H3447" s="17"/>
      <c r="I3447" s="17"/>
      <c r="J3447" s="17"/>
    </row>
    <row r="3448" spans="1:10" ht="16.5" thickTop="1" thickBot="1" x14ac:dyDescent="0.3">
      <c r="A3448" s="1"/>
      <c r="B3448" s="11183" t="s">
        <v>85</v>
      </c>
      <c r="C3448" s="11184"/>
      <c r="D3448" s="11184"/>
      <c r="E3448" s="11184"/>
      <c r="F3448" s="11185"/>
      <c r="G3448" s="11154" t="s">
        <v>11</v>
      </c>
      <c r="H3448" s="11155"/>
      <c r="I3448" s="1"/>
      <c r="J3448" s="1"/>
    </row>
    <row r="3449" spans="1:10" ht="16.5" thickTop="1" thickBot="1" x14ac:dyDescent="0.3">
      <c r="A3449" s="1"/>
      <c r="B3449" s="11186"/>
      <c r="C3449" s="11187"/>
      <c r="D3449" s="11187"/>
      <c r="E3449" s="11187"/>
      <c r="F3449" s="11188"/>
      <c r="G3449" s="11192">
        <f>SUM(G3451:H3455)</f>
        <v>10</v>
      </c>
      <c r="H3449" s="11192"/>
      <c r="I3449" s="1"/>
      <c r="J3449" s="1"/>
    </row>
    <row r="3450" spans="1:10" ht="16.5" thickTop="1" thickBot="1" x14ac:dyDescent="0.3">
      <c r="A3450" s="1"/>
      <c r="B3450" s="11189"/>
      <c r="C3450" s="11190"/>
      <c r="D3450" s="11190"/>
      <c r="E3450" s="11190"/>
      <c r="F3450" s="11191"/>
      <c r="G3450" s="11192"/>
      <c r="H3450" s="11192"/>
      <c r="I3450" s="1"/>
      <c r="J3450" s="1"/>
    </row>
    <row r="3451" spans="1:10" ht="16.5" thickTop="1" thickBot="1" x14ac:dyDescent="0.3">
      <c r="A3451" s="1"/>
      <c r="B3451" s="55"/>
      <c r="C3451" s="17"/>
      <c r="D3451" s="10820" t="s">
        <v>86</v>
      </c>
      <c r="E3451" s="10821"/>
      <c r="F3451" s="94">
        <v>7</v>
      </c>
      <c r="G3451" s="11167">
        <f>SUM(E3451:F3451)</f>
        <v>7</v>
      </c>
      <c r="H3451" s="11167"/>
      <c r="I3451" s="1"/>
      <c r="J3451" s="17"/>
    </row>
    <row r="3452" spans="1:10" ht="16.5" thickTop="1" thickBot="1" x14ac:dyDescent="0.3">
      <c r="A3452" s="1"/>
      <c r="B3452" s="55"/>
      <c r="C3452" s="17"/>
      <c r="D3452" s="11198" t="s">
        <v>237</v>
      </c>
      <c r="E3452" s="11199"/>
      <c r="F3452" s="94">
        <v>3</v>
      </c>
      <c r="G3452" s="11167">
        <f>SUM(E3452:F3452)</f>
        <v>3</v>
      </c>
      <c r="H3452" s="11167"/>
      <c r="I3452" s="1"/>
      <c r="J3452" s="17"/>
    </row>
    <row r="3453" spans="1:10" ht="16.5" thickTop="1" thickBot="1" x14ac:dyDescent="0.3">
      <c r="A3453" s="1"/>
      <c r="B3453" s="55"/>
      <c r="C3453" s="17"/>
      <c r="D3453" s="11198" t="s">
        <v>238</v>
      </c>
      <c r="E3453" s="11199"/>
      <c r="F3453" s="94"/>
      <c r="G3453" s="11167">
        <f>SUM(E3453:F3453)</f>
        <v>0</v>
      </c>
      <c r="H3453" s="11167"/>
      <c r="I3453" s="1"/>
      <c r="J3453" s="17"/>
    </row>
    <row r="3454" spans="1:10" ht="39.75" thickTop="1" thickBot="1" x14ac:dyDescent="0.3">
      <c r="A3454" s="1"/>
      <c r="B3454" s="55"/>
      <c r="C3454" s="17"/>
      <c r="D3454" s="1050" t="s">
        <v>239</v>
      </c>
      <c r="E3454" s="1051"/>
      <c r="F3454" s="94"/>
      <c r="G3454" s="11167">
        <f>SUM(E3454:F3454)</f>
        <v>0</v>
      </c>
      <c r="H3454" s="11167"/>
      <c r="I3454" s="1"/>
      <c r="J3454" s="17"/>
    </row>
    <row r="3455" spans="1:10" ht="16.5" thickTop="1" thickBot="1" x14ac:dyDescent="0.3">
      <c r="A3455" s="1"/>
      <c r="B3455" s="55"/>
      <c r="C3455" s="17"/>
      <c r="D3455" s="11198" t="s">
        <v>240</v>
      </c>
      <c r="E3455" s="11199"/>
      <c r="F3455" s="94"/>
      <c r="G3455" s="11167">
        <f>SUM(E3455:F3455)</f>
        <v>0</v>
      </c>
      <c r="H3455" s="11167"/>
      <c r="I3455" s="1"/>
      <c r="J3455" s="17"/>
    </row>
    <row r="3456" spans="1:10" ht="16.5" thickTop="1" thickBot="1" x14ac:dyDescent="0.3">
      <c r="A3456" s="1"/>
      <c r="B3456" s="11200" t="s">
        <v>90</v>
      </c>
      <c r="C3456" s="11201"/>
      <c r="D3456" s="11201"/>
      <c r="E3456" s="11201"/>
      <c r="F3456" s="11201"/>
      <c r="G3456" s="11202"/>
      <c r="H3456" s="11209" t="s">
        <v>11</v>
      </c>
      <c r="I3456" s="11210"/>
      <c r="J3456" s="1"/>
    </row>
    <row r="3457" spans="1:10" ht="15.75" thickTop="1" x14ac:dyDescent="0.25">
      <c r="A3457" s="1"/>
      <c r="B3457" s="11203"/>
      <c r="C3457" s="11204"/>
      <c r="D3457" s="11204"/>
      <c r="E3457" s="11204"/>
      <c r="F3457" s="11204"/>
      <c r="G3457" s="11205"/>
      <c r="H3457" s="11211">
        <f>(H3459+H3504+H3540+H3579+H3583+H3586+H3591+H3595+H3600+H3605+H3610)</f>
        <v>467</v>
      </c>
      <c r="I3457" s="11212"/>
      <c r="J3457" s="1"/>
    </row>
    <row r="3458" spans="1:10" ht="15.75" thickBot="1" x14ac:dyDescent="0.3">
      <c r="A3458" s="1"/>
      <c r="B3458" s="11206"/>
      <c r="C3458" s="11207"/>
      <c r="D3458" s="11207"/>
      <c r="E3458" s="11207"/>
      <c r="F3458" s="11207"/>
      <c r="G3458" s="11208"/>
      <c r="H3458" s="11213"/>
      <c r="I3458" s="11214"/>
      <c r="J3458" s="1"/>
    </row>
    <row r="3459" spans="1:10" ht="16.5" thickTop="1" thickBot="1" x14ac:dyDescent="0.3">
      <c r="A3459" s="1"/>
      <c r="B3459" s="98"/>
      <c r="C3459" s="1052">
        <v>7.1</v>
      </c>
      <c r="D3459" s="1053" t="s">
        <v>91</v>
      </c>
      <c r="E3459" s="1006"/>
      <c r="F3459" s="1006"/>
      <c r="G3459" s="1006"/>
      <c r="H3459" s="11171">
        <f>(H3460+H3466+H3472+H3478+H3482+H3486+H3492+H3498)</f>
        <v>69</v>
      </c>
      <c r="I3459" s="11171"/>
      <c r="J3459" s="1"/>
    </row>
    <row r="3460" spans="1:10" ht="16.5" thickTop="1" thickBot="1" x14ac:dyDescent="0.3">
      <c r="A3460" s="1"/>
      <c r="B3460" s="83"/>
      <c r="C3460" s="83"/>
      <c r="D3460" s="1054" t="s">
        <v>92</v>
      </c>
      <c r="E3460" s="1055"/>
      <c r="F3460" s="1055"/>
      <c r="G3460" s="1055"/>
      <c r="H3460" s="11167">
        <f>SUM(H3461:I3465)</f>
        <v>2</v>
      </c>
      <c r="I3460" s="11167"/>
      <c r="J3460" s="1"/>
    </row>
    <row r="3461" spans="1:10" ht="16.5" thickTop="1" thickBot="1" x14ac:dyDescent="0.3">
      <c r="A3461" s="1"/>
      <c r="B3461" s="17"/>
      <c r="C3461" s="17"/>
      <c r="D3461" s="103" t="s">
        <v>93</v>
      </c>
      <c r="E3461" s="104"/>
      <c r="F3461" s="104"/>
      <c r="G3461" s="105"/>
      <c r="H3461" s="10819">
        <v>2</v>
      </c>
      <c r="I3461" s="10819"/>
      <c r="J3461" s="1"/>
    </row>
    <row r="3462" spans="1:10" ht="16.5" thickTop="1" thickBot="1" x14ac:dyDescent="0.3">
      <c r="A3462" s="1"/>
      <c r="B3462" s="17"/>
      <c r="C3462" s="17"/>
      <c r="D3462" s="107" t="s">
        <v>94</v>
      </c>
      <c r="E3462" s="108"/>
      <c r="F3462" s="108"/>
      <c r="G3462" s="109"/>
      <c r="H3462" s="10831"/>
      <c r="I3462" s="10832"/>
      <c r="J3462" s="1"/>
    </row>
    <row r="3463" spans="1:10" ht="16.5" thickTop="1" thickBot="1" x14ac:dyDescent="0.3">
      <c r="A3463" s="1"/>
      <c r="B3463" s="17"/>
      <c r="C3463" s="17"/>
      <c r="D3463" s="107" t="s">
        <v>95</v>
      </c>
      <c r="E3463" s="108"/>
      <c r="F3463" s="108"/>
      <c r="G3463" s="109"/>
      <c r="H3463" s="10831"/>
      <c r="I3463" s="10832"/>
      <c r="J3463" s="1"/>
    </row>
    <row r="3464" spans="1:10" ht="16.5" thickTop="1" thickBot="1" x14ac:dyDescent="0.3">
      <c r="A3464" s="1"/>
      <c r="B3464" s="17"/>
      <c r="C3464" s="106"/>
      <c r="D3464" s="123" t="s">
        <v>96</v>
      </c>
      <c r="E3464" s="120"/>
      <c r="F3464" s="120"/>
      <c r="G3464" s="120"/>
      <c r="H3464" s="10831"/>
      <c r="I3464" s="10832"/>
      <c r="J3464" s="17"/>
    </row>
    <row r="3465" spans="1:10" ht="16.5" thickTop="1" thickBot="1" x14ac:dyDescent="0.3">
      <c r="A3465" s="1"/>
      <c r="B3465" s="17"/>
      <c r="C3465" s="17"/>
      <c r="D3465" s="110" t="s">
        <v>97</v>
      </c>
      <c r="E3465" s="98"/>
      <c r="F3465" s="98"/>
      <c r="G3465" s="98"/>
      <c r="H3465" s="10833"/>
      <c r="I3465" s="10833"/>
      <c r="J3465" s="17"/>
    </row>
    <row r="3466" spans="1:10" ht="16.5" thickTop="1" thickBot="1" x14ac:dyDescent="0.3">
      <c r="A3466" s="1"/>
      <c r="B3466" s="17"/>
      <c r="C3466" s="17"/>
      <c r="D3466" s="1054" t="s">
        <v>98</v>
      </c>
      <c r="E3466" s="1055"/>
      <c r="F3466" s="1055"/>
      <c r="G3466" s="1055"/>
      <c r="H3466" s="11167">
        <f>SUM(H3467:I3471)</f>
        <v>9</v>
      </c>
      <c r="I3466" s="11167"/>
      <c r="J3466" s="17"/>
    </row>
    <row r="3467" spans="1:10" ht="16.5" thickTop="1" thickBot="1" x14ac:dyDescent="0.3">
      <c r="A3467" s="1"/>
      <c r="B3467" s="17"/>
      <c r="C3467" s="106"/>
      <c r="D3467" s="103" t="s">
        <v>93</v>
      </c>
      <c r="E3467" s="104"/>
      <c r="F3467" s="104"/>
      <c r="G3467" s="105"/>
      <c r="H3467" s="10819">
        <v>9</v>
      </c>
      <c r="I3467" s="10819"/>
      <c r="J3467" s="17"/>
    </row>
    <row r="3468" spans="1:10" ht="16.5" thickTop="1" thickBot="1" x14ac:dyDescent="0.3">
      <c r="A3468" s="1"/>
      <c r="B3468" s="17"/>
      <c r="C3468" s="106"/>
      <c r="D3468" s="107" t="s">
        <v>94</v>
      </c>
      <c r="E3468" s="108"/>
      <c r="F3468" s="108"/>
      <c r="G3468" s="109"/>
      <c r="H3468" s="10831"/>
      <c r="I3468" s="10832"/>
      <c r="J3468" s="17"/>
    </row>
    <row r="3469" spans="1:10" ht="16.5" thickTop="1" thickBot="1" x14ac:dyDescent="0.3">
      <c r="A3469" s="1"/>
      <c r="B3469" s="17"/>
      <c r="C3469" s="106"/>
      <c r="D3469" s="107" t="s">
        <v>95</v>
      </c>
      <c r="E3469" s="108"/>
      <c r="F3469" s="108"/>
      <c r="G3469" s="109"/>
      <c r="H3469" s="10831"/>
      <c r="I3469" s="10832"/>
      <c r="J3469" s="17"/>
    </row>
    <row r="3470" spans="1:10" ht="16.5" thickTop="1" thickBot="1" x14ac:dyDescent="0.3">
      <c r="A3470" s="1"/>
      <c r="B3470" s="17"/>
      <c r="C3470" s="106"/>
      <c r="D3470" s="123" t="s">
        <v>96</v>
      </c>
      <c r="E3470" s="120"/>
      <c r="F3470" s="120"/>
      <c r="G3470" s="120"/>
      <c r="H3470" s="10831"/>
      <c r="I3470" s="10832"/>
      <c r="J3470" s="17"/>
    </row>
    <row r="3471" spans="1:10" ht="16.5" thickTop="1" thickBot="1" x14ac:dyDescent="0.3">
      <c r="A3471" s="1"/>
      <c r="B3471" s="17"/>
      <c r="C3471" s="106"/>
      <c r="D3471" s="110" t="s">
        <v>97</v>
      </c>
      <c r="E3471" s="98"/>
      <c r="F3471" s="98"/>
      <c r="G3471" s="98"/>
      <c r="H3471" s="10833"/>
      <c r="I3471" s="10833"/>
      <c r="J3471" s="17"/>
    </row>
    <row r="3472" spans="1:10" ht="16.5" thickTop="1" thickBot="1" x14ac:dyDescent="0.3">
      <c r="A3472" s="1"/>
      <c r="B3472" s="17"/>
      <c r="C3472" s="106"/>
      <c r="D3472" s="1054" t="s">
        <v>99</v>
      </c>
      <c r="E3472" s="1055"/>
      <c r="F3472" s="1055"/>
      <c r="G3472" s="1055"/>
      <c r="H3472" s="11167">
        <f>SUM(H3473:I3477)</f>
        <v>0</v>
      </c>
      <c r="I3472" s="11167"/>
      <c r="J3472" s="17"/>
    </row>
    <row r="3473" spans="1:10" ht="16.5" thickTop="1" thickBot="1" x14ac:dyDescent="0.3">
      <c r="A3473" s="1"/>
      <c r="B3473" s="17"/>
      <c r="C3473" s="106"/>
      <c r="D3473" s="103" t="s">
        <v>93</v>
      </c>
      <c r="E3473" s="104"/>
      <c r="F3473" s="104"/>
      <c r="G3473" s="105"/>
      <c r="H3473" s="10819"/>
      <c r="I3473" s="10819"/>
      <c r="J3473" s="17"/>
    </row>
    <row r="3474" spans="1:10" ht="16.5" thickTop="1" thickBot="1" x14ac:dyDescent="0.3">
      <c r="A3474" s="1"/>
      <c r="B3474" s="17"/>
      <c r="C3474" s="106"/>
      <c r="D3474" s="107" t="s">
        <v>94</v>
      </c>
      <c r="E3474" s="108"/>
      <c r="F3474" s="108"/>
      <c r="G3474" s="109"/>
      <c r="H3474" s="10831"/>
      <c r="I3474" s="10832"/>
      <c r="J3474" s="17"/>
    </row>
    <row r="3475" spans="1:10" ht="16.5" thickTop="1" thickBot="1" x14ac:dyDescent="0.3">
      <c r="A3475" s="1"/>
      <c r="B3475" s="17"/>
      <c r="C3475" s="106"/>
      <c r="D3475" s="107" t="s">
        <v>95</v>
      </c>
      <c r="E3475" s="108"/>
      <c r="F3475" s="108"/>
      <c r="G3475" s="109"/>
      <c r="H3475" s="10831"/>
      <c r="I3475" s="10832"/>
      <c r="J3475" s="17"/>
    </row>
    <row r="3476" spans="1:10" ht="16.5" thickTop="1" thickBot="1" x14ac:dyDescent="0.3">
      <c r="A3476" s="1"/>
      <c r="B3476" s="17"/>
      <c r="C3476" s="106"/>
      <c r="D3476" s="123" t="s">
        <v>96</v>
      </c>
      <c r="E3476" s="120"/>
      <c r="F3476" s="120"/>
      <c r="G3476" s="120"/>
      <c r="H3476" s="10831"/>
      <c r="I3476" s="10832"/>
      <c r="J3476" s="17"/>
    </row>
    <row r="3477" spans="1:10" ht="16.5" thickTop="1" thickBot="1" x14ac:dyDescent="0.3">
      <c r="A3477" s="1"/>
      <c r="B3477" s="17"/>
      <c r="C3477" s="106"/>
      <c r="D3477" s="110" t="s">
        <v>97</v>
      </c>
      <c r="E3477" s="98"/>
      <c r="F3477" s="98"/>
      <c r="G3477" s="98"/>
      <c r="H3477" s="10833"/>
      <c r="I3477" s="10833"/>
      <c r="J3477" s="17"/>
    </row>
    <row r="3478" spans="1:10" ht="39.75" thickTop="1" thickBot="1" x14ac:dyDescent="0.3">
      <c r="A3478" s="1"/>
      <c r="B3478" s="17"/>
      <c r="C3478" s="106"/>
      <c r="D3478" s="1056" t="s">
        <v>100</v>
      </c>
      <c r="E3478" s="1055"/>
      <c r="F3478" s="1055"/>
      <c r="G3478" s="1057"/>
      <c r="H3478" s="11215">
        <f>H3480+H3481+H3479</f>
        <v>4</v>
      </c>
      <c r="I3478" s="11216"/>
      <c r="J3478" s="17"/>
    </row>
    <row r="3479" spans="1:10" ht="16.5" thickTop="1" thickBot="1" x14ac:dyDescent="0.3">
      <c r="A3479" s="1"/>
      <c r="B3479" s="17"/>
      <c r="C3479" s="106"/>
      <c r="D3479" s="118" t="s">
        <v>101</v>
      </c>
      <c r="E3479" s="119"/>
      <c r="F3479" s="119"/>
      <c r="G3479" s="119"/>
      <c r="H3479" s="10819">
        <v>2</v>
      </c>
      <c r="I3479" s="10819"/>
      <c r="J3479" s="17"/>
    </row>
    <row r="3480" spans="1:10" ht="16.5" thickTop="1" thickBot="1" x14ac:dyDescent="0.3">
      <c r="A3480" s="1"/>
      <c r="B3480" s="17"/>
      <c r="C3480" s="106"/>
      <c r="D3480" s="118" t="s">
        <v>102</v>
      </c>
      <c r="E3480" s="120"/>
      <c r="F3480" s="120"/>
      <c r="G3480" s="120"/>
      <c r="H3480" s="10831"/>
      <c r="I3480" s="10832"/>
      <c r="J3480" s="17"/>
    </row>
    <row r="3481" spans="1:10" ht="16.5" thickTop="1" thickBot="1" x14ac:dyDescent="0.3">
      <c r="A3481" s="1"/>
      <c r="B3481" s="17"/>
      <c r="C3481" s="106"/>
      <c r="D3481" s="103" t="s">
        <v>103</v>
      </c>
      <c r="E3481" s="120"/>
      <c r="F3481" s="120"/>
      <c r="G3481" s="121"/>
      <c r="H3481" s="10833">
        <v>2</v>
      </c>
      <c r="I3481" s="10833"/>
      <c r="J3481" s="17"/>
    </row>
    <row r="3482" spans="1:10" ht="39.75" thickTop="1" thickBot="1" x14ac:dyDescent="0.3">
      <c r="A3482" s="1"/>
      <c r="B3482" s="17"/>
      <c r="C3482" s="106"/>
      <c r="D3482" s="1056" t="s">
        <v>104</v>
      </c>
      <c r="E3482" s="1055"/>
      <c r="F3482" s="1055"/>
      <c r="G3482" s="1055"/>
      <c r="H3482" s="11215">
        <f>H3484+H3485+H3483</f>
        <v>2</v>
      </c>
      <c r="I3482" s="11216"/>
      <c r="J3482" s="17"/>
    </row>
    <row r="3483" spans="1:10" ht="16.5" thickTop="1" thickBot="1" x14ac:dyDescent="0.3">
      <c r="A3483" s="1"/>
      <c r="B3483" s="17"/>
      <c r="C3483" s="106"/>
      <c r="D3483" s="118" t="s">
        <v>105</v>
      </c>
      <c r="E3483" s="119"/>
      <c r="F3483" s="119"/>
      <c r="G3483" s="119"/>
      <c r="H3483" s="10819">
        <v>1</v>
      </c>
      <c r="I3483" s="10819"/>
      <c r="J3483" s="17"/>
    </row>
    <row r="3484" spans="1:10" ht="16.5" thickTop="1" thickBot="1" x14ac:dyDescent="0.3">
      <c r="A3484" s="1"/>
      <c r="B3484" s="17"/>
      <c r="C3484" s="106"/>
      <c r="D3484" s="118" t="s">
        <v>102</v>
      </c>
      <c r="E3484" s="120"/>
      <c r="F3484" s="120"/>
      <c r="G3484" s="120"/>
      <c r="H3484" s="10831">
        <v>1</v>
      </c>
      <c r="I3484" s="10832"/>
      <c r="J3484" s="17"/>
    </row>
    <row r="3485" spans="1:10" ht="16.5" thickTop="1" thickBot="1" x14ac:dyDescent="0.3">
      <c r="A3485" s="1"/>
      <c r="B3485" s="17"/>
      <c r="C3485" s="106"/>
      <c r="D3485" s="103" t="s">
        <v>103</v>
      </c>
      <c r="E3485" s="120"/>
      <c r="F3485" s="120"/>
      <c r="G3485" s="121"/>
      <c r="H3485" s="10833"/>
      <c r="I3485" s="10833"/>
      <c r="J3485" s="17"/>
    </row>
    <row r="3486" spans="1:10" ht="52.5" thickTop="1" thickBot="1" x14ac:dyDescent="0.3">
      <c r="A3486" s="1"/>
      <c r="B3486" s="17"/>
      <c r="C3486" s="106"/>
      <c r="D3486" s="1056" t="s">
        <v>241</v>
      </c>
      <c r="E3486" s="1055"/>
      <c r="F3486" s="1055"/>
      <c r="G3486" s="1055"/>
      <c r="H3486" s="11167">
        <f>SUM(H3487:I3491)</f>
        <v>16</v>
      </c>
      <c r="I3486" s="11167"/>
      <c r="J3486" s="17"/>
    </row>
    <row r="3487" spans="1:10" ht="16.5" thickTop="1" thickBot="1" x14ac:dyDescent="0.3">
      <c r="A3487" s="1"/>
      <c r="B3487" s="17"/>
      <c r="C3487" s="106"/>
      <c r="D3487" s="103" t="s">
        <v>93</v>
      </c>
      <c r="E3487" s="104"/>
      <c r="F3487" s="104"/>
      <c r="G3487" s="105"/>
      <c r="H3487" s="10819">
        <v>10</v>
      </c>
      <c r="I3487" s="10819"/>
      <c r="J3487" s="17"/>
    </row>
    <row r="3488" spans="1:10" ht="16.5" thickTop="1" thickBot="1" x14ac:dyDescent="0.3">
      <c r="A3488" s="1"/>
      <c r="B3488" s="17"/>
      <c r="C3488" s="106"/>
      <c r="D3488" s="107" t="s">
        <v>94</v>
      </c>
      <c r="E3488" s="108"/>
      <c r="F3488" s="108"/>
      <c r="G3488" s="109"/>
      <c r="H3488" s="10831"/>
      <c r="I3488" s="10832"/>
      <c r="J3488" s="17"/>
    </row>
    <row r="3489" spans="1:10" ht="16.5" thickTop="1" thickBot="1" x14ac:dyDescent="0.3">
      <c r="A3489" s="1"/>
      <c r="B3489" s="17"/>
      <c r="C3489" s="106"/>
      <c r="D3489" s="107" t="s">
        <v>95</v>
      </c>
      <c r="E3489" s="108"/>
      <c r="F3489" s="108"/>
      <c r="G3489" s="109"/>
      <c r="H3489" s="10831">
        <v>3</v>
      </c>
      <c r="I3489" s="10832"/>
      <c r="J3489" s="17"/>
    </row>
    <row r="3490" spans="1:10" ht="16.5" thickTop="1" thickBot="1" x14ac:dyDescent="0.3">
      <c r="A3490" s="1"/>
      <c r="B3490" s="17"/>
      <c r="C3490" s="106"/>
      <c r="D3490" s="123" t="s">
        <v>96</v>
      </c>
      <c r="E3490" s="120"/>
      <c r="F3490" s="120"/>
      <c r="G3490" s="120"/>
      <c r="H3490" s="10831">
        <v>3</v>
      </c>
      <c r="I3490" s="10832"/>
      <c r="J3490" s="17"/>
    </row>
    <row r="3491" spans="1:10" ht="16.5" thickTop="1" thickBot="1" x14ac:dyDescent="0.3">
      <c r="A3491" s="1"/>
      <c r="B3491" s="17"/>
      <c r="C3491" s="106"/>
      <c r="D3491" s="110" t="s">
        <v>97</v>
      </c>
      <c r="E3491" s="98"/>
      <c r="F3491" s="98"/>
      <c r="G3491" s="98"/>
      <c r="H3491" s="10833"/>
      <c r="I3491" s="10833"/>
      <c r="J3491" s="17"/>
    </row>
    <row r="3492" spans="1:10" ht="16.5" thickTop="1" thickBot="1" x14ac:dyDescent="0.3">
      <c r="A3492" s="1"/>
      <c r="B3492" s="17"/>
      <c r="C3492" s="106"/>
      <c r="D3492" s="1054" t="s">
        <v>242</v>
      </c>
      <c r="E3492" s="1055"/>
      <c r="F3492" s="1055"/>
      <c r="G3492" s="1055"/>
      <c r="H3492" s="11167">
        <f>SUM(H3493:I3497)</f>
        <v>36</v>
      </c>
      <c r="I3492" s="11167"/>
      <c r="J3492" s="17"/>
    </row>
    <row r="3493" spans="1:10" ht="16.5" thickTop="1" thickBot="1" x14ac:dyDescent="0.3">
      <c r="A3493" s="1"/>
      <c r="B3493" s="17"/>
      <c r="C3493" s="106"/>
      <c r="D3493" s="103" t="s">
        <v>105</v>
      </c>
      <c r="E3493" s="104"/>
      <c r="F3493" s="104"/>
      <c r="G3493" s="105"/>
      <c r="H3493" s="10819">
        <v>5</v>
      </c>
      <c r="I3493" s="10819"/>
      <c r="J3493" s="17"/>
    </row>
    <row r="3494" spans="1:10" ht="16.5" thickTop="1" thickBot="1" x14ac:dyDescent="0.3">
      <c r="A3494" s="1"/>
      <c r="B3494" s="17"/>
      <c r="C3494" s="106"/>
      <c r="D3494" s="107" t="s">
        <v>94</v>
      </c>
      <c r="E3494" s="108"/>
      <c r="F3494" s="108"/>
      <c r="G3494" s="109"/>
      <c r="H3494" s="10831"/>
      <c r="I3494" s="10832"/>
      <c r="J3494" s="17"/>
    </row>
    <row r="3495" spans="1:10" ht="16.5" thickTop="1" thickBot="1" x14ac:dyDescent="0.3">
      <c r="A3495" s="1"/>
      <c r="B3495" s="17"/>
      <c r="C3495" s="106"/>
      <c r="D3495" s="107" t="s">
        <v>102</v>
      </c>
      <c r="E3495" s="108"/>
      <c r="F3495" s="108"/>
      <c r="G3495" s="109"/>
      <c r="H3495" s="10831">
        <v>2</v>
      </c>
      <c r="I3495" s="10832"/>
      <c r="J3495" s="17"/>
    </row>
    <row r="3496" spans="1:10" ht="16.5" thickTop="1" thickBot="1" x14ac:dyDescent="0.3">
      <c r="A3496" s="1"/>
      <c r="B3496" s="17"/>
      <c r="C3496" s="106"/>
      <c r="D3496" s="123" t="s">
        <v>103</v>
      </c>
      <c r="E3496" s="120"/>
      <c r="F3496" s="120"/>
      <c r="G3496" s="120"/>
      <c r="H3496" s="10831">
        <v>29</v>
      </c>
      <c r="I3496" s="10832"/>
      <c r="J3496" s="17"/>
    </row>
    <row r="3497" spans="1:10" ht="16.5" thickTop="1" thickBot="1" x14ac:dyDescent="0.3">
      <c r="A3497" s="1"/>
      <c r="B3497" s="17"/>
      <c r="C3497" s="106"/>
      <c r="D3497" s="110" t="s">
        <v>108</v>
      </c>
      <c r="E3497" s="98"/>
      <c r="F3497" s="98"/>
      <c r="G3497" s="98"/>
      <c r="H3497" s="10833"/>
      <c r="I3497" s="10833"/>
      <c r="J3497" s="17"/>
    </row>
    <row r="3498" spans="1:10" ht="16.5" thickTop="1" thickBot="1" x14ac:dyDescent="0.3">
      <c r="A3498" s="1"/>
      <c r="B3498" s="17"/>
      <c r="C3498" s="106"/>
      <c r="D3498" s="1054" t="s">
        <v>243</v>
      </c>
      <c r="E3498" s="1055"/>
      <c r="F3498" s="1055"/>
      <c r="G3498" s="1055"/>
      <c r="H3498" s="11167">
        <f>SUM(H3499:I3503)</f>
        <v>0</v>
      </c>
      <c r="I3498" s="11167"/>
      <c r="J3498" s="17"/>
    </row>
    <row r="3499" spans="1:10" ht="16.5" thickTop="1" thickBot="1" x14ac:dyDescent="0.3">
      <c r="A3499" s="1"/>
      <c r="B3499" s="17"/>
      <c r="C3499" s="106"/>
      <c r="D3499" s="103" t="s">
        <v>93</v>
      </c>
      <c r="E3499" s="104"/>
      <c r="F3499" s="104"/>
      <c r="G3499" s="105"/>
      <c r="H3499" s="10819"/>
      <c r="I3499" s="10819"/>
      <c r="J3499" s="17"/>
    </row>
    <row r="3500" spans="1:10" ht="16.5" thickTop="1" thickBot="1" x14ac:dyDescent="0.3">
      <c r="A3500" s="1"/>
      <c r="B3500" s="17"/>
      <c r="C3500" s="106"/>
      <c r="D3500" s="107" t="s">
        <v>94</v>
      </c>
      <c r="E3500" s="108"/>
      <c r="F3500" s="108"/>
      <c r="G3500" s="109"/>
      <c r="H3500" s="10831"/>
      <c r="I3500" s="10832"/>
      <c r="J3500" s="17"/>
    </row>
    <row r="3501" spans="1:10" ht="16.5" thickTop="1" thickBot="1" x14ac:dyDescent="0.3">
      <c r="A3501" s="1"/>
      <c r="B3501" s="17"/>
      <c r="C3501" s="106"/>
      <c r="D3501" s="107" t="s">
        <v>95</v>
      </c>
      <c r="E3501" s="108"/>
      <c r="F3501" s="108"/>
      <c r="G3501" s="109"/>
      <c r="H3501" s="10831"/>
      <c r="I3501" s="10832"/>
      <c r="J3501" s="17"/>
    </row>
    <row r="3502" spans="1:10" ht="16.5" thickTop="1" thickBot="1" x14ac:dyDescent="0.3">
      <c r="A3502" s="1"/>
      <c r="B3502" s="17"/>
      <c r="C3502" s="106"/>
      <c r="D3502" s="123" t="s">
        <v>96</v>
      </c>
      <c r="E3502" s="120"/>
      <c r="F3502" s="120"/>
      <c r="G3502" s="120"/>
      <c r="H3502" s="10831"/>
      <c r="I3502" s="10832"/>
      <c r="J3502" s="17"/>
    </row>
    <row r="3503" spans="1:10" ht="16.5" thickTop="1" thickBot="1" x14ac:dyDescent="0.3">
      <c r="A3503" s="1"/>
      <c r="B3503" s="17"/>
      <c r="C3503" s="106"/>
      <c r="D3503" s="110" t="s">
        <v>97</v>
      </c>
      <c r="E3503" s="98"/>
      <c r="F3503" s="98"/>
      <c r="G3503" s="98"/>
      <c r="H3503" s="10833"/>
      <c r="I3503" s="10833"/>
      <c r="J3503" s="17"/>
    </row>
    <row r="3504" spans="1:10" ht="16.5" thickTop="1" thickBot="1" x14ac:dyDescent="0.3">
      <c r="A3504" s="1"/>
      <c r="B3504" s="17"/>
      <c r="C3504" s="1058" t="s">
        <v>109</v>
      </c>
      <c r="D3504" s="1059"/>
      <c r="E3504" s="1060"/>
      <c r="F3504" s="1061"/>
      <c r="G3504" s="1061"/>
      <c r="H3504" s="11159">
        <f>(H3505+H3510+H3515+H3520+H3525+H3530+H3535)</f>
        <v>1</v>
      </c>
      <c r="I3504" s="11160"/>
      <c r="J3504" s="17"/>
    </row>
    <row r="3505" spans="1:10" ht="27" thickTop="1" thickBot="1" x14ac:dyDescent="0.3">
      <c r="A3505" s="1"/>
      <c r="B3505" s="17"/>
      <c r="C3505" s="128"/>
      <c r="D3505" s="1062" t="s">
        <v>110</v>
      </c>
      <c r="E3505" s="1055"/>
      <c r="F3505" s="1055"/>
      <c r="G3505" s="1057"/>
      <c r="H3505" s="11215">
        <f>(H3506+H3507+H3508+H3509)</f>
        <v>0</v>
      </c>
      <c r="I3505" s="11216"/>
      <c r="J3505" s="17"/>
    </row>
    <row r="3506" spans="1:10" ht="16.5" thickTop="1" thickBot="1" x14ac:dyDescent="0.3">
      <c r="A3506" s="1"/>
      <c r="B3506" s="17"/>
      <c r="C3506" s="130"/>
      <c r="D3506" s="131" t="s">
        <v>93</v>
      </c>
      <c r="E3506" s="120"/>
      <c r="F3506" s="120"/>
      <c r="G3506" s="121"/>
      <c r="H3506" s="10833"/>
      <c r="I3506" s="10833"/>
      <c r="J3506" s="17"/>
    </row>
    <row r="3507" spans="1:10" ht="16.5" thickTop="1" thickBot="1" x14ac:dyDescent="0.3">
      <c r="A3507" s="1"/>
      <c r="B3507" s="17"/>
      <c r="C3507" s="130"/>
      <c r="D3507" s="131" t="s">
        <v>94</v>
      </c>
      <c r="E3507" s="120"/>
      <c r="F3507" s="120"/>
      <c r="G3507" s="121"/>
      <c r="H3507" s="10833"/>
      <c r="I3507" s="10833"/>
      <c r="J3507" s="17"/>
    </row>
    <row r="3508" spans="1:10" ht="16.5" thickTop="1" thickBot="1" x14ac:dyDescent="0.3">
      <c r="A3508" s="1"/>
      <c r="B3508" s="17"/>
      <c r="C3508" s="130"/>
      <c r="D3508" s="131" t="s">
        <v>95</v>
      </c>
      <c r="E3508" s="120"/>
      <c r="F3508" s="120"/>
      <c r="G3508" s="121"/>
      <c r="H3508" s="10833"/>
      <c r="I3508" s="10833"/>
      <c r="J3508" s="17"/>
    </row>
    <row r="3509" spans="1:10" ht="16.5" thickTop="1" thickBot="1" x14ac:dyDescent="0.3">
      <c r="A3509" s="1"/>
      <c r="B3509" s="17"/>
      <c r="C3509" s="130"/>
      <c r="D3509" s="131" t="s">
        <v>96</v>
      </c>
      <c r="E3509" s="132"/>
      <c r="F3509" s="132"/>
      <c r="G3509" s="133"/>
      <c r="H3509" s="10833"/>
      <c r="I3509" s="10833"/>
      <c r="J3509" s="17"/>
    </row>
    <row r="3510" spans="1:10" ht="16.5" thickTop="1" thickBot="1" x14ac:dyDescent="0.3">
      <c r="A3510" s="1"/>
      <c r="B3510" s="17"/>
      <c r="C3510" s="130"/>
      <c r="D3510" s="1063" t="s">
        <v>111</v>
      </c>
      <c r="E3510" s="1064"/>
      <c r="F3510" s="1064"/>
      <c r="G3510" s="1064"/>
      <c r="H3510" s="11217">
        <f>(H3511+H3512+H3513+H3514)</f>
        <v>0</v>
      </c>
      <c r="I3510" s="11217"/>
      <c r="J3510" s="17"/>
    </row>
    <row r="3511" spans="1:10" ht="16.5" thickTop="1" thickBot="1" x14ac:dyDescent="0.3">
      <c r="A3511" s="1"/>
      <c r="B3511" s="17"/>
      <c r="C3511" s="130"/>
      <c r="D3511" s="131" t="s">
        <v>93</v>
      </c>
      <c r="E3511" s="120"/>
      <c r="F3511" s="120"/>
      <c r="G3511" s="121"/>
      <c r="H3511" s="10833"/>
      <c r="I3511" s="10833"/>
      <c r="J3511" s="17"/>
    </row>
    <row r="3512" spans="1:10" ht="16.5" thickTop="1" thickBot="1" x14ac:dyDescent="0.3">
      <c r="A3512" s="1"/>
      <c r="B3512" s="17"/>
      <c r="C3512" s="130"/>
      <c r="D3512" s="131" t="s">
        <v>94</v>
      </c>
      <c r="E3512" s="120"/>
      <c r="F3512" s="120"/>
      <c r="G3512" s="121"/>
      <c r="H3512" s="10833"/>
      <c r="I3512" s="10833"/>
      <c r="J3512" s="17"/>
    </row>
    <row r="3513" spans="1:10" ht="16.5" thickTop="1" thickBot="1" x14ac:dyDescent="0.3">
      <c r="A3513" s="1"/>
      <c r="B3513" s="17"/>
      <c r="C3513" s="130"/>
      <c r="D3513" s="131" t="s">
        <v>95</v>
      </c>
      <c r="E3513" s="120"/>
      <c r="F3513" s="120"/>
      <c r="G3513" s="121"/>
      <c r="H3513" s="10833"/>
      <c r="I3513" s="10833"/>
      <c r="J3513" s="17"/>
    </row>
    <row r="3514" spans="1:10" ht="16.5" thickTop="1" thickBot="1" x14ac:dyDescent="0.3">
      <c r="A3514" s="1"/>
      <c r="B3514" s="17"/>
      <c r="C3514" s="130"/>
      <c r="D3514" s="131" t="s">
        <v>96</v>
      </c>
      <c r="E3514" s="132"/>
      <c r="F3514" s="132"/>
      <c r="G3514" s="133"/>
      <c r="H3514" s="10833"/>
      <c r="I3514" s="10833"/>
      <c r="J3514" s="17"/>
    </row>
    <row r="3515" spans="1:10" ht="16.5" thickTop="1" thickBot="1" x14ac:dyDescent="0.3">
      <c r="A3515" s="1"/>
      <c r="B3515" s="17"/>
      <c r="C3515" s="130"/>
      <c r="D3515" s="1063" t="s">
        <v>112</v>
      </c>
      <c r="E3515" s="1064"/>
      <c r="F3515" s="1064"/>
      <c r="G3515" s="1064"/>
      <c r="H3515" s="11217">
        <f>(H3516+H3517+H3518+H3519)</f>
        <v>0</v>
      </c>
      <c r="I3515" s="11217"/>
      <c r="J3515" s="17"/>
    </row>
    <row r="3516" spans="1:10" ht="16.5" thickTop="1" thickBot="1" x14ac:dyDescent="0.3">
      <c r="A3516" s="1"/>
      <c r="B3516" s="17"/>
      <c r="C3516" s="130"/>
      <c r="D3516" s="131" t="s">
        <v>93</v>
      </c>
      <c r="E3516" s="120"/>
      <c r="F3516" s="120"/>
      <c r="G3516" s="121"/>
      <c r="H3516" s="10833"/>
      <c r="I3516" s="10833"/>
      <c r="J3516" s="17"/>
    </row>
    <row r="3517" spans="1:10" ht="16.5" thickTop="1" thickBot="1" x14ac:dyDescent="0.3">
      <c r="A3517" s="1"/>
      <c r="B3517" s="17"/>
      <c r="C3517" s="130"/>
      <c r="D3517" s="131" t="s">
        <v>94</v>
      </c>
      <c r="E3517" s="120"/>
      <c r="F3517" s="120"/>
      <c r="G3517" s="121"/>
      <c r="H3517" s="10833"/>
      <c r="I3517" s="10833"/>
      <c r="J3517" s="17"/>
    </row>
    <row r="3518" spans="1:10" ht="16.5" thickTop="1" thickBot="1" x14ac:dyDescent="0.3">
      <c r="A3518" s="1"/>
      <c r="B3518" s="17"/>
      <c r="C3518" s="130"/>
      <c r="D3518" s="131" t="s">
        <v>95</v>
      </c>
      <c r="E3518" s="120"/>
      <c r="F3518" s="120"/>
      <c r="G3518" s="121"/>
      <c r="H3518" s="10833"/>
      <c r="I3518" s="10833"/>
      <c r="J3518" s="17"/>
    </row>
    <row r="3519" spans="1:10" ht="16.5" thickTop="1" thickBot="1" x14ac:dyDescent="0.3">
      <c r="A3519" s="1"/>
      <c r="B3519" s="17"/>
      <c r="C3519" s="130"/>
      <c r="D3519" s="131" t="s">
        <v>96</v>
      </c>
      <c r="E3519" s="132"/>
      <c r="F3519" s="132"/>
      <c r="G3519" s="133"/>
      <c r="H3519" s="10833"/>
      <c r="I3519" s="10833"/>
      <c r="J3519" s="17"/>
    </row>
    <row r="3520" spans="1:10" ht="16.5" thickTop="1" thickBot="1" x14ac:dyDescent="0.3">
      <c r="A3520" s="1"/>
      <c r="B3520" s="17"/>
      <c r="C3520" s="130"/>
      <c r="D3520" s="1065" t="s">
        <v>113</v>
      </c>
      <c r="E3520" s="1055"/>
      <c r="F3520" s="1055"/>
      <c r="G3520" s="1057"/>
      <c r="H3520" s="11217">
        <f>(H3521+H3522+H3523+H3524)</f>
        <v>0</v>
      </c>
      <c r="I3520" s="11217"/>
      <c r="J3520" s="17"/>
    </row>
    <row r="3521" spans="1:10" ht="16.5" thickTop="1" thickBot="1" x14ac:dyDescent="0.3">
      <c r="A3521" s="1"/>
      <c r="B3521" s="17"/>
      <c r="C3521" s="130"/>
      <c r="D3521" s="137" t="s">
        <v>114</v>
      </c>
      <c r="E3521" s="104"/>
      <c r="F3521" s="104"/>
      <c r="G3521" s="105"/>
      <c r="H3521" s="10833"/>
      <c r="I3521" s="10833"/>
      <c r="J3521" s="17"/>
    </row>
    <row r="3522" spans="1:10" ht="16.5" thickTop="1" thickBot="1" x14ac:dyDescent="0.3">
      <c r="A3522" s="1"/>
      <c r="B3522" s="17"/>
      <c r="C3522" s="130"/>
      <c r="D3522" s="137" t="s">
        <v>94</v>
      </c>
      <c r="E3522" s="104"/>
      <c r="F3522" s="104"/>
      <c r="G3522" s="105"/>
      <c r="H3522" s="10833"/>
      <c r="I3522" s="10833"/>
      <c r="J3522" s="17"/>
    </row>
    <row r="3523" spans="1:10" ht="16.5" thickTop="1" thickBot="1" x14ac:dyDescent="0.3">
      <c r="A3523" s="1"/>
      <c r="B3523" s="17"/>
      <c r="C3523" s="130"/>
      <c r="D3523" s="137" t="s">
        <v>102</v>
      </c>
      <c r="E3523" s="104"/>
      <c r="F3523" s="104"/>
      <c r="G3523" s="105"/>
      <c r="H3523" s="10833"/>
      <c r="I3523" s="10833"/>
      <c r="J3523" s="17"/>
    </row>
    <row r="3524" spans="1:10" ht="16.5" thickTop="1" thickBot="1" x14ac:dyDescent="0.3">
      <c r="A3524" s="55"/>
      <c r="B3524" s="17"/>
      <c r="C3524" s="130"/>
      <c r="D3524" s="137" t="s">
        <v>103</v>
      </c>
      <c r="E3524" s="104"/>
      <c r="F3524" s="104"/>
      <c r="G3524" s="105"/>
      <c r="H3524" s="10833"/>
      <c r="I3524" s="10833"/>
      <c r="J3524" s="17"/>
    </row>
    <row r="3525" spans="1:10" ht="16.5" thickTop="1" thickBot="1" x14ac:dyDescent="0.3">
      <c r="A3525" s="55"/>
      <c r="B3525" s="17"/>
      <c r="C3525" s="130"/>
      <c r="D3525" s="1065" t="s">
        <v>115</v>
      </c>
      <c r="E3525" s="1055"/>
      <c r="F3525" s="1055"/>
      <c r="G3525" s="1057"/>
      <c r="H3525" s="11217">
        <f>(H3526+H3527+H3528+H3529)</f>
        <v>0</v>
      </c>
      <c r="I3525" s="11217"/>
      <c r="J3525" s="17"/>
    </row>
    <row r="3526" spans="1:10" ht="16.5" thickTop="1" thickBot="1" x14ac:dyDescent="0.3">
      <c r="A3526" s="55"/>
      <c r="B3526" s="17"/>
      <c r="C3526" s="130"/>
      <c r="D3526" s="137" t="s">
        <v>105</v>
      </c>
      <c r="E3526" s="104"/>
      <c r="F3526" s="104"/>
      <c r="G3526" s="105"/>
      <c r="H3526" s="10833"/>
      <c r="I3526" s="10833"/>
      <c r="J3526" s="17"/>
    </row>
    <row r="3527" spans="1:10" ht="16.5" thickTop="1" thickBot="1" x14ac:dyDescent="0.3">
      <c r="A3527" s="55"/>
      <c r="B3527" s="17"/>
      <c r="C3527" s="130"/>
      <c r="D3527" s="137" t="s">
        <v>94</v>
      </c>
      <c r="E3527" s="104"/>
      <c r="F3527" s="104"/>
      <c r="G3527" s="105"/>
      <c r="H3527" s="10833"/>
      <c r="I3527" s="10833"/>
      <c r="J3527" s="17"/>
    </row>
    <row r="3528" spans="1:10" ht="16.5" thickTop="1" thickBot="1" x14ac:dyDescent="0.3">
      <c r="A3528" s="55"/>
      <c r="B3528" s="17"/>
      <c r="C3528" s="130"/>
      <c r="D3528" s="137" t="s">
        <v>102</v>
      </c>
      <c r="E3528" s="104"/>
      <c r="F3528" s="104"/>
      <c r="G3528" s="105"/>
      <c r="H3528" s="10833"/>
      <c r="I3528" s="10833"/>
      <c r="J3528" s="17"/>
    </row>
    <row r="3529" spans="1:10" ht="16.5" thickTop="1" thickBot="1" x14ac:dyDescent="0.3">
      <c r="A3529" s="55"/>
      <c r="B3529" s="17"/>
      <c r="C3529" s="130"/>
      <c r="D3529" s="137" t="s">
        <v>103</v>
      </c>
      <c r="E3529" s="104"/>
      <c r="F3529" s="104"/>
      <c r="G3529" s="105"/>
      <c r="H3529" s="10833"/>
      <c r="I3529" s="10833"/>
      <c r="J3529" s="17"/>
    </row>
    <row r="3530" spans="1:10" ht="16.5" thickTop="1" thickBot="1" x14ac:dyDescent="0.3">
      <c r="A3530" s="55"/>
      <c r="B3530" s="17"/>
      <c r="C3530" s="130"/>
      <c r="D3530" s="1065" t="s">
        <v>116</v>
      </c>
      <c r="E3530" s="1055"/>
      <c r="F3530" s="1055"/>
      <c r="G3530" s="1057"/>
      <c r="H3530" s="11217">
        <f>(H3531+H3532+H3533+H3534)</f>
        <v>0</v>
      </c>
      <c r="I3530" s="11217"/>
      <c r="J3530" s="17"/>
    </row>
    <row r="3531" spans="1:10" ht="16.5" thickTop="1" thickBot="1" x14ac:dyDescent="0.3">
      <c r="A3531" s="55"/>
      <c r="B3531" s="17"/>
      <c r="C3531" s="130"/>
      <c r="D3531" s="137" t="s">
        <v>105</v>
      </c>
      <c r="E3531" s="104"/>
      <c r="F3531" s="104"/>
      <c r="G3531" s="105"/>
      <c r="H3531" s="10833"/>
      <c r="I3531" s="10833"/>
      <c r="J3531" s="17"/>
    </row>
    <row r="3532" spans="1:10" ht="16.5" thickTop="1" thickBot="1" x14ac:dyDescent="0.3">
      <c r="A3532" s="55"/>
      <c r="B3532" s="17"/>
      <c r="C3532" s="130"/>
      <c r="D3532" s="137" t="s">
        <v>94</v>
      </c>
      <c r="E3532" s="104"/>
      <c r="F3532" s="104"/>
      <c r="G3532" s="105"/>
      <c r="H3532" s="10837"/>
      <c r="I3532" s="10837"/>
      <c r="J3532" s="17"/>
    </row>
    <row r="3533" spans="1:10" ht="16.5" thickTop="1" thickBot="1" x14ac:dyDescent="0.3">
      <c r="A3533" s="55"/>
      <c r="B3533" s="17"/>
      <c r="C3533" s="130"/>
      <c r="D3533" s="137" t="s">
        <v>102</v>
      </c>
      <c r="E3533" s="104"/>
      <c r="F3533" s="104"/>
      <c r="G3533" s="105"/>
      <c r="H3533" s="10833"/>
      <c r="I3533" s="10833"/>
      <c r="J3533" s="17"/>
    </row>
    <row r="3534" spans="1:10" ht="16.5" thickTop="1" thickBot="1" x14ac:dyDescent="0.3">
      <c r="A3534" s="55"/>
      <c r="B3534" s="17"/>
      <c r="C3534" s="130"/>
      <c r="D3534" s="137" t="s">
        <v>103</v>
      </c>
      <c r="E3534" s="104"/>
      <c r="F3534" s="104"/>
      <c r="G3534" s="105"/>
      <c r="H3534" s="10833"/>
      <c r="I3534" s="10833"/>
      <c r="J3534" s="17"/>
    </row>
    <row r="3535" spans="1:10" ht="16.5" thickTop="1" thickBot="1" x14ac:dyDescent="0.3">
      <c r="A3535" s="55"/>
      <c r="B3535" s="17"/>
      <c r="C3535" s="130"/>
      <c r="D3535" s="1065" t="s">
        <v>117</v>
      </c>
      <c r="E3535" s="1055"/>
      <c r="F3535" s="1055"/>
      <c r="G3535" s="1057"/>
      <c r="H3535" s="11217">
        <f>(H3536+H3537+H3538+H3539)</f>
        <v>1</v>
      </c>
      <c r="I3535" s="11217"/>
      <c r="J3535" s="17"/>
    </row>
    <row r="3536" spans="1:10" ht="16.5" thickTop="1" thickBot="1" x14ac:dyDescent="0.3">
      <c r="A3536" s="55"/>
      <c r="B3536" s="17"/>
      <c r="C3536" s="130"/>
      <c r="D3536" s="137" t="s">
        <v>105</v>
      </c>
      <c r="E3536" s="104"/>
      <c r="F3536" s="104"/>
      <c r="G3536" s="105"/>
      <c r="H3536" s="10833">
        <v>1</v>
      </c>
      <c r="I3536" s="10833"/>
      <c r="J3536" s="17"/>
    </row>
    <row r="3537" spans="1:10" ht="16.5" thickTop="1" thickBot="1" x14ac:dyDescent="0.3">
      <c r="A3537" s="55"/>
      <c r="B3537" s="17"/>
      <c r="C3537" s="130"/>
      <c r="D3537" s="137" t="s">
        <v>94</v>
      </c>
      <c r="E3537" s="104"/>
      <c r="F3537" s="104"/>
      <c r="G3537" s="105"/>
      <c r="H3537" s="10833"/>
      <c r="I3537" s="10833"/>
      <c r="J3537" s="17"/>
    </row>
    <row r="3538" spans="1:10" ht="16.5" thickTop="1" thickBot="1" x14ac:dyDescent="0.3">
      <c r="A3538" s="55"/>
      <c r="B3538" s="17"/>
      <c r="C3538" s="130"/>
      <c r="D3538" s="137" t="s">
        <v>102</v>
      </c>
      <c r="E3538" s="104"/>
      <c r="F3538" s="104"/>
      <c r="G3538" s="105"/>
      <c r="H3538" s="10833"/>
      <c r="I3538" s="10833"/>
      <c r="J3538" s="17"/>
    </row>
    <row r="3539" spans="1:10" ht="16.5" thickTop="1" thickBot="1" x14ac:dyDescent="0.3">
      <c r="A3539" s="55"/>
      <c r="B3539" s="17"/>
      <c r="C3539" s="141"/>
      <c r="D3539" s="137" t="s">
        <v>103</v>
      </c>
      <c r="E3539" s="104"/>
      <c r="F3539" s="104"/>
      <c r="G3539" s="105"/>
      <c r="H3539" s="10833"/>
      <c r="I3539" s="10833"/>
      <c r="J3539" s="17"/>
    </row>
    <row r="3540" spans="1:10" ht="16.5" thickTop="1" thickBot="1" x14ac:dyDescent="0.3">
      <c r="A3540" s="1"/>
      <c r="B3540" s="17"/>
      <c r="C3540" s="1022" t="s">
        <v>118</v>
      </c>
      <c r="D3540" s="1066"/>
      <c r="E3540" s="1061"/>
      <c r="F3540" s="1061"/>
      <c r="G3540" s="1067"/>
      <c r="H3540" s="11171">
        <f>SUM(H3541:I3578)</f>
        <v>98</v>
      </c>
      <c r="I3540" s="11171"/>
      <c r="J3540" s="17"/>
    </row>
    <row r="3541" spans="1:10" ht="27" thickTop="1" thickBot="1" x14ac:dyDescent="0.3">
      <c r="A3541" s="1"/>
      <c r="B3541" s="1"/>
      <c r="C3541" s="144"/>
      <c r="D3541" s="148" t="s">
        <v>31</v>
      </c>
      <c r="E3541" s="145"/>
      <c r="F3541" s="145"/>
      <c r="G3541" s="146"/>
      <c r="H3541" s="10833"/>
      <c r="I3541" s="10833"/>
      <c r="J3541" s="17"/>
    </row>
    <row r="3542" spans="1:10" ht="16.5" thickTop="1" thickBot="1" x14ac:dyDescent="0.3">
      <c r="A3542" s="1"/>
      <c r="B3542" s="1"/>
      <c r="C3542" s="144"/>
      <c r="D3542" s="148" t="s">
        <v>119</v>
      </c>
      <c r="E3542" s="104"/>
      <c r="F3542" s="104"/>
      <c r="G3542" s="105"/>
      <c r="H3542" s="10833"/>
      <c r="I3542" s="10833"/>
      <c r="J3542" s="17"/>
    </row>
    <row r="3543" spans="1:10" ht="27" thickTop="1" thickBot="1" x14ac:dyDescent="0.3">
      <c r="A3543" s="1"/>
      <c r="B3543" s="1"/>
      <c r="C3543" s="144"/>
      <c r="D3543" s="148" t="s">
        <v>120</v>
      </c>
      <c r="E3543" s="147"/>
      <c r="F3543" s="104"/>
      <c r="G3543" s="105"/>
      <c r="H3543" s="10833"/>
      <c r="I3543" s="10833"/>
      <c r="J3543" s="17"/>
    </row>
    <row r="3544" spans="1:10" ht="27" thickTop="1" thickBot="1" x14ac:dyDescent="0.3">
      <c r="A3544" s="1"/>
      <c r="B3544" s="17"/>
      <c r="C3544" s="144"/>
      <c r="D3544" s="148" t="s">
        <v>121</v>
      </c>
      <c r="E3544" s="104"/>
      <c r="F3544" s="104"/>
      <c r="G3544" s="105"/>
      <c r="H3544" s="10833"/>
      <c r="I3544" s="10833"/>
      <c r="J3544" s="17"/>
    </row>
    <row r="3545" spans="1:10" ht="16.5" thickTop="1" thickBot="1" x14ac:dyDescent="0.3">
      <c r="A3545" s="1"/>
      <c r="B3545" s="17"/>
      <c r="C3545" s="144"/>
      <c r="D3545" s="148" t="s">
        <v>70</v>
      </c>
      <c r="E3545" s="104"/>
      <c r="F3545" s="104"/>
      <c r="G3545" s="105"/>
      <c r="H3545" s="10833"/>
      <c r="I3545" s="10833"/>
      <c r="J3545" s="17"/>
    </row>
    <row r="3546" spans="1:10" ht="39.75" thickTop="1" thickBot="1" x14ac:dyDescent="0.3">
      <c r="A3546" s="1"/>
      <c r="B3546" s="17"/>
      <c r="C3546" s="144"/>
      <c r="D3546" s="148" t="s">
        <v>122</v>
      </c>
      <c r="E3546" s="104"/>
      <c r="F3546" s="104"/>
      <c r="G3546" s="105"/>
      <c r="H3546" s="10833">
        <v>1</v>
      </c>
      <c r="I3546" s="10833"/>
      <c r="J3546" s="17"/>
    </row>
    <row r="3547" spans="1:10" ht="27" thickTop="1" thickBot="1" x14ac:dyDescent="0.3">
      <c r="A3547" s="1"/>
      <c r="B3547" s="17"/>
      <c r="C3547" s="149"/>
      <c r="D3547" s="148" t="s">
        <v>123</v>
      </c>
      <c r="E3547" s="104"/>
      <c r="F3547" s="104"/>
      <c r="G3547" s="105"/>
      <c r="H3547" s="10833"/>
      <c r="I3547" s="10833"/>
      <c r="J3547" s="17"/>
    </row>
    <row r="3548" spans="1:10" ht="39.75" thickTop="1" thickBot="1" x14ac:dyDescent="0.3">
      <c r="A3548" s="1"/>
      <c r="B3548" s="17"/>
      <c r="C3548" s="144"/>
      <c r="D3548" s="148" t="s">
        <v>34</v>
      </c>
      <c r="E3548" s="104"/>
      <c r="F3548" s="104"/>
      <c r="G3548" s="105"/>
      <c r="H3548" s="10833"/>
      <c r="I3548" s="10833"/>
      <c r="J3548" s="17"/>
    </row>
    <row r="3549" spans="1:10" ht="39.75" thickTop="1" thickBot="1" x14ac:dyDescent="0.3">
      <c r="A3549" s="1"/>
      <c r="B3549" s="17"/>
      <c r="C3549" s="149"/>
      <c r="D3549" s="1068" t="s">
        <v>124</v>
      </c>
      <c r="E3549" s="104"/>
      <c r="F3549" s="104"/>
      <c r="G3549" s="105"/>
      <c r="H3549" s="10833">
        <v>6</v>
      </c>
      <c r="I3549" s="10833"/>
      <c r="J3549" s="17"/>
    </row>
    <row r="3550" spans="1:10" ht="52.5" thickTop="1" thickBot="1" x14ac:dyDescent="0.3">
      <c r="A3550" s="1"/>
      <c r="B3550" s="17"/>
      <c r="C3550" s="144"/>
      <c r="D3550" s="148" t="s">
        <v>125</v>
      </c>
      <c r="E3550" s="104"/>
      <c r="F3550" s="104"/>
      <c r="G3550" s="105"/>
      <c r="H3550" s="10833">
        <v>1</v>
      </c>
      <c r="I3550" s="10833"/>
      <c r="J3550" s="17"/>
    </row>
    <row r="3551" spans="1:10" ht="27" thickTop="1" thickBot="1" x14ac:dyDescent="0.3">
      <c r="A3551" s="1"/>
      <c r="B3551" s="17"/>
      <c r="C3551" s="144"/>
      <c r="D3551" s="148" t="s">
        <v>126</v>
      </c>
      <c r="E3551" s="104"/>
      <c r="F3551" s="104"/>
      <c r="G3551" s="105"/>
      <c r="H3551" s="10833">
        <v>2</v>
      </c>
      <c r="I3551" s="10833"/>
      <c r="J3551" s="17"/>
    </row>
    <row r="3552" spans="1:10" ht="27" thickTop="1" thickBot="1" x14ac:dyDescent="0.3">
      <c r="A3552" s="1"/>
      <c r="B3552" s="17"/>
      <c r="C3552" s="144"/>
      <c r="D3552" s="1069" t="s">
        <v>244</v>
      </c>
      <c r="E3552" s="98"/>
      <c r="F3552" s="98"/>
      <c r="G3552" s="98"/>
      <c r="H3552" s="10833"/>
      <c r="I3552" s="10833"/>
      <c r="J3552" s="17"/>
    </row>
    <row r="3553" spans="1:10" ht="65.25" thickTop="1" thickBot="1" x14ac:dyDescent="0.3">
      <c r="A3553" s="1"/>
      <c r="B3553" s="17"/>
      <c r="C3553" s="144"/>
      <c r="D3553" s="1070" t="s">
        <v>71</v>
      </c>
      <c r="E3553" s="104"/>
      <c r="F3553" s="104"/>
      <c r="G3553" s="105"/>
      <c r="H3553" s="10833"/>
      <c r="I3553" s="10833"/>
      <c r="J3553" s="17"/>
    </row>
    <row r="3554" spans="1:10" ht="27" thickTop="1" thickBot="1" x14ac:dyDescent="0.3">
      <c r="A3554" s="1"/>
      <c r="B3554" s="17"/>
      <c r="C3554" s="144"/>
      <c r="D3554" s="148" t="s">
        <v>128</v>
      </c>
      <c r="E3554" s="98"/>
      <c r="F3554" s="98"/>
      <c r="G3554" s="98"/>
      <c r="H3554" s="10833"/>
      <c r="I3554" s="10833"/>
      <c r="J3554" s="17"/>
    </row>
    <row r="3555" spans="1:10" ht="39.75" thickTop="1" thickBot="1" x14ac:dyDescent="0.3">
      <c r="A3555" s="1"/>
      <c r="B3555" s="17"/>
      <c r="C3555" s="144"/>
      <c r="D3555" s="148" t="s">
        <v>129</v>
      </c>
      <c r="E3555" s="104"/>
      <c r="F3555" s="104"/>
      <c r="G3555" s="105"/>
      <c r="H3555" s="10833">
        <v>2</v>
      </c>
      <c r="I3555" s="10833"/>
      <c r="J3555" s="17"/>
    </row>
    <row r="3556" spans="1:10" ht="52.5" thickTop="1" thickBot="1" x14ac:dyDescent="0.3">
      <c r="A3556" s="1"/>
      <c r="B3556" s="17"/>
      <c r="C3556" s="144"/>
      <c r="D3556" s="148" t="s">
        <v>130</v>
      </c>
      <c r="E3556" s="104"/>
      <c r="F3556" s="104"/>
      <c r="G3556" s="105"/>
      <c r="H3556" s="10833">
        <v>3</v>
      </c>
      <c r="I3556" s="10833"/>
      <c r="J3556" s="17"/>
    </row>
    <row r="3557" spans="1:10" ht="39.75" thickTop="1" thickBot="1" x14ac:dyDescent="0.3">
      <c r="A3557" s="1"/>
      <c r="B3557" s="17"/>
      <c r="C3557" s="144"/>
      <c r="D3557" s="148" t="s">
        <v>131</v>
      </c>
      <c r="E3557" s="147"/>
      <c r="F3557" s="104"/>
      <c r="G3557" s="105"/>
      <c r="H3557" s="10833"/>
      <c r="I3557" s="10833"/>
      <c r="J3557" s="17"/>
    </row>
    <row r="3558" spans="1:10" ht="27" thickTop="1" thickBot="1" x14ac:dyDescent="0.3">
      <c r="A3558" s="1"/>
      <c r="B3558" s="1"/>
      <c r="C3558" s="149"/>
      <c r="D3558" s="148" t="s">
        <v>132</v>
      </c>
      <c r="E3558" s="147"/>
      <c r="F3558" s="104"/>
      <c r="G3558" s="105"/>
      <c r="H3558" s="10833"/>
      <c r="I3558" s="10833"/>
      <c r="J3558" s="17"/>
    </row>
    <row r="3559" spans="1:10" ht="39.75" thickTop="1" thickBot="1" x14ac:dyDescent="0.3">
      <c r="A3559" s="1"/>
      <c r="B3559" s="1"/>
      <c r="C3559" s="144"/>
      <c r="D3559" s="1031" t="s">
        <v>245</v>
      </c>
      <c r="E3559" s="98"/>
      <c r="F3559" s="98"/>
      <c r="G3559" s="98"/>
      <c r="H3559" s="10833">
        <v>2</v>
      </c>
      <c r="I3559" s="10833"/>
      <c r="J3559" s="17"/>
    </row>
    <row r="3560" spans="1:10" ht="27" thickTop="1" thickBot="1" x14ac:dyDescent="0.3">
      <c r="A3560" s="1"/>
      <c r="B3560" s="1"/>
      <c r="C3560" s="144"/>
      <c r="D3560" s="1070" t="s">
        <v>213</v>
      </c>
      <c r="E3560" s="104"/>
      <c r="F3560" s="104"/>
      <c r="G3560" s="105"/>
      <c r="H3560" s="10833">
        <v>2</v>
      </c>
      <c r="I3560" s="10833"/>
      <c r="J3560" s="17"/>
    </row>
    <row r="3561" spans="1:10" ht="65.25" thickTop="1" thickBot="1" x14ac:dyDescent="0.3">
      <c r="A3561" s="1"/>
      <c r="B3561" s="1"/>
      <c r="C3561" s="144"/>
      <c r="D3561" s="1070" t="s">
        <v>214</v>
      </c>
      <c r="E3561" s="104"/>
      <c r="F3561" s="104"/>
      <c r="G3561" s="105"/>
      <c r="H3561" s="10833">
        <v>2</v>
      </c>
      <c r="I3561" s="10833"/>
      <c r="J3561" s="17"/>
    </row>
    <row r="3562" spans="1:10" ht="39.75" thickTop="1" thickBot="1" x14ac:dyDescent="0.3">
      <c r="A3562" s="1"/>
      <c r="B3562" s="1"/>
      <c r="C3562" s="144"/>
      <c r="D3562" s="1070" t="s">
        <v>221</v>
      </c>
      <c r="E3562" s="104"/>
      <c r="F3562" s="104"/>
      <c r="G3562" s="105"/>
      <c r="H3562" s="10833"/>
      <c r="I3562" s="10833"/>
      <c r="J3562" s="17"/>
    </row>
    <row r="3563" spans="1:10" ht="52.5" thickTop="1" thickBot="1" x14ac:dyDescent="0.3">
      <c r="A3563" s="1"/>
      <c r="B3563" s="1"/>
      <c r="C3563" s="144"/>
      <c r="D3563" s="1071" t="s">
        <v>246</v>
      </c>
      <c r="E3563" s="98"/>
      <c r="F3563" s="98"/>
      <c r="G3563" s="98"/>
      <c r="H3563" s="10833"/>
      <c r="I3563" s="10833"/>
      <c r="J3563" s="17"/>
    </row>
    <row r="3564" spans="1:10" ht="27" thickTop="1" thickBot="1" x14ac:dyDescent="0.3">
      <c r="A3564" s="1"/>
      <c r="B3564" s="1"/>
      <c r="C3564" s="149"/>
      <c r="D3564" s="1070" t="s">
        <v>220</v>
      </c>
      <c r="E3564" s="104"/>
      <c r="F3564" s="104"/>
      <c r="G3564" s="105"/>
      <c r="H3564" s="10833"/>
      <c r="I3564" s="10833"/>
      <c r="J3564" s="17"/>
    </row>
    <row r="3565" spans="1:10" ht="27" thickTop="1" thickBot="1" x14ac:dyDescent="0.3">
      <c r="A3565" s="1"/>
      <c r="B3565" s="1"/>
      <c r="C3565" s="149"/>
      <c r="D3565" s="1070" t="s">
        <v>247</v>
      </c>
      <c r="E3565" s="104"/>
      <c r="F3565" s="104"/>
      <c r="G3565" s="105"/>
      <c r="H3565" s="10833">
        <v>1</v>
      </c>
      <c r="I3565" s="10833"/>
      <c r="J3565" s="17"/>
    </row>
    <row r="3566" spans="1:10" ht="16.5" thickTop="1" thickBot="1" x14ac:dyDescent="0.3">
      <c r="A3566" s="1"/>
      <c r="B3566" s="1"/>
      <c r="C3566" s="149"/>
      <c r="D3566" s="1072" t="s">
        <v>212</v>
      </c>
      <c r="E3566" s="104"/>
      <c r="F3566" s="104"/>
      <c r="G3566" s="105"/>
      <c r="H3566" s="10833"/>
      <c r="I3566" s="10833"/>
      <c r="J3566" s="17"/>
    </row>
    <row r="3567" spans="1:10" ht="27" thickTop="1" thickBot="1" x14ac:dyDescent="0.3">
      <c r="A3567" s="1"/>
      <c r="B3567" s="1"/>
      <c r="C3567" s="149"/>
      <c r="D3567" s="1070" t="s">
        <v>211</v>
      </c>
      <c r="E3567" s="104"/>
      <c r="F3567" s="104"/>
      <c r="G3567" s="105"/>
      <c r="H3567" s="10833"/>
      <c r="I3567" s="10833"/>
      <c r="J3567" s="17"/>
    </row>
    <row r="3568" spans="1:10" ht="27" thickTop="1" thickBot="1" x14ac:dyDescent="0.3">
      <c r="A3568" s="1"/>
      <c r="B3568" s="1"/>
      <c r="C3568" s="149"/>
      <c r="D3568" s="1070" t="s">
        <v>136</v>
      </c>
      <c r="E3568" s="104"/>
      <c r="F3568" s="104"/>
      <c r="G3568" s="105"/>
      <c r="H3568" s="10833"/>
      <c r="I3568" s="10833"/>
      <c r="J3568" s="17"/>
    </row>
    <row r="3569" spans="1:10" ht="16.5" thickTop="1" thickBot="1" x14ac:dyDescent="0.3">
      <c r="A3569" s="1"/>
      <c r="B3569" s="1"/>
      <c r="C3569" s="149"/>
      <c r="D3569" s="1070" t="s">
        <v>137</v>
      </c>
      <c r="E3569" s="104"/>
      <c r="F3569" s="104"/>
      <c r="G3569" s="105"/>
      <c r="H3569" s="10833"/>
      <c r="I3569" s="10833"/>
      <c r="J3569" s="17"/>
    </row>
    <row r="3570" spans="1:10" ht="16.5" thickTop="1" thickBot="1" x14ac:dyDescent="0.3">
      <c r="A3570" s="1"/>
      <c r="B3570" s="1"/>
      <c r="C3570" s="149"/>
      <c r="D3570" s="1070" t="s">
        <v>138</v>
      </c>
      <c r="E3570" s="104"/>
      <c r="F3570" s="104"/>
      <c r="G3570" s="105"/>
      <c r="H3570" s="10833"/>
      <c r="I3570" s="10833"/>
      <c r="J3570" s="17"/>
    </row>
    <row r="3571" spans="1:10" ht="16.5" thickTop="1" thickBot="1" x14ac:dyDescent="0.3">
      <c r="A3571" s="1"/>
      <c r="B3571" s="1"/>
      <c r="C3571" s="149"/>
      <c r="D3571" s="1070" t="s">
        <v>139</v>
      </c>
      <c r="E3571" s="104"/>
      <c r="F3571" s="104"/>
      <c r="G3571" s="105"/>
      <c r="H3571" s="10833"/>
      <c r="I3571" s="10833"/>
      <c r="J3571" s="17"/>
    </row>
    <row r="3572" spans="1:10" ht="16.5" thickTop="1" thickBot="1" x14ac:dyDescent="0.3">
      <c r="A3572" s="1"/>
      <c r="B3572" s="1"/>
      <c r="C3572" s="149"/>
      <c r="D3572" s="1070" t="s">
        <v>140</v>
      </c>
      <c r="E3572" s="104"/>
      <c r="F3572" s="104"/>
      <c r="G3572" s="105"/>
      <c r="H3572" s="10833"/>
      <c r="I3572" s="10833"/>
      <c r="J3572" s="17"/>
    </row>
    <row r="3573" spans="1:10" ht="39.75" thickTop="1" thickBot="1" x14ac:dyDescent="0.3">
      <c r="A3573" s="1"/>
      <c r="B3573" s="1"/>
      <c r="C3573" s="149"/>
      <c r="D3573" s="1071" t="s">
        <v>141</v>
      </c>
      <c r="E3573" s="104"/>
      <c r="F3573" s="104"/>
      <c r="G3573" s="105"/>
      <c r="H3573" s="10833">
        <v>7</v>
      </c>
      <c r="I3573" s="10833"/>
      <c r="J3573" s="17"/>
    </row>
    <row r="3574" spans="1:10" ht="27" thickTop="1" thickBot="1" x14ac:dyDescent="0.3">
      <c r="A3574" s="1"/>
      <c r="B3574" s="1"/>
      <c r="C3574" s="144"/>
      <c r="D3574" s="148" t="s">
        <v>142</v>
      </c>
      <c r="E3574" s="98"/>
      <c r="F3574" s="98"/>
      <c r="G3574" s="98"/>
      <c r="H3574" s="10833">
        <v>1</v>
      </c>
      <c r="I3574" s="10833"/>
      <c r="J3574" s="17"/>
    </row>
    <row r="3575" spans="1:10" ht="39.75" thickTop="1" thickBot="1" x14ac:dyDescent="0.3">
      <c r="A3575" s="1"/>
      <c r="B3575" s="1"/>
      <c r="C3575" s="156"/>
      <c r="D3575" s="1070" t="s">
        <v>143</v>
      </c>
      <c r="E3575" s="104"/>
      <c r="F3575" s="104"/>
      <c r="G3575" s="105"/>
      <c r="H3575" s="10833"/>
      <c r="I3575" s="10833"/>
      <c r="J3575" s="17"/>
    </row>
    <row r="3576" spans="1:10" ht="39.75" thickTop="1" thickBot="1" x14ac:dyDescent="0.3">
      <c r="A3576" s="1"/>
      <c r="B3576" s="1"/>
      <c r="C3576" s="149"/>
      <c r="D3576" s="148" t="s">
        <v>144</v>
      </c>
      <c r="E3576" s="104"/>
      <c r="F3576" s="104"/>
      <c r="G3576" s="105"/>
      <c r="H3576" s="10838"/>
      <c r="I3576" s="10838"/>
      <c r="J3576" s="17"/>
    </row>
    <row r="3577" spans="1:10" ht="27" thickTop="1" thickBot="1" x14ac:dyDescent="0.3">
      <c r="A3577" s="1"/>
      <c r="B3577" s="1"/>
      <c r="C3577" s="149"/>
      <c r="D3577" s="1070" t="s">
        <v>145</v>
      </c>
      <c r="E3577" s="104"/>
      <c r="F3577" s="104"/>
      <c r="G3577" s="105"/>
      <c r="H3577" s="10838">
        <v>48</v>
      </c>
      <c r="I3577" s="10838"/>
      <c r="J3577" s="17"/>
    </row>
    <row r="3578" spans="1:10" ht="16.5" thickTop="1" thickBot="1" x14ac:dyDescent="0.3">
      <c r="A3578" s="1"/>
      <c r="B3578" s="1"/>
      <c r="C3578" s="157"/>
      <c r="D3578" s="1073" t="s">
        <v>146</v>
      </c>
      <c r="E3578" s="104"/>
      <c r="F3578" s="104"/>
      <c r="G3578" s="105"/>
      <c r="H3578" s="10838">
        <v>20</v>
      </c>
      <c r="I3578" s="10838"/>
      <c r="J3578" s="17"/>
    </row>
    <row r="3579" spans="1:10" ht="16.5" thickTop="1" thickBot="1" x14ac:dyDescent="0.3">
      <c r="A3579" s="1"/>
      <c r="B3579" s="164"/>
      <c r="C3579" s="1074" t="s">
        <v>147</v>
      </c>
      <c r="D3579" s="1075"/>
      <c r="E3579" s="1075"/>
      <c r="F3579" s="1075"/>
      <c r="G3579" s="1076"/>
      <c r="H3579" s="11161">
        <f>(H3580+H3581+H3582)</f>
        <v>74</v>
      </c>
      <c r="I3579" s="11227"/>
      <c r="J3579" s="17"/>
    </row>
    <row r="3580" spans="1:10" ht="16.5" thickTop="1" thickBot="1" x14ac:dyDescent="0.3">
      <c r="A3580" s="1"/>
      <c r="B3580" s="1"/>
      <c r="C3580" s="163"/>
      <c r="D3580" s="137" t="s">
        <v>148</v>
      </c>
      <c r="E3580" s="114"/>
      <c r="F3580" s="114"/>
      <c r="G3580" s="115"/>
      <c r="H3580" s="10839">
        <v>58</v>
      </c>
      <c r="I3580" s="10840"/>
      <c r="J3580" s="17"/>
    </row>
    <row r="3581" spans="1:10" ht="16.5" thickTop="1" thickBot="1" x14ac:dyDescent="0.3">
      <c r="A3581" s="1"/>
      <c r="B3581" s="1"/>
      <c r="C3581" s="164"/>
      <c r="D3581" s="137" t="s">
        <v>149</v>
      </c>
      <c r="E3581" s="114"/>
      <c r="F3581" s="114"/>
      <c r="G3581" s="115"/>
      <c r="H3581" s="10839"/>
      <c r="I3581" s="10840"/>
      <c r="J3581" s="17"/>
    </row>
    <row r="3582" spans="1:10" ht="16.5" thickTop="1" thickBot="1" x14ac:dyDescent="0.3">
      <c r="A3582" s="1"/>
      <c r="B3582" s="1"/>
      <c r="C3582" s="164"/>
      <c r="D3582" s="137" t="s">
        <v>150</v>
      </c>
      <c r="E3582" s="114"/>
      <c r="F3582" s="114"/>
      <c r="G3582" s="115"/>
      <c r="H3582" s="10839">
        <v>16</v>
      </c>
      <c r="I3582" s="10840"/>
      <c r="J3582" s="17"/>
    </row>
    <row r="3583" spans="1:10" ht="16.5" thickTop="1" thickBot="1" x14ac:dyDescent="0.3">
      <c r="A3583" s="1598"/>
      <c r="B3583" s="1"/>
      <c r="C3583" s="169"/>
      <c r="D3583" s="1077" t="s">
        <v>151</v>
      </c>
      <c r="E3583" s="1078"/>
      <c r="F3583" s="1078"/>
      <c r="G3583" s="1079"/>
      <c r="H3583" s="11215">
        <f>SUM(H3584:H3585)</f>
        <v>3</v>
      </c>
      <c r="I3583" s="11216"/>
      <c r="J3583" s="17"/>
    </row>
    <row r="3584" spans="1:10" ht="27" thickTop="1" thickBot="1" x14ac:dyDescent="0.3">
      <c r="A3584" s="1"/>
      <c r="B3584" s="1"/>
      <c r="C3584" s="164"/>
      <c r="D3584" s="1080" t="s">
        <v>248</v>
      </c>
      <c r="E3584" s="131"/>
      <c r="F3584" s="131"/>
      <c r="G3584" s="177"/>
      <c r="H3584" s="10839">
        <v>1</v>
      </c>
      <c r="I3584" s="10840"/>
      <c r="J3584" s="17"/>
    </row>
    <row r="3585" spans="1:10" ht="16.5" thickTop="1" thickBot="1" x14ac:dyDescent="0.3">
      <c r="A3585" s="1"/>
      <c r="B3585" s="1"/>
      <c r="C3585" s="164"/>
      <c r="D3585" s="176" t="s">
        <v>249</v>
      </c>
      <c r="E3585" s="131"/>
      <c r="F3585" s="131"/>
      <c r="G3585" s="177"/>
      <c r="H3585" s="10842">
        <v>2</v>
      </c>
      <c r="I3585" s="10843"/>
      <c r="J3585" s="17"/>
    </row>
    <row r="3586" spans="1:10" ht="16.5" thickTop="1" thickBot="1" x14ac:dyDescent="0.3">
      <c r="A3586" s="1"/>
      <c r="B3586" s="1"/>
      <c r="C3586" s="164"/>
      <c r="D3586" s="1077" t="s">
        <v>250</v>
      </c>
      <c r="E3586" s="1078"/>
      <c r="F3586" s="1078"/>
      <c r="G3586" s="1079"/>
      <c r="H3586" s="11215">
        <f>(H3587+H3588+H3589+H3590)</f>
        <v>1</v>
      </c>
      <c r="I3586" s="11216"/>
      <c r="J3586" s="17"/>
    </row>
    <row r="3587" spans="1:10" ht="16.5" thickTop="1" thickBot="1" x14ac:dyDescent="0.3">
      <c r="A3587" s="1"/>
      <c r="B3587" s="1"/>
      <c r="C3587" s="164"/>
      <c r="D3587" s="176" t="s">
        <v>155</v>
      </c>
      <c r="E3587" s="131"/>
      <c r="F3587" s="131"/>
      <c r="G3587" s="177"/>
      <c r="H3587" s="10839"/>
      <c r="I3587" s="10840"/>
      <c r="J3587" s="17"/>
    </row>
    <row r="3588" spans="1:10" ht="16.5" thickTop="1" thickBot="1" x14ac:dyDescent="0.3">
      <c r="A3588" s="1"/>
      <c r="B3588" s="1"/>
      <c r="C3588" s="164"/>
      <c r="D3588" s="176" t="s">
        <v>156</v>
      </c>
      <c r="E3588" s="131"/>
      <c r="F3588" s="131"/>
      <c r="G3588" s="177"/>
      <c r="H3588" s="10839"/>
      <c r="I3588" s="10840"/>
      <c r="J3588" s="17"/>
    </row>
    <row r="3589" spans="1:10" ht="16.5" thickTop="1" thickBot="1" x14ac:dyDescent="0.3">
      <c r="A3589" s="1"/>
      <c r="B3589" s="1"/>
      <c r="C3589" s="164"/>
      <c r="D3589" s="176" t="s">
        <v>157</v>
      </c>
      <c r="E3589" s="131"/>
      <c r="F3589" s="131"/>
      <c r="G3589" s="177"/>
      <c r="H3589" s="10839">
        <v>1</v>
      </c>
      <c r="I3589" s="10840"/>
      <c r="J3589" s="17"/>
    </row>
    <row r="3590" spans="1:10" ht="16.5" thickTop="1" thickBot="1" x14ac:dyDescent="0.3">
      <c r="A3590" s="1"/>
      <c r="B3590" s="1"/>
      <c r="C3590" s="164"/>
      <c r="D3590" s="155" t="s">
        <v>158</v>
      </c>
      <c r="E3590" s="104"/>
      <c r="F3590" s="104"/>
      <c r="G3590" s="105"/>
      <c r="H3590" s="10839"/>
      <c r="I3590" s="10840"/>
      <c r="J3590" s="17"/>
    </row>
    <row r="3591" spans="1:10" ht="16.5" thickTop="1" thickBot="1" x14ac:dyDescent="0.3">
      <c r="A3591" s="1"/>
      <c r="B3591" s="1"/>
      <c r="C3591" s="1074" t="s">
        <v>159</v>
      </c>
      <c r="D3591" s="1075"/>
      <c r="E3591" s="1075"/>
      <c r="F3591" s="1075"/>
      <c r="G3591" s="1076"/>
      <c r="H3591" s="11161">
        <f>(H3592+H3593+H3594)</f>
        <v>70</v>
      </c>
      <c r="I3591" s="11227"/>
      <c r="J3591" s="17"/>
    </row>
    <row r="3592" spans="1:10" ht="16.5" thickTop="1" thickBot="1" x14ac:dyDescent="0.3">
      <c r="A3592" s="1"/>
      <c r="B3592" s="1"/>
      <c r="C3592" s="164"/>
      <c r="D3592" s="180" t="s">
        <v>160</v>
      </c>
      <c r="E3592" s="98"/>
      <c r="F3592" s="98"/>
      <c r="G3592" s="98"/>
      <c r="H3592" s="10841">
        <v>16</v>
      </c>
      <c r="I3592" s="10841"/>
      <c r="J3592" s="17"/>
    </row>
    <row r="3593" spans="1:10" ht="16.5" thickTop="1" thickBot="1" x14ac:dyDescent="0.3">
      <c r="A3593" s="1"/>
      <c r="B3593" s="1"/>
      <c r="C3593" s="164"/>
      <c r="D3593" s="137" t="s">
        <v>161</v>
      </c>
      <c r="E3593" s="104"/>
      <c r="F3593" s="104"/>
      <c r="G3593" s="105"/>
      <c r="H3593" s="10838"/>
      <c r="I3593" s="10838"/>
      <c r="J3593" s="17"/>
    </row>
    <row r="3594" spans="1:10" ht="16.5" thickTop="1" thickBot="1" x14ac:dyDescent="0.3">
      <c r="A3594" s="1"/>
      <c r="B3594" s="1"/>
      <c r="C3594" s="164"/>
      <c r="D3594" s="181" t="s">
        <v>162</v>
      </c>
      <c r="E3594" s="108"/>
      <c r="F3594" s="108"/>
      <c r="G3594" s="109"/>
      <c r="H3594" s="10838">
        <v>54</v>
      </c>
      <c r="I3594" s="10838"/>
      <c r="J3594" s="17"/>
    </row>
    <row r="3595" spans="1:10" ht="16.5" thickTop="1" thickBot="1" x14ac:dyDescent="0.3">
      <c r="A3595" s="1"/>
      <c r="B3595" s="1"/>
      <c r="C3595" s="1074" t="s">
        <v>163</v>
      </c>
      <c r="D3595" s="1075"/>
      <c r="E3595" s="1075"/>
      <c r="F3595" s="1075"/>
      <c r="G3595" s="1076"/>
      <c r="H3595" s="11161">
        <f>SUM(H3596:I3599)</f>
        <v>52</v>
      </c>
      <c r="I3595" s="11227"/>
      <c r="J3595" s="17"/>
    </row>
    <row r="3596" spans="1:10" ht="16.5" thickTop="1" thickBot="1" x14ac:dyDescent="0.3">
      <c r="A3596" s="1"/>
      <c r="B3596" s="1"/>
      <c r="C3596" s="163"/>
      <c r="D3596" s="137" t="s">
        <v>160</v>
      </c>
      <c r="E3596" s="104"/>
      <c r="F3596" s="104"/>
      <c r="G3596" s="105"/>
      <c r="H3596" s="10838">
        <v>13</v>
      </c>
      <c r="I3596" s="10838"/>
      <c r="J3596" s="17"/>
    </row>
    <row r="3597" spans="1:10" ht="16.5" thickTop="1" thickBot="1" x14ac:dyDescent="0.3">
      <c r="A3597" s="1"/>
      <c r="B3597" s="1"/>
      <c r="C3597" s="164"/>
      <c r="D3597" s="137" t="s">
        <v>161</v>
      </c>
      <c r="E3597" s="104"/>
      <c r="F3597" s="104"/>
      <c r="G3597" s="105"/>
      <c r="H3597" s="10838"/>
      <c r="I3597" s="10838"/>
      <c r="J3597" s="17"/>
    </row>
    <row r="3598" spans="1:10" ht="16.5" thickTop="1" thickBot="1" x14ac:dyDescent="0.3">
      <c r="A3598" s="1"/>
      <c r="B3598" s="1"/>
      <c r="C3598" s="164"/>
      <c r="D3598" s="181" t="s">
        <v>162</v>
      </c>
      <c r="E3598" s="108"/>
      <c r="F3598" s="108"/>
      <c r="G3598" s="109"/>
      <c r="H3598" s="10838">
        <v>39</v>
      </c>
      <c r="I3598" s="10838"/>
      <c r="J3598" s="17"/>
    </row>
    <row r="3599" spans="1:10" ht="16.5" thickTop="1" thickBot="1" x14ac:dyDescent="0.3">
      <c r="A3599" s="1"/>
      <c r="B3599" s="1"/>
      <c r="C3599" s="164"/>
      <c r="D3599" s="181" t="s">
        <v>164</v>
      </c>
      <c r="E3599" s="108"/>
      <c r="F3599" s="108"/>
      <c r="G3599" s="109"/>
      <c r="H3599" s="10839"/>
      <c r="I3599" s="10840"/>
      <c r="J3599" s="17"/>
    </row>
    <row r="3600" spans="1:10" ht="16.5" thickTop="1" thickBot="1" x14ac:dyDescent="0.3">
      <c r="A3600" s="1"/>
      <c r="B3600" s="1"/>
      <c r="C3600" s="164"/>
      <c r="D3600" s="11229" t="s">
        <v>165</v>
      </c>
      <c r="E3600" s="11230"/>
      <c r="F3600" s="11230"/>
      <c r="G3600" s="11231"/>
      <c r="H3600" s="11167">
        <f>(H3601+H3602+H3603+H3604)</f>
        <v>31</v>
      </c>
      <c r="I3600" s="11167"/>
      <c r="J3600" s="17"/>
    </row>
    <row r="3601" spans="1:10" ht="16.5" thickTop="1" thickBot="1" x14ac:dyDescent="0.3">
      <c r="A3601" s="1"/>
      <c r="B3601" s="1"/>
      <c r="C3601" s="164"/>
      <c r="D3601" s="180" t="s">
        <v>160</v>
      </c>
      <c r="E3601" s="98"/>
      <c r="F3601" s="98"/>
      <c r="G3601" s="98"/>
      <c r="H3601" s="10841">
        <v>5</v>
      </c>
      <c r="I3601" s="10841"/>
      <c r="J3601" s="17"/>
    </row>
    <row r="3602" spans="1:10" ht="16.5" thickTop="1" thickBot="1" x14ac:dyDescent="0.3">
      <c r="A3602" s="1"/>
      <c r="B3602" s="1"/>
      <c r="C3602" s="164"/>
      <c r="D3602" s="137" t="s">
        <v>161</v>
      </c>
      <c r="E3602" s="104"/>
      <c r="F3602" s="104"/>
      <c r="G3602" s="105"/>
      <c r="H3602" s="10838"/>
      <c r="I3602" s="10838"/>
      <c r="J3602" s="17"/>
    </row>
    <row r="3603" spans="1:10" ht="16.5" thickTop="1" thickBot="1" x14ac:dyDescent="0.3">
      <c r="A3603" s="1"/>
      <c r="B3603" s="1"/>
      <c r="C3603" s="164"/>
      <c r="D3603" s="181" t="s">
        <v>162</v>
      </c>
      <c r="E3603" s="108"/>
      <c r="F3603" s="108"/>
      <c r="G3603" s="109"/>
      <c r="H3603" s="10838">
        <v>6</v>
      </c>
      <c r="I3603" s="10838"/>
      <c r="J3603" s="17"/>
    </row>
    <row r="3604" spans="1:10" ht="16.5" thickTop="1" thickBot="1" x14ac:dyDescent="0.3">
      <c r="A3604" s="1"/>
      <c r="B3604" s="1"/>
      <c r="C3604" s="1081"/>
      <c r="D3604" s="137" t="s">
        <v>114</v>
      </c>
      <c r="E3604" s="108"/>
      <c r="F3604" s="108"/>
      <c r="G3604" s="109"/>
      <c r="H3604" s="10838">
        <v>20</v>
      </c>
      <c r="I3604" s="10838"/>
      <c r="J3604" s="17"/>
    </row>
    <row r="3605" spans="1:10" ht="16.5" thickTop="1" thickBot="1" x14ac:dyDescent="0.3">
      <c r="A3605" s="1"/>
      <c r="B3605" s="182"/>
      <c r="C3605" s="1082" t="s">
        <v>166</v>
      </c>
      <c r="D3605" s="1059"/>
      <c r="E3605" s="1083"/>
      <c r="F3605" s="1061"/>
      <c r="G3605" s="1067"/>
      <c r="H3605" s="11154">
        <f>(H3606+H3607+H3608+H3609)</f>
        <v>66</v>
      </c>
      <c r="I3605" s="11154"/>
      <c r="J3605" s="1"/>
    </row>
    <row r="3606" spans="1:10" ht="16.5" thickTop="1" thickBot="1" x14ac:dyDescent="0.3">
      <c r="A3606" s="1"/>
      <c r="B3606" s="4"/>
      <c r="C3606" s="185"/>
      <c r="D3606" s="186" t="s">
        <v>251</v>
      </c>
      <c r="E3606" s="171"/>
      <c r="F3606" s="171"/>
      <c r="G3606" s="172"/>
      <c r="H3606" s="10838">
        <v>17</v>
      </c>
      <c r="I3606" s="10838"/>
      <c r="J3606" s="1"/>
    </row>
    <row r="3607" spans="1:10" ht="16.5" thickTop="1" thickBot="1" x14ac:dyDescent="0.3">
      <c r="A3607" s="1"/>
      <c r="B3607" s="187"/>
      <c r="C3607" s="182"/>
      <c r="D3607" s="171" t="s">
        <v>168</v>
      </c>
      <c r="E3607" s="171"/>
      <c r="F3607" s="171"/>
      <c r="G3607" s="171"/>
      <c r="H3607" s="10841">
        <v>17</v>
      </c>
      <c r="I3607" s="10841"/>
      <c r="J3607" s="1"/>
    </row>
    <row r="3608" spans="1:10" ht="16.5" thickTop="1" thickBot="1" x14ac:dyDescent="0.3">
      <c r="A3608" s="1"/>
      <c r="B3608" s="187"/>
      <c r="C3608" s="182"/>
      <c r="D3608" s="188" t="s">
        <v>169</v>
      </c>
      <c r="E3608" s="171"/>
      <c r="F3608" s="171"/>
      <c r="G3608" s="172"/>
      <c r="H3608" s="10838">
        <v>30</v>
      </c>
      <c r="I3608" s="10838"/>
      <c r="J3608" s="1"/>
    </row>
    <row r="3609" spans="1:10" ht="16.5" thickTop="1" thickBot="1" x14ac:dyDescent="0.3">
      <c r="A3609" s="1"/>
      <c r="B3609" s="187"/>
      <c r="C3609" s="182"/>
      <c r="D3609" s="188" t="s">
        <v>170</v>
      </c>
      <c r="E3609" s="171"/>
      <c r="F3609" s="171"/>
      <c r="G3609" s="172"/>
      <c r="H3609" s="10838">
        <v>2</v>
      </c>
      <c r="I3609" s="10838"/>
      <c r="J3609" s="1"/>
    </row>
    <row r="3610" spans="1:10" ht="16.5" thickTop="1" thickBot="1" x14ac:dyDescent="0.3">
      <c r="A3610" s="1"/>
      <c r="B3610" s="93"/>
      <c r="C3610" s="164"/>
      <c r="D3610" s="1084" t="s">
        <v>171</v>
      </c>
      <c r="E3610" s="1085"/>
      <c r="F3610" s="1085"/>
      <c r="G3610" s="1086"/>
      <c r="H3610" s="11167">
        <f>H3611+H3612+H3613</f>
        <v>2</v>
      </c>
      <c r="I3610" s="11167"/>
      <c r="J3610" s="1"/>
    </row>
    <row r="3611" spans="1:10" ht="16.5" thickTop="1" thickBot="1" x14ac:dyDescent="0.3">
      <c r="A3611" s="1"/>
      <c r="B3611" s="1"/>
      <c r="C3611" s="164"/>
      <c r="D3611" s="189" t="s">
        <v>172</v>
      </c>
      <c r="E3611" s="104"/>
      <c r="F3611" s="104"/>
      <c r="G3611" s="105"/>
      <c r="H3611" s="10838"/>
      <c r="I3611" s="10838"/>
      <c r="J3611" s="1"/>
    </row>
    <row r="3612" spans="1:10" ht="16.5" thickTop="1" thickBot="1" x14ac:dyDescent="0.3">
      <c r="A3612" s="1"/>
      <c r="B3612" s="93"/>
      <c r="C3612" s="164"/>
      <c r="D3612" s="190" t="s">
        <v>173</v>
      </c>
      <c r="E3612" s="171"/>
      <c r="F3612" s="171"/>
      <c r="G3612" s="172"/>
      <c r="H3612" s="10841">
        <v>2</v>
      </c>
      <c r="I3612" s="10841"/>
      <c r="J3612" s="1"/>
    </row>
    <row r="3613" spans="1:10" ht="16.5" thickTop="1" thickBot="1" x14ac:dyDescent="0.3">
      <c r="A3613" s="1"/>
      <c r="B3613" s="93"/>
      <c r="C3613" s="164"/>
      <c r="D3613" s="191" t="s">
        <v>174</v>
      </c>
      <c r="E3613" s="171"/>
      <c r="F3613" s="171"/>
      <c r="G3613" s="172"/>
      <c r="H3613" s="10838"/>
      <c r="I3613" s="10838"/>
      <c r="J3613" s="55"/>
    </row>
    <row r="3614" spans="1:10" ht="17.25" thickTop="1" thickBot="1" x14ac:dyDescent="0.3">
      <c r="A3614" s="1"/>
      <c r="B3614" s="1087" t="s">
        <v>175</v>
      </c>
      <c r="C3614" s="1088"/>
      <c r="D3614" s="1088"/>
      <c r="E3614" s="1088"/>
      <c r="F3614" s="1089"/>
      <c r="G3614" s="11161" t="s">
        <v>11</v>
      </c>
      <c r="H3614" s="11249"/>
      <c r="I3614" s="11227"/>
      <c r="J3614" s="1"/>
    </row>
    <row r="3615" spans="1:10" ht="16.5" thickTop="1" x14ac:dyDescent="0.25">
      <c r="A3615" s="55"/>
      <c r="B3615" s="1090"/>
      <c r="C3615" s="1091"/>
      <c r="D3615" s="1091"/>
      <c r="E3615" s="1091"/>
      <c r="F3615" s="1092"/>
      <c r="G3615" s="11250">
        <f>(E3369+I3374-E3380+I3436-G3449)</f>
        <v>2180</v>
      </c>
      <c r="H3615" s="11251"/>
      <c r="I3615" s="11252"/>
      <c r="J3615" s="55"/>
    </row>
    <row r="3616" spans="1:10" ht="16.5" thickBot="1" x14ac:dyDescent="0.3">
      <c r="A3616" s="55"/>
      <c r="B3616" s="1093"/>
      <c r="C3616" s="1094"/>
      <c r="D3616" s="1094"/>
      <c r="E3616" s="1094"/>
      <c r="F3616" s="1095"/>
      <c r="G3616" s="11253"/>
      <c r="H3616" s="11254"/>
      <c r="I3616" s="11255"/>
      <c r="J3616" s="55"/>
    </row>
    <row r="3617" spans="1:10" ht="15.75" thickTop="1" x14ac:dyDescent="0.25">
      <c r="A3617" s="55"/>
      <c r="B3617" s="55"/>
      <c r="C3617" s="55"/>
      <c r="D3617" s="55"/>
      <c r="E3617" s="55"/>
      <c r="F3617" s="55"/>
      <c r="G3617" s="55"/>
      <c r="H3617" s="55"/>
      <c r="I3617" s="55"/>
      <c r="J3617" s="55"/>
    </row>
    <row r="3618" spans="1:10" ht="15.75" thickBot="1" x14ac:dyDescent="0.3">
      <c r="A3618" s="2377"/>
      <c r="B3618" s="2377"/>
      <c r="C3618" s="2379"/>
      <c r="D3618" s="2379"/>
      <c r="E3618" s="2563"/>
      <c r="F3618" s="2377"/>
      <c r="G3618" s="2569" t="s">
        <v>196</v>
      </c>
      <c r="H3618" s="2377"/>
      <c r="I3618" s="2377"/>
      <c r="J3618" s="2377"/>
    </row>
    <row r="3619" spans="1:10" ht="17.25" thickTop="1" thickBot="1" x14ac:dyDescent="0.3">
      <c r="A3619" s="2382"/>
      <c r="B3619" s="2382"/>
      <c r="C3619" s="2383"/>
      <c r="D3619" s="2383"/>
      <c r="E3619" s="2383"/>
      <c r="F3619" s="2377"/>
      <c r="G3619" s="2559" t="s">
        <v>1</v>
      </c>
      <c r="H3619" s="2560"/>
      <c r="I3619" s="2412"/>
      <c r="J3619" s="2382"/>
    </row>
    <row r="3620" spans="1:10" ht="17.25" thickTop="1" thickBot="1" x14ac:dyDescent="0.3">
      <c r="A3620" s="2563"/>
      <c r="B3620" s="2382"/>
      <c r="C3620" s="2544"/>
      <c r="D3620" s="2544"/>
      <c r="E3620" s="2544"/>
      <c r="F3620" s="2377"/>
      <c r="G3620" s="2561" t="s">
        <v>2</v>
      </c>
      <c r="H3620" s="2562"/>
      <c r="I3620" s="2412" t="s">
        <v>181</v>
      </c>
      <c r="J3620" s="2382"/>
    </row>
    <row r="3621" spans="1:10" ht="16.5" thickTop="1" thickBot="1" x14ac:dyDescent="0.3">
      <c r="A3621" s="2382"/>
      <c r="B3621" s="2382"/>
      <c r="C3621" s="2382"/>
      <c r="D3621" s="2383"/>
      <c r="E3621" s="2391"/>
      <c r="F3621" s="2383"/>
      <c r="G3621" s="2383"/>
      <c r="H3621" s="2383"/>
      <c r="I3621" s="2383"/>
      <c r="J3621" s="2383"/>
    </row>
    <row r="3622" spans="1:10" ht="17.25" thickTop="1" thickBot="1" x14ac:dyDescent="0.3">
      <c r="A3622" s="2493" t="s">
        <v>4</v>
      </c>
      <c r="B3622" s="10962"/>
      <c r="C3622" s="10963"/>
      <c r="D3622" s="10963"/>
      <c r="E3622" s="10963"/>
      <c r="F3622" s="10963"/>
      <c r="G3622" s="10964"/>
      <c r="H3622" s="2377"/>
      <c r="I3622" s="2377"/>
      <c r="J3622" s="2377"/>
    </row>
    <row r="3623" spans="1:10" ht="17.25" thickTop="1" thickBot="1" x14ac:dyDescent="0.3">
      <c r="A3623" s="2493" t="s">
        <v>5</v>
      </c>
      <c r="B3623" s="10962" t="s">
        <v>265</v>
      </c>
      <c r="C3623" s="10963"/>
      <c r="D3623" s="10963"/>
      <c r="E3623" s="10963"/>
      <c r="F3623" s="10963"/>
      <c r="G3623" s="10964"/>
      <c r="H3623" s="2377"/>
      <c r="I3623" s="2377"/>
      <c r="J3623" s="2377"/>
    </row>
    <row r="3624" spans="1:10" ht="17.25" thickTop="1" thickBot="1" x14ac:dyDescent="0.3">
      <c r="A3624" s="2494" t="s">
        <v>7</v>
      </c>
      <c r="B3624" s="10965" t="s">
        <v>8</v>
      </c>
      <c r="C3624" s="10966"/>
      <c r="D3624" s="2413"/>
      <c r="E3624" s="2414"/>
      <c r="F3624" s="2414"/>
      <c r="G3624" s="2413"/>
      <c r="H3624" s="2377"/>
      <c r="I3624" s="2377"/>
      <c r="J3624" s="2377"/>
    </row>
    <row r="3625" spans="1:10" ht="16.5" thickTop="1" thickBot="1" x14ac:dyDescent="0.3">
      <c r="A3625" s="2382"/>
      <c r="B3625" s="2382"/>
      <c r="C3625" s="2382"/>
      <c r="D3625" s="2382"/>
      <c r="E3625" s="2382"/>
      <c r="F3625" s="2382"/>
      <c r="G3625" s="2392"/>
      <c r="H3625" s="2382"/>
      <c r="I3625" s="2382"/>
      <c r="J3625" s="2382"/>
    </row>
    <row r="3626" spans="1:10" ht="16.5" thickTop="1" thickBot="1" x14ac:dyDescent="0.3">
      <c r="A3626" s="2377"/>
      <c r="B3626" s="11372" t="s">
        <v>9</v>
      </c>
      <c r="C3626" s="11372"/>
      <c r="D3626" s="11372"/>
      <c r="E3626" s="11369" t="s">
        <v>10</v>
      </c>
      <c r="F3626" s="11378"/>
      <c r="G3626" s="11369" t="s">
        <v>11</v>
      </c>
      <c r="H3626" s="11378"/>
      <c r="I3626" s="2377"/>
      <c r="J3626" s="2377"/>
    </row>
    <row r="3627" spans="1:10" ht="16.5" thickTop="1" thickBot="1" x14ac:dyDescent="0.3">
      <c r="A3627" s="2390"/>
      <c r="B3627" s="11373"/>
      <c r="C3627" s="11372"/>
      <c r="D3627" s="11372"/>
      <c r="E3627" s="10981">
        <v>974</v>
      </c>
      <c r="F3627" s="10981"/>
      <c r="G3627" s="11431">
        <v>974</v>
      </c>
      <c r="H3627" s="11431"/>
      <c r="I3627" s="2377"/>
      <c r="J3627" s="2377"/>
    </row>
    <row r="3628" spans="1:10" ht="16.5" thickTop="1" thickBot="1" x14ac:dyDescent="0.3">
      <c r="A3628" s="2390"/>
      <c r="B3628" s="11373"/>
      <c r="C3628" s="11372"/>
      <c r="D3628" s="11372"/>
      <c r="E3628" s="10981"/>
      <c r="F3628" s="10981"/>
      <c r="G3628" s="11431"/>
      <c r="H3628" s="11431"/>
      <c r="I3628" s="2377"/>
      <c r="J3628" s="2377"/>
    </row>
    <row r="3629" spans="1:10" ht="16.5" thickTop="1" thickBot="1" x14ac:dyDescent="0.3">
      <c r="A3629" s="2390"/>
      <c r="B3629" s="2378"/>
      <c r="C3629" s="2378"/>
      <c r="D3629" s="2378"/>
      <c r="E3629" s="2378"/>
      <c r="F3629" s="2378"/>
      <c r="G3629" s="2378"/>
      <c r="H3629" s="2378"/>
      <c r="I3629" s="2378"/>
      <c r="J3629" s="2378"/>
    </row>
    <row r="3630" spans="1:10" ht="16.5" thickTop="1" thickBot="1" x14ac:dyDescent="0.3">
      <c r="A3630" s="2390"/>
      <c r="B3630" s="11373" t="s">
        <v>12</v>
      </c>
      <c r="C3630" s="11372"/>
      <c r="D3630" s="11372"/>
      <c r="E3630" s="11372"/>
      <c r="F3630" s="11372"/>
      <c r="G3630" s="11369" t="s">
        <v>11</v>
      </c>
      <c r="H3630" s="11378"/>
      <c r="I3630" s="11432" t="s">
        <v>13</v>
      </c>
      <c r="J3630" s="11432"/>
    </row>
    <row r="3631" spans="1:10" ht="16.5" thickTop="1" thickBot="1" x14ac:dyDescent="0.3">
      <c r="A3631" s="2390"/>
      <c r="B3631" s="11372"/>
      <c r="C3631" s="11372"/>
      <c r="D3631" s="11372"/>
      <c r="E3631" s="11372"/>
      <c r="F3631" s="11372"/>
      <c r="G3631" s="2495" t="s">
        <v>14</v>
      </c>
      <c r="H3631" s="2495" t="s">
        <v>15</v>
      </c>
      <c r="I3631" s="11432"/>
      <c r="J3631" s="11432"/>
    </row>
    <row r="3632" spans="1:10" ht="16.5" thickTop="1" thickBot="1" x14ac:dyDescent="0.3">
      <c r="A3632" s="2377"/>
      <c r="B3632" s="11372"/>
      <c r="C3632" s="11372"/>
      <c r="D3632" s="11372"/>
      <c r="E3632" s="11372"/>
      <c r="F3632" s="11372"/>
      <c r="G3632" s="2481">
        <v>47</v>
      </c>
      <c r="H3632" s="2481">
        <v>5</v>
      </c>
      <c r="I3632" s="11430">
        <v>52</v>
      </c>
      <c r="J3632" s="11430"/>
    </row>
    <row r="3633" spans="1:10" ht="16.5" thickTop="1" thickBot="1" x14ac:dyDescent="0.3">
      <c r="A3633" s="2377"/>
      <c r="B3633" s="11374" t="s">
        <v>16</v>
      </c>
      <c r="C3633" s="11375"/>
      <c r="D3633" s="11375"/>
      <c r="E3633" s="11375"/>
      <c r="F3633" s="11392"/>
      <c r="G3633" s="2415">
        <v>46</v>
      </c>
      <c r="H3633" s="2415">
        <v>5</v>
      </c>
      <c r="I3633" s="11411">
        <v>51</v>
      </c>
      <c r="J3633" s="11411"/>
    </row>
    <row r="3634" spans="1:10" ht="16.5" thickTop="1" thickBot="1" x14ac:dyDescent="0.3">
      <c r="A3634" s="2377"/>
      <c r="B3634" s="11374" t="s">
        <v>17</v>
      </c>
      <c r="C3634" s="11375"/>
      <c r="D3634" s="11375"/>
      <c r="E3634" s="11375"/>
      <c r="F3634" s="11375"/>
      <c r="G3634" s="2415">
        <v>1</v>
      </c>
      <c r="H3634" s="2415"/>
      <c r="I3634" s="11428">
        <v>1</v>
      </c>
      <c r="J3634" s="11429"/>
    </row>
    <row r="3635" spans="1:10" ht="16.5" thickTop="1" thickBot="1" x14ac:dyDescent="0.3">
      <c r="A3635" s="2377"/>
      <c r="B3635" s="2482" t="s">
        <v>18</v>
      </c>
      <c r="C3635" s="2483"/>
      <c r="D3635" s="2484"/>
      <c r="E3635" s="2496"/>
      <c r="F3635" s="2496"/>
      <c r="G3635" s="2570"/>
      <c r="H3635" s="2571"/>
      <c r="I3635" s="2497"/>
      <c r="J3635" s="2377"/>
    </row>
    <row r="3636" spans="1:10" ht="16.5" thickTop="1" thickBot="1" x14ac:dyDescent="0.3">
      <c r="A3636" s="2377"/>
      <c r="B3636" s="2485"/>
      <c r="C3636" s="2486"/>
      <c r="D3636" s="2486"/>
      <c r="E3636" s="11369" t="s">
        <v>19</v>
      </c>
      <c r="F3636" s="11369"/>
      <c r="G3636" s="11369"/>
      <c r="H3636" s="11359"/>
      <c r="I3636" s="2495" t="s">
        <v>11</v>
      </c>
      <c r="J3636" s="2377"/>
    </row>
    <row r="3637" spans="1:10" ht="16.5" thickTop="1" thickBot="1" x14ac:dyDescent="0.3">
      <c r="A3637" s="2377"/>
      <c r="B3637" s="2485"/>
      <c r="C3637" s="2486" t="s">
        <v>20</v>
      </c>
      <c r="D3637" s="2486"/>
      <c r="E3637" s="2530" t="s">
        <v>21</v>
      </c>
      <c r="F3637" s="2530" t="s">
        <v>22</v>
      </c>
      <c r="G3637" s="2530" t="s">
        <v>23</v>
      </c>
      <c r="H3637" s="2549" t="s">
        <v>24</v>
      </c>
      <c r="I3637" s="2490"/>
      <c r="J3637" s="2377"/>
    </row>
    <row r="3638" spans="1:10" ht="16.5" thickTop="1" thickBot="1" x14ac:dyDescent="0.3">
      <c r="A3638" s="2377"/>
      <c r="B3638" s="2487"/>
      <c r="C3638" s="2488"/>
      <c r="D3638" s="2488"/>
      <c r="E3638" s="11413">
        <v>24</v>
      </c>
      <c r="F3638" s="11413"/>
      <c r="G3638" s="11413"/>
      <c r="H3638" s="11414"/>
      <c r="I3638" s="11412">
        <v>72</v>
      </c>
      <c r="J3638" s="2377"/>
    </row>
    <row r="3639" spans="1:10" ht="16.5" thickTop="1" thickBot="1" x14ac:dyDescent="0.3">
      <c r="A3639" s="2377"/>
      <c r="B3639" s="2419"/>
      <c r="C3639" s="2420"/>
      <c r="D3639" s="2420"/>
      <c r="E3639" s="2491">
        <v>64</v>
      </c>
      <c r="F3639" s="2491">
        <v>7</v>
      </c>
      <c r="G3639" s="2491">
        <v>1</v>
      </c>
      <c r="H3639" s="2491">
        <v>0</v>
      </c>
      <c r="I3639" s="11412"/>
      <c r="J3639" s="2377"/>
    </row>
    <row r="3640" spans="1:10" ht="17.25" thickTop="1" thickBot="1" x14ac:dyDescent="0.3">
      <c r="A3640" s="2377"/>
      <c r="B3640" s="2380"/>
      <c r="C3640" s="11376" t="s">
        <v>25</v>
      </c>
      <c r="D3640" s="11377"/>
      <c r="E3640" s="2498">
        <v>0</v>
      </c>
      <c r="F3640" s="2498">
        <v>0</v>
      </c>
      <c r="G3640" s="2498">
        <v>0</v>
      </c>
      <c r="H3640" s="2499">
        <v>0</v>
      </c>
      <c r="I3640" s="2500">
        <v>0</v>
      </c>
      <c r="J3640" s="2377"/>
    </row>
    <row r="3641" spans="1:10" ht="16.5" thickTop="1" thickBot="1" x14ac:dyDescent="0.3">
      <c r="A3641" s="2377"/>
      <c r="B3641" s="2380"/>
      <c r="C3641" s="2427"/>
      <c r="D3641" s="2428" t="s">
        <v>26</v>
      </c>
      <c r="E3641" s="2388"/>
      <c r="F3641" s="2388"/>
      <c r="G3641" s="2388"/>
      <c r="H3641" s="2388"/>
      <c r="I3641" s="2492">
        <v>0</v>
      </c>
      <c r="J3641" s="2377"/>
    </row>
    <row r="3642" spans="1:10" ht="16.5" thickTop="1" thickBot="1" x14ac:dyDescent="0.3">
      <c r="A3642" s="2377"/>
      <c r="B3642" s="2380"/>
      <c r="C3642" s="2427"/>
      <c r="D3642" s="2428" t="s">
        <v>27</v>
      </c>
      <c r="E3642" s="2388"/>
      <c r="F3642" s="2388"/>
      <c r="G3642" s="2388"/>
      <c r="H3642" s="2388"/>
      <c r="I3642" s="2492">
        <v>0</v>
      </c>
      <c r="J3642" s="2377"/>
    </row>
    <row r="3643" spans="1:10" ht="16.5" thickTop="1" thickBot="1" x14ac:dyDescent="0.3">
      <c r="A3643" s="2377"/>
      <c r="B3643" s="2380"/>
      <c r="C3643" s="2427"/>
      <c r="D3643" s="2428" t="s">
        <v>28</v>
      </c>
      <c r="E3643" s="2388"/>
      <c r="F3643" s="2388"/>
      <c r="G3643" s="2388"/>
      <c r="H3643" s="2388"/>
      <c r="I3643" s="2492">
        <v>0</v>
      </c>
      <c r="J3643" s="2377"/>
    </row>
    <row r="3644" spans="1:10" ht="27" thickTop="1" thickBot="1" x14ac:dyDescent="0.3">
      <c r="A3644" s="2377"/>
      <c r="B3644" s="2380"/>
      <c r="C3644" s="2427"/>
      <c r="D3644" s="2428" t="s">
        <v>29</v>
      </c>
      <c r="E3644" s="2388"/>
      <c r="F3644" s="2388"/>
      <c r="G3644" s="2388"/>
      <c r="H3644" s="2388"/>
      <c r="I3644" s="2492">
        <v>0</v>
      </c>
      <c r="J3644" s="2377"/>
    </row>
    <row r="3645" spans="1:10" ht="17.25" thickTop="1" thickBot="1" x14ac:dyDescent="0.3">
      <c r="A3645" s="2377"/>
      <c r="B3645" s="2380"/>
      <c r="C3645" s="2501" t="s">
        <v>30</v>
      </c>
      <c r="D3645" s="2502"/>
      <c r="E3645" s="2503">
        <v>19</v>
      </c>
      <c r="F3645" s="2503">
        <v>0</v>
      </c>
      <c r="G3645" s="2503">
        <v>0</v>
      </c>
      <c r="H3645" s="2503">
        <v>0</v>
      </c>
      <c r="I3645" s="2504">
        <v>19</v>
      </c>
      <c r="J3645" s="2377"/>
    </row>
    <row r="3646" spans="1:10" ht="27" thickTop="1" thickBot="1" x14ac:dyDescent="0.3">
      <c r="A3646" s="2377"/>
      <c r="B3646" s="2380"/>
      <c r="C3646" s="2427"/>
      <c r="D3646" s="2428" t="s">
        <v>31</v>
      </c>
      <c r="E3646" s="2388"/>
      <c r="F3646" s="2388"/>
      <c r="G3646" s="2388"/>
      <c r="H3646" s="2388"/>
      <c r="I3646" s="2492">
        <v>0</v>
      </c>
      <c r="J3646" s="2377"/>
    </row>
    <row r="3647" spans="1:10" ht="16.5" thickTop="1" thickBot="1" x14ac:dyDescent="0.3">
      <c r="A3647" s="2377"/>
      <c r="B3647" s="2380"/>
      <c r="C3647" s="2427"/>
      <c r="D3647" s="2428" t="s">
        <v>32</v>
      </c>
      <c r="E3647" s="2388"/>
      <c r="F3647" s="2388"/>
      <c r="G3647" s="2388"/>
      <c r="H3647" s="2388"/>
      <c r="I3647" s="2492">
        <v>0</v>
      </c>
      <c r="J3647" s="2377"/>
    </row>
    <row r="3648" spans="1:10" ht="27" thickTop="1" thickBot="1" x14ac:dyDescent="0.3">
      <c r="A3648" s="2377"/>
      <c r="B3648" s="2380"/>
      <c r="C3648" s="2427"/>
      <c r="D3648" s="2428" t="s">
        <v>120</v>
      </c>
      <c r="E3648" s="2388">
        <v>19</v>
      </c>
      <c r="F3648" s="2388"/>
      <c r="G3648" s="2388"/>
      <c r="H3648" s="2388"/>
      <c r="I3648" s="2492">
        <v>19</v>
      </c>
      <c r="J3648" s="2377"/>
    </row>
    <row r="3649" spans="1:10" ht="39.75" thickTop="1" thickBot="1" x14ac:dyDescent="0.3">
      <c r="A3649" s="2377"/>
      <c r="B3649" s="2380"/>
      <c r="C3649" s="2427"/>
      <c r="D3649" s="2428" t="s">
        <v>34</v>
      </c>
      <c r="E3649" s="2388"/>
      <c r="F3649" s="2388"/>
      <c r="G3649" s="2388"/>
      <c r="H3649" s="2388"/>
      <c r="I3649" s="2492">
        <v>0</v>
      </c>
      <c r="J3649" s="2377"/>
    </row>
    <row r="3650" spans="1:10" ht="65.25" thickTop="1" thickBot="1" x14ac:dyDescent="0.3">
      <c r="A3650" s="2377"/>
      <c r="B3650" s="2380"/>
      <c r="C3650" s="2427"/>
      <c r="D3650" s="2428" t="s">
        <v>198</v>
      </c>
      <c r="E3650" s="2388"/>
      <c r="F3650" s="2388"/>
      <c r="G3650" s="2388"/>
      <c r="H3650" s="2388"/>
      <c r="I3650" s="2492">
        <v>0</v>
      </c>
      <c r="J3650" s="2377"/>
    </row>
    <row r="3651" spans="1:10" ht="17.25" thickTop="1" thickBot="1" x14ac:dyDescent="0.3">
      <c r="A3651" s="2377"/>
      <c r="B3651" s="2380"/>
      <c r="C3651" s="11374" t="s">
        <v>36</v>
      </c>
      <c r="D3651" s="11392"/>
      <c r="E3651" s="2505">
        <v>4</v>
      </c>
      <c r="F3651" s="2505">
        <v>0</v>
      </c>
      <c r="G3651" s="2505">
        <v>0</v>
      </c>
      <c r="H3651" s="2505">
        <v>0</v>
      </c>
      <c r="I3651" s="2500">
        <v>4</v>
      </c>
      <c r="J3651" s="2377"/>
    </row>
    <row r="3652" spans="1:10" ht="27" thickTop="1" thickBot="1" x14ac:dyDescent="0.3">
      <c r="A3652" s="2377"/>
      <c r="B3652" s="2380"/>
      <c r="C3652" s="2427"/>
      <c r="D3652" s="2429" t="s">
        <v>37</v>
      </c>
      <c r="E3652" s="2388">
        <v>1</v>
      </c>
      <c r="F3652" s="2388"/>
      <c r="G3652" s="2388"/>
      <c r="H3652" s="2388"/>
      <c r="I3652" s="2529">
        <v>1</v>
      </c>
      <c r="J3652" s="2377"/>
    </row>
    <row r="3653" spans="1:10" ht="39.75" thickTop="1" thickBot="1" x14ac:dyDescent="0.3">
      <c r="A3653" s="2377"/>
      <c r="B3653" s="2380"/>
      <c r="C3653" s="2427"/>
      <c r="D3653" s="2429" t="s">
        <v>38</v>
      </c>
      <c r="E3653" s="2567">
        <v>3</v>
      </c>
      <c r="F3653" s="2567"/>
      <c r="G3653" s="2567"/>
      <c r="H3653" s="2567"/>
      <c r="I3653" s="2529">
        <v>3</v>
      </c>
      <c r="J3653" s="2377"/>
    </row>
    <row r="3654" spans="1:10" ht="52.5" thickTop="1" thickBot="1" x14ac:dyDescent="0.3">
      <c r="A3654" s="2377"/>
      <c r="B3654" s="2380"/>
      <c r="C3654" s="2427"/>
      <c r="D3654" s="2430" t="s">
        <v>39</v>
      </c>
      <c r="E3654" s="2388"/>
      <c r="F3654" s="2388"/>
      <c r="G3654" s="2388"/>
      <c r="H3654" s="2388"/>
      <c r="I3654" s="2529">
        <v>0</v>
      </c>
      <c r="J3654" s="2377"/>
    </row>
    <row r="3655" spans="1:10" ht="17.25" thickTop="1" thickBot="1" x14ac:dyDescent="0.3">
      <c r="A3655" s="2377"/>
      <c r="B3655" s="2379"/>
      <c r="C3655" s="11374" t="s">
        <v>199</v>
      </c>
      <c r="D3655" s="11392"/>
      <c r="E3655" s="2503">
        <v>0</v>
      </c>
      <c r="F3655" s="2503">
        <v>6</v>
      </c>
      <c r="G3655" s="2503">
        <v>0</v>
      </c>
      <c r="H3655" s="2503">
        <v>0</v>
      </c>
      <c r="I3655" s="2500">
        <v>6</v>
      </c>
      <c r="J3655" s="2377"/>
    </row>
    <row r="3656" spans="1:10" ht="16.5" thickTop="1" thickBot="1" x14ac:dyDescent="0.3">
      <c r="A3656" s="2377"/>
      <c r="B3656" s="2379"/>
      <c r="C3656" s="2422"/>
      <c r="D3656" s="2467" t="s">
        <v>200</v>
      </c>
      <c r="E3656" s="2388"/>
      <c r="F3656" s="2388">
        <v>2</v>
      </c>
      <c r="G3656" s="2388"/>
      <c r="H3656" s="2388"/>
      <c r="I3656" s="2529">
        <v>2</v>
      </c>
      <c r="J3656" s="2377"/>
    </row>
    <row r="3657" spans="1:10" ht="52.5" thickTop="1" thickBot="1" x14ac:dyDescent="0.3">
      <c r="A3657" s="2377"/>
      <c r="B3657" s="2379"/>
      <c r="C3657" s="2422"/>
      <c r="D3657" s="2467" t="s">
        <v>201</v>
      </c>
      <c r="E3657" s="2388"/>
      <c r="F3657" s="2388">
        <v>1</v>
      </c>
      <c r="G3657" s="2388"/>
      <c r="H3657" s="2388"/>
      <c r="I3657" s="2529">
        <v>1</v>
      </c>
      <c r="J3657" s="2377"/>
    </row>
    <row r="3658" spans="1:10" ht="52.5" thickTop="1" thickBot="1" x14ac:dyDescent="0.3">
      <c r="A3658" s="2377"/>
      <c r="B3658" s="2379"/>
      <c r="C3658" s="2422"/>
      <c r="D3658" s="2467" t="s">
        <v>202</v>
      </c>
      <c r="E3658" s="2388"/>
      <c r="F3658" s="2388"/>
      <c r="G3658" s="2388"/>
      <c r="H3658" s="2388"/>
      <c r="I3658" s="2529">
        <v>0</v>
      </c>
      <c r="J3658" s="2377"/>
    </row>
    <row r="3659" spans="1:10" ht="39.75" thickTop="1" thickBot="1" x14ac:dyDescent="0.3">
      <c r="A3659" s="2377"/>
      <c r="B3659" s="2379"/>
      <c r="C3659" s="2422"/>
      <c r="D3659" s="2468" t="s">
        <v>203</v>
      </c>
      <c r="E3659" s="2388"/>
      <c r="F3659" s="2388">
        <v>1</v>
      </c>
      <c r="G3659" s="2388"/>
      <c r="H3659" s="2388"/>
      <c r="I3659" s="2529">
        <v>1</v>
      </c>
      <c r="J3659" s="2377"/>
    </row>
    <row r="3660" spans="1:10" ht="65.25" thickTop="1" thickBot="1" x14ac:dyDescent="0.3">
      <c r="A3660" s="2377"/>
      <c r="B3660" s="2379"/>
      <c r="C3660" s="2422"/>
      <c r="D3660" s="2469" t="s">
        <v>204</v>
      </c>
      <c r="E3660" s="2388"/>
      <c r="F3660" s="2388"/>
      <c r="G3660" s="2388"/>
      <c r="H3660" s="2388"/>
      <c r="I3660" s="2529">
        <v>0</v>
      </c>
      <c r="J3660" s="2377"/>
    </row>
    <row r="3661" spans="1:10" ht="39.75" thickTop="1" thickBot="1" x14ac:dyDescent="0.3">
      <c r="A3661" s="2377"/>
      <c r="B3661" s="2379"/>
      <c r="C3661" s="2422"/>
      <c r="D3661" s="2468" t="s">
        <v>205</v>
      </c>
      <c r="E3661" s="2388"/>
      <c r="F3661" s="2388"/>
      <c r="G3661" s="2388"/>
      <c r="H3661" s="2388"/>
      <c r="I3661" s="2529">
        <v>0</v>
      </c>
      <c r="J3661" s="2377"/>
    </row>
    <row r="3662" spans="1:10" ht="52.5" thickTop="1" thickBot="1" x14ac:dyDescent="0.3">
      <c r="A3662" s="2377"/>
      <c r="B3662" s="2379"/>
      <c r="C3662" s="2422"/>
      <c r="D3662" s="2468" t="s">
        <v>206</v>
      </c>
      <c r="E3662" s="2388"/>
      <c r="F3662" s="2388"/>
      <c r="G3662" s="2388"/>
      <c r="H3662" s="2388"/>
      <c r="I3662" s="2529">
        <v>0</v>
      </c>
      <c r="J3662" s="2377"/>
    </row>
    <row r="3663" spans="1:10" ht="39.75" thickTop="1" thickBot="1" x14ac:dyDescent="0.3">
      <c r="A3663" s="2377"/>
      <c r="B3663" s="2379"/>
      <c r="C3663" s="2422"/>
      <c r="D3663" s="2469" t="s">
        <v>207</v>
      </c>
      <c r="E3663" s="2388"/>
      <c r="F3663" s="2388">
        <v>2</v>
      </c>
      <c r="G3663" s="2388"/>
      <c r="H3663" s="2388"/>
      <c r="I3663" s="2529">
        <v>2</v>
      </c>
      <c r="J3663" s="2377"/>
    </row>
    <row r="3664" spans="1:10" ht="27" thickTop="1" thickBot="1" x14ac:dyDescent="0.3">
      <c r="A3664" s="2377"/>
      <c r="B3664" s="2379"/>
      <c r="C3664" s="2422"/>
      <c r="D3664" s="2469" t="s">
        <v>208</v>
      </c>
      <c r="E3664" s="2567"/>
      <c r="F3664" s="2567"/>
      <c r="G3664" s="2567"/>
      <c r="H3664" s="2567"/>
      <c r="I3664" s="2529">
        <v>0</v>
      </c>
      <c r="J3664" s="2377"/>
    </row>
    <row r="3665" spans="1:10" ht="39.75" thickTop="1" thickBot="1" x14ac:dyDescent="0.3">
      <c r="A3665" s="2377"/>
      <c r="B3665" s="2379"/>
      <c r="C3665" s="2422"/>
      <c r="D3665" s="2469" t="s">
        <v>209</v>
      </c>
      <c r="E3665" s="2388"/>
      <c r="F3665" s="2388"/>
      <c r="G3665" s="2388"/>
      <c r="H3665" s="2388"/>
      <c r="I3665" s="2529">
        <v>0</v>
      </c>
      <c r="J3665" s="2377"/>
    </row>
    <row r="3666" spans="1:10" ht="17.25" thickTop="1" thickBot="1" x14ac:dyDescent="0.3">
      <c r="A3666" s="2377"/>
      <c r="B3666" s="2379"/>
      <c r="C3666" s="11370" t="s">
        <v>210</v>
      </c>
      <c r="D3666" s="11371"/>
      <c r="E3666" s="2506">
        <v>0</v>
      </c>
      <c r="F3666" s="2506">
        <v>0</v>
      </c>
      <c r="G3666" s="2506">
        <v>1</v>
      </c>
      <c r="H3666" s="2506">
        <v>0</v>
      </c>
      <c r="I3666" s="2507">
        <v>1</v>
      </c>
      <c r="J3666" s="2377"/>
    </row>
    <row r="3667" spans="1:10" ht="27" thickTop="1" thickBot="1" x14ac:dyDescent="0.3">
      <c r="A3667" s="2377"/>
      <c r="B3667" s="2379"/>
      <c r="C3667" s="2431"/>
      <c r="D3667" s="2540" t="s">
        <v>211</v>
      </c>
      <c r="E3667" s="2567"/>
      <c r="F3667" s="2567"/>
      <c r="G3667" s="2567"/>
      <c r="H3667" s="2567"/>
      <c r="I3667" s="2530">
        <v>0</v>
      </c>
      <c r="J3667" s="2377"/>
    </row>
    <row r="3668" spans="1:10" ht="39.75" thickTop="1" thickBot="1" x14ac:dyDescent="0.3">
      <c r="A3668" s="2377"/>
      <c r="B3668" s="2379"/>
      <c r="C3668" s="2411"/>
      <c r="D3668" s="2540" t="s">
        <v>212</v>
      </c>
      <c r="E3668" s="2567"/>
      <c r="F3668" s="2567"/>
      <c r="G3668" s="2567"/>
      <c r="H3668" s="2567"/>
      <c r="I3668" s="2530">
        <v>0</v>
      </c>
      <c r="J3668" s="2377"/>
    </row>
    <row r="3669" spans="1:10" ht="27" thickTop="1" thickBot="1" x14ac:dyDescent="0.3">
      <c r="A3669" s="2377"/>
      <c r="B3669" s="2379"/>
      <c r="C3669" s="2411"/>
      <c r="D3669" s="2540" t="s">
        <v>213</v>
      </c>
      <c r="E3669" s="2567"/>
      <c r="F3669" s="2567"/>
      <c r="G3669" s="2567"/>
      <c r="H3669" s="2567"/>
      <c r="I3669" s="2530">
        <v>0</v>
      </c>
      <c r="J3669" s="2377"/>
    </row>
    <row r="3670" spans="1:10" ht="65.25" thickTop="1" thickBot="1" x14ac:dyDescent="0.3">
      <c r="A3670" s="2377"/>
      <c r="B3670" s="2379"/>
      <c r="C3670" s="2432"/>
      <c r="D3670" s="2540" t="s">
        <v>214</v>
      </c>
      <c r="E3670" s="2567"/>
      <c r="F3670" s="2567"/>
      <c r="G3670" s="2567"/>
      <c r="H3670" s="2567"/>
      <c r="I3670" s="2530">
        <v>0</v>
      </c>
      <c r="J3670" s="2377"/>
    </row>
    <row r="3671" spans="1:10" ht="39.75" thickTop="1" thickBot="1" x14ac:dyDescent="0.3">
      <c r="A3671" s="2377"/>
      <c r="B3671" s="2379"/>
      <c r="C3671" s="2432"/>
      <c r="D3671" s="2540" t="s">
        <v>215</v>
      </c>
      <c r="E3671" s="2388"/>
      <c r="F3671" s="2388"/>
      <c r="G3671" s="2388"/>
      <c r="H3671" s="2388"/>
      <c r="I3671" s="2530">
        <v>0</v>
      </c>
      <c r="J3671" s="2377"/>
    </row>
    <row r="3672" spans="1:10" ht="16.5" thickTop="1" thickBot="1" x14ac:dyDescent="0.3">
      <c r="A3672" s="2377"/>
      <c r="B3672" s="2379"/>
      <c r="C3672" s="2432"/>
      <c r="D3672" s="2541" t="s">
        <v>216</v>
      </c>
      <c r="E3672" s="2388"/>
      <c r="F3672" s="2388"/>
      <c r="G3672" s="2388"/>
      <c r="H3672" s="2388"/>
      <c r="I3672" s="2530">
        <v>0</v>
      </c>
      <c r="J3672" s="2377"/>
    </row>
    <row r="3673" spans="1:10" ht="16.5" thickTop="1" thickBot="1" x14ac:dyDescent="0.3">
      <c r="A3673" s="2377"/>
      <c r="B3673" s="2379"/>
      <c r="C3673" s="2432"/>
      <c r="D3673" s="2541" t="s">
        <v>217</v>
      </c>
      <c r="E3673" s="2388"/>
      <c r="F3673" s="2388"/>
      <c r="G3673" s="2388"/>
      <c r="H3673" s="2388"/>
      <c r="I3673" s="2530">
        <v>0</v>
      </c>
      <c r="J3673" s="2377"/>
    </row>
    <row r="3674" spans="1:10" ht="16.5" thickTop="1" thickBot="1" x14ac:dyDescent="0.3">
      <c r="A3674" s="2377"/>
      <c r="B3674" s="2379"/>
      <c r="C3674" s="2432"/>
      <c r="D3674" s="2541" t="s">
        <v>218</v>
      </c>
      <c r="E3674" s="2388"/>
      <c r="F3674" s="2388"/>
      <c r="G3674" s="2388"/>
      <c r="H3674" s="2388"/>
      <c r="I3674" s="2530">
        <v>0</v>
      </c>
      <c r="J3674" s="2377"/>
    </row>
    <row r="3675" spans="1:10" ht="16.5" thickTop="1" thickBot="1" x14ac:dyDescent="0.3">
      <c r="A3675" s="2377"/>
      <c r="B3675" s="2379"/>
      <c r="C3675" s="2432"/>
      <c r="D3675" s="2541" t="s">
        <v>219</v>
      </c>
      <c r="E3675" s="2388"/>
      <c r="F3675" s="2388"/>
      <c r="G3675" s="2388"/>
      <c r="H3675" s="2388"/>
      <c r="I3675" s="2530">
        <v>0</v>
      </c>
      <c r="J3675" s="2377"/>
    </row>
    <row r="3676" spans="1:10" ht="27" thickTop="1" thickBot="1" x14ac:dyDescent="0.3">
      <c r="A3676" s="2377"/>
      <c r="B3676" s="2379"/>
      <c r="C3676" s="2432"/>
      <c r="D3676" s="2540" t="s">
        <v>220</v>
      </c>
      <c r="E3676" s="2388"/>
      <c r="F3676" s="2388"/>
      <c r="G3676" s="2388">
        <v>1</v>
      </c>
      <c r="H3676" s="2388"/>
      <c r="I3676" s="2530">
        <v>1</v>
      </c>
      <c r="J3676" s="2377"/>
    </row>
    <row r="3677" spans="1:10" ht="39.75" thickTop="1" thickBot="1" x14ac:dyDescent="0.3">
      <c r="A3677" s="2377"/>
      <c r="B3677" s="2379"/>
      <c r="C3677" s="2432"/>
      <c r="D3677" s="2542" t="s">
        <v>221</v>
      </c>
      <c r="E3677" s="2567"/>
      <c r="F3677" s="2567"/>
      <c r="G3677" s="2567"/>
      <c r="H3677" s="2567"/>
      <c r="I3677" s="2530">
        <v>0</v>
      </c>
      <c r="J3677" s="2377"/>
    </row>
    <row r="3678" spans="1:10" ht="52.5" thickTop="1" thickBot="1" x14ac:dyDescent="0.3">
      <c r="A3678" s="2377"/>
      <c r="B3678" s="2379"/>
      <c r="C3678" s="2432"/>
      <c r="D3678" s="2542" t="s">
        <v>222</v>
      </c>
      <c r="E3678" s="2388"/>
      <c r="F3678" s="2388"/>
      <c r="G3678" s="2388"/>
      <c r="H3678" s="2388"/>
      <c r="I3678" s="2530">
        <v>0</v>
      </c>
      <c r="J3678" s="2377"/>
    </row>
    <row r="3679" spans="1:10" ht="52.5" thickTop="1" thickBot="1" x14ac:dyDescent="0.3">
      <c r="A3679" s="2377"/>
      <c r="B3679" s="2379"/>
      <c r="C3679" s="2432"/>
      <c r="D3679" s="2542" t="s">
        <v>223</v>
      </c>
      <c r="E3679" s="2388"/>
      <c r="F3679" s="2388"/>
      <c r="G3679" s="2388"/>
      <c r="H3679" s="2388"/>
      <c r="I3679" s="2530">
        <v>0</v>
      </c>
      <c r="J3679" s="2377"/>
    </row>
    <row r="3680" spans="1:10" ht="16.5" thickTop="1" thickBot="1" x14ac:dyDescent="0.3">
      <c r="A3680" s="2377"/>
      <c r="B3680" s="2379"/>
      <c r="C3680" s="2432"/>
      <c r="D3680" s="2543" t="s">
        <v>64</v>
      </c>
      <c r="E3680" s="2388"/>
      <c r="F3680" s="2388"/>
      <c r="G3680" s="2388"/>
      <c r="H3680" s="2388"/>
      <c r="I3680" s="2530">
        <v>0</v>
      </c>
      <c r="J3680" s="2377"/>
    </row>
    <row r="3681" spans="1:10" ht="16.5" thickTop="1" thickBot="1" x14ac:dyDescent="0.3">
      <c r="A3681" s="2377"/>
      <c r="B3681" s="2379"/>
      <c r="C3681" s="2411"/>
      <c r="D3681" s="2543" t="s">
        <v>65</v>
      </c>
      <c r="E3681" s="2388"/>
      <c r="F3681" s="2388"/>
      <c r="G3681" s="2388"/>
      <c r="H3681" s="2388"/>
      <c r="I3681" s="2530">
        <v>0</v>
      </c>
      <c r="J3681" s="2379"/>
    </row>
    <row r="3682" spans="1:10" ht="16.5" thickTop="1" thickBot="1" x14ac:dyDescent="0.3">
      <c r="A3682" s="2400"/>
      <c r="B3682" s="2401"/>
      <c r="C3682" s="2402"/>
      <c r="D3682" s="2403"/>
      <c r="E3682" s="2404"/>
      <c r="F3682" s="2404"/>
      <c r="G3682" s="2404"/>
      <c r="H3682" s="2405"/>
      <c r="I3682" s="2421"/>
      <c r="J3682" s="2401"/>
    </row>
    <row r="3683" spans="1:10" ht="15.75" thickTop="1" x14ac:dyDescent="0.25">
      <c r="A3683" s="2377"/>
      <c r="B3683" s="11401" t="s">
        <v>66</v>
      </c>
      <c r="C3683" s="11402"/>
      <c r="D3683" s="11402"/>
      <c r="E3683" s="11402"/>
      <c r="F3683" s="11402"/>
      <c r="G3683" s="11402"/>
      <c r="H3683" s="11403"/>
      <c r="I3683" s="11419">
        <v>38</v>
      </c>
      <c r="J3683" s="2377"/>
    </row>
    <row r="3684" spans="1:10" x14ac:dyDescent="0.25">
      <c r="A3684" s="2377"/>
      <c r="B3684" s="11404"/>
      <c r="C3684" s="11405"/>
      <c r="D3684" s="11405"/>
      <c r="E3684" s="11405"/>
      <c r="F3684" s="11405"/>
      <c r="G3684" s="11405"/>
      <c r="H3684" s="11406"/>
      <c r="I3684" s="11420"/>
      <c r="J3684" s="2377"/>
    </row>
    <row r="3685" spans="1:10" ht="15.75" thickBot="1" x14ac:dyDescent="0.3">
      <c r="A3685" s="2377"/>
      <c r="B3685" s="11407"/>
      <c r="C3685" s="11408"/>
      <c r="D3685" s="11408"/>
      <c r="E3685" s="11408"/>
      <c r="F3685" s="11408"/>
      <c r="G3685" s="11408"/>
      <c r="H3685" s="11409"/>
      <c r="I3685" s="11421"/>
      <c r="J3685" s="2379"/>
    </row>
    <row r="3686" spans="1:10" ht="16.5" thickTop="1" thickBot="1" x14ac:dyDescent="0.3">
      <c r="A3686" s="2385"/>
      <c r="B3686" s="2386"/>
      <c r="C3686" s="2386"/>
      <c r="D3686" s="2386"/>
      <c r="E3686" s="2384"/>
      <c r="F3686" s="2384"/>
      <c r="G3686" s="2384"/>
      <c r="H3686" s="2387"/>
      <c r="I3686" s="2531"/>
      <c r="J3686" s="2377"/>
    </row>
    <row r="3687" spans="1:10" ht="16.5" thickTop="1" thickBot="1" x14ac:dyDescent="0.3">
      <c r="A3687" s="2385"/>
      <c r="B3687" s="2386"/>
      <c r="C3687" s="11417" t="s">
        <v>224</v>
      </c>
      <c r="D3687" s="11418"/>
      <c r="E3687" s="2555">
        <v>1</v>
      </c>
      <c r="F3687" s="2555">
        <v>0</v>
      </c>
      <c r="G3687" s="2555">
        <v>0</v>
      </c>
      <c r="H3687" s="2555">
        <v>0</v>
      </c>
      <c r="I3687" s="2503">
        <v>1</v>
      </c>
      <c r="J3687" s="2377"/>
    </row>
    <row r="3688" spans="1:10" ht="16.5" thickTop="1" thickBot="1" x14ac:dyDescent="0.3">
      <c r="A3688" s="2385"/>
      <c r="B3688" s="2386"/>
      <c r="C3688" s="11415" t="s">
        <v>68</v>
      </c>
      <c r="D3688" s="11416"/>
      <c r="E3688" s="2388">
        <v>1</v>
      </c>
      <c r="F3688" s="2388"/>
      <c r="G3688" s="2388"/>
      <c r="H3688" s="2388"/>
      <c r="I3688" s="2489">
        <v>1</v>
      </c>
      <c r="J3688" s="2377"/>
    </row>
    <row r="3689" spans="1:10" ht="16.5" thickTop="1" thickBot="1" x14ac:dyDescent="0.3">
      <c r="A3689" s="2377"/>
      <c r="B3689" s="2406"/>
      <c r="C3689" s="11417" t="s">
        <v>69</v>
      </c>
      <c r="D3689" s="11418"/>
      <c r="E3689" s="2555">
        <v>5</v>
      </c>
      <c r="F3689" s="2555">
        <v>0</v>
      </c>
      <c r="G3689" s="2555">
        <v>0</v>
      </c>
      <c r="H3689" s="2555">
        <v>0</v>
      </c>
      <c r="I3689" s="2503">
        <v>5</v>
      </c>
      <c r="J3689" s="2377"/>
    </row>
    <row r="3690" spans="1:10" ht="16.5" thickTop="1" thickBot="1" x14ac:dyDescent="0.3">
      <c r="A3690" s="2377"/>
      <c r="B3690" s="2406"/>
      <c r="C3690" s="2422"/>
      <c r="D3690" s="2423" t="s">
        <v>70</v>
      </c>
      <c r="E3690" s="2388"/>
      <c r="F3690" s="2388"/>
      <c r="G3690" s="2388"/>
      <c r="H3690" s="2388"/>
      <c r="I3690" s="2489">
        <v>0</v>
      </c>
      <c r="J3690" s="2377"/>
    </row>
    <row r="3691" spans="1:10" ht="16.5" thickTop="1" thickBot="1" x14ac:dyDescent="0.3">
      <c r="A3691" s="2377"/>
      <c r="B3691" s="2406"/>
      <c r="C3691" s="2422"/>
      <c r="D3691" s="2424" t="s">
        <v>71</v>
      </c>
      <c r="E3691" s="2388"/>
      <c r="F3691" s="2388"/>
      <c r="G3691" s="2388"/>
      <c r="H3691" s="2388"/>
      <c r="I3691" s="2489">
        <v>0</v>
      </c>
      <c r="J3691" s="2377"/>
    </row>
    <row r="3692" spans="1:10" ht="16.5" thickTop="1" thickBot="1" x14ac:dyDescent="0.3">
      <c r="A3692" s="2377"/>
      <c r="B3692" s="2406"/>
      <c r="C3692" s="2425"/>
      <c r="D3692" s="2426" t="s">
        <v>225</v>
      </c>
      <c r="E3692" s="2388">
        <v>5</v>
      </c>
      <c r="F3692" s="2388"/>
      <c r="G3692" s="2388"/>
      <c r="H3692" s="2388"/>
      <c r="I3692" s="2531">
        <v>5</v>
      </c>
      <c r="J3692" s="2377"/>
    </row>
    <row r="3693" spans="1:10" ht="19.5" thickTop="1" thickBot="1" x14ac:dyDescent="0.3">
      <c r="A3693" s="2377"/>
      <c r="B3693" s="11424" t="s">
        <v>73</v>
      </c>
      <c r="C3693" s="11425"/>
      <c r="D3693" s="11425"/>
      <c r="E3693" s="11425"/>
      <c r="F3693" s="11425"/>
      <c r="G3693" s="11425"/>
      <c r="H3693" s="11426"/>
      <c r="I3693" s="2557">
        <v>963</v>
      </c>
      <c r="J3693" s="2377"/>
    </row>
    <row r="3694" spans="1:10" ht="19.5" thickTop="1" thickBot="1" x14ac:dyDescent="0.3">
      <c r="A3694" s="2377"/>
      <c r="B3694" s="2378"/>
      <c r="C3694" s="11422" t="s">
        <v>226</v>
      </c>
      <c r="D3694" s="11423"/>
      <c r="E3694" s="2568"/>
      <c r="F3694" s="2568"/>
      <c r="G3694" s="2568"/>
      <c r="H3694" s="2568"/>
      <c r="I3694" s="2558">
        <v>0</v>
      </c>
      <c r="J3694" s="2377"/>
    </row>
    <row r="3695" spans="1:10" ht="17.25" thickTop="1" thickBot="1" x14ac:dyDescent="0.3">
      <c r="A3695" s="2377"/>
      <c r="B3695" s="2378"/>
      <c r="C3695" s="11395" t="s">
        <v>227</v>
      </c>
      <c r="D3695" s="11396"/>
      <c r="E3695" s="2547">
        <v>35</v>
      </c>
      <c r="F3695" s="2547">
        <v>1</v>
      </c>
      <c r="G3695" s="2547">
        <v>0</v>
      </c>
      <c r="H3695" s="2547">
        <v>0</v>
      </c>
      <c r="I3695" s="2556">
        <v>36</v>
      </c>
      <c r="J3695" s="2377"/>
    </row>
    <row r="3696" spans="1:10" ht="16.5" thickTop="1" thickBot="1" x14ac:dyDescent="0.3">
      <c r="A3696" s="2377"/>
      <c r="B3696" s="2378"/>
      <c r="C3696" s="2422"/>
      <c r="D3696" s="2470" t="s">
        <v>228</v>
      </c>
      <c r="E3696" s="2568">
        <v>27</v>
      </c>
      <c r="F3696" s="2568">
        <v>1</v>
      </c>
      <c r="G3696" s="2568"/>
      <c r="H3696" s="2568"/>
      <c r="I3696" s="2532">
        <v>28</v>
      </c>
      <c r="J3696" s="2377"/>
    </row>
    <row r="3697" spans="1:10" ht="16.5" thickTop="1" thickBot="1" x14ac:dyDescent="0.3">
      <c r="A3697" s="2377"/>
      <c r="B3697" s="2378"/>
      <c r="C3697" s="2422"/>
      <c r="D3697" s="2471" t="s">
        <v>229</v>
      </c>
      <c r="E3697" s="2568"/>
      <c r="F3697" s="2568"/>
      <c r="G3697" s="2568"/>
      <c r="H3697" s="2568"/>
      <c r="I3697" s="2532">
        <v>0</v>
      </c>
      <c r="J3697" s="2377"/>
    </row>
    <row r="3698" spans="1:10" ht="16.5" thickTop="1" thickBot="1" x14ac:dyDescent="0.3">
      <c r="A3698" s="2377"/>
      <c r="B3698" s="2378"/>
      <c r="C3698" s="2422"/>
      <c r="D3698" s="2472" t="s">
        <v>230</v>
      </c>
      <c r="E3698" s="2568"/>
      <c r="F3698" s="2568"/>
      <c r="G3698" s="2568"/>
      <c r="H3698" s="2568"/>
      <c r="I3698" s="2532">
        <v>0</v>
      </c>
      <c r="J3698" s="2377"/>
    </row>
    <row r="3699" spans="1:10" ht="16.5" thickTop="1" thickBot="1" x14ac:dyDescent="0.3">
      <c r="A3699" s="2377"/>
      <c r="B3699" s="2378"/>
      <c r="C3699" s="2422"/>
      <c r="D3699" s="2472" t="s">
        <v>231</v>
      </c>
      <c r="E3699" s="2568"/>
      <c r="F3699" s="2568"/>
      <c r="G3699" s="2568"/>
      <c r="H3699" s="2568"/>
      <c r="I3699" s="2532">
        <v>0</v>
      </c>
      <c r="J3699" s="2377"/>
    </row>
    <row r="3700" spans="1:10" ht="16.5" thickTop="1" thickBot="1" x14ac:dyDescent="0.3">
      <c r="A3700" s="2377"/>
      <c r="B3700" s="2378"/>
      <c r="C3700" s="2422"/>
      <c r="D3700" s="2472" t="s">
        <v>232</v>
      </c>
      <c r="E3700" s="2568">
        <v>1</v>
      </c>
      <c r="F3700" s="2568"/>
      <c r="G3700" s="2568"/>
      <c r="H3700" s="2568"/>
      <c r="I3700" s="2532">
        <v>1</v>
      </c>
      <c r="J3700" s="2377"/>
    </row>
    <row r="3701" spans="1:10" ht="16.5" thickTop="1" thickBot="1" x14ac:dyDescent="0.3">
      <c r="A3701" s="2377"/>
      <c r="B3701" s="2378"/>
      <c r="C3701" s="2422"/>
      <c r="D3701" s="2472" t="s">
        <v>233</v>
      </c>
      <c r="E3701" s="2568">
        <v>2</v>
      </c>
      <c r="F3701" s="2568"/>
      <c r="G3701" s="2568"/>
      <c r="H3701" s="2568"/>
      <c r="I3701" s="2532">
        <v>2</v>
      </c>
      <c r="J3701" s="2377"/>
    </row>
    <row r="3702" spans="1:10" ht="16.5" thickTop="1" thickBot="1" x14ac:dyDescent="0.3">
      <c r="A3702" s="2377"/>
      <c r="B3702" s="2378"/>
      <c r="C3702" s="2422"/>
      <c r="D3702" s="2472" t="s">
        <v>234</v>
      </c>
      <c r="E3702" s="2568"/>
      <c r="F3702" s="2568"/>
      <c r="G3702" s="2568"/>
      <c r="H3702" s="2568"/>
      <c r="I3702" s="2532">
        <v>0</v>
      </c>
      <c r="J3702" s="2377"/>
    </row>
    <row r="3703" spans="1:10" ht="16.5" thickTop="1" thickBot="1" x14ac:dyDescent="0.3">
      <c r="A3703" s="2377"/>
      <c r="B3703" s="2378"/>
      <c r="C3703" s="2422"/>
      <c r="D3703" s="2472" t="s">
        <v>235</v>
      </c>
      <c r="E3703" s="2568"/>
      <c r="F3703" s="2568"/>
      <c r="G3703" s="2568"/>
      <c r="H3703" s="2568"/>
      <c r="I3703" s="2532">
        <v>0</v>
      </c>
      <c r="J3703" s="2377"/>
    </row>
    <row r="3704" spans="1:10" ht="16.5" thickTop="1" thickBot="1" x14ac:dyDescent="0.3">
      <c r="A3704" s="2377"/>
      <c r="B3704" s="2378"/>
      <c r="C3704" s="2422"/>
      <c r="D3704" s="2473" t="s">
        <v>236</v>
      </c>
      <c r="E3704" s="2568">
        <v>5</v>
      </c>
      <c r="F3704" s="2568"/>
      <c r="G3704" s="2568"/>
      <c r="H3704" s="2568"/>
      <c r="I3704" s="2532">
        <v>5</v>
      </c>
      <c r="J3704" s="2377"/>
    </row>
    <row r="3705" spans="1:10" ht="16.5" thickTop="1" thickBot="1" x14ac:dyDescent="0.3">
      <c r="A3705" s="2377"/>
      <c r="B3705" s="2381" t="s">
        <v>84</v>
      </c>
      <c r="C3705" s="2379"/>
      <c r="D3705" s="2377"/>
      <c r="E3705" s="2378"/>
      <c r="F3705" s="2378"/>
      <c r="G3705" s="2378"/>
      <c r="H3705" s="2378"/>
      <c r="I3705" s="2378"/>
      <c r="J3705" s="2378"/>
    </row>
    <row r="3706" spans="1:10" ht="16.5" thickTop="1" thickBot="1" x14ac:dyDescent="0.3">
      <c r="A3706" s="2377"/>
      <c r="B3706" s="11401" t="s">
        <v>85</v>
      </c>
      <c r="C3706" s="11402"/>
      <c r="D3706" s="11402"/>
      <c r="E3706" s="11402"/>
      <c r="F3706" s="11403"/>
      <c r="G3706" s="11369" t="s">
        <v>11</v>
      </c>
      <c r="H3706" s="11378"/>
      <c r="I3706" s="2377"/>
      <c r="J3706" s="2377"/>
    </row>
    <row r="3707" spans="1:10" ht="16.5" thickTop="1" thickBot="1" x14ac:dyDescent="0.3">
      <c r="A3707" s="2377"/>
      <c r="B3707" s="11404"/>
      <c r="C3707" s="11405"/>
      <c r="D3707" s="11405"/>
      <c r="E3707" s="11405"/>
      <c r="F3707" s="11406"/>
      <c r="G3707" s="11410">
        <v>1</v>
      </c>
      <c r="H3707" s="11410"/>
      <c r="I3707" s="2377"/>
      <c r="J3707" s="2377"/>
    </row>
    <row r="3708" spans="1:10" ht="16.5" thickTop="1" thickBot="1" x14ac:dyDescent="0.3">
      <c r="A3708" s="2377"/>
      <c r="B3708" s="11407"/>
      <c r="C3708" s="11408"/>
      <c r="D3708" s="11408"/>
      <c r="E3708" s="11408"/>
      <c r="F3708" s="11409"/>
      <c r="G3708" s="11410"/>
      <c r="H3708" s="11410"/>
      <c r="I3708" s="2377"/>
      <c r="J3708" s="2377"/>
    </row>
    <row r="3709" spans="1:10" ht="16.5" thickTop="1" thickBot="1" x14ac:dyDescent="0.3">
      <c r="A3709" s="2377"/>
      <c r="B3709" s="2379"/>
      <c r="C3709" s="2378"/>
      <c r="D3709" s="11013" t="s">
        <v>86</v>
      </c>
      <c r="E3709" s="11014"/>
      <c r="F3709" s="2389">
        <v>1</v>
      </c>
      <c r="G3709" s="11361">
        <v>1</v>
      </c>
      <c r="H3709" s="11361"/>
      <c r="I3709" s="2377"/>
      <c r="J3709" s="2378"/>
    </row>
    <row r="3710" spans="1:10" ht="16.5" thickTop="1" thickBot="1" x14ac:dyDescent="0.3">
      <c r="A3710" s="2377"/>
      <c r="B3710" s="2379"/>
      <c r="C3710" s="2378"/>
      <c r="D3710" s="11393" t="s">
        <v>237</v>
      </c>
      <c r="E3710" s="11394"/>
      <c r="F3710" s="2389"/>
      <c r="G3710" s="11361">
        <v>0</v>
      </c>
      <c r="H3710" s="11361"/>
      <c r="I3710" s="2377"/>
      <c r="J3710" s="2378"/>
    </row>
    <row r="3711" spans="1:10" ht="16.5" thickTop="1" thickBot="1" x14ac:dyDescent="0.3">
      <c r="A3711" s="2377"/>
      <c r="B3711" s="2379"/>
      <c r="C3711" s="2378"/>
      <c r="D3711" s="11393" t="s">
        <v>238</v>
      </c>
      <c r="E3711" s="11394"/>
      <c r="F3711" s="2389"/>
      <c r="G3711" s="11361">
        <v>0</v>
      </c>
      <c r="H3711" s="11361"/>
      <c r="I3711" s="2377"/>
      <c r="J3711" s="2378"/>
    </row>
    <row r="3712" spans="1:10" ht="39.75" thickTop="1" thickBot="1" x14ac:dyDescent="0.3">
      <c r="A3712" s="2377"/>
      <c r="B3712" s="2379"/>
      <c r="C3712" s="2378"/>
      <c r="D3712" s="2545" t="s">
        <v>239</v>
      </c>
      <c r="E3712" s="2546"/>
      <c r="F3712" s="2389"/>
      <c r="G3712" s="11361">
        <v>0</v>
      </c>
      <c r="H3712" s="11361"/>
      <c r="I3712" s="2377"/>
      <c r="J3712" s="2378"/>
    </row>
    <row r="3713" spans="1:10" ht="16.5" thickTop="1" thickBot="1" x14ac:dyDescent="0.3">
      <c r="A3713" s="2377"/>
      <c r="B3713" s="2379"/>
      <c r="C3713" s="2378"/>
      <c r="D3713" s="11393" t="s">
        <v>240</v>
      </c>
      <c r="E3713" s="11394"/>
      <c r="F3713" s="2389"/>
      <c r="G3713" s="11361">
        <v>0</v>
      </c>
      <c r="H3713" s="11361"/>
      <c r="I3713" s="2377"/>
      <c r="J3713" s="2378"/>
    </row>
    <row r="3714" spans="1:10" ht="16.5" thickTop="1" thickBot="1" x14ac:dyDescent="0.3">
      <c r="A3714" s="2377"/>
      <c r="B3714" s="11379" t="s">
        <v>90</v>
      </c>
      <c r="C3714" s="11380"/>
      <c r="D3714" s="11380"/>
      <c r="E3714" s="11380"/>
      <c r="F3714" s="11380"/>
      <c r="G3714" s="11381"/>
      <c r="H3714" s="11388" t="s">
        <v>11</v>
      </c>
      <c r="I3714" s="11389"/>
      <c r="J3714" s="2377"/>
    </row>
    <row r="3715" spans="1:10" ht="15.75" thickTop="1" x14ac:dyDescent="0.25">
      <c r="A3715" s="2377"/>
      <c r="B3715" s="11382"/>
      <c r="C3715" s="11383"/>
      <c r="D3715" s="11383"/>
      <c r="E3715" s="11383"/>
      <c r="F3715" s="11383"/>
      <c r="G3715" s="11384"/>
      <c r="H3715" s="11397">
        <v>409</v>
      </c>
      <c r="I3715" s="11398"/>
      <c r="J3715" s="2377"/>
    </row>
    <row r="3716" spans="1:10" ht="15.75" thickBot="1" x14ac:dyDescent="0.3">
      <c r="A3716" s="2377"/>
      <c r="B3716" s="11385"/>
      <c r="C3716" s="11386"/>
      <c r="D3716" s="11386"/>
      <c r="E3716" s="11386"/>
      <c r="F3716" s="11386"/>
      <c r="G3716" s="11387"/>
      <c r="H3716" s="11399"/>
      <c r="I3716" s="11400"/>
      <c r="J3716" s="2377"/>
    </row>
    <row r="3717" spans="1:10" ht="16.5" thickTop="1" thickBot="1" x14ac:dyDescent="0.3">
      <c r="A3717" s="2377"/>
      <c r="B3717" s="2433"/>
      <c r="C3717" s="2508">
        <v>7.1</v>
      </c>
      <c r="D3717" s="2509" t="s">
        <v>91</v>
      </c>
      <c r="E3717" s="2496"/>
      <c r="F3717" s="2496"/>
      <c r="G3717" s="2496"/>
      <c r="H3717" s="11411">
        <v>16</v>
      </c>
      <c r="I3717" s="11411"/>
      <c r="J3717" s="2377"/>
    </row>
    <row r="3718" spans="1:10" ht="16.5" thickTop="1" thickBot="1" x14ac:dyDescent="0.3">
      <c r="A3718" s="2377"/>
      <c r="B3718" s="2406"/>
      <c r="C3718" s="2406"/>
      <c r="D3718" s="2550" t="s">
        <v>92</v>
      </c>
      <c r="E3718" s="2533"/>
      <c r="F3718" s="2533"/>
      <c r="G3718" s="2533"/>
      <c r="H3718" s="11361">
        <v>1</v>
      </c>
      <c r="I3718" s="11361"/>
      <c r="J3718" s="2377"/>
    </row>
    <row r="3719" spans="1:10" ht="16.5" thickTop="1" thickBot="1" x14ac:dyDescent="0.3">
      <c r="A3719" s="2377"/>
      <c r="B3719" s="2378"/>
      <c r="C3719" s="2378"/>
      <c r="D3719" s="2434" t="s">
        <v>93</v>
      </c>
      <c r="E3719" s="2435"/>
      <c r="F3719" s="2435"/>
      <c r="G3719" s="2436"/>
      <c r="H3719" s="11368"/>
      <c r="I3719" s="11368"/>
      <c r="J3719" s="2377"/>
    </row>
    <row r="3720" spans="1:10" ht="16.5" thickTop="1" thickBot="1" x14ac:dyDescent="0.3">
      <c r="A3720" s="2377"/>
      <c r="B3720" s="2378"/>
      <c r="C3720" s="2378"/>
      <c r="D3720" s="2437" t="s">
        <v>94</v>
      </c>
      <c r="E3720" s="2438"/>
      <c r="F3720" s="2438"/>
      <c r="G3720" s="2439"/>
      <c r="H3720" s="11024">
        <v>1</v>
      </c>
      <c r="I3720" s="11025"/>
      <c r="J3720" s="2377"/>
    </row>
    <row r="3721" spans="1:10" ht="16.5" thickTop="1" thickBot="1" x14ac:dyDescent="0.3">
      <c r="A3721" s="2377"/>
      <c r="B3721" s="2378"/>
      <c r="C3721" s="2378"/>
      <c r="D3721" s="2437" t="s">
        <v>95</v>
      </c>
      <c r="E3721" s="2438"/>
      <c r="F3721" s="2438"/>
      <c r="G3721" s="2439"/>
      <c r="H3721" s="11024"/>
      <c r="I3721" s="11025"/>
      <c r="J3721" s="2377"/>
    </row>
    <row r="3722" spans="1:10" ht="16.5" thickTop="1" thickBot="1" x14ac:dyDescent="0.3">
      <c r="A3722" s="2377"/>
      <c r="B3722" s="2378"/>
      <c r="C3722" s="2398"/>
      <c r="D3722" s="2443" t="s">
        <v>96</v>
      </c>
      <c r="E3722" s="2444"/>
      <c r="F3722" s="2444"/>
      <c r="G3722" s="2444"/>
      <c r="H3722" s="11024"/>
      <c r="I3722" s="11025"/>
      <c r="J3722" s="2378"/>
    </row>
    <row r="3723" spans="1:10" ht="16.5" thickTop="1" thickBot="1" x14ac:dyDescent="0.3">
      <c r="A3723" s="2377"/>
      <c r="B3723" s="2378"/>
      <c r="C3723" s="2378"/>
      <c r="D3723" s="2440" t="s">
        <v>97</v>
      </c>
      <c r="E3723" s="2433"/>
      <c r="F3723" s="2433"/>
      <c r="G3723" s="2433"/>
      <c r="H3723" s="11354"/>
      <c r="I3723" s="11354"/>
      <c r="J3723" s="2378"/>
    </row>
    <row r="3724" spans="1:10" ht="16.5" thickTop="1" thickBot="1" x14ac:dyDescent="0.3">
      <c r="A3724" s="2377"/>
      <c r="B3724" s="2378"/>
      <c r="C3724" s="2378"/>
      <c r="D3724" s="2550" t="s">
        <v>98</v>
      </c>
      <c r="E3724" s="2533"/>
      <c r="F3724" s="2533"/>
      <c r="G3724" s="2533"/>
      <c r="H3724" s="11361">
        <v>0</v>
      </c>
      <c r="I3724" s="11361"/>
      <c r="J3724" s="2378"/>
    </row>
    <row r="3725" spans="1:10" ht="16.5" thickTop="1" thickBot="1" x14ac:dyDescent="0.3">
      <c r="A3725" s="2377"/>
      <c r="B3725" s="2378"/>
      <c r="C3725" s="2398"/>
      <c r="D3725" s="2434" t="s">
        <v>93</v>
      </c>
      <c r="E3725" s="2435"/>
      <c r="F3725" s="2435"/>
      <c r="G3725" s="2436"/>
      <c r="H3725" s="11368"/>
      <c r="I3725" s="11368"/>
      <c r="J3725" s="2378"/>
    </row>
    <row r="3726" spans="1:10" ht="16.5" thickTop="1" thickBot="1" x14ac:dyDescent="0.3">
      <c r="A3726" s="2377"/>
      <c r="B3726" s="2378"/>
      <c r="C3726" s="2398"/>
      <c r="D3726" s="2437" t="s">
        <v>94</v>
      </c>
      <c r="E3726" s="2438"/>
      <c r="F3726" s="2438"/>
      <c r="G3726" s="2439"/>
      <c r="H3726" s="11024"/>
      <c r="I3726" s="11025"/>
      <c r="J3726" s="2378"/>
    </row>
    <row r="3727" spans="1:10" ht="16.5" thickTop="1" thickBot="1" x14ac:dyDescent="0.3">
      <c r="A3727" s="2377"/>
      <c r="B3727" s="2378"/>
      <c r="C3727" s="2398"/>
      <c r="D3727" s="2437" t="s">
        <v>95</v>
      </c>
      <c r="E3727" s="2438"/>
      <c r="F3727" s="2438"/>
      <c r="G3727" s="2439"/>
      <c r="H3727" s="11024"/>
      <c r="I3727" s="11025"/>
      <c r="J3727" s="2378"/>
    </row>
    <row r="3728" spans="1:10" ht="16.5" thickTop="1" thickBot="1" x14ac:dyDescent="0.3">
      <c r="A3728" s="2377"/>
      <c r="B3728" s="2378"/>
      <c r="C3728" s="2398"/>
      <c r="D3728" s="2443" t="s">
        <v>96</v>
      </c>
      <c r="E3728" s="2444"/>
      <c r="F3728" s="2444"/>
      <c r="G3728" s="2444"/>
      <c r="H3728" s="11024"/>
      <c r="I3728" s="11025"/>
      <c r="J3728" s="2378"/>
    </row>
    <row r="3729" spans="1:10" ht="16.5" thickTop="1" thickBot="1" x14ac:dyDescent="0.3">
      <c r="A3729" s="2377"/>
      <c r="B3729" s="2378"/>
      <c r="C3729" s="2398"/>
      <c r="D3729" s="2440" t="s">
        <v>97</v>
      </c>
      <c r="E3729" s="2433"/>
      <c r="F3729" s="2433"/>
      <c r="G3729" s="2433"/>
      <c r="H3729" s="11354"/>
      <c r="I3729" s="11354"/>
      <c r="J3729" s="2378"/>
    </row>
    <row r="3730" spans="1:10" ht="16.5" thickTop="1" thickBot="1" x14ac:dyDescent="0.3">
      <c r="A3730" s="2377"/>
      <c r="B3730" s="2378"/>
      <c r="C3730" s="2398"/>
      <c r="D3730" s="2550" t="s">
        <v>99</v>
      </c>
      <c r="E3730" s="2533"/>
      <c r="F3730" s="2533"/>
      <c r="G3730" s="2533"/>
      <c r="H3730" s="11361">
        <v>0</v>
      </c>
      <c r="I3730" s="11361"/>
      <c r="J3730" s="2378"/>
    </row>
    <row r="3731" spans="1:10" ht="16.5" thickTop="1" thickBot="1" x14ac:dyDescent="0.3">
      <c r="A3731" s="2377"/>
      <c r="B3731" s="2378"/>
      <c r="C3731" s="2398"/>
      <c r="D3731" s="2434" t="s">
        <v>93</v>
      </c>
      <c r="E3731" s="2435"/>
      <c r="F3731" s="2435"/>
      <c r="G3731" s="2436"/>
      <c r="H3731" s="11368"/>
      <c r="I3731" s="11368"/>
      <c r="J3731" s="2378"/>
    </row>
    <row r="3732" spans="1:10" ht="16.5" thickTop="1" thickBot="1" x14ac:dyDescent="0.3">
      <c r="A3732" s="2377"/>
      <c r="B3732" s="2378"/>
      <c r="C3732" s="2398"/>
      <c r="D3732" s="2437" t="s">
        <v>94</v>
      </c>
      <c r="E3732" s="2438"/>
      <c r="F3732" s="2438"/>
      <c r="G3732" s="2439"/>
      <c r="H3732" s="11024"/>
      <c r="I3732" s="11025"/>
      <c r="J3732" s="2378"/>
    </row>
    <row r="3733" spans="1:10" ht="16.5" thickTop="1" thickBot="1" x14ac:dyDescent="0.3">
      <c r="A3733" s="2377"/>
      <c r="B3733" s="2378"/>
      <c r="C3733" s="2398"/>
      <c r="D3733" s="2437" t="s">
        <v>95</v>
      </c>
      <c r="E3733" s="2438"/>
      <c r="F3733" s="2438"/>
      <c r="G3733" s="2439"/>
      <c r="H3733" s="11024"/>
      <c r="I3733" s="11025"/>
      <c r="J3733" s="2378"/>
    </row>
    <row r="3734" spans="1:10" ht="16.5" thickTop="1" thickBot="1" x14ac:dyDescent="0.3">
      <c r="A3734" s="2377"/>
      <c r="B3734" s="2378"/>
      <c r="C3734" s="2398"/>
      <c r="D3734" s="2443" t="s">
        <v>96</v>
      </c>
      <c r="E3734" s="2444"/>
      <c r="F3734" s="2444"/>
      <c r="G3734" s="2444"/>
      <c r="H3734" s="11024"/>
      <c r="I3734" s="11025"/>
      <c r="J3734" s="2378"/>
    </row>
    <row r="3735" spans="1:10" ht="16.5" thickTop="1" thickBot="1" x14ac:dyDescent="0.3">
      <c r="A3735" s="2377"/>
      <c r="B3735" s="2378"/>
      <c r="C3735" s="2398"/>
      <c r="D3735" s="2440" t="s">
        <v>97</v>
      </c>
      <c r="E3735" s="2433"/>
      <c r="F3735" s="2433"/>
      <c r="G3735" s="2433"/>
      <c r="H3735" s="11354"/>
      <c r="I3735" s="11354"/>
      <c r="J3735" s="2378"/>
    </row>
    <row r="3736" spans="1:10" ht="39.75" thickTop="1" thickBot="1" x14ac:dyDescent="0.3">
      <c r="A3736" s="2377"/>
      <c r="B3736" s="2378"/>
      <c r="C3736" s="2398"/>
      <c r="D3736" s="2551" t="s">
        <v>100</v>
      </c>
      <c r="E3736" s="2533"/>
      <c r="F3736" s="2533"/>
      <c r="G3736" s="2534"/>
      <c r="H3736" s="11365">
        <v>0</v>
      </c>
      <c r="I3736" s="11366"/>
      <c r="J3736" s="2378"/>
    </row>
    <row r="3737" spans="1:10" ht="16.5" thickTop="1" thickBot="1" x14ac:dyDescent="0.3">
      <c r="A3737" s="2377"/>
      <c r="B3737" s="2378"/>
      <c r="C3737" s="2398"/>
      <c r="D3737" s="2441" t="s">
        <v>101</v>
      </c>
      <c r="E3737" s="2442"/>
      <c r="F3737" s="2442"/>
      <c r="G3737" s="2442"/>
      <c r="H3737" s="11368"/>
      <c r="I3737" s="11368"/>
      <c r="J3737" s="2378"/>
    </row>
    <row r="3738" spans="1:10" ht="16.5" thickTop="1" thickBot="1" x14ac:dyDescent="0.3">
      <c r="A3738" s="2377"/>
      <c r="B3738" s="2378"/>
      <c r="C3738" s="2398"/>
      <c r="D3738" s="2441" t="s">
        <v>102</v>
      </c>
      <c r="E3738" s="2444"/>
      <c r="F3738" s="2444"/>
      <c r="G3738" s="2444"/>
      <c r="H3738" s="11024"/>
      <c r="I3738" s="11025"/>
      <c r="J3738" s="2378"/>
    </row>
    <row r="3739" spans="1:10" ht="16.5" thickTop="1" thickBot="1" x14ac:dyDescent="0.3">
      <c r="A3739" s="2377"/>
      <c r="B3739" s="2378"/>
      <c r="C3739" s="2398"/>
      <c r="D3739" s="2434" t="s">
        <v>103</v>
      </c>
      <c r="E3739" s="2444"/>
      <c r="F3739" s="2444"/>
      <c r="G3739" s="2445"/>
      <c r="H3739" s="11354"/>
      <c r="I3739" s="11354"/>
      <c r="J3739" s="2378"/>
    </row>
    <row r="3740" spans="1:10" ht="39.75" thickTop="1" thickBot="1" x14ac:dyDescent="0.3">
      <c r="A3740" s="2377"/>
      <c r="B3740" s="2378"/>
      <c r="C3740" s="2398"/>
      <c r="D3740" s="2551" t="s">
        <v>104</v>
      </c>
      <c r="E3740" s="2533"/>
      <c r="F3740" s="2533"/>
      <c r="G3740" s="2533"/>
      <c r="H3740" s="11365">
        <v>0</v>
      </c>
      <c r="I3740" s="11366"/>
      <c r="J3740" s="2378"/>
    </row>
    <row r="3741" spans="1:10" ht="16.5" thickTop="1" thickBot="1" x14ac:dyDescent="0.3">
      <c r="A3741" s="2377"/>
      <c r="B3741" s="2378"/>
      <c r="C3741" s="2398"/>
      <c r="D3741" s="2441" t="s">
        <v>105</v>
      </c>
      <c r="E3741" s="2442"/>
      <c r="F3741" s="2442"/>
      <c r="G3741" s="2442"/>
      <c r="H3741" s="11368"/>
      <c r="I3741" s="11368"/>
      <c r="J3741" s="2378"/>
    </row>
    <row r="3742" spans="1:10" ht="16.5" thickTop="1" thickBot="1" x14ac:dyDescent="0.3">
      <c r="A3742" s="2377"/>
      <c r="B3742" s="2378"/>
      <c r="C3742" s="2398"/>
      <c r="D3742" s="2441" t="s">
        <v>102</v>
      </c>
      <c r="E3742" s="2444"/>
      <c r="F3742" s="2444"/>
      <c r="G3742" s="2444"/>
      <c r="H3742" s="11024"/>
      <c r="I3742" s="11025"/>
      <c r="J3742" s="2378"/>
    </row>
    <row r="3743" spans="1:10" ht="16.5" thickTop="1" thickBot="1" x14ac:dyDescent="0.3">
      <c r="A3743" s="2377"/>
      <c r="B3743" s="2378"/>
      <c r="C3743" s="2398"/>
      <c r="D3743" s="2434" t="s">
        <v>103</v>
      </c>
      <c r="E3743" s="2444"/>
      <c r="F3743" s="2444"/>
      <c r="G3743" s="2445"/>
      <c r="H3743" s="11354"/>
      <c r="I3743" s="11354"/>
      <c r="J3743" s="2378"/>
    </row>
    <row r="3744" spans="1:10" ht="52.5" thickTop="1" thickBot="1" x14ac:dyDescent="0.3">
      <c r="A3744" s="2377"/>
      <c r="B3744" s="2378"/>
      <c r="C3744" s="2398"/>
      <c r="D3744" s="2551" t="s">
        <v>241</v>
      </c>
      <c r="E3744" s="2533"/>
      <c r="F3744" s="2533"/>
      <c r="G3744" s="2533"/>
      <c r="H3744" s="11361">
        <v>5</v>
      </c>
      <c r="I3744" s="11361"/>
      <c r="J3744" s="2378"/>
    </row>
    <row r="3745" spans="1:10" ht="16.5" thickTop="1" thickBot="1" x14ac:dyDescent="0.3">
      <c r="A3745" s="2377"/>
      <c r="B3745" s="2378"/>
      <c r="C3745" s="2398"/>
      <c r="D3745" s="2434" t="s">
        <v>93</v>
      </c>
      <c r="E3745" s="2435"/>
      <c r="F3745" s="2435"/>
      <c r="G3745" s="2436"/>
      <c r="H3745" s="11368">
        <v>1</v>
      </c>
      <c r="I3745" s="11368"/>
      <c r="J3745" s="2378"/>
    </row>
    <row r="3746" spans="1:10" ht="16.5" thickTop="1" thickBot="1" x14ac:dyDescent="0.3">
      <c r="A3746" s="2377"/>
      <c r="B3746" s="2378"/>
      <c r="C3746" s="2398"/>
      <c r="D3746" s="2437" t="s">
        <v>94</v>
      </c>
      <c r="E3746" s="2438"/>
      <c r="F3746" s="2438"/>
      <c r="G3746" s="2439"/>
      <c r="H3746" s="11024"/>
      <c r="I3746" s="11025"/>
      <c r="J3746" s="2378"/>
    </row>
    <row r="3747" spans="1:10" ht="16.5" thickTop="1" thickBot="1" x14ac:dyDescent="0.3">
      <c r="A3747" s="2377"/>
      <c r="B3747" s="2378"/>
      <c r="C3747" s="2398"/>
      <c r="D3747" s="2437" t="s">
        <v>95</v>
      </c>
      <c r="E3747" s="2438"/>
      <c r="F3747" s="2438"/>
      <c r="G3747" s="2439"/>
      <c r="H3747" s="11024">
        <v>1</v>
      </c>
      <c r="I3747" s="11025"/>
      <c r="J3747" s="2378"/>
    </row>
    <row r="3748" spans="1:10" ht="16.5" thickTop="1" thickBot="1" x14ac:dyDescent="0.3">
      <c r="A3748" s="2377"/>
      <c r="B3748" s="2378"/>
      <c r="C3748" s="2398"/>
      <c r="D3748" s="2443" t="s">
        <v>96</v>
      </c>
      <c r="E3748" s="2444"/>
      <c r="F3748" s="2444"/>
      <c r="G3748" s="2444"/>
      <c r="H3748" s="11024">
        <v>3</v>
      </c>
      <c r="I3748" s="11025"/>
      <c r="J3748" s="2378"/>
    </row>
    <row r="3749" spans="1:10" ht="16.5" thickTop="1" thickBot="1" x14ac:dyDescent="0.3">
      <c r="A3749" s="2377"/>
      <c r="B3749" s="2378"/>
      <c r="C3749" s="2398"/>
      <c r="D3749" s="2440" t="s">
        <v>97</v>
      </c>
      <c r="E3749" s="2433"/>
      <c r="F3749" s="2433"/>
      <c r="G3749" s="2433"/>
      <c r="H3749" s="11354"/>
      <c r="I3749" s="11354"/>
      <c r="J3749" s="2378"/>
    </row>
    <row r="3750" spans="1:10" ht="16.5" thickTop="1" thickBot="1" x14ac:dyDescent="0.3">
      <c r="A3750" s="2377"/>
      <c r="B3750" s="2378"/>
      <c r="C3750" s="2398"/>
      <c r="D3750" s="2550" t="s">
        <v>242</v>
      </c>
      <c r="E3750" s="2533"/>
      <c r="F3750" s="2533"/>
      <c r="G3750" s="2533"/>
      <c r="H3750" s="11361">
        <v>10</v>
      </c>
      <c r="I3750" s="11361"/>
      <c r="J3750" s="2378"/>
    </row>
    <row r="3751" spans="1:10" ht="16.5" thickTop="1" thickBot="1" x14ac:dyDescent="0.3">
      <c r="A3751" s="2377"/>
      <c r="B3751" s="2378"/>
      <c r="C3751" s="2398"/>
      <c r="D3751" s="2434" t="s">
        <v>105</v>
      </c>
      <c r="E3751" s="2435"/>
      <c r="F3751" s="2435"/>
      <c r="G3751" s="2436"/>
      <c r="H3751" s="11368">
        <v>2</v>
      </c>
      <c r="I3751" s="11368"/>
      <c r="J3751" s="2378"/>
    </row>
    <row r="3752" spans="1:10" ht="16.5" thickTop="1" thickBot="1" x14ac:dyDescent="0.3">
      <c r="A3752" s="2377"/>
      <c r="B3752" s="2378"/>
      <c r="C3752" s="2398"/>
      <c r="D3752" s="2437" t="s">
        <v>94</v>
      </c>
      <c r="E3752" s="2438"/>
      <c r="F3752" s="2438"/>
      <c r="G3752" s="2439"/>
      <c r="H3752" s="11024"/>
      <c r="I3752" s="11025"/>
      <c r="J3752" s="2378"/>
    </row>
    <row r="3753" spans="1:10" ht="16.5" thickTop="1" thickBot="1" x14ac:dyDescent="0.3">
      <c r="A3753" s="2377"/>
      <c r="B3753" s="2378"/>
      <c r="C3753" s="2398"/>
      <c r="D3753" s="2437" t="s">
        <v>102</v>
      </c>
      <c r="E3753" s="2438"/>
      <c r="F3753" s="2438"/>
      <c r="G3753" s="2439"/>
      <c r="H3753" s="11024">
        <v>2</v>
      </c>
      <c r="I3753" s="11025"/>
      <c r="J3753" s="2378"/>
    </row>
    <row r="3754" spans="1:10" ht="16.5" thickTop="1" thickBot="1" x14ac:dyDescent="0.3">
      <c r="A3754" s="2377"/>
      <c r="B3754" s="2378"/>
      <c r="C3754" s="2398"/>
      <c r="D3754" s="2443" t="s">
        <v>103</v>
      </c>
      <c r="E3754" s="2444"/>
      <c r="F3754" s="2444"/>
      <c r="G3754" s="2444"/>
      <c r="H3754" s="11024">
        <v>6</v>
      </c>
      <c r="I3754" s="11025"/>
      <c r="J3754" s="2378"/>
    </row>
    <row r="3755" spans="1:10" ht="16.5" thickTop="1" thickBot="1" x14ac:dyDescent="0.3">
      <c r="A3755" s="2377"/>
      <c r="B3755" s="2378"/>
      <c r="C3755" s="2398"/>
      <c r="D3755" s="2440" t="s">
        <v>108</v>
      </c>
      <c r="E3755" s="2433"/>
      <c r="F3755" s="2433"/>
      <c r="G3755" s="2433"/>
      <c r="H3755" s="11354"/>
      <c r="I3755" s="11354"/>
      <c r="J3755" s="2378"/>
    </row>
    <row r="3756" spans="1:10" ht="16.5" thickTop="1" thickBot="1" x14ac:dyDescent="0.3">
      <c r="A3756" s="2377"/>
      <c r="B3756" s="2378"/>
      <c r="C3756" s="2398"/>
      <c r="D3756" s="2550" t="s">
        <v>243</v>
      </c>
      <c r="E3756" s="2533"/>
      <c r="F3756" s="2533"/>
      <c r="G3756" s="2533"/>
      <c r="H3756" s="11361">
        <v>0</v>
      </c>
      <c r="I3756" s="11361"/>
      <c r="J3756" s="2378"/>
    </row>
    <row r="3757" spans="1:10" ht="16.5" thickTop="1" thickBot="1" x14ac:dyDescent="0.3">
      <c r="A3757" s="2377"/>
      <c r="B3757" s="2378"/>
      <c r="C3757" s="2398"/>
      <c r="D3757" s="2434" t="s">
        <v>93</v>
      </c>
      <c r="E3757" s="2435"/>
      <c r="F3757" s="2435"/>
      <c r="G3757" s="2436"/>
      <c r="H3757" s="11368"/>
      <c r="I3757" s="11368"/>
      <c r="J3757" s="2378"/>
    </row>
    <row r="3758" spans="1:10" ht="16.5" thickTop="1" thickBot="1" x14ac:dyDescent="0.3">
      <c r="A3758" s="2377"/>
      <c r="B3758" s="2378"/>
      <c r="C3758" s="2398"/>
      <c r="D3758" s="2437" t="s">
        <v>94</v>
      </c>
      <c r="E3758" s="2438"/>
      <c r="F3758" s="2438"/>
      <c r="G3758" s="2439"/>
      <c r="H3758" s="11024"/>
      <c r="I3758" s="11025"/>
      <c r="J3758" s="2378"/>
    </row>
    <row r="3759" spans="1:10" ht="16.5" thickTop="1" thickBot="1" x14ac:dyDescent="0.3">
      <c r="A3759" s="2377"/>
      <c r="B3759" s="2378"/>
      <c r="C3759" s="2398"/>
      <c r="D3759" s="2437" t="s">
        <v>95</v>
      </c>
      <c r="E3759" s="2438"/>
      <c r="F3759" s="2438"/>
      <c r="G3759" s="2439"/>
      <c r="H3759" s="11024"/>
      <c r="I3759" s="11025"/>
      <c r="J3759" s="2378"/>
    </row>
    <row r="3760" spans="1:10" ht="16.5" thickTop="1" thickBot="1" x14ac:dyDescent="0.3">
      <c r="A3760" s="2377"/>
      <c r="B3760" s="2378"/>
      <c r="C3760" s="2398"/>
      <c r="D3760" s="2443" t="s">
        <v>96</v>
      </c>
      <c r="E3760" s="2444"/>
      <c r="F3760" s="2444"/>
      <c r="G3760" s="2444"/>
      <c r="H3760" s="11024"/>
      <c r="I3760" s="11025"/>
      <c r="J3760" s="2378"/>
    </row>
    <row r="3761" spans="1:10" ht="16.5" thickTop="1" thickBot="1" x14ac:dyDescent="0.3">
      <c r="A3761" s="2377"/>
      <c r="B3761" s="2378"/>
      <c r="C3761" s="2398"/>
      <c r="D3761" s="2440" t="s">
        <v>97</v>
      </c>
      <c r="E3761" s="2433"/>
      <c r="F3761" s="2433"/>
      <c r="G3761" s="2433"/>
      <c r="H3761" s="11354"/>
      <c r="I3761" s="11354"/>
      <c r="J3761" s="2378"/>
    </row>
    <row r="3762" spans="1:10" ht="16.5" thickTop="1" thickBot="1" x14ac:dyDescent="0.3">
      <c r="A3762" s="2377"/>
      <c r="B3762" s="2378"/>
      <c r="C3762" s="2510" t="s">
        <v>109</v>
      </c>
      <c r="D3762" s="2511"/>
      <c r="E3762" s="2512"/>
      <c r="F3762" s="2513"/>
      <c r="G3762" s="2513"/>
      <c r="H3762" s="11428">
        <v>0</v>
      </c>
      <c r="I3762" s="11429"/>
      <c r="J3762" s="2378"/>
    </row>
    <row r="3763" spans="1:10" ht="27" thickTop="1" thickBot="1" x14ac:dyDescent="0.3">
      <c r="A3763" s="2377"/>
      <c r="B3763" s="2378"/>
      <c r="C3763" s="2396"/>
      <c r="D3763" s="2552" t="s">
        <v>110</v>
      </c>
      <c r="E3763" s="2533"/>
      <c r="F3763" s="2533"/>
      <c r="G3763" s="2534"/>
      <c r="H3763" s="11365">
        <v>0</v>
      </c>
      <c r="I3763" s="11366"/>
      <c r="J3763" s="2378"/>
    </row>
    <row r="3764" spans="1:10" ht="16.5" thickTop="1" thickBot="1" x14ac:dyDescent="0.3">
      <c r="A3764" s="2377"/>
      <c r="B3764" s="2378"/>
      <c r="C3764" s="2395"/>
      <c r="D3764" s="2446" t="s">
        <v>93</v>
      </c>
      <c r="E3764" s="2444"/>
      <c r="F3764" s="2444"/>
      <c r="G3764" s="2445"/>
      <c r="H3764" s="11354"/>
      <c r="I3764" s="11354"/>
      <c r="J3764" s="2378"/>
    </row>
    <row r="3765" spans="1:10" ht="16.5" thickTop="1" thickBot="1" x14ac:dyDescent="0.3">
      <c r="A3765" s="2377"/>
      <c r="B3765" s="2378"/>
      <c r="C3765" s="2395"/>
      <c r="D3765" s="2446" t="s">
        <v>94</v>
      </c>
      <c r="E3765" s="2444"/>
      <c r="F3765" s="2444"/>
      <c r="G3765" s="2445"/>
      <c r="H3765" s="11354"/>
      <c r="I3765" s="11354"/>
      <c r="J3765" s="2378"/>
    </row>
    <row r="3766" spans="1:10" ht="16.5" thickTop="1" thickBot="1" x14ac:dyDescent="0.3">
      <c r="A3766" s="2377"/>
      <c r="B3766" s="2378"/>
      <c r="C3766" s="2395"/>
      <c r="D3766" s="2446" t="s">
        <v>95</v>
      </c>
      <c r="E3766" s="2444"/>
      <c r="F3766" s="2444"/>
      <c r="G3766" s="2445"/>
      <c r="H3766" s="11354"/>
      <c r="I3766" s="11354"/>
      <c r="J3766" s="2378"/>
    </row>
    <row r="3767" spans="1:10" ht="16.5" thickTop="1" thickBot="1" x14ac:dyDescent="0.3">
      <c r="A3767" s="2377"/>
      <c r="B3767" s="2378"/>
      <c r="C3767" s="2395"/>
      <c r="D3767" s="2446" t="s">
        <v>96</v>
      </c>
      <c r="E3767" s="2447"/>
      <c r="F3767" s="2447"/>
      <c r="G3767" s="2448"/>
      <c r="H3767" s="11354"/>
      <c r="I3767" s="11354"/>
      <c r="J3767" s="2378"/>
    </row>
    <row r="3768" spans="1:10" ht="16.5" thickTop="1" thickBot="1" x14ac:dyDescent="0.3">
      <c r="A3768" s="2377"/>
      <c r="B3768" s="2378"/>
      <c r="C3768" s="2395"/>
      <c r="D3768" s="2553" t="s">
        <v>111</v>
      </c>
      <c r="E3768" s="2535"/>
      <c r="F3768" s="2535"/>
      <c r="G3768" s="2535"/>
      <c r="H3768" s="11427">
        <v>0</v>
      </c>
      <c r="I3768" s="11427"/>
      <c r="J3768" s="2378"/>
    </row>
    <row r="3769" spans="1:10" ht="16.5" thickTop="1" thickBot="1" x14ac:dyDescent="0.3">
      <c r="A3769" s="2377"/>
      <c r="B3769" s="2378"/>
      <c r="C3769" s="2395"/>
      <c r="D3769" s="2446" t="s">
        <v>93</v>
      </c>
      <c r="E3769" s="2444"/>
      <c r="F3769" s="2444"/>
      <c r="G3769" s="2445"/>
      <c r="H3769" s="11354"/>
      <c r="I3769" s="11354"/>
      <c r="J3769" s="2378"/>
    </row>
    <row r="3770" spans="1:10" ht="16.5" thickTop="1" thickBot="1" x14ac:dyDescent="0.3">
      <c r="A3770" s="2377"/>
      <c r="B3770" s="2378"/>
      <c r="C3770" s="2395"/>
      <c r="D3770" s="2446" t="s">
        <v>94</v>
      </c>
      <c r="E3770" s="2444"/>
      <c r="F3770" s="2444"/>
      <c r="G3770" s="2445"/>
      <c r="H3770" s="11354"/>
      <c r="I3770" s="11354"/>
      <c r="J3770" s="2378"/>
    </row>
    <row r="3771" spans="1:10" ht="16.5" thickTop="1" thickBot="1" x14ac:dyDescent="0.3">
      <c r="A3771" s="2377"/>
      <c r="B3771" s="2378"/>
      <c r="C3771" s="2395"/>
      <c r="D3771" s="2446" t="s">
        <v>95</v>
      </c>
      <c r="E3771" s="2444"/>
      <c r="F3771" s="2444"/>
      <c r="G3771" s="2445"/>
      <c r="H3771" s="11354"/>
      <c r="I3771" s="11354"/>
      <c r="J3771" s="2378"/>
    </row>
    <row r="3772" spans="1:10" ht="16.5" thickTop="1" thickBot="1" x14ac:dyDescent="0.3">
      <c r="A3772" s="2377"/>
      <c r="B3772" s="2378"/>
      <c r="C3772" s="2395"/>
      <c r="D3772" s="2446" t="s">
        <v>96</v>
      </c>
      <c r="E3772" s="2447"/>
      <c r="F3772" s="2447"/>
      <c r="G3772" s="2448"/>
      <c r="H3772" s="11354"/>
      <c r="I3772" s="11354"/>
      <c r="J3772" s="2378"/>
    </row>
    <row r="3773" spans="1:10" ht="16.5" thickTop="1" thickBot="1" x14ac:dyDescent="0.3">
      <c r="A3773" s="2377"/>
      <c r="B3773" s="2378"/>
      <c r="C3773" s="2395"/>
      <c r="D3773" s="2553" t="s">
        <v>112</v>
      </c>
      <c r="E3773" s="2535"/>
      <c r="F3773" s="2535"/>
      <c r="G3773" s="2535"/>
      <c r="H3773" s="11427">
        <v>0</v>
      </c>
      <c r="I3773" s="11427"/>
      <c r="J3773" s="2378"/>
    </row>
    <row r="3774" spans="1:10" ht="16.5" thickTop="1" thickBot="1" x14ac:dyDescent="0.3">
      <c r="A3774" s="2377"/>
      <c r="B3774" s="2378"/>
      <c r="C3774" s="2395"/>
      <c r="D3774" s="2446" t="s">
        <v>93</v>
      </c>
      <c r="E3774" s="2444"/>
      <c r="F3774" s="2444"/>
      <c r="G3774" s="2445"/>
      <c r="H3774" s="11354"/>
      <c r="I3774" s="11354"/>
      <c r="J3774" s="2378"/>
    </row>
    <row r="3775" spans="1:10" ht="16.5" thickTop="1" thickBot="1" x14ac:dyDescent="0.3">
      <c r="A3775" s="2377"/>
      <c r="B3775" s="2378"/>
      <c r="C3775" s="2395"/>
      <c r="D3775" s="2446" t="s">
        <v>94</v>
      </c>
      <c r="E3775" s="2444"/>
      <c r="F3775" s="2444"/>
      <c r="G3775" s="2445"/>
      <c r="H3775" s="11354"/>
      <c r="I3775" s="11354"/>
      <c r="J3775" s="2378"/>
    </row>
    <row r="3776" spans="1:10" ht="16.5" thickTop="1" thickBot="1" x14ac:dyDescent="0.3">
      <c r="A3776" s="2377"/>
      <c r="B3776" s="2378"/>
      <c r="C3776" s="2395"/>
      <c r="D3776" s="2446" t="s">
        <v>95</v>
      </c>
      <c r="E3776" s="2444"/>
      <c r="F3776" s="2444"/>
      <c r="G3776" s="2445"/>
      <c r="H3776" s="11354"/>
      <c r="I3776" s="11354"/>
      <c r="J3776" s="2378"/>
    </row>
    <row r="3777" spans="1:10" ht="16.5" thickTop="1" thickBot="1" x14ac:dyDescent="0.3">
      <c r="A3777" s="2377"/>
      <c r="B3777" s="2378"/>
      <c r="C3777" s="2395"/>
      <c r="D3777" s="2446" t="s">
        <v>96</v>
      </c>
      <c r="E3777" s="2447"/>
      <c r="F3777" s="2447"/>
      <c r="G3777" s="2448"/>
      <c r="H3777" s="11354"/>
      <c r="I3777" s="11354"/>
      <c r="J3777" s="2378"/>
    </row>
    <row r="3778" spans="1:10" ht="16.5" thickTop="1" thickBot="1" x14ac:dyDescent="0.3">
      <c r="A3778" s="2377"/>
      <c r="B3778" s="2378"/>
      <c r="C3778" s="2395"/>
      <c r="D3778" s="2554" t="s">
        <v>113</v>
      </c>
      <c r="E3778" s="2533"/>
      <c r="F3778" s="2533"/>
      <c r="G3778" s="2534"/>
      <c r="H3778" s="11427">
        <v>0</v>
      </c>
      <c r="I3778" s="11427"/>
      <c r="J3778" s="2378"/>
    </row>
    <row r="3779" spans="1:10" ht="16.5" thickTop="1" thickBot="1" x14ac:dyDescent="0.3">
      <c r="A3779" s="2377"/>
      <c r="B3779" s="2378"/>
      <c r="C3779" s="2395"/>
      <c r="D3779" s="2449" t="s">
        <v>114</v>
      </c>
      <c r="E3779" s="2435"/>
      <c r="F3779" s="2435"/>
      <c r="G3779" s="2436"/>
      <c r="H3779" s="11354"/>
      <c r="I3779" s="11354"/>
      <c r="J3779" s="2378"/>
    </row>
    <row r="3780" spans="1:10" ht="16.5" thickTop="1" thickBot="1" x14ac:dyDescent="0.3">
      <c r="A3780" s="2377"/>
      <c r="B3780" s="2378"/>
      <c r="C3780" s="2395"/>
      <c r="D3780" s="2449" t="s">
        <v>94</v>
      </c>
      <c r="E3780" s="2435"/>
      <c r="F3780" s="2435"/>
      <c r="G3780" s="2436"/>
      <c r="H3780" s="11354"/>
      <c r="I3780" s="11354"/>
      <c r="J3780" s="2378"/>
    </row>
    <row r="3781" spans="1:10" ht="16.5" thickTop="1" thickBot="1" x14ac:dyDescent="0.3">
      <c r="A3781" s="2377"/>
      <c r="B3781" s="2378"/>
      <c r="C3781" s="2395"/>
      <c r="D3781" s="2449" t="s">
        <v>102</v>
      </c>
      <c r="E3781" s="2435"/>
      <c r="F3781" s="2435"/>
      <c r="G3781" s="2436"/>
      <c r="H3781" s="11354"/>
      <c r="I3781" s="11354"/>
      <c r="J3781" s="2378"/>
    </row>
    <row r="3782" spans="1:10" ht="16.5" thickTop="1" thickBot="1" x14ac:dyDescent="0.3">
      <c r="A3782" s="2379"/>
      <c r="B3782" s="2378"/>
      <c r="C3782" s="2395"/>
      <c r="D3782" s="2449" t="s">
        <v>103</v>
      </c>
      <c r="E3782" s="2435"/>
      <c r="F3782" s="2435"/>
      <c r="G3782" s="2436"/>
      <c r="H3782" s="11354"/>
      <c r="I3782" s="11354"/>
      <c r="J3782" s="2378"/>
    </row>
    <row r="3783" spans="1:10" ht="16.5" thickTop="1" thickBot="1" x14ac:dyDescent="0.3">
      <c r="A3783" s="2379"/>
      <c r="B3783" s="2378"/>
      <c r="C3783" s="2395"/>
      <c r="D3783" s="2554" t="s">
        <v>115</v>
      </c>
      <c r="E3783" s="2533"/>
      <c r="F3783" s="2533"/>
      <c r="G3783" s="2534"/>
      <c r="H3783" s="11427">
        <v>0</v>
      </c>
      <c r="I3783" s="11427"/>
      <c r="J3783" s="2378"/>
    </row>
    <row r="3784" spans="1:10" ht="16.5" thickTop="1" thickBot="1" x14ac:dyDescent="0.3">
      <c r="A3784" s="2379"/>
      <c r="B3784" s="2378"/>
      <c r="C3784" s="2395"/>
      <c r="D3784" s="2449" t="s">
        <v>105</v>
      </c>
      <c r="E3784" s="2435"/>
      <c r="F3784" s="2435"/>
      <c r="G3784" s="2436"/>
      <c r="H3784" s="11354"/>
      <c r="I3784" s="11354"/>
      <c r="J3784" s="2378"/>
    </row>
    <row r="3785" spans="1:10" ht="16.5" thickTop="1" thickBot="1" x14ac:dyDescent="0.3">
      <c r="A3785" s="2379"/>
      <c r="B3785" s="2378"/>
      <c r="C3785" s="2395"/>
      <c r="D3785" s="2449" t="s">
        <v>94</v>
      </c>
      <c r="E3785" s="2435"/>
      <c r="F3785" s="2435"/>
      <c r="G3785" s="2436"/>
      <c r="H3785" s="11354"/>
      <c r="I3785" s="11354"/>
      <c r="J3785" s="2378"/>
    </row>
    <row r="3786" spans="1:10" ht="16.5" thickTop="1" thickBot="1" x14ac:dyDescent="0.3">
      <c r="A3786" s="2379"/>
      <c r="B3786" s="2378"/>
      <c r="C3786" s="2395"/>
      <c r="D3786" s="2449" t="s">
        <v>102</v>
      </c>
      <c r="E3786" s="2435"/>
      <c r="F3786" s="2435"/>
      <c r="G3786" s="2436"/>
      <c r="H3786" s="11354"/>
      <c r="I3786" s="11354"/>
      <c r="J3786" s="2378"/>
    </row>
    <row r="3787" spans="1:10" ht="16.5" thickTop="1" thickBot="1" x14ac:dyDescent="0.3">
      <c r="A3787" s="2379"/>
      <c r="B3787" s="2378"/>
      <c r="C3787" s="2395"/>
      <c r="D3787" s="2449" t="s">
        <v>103</v>
      </c>
      <c r="E3787" s="2435"/>
      <c r="F3787" s="2435"/>
      <c r="G3787" s="2436"/>
      <c r="H3787" s="11354"/>
      <c r="I3787" s="11354"/>
      <c r="J3787" s="2378"/>
    </row>
    <row r="3788" spans="1:10" ht="16.5" thickTop="1" thickBot="1" x14ac:dyDescent="0.3">
      <c r="A3788" s="2379"/>
      <c r="B3788" s="2378"/>
      <c r="C3788" s="2395"/>
      <c r="D3788" s="2554" t="s">
        <v>116</v>
      </c>
      <c r="E3788" s="2533"/>
      <c r="F3788" s="2533"/>
      <c r="G3788" s="2534"/>
      <c r="H3788" s="11427">
        <v>0</v>
      </c>
      <c r="I3788" s="11427"/>
      <c r="J3788" s="2378"/>
    </row>
    <row r="3789" spans="1:10" ht="16.5" thickTop="1" thickBot="1" x14ac:dyDescent="0.3">
      <c r="A3789" s="2379"/>
      <c r="B3789" s="2378"/>
      <c r="C3789" s="2395"/>
      <c r="D3789" s="2449" t="s">
        <v>105</v>
      </c>
      <c r="E3789" s="2435"/>
      <c r="F3789" s="2435"/>
      <c r="G3789" s="2436"/>
      <c r="H3789" s="11354"/>
      <c r="I3789" s="11354"/>
      <c r="J3789" s="2378"/>
    </row>
    <row r="3790" spans="1:10" ht="16.5" thickTop="1" thickBot="1" x14ac:dyDescent="0.3">
      <c r="A3790" s="2379"/>
      <c r="B3790" s="2378"/>
      <c r="C3790" s="2395"/>
      <c r="D3790" s="2449" t="s">
        <v>94</v>
      </c>
      <c r="E3790" s="2435"/>
      <c r="F3790" s="2435"/>
      <c r="G3790" s="2436"/>
      <c r="H3790" s="11433"/>
      <c r="I3790" s="11433"/>
      <c r="J3790" s="2378"/>
    </row>
    <row r="3791" spans="1:10" ht="16.5" thickTop="1" thickBot="1" x14ac:dyDescent="0.3">
      <c r="A3791" s="2379"/>
      <c r="B3791" s="2378"/>
      <c r="C3791" s="2395"/>
      <c r="D3791" s="2449" t="s">
        <v>102</v>
      </c>
      <c r="E3791" s="2435"/>
      <c r="F3791" s="2435"/>
      <c r="G3791" s="2436"/>
      <c r="H3791" s="11354"/>
      <c r="I3791" s="11354"/>
      <c r="J3791" s="2378"/>
    </row>
    <row r="3792" spans="1:10" ht="16.5" thickTop="1" thickBot="1" x14ac:dyDescent="0.3">
      <c r="A3792" s="2379"/>
      <c r="B3792" s="2378"/>
      <c r="C3792" s="2395"/>
      <c r="D3792" s="2449" t="s">
        <v>103</v>
      </c>
      <c r="E3792" s="2435"/>
      <c r="F3792" s="2435"/>
      <c r="G3792" s="2436"/>
      <c r="H3792" s="11354"/>
      <c r="I3792" s="11354"/>
      <c r="J3792" s="2378"/>
    </row>
    <row r="3793" spans="1:10" ht="16.5" thickTop="1" thickBot="1" x14ac:dyDescent="0.3">
      <c r="A3793" s="2379"/>
      <c r="B3793" s="2378"/>
      <c r="C3793" s="2395"/>
      <c r="D3793" s="2554" t="s">
        <v>117</v>
      </c>
      <c r="E3793" s="2533"/>
      <c r="F3793" s="2533"/>
      <c r="G3793" s="2534"/>
      <c r="H3793" s="11427">
        <v>0</v>
      </c>
      <c r="I3793" s="11427"/>
      <c r="J3793" s="2378"/>
    </row>
    <row r="3794" spans="1:10" ht="16.5" thickTop="1" thickBot="1" x14ac:dyDescent="0.3">
      <c r="A3794" s="2379"/>
      <c r="B3794" s="2378"/>
      <c r="C3794" s="2395"/>
      <c r="D3794" s="2449" t="s">
        <v>105</v>
      </c>
      <c r="E3794" s="2435"/>
      <c r="F3794" s="2435"/>
      <c r="G3794" s="2436"/>
      <c r="H3794" s="11354"/>
      <c r="I3794" s="11354"/>
      <c r="J3794" s="2378"/>
    </row>
    <row r="3795" spans="1:10" ht="16.5" thickTop="1" thickBot="1" x14ac:dyDescent="0.3">
      <c r="A3795" s="2379"/>
      <c r="B3795" s="2378"/>
      <c r="C3795" s="2395"/>
      <c r="D3795" s="2449" t="s">
        <v>94</v>
      </c>
      <c r="E3795" s="2435"/>
      <c r="F3795" s="2435"/>
      <c r="G3795" s="2436"/>
      <c r="H3795" s="11354"/>
      <c r="I3795" s="11354"/>
      <c r="J3795" s="2378"/>
    </row>
    <row r="3796" spans="1:10" ht="16.5" thickTop="1" thickBot="1" x14ac:dyDescent="0.3">
      <c r="A3796" s="2379"/>
      <c r="B3796" s="2378"/>
      <c r="C3796" s="2395"/>
      <c r="D3796" s="2449" t="s">
        <v>102</v>
      </c>
      <c r="E3796" s="2435"/>
      <c r="F3796" s="2435"/>
      <c r="G3796" s="2436"/>
      <c r="H3796" s="11354"/>
      <c r="I3796" s="11354"/>
      <c r="J3796" s="2378"/>
    </row>
    <row r="3797" spans="1:10" ht="16.5" thickTop="1" thickBot="1" x14ac:dyDescent="0.3">
      <c r="A3797" s="2379"/>
      <c r="B3797" s="2378"/>
      <c r="C3797" s="2397"/>
      <c r="D3797" s="2449" t="s">
        <v>103</v>
      </c>
      <c r="E3797" s="2435"/>
      <c r="F3797" s="2435"/>
      <c r="G3797" s="2436"/>
      <c r="H3797" s="11354"/>
      <c r="I3797" s="11354"/>
      <c r="J3797" s="2378"/>
    </row>
    <row r="3798" spans="1:10" ht="16.5" thickTop="1" thickBot="1" x14ac:dyDescent="0.3">
      <c r="A3798" s="2377"/>
      <c r="B3798" s="2378"/>
      <c r="C3798" s="2501" t="s">
        <v>118</v>
      </c>
      <c r="D3798" s="2565"/>
      <c r="E3798" s="2513"/>
      <c r="F3798" s="2513"/>
      <c r="G3798" s="2514"/>
      <c r="H3798" s="11411">
        <v>10</v>
      </c>
      <c r="I3798" s="11411"/>
      <c r="J3798" s="2378"/>
    </row>
    <row r="3799" spans="1:10" ht="27" thickTop="1" thickBot="1" x14ac:dyDescent="0.3">
      <c r="A3799" s="2377"/>
      <c r="B3799" s="2377"/>
      <c r="C3799" s="2407"/>
      <c r="D3799" s="2474" t="s">
        <v>31</v>
      </c>
      <c r="E3799" s="2450"/>
      <c r="F3799" s="2450"/>
      <c r="G3799" s="2451"/>
      <c r="H3799" s="11354"/>
      <c r="I3799" s="11354"/>
      <c r="J3799" s="2378"/>
    </row>
    <row r="3800" spans="1:10" ht="16.5" thickTop="1" thickBot="1" x14ac:dyDescent="0.3">
      <c r="A3800" s="2377"/>
      <c r="B3800" s="2377"/>
      <c r="C3800" s="2407"/>
      <c r="D3800" s="2474" t="s">
        <v>119</v>
      </c>
      <c r="E3800" s="2435"/>
      <c r="F3800" s="2435"/>
      <c r="G3800" s="2436"/>
      <c r="H3800" s="11354"/>
      <c r="I3800" s="11354"/>
      <c r="J3800" s="2378"/>
    </row>
    <row r="3801" spans="1:10" ht="27" thickTop="1" thickBot="1" x14ac:dyDescent="0.3">
      <c r="A3801" s="2377"/>
      <c r="B3801" s="2377"/>
      <c r="C3801" s="2407"/>
      <c r="D3801" s="2474" t="s">
        <v>120</v>
      </c>
      <c r="E3801" s="2452"/>
      <c r="F3801" s="2435"/>
      <c r="G3801" s="2436"/>
      <c r="H3801" s="11354"/>
      <c r="I3801" s="11354"/>
      <c r="J3801" s="2378"/>
    </row>
    <row r="3802" spans="1:10" ht="27" thickTop="1" thickBot="1" x14ac:dyDescent="0.3">
      <c r="A3802" s="2377"/>
      <c r="B3802" s="2378"/>
      <c r="C3802" s="2407"/>
      <c r="D3802" s="2474" t="s">
        <v>121</v>
      </c>
      <c r="E3802" s="2435"/>
      <c r="F3802" s="2435"/>
      <c r="G3802" s="2436"/>
      <c r="H3802" s="11354"/>
      <c r="I3802" s="11354"/>
      <c r="J3802" s="2378"/>
    </row>
    <row r="3803" spans="1:10" ht="16.5" thickTop="1" thickBot="1" x14ac:dyDescent="0.3">
      <c r="A3803" s="2377"/>
      <c r="B3803" s="2378"/>
      <c r="C3803" s="2407"/>
      <c r="D3803" s="2474" t="s">
        <v>70</v>
      </c>
      <c r="E3803" s="2435"/>
      <c r="F3803" s="2435"/>
      <c r="G3803" s="2436"/>
      <c r="H3803" s="11354"/>
      <c r="I3803" s="11354"/>
      <c r="J3803" s="2378"/>
    </row>
    <row r="3804" spans="1:10" ht="39.75" thickTop="1" thickBot="1" x14ac:dyDescent="0.3">
      <c r="A3804" s="2377"/>
      <c r="B3804" s="2378"/>
      <c r="C3804" s="2407"/>
      <c r="D3804" s="2474" t="s">
        <v>122</v>
      </c>
      <c r="E3804" s="2435"/>
      <c r="F3804" s="2435"/>
      <c r="G3804" s="2436"/>
      <c r="H3804" s="11354"/>
      <c r="I3804" s="11354"/>
      <c r="J3804" s="2378"/>
    </row>
    <row r="3805" spans="1:10" ht="27" thickTop="1" thickBot="1" x14ac:dyDescent="0.3">
      <c r="A3805" s="2377"/>
      <c r="B3805" s="2378"/>
      <c r="C3805" s="2408"/>
      <c r="D3805" s="2474" t="s">
        <v>123</v>
      </c>
      <c r="E3805" s="2435"/>
      <c r="F3805" s="2435"/>
      <c r="G3805" s="2436"/>
      <c r="H3805" s="11354"/>
      <c r="I3805" s="11354"/>
      <c r="J3805" s="2378"/>
    </row>
    <row r="3806" spans="1:10" ht="39.75" thickTop="1" thickBot="1" x14ac:dyDescent="0.3">
      <c r="A3806" s="2377"/>
      <c r="B3806" s="2378"/>
      <c r="C3806" s="2407"/>
      <c r="D3806" s="2474" t="s">
        <v>34</v>
      </c>
      <c r="E3806" s="2435"/>
      <c r="F3806" s="2435"/>
      <c r="G3806" s="2436"/>
      <c r="H3806" s="11354"/>
      <c r="I3806" s="11354"/>
      <c r="J3806" s="2378"/>
    </row>
    <row r="3807" spans="1:10" ht="39.75" thickTop="1" thickBot="1" x14ac:dyDescent="0.3">
      <c r="A3807" s="2377"/>
      <c r="B3807" s="2378"/>
      <c r="C3807" s="2408"/>
      <c r="D3807" s="2475" t="s">
        <v>124</v>
      </c>
      <c r="E3807" s="2435"/>
      <c r="F3807" s="2435"/>
      <c r="G3807" s="2436"/>
      <c r="H3807" s="11354"/>
      <c r="I3807" s="11354"/>
      <c r="J3807" s="2378"/>
    </row>
    <row r="3808" spans="1:10" ht="52.5" thickTop="1" thickBot="1" x14ac:dyDescent="0.3">
      <c r="A3808" s="2377"/>
      <c r="B3808" s="2378"/>
      <c r="C3808" s="2407"/>
      <c r="D3808" s="2474" t="s">
        <v>125</v>
      </c>
      <c r="E3808" s="2435"/>
      <c r="F3808" s="2435"/>
      <c r="G3808" s="2436"/>
      <c r="H3808" s="11354"/>
      <c r="I3808" s="11354"/>
      <c r="J3808" s="2378"/>
    </row>
    <row r="3809" spans="1:10" ht="27" thickTop="1" thickBot="1" x14ac:dyDescent="0.3">
      <c r="A3809" s="2377"/>
      <c r="B3809" s="2378"/>
      <c r="C3809" s="2407"/>
      <c r="D3809" s="2474" t="s">
        <v>126</v>
      </c>
      <c r="E3809" s="2435"/>
      <c r="F3809" s="2435"/>
      <c r="G3809" s="2436"/>
      <c r="H3809" s="11354">
        <v>3</v>
      </c>
      <c r="I3809" s="11354"/>
      <c r="J3809" s="2378"/>
    </row>
    <row r="3810" spans="1:10" ht="27" thickTop="1" thickBot="1" x14ac:dyDescent="0.3">
      <c r="A3810" s="2377"/>
      <c r="B3810" s="2378"/>
      <c r="C3810" s="2407"/>
      <c r="D3810" s="2476" t="s">
        <v>244</v>
      </c>
      <c r="E3810" s="2433"/>
      <c r="F3810" s="2433"/>
      <c r="G3810" s="2433"/>
      <c r="H3810" s="11354"/>
      <c r="I3810" s="11354"/>
      <c r="J3810" s="2378"/>
    </row>
    <row r="3811" spans="1:10" ht="65.25" thickTop="1" thickBot="1" x14ac:dyDescent="0.3">
      <c r="A3811" s="2377"/>
      <c r="B3811" s="2378"/>
      <c r="C3811" s="2407"/>
      <c r="D3811" s="2477" t="s">
        <v>71</v>
      </c>
      <c r="E3811" s="2435"/>
      <c r="F3811" s="2435"/>
      <c r="G3811" s="2436"/>
      <c r="H3811" s="11354"/>
      <c r="I3811" s="11354"/>
      <c r="J3811" s="2378"/>
    </row>
    <row r="3812" spans="1:10" ht="27" thickTop="1" thickBot="1" x14ac:dyDescent="0.3">
      <c r="A3812" s="2377"/>
      <c r="B3812" s="2378"/>
      <c r="C3812" s="2407"/>
      <c r="D3812" s="2474" t="s">
        <v>128</v>
      </c>
      <c r="E3812" s="2433"/>
      <c r="F3812" s="2433"/>
      <c r="G3812" s="2433"/>
      <c r="H3812" s="11354"/>
      <c r="I3812" s="11354"/>
      <c r="J3812" s="2378"/>
    </row>
    <row r="3813" spans="1:10" ht="39.75" thickTop="1" thickBot="1" x14ac:dyDescent="0.3">
      <c r="A3813" s="2377"/>
      <c r="B3813" s="2378"/>
      <c r="C3813" s="2407"/>
      <c r="D3813" s="2474" t="s">
        <v>129</v>
      </c>
      <c r="E3813" s="2435"/>
      <c r="F3813" s="2435"/>
      <c r="G3813" s="2436"/>
      <c r="H3813" s="11354"/>
      <c r="I3813" s="11354"/>
      <c r="J3813" s="2378"/>
    </row>
    <row r="3814" spans="1:10" ht="52.5" thickTop="1" thickBot="1" x14ac:dyDescent="0.3">
      <c r="A3814" s="2377"/>
      <c r="B3814" s="2378"/>
      <c r="C3814" s="2407"/>
      <c r="D3814" s="2474" t="s">
        <v>130</v>
      </c>
      <c r="E3814" s="2435"/>
      <c r="F3814" s="2435"/>
      <c r="G3814" s="2436"/>
      <c r="H3814" s="11354"/>
      <c r="I3814" s="11354"/>
      <c r="J3814" s="2378"/>
    </row>
    <row r="3815" spans="1:10" ht="39.75" thickTop="1" thickBot="1" x14ac:dyDescent="0.3">
      <c r="A3815" s="2377"/>
      <c r="B3815" s="2378"/>
      <c r="C3815" s="2407"/>
      <c r="D3815" s="2474" t="s">
        <v>131</v>
      </c>
      <c r="E3815" s="2452"/>
      <c r="F3815" s="2435"/>
      <c r="G3815" s="2436"/>
      <c r="H3815" s="11354"/>
      <c r="I3815" s="11354"/>
      <c r="J3815" s="2378"/>
    </row>
    <row r="3816" spans="1:10" ht="27" thickTop="1" thickBot="1" x14ac:dyDescent="0.3">
      <c r="A3816" s="2377"/>
      <c r="B3816" s="2377"/>
      <c r="C3816" s="2408"/>
      <c r="D3816" s="2474" t="s">
        <v>132</v>
      </c>
      <c r="E3816" s="2452"/>
      <c r="F3816" s="2435"/>
      <c r="G3816" s="2436"/>
      <c r="H3816" s="11354"/>
      <c r="I3816" s="11354"/>
      <c r="J3816" s="2378"/>
    </row>
    <row r="3817" spans="1:10" ht="39.75" thickTop="1" thickBot="1" x14ac:dyDescent="0.3">
      <c r="A3817" s="2377"/>
      <c r="B3817" s="2377"/>
      <c r="C3817" s="2407"/>
      <c r="D3817" s="2469" t="s">
        <v>245</v>
      </c>
      <c r="E3817" s="2433"/>
      <c r="F3817" s="2433"/>
      <c r="G3817" s="2433"/>
      <c r="H3817" s="11354"/>
      <c r="I3817" s="11354"/>
      <c r="J3817" s="2378"/>
    </row>
    <row r="3818" spans="1:10" ht="27" thickTop="1" thickBot="1" x14ac:dyDescent="0.3">
      <c r="A3818" s="2377"/>
      <c r="B3818" s="2377"/>
      <c r="C3818" s="2407"/>
      <c r="D3818" s="2477" t="s">
        <v>213</v>
      </c>
      <c r="E3818" s="2435"/>
      <c r="F3818" s="2435"/>
      <c r="G3818" s="2436"/>
      <c r="H3818" s="11354"/>
      <c r="I3818" s="11354"/>
      <c r="J3818" s="2378"/>
    </row>
    <row r="3819" spans="1:10" ht="65.25" thickTop="1" thickBot="1" x14ac:dyDescent="0.3">
      <c r="A3819" s="2377"/>
      <c r="B3819" s="2377"/>
      <c r="C3819" s="2407"/>
      <c r="D3819" s="2477" t="s">
        <v>214</v>
      </c>
      <c r="E3819" s="2435"/>
      <c r="F3819" s="2435"/>
      <c r="G3819" s="2436"/>
      <c r="H3819" s="11354"/>
      <c r="I3819" s="11354"/>
      <c r="J3819" s="2378"/>
    </row>
    <row r="3820" spans="1:10" ht="39.75" thickTop="1" thickBot="1" x14ac:dyDescent="0.3">
      <c r="A3820" s="2377"/>
      <c r="B3820" s="2377"/>
      <c r="C3820" s="2407"/>
      <c r="D3820" s="2477" t="s">
        <v>221</v>
      </c>
      <c r="E3820" s="2435"/>
      <c r="F3820" s="2435"/>
      <c r="G3820" s="2436"/>
      <c r="H3820" s="11354"/>
      <c r="I3820" s="11354"/>
      <c r="J3820" s="2378"/>
    </row>
    <row r="3821" spans="1:10" ht="52.5" thickTop="1" thickBot="1" x14ac:dyDescent="0.3">
      <c r="A3821" s="2377"/>
      <c r="B3821" s="2377"/>
      <c r="C3821" s="2407"/>
      <c r="D3821" s="2478" t="s">
        <v>246</v>
      </c>
      <c r="E3821" s="2433"/>
      <c r="F3821" s="2433"/>
      <c r="G3821" s="2433"/>
      <c r="H3821" s="11354"/>
      <c r="I3821" s="11354"/>
      <c r="J3821" s="2378"/>
    </row>
    <row r="3822" spans="1:10" ht="27" thickTop="1" thickBot="1" x14ac:dyDescent="0.3">
      <c r="A3822" s="2377"/>
      <c r="B3822" s="2377"/>
      <c r="C3822" s="2408"/>
      <c r="D3822" s="2477" t="s">
        <v>220</v>
      </c>
      <c r="E3822" s="2435"/>
      <c r="F3822" s="2435"/>
      <c r="G3822" s="2436"/>
      <c r="H3822" s="11354">
        <v>1</v>
      </c>
      <c r="I3822" s="11354"/>
      <c r="J3822" s="2378"/>
    </row>
    <row r="3823" spans="1:10" ht="27" thickTop="1" thickBot="1" x14ac:dyDescent="0.3">
      <c r="A3823" s="2377"/>
      <c r="B3823" s="2377"/>
      <c r="C3823" s="2408"/>
      <c r="D3823" s="2477" t="s">
        <v>247</v>
      </c>
      <c r="E3823" s="2435"/>
      <c r="F3823" s="2435"/>
      <c r="G3823" s="2436"/>
      <c r="H3823" s="11354"/>
      <c r="I3823" s="11354"/>
      <c r="J3823" s="2378"/>
    </row>
    <row r="3824" spans="1:10" ht="16.5" thickTop="1" thickBot="1" x14ac:dyDescent="0.3">
      <c r="A3824" s="2377"/>
      <c r="B3824" s="2377"/>
      <c r="C3824" s="2408"/>
      <c r="D3824" s="2479" t="s">
        <v>212</v>
      </c>
      <c r="E3824" s="2435"/>
      <c r="F3824" s="2435"/>
      <c r="G3824" s="2436"/>
      <c r="H3824" s="11354"/>
      <c r="I3824" s="11354"/>
      <c r="J3824" s="2378"/>
    </row>
    <row r="3825" spans="1:10" ht="27" thickTop="1" thickBot="1" x14ac:dyDescent="0.3">
      <c r="A3825" s="2377"/>
      <c r="B3825" s="2377"/>
      <c r="C3825" s="2408"/>
      <c r="D3825" s="2477" t="s">
        <v>211</v>
      </c>
      <c r="E3825" s="2435"/>
      <c r="F3825" s="2435"/>
      <c r="G3825" s="2436"/>
      <c r="H3825" s="11354"/>
      <c r="I3825" s="11354"/>
      <c r="J3825" s="2378"/>
    </row>
    <row r="3826" spans="1:10" ht="27" thickTop="1" thickBot="1" x14ac:dyDescent="0.3">
      <c r="A3826" s="2377"/>
      <c r="B3826" s="2377"/>
      <c r="C3826" s="2408"/>
      <c r="D3826" s="2477" t="s">
        <v>136</v>
      </c>
      <c r="E3826" s="2435"/>
      <c r="F3826" s="2435"/>
      <c r="G3826" s="2436"/>
      <c r="H3826" s="11354"/>
      <c r="I3826" s="11354"/>
      <c r="J3826" s="2378"/>
    </row>
    <row r="3827" spans="1:10" ht="16.5" thickTop="1" thickBot="1" x14ac:dyDescent="0.3">
      <c r="A3827" s="2377"/>
      <c r="B3827" s="2377"/>
      <c r="C3827" s="2408"/>
      <c r="D3827" s="2477" t="s">
        <v>137</v>
      </c>
      <c r="E3827" s="2435"/>
      <c r="F3827" s="2435"/>
      <c r="G3827" s="2436"/>
      <c r="H3827" s="11354"/>
      <c r="I3827" s="11354"/>
      <c r="J3827" s="2378"/>
    </row>
    <row r="3828" spans="1:10" ht="16.5" thickTop="1" thickBot="1" x14ac:dyDescent="0.3">
      <c r="A3828" s="2377"/>
      <c r="B3828" s="2377"/>
      <c r="C3828" s="2408"/>
      <c r="D3828" s="2477" t="s">
        <v>138</v>
      </c>
      <c r="E3828" s="2435"/>
      <c r="F3828" s="2435"/>
      <c r="G3828" s="2436"/>
      <c r="H3828" s="11354"/>
      <c r="I3828" s="11354"/>
      <c r="J3828" s="2378"/>
    </row>
    <row r="3829" spans="1:10" ht="16.5" thickTop="1" thickBot="1" x14ac:dyDescent="0.3">
      <c r="A3829" s="2377"/>
      <c r="B3829" s="2377"/>
      <c r="C3829" s="2408"/>
      <c r="D3829" s="2477" t="s">
        <v>139</v>
      </c>
      <c r="E3829" s="2435"/>
      <c r="F3829" s="2435"/>
      <c r="G3829" s="2436"/>
      <c r="H3829" s="11354"/>
      <c r="I3829" s="11354"/>
      <c r="J3829" s="2378"/>
    </row>
    <row r="3830" spans="1:10" ht="16.5" thickTop="1" thickBot="1" x14ac:dyDescent="0.3">
      <c r="A3830" s="2377"/>
      <c r="B3830" s="2377"/>
      <c r="C3830" s="2408"/>
      <c r="D3830" s="2477" t="s">
        <v>140</v>
      </c>
      <c r="E3830" s="2435"/>
      <c r="F3830" s="2435"/>
      <c r="G3830" s="2436"/>
      <c r="H3830" s="11354"/>
      <c r="I3830" s="11354"/>
      <c r="J3830" s="2378"/>
    </row>
    <row r="3831" spans="1:10" ht="39.75" thickTop="1" thickBot="1" x14ac:dyDescent="0.3">
      <c r="A3831" s="2377"/>
      <c r="B3831" s="2377"/>
      <c r="C3831" s="2408"/>
      <c r="D3831" s="2478" t="s">
        <v>141</v>
      </c>
      <c r="E3831" s="2435"/>
      <c r="F3831" s="2435"/>
      <c r="G3831" s="2436"/>
      <c r="H3831" s="11354"/>
      <c r="I3831" s="11354"/>
      <c r="J3831" s="2378"/>
    </row>
    <row r="3832" spans="1:10" ht="27" thickTop="1" thickBot="1" x14ac:dyDescent="0.3">
      <c r="A3832" s="2377"/>
      <c r="B3832" s="2377"/>
      <c r="C3832" s="2407"/>
      <c r="D3832" s="2474" t="s">
        <v>142</v>
      </c>
      <c r="E3832" s="2433"/>
      <c r="F3832" s="2433"/>
      <c r="G3832" s="2433"/>
      <c r="H3832" s="11354"/>
      <c r="I3832" s="11354"/>
      <c r="J3832" s="2378"/>
    </row>
    <row r="3833" spans="1:10" ht="39.75" thickTop="1" thickBot="1" x14ac:dyDescent="0.3">
      <c r="A3833" s="2377"/>
      <c r="B3833" s="2377"/>
      <c r="C3833" s="2409"/>
      <c r="D3833" s="2477" t="s">
        <v>143</v>
      </c>
      <c r="E3833" s="2435"/>
      <c r="F3833" s="2435"/>
      <c r="G3833" s="2436"/>
      <c r="H3833" s="11354"/>
      <c r="I3833" s="11354"/>
      <c r="J3833" s="2378"/>
    </row>
    <row r="3834" spans="1:10" ht="39.75" thickTop="1" thickBot="1" x14ac:dyDescent="0.3">
      <c r="A3834" s="2377"/>
      <c r="B3834" s="2377"/>
      <c r="C3834" s="2408"/>
      <c r="D3834" s="2474" t="s">
        <v>144</v>
      </c>
      <c r="E3834" s="2435"/>
      <c r="F3834" s="2435"/>
      <c r="G3834" s="2436"/>
      <c r="H3834" s="11356"/>
      <c r="I3834" s="11356"/>
      <c r="J3834" s="2378"/>
    </row>
    <row r="3835" spans="1:10" ht="27" thickTop="1" thickBot="1" x14ac:dyDescent="0.3">
      <c r="A3835" s="2377"/>
      <c r="B3835" s="2377"/>
      <c r="C3835" s="2408"/>
      <c r="D3835" s="2477" t="s">
        <v>145</v>
      </c>
      <c r="E3835" s="2435"/>
      <c r="F3835" s="2435"/>
      <c r="G3835" s="2436"/>
      <c r="H3835" s="11356"/>
      <c r="I3835" s="11356"/>
      <c r="J3835" s="2378"/>
    </row>
    <row r="3836" spans="1:10" ht="16.5" thickTop="1" thickBot="1" x14ac:dyDescent="0.3">
      <c r="A3836" s="2377"/>
      <c r="B3836" s="2377"/>
      <c r="C3836" s="2410"/>
      <c r="D3836" s="2480" t="s">
        <v>146</v>
      </c>
      <c r="E3836" s="2435"/>
      <c r="F3836" s="2435"/>
      <c r="G3836" s="2436"/>
      <c r="H3836" s="11356">
        <v>6</v>
      </c>
      <c r="I3836" s="11356"/>
      <c r="J3836" s="2378"/>
    </row>
    <row r="3837" spans="1:10" ht="16.5" thickTop="1" thickBot="1" x14ac:dyDescent="0.3">
      <c r="A3837" s="2377"/>
      <c r="B3837" s="2390"/>
      <c r="C3837" s="2515" t="s">
        <v>147</v>
      </c>
      <c r="D3837" s="2516"/>
      <c r="E3837" s="2516"/>
      <c r="F3837" s="2516"/>
      <c r="G3837" s="2517"/>
      <c r="H3837" s="11359">
        <v>83</v>
      </c>
      <c r="I3837" s="11360"/>
      <c r="J3837" s="2378"/>
    </row>
    <row r="3838" spans="1:10" ht="16.5" thickTop="1" thickBot="1" x14ac:dyDescent="0.3">
      <c r="A3838" s="2377"/>
      <c r="B3838" s="2377"/>
      <c r="C3838" s="2393"/>
      <c r="D3838" s="2449" t="s">
        <v>148</v>
      </c>
      <c r="E3838" s="2453"/>
      <c r="F3838" s="2453"/>
      <c r="G3838" s="2454"/>
      <c r="H3838" s="11357">
        <v>51</v>
      </c>
      <c r="I3838" s="11358"/>
      <c r="J3838" s="2378"/>
    </row>
    <row r="3839" spans="1:10" ht="16.5" thickTop="1" thickBot="1" x14ac:dyDescent="0.3">
      <c r="A3839" s="2377"/>
      <c r="B3839" s="2377"/>
      <c r="C3839" s="2390"/>
      <c r="D3839" s="2449" t="s">
        <v>149</v>
      </c>
      <c r="E3839" s="2453"/>
      <c r="F3839" s="2453"/>
      <c r="G3839" s="2454"/>
      <c r="H3839" s="11357"/>
      <c r="I3839" s="11358"/>
      <c r="J3839" s="2378"/>
    </row>
    <row r="3840" spans="1:10" ht="16.5" thickTop="1" thickBot="1" x14ac:dyDescent="0.3">
      <c r="A3840" s="2377"/>
      <c r="B3840" s="2377"/>
      <c r="C3840" s="2390"/>
      <c r="D3840" s="2449" t="s">
        <v>150</v>
      </c>
      <c r="E3840" s="2453"/>
      <c r="F3840" s="2453"/>
      <c r="G3840" s="2454"/>
      <c r="H3840" s="11357">
        <v>32</v>
      </c>
      <c r="I3840" s="11358"/>
      <c r="J3840" s="2378"/>
    </row>
    <row r="3841" spans="1:10" ht="16.5" thickTop="1" thickBot="1" x14ac:dyDescent="0.3">
      <c r="A3841" s="2376"/>
      <c r="B3841" s="2377"/>
      <c r="C3841" s="2399"/>
      <c r="D3841" s="2566" t="s">
        <v>151</v>
      </c>
      <c r="E3841" s="2536"/>
      <c r="F3841" s="2536"/>
      <c r="G3841" s="2537"/>
      <c r="H3841" s="11365">
        <v>3</v>
      </c>
      <c r="I3841" s="11366"/>
      <c r="J3841" s="2378"/>
    </row>
    <row r="3842" spans="1:10" ht="27" thickTop="1" thickBot="1" x14ac:dyDescent="0.3">
      <c r="A3842" s="2377"/>
      <c r="B3842" s="2377"/>
      <c r="C3842" s="2390"/>
      <c r="D3842" s="2455" t="s">
        <v>248</v>
      </c>
      <c r="E3842" s="2446"/>
      <c r="F3842" s="2446"/>
      <c r="G3842" s="2456"/>
      <c r="H3842" s="11357"/>
      <c r="I3842" s="11358"/>
      <c r="J3842" s="2378"/>
    </row>
    <row r="3843" spans="1:10" ht="16.5" thickTop="1" thickBot="1" x14ac:dyDescent="0.3">
      <c r="A3843" s="2377"/>
      <c r="B3843" s="2377"/>
      <c r="C3843" s="2390"/>
      <c r="D3843" s="2457" t="s">
        <v>249</v>
      </c>
      <c r="E3843" s="2446"/>
      <c r="F3843" s="2446"/>
      <c r="G3843" s="2456"/>
      <c r="H3843" s="11390">
        <v>3</v>
      </c>
      <c r="I3843" s="11391"/>
      <c r="J3843" s="2378"/>
    </row>
    <row r="3844" spans="1:10" ht="16.5" thickTop="1" thickBot="1" x14ac:dyDescent="0.3">
      <c r="A3844" s="2377"/>
      <c r="B3844" s="2377"/>
      <c r="C3844" s="2390"/>
      <c r="D3844" s="2566" t="s">
        <v>250</v>
      </c>
      <c r="E3844" s="2536"/>
      <c r="F3844" s="2536"/>
      <c r="G3844" s="2537"/>
      <c r="H3844" s="11365">
        <v>0</v>
      </c>
      <c r="I3844" s="11366"/>
      <c r="J3844" s="2378"/>
    </row>
    <row r="3845" spans="1:10" ht="16.5" thickTop="1" thickBot="1" x14ac:dyDescent="0.3">
      <c r="A3845" s="2377"/>
      <c r="B3845" s="2377"/>
      <c r="C3845" s="2390"/>
      <c r="D3845" s="2457" t="s">
        <v>155</v>
      </c>
      <c r="E3845" s="2446"/>
      <c r="F3845" s="2446"/>
      <c r="G3845" s="2456"/>
      <c r="H3845" s="11357"/>
      <c r="I3845" s="11358"/>
      <c r="J3845" s="2378"/>
    </row>
    <row r="3846" spans="1:10" ht="16.5" thickTop="1" thickBot="1" x14ac:dyDescent="0.3">
      <c r="A3846" s="2377"/>
      <c r="B3846" s="2377"/>
      <c r="C3846" s="2390"/>
      <c r="D3846" s="2457" t="s">
        <v>156</v>
      </c>
      <c r="E3846" s="2446"/>
      <c r="F3846" s="2446"/>
      <c r="G3846" s="2456"/>
      <c r="H3846" s="11357"/>
      <c r="I3846" s="11358"/>
      <c r="J3846" s="2378"/>
    </row>
    <row r="3847" spans="1:10" ht="16.5" thickTop="1" thickBot="1" x14ac:dyDescent="0.3">
      <c r="A3847" s="2377"/>
      <c r="B3847" s="2377"/>
      <c r="C3847" s="2390"/>
      <c r="D3847" s="2457" t="s">
        <v>157</v>
      </c>
      <c r="E3847" s="2446"/>
      <c r="F3847" s="2446"/>
      <c r="G3847" s="2456"/>
      <c r="H3847" s="11357"/>
      <c r="I3847" s="11358"/>
      <c r="J3847" s="2378"/>
    </row>
    <row r="3848" spans="1:10" ht="16.5" thickTop="1" thickBot="1" x14ac:dyDescent="0.3">
      <c r="A3848" s="2377"/>
      <c r="B3848" s="2377"/>
      <c r="C3848" s="2390"/>
      <c r="D3848" s="2458" t="s">
        <v>158</v>
      </c>
      <c r="E3848" s="2435"/>
      <c r="F3848" s="2435"/>
      <c r="G3848" s="2436"/>
      <c r="H3848" s="11357"/>
      <c r="I3848" s="11358"/>
      <c r="J3848" s="2378"/>
    </row>
    <row r="3849" spans="1:10" ht="16.5" thickTop="1" thickBot="1" x14ac:dyDescent="0.3">
      <c r="A3849" s="2377"/>
      <c r="B3849" s="2377"/>
      <c r="C3849" s="2515" t="s">
        <v>159</v>
      </c>
      <c r="D3849" s="2516"/>
      <c r="E3849" s="2516"/>
      <c r="F3849" s="2516"/>
      <c r="G3849" s="2517"/>
      <c r="H3849" s="11359">
        <v>72</v>
      </c>
      <c r="I3849" s="11360"/>
      <c r="J3849" s="2378"/>
    </row>
    <row r="3850" spans="1:10" ht="16.5" thickTop="1" thickBot="1" x14ac:dyDescent="0.3">
      <c r="A3850" s="2377"/>
      <c r="B3850" s="2377"/>
      <c r="C3850" s="2390"/>
      <c r="D3850" s="2459" t="s">
        <v>160</v>
      </c>
      <c r="E3850" s="2433"/>
      <c r="F3850" s="2433"/>
      <c r="G3850" s="2433"/>
      <c r="H3850" s="11355">
        <v>4</v>
      </c>
      <c r="I3850" s="11355"/>
      <c r="J3850" s="2378"/>
    </row>
    <row r="3851" spans="1:10" ht="16.5" thickTop="1" thickBot="1" x14ac:dyDescent="0.3">
      <c r="A3851" s="2377"/>
      <c r="B3851" s="2377"/>
      <c r="C3851" s="2390"/>
      <c r="D3851" s="2449" t="s">
        <v>161</v>
      </c>
      <c r="E3851" s="2435"/>
      <c r="F3851" s="2435"/>
      <c r="G3851" s="2436"/>
      <c r="H3851" s="11356"/>
      <c r="I3851" s="11356"/>
      <c r="J3851" s="2378"/>
    </row>
    <row r="3852" spans="1:10" ht="16.5" thickTop="1" thickBot="1" x14ac:dyDescent="0.3">
      <c r="A3852" s="2377"/>
      <c r="B3852" s="2377"/>
      <c r="C3852" s="2390"/>
      <c r="D3852" s="2548" t="s">
        <v>162</v>
      </c>
      <c r="E3852" s="2438"/>
      <c r="F3852" s="2438"/>
      <c r="G3852" s="2439"/>
      <c r="H3852" s="11356">
        <v>68</v>
      </c>
      <c r="I3852" s="11356"/>
      <c r="J3852" s="2378"/>
    </row>
    <row r="3853" spans="1:10" ht="16.5" thickTop="1" thickBot="1" x14ac:dyDescent="0.3">
      <c r="A3853" s="2377"/>
      <c r="B3853" s="2377"/>
      <c r="C3853" s="2515" t="s">
        <v>163</v>
      </c>
      <c r="D3853" s="2516"/>
      <c r="E3853" s="2516"/>
      <c r="F3853" s="2516"/>
      <c r="G3853" s="2517"/>
      <c r="H3853" s="11359">
        <v>68</v>
      </c>
      <c r="I3853" s="11360"/>
      <c r="J3853" s="2378"/>
    </row>
    <row r="3854" spans="1:10" ht="16.5" thickTop="1" thickBot="1" x14ac:dyDescent="0.3">
      <c r="A3854" s="2377"/>
      <c r="B3854" s="2377"/>
      <c r="C3854" s="2393"/>
      <c r="D3854" s="2449" t="s">
        <v>160</v>
      </c>
      <c r="E3854" s="2435"/>
      <c r="F3854" s="2435"/>
      <c r="G3854" s="2436"/>
      <c r="H3854" s="11356">
        <v>8</v>
      </c>
      <c r="I3854" s="11356"/>
      <c r="J3854" s="2378"/>
    </row>
    <row r="3855" spans="1:10" ht="16.5" thickTop="1" thickBot="1" x14ac:dyDescent="0.3">
      <c r="A3855" s="2377"/>
      <c r="B3855" s="2377"/>
      <c r="C3855" s="2390"/>
      <c r="D3855" s="2449" t="s">
        <v>161</v>
      </c>
      <c r="E3855" s="2435"/>
      <c r="F3855" s="2435"/>
      <c r="G3855" s="2436"/>
      <c r="H3855" s="11356"/>
      <c r="I3855" s="11356"/>
      <c r="J3855" s="2378"/>
    </row>
    <row r="3856" spans="1:10" ht="16.5" thickTop="1" thickBot="1" x14ac:dyDescent="0.3">
      <c r="A3856" s="2377"/>
      <c r="B3856" s="2377"/>
      <c r="C3856" s="2390"/>
      <c r="D3856" s="2548" t="s">
        <v>162</v>
      </c>
      <c r="E3856" s="2438"/>
      <c r="F3856" s="2438"/>
      <c r="G3856" s="2439"/>
      <c r="H3856" s="11356">
        <v>60</v>
      </c>
      <c r="I3856" s="11356"/>
      <c r="J3856" s="2378"/>
    </row>
    <row r="3857" spans="1:10" ht="16.5" thickTop="1" thickBot="1" x14ac:dyDescent="0.3">
      <c r="A3857" s="2377"/>
      <c r="B3857" s="2377"/>
      <c r="C3857" s="2390"/>
      <c r="D3857" s="2548" t="s">
        <v>164</v>
      </c>
      <c r="E3857" s="2438"/>
      <c r="F3857" s="2438"/>
      <c r="G3857" s="2439"/>
      <c r="H3857" s="11357"/>
      <c r="I3857" s="11358"/>
      <c r="J3857" s="2378"/>
    </row>
    <row r="3858" spans="1:10" ht="16.5" thickTop="1" thickBot="1" x14ac:dyDescent="0.3">
      <c r="A3858" s="2377"/>
      <c r="B3858" s="2377"/>
      <c r="C3858" s="2390"/>
      <c r="D3858" s="11362" t="s">
        <v>165</v>
      </c>
      <c r="E3858" s="11363"/>
      <c r="F3858" s="11363"/>
      <c r="G3858" s="11364"/>
      <c r="H3858" s="11361">
        <v>91</v>
      </c>
      <c r="I3858" s="11361"/>
      <c r="J3858" s="2378"/>
    </row>
    <row r="3859" spans="1:10" ht="16.5" thickTop="1" thickBot="1" x14ac:dyDescent="0.3">
      <c r="A3859" s="2377"/>
      <c r="B3859" s="2377"/>
      <c r="C3859" s="2390"/>
      <c r="D3859" s="2459" t="s">
        <v>160</v>
      </c>
      <c r="E3859" s="2433"/>
      <c r="F3859" s="2433"/>
      <c r="G3859" s="2433"/>
      <c r="H3859" s="11355">
        <v>3</v>
      </c>
      <c r="I3859" s="11355"/>
      <c r="J3859" s="2378"/>
    </row>
    <row r="3860" spans="1:10" ht="16.5" thickTop="1" thickBot="1" x14ac:dyDescent="0.3">
      <c r="A3860" s="2377"/>
      <c r="B3860" s="2377"/>
      <c r="C3860" s="2390"/>
      <c r="D3860" s="2449" t="s">
        <v>161</v>
      </c>
      <c r="E3860" s="2435"/>
      <c r="F3860" s="2435"/>
      <c r="G3860" s="2436"/>
      <c r="H3860" s="11356"/>
      <c r="I3860" s="11356"/>
      <c r="J3860" s="2378"/>
    </row>
    <row r="3861" spans="1:10" ht="16.5" thickTop="1" thickBot="1" x14ac:dyDescent="0.3">
      <c r="A3861" s="2377"/>
      <c r="B3861" s="2377"/>
      <c r="C3861" s="2390"/>
      <c r="D3861" s="2548" t="s">
        <v>162</v>
      </c>
      <c r="E3861" s="2438"/>
      <c r="F3861" s="2438"/>
      <c r="G3861" s="2439"/>
      <c r="H3861" s="11356">
        <v>45</v>
      </c>
      <c r="I3861" s="11356"/>
      <c r="J3861" s="2378"/>
    </row>
    <row r="3862" spans="1:10" ht="16.5" thickTop="1" thickBot="1" x14ac:dyDescent="0.3">
      <c r="A3862" s="2377"/>
      <c r="B3862" s="2377"/>
      <c r="C3862" s="2394"/>
      <c r="D3862" s="2449" t="s">
        <v>114</v>
      </c>
      <c r="E3862" s="2438"/>
      <c r="F3862" s="2438"/>
      <c r="G3862" s="2439"/>
      <c r="H3862" s="11356">
        <v>43</v>
      </c>
      <c r="I3862" s="11356"/>
      <c r="J3862" s="2378"/>
    </row>
    <row r="3863" spans="1:10" ht="16.5" thickTop="1" thickBot="1" x14ac:dyDescent="0.3">
      <c r="A3863" s="2377"/>
      <c r="B3863" s="2416"/>
      <c r="C3863" s="2518" t="s">
        <v>166</v>
      </c>
      <c r="D3863" s="2511"/>
      <c r="E3863" s="2519"/>
      <c r="F3863" s="2513"/>
      <c r="G3863" s="2514"/>
      <c r="H3863" s="11369">
        <v>64</v>
      </c>
      <c r="I3863" s="11369"/>
      <c r="J3863" s="2377"/>
    </row>
    <row r="3864" spans="1:10" ht="16.5" thickTop="1" thickBot="1" x14ac:dyDescent="0.3">
      <c r="A3864" s="2377"/>
      <c r="B3864" s="2382"/>
      <c r="C3864" s="2417"/>
      <c r="D3864" s="2460" t="s">
        <v>251</v>
      </c>
      <c r="E3864" s="2461"/>
      <c r="F3864" s="2461"/>
      <c r="G3864" s="2462"/>
      <c r="H3864" s="11356">
        <v>4</v>
      </c>
      <c r="I3864" s="11356"/>
      <c r="J3864" s="2377"/>
    </row>
    <row r="3865" spans="1:10" ht="16.5" thickTop="1" thickBot="1" x14ac:dyDescent="0.3">
      <c r="A3865" s="2377"/>
      <c r="B3865" s="2418"/>
      <c r="C3865" s="2416"/>
      <c r="D3865" s="2461" t="s">
        <v>168</v>
      </c>
      <c r="E3865" s="2461"/>
      <c r="F3865" s="2461"/>
      <c r="G3865" s="2461"/>
      <c r="H3865" s="11355">
        <v>30</v>
      </c>
      <c r="I3865" s="11355"/>
      <c r="J3865" s="2377"/>
    </row>
    <row r="3866" spans="1:10" ht="16.5" thickTop="1" thickBot="1" x14ac:dyDescent="0.3">
      <c r="A3866" s="2377"/>
      <c r="B3866" s="2418"/>
      <c r="C3866" s="2416"/>
      <c r="D3866" s="2463" t="s">
        <v>169</v>
      </c>
      <c r="E3866" s="2461"/>
      <c r="F3866" s="2461"/>
      <c r="G3866" s="2462"/>
      <c r="H3866" s="11356">
        <v>30</v>
      </c>
      <c r="I3866" s="11356"/>
      <c r="J3866" s="2377"/>
    </row>
    <row r="3867" spans="1:10" ht="16.5" thickTop="1" thickBot="1" x14ac:dyDescent="0.3">
      <c r="A3867" s="2377"/>
      <c r="B3867" s="2418"/>
      <c r="C3867" s="2416"/>
      <c r="D3867" s="2463" t="s">
        <v>170</v>
      </c>
      <c r="E3867" s="2461"/>
      <c r="F3867" s="2461"/>
      <c r="G3867" s="2462"/>
      <c r="H3867" s="11356"/>
      <c r="I3867" s="11356"/>
      <c r="J3867" s="2377"/>
    </row>
    <row r="3868" spans="1:10" ht="16.5" thickTop="1" thickBot="1" x14ac:dyDescent="0.3">
      <c r="A3868" s="2377"/>
      <c r="B3868" s="2381"/>
      <c r="C3868" s="2390"/>
      <c r="D3868" s="2564" t="s">
        <v>171</v>
      </c>
      <c r="E3868" s="2538"/>
      <c r="F3868" s="2538"/>
      <c r="G3868" s="2539"/>
      <c r="H3868" s="11361">
        <v>2</v>
      </c>
      <c r="I3868" s="11361"/>
      <c r="J3868" s="2377"/>
    </row>
    <row r="3869" spans="1:10" ht="16.5" thickTop="1" thickBot="1" x14ac:dyDescent="0.3">
      <c r="A3869" s="2377"/>
      <c r="B3869" s="2377"/>
      <c r="C3869" s="2390"/>
      <c r="D3869" s="2464" t="s">
        <v>172</v>
      </c>
      <c r="E3869" s="2435"/>
      <c r="F3869" s="2435"/>
      <c r="G3869" s="2436"/>
      <c r="H3869" s="11356"/>
      <c r="I3869" s="11356"/>
      <c r="J3869" s="2377"/>
    </row>
    <row r="3870" spans="1:10" ht="16.5" thickTop="1" thickBot="1" x14ac:dyDescent="0.3">
      <c r="A3870" s="2377"/>
      <c r="B3870" s="2381"/>
      <c r="C3870" s="2390"/>
      <c r="D3870" s="2465" t="s">
        <v>173</v>
      </c>
      <c r="E3870" s="2461"/>
      <c r="F3870" s="2461"/>
      <c r="G3870" s="2462"/>
      <c r="H3870" s="11355">
        <v>1</v>
      </c>
      <c r="I3870" s="11355"/>
      <c r="J3870" s="2377"/>
    </row>
    <row r="3871" spans="1:10" ht="16.5" thickTop="1" thickBot="1" x14ac:dyDescent="0.3">
      <c r="A3871" s="2377"/>
      <c r="B3871" s="2381"/>
      <c r="C3871" s="2390"/>
      <c r="D3871" s="2466" t="s">
        <v>174</v>
      </c>
      <c r="E3871" s="2461"/>
      <c r="F3871" s="2461"/>
      <c r="G3871" s="2462"/>
      <c r="H3871" s="11356">
        <v>1</v>
      </c>
      <c r="I3871" s="11356"/>
      <c r="J3871" s="2379"/>
    </row>
    <row r="3872" spans="1:10" ht="17.25" thickTop="1" thickBot="1" x14ac:dyDescent="0.3">
      <c r="A3872" s="2377"/>
      <c r="B3872" s="2520" t="s">
        <v>175</v>
      </c>
      <c r="C3872" s="2521"/>
      <c r="D3872" s="2521"/>
      <c r="E3872" s="2521"/>
      <c r="F3872" s="2522"/>
      <c r="G3872" s="11359" t="s">
        <v>11</v>
      </c>
      <c r="H3872" s="11367"/>
      <c r="I3872" s="11360"/>
      <c r="J3872" s="2377"/>
    </row>
    <row r="3873" spans="1:10" ht="16.5" thickTop="1" x14ac:dyDescent="0.25">
      <c r="A3873" s="2379"/>
      <c r="B3873" s="2523"/>
      <c r="C3873" s="2524"/>
      <c r="D3873" s="2524"/>
      <c r="E3873" s="2524"/>
      <c r="F3873" s="2525"/>
      <c r="G3873" s="11348">
        <v>1001</v>
      </c>
      <c r="H3873" s="11349"/>
      <c r="I3873" s="11350"/>
      <c r="J3873" s="2379"/>
    </row>
    <row r="3874" spans="1:10" ht="16.5" thickBot="1" x14ac:dyDescent="0.3">
      <c r="A3874" s="2379"/>
      <c r="B3874" s="2526"/>
      <c r="C3874" s="2527"/>
      <c r="D3874" s="2527"/>
      <c r="E3874" s="2527"/>
      <c r="F3874" s="2528"/>
      <c r="G3874" s="11351"/>
      <c r="H3874" s="11352"/>
      <c r="I3874" s="11353"/>
      <c r="J3874" s="2379"/>
    </row>
    <row r="3875" spans="1:10" ht="15.75" thickTop="1" x14ac:dyDescent="0.25">
      <c r="A3875" s="2379"/>
      <c r="B3875" s="2379"/>
      <c r="C3875" s="2379"/>
      <c r="D3875" s="2379"/>
      <c r="E3875" s="2379"/>
      <c r="F3875" s="2379"/>
      <c r="G3875" s="2379"/>
      <c r="H3875" s="2379"/>
      <c r="I3875" s="2379"/>
      <c r="J3875" s="2379"/>
    </row>
    <row r="3876" spans="1:10" ht="15.75" thickBot="1" x14ac:dyDescent="0.3">
      <c r="A3876" s="2576"/>
      <c r="B3876" s="2576"/>
      <c r="C3876" s="2578"/>
      <c r="D3876" s="2578"/>
      <c r="E3876" s="2762"/>
      <c r="F3876" s="2576"/>
      <c r="G3876" s="2768" t="s">
        <v>196</v>
      </c>
      <c r="H3876" s="2576"/>
      <c r="I3876" s="2576"/>
      <c r="J3876" s="2576"/>
    </row>
    <row r="3877" spans="1:10" ht="17.25" thickTop="1" thickBot="1" x14ac:dyDescent="0.3">
      <c r="A3877" s="2581"/>
      <c r="B3877" s="2581"/>
      <c r="C3877" s="2582"/>
      <c r="D3877" s="2582"/>
      <c r="E3877" s="2582"/>
      <c r="F3877" s="2576"/>
      <c r="G3877" s="2758" t="s">
        <v>1</v>
      </c>
      <c r="H3877" s="2759"/>
      <c r="I3877" s="2611"/>
      <c r="J3877" s="2581"/>
    </row>
    <row r="3878" spans="1:10" ht="17.25" thickTop="1" thickBot="1" x14ac:dyDescent="0.3">
      <c r="A3878" s="2762"/>
      <c r="B3878" s="2581"/>
      <c r="C3878" s="2743"/>
      <c r="D3878" s="2743"/>
      <c r="E3878" s="2743"/>
      <c r="F3878" s="2576"/>
      <c r="G3878" s="2760" t="s">
        <v>2</v>
      </c>
      <c r="H3878" s="2761"/>
      <c r="I3878" s="2611" t="s">
        <v>181</v>
      </c>
      <c r="J3878" s="2581"/>
    </row>
    <row r="3879" spans="1:10" ht="16.5" thickTop="1" thickBot="1" x14ac:dyDescent="0.3">
      <c r="A3879" s="2581"/>
      <c r="B3879" s="2581"/>
      <c r="C3879" s="2581"/>
      <c r="D3879" s="2582"/>
      <c r="E3879" s="2590"/>
      <c r="F3879" s="2582"/>
      <c r="G3879" s="2582"/>
      <c r="H3879" s="2582"/>
      <c r="I3879" s="2582"/>
      <c r="J3879" s="2582"/>
    </row>
    <row r="3880" spans="1:10" ht="17.25" thickTop="1" thickBot="1" x14ac:dyDescent="0.3">
      <c r="A3880" s="2692" t="s">
        <v>4</v>
      </c>
      <c r="B3880" s="10962"/>
      <c r="C3880" s="10963"/>
      <c r="D3880" s="10963"/>
      <c r="E3880" s="10963"/>
      <c r="F3880" s="10963"/>
      <c r="G3880" s="10964"/>
      <c r="H3880" s="2576"/>
      <c r="I3880" s="2576"/>
      <c r="J3880" s="2576"/>
    </row>
    <row r="3881" spans="1:10" ht="17.25" thickTop="1" thickBot="1" x14ac:dyDescent="0.3">
      <c r="A3881" s="2692" t="s">
        <v>5</v>
      </c>
      <c r="B3881" s="10962" t="s">
        <v>266</v>
      </c>
      <c r="C3881" s="10963"/>
      <c r="D3881" s="10963"/>
      <c r="E3881" s="10963"/>
      <c r="F3881" s="10963"/>
      <c r="G3881" s="10964"/>
      <c r="H3881" s="2576"/>
      <c r="I3881" s="2576"/>
      <c r="J3881" s="2576"/>
    </row>
    <row r="3882" spans="1:10" ht="17.25" thickTop="1" thickBot="1" x14ac:dyDescent="0.3">
      <c r="A3882" s="2693" t="s">
        <v>7</v>
      </c>
      <c r="B3882" s="10965" t="s">
        <v>8</v>
      </c>
      <c r="C3882" s="10966"/>
      <c r="D3882" s="2612"/>
      <c r="E3882" s="2613"/>
      <c r="F3882" s="2613"/>
      <c r="G3882" s="2612"/>
      <c r="H3882" s="2576"/>
      <c r="I3882" s="2576"/>
      <c r="J3882" s="2576"/>
    </row>
    <row r="3883" spans="1:10" ht="16.5" thickTop="1" thickBot="1" x14ac:dyDescent="0.3">
      <c r="A3883" s="2581"/>
      <c r="B3883" s="2581"/>
      <c r="C3883" s="2581"/>
      <c r="D3883" s="2581"/>
      <c r="E3883" s="2581"/>
      <c r="F3883" s="2581"/>
      <c r="G3883" s="2591"/>
      <c r="H3883" s="2581"/>
      <c r="I3883" s="2581"/>
      <c r="J3883" s="2581"/>
    </row>
    <row r="3884" spans="1:10" ht="16.5" thickTop="1" thickBot="1" x14ac:dyDescent="0.3">
      <c r="A3884" s="2576"/>
      <c r="B3884" s="11372" t="s">
        <v>9</v>
      </c>
      <c r="C3884" s="11372"/>
      <c r="D3884" s="11372"/>
      <c r="E3884" s="11369" t="s">
        <v>10</v>
      </c>
      <c r="F3884" s="11378"/>
      <c r="G3884" s="11369" t="s">
        <v>11</v>
      </c>
      <c r="H3884" s="11378"/>
      <c r="I3884" s="2576"/>
      <c r="J3884" s="2576"/>
    </row>
    <row r="3885" spans="1:10" ht="16.5" thickTop="1" thickBot="1" x14ac:dyDescent="0.3">
      <c r="A3885" s="2589"/>
      <c r="B3885" s="11373"/>
      <c r="C3885" s="11372"/>
      <c r="D3885" s="11372"/>
      <c r="E3885" s="10981">
        <v>7575</v>
      </c>
      <c r="F3885" s="10981"/>
      <c r="G3885" s="11431">
        <v>7575</v>
      </c>
      <c r="H3885" s="11431"/>
      <c r="I3885" s="2576"/>
      <c r="J3885" s="2576"/>
    </row>
    <row r="3886" spans="1:10" ht="16.5" thickTop="1" thickBot="1" x14ac:dyDescent="0.3">
      <c r="A3886" s="2589"/>
      <c r="B3886" s="11373"/>
      <c r="C3886" s="11372"/>
      <c r="D3886" s="11372"/>
      <c r="E3886" s="10981"/>
      <c r="F3886" s="10981"/>
      <c r="G3886" s="11431"/>
      <c r="H3886" s="11431"/>
      <c r="I3886" s="2576"/>
      <c r="J3886" s="2576"/>
    </row>
    <row r="3887" spans="1:10" ht="16.5" thickTop="1" thickBot="1" x14ac:dyDescent="0.3">
      <c r="A3887" s="2589"/>
      <c r="B3887" s="2577"/>
      <c r="C3887" s="2577"/>
      <c r="D3887" s="2577"/>
      <c r="E3887" s="2577"/>
      <c r="F3887" s="2577"/>
      <c r="G3887" s="2577"/>
      <c r="H3887" s="2577"/>
      <c r="I3887" s="2577"/>
      <c r="J3887" s="2577"/>
    </row>
    <row r="3888" spans="1:10" ht="16.5" thickTop="1" thickBot="1" x14ac:dyDescent="0.3">
      <c r="A3888" s="2589"/>
      <c r="B3888" s="11373" t="s">
        <v>12</v>
      </c>
      <c r="C3888" s="11372"/>
      <c r="D3888" s="11372"/>
      <c r="E3888" s="11372"/>
      <c r="F3888" s="11372"/>
      <c r="G3888" s="11369" t="s">
        <v>11</v>
      </c>
      <c r="H3888" s="11378"/>
      <c r="I3888" s="11432" t="s">
        <v>13</v>
      </c>
      <c r="J3888" s="11432"/>
    </row>
    <row r="3889" spans="1:10" ht="16.5" thickTop="1" thickBot="1" x14ac:dyDescent="0.3">
      <c r="A3889" s="2589"/>
      <c r="B3889" s="11372"/>
      <c r="C3889" s="11372"/>
      <c r="D3889" s="11372"/>
      <c r="E3889" s="11372"/>
      <c r="F3889" s="11372"/>
      <c r="G3889" s="2694" t="s">
        <v>14</v>
      </c>
      <c r="H3889" s="2694" t="s">
        <v>15</v>
      </c>
      <c r="I3889" s="11432"/>
      <c r="J3889" s="11432"/>
    </row>
    <row r="3890" spans="1:10" ht="16.5" thickTop="1" thickBot="1" x14ac:dyDescent="0.3">
      <c r="A3890" s="2576"/>
      <c r="B3890" s="11372"/>
      <c r="C3890" s="11372"/>
      <c r="D3890" s="11372"/>
      <c r="E3890" s="11372"/>
      <c r="F3890" s="11372"/>
      <c r="G3890" s="2680">
        <v>162</v>
      </c>
      <c r="H3890" s="2680">
        <v>7</v>
      </c>
      <c r="I3890" s="11430">
        <v>169</v>
      </c>
      <c r="J3890" s="11430"/>
    </row>
    <row r="3891" spans="1:10" ht="16.5" thickTop="1" thickBot="1" x14ac:dyDescent="0.3">
      <c r="A3891" s="2576"/>
      <c r="B3891" s="11374" t="s">
        <v>16</v>
      </c>
      <c r="C3891" s="11375"/>
      <c r="D3891" s="11375"/>
      <c r="E3891" s="11375"/>
      <c r="F3891" s="11392"/>
      <c r="G3891" s="2614">
        <v>33</v>
      </c>
      <c r="H3891" s="2614">
        <v>2</v>
      </c>
      <c r="I3891" s="11411">
        <v>35</v>
      </c>
      <c r="J3891" s="11411"/>
    </row>
    <row r="3892" spans="1:10" ht="16.5" thickTop="1" thickBot="1" x14ac:dyDescent="0.3">
      <c r="A3892" s="2576"/>
      <c r="B3892" s="11374" t="s">
        <v>17</v>
      </c>
      <c r="C3892" s="11375"/>
      <c r="D3892" s="11375"/>
      <c r="E3892" s="11375"/>
      <c r="F3892" s="11375"/>
      <c r="G3892" s="2614">
        <v>129</v>
      </c>
      <c r="H3892" s="2614">
        <v>5</v>
      </c>
      <c r="I3892" s="11428">
        <v>134</v>
      </c>
      <c r="J3892" s="11429"/>
    </row>
    <row r="3893" spans="1:10" ht="16.5" thickTop="1" thickBot="1" x14ac:dyDescent="0.3">
      <c r="A3893" s="2576"/>
      <c r="B3893" s="2681" t="s">
        <v>18</v>
      </c>
      <c r="C3893" s="2682"/>
      <c r="D3893" s="2683"/>
      <c r="E3893" s="2695"/>
      <c r="F3893" s="2695"/>
      <c r="G3893" s="2769"/>
      <c r="H3893" s="2770"/>
      <c r="I3893" s="2696"/>
      <c r="J3893" s="2576"/>
    </row>
    <row r="3894" spans="1:10" ht="16.5" thickTop="1" thickBot="1" x14ac:dyDescent="0.3">
      <c r="A3894" s="2576"/>
      <c r="B3894" s="2684"/>
      <c r="C3894" s="2685"/>
      <c r="D3894" s="2685"/>
      <c r="E3894" s="11369" t="s">
        <v>19</v>
      </c>
      <c r="F3894" s="11369"/>
      <c r="G3894" s="11369"/>
      <c r="H3894" s="11359"/>
      <c r="I3894" s="2694" t="s">
        <v>11</v>
      </c>
      <c r="J3894" s="2576"/>
    </row>
    <row r="3895" spans="1:10" ht="16.5" thickTop="1" thickBot="1" x14ac:dyDescent="0.3">
      <c r="A3895" s="2576"/>
      <c r="B3895" s="2684"/>
      <c r="C3895" s="2685" t="s">
        <v>20</v>
      </c>
      <c r="D3895" s="2685"/>
      <c r="E3895" s="2729" t="s">
        <v>21</v>
      </c>
      <c r="F3895" s="2729" t="s">
        <v>22</v>
      </c>
      <c r="G3895" s="2729" t="s">
        <v>23</v>
      </c>
      <c r="H3895" s="2748" t="s">
        <v>24</v>
      </c>
      <c r="I3895" s="2689"/>
      <c r="J3895" s="2576"/>
    </row>
    <row r="3896" spans="1:10" ht="16.5" thickTop="1" thickBot="1" x14ac:dyDescent="0.3">
      <c r="A3896" s="2576"/>
      <c r="B3896" s="2686"/>
      <c r="C3896" s="2687"/>
      <c r="D3896" s="2687"/>
      <c r="E3896" s="11413">
        <v>33</v>
      </c>
      <c r="F3896" s="11413"/>
      <c r="G3896" s="11413"/>
      <c r="H3896" s="11414"/>
      <c r="I3896" s="11412">
        <v>286</v>
      </c>
      <c r="J3896" s="2576"/>
    </row>
    <row r="3897" spans="1:10" ht="16.5" thickTop="1" thickBot="1" x14ac:dyDescent="0.3">
      <c r="A3897" s="2576"/>
      <c r="B3897" s="2618"/>
      <c r="C3897" s="2619"/>
      <c r="D3897" s="2619"/>
      <c r="E3897" s="2690">
        <v>178</v>
      </c>
      <c r="F3897" s="2690">
        <v>89</v>
      </c>
      <c r="G3897" s="2690">
        <v>15</v>
      </c>
      <c r="H3897" s="2690">
        <v>5</v>
      </c>
      <c r="I3897" s="11412"/>
      <c r="J3897" s="2576"/>
    </row>
    <row r="3898" spans="1:10" ht="17.25" thickTop="1" thickBot="1" x14ac:dyDescent="0.3">
      <c r="A3898" s="2576"/>
      <c r="B3898" s="2579"/>
      <c r="C3898" s="11376" t="s">
        <v>25</v>
      </c>
      <c r="D3898" s="11377"/>
      <c r="E3898" s="2697">
        <v>1</v>
      </c>
      <c r="F3898" s="2697">
        <v>0</v>
      </c>
      <c r="G3898" s="2697">
        <v>1</v>
      </c>
      <c r="H3898" s="2698">
        <v>0</v>
      </c>
      <c r="I3898" s="2699">
        <v>2</v>
      </c>
      <c r="J3898" s="2576"/>
    </row>
    <row r="3899" spans="1:10" ht="16.5" thickTop="1" thickBot="1" x14ac:dyDescent="0.3">
      <c r="A3899" s="2576"/>
      <c r="B3899" s="2579"/>
      <c r="C3899" s="2626"/>
      <c r="D3899" s="2627" t="s">
        <v>26</v>
      </c>
      <c r="E3899" s="2587">
        <v>0</v>
      </c>
      <c r="F3899" s="2587">
        <v>0</v>
      </c>
      <c r="G3899" s="2587">
        <v>0</v>
      </c>
      <c r="H3899" s="2587">
        <v>0</v>
      </c>
      <c r="I3899" s="2691">
        <v>0</v>
      </c>
      <c r="J3899" s="2576"/>
    </row>
    <row r="3900" spans="1:10" ht="16.5" thickTop="1" thickBot="1" x14ac:dyDescent="0.3">
      <c r="A3900" s="2576"/>
      <c r="B3900" s="2579"/>
      <c r="C3900" s="2626"/>
      <c r="D3900" s="2627" t="s">
        <v>27</v>
      </c>
      <c r="E3900" s="2587">
        <v>0</v>
      </c>
      <c r="F3900" s="2587">
        <v>0</v>
      </c>
      <c r="G3900" s="2587">
        <v>0</v>
      </c>
      <c r="H3900" s="2587">
        <v>0</v>
      </c>
      <c r="I3900" s="2691">
        <v>0</v>
      </c>
      <c r="J3900" s="2576"/>
    </row>
    <row r="3901" spans="1:10" ht="16.5" thickTop="1" thickBot="1" x14ac:dyDescent="0.3">
      <c r="A3901" s="2576"/>
      <c r="B3901" s="2579"/>
      <c r="C3901" s="2626"/>
      <c r="D3901" s="2627" t="s">
        <v>28</v>
      </c>
      <c r="E3901" s="2587">
        <v>0</v>
      </c>
      <c r="F3901" s="2587">
        <v>0</v>
      </c>
      <c r="G3901" s="2587">
        <v>0</v>
      </c>
      <c r="H3901" s="2587">
        <v>0</v>
      </c>
      <c r="I3901" s="2691">
        <v>0</v>
      </c>
      <c r="J3901" s="2576"/>
    </row>
    <row r="3902" spans="1:10" ht="27" thickTop="1" thickBot="1" x14ac:dyDescent="0.3">
      <c r="A3902" s="2576"/>
      <c r="B3902" s="2579"/>
      <c r="C3902" s="2626"/>
      <c r="D3902" s="2627" t="s">
        <v>29</v>
      </c>
      <c r="E3902" s="2587">
        <v>1</v>
      </c>
      <c r="F3902" s="2587">
        <v>0</v>
      </c>
      <c r="G3902" s="2587">
        <v>1</v>
      </c>
      <c r="H3902" s="2587">
        <v>0</v>
      </c>
      <c r="I3902" s="2691">
        <v>2</v>
      </c>
      <c r="J3902" s="2576"/>
    </row>
    <row r="3903" spans="1:10" ht="17.25" thickTop="1" thickBot="1" x14ac:dyDescent="0.3">
      <c r="A3903" s="2576"/>
      <c r="B3903" s="2579"/>
      <c r="C3903" s="2700" t="s">
        <v>30</v>
      </c>
      <c r="D3903" s="2701"/>
      <c r="E3903" s="2702">
        <v>7</v>
      </c>
      <c r="F3903" s="2702">
        <v>3</v>
      </c>
      <c r="G3903" s="2702">
        <v>0</v>
      </c>
      <c r="H3903" s="2702">
        <v>0</v>
      </c>
      <c r="I3903" s="2703">
        <v>10</v>
      </c>
      <c r="J3903" s="2576"/>
    </row>
    <row r="3904" spans="1:10" ht="27" thickTop="1" thickBot="1" x14ac:dyDescent="0.3">
      <c r="A3904" s="2576"/>
      <c r="B3904" s="2579"/>
      <c r="C3904" s="2626"/>
      <c r="D3904" s="2627" t="s">
        <v>31</v>
      </c>
      <c r="E3904" s="2587">
        <v>0</v>
      </c>
      <c r="F3904" s="2587">
        <v>0</v>
      </c>
      <c r="G3904" s="2587">
        <v>0</v>
      </c>
      <c r="H3904" s="2587">
        <v>0</v>
      </c>
      <c r="I3904" s="2691">
        <v>0</v>
      </c>
      <c r="J3904" s="2576"/>
    </row>
    <row r="3905" spans="1:10" ht="16.5" thickTop="1" thickBot="1" x14ac:dyDescent="0.3">
      <c r="A3905" s="2576"/>
      <c r="B3905" s="2579"/>
      <c r="C3905" s="2626"/>
      <c r="D3905" s="2627" t="s">
        <v>32</v>
      </c>
      <c r="E3905" s="2587">
        <v>6</v>
      </c>
      <c r="F3905" s="2587">
        <v>3</v>
      </c>
      <c r="G3905" s="2587">
        <v>0</v>
      </c>
      <c r="H3905" s="2587">
        <v>0</v>
      </c>
      <c r="I3905" s="2691">
        <v>9</v>
      </c>
      <c r="J3905" s="2576"/>
    </row>
    <row r="3906" spans="1:10" ht="27" thickTop="1" thickBot="1" x14ac:dyDescent="0.3">
      <c r="A3906" s="2576"/>
      <c r="B3906" s="2579"/>
      <c r="C3906" s="2626"/>
      <c r="D3906" s="2627" t="s">
        <v>120</v>
      </c>
      <c r="E3906" s="2587">
        <v>1</v>
      </c>
      <c r="F3906" s="2587">
        <v>0</v>
      </c>
      <c r="G3906" s="2587">
        <v>0</v>
      </c>
      <c r="H3906" s="2587">
        <v>0</v>
      </c>
      <c r="I3906" s="2691">
        <v>1</v>
      </c>
      <c r="J3906" s="2576"/>
    </row>
    <row r="3907" spans="1:10" ht="39.75" thickTop="1" thickBot="1" x14ac:dyDescent="0.3">
      <c r="A3907" s="2576"/>
      <c r="B3907" s="2579"/>
      <c r="C3907" s="2626"/>
      <c r="D3907" s="2627" t="s">
        <v>34</v>
      </c>
      <c r="E3907" s="2587">
        <v>0</v>
      </c>
      <c r="F3907" s="2587">
        <v>0</v>
      </c>
      <c r="G3907" s="2587">
        <v>0</v>
      </c>
      <c r="H3907" s="2587">
        <v>0</v>
      </c>
      <c r="I3907" s="2691">
        <v>0</v>
      </c>
      <c r="J3907" s="2576"/>
    </row>
    <row r="3908" spans="1:10" ht="65.25" thickTop="1" thickBot="1" x14ac:dyDescent="0.3">
      <c r="A3908" s="2576"/>
      <c r="B3908" s="2579"/>
      <c r="C3908" s="2626"/>
      <c r="D3908" s="2627" t="s">
        <v>198</v>
      </c>
      <c r="E3908" s="2587">
        <v>0</v>
      </c>
      <c r="F3908" s="2587">
        <v>0</v>
      </c>
      <c r="G3908" s="2587">
        <v>0</v>
      </c>
      <c r="H3908" s="2587">
        <v>0</v>
      </c>
      <c r="I3908" s="2691">
        <v>0</v>
      </c>
      <c r="J3908" s="2576"/>
    </row>
    <row r="3909" spans="1:10" ht="17.25" thickTop="1" thickBot="1" x14ac:dyDescent="0.3">
      <c r="A3909" s="2576"/>
      <c r="B3909" s="2579"/>
      <c r="C3909" s="11374" t="s">
        <v>36</v>
      </c>
      <c r="D3909" s="11392"/>
      <c r="E3909" s="2704">
        <v>64</v>
      </c>
      <c r="F3909" s="2704">
        <v>0</v>
      </c>
      <c r="G3909" s="2704">
        <v>0</v>
      </c>
      <c r="H3909" s="2704">
        <v>0</v>
      </c>
      <c r="I3909" s="2699">
        <v>64</v>
      </c>
      <c r="J3909" s="2576"/>
    </row>
    <row r="3910" spans="1:10" ht="27" thickTop="1" thickBot="1" x14ac:dyDescent="0.3">
      <c r="A3910" s="2576"/>
      <c r="B3910" s="2579"/>
      <c r="C3910" s="2626"/>
      <c r="D3910" s="2628" t="s">
        <v>37</v>
      </c>
      <c r="E3910" s="2587">
        <v>3</v>
      </c>
      <c r="F3910" s="2587">
        <v>0</v>
      </c>
      <c r="G3910" s="2587">
        <v>0</v>
      </c>
      <c r="H3910" s="2587">
        <v>0</v>
      </c>
      <c r="I3910" s="2728">
        <v>3</v>
      </c>
      <c r="J3910" s="2576"/>
    </row>
    <row r="3911" spans="1:10" ht="39.75" thickTop="1" thickBot="1" x14ac:dyDescent="0.3">
      <c r="A3911" s="2576"/>
      <c r="B3911" s="2579"/>
      <c r="C3911" s="2626"/>
      <c r="D3911" s="2628" t="s">
        <v>38</v>
      </c>
      <c r="E3911" s="2587">
        <v>56</v>
      </c>
      <c r="F3911" s="2587">
        <v>0</v>
      </c>
      <c r="G3911" s="2587">
        <v>0</v>
      </c>
      <c r="H3911" s="2587">
        <v>0</v>
      </c>
      <c r="I3911" s="2728">
        <v>56</v>
      </c>
      <c r="J3911" s="2576"/>
    </row>
    <row r="3912" spans="1:10" ht="52.5" thickTop="1" thickBot="1" x14ac:dyDescent="0.3">
      <c r="A3912" s="2576"/>
      <c r="B3912" s="2579"/>
      <c r="C3912" s="2626"/>
      <c r="D3912" s="2629" t="s">
        <v>39</v>
      </c>
      <c r="E3912" s="2587">
        <v>5</v>
      </c>
      <c r="F3912" s="2587">
        <v>0</v>
      </c>
      <c r="G3912" s="2587">
        <v>0</v>
      </c>
      <c r="H3912" s="2587">
        <v>0</v>
      </c>
      <c r="I3912" s="2728">
        <v>5</v>
      </c>
      <c r="J3912" s="2576"/>
    </row>
    <row r="3913" spans="1:10" ht="17.25" thickTop="1" thickBot="1" x14ac:dyDescent="0.3">
      <c r="A3913" s="2576"/>
      <c r="B3913" s="2578"/>
      <c r="C3913" s="11374" t="s">
        <v>199</v>
      </c>
      <c r="D3913" s="11392"/>
      <c r="E3913" s="2702">
        <v>0</v>
      </c>
      <c r="F3913" s="2702">
        <v>60</v>
      </c>
      <c r="G3913" s="2702">
        <v>8</v>
      </c>
      <c r="H3913" s="2702">
        <v>4</v>
      </c>
      <c r="I3913" s="2699">
        <v>72</v>
      </c>
      <c r="J3913" s="2576"/>
    </row>
    <row r="3914" spans="1:10" ht="16.5" thickTop="1" thickBot="1" x14ac:dyDescent="0.3">
      <c r="A3914" s="2576"/>
      <c r="B3914" s="2578"/>
      <c r="C3914" s="2621"/>
      <c r="D3914" s="2666" t="s">
        <v>200</v>
      </c>
      <c r="E3914" s="2587">
        <v>0</v>
      </c>
      <c r="F3914" s="2587">
        <v>16</v>
      </c>
      <c r="G3914" s="2587">
        <v>1</v>
      </c>
      <c r="H3914" s="2587">
        <v>0</v>
      </c>
      <c r="I3914" s="2728">
        <v>17</v>
      </c>
      <c r="J3914" s="2576"/>
    </row>
    <row r="3915" spans="1:10" ht="52.5" thickTop="1" thickBot="1" x14ac:dyDescent="0.3">
      <c r="A3915" s="2576"/>
      <c r="B3915" s="2578"/>
      <c r="C3915" s="2621"/>
      <c r="D3915" s="2666" t="s">
        <v>201</v>
      </c>
      <c r="E3915" s="2587">
        <v>0</v>
      </c>
      <c r="F3915" s="2587">
        <v>0</v>
      </c>
      <c r="G3915" s="2587">
        <v>0</v>
      </c>
      <c r="H3915" s="2587">
        <v>0</v>
      </c>
      <c r="I3915" s="2728">
        <v>0</v>
      </c>
      <c r="J3915" s="2576"/>
    </row>
    <row r="3916" spans="1:10" ht="52.5" thickTop="1" thickBot="1" x14ac:dyDescent="0.3">
      <c r="A3916" s="2576"/>
      <c r="B3916" s="2578"/>
      <c r="C3916" s="2621"/>
      <c r="D3916" s="2666" t="s">
        <v>202</v>
      </c>
      <c r="E3916" s="2587">
        <v>0</v>
      </c>
      <c r="F3916" s="2587">
        <v>0</v>
      </c>
      <c r="G3916" s="2587">
        <v>0</v>
      </c>
      <c r="H3916" s="2587">
        <v>0</v>
      </c>
      <c r="I3916" s="2728">
        <v>0</v>
      </c>
      <c r="J3916" s="2576"/>
    </row>
    <row r="3917" spans="1:10" ht="39.75" thickTop="1" thickBot="1" x14ac:dyDescent="0.3">
      <c r="A3917" s="2576"/>
      <c r="B3917" s="2578"/>
      <c r="C3917" s="2621"/>
      <c r="D3917" s="2667" t="s">
        <v>203</v>
      </c>
      <c r="E3917" s="2587">
        <v>0</v>
      </c>
      <c r="F3917" s="2587">
        <v>1</v>
      </c>
      <c r="G3917" s="2587">
        <v>0</v>
      </c>
      <c r="H3917" s="2587">
        <v>0</v>
      </c>
      <c r="I3917" s="2728">
        <v>1</v>
      </c>
      <c r="J3917" s="2576"/>
    </row>
    <row r="3918" spans="1:10" ht="65.25" thickTop="1" thickBot="1" x14ac:dyDescent="0.3">
      <c r="A3918" s="2576"/>
      <c r="B3918" s="2578"/>
      <c r="C3918" s="2621"/>
      <c r="D3918" s="2668" t="s">
        <v>204</v>
      </c>
      <c r="E3918" s="2587">
        <v>0</v>
      </c>
      <c r="F3918" s="2587">
        <v>0</v>
      </c>
      <c r="G3918" s="2587">
        <v>0</v>
      </c>
      <c r="H3918" s="2587">
        <v>0</v>
      </c>
      <c r="I3918" s="2728">
        <v>0</v>
      </c>
      <c r="J3918" s="2576"/>
    </row>
    <row r="3919" spans="1:10" ht="39.75" thickTop="1" thickBot="1" x14ac:dyDescent="0.3">
      <c r="A3919" s="2576"/>
      <c r="B3919" s="2578"/>
      <c r="C3919" s="2621"/>
      <c r="D3919" s="2667" t="s">
        <v>205</v>
      </c>
      <c r="E3919" s="2587">
        <v>0</v>
      </c>
      <c r="F3919" s="2587">
        <v>19</v>
      </c>
      <c r="G3919" s="2587">
        <v>0</v>
      </c>
      <c r="H3919" s="2587">
        <v>0</v>
      </c>
      <c r="I3919" s="2728">
        <v>19</v>
      </c>
      <c r="J3919" s="2576"/>
    </row>
    <row r="3920" spans="1:10" ht="52.5" thickTop="1" thickBot="1" x14ac:dyDescent="0.3">
      <c r="A3920" s="2576"/>
      <c r="B3920" s="2578"/>
      <c r="C3920" s="2621"/>
      <c r="D3920" s="2667" t="s">
        <v>206</v>
      </c>
      <c r="E3920" s="2587">
        <v>0</v>
      </c>
      <c r="F3920" s="2587">
        <v>0</v>
      </c>
      <c r="G3920" s="2587">
        <v>0</v>
      </c>
      <c r="H3920" s="2587">
        <v>0</v>
      </c>
      <c r="I3920" s="2728">
        <v>0</v>
      </c>
      <c r="J3920" s="2576"/>
    </row>
    <row r="3921" spans="1:10" ht="39.75" thickTop="1" thickBot="1" x14ac:dyDescent="0.3">
      <c r="A3921" s="2576"/>
      <c r="B3921" s="2578"/>
      <c r="C3921" s="2621"/>
      <c r="D3921" s="2668" t="s">
        <v>207</v>
      </c>
      <c r="E3921" s="2587">
        <v>0</v>
      </c>
      <c r="F3921" s="2587">
        <v>24</v>
      </c>
      <c r="G3921" s="2587">
        <v>0</v>
      </c>
      <c r="H3921" s="2587">
        <v>0</v>
      </c>
      <c r="I3921" s="2728">
        <v>24</v>
      </c>
      <c r="J3921" s="2576"/>
    </row>
    <row r="3922" spans="1:10" ht="27" thickTop="1" thickBot="1" x14ac:dyDescent="0.3">
      <c r="A3922" s="2576"/>
      <c r="B3922" s="2578"/>
      <c r="C3922" s="2621"/>
      <c r="D3922" s="2668" t="s">
        <v>208</v>
      </c>
      <c r="E3922" s="2587">
        <v>0</v>
      </c>
      <c r="F3922" s="2587">
        <v>0</v>
      </c>
      <c r="G3922" s="2587">
        <v>2</v>
      </c>
      <c r="H3922" s="2587">
        <v>0</v>
      </c>
      <c r="I3922" s="2728">
        <v>2</v>
      </c>
      <c r="J3922" s="2576"/>
    </row>
    <row r="3923" spans="1:10" ht="39.75" thickTop="1" thickBot="1" x14ac:dyDescent="0.3">
      <c r="A3923" s="2576"/>
      <c r="B3923" s="2578"/>
      <c r="C3923" s="2621"/>
      <c r="D3923" s="2668" t="s">
        <v>209</v>
      </c>
      <c r="E3923" s="2587">
        <v>0</v>
      </c>
      <c r="F3923" s="2587">
        <v>0</v>
      </c>
      <c r="G3923" s="2587">
        <v>5</v>
      </c>
      <c r="H3923" s="2587">
        <v>4</v>
      </c>
      <c r="I3923" s="2728">
        <v>9</v>
      </c>
      <c r="J3923" s="2576"/>
    </row>
    <row r="3924" spans="1:10" ht="17.25" thickTop="1" thickBot="1" x14ac:dyDescent="0.3">
      <c r="A3924" s="2576"/>
      <c r="B3924" s="2578"/>
      <c r="C3924" s="11370" t="s">
        <v>210</v>
      </c>
      <c r="D3924" s="11371"/>
      <c r="E3924" s="2705">
        <v>0</v>
      </c>
      <c r="F3924" s="2705">
        <v>4</v>
      </c>
      <c r="G3924" s="2705">
        <v>0</v>
      </c>
      <c r="H3924" s="2705">
        <v>1</v>
      </c>
      <c r="I3924" s="2706">
        <v>5</v>
      </c>
      <c r="J3924" s="2576"/>
    </row>
    <row r="3925" spans="1:10" ht="27" thickTop="1" thickBot="1" x14ac:dyDescent="0.3">
      <c r="A3925" s="2576"/>
      <c r="B3925" s="2578"/>
      <c r="C3925" s="2630"/>
      <c r="D3925" s="2739" t="s">
        <v>211</v>
      </c>
      <c r="E3925" s="2766">
        <v>0</v>
      </c>
      <c r="F3925" s="2766">
        <v>0</v>
      </c>
      <c r="G3925" s="2766">
        <v>0</v>
      </c>
      <c r="H3925" s="2766">
        <v>0</v>
      </c>
      <c r="I3925" s="2729">
        <v>0</v>
      </c>
      <c r="J3925" s="2576"/>
    </row>
    <row r="3926" spans="1:10" ht="39.75" thickTop="1" thickBot="1" x14ac:dyDescent="0.3">
      <c r="A3926" s="2576"/>
      <c r="B3926" s="2578"/>
      <c r="C3926" s="2610"/>
      <c r="D3926" s="2739" t="s">
        <v>212</v>
      </c>
      <c r="E3926" s="2766">
        <v>0</v>
      </c>
      <c r="F3926" s="2766">
        <v>0</v>
      </c>
      <c r="G3926" s="2766">
        <v>0</v>
      </c>
      <c r="H3926" s="2766">
        <v>1</v>
      </c>
      <c r="I3926" s="2729">
        <v>1</v>
      </c>
      <c r="J3926" s="2576"/>
    </row>
    <row r="3927" spans="1:10" ht="27" thickTop="1" thickBot="1" x14ac:dyDescent="0.3">
      <c r="A3927" s="2576"/>
      <c r="B3927" s="2578"/>
      <c r="C3927" s="2610"/>
      <c r="D3927" s="2739" t="s">
        <v>213</v>
      </c>
      <c r="E3927" s="2766">
        <v>0</v>
      </c>
      <c r="F3927" s="2766">
        <v>2</v>
      </c>
      <c r="G3927" s="2766">
        <v>0</v>
      </c>
      <c r="H3927" s="2766">
        <v>0</v>
      </c>
      <c r="I3927" s="2729">
        <v>2</v>
      </c>
      <c r="J3927" s="2576"/>
    </row>
    <row r="3928" spans="1:10" ht="65.25" thickTop="1" thickBot="1" x14ac:dyDescent="0.3">
      <c r="A3928" s="2576"/>
      <c r="B3928" s="2578"/>
      <c r="C3928" s="2631"/>
      <c r="D3928" s="2739" t="s">
        <v>214</v>
      </c>
      <c r="E3928" s="2766">
        <v>0</v>
      </c>
      <c r="F3928" s="2766">
        <v>0</v>
      </c>
      <c r="G3928" s="2766">
        <v>0</v>
      </c>
      <c r="H3928" s="2766">
        <v>0</v>
      </c>
      <c r="I3928" s="2729">
        <v>0</v>
      </c>
      <c r="J3928" s="2576"/>
    </row>
    <row r="3929" spans="1:10" ht="39.75" thickTop="1" thickBot="1" x14ac:dyDescent="0.3">
      <c r="A3929" s="2576"/>
      <c r="B3929" s="2578"/>
      <c r="C3929" s="2631"/>
      <c r="D3929" s="2739" t="s">
        <v>215</v>
      </c>
      <c r="E3929" s="2766">
        <v>0</v>
      </c>
      <c r="F3929" s="2766">
        <v>0</v>
      </c>
      <c r="G3929" s="2766">
        <v>0</v>
      </c>
      <c r="H3929" s="2766">
        <v>0</v>
      </c>
      <c r="I3929" s="2729">
        <v>0</v>
      </c>
      <c r="J3929" s="2576"/>
    </row>
    <row r="3930" spans="1:10" ht="16.5" thickTop="1" thickBot="1" x14ac:dyDescent="0.3">
      <c r="A3930" s="2576"/>
      <c r="B3930" s="2578"/>
      <c r="C3930" s="2631"/>
      <c r="D3930" s="2740" t="s">
        <v>216</v>
      </c>
      <c r="E3930" s="2766">
        <v>0</v>
      </c>
      <c r="F3930" s="2766">
        <v>0</v>
      </c>
      <c r="G3930" s="2766">
        <v>0</v>
      </c>
      <c r="H3930" s="2766">
        <v>0</v>
      </c>
      <c r="I3930" s="2729">
        <v>0</v>
      </c>
      <c r="J3930" s="2576"/>
    </row>
    <row r="3931" spans="1:10" ht="16.5" thickTop="1" thickBot="1" x14ac:dyDescent="0.3">
      <c r="A3931" s="2576"/>
      <c r="B3931" s="2578"/>
      <c r="C3931" s="2631"/>
      <c r="D3931" s="2740" t="s">
        <v>217</v>
      </c>
      <c r="E3931" s="2766">
        <v>0</v>
      </c>
      <c r="F3931" s="2766">
        <v>0</v>
      </c>
      <c r="G3931" s="2766">
        <v>0</v>
      </c>
      <c r="H3931" s="2766">
        <v>0</v>
      </c>
      <c r="I3931" s="2729">
        <v>0</v>
      </c>
      <c r="J3931" s="2576"/>
    </row>
    <row r="3932" spans="1:10" ht="16.5" thickTop="1" thickBot="1" x14ac:dyDescent="0.3">
      <c r="A3932" s="2576"/>
      <c r="B3932" s="2578"/>
      <c r="C3932" s="2631"/>
      <c r="D3932" s="2740" t="s">
        <v>218</v>
      </c>
      <c r="E3932" s="2766">
        <v>0</v>
      </c>
      <c r="F3932" s="2766">
        <v>0</v>
      </c>
      <c r="G3932" s="2766">
        <v>0</v>
      </c>
      <c r="H3932" s="2766">
        <v>0</v>
      </c>
      <c r="I3932" s="2729">
        <v>0</v>
      </c>
      <c r="J3932" s="2576"/>
    </row>
    <row r="3933" spans="1:10" ht="16.5" thickTop="1" thickBot="1" x14ac:dyDescent="0.3">
      <c r="A3933" s="2576"/>
      <c r="B3933" s="2578"/>
      <c r="C3933" s="2631"/>
      <c r="D3933" s="2740" t="s">
        <v>219</v>
      </c>
      <c r="E3933" s="2766">
        <v>0</v>
      </c>
      <c r="F3933" s="2766">
        <v>0</v>
      </c>
      <c r="G3933" s="2766">
        <v>0</v>
      </c>
      <c r="H3933" s="2766">
        <v>0</v>
      </c>
      <c r="I3933" s="2729">
        <v>0</v>
      </c>
      <c r="J3933" s="2576"/>
    </row>
    <row r="3934" spans="1:10" ht="27" thickTop="1" thickBot="1" x14ac:dyDescent="0.3">
      <c r="A3934" s="2576"/>
      <c r="B3934" s="2578"/>
      <c r="C3934" s="2631"/>
      <c r="D3934" s="2739" t="s">
        <v>220</v>
      </c>
      <c r="E3934" s="2766">
        <v>0</v>
      </c>
      <c r="F3934" s="2766">
        <v>1</v>
      </c>
      <c r="G3934" s="2766">
        <v>0</v>
      </c>
      <c r="H3934" s="2766">
        <v>0</v>
      </c>
      <c r="I3934" s="2729">
        <v>1</v>
      </c>
      <c r="J3934" s="2576"/>
    </row>
    <row r="3935" spans="1:10" ht="39.75" thickTop="1" thickBot="1" x14ac:dyDescent="0.3">
      <c r="A3935" s="2576"/>
      <c r="B3935" s="2578"/>
      <c r="C3935" s="2631"/>
      <c r="D3935" s="2741" t="s">
        <v>221</v>
      </c>
      <c r="E3935" s="2766">
        <v>0</v>
      </c>
      <c r="F3935" s="2766">
        <v>1</v>
      </c>
      <c r="G3935" s="2766">
        <v>0</v>
      </c>
      <c r="H3935" s="2766">
        <v>0</v>
      </c>
      <c r="I3935" s="2729">
        <v>1</v>
      </c>
      <c r="J3935" s="2576"/>
    </row>
    <row r="3936" spans="1:10" ht="52.5" thickTop="1" thickBot="1" x14ac:dyDescent="0.3">
      <c r="A3936" s="2576"/>
      <c r="B3936" s="2578"/>
      <c r="C3936" s="2631"/>
      <c r="D3936" s="2741" t="s">
        <v>222</v>
      </c>
      <c r="E3936" s="2766">
        <v>0</v>
      </c>
      <c r="F3936" s="2766">
        <v>0</v>
      </c>
      <c r="G3936" s="2766">
        <v>0</v>
      </c>
      <c r="H3936" s="2766">
        <v>0</v>
      </c>
      <c r="I3936" s="2729">
        <v>0</v>
      </c>
      <c r="J3936" s="2576"/>
    </row>
    <row r="3937" spans="1:10" ht="52.5" thickTop="1" thickBot="1" x14ac:dyDescent="0.3">
      <c r="A3937" s="2576"/>
      <c r="B3937" s="2578"/>
      <c r="C3937" s="2631"/>
      <c r="D3937" s="2741" t="s">
        <v>223</v>
      </c>
      <c r="E3937" s="2766">
        <v>0</v>
      </c>
      <c r="F3937" s="2766">
        <v>0</v>
      </c>
      <c r="G3937" s="2766">
        <v>0</v>
      </c>
      <c r="H3937" s="2766">
        <v>0</v>
      </c>
      <c r="I3937" s="2729">
        <v>0</v>
      </c>
      <c r="J3937" s="2576"/>
    </row>
    <row r="3938" spans="1:10" ht="16.5" thickTop="1" thickBot="1" x14ac:dyDescent="0.3">
      <c r="A3938" s="2576"/>
      <c r="B3938" s="2578"/>
      <c r="C3938" s="2631"/>
      <c r="D3938" s="2742" t="s">
        <v>64</v>
      </c>
      <c r="E3938" s="2766">
        <v>0</v>
      </c>
      <c r="F3938" s="2766">
        <v>0</v>
      </c>
      <c r="G3938" s="2766">
        <v>0</v>
      </c>
      <c r="H3938" s="2766">
        <v>0</v>
      </c>
      <c r="I3938" s="2729">
        <v>0</v>
      </c>
      <c r="J3938" s="2576"/>
    </row>
    <row r="3939" spans="1:10" ht="16.5" thickTop="1" thickBot="1" x14ac:dyDescent="0.3">
      <c r="A3939" s="2576"/>
      <c r="B3939" s="2578"/>
      <c r="C3939" s="2610"/>
      <c r="D3939" s="2742" t="s">
        <v>65</v>
      </c>
      <c r="E3939" s="2766">
        <v>0</v>
      </c>
      <c r="F3939" s="2766">
        <v>0</v>
      </c>
      <c r="G3939" s="2766">
        <v>0</v>
      </c>
      <c r="H3939" s="2766">
        <v>0</v>
      </c>
      <c r="I3939" s="2729">
        <v>0</v>
      </c>
      <c r="J3939" s="2578"/>
    </row>
    <row r="3940" spans="1:10" ht="16.5" thickTop="1" thickBot="1" x14ac:dyDescent="0.3">
      <c r="A3940" s="2599"/>
      <c r="B3940" s="2600"/>
      <c r="C3940" s="2601"/>
      <c r="D3940" s="2602"/>
      <c r="E3940" s="2603"/>
      <c r="F3940" s="2603"/>
      <c r="G3940" s="2603"/>
      <c r="H3940" s="2604"/>
      <c r="I3940" s="2620"/>
      <c r="J3940" s="2600"/>
    </row>
    <row r="3941" spans="1:10" ht="15.75" thickTop="1" x14ac:dyDescent="0.25">
      <c r="A3941" s="2576"/>
      <c r="B3941" s="11401" t="s">
        <v>66</v>
      </c>
      <c r="C3941" s="11402"/>
      <c r="D3941" s="11402"/>
      <c r="E3941" s="11402"/>
      <c r="F3941" s="11402"/>
      <c r="G3941" s="11402"/>
      <c r="H3941" s="11403"/>
      <c r="I3941" s="11419">
        <v>131</v>
      </c>
      <c r="J3941" s="2576"/>
    </row>
    <row r="3942" spans="1:10" x14ac:dyDescent="0.25">
      <c r="A3942" s="2576"/>
      <c r="B3942" s="11404"/>
      <c r="C3942" s="11405"/>
      <c r="D3942" s="11405"/>
      <c r="E3942" s="11405"/>
      <c r="F3942" s="11405"/>
      <c r="G3942" s="11405"/>
      <c r="H3942" s="11406"/>
      <c r="I3942" s="11420"/>
      <c r="J3942" s="2576"/>
    </row>
    <row r="3943" spans="1:10" ht="15.75" thickBot="1" x14ac:dyDescent="0.3">
      <c r="A3943" s="2576"/>
      <c r="B3943" s="11407"/>
      <c r="C3943" s="11408"/>
      <c r="D3943" s="11408"/>
      <c r="E3943" s="11408"/>
      <c r="F3943" s="11408"/>
      <c r="G3943" s="11408"/>
      <c r="H3943" s="11409"/>
      <c r="I3943" s="11421"/>
      <c r="J3943" s="2578"/>
    </row>
    <row r="3944" spans="1:10" ht="16.5" thickTop="1" thickBot="1" x14ac:dyDescent="0.3">
      <c r="A3944" s="2584"/>
      <c r="B3944" s="2585"/>
      <c r="C3944" s="2585"/>
      <c r="D3944" s="2585"/>
      <c r="E3944" s="2583"/>
      <c r="F3944" s="2583"/>
      <c r="G3944" s="2583"/>
      <c r="H3944" s="2586"/>
      <c r="I3944" s="2730"/>
      <c r="J3944" s="2576"/>
    </row>
    <row r="3945" spans="1:10" ht="16.5" thickTop="1" thickBot="1" x14ac:dyDescent="0.3">
      <c r="A3945" s="2584"/>
      <c r="B3945" s="2585"/>
      <c r="C3945" s="11417" t="s">
        <v>224</v>
      </c>
      <c r="D3945" s="11418"/>
      <c r="E3945" s="2754">
        <v>13</v>
      </c>
      <c r="F3945" s="2754">
        <v>20</v>
      </c>
      <c r="G3945" s="2754">
        <v>1</v>
      </c>
      <c r="H3945" s="2754">
        <v>0</v>
      </c>
      <c r="I3945" s="2702">
        <v>34</v>
      </c>
      <c r="J3945" s="2576"/>
    </row>
    <row r="3946" spans="1:10" ht="16.5" thickTop="1" thickBot="1" x14ac:dyDescent="0.3">
      <c r="A3946" s="2584"/>
      <c r="B3946" s="2585"/>
      <c r="C3946" s="11415" t="s">
        <v>68</v>
      </c>
      <c r="D3946" s="11416"/>
      <c r="E3946" s="2587">
        <v>13</v>
      </c>
      <c r="F3946" s="2587">
        <v>20</v>
      </c>
      <c r="G3946" s="2587">
        <v>1</v>
      </c>
      <c r="H3946" s="2587">
        <v>0</v>
      </c>
      <c r="I3946" s="2688">
        <v>34</v>
      </c>
      <c r="J3946" s="2576"/>
    </row>
    <row r="3947" spans="1:10" ht="16.5" thickTop="1" thickBot="1" x14ac:dyDescent="0.3">
      <c r="A3947" s="2576"/>
      <c r="B3947" s="2605"/>
      <c r="C3947" s="11417" t="s">
        <v>69</v>
      </c>
      <c r="D3947" s="11418"/>
      <c r="E3947" s="2754">
        <v>7</v>
      </c>
      <c r="F3947" s="2754">
        <v>0</v>
      </c>
      <c r="G3947" s="2754">
        <v>0</v>
      </c>
      <c r="H3947" s="2754">
        <v>0</v>
      </c>
      <c r="I3947" s="2702">
        <v>7</v>
      </c>
      <c r="J3947" s="2576"/>
    </row>
    <row r="3948" spans="1:10" ht="16.5" thickTop="1" thickBot="1" x14ac:dyDescent="0.3">
      <c r="A3948" s="2576"/>
      <c r="B3948" s="2605"/>
      <c r="C3948" s="2621"/>
      <c r="D3948" s="2622" t="s">
        <v>70</v>
      </c>
      <c r="E3948" s="2587">
        <v>0</v>
      </c>
      <c r="F3948" s="2587">
        <v>0</v>
      </c>
      <c r="G3948" s="2587">
        <v>0</v>
      </c>
      <c r="H3948" s="2587">
        <v>0</v>
      </c>
      <c r="I3948" s="2688">
        <v>0</v>
      </c>
      <c r="J3948" s="2576"/>
    </row>
    <row r="3949" spans="1:10" ht="16.5" thickTop="1" thickBot="1" x14ac:dyDescent="0.3">
      <c r="A3949" s="2576"/>
      <c r="B3949" s="2605"/>
      <c r="C3949" s="2621"/>
      <c r="D3949" s="2623" t="s">
        <v>71</v>
      </c>
      <c r="E3949" s="2587">
        <v>2</v>
      </c>
      <c r="F3949" s="2587">
        <v>0</v>
      </c>
      <c r="G3949" s="2587">
        <v>0</v>
      </c>
      <c r="H3949" s="2587">
        <v>0</v>
      </c>
      <c r="I3949" s="2688">
        <v>2</v>
      </c>
      <c r="J3949" s="2576"/>
    </row>
    <row r="3950" spans="1:10" ht="16.5" thickTop="1" thickBot="1" x14ac:dyDescent="0.3">
      <c r="A3950" s="2576"/>
      <c r="B3950" s="2605"/>
      <c r="C3950" s="2624"/>
      <c r="D3950" s="2625" t="s">
        <v>225</v>
      </c>
      <c r="E3950" s="2587">
        <v>5</v>
      </c>
      <c r="F3950" s="2587">
        <v>0</v>
      </c>
      <c r="G3950" s="2587">
        <v>0</v>
      </c>
      <c r="H3950" s="2587">
        <v>0</v>
      </c>
      <c r="I3950" s="2730">
        <v>5</v>
      </c>
      <c r="J3950" s="2576"/>
    </row>
    <row r="3951" spans="1:10" ht="19.5" thickTop="1" thickBot="1" x14ac:dyDescent="0.3">
      <c r="A3951" s="2576"/>
      <c r="B3951" s="11424" t="s">
        <v>73</v>
      </c>
      <c r="C3951" s="11425"/>
      <c r="D3951" s="11425"/>
      <c r="E3951" s="11425"/>
      <c r="F3951" s="11425"/>
      <c r="G3951" s="11425"/>
      <c r="H3951" s="11426"/>
      <c r="I3951" s="2756">
        <v>7547</v>
      </c>
      <c r="J3951" s="2576"/>
    </row>
    <row r="3952" spans="1:10" ht="19.5" thickTop="1" thickBot="1" x14ac:dyDescent="0.3">
      <c r="A3952" s="2576"/>
      <c r="B3952" s="2577"/>
      <c r="C3952" s="11422" t="s">
        <v>226</v>
      </c>
      <c r="D3952" s="11423"/>
      <c r="E3952" s="2767">
        <v>0</v>
      </c>
      <c r="F3952" s="2767">
        <v>0</v>
      </c>
      <c r="G3952" s="2767">
        <v>1</v>
      </c>
      <c r="H3952" s="2767">
        <v>0</v>
      </c>
      <c r="I3952" s="2757">
        <v>1</v>
      </c>
      <c r="J3952" s="2576"/>
    </row>
    <row r="3953" spans="1:10" ht="17.25" thickTop="1" thickBot="1" x14ac:dyDescent="0.3">
      <c r="A3953" s="2576"/>
      <c r="B3953" s="2577"/>
      <c r="C3953" s="11395" t="s">
        <v>227</v>
      </c>
      <c r="D3953" s="11396"/>
      <c r="E3953" s="2746">
        <v>86</v>
      </c>
      <c r="F3953" s="2746">
        <v>2</v>
      </c>
      <c r="G3953" s="2746">
        <v>4</v>
      </c>
      <c r="H3953" s="2746">
        <v>0</v>
      </c>
      <c r="I3953" s="2755">
        <v>92</v>
      </c>
      <c r="J3953" s="2576"/>
    </row>
    <row r="3954" spans="1:10" ht="16.5" thickTop="1" thickBot="1" x14ac:dyDescent="0.3">
      <c r="A3954" s="2576"/>
      <c r="B3954" s="2577"/>
      <c r="C3954" s="2621"/>
      <c r="D3954" s="2669" t="s">
        <v>228</v>
      </c>
      <c r="E3954" s="2767">
        <v>16</v>
      </c>
      <c r="F3954" s="2767">
        <v>0</v>
      </c>
      <c r="G3954" s="2767">
        <v>0</v>
      </c>
      <c r="H3954" s="2767">
        <v>0</v>
      </c>
      <c r="I3954" s="2731">
        <v>16</v>
      </c>
      <c r="J3954" s="2576"/>
    </row>
    <row r="3955" spans="1:10" ht="16.5" thickTop="1" thickBot="1" x14ac:dyDescent="0.3">
      <c r="A3955" s="2576"/>
      <c r="B3955" s="2577"/>
      <c r="C3955" s="2621"/>
      <c r="D3955" s="2670" t="s">
        <v>229</v>
      </c>
      <c r="E3955" s="2767">
        <v>0</v>
      </c>
      <c r="F3955" s="2767">
        <v>0</v>
      </c>
      <c r="G3955" s="2767">
        <v>0</v>
      </c>
      <c r="H3955" s="2767">
        <v>0</v>
      </c>
      <c r="I3955" s="2731">
        <v>0</v>
      </c>
      <c r="J3955" s="2576"/>
    </row>
    <row r="3956" spans="1:10" ht="16.5" thickTop="1" thickBot="1" x14ac:dyDescent="0.3">
      <c r="A3956" s="2576"/>
      <c r="B3956" s="2577"/>
      <c r="C3956" s="2621"/>
      <c r="D3956" s="2671" t="s">
        <v>230</v>
      </c>
      <c r="E3956" s="2767">
        <v>0</v>
      </c>
      <c r="F3956" s="2767">
        <v>0</v>
      </c>
      <c r="G3956" s="2767">
        <v>0</v>
      </c>
      <c r="H3956" s="2767">
        <v>0</v>
      </c>
      <c r="I3956" s="2731">
        <v>0</v>
      </c>
      <c r="J3956" s="2576"/>
    </row>
    <row r="3957" spans="1:10" ht="16.5" thickTop="1" thickBot="1" x14ac:dyDescent="0.3">
      <c r="A3957" s="2576"/>
      <c r="B3957" s="2577"/>
      <c r="C3957" s="2621"/>
      <c r="D3957" s="2671" t="s">
        <v>231</v>
      </c>
      <c r="E3957" s="2767">
        <v>0</v>
      </c>
      <c r="F3957" s="2767">
        <v>0</v>
      </c>
      <c r="G3957" s="2767">
        <v>0</v>
      </c>
      <c r="H3957" s="2767">
        <v>0</v>
      </c>
      <c r="I3957" s="2731">
        <v>0</v>
      </c>
      <c r="J3957" s="2576"/>
    </row>
    <row r="3958" spans="1:10" ht="16.5" thickTop="1" thickBot="1" x14ac:dyDescent="0.3">
      <c r="A3958" s="2576"/>
      <c r="B3958" s="2577"/>
      <c r="C3958" s="2621"/>
      <c r="D3958" s="2671" t="s">
        <v>232</v>
      </c>
      <c r="E3958" s="2767">
        <v>3</v>
      </c>
      <c r="F3958" s="2767">
        <v>0</v>
      </c>
      <c r="G3958" s="2767">
        <v>0</v>
      </c>
      <c r="H3958" s="2767">
        <v>0</v>
      </c>
      <c r="I3958" s="2731">
        <v>3</v>
      </c>
      <c r="J3958" s="2576"/>
    </row>
    <row r="3959" spans="1:10" ht="16.5" thickTop="1" thickBot="1" x14ac:dyDescent="0.3">
      <c r="A3959" s="2576"/>
      <c r="B3959" s="2577"/>
      <c r="C3959" s="2621"/>
      <c r="D3959" s="2671" t="s">
        <v>233</v>
      </c>
      <c r="E3959" s="2767">
        <v>31</v>
      </c>
      <c r="F3959" s="2767">
        <v>1</v>
      </c>
      <c r="G3959" s="2767">
        <v>1</v>
      </c>
      <c r="H3959" s="2767">
        <v>0</v>
      </c>
      <c r="I3959" s="2731">
        <v>33</v>
      </c>
      <c r="J3959" s="2576"/>
    </row>
    <row r="3960" spans="1:10" ht="16.5" thickTop="1" thickBot="1" x14ac:dyDescent="0.3">
      <c r="A3960" s="2576"/>
      <c r="B3960" s="2577"/>
      <c r="C3960" s="2621"/>
      <c r="D3960" s="2671" t="s">
        <v>234</v>
      </c>
      <c r="E3960" s="2767">
        <v>9</v>
      </c>
      <c r="F3960" s="2767">
        <v>1</v>
      </c>
      <c r="G3960" s="2767">
        <v>0</v>
      </c>
      <c r="H3960" s="2767">
        <v>0</v>
      </c>
      <c r="I3960" s="2731">
        <v>10</v>
      </c>
      <c r="J3960" s="2576"/>
    </row>
    <row r="3961" spans="1:10" ht="16.5" thickTop="1" thickBot="1" x14ac:dyDescent="0.3">
      <c r="A3961" s="2576"/>
      <c r="B3961" s="2577"/>
      <c r="C3961" s="2621"/>
      <c r="D3961" s="2671" t="s">
        <v>235</v>
      </c>
      <c r="E3961" s="2767">
        <v>2</v>
      </c>
      <c r="F3961" s="2767">
        <v>0</v>
      </c>
      <c r="G3961" s="2767">
        <v>0</v>
      </c>
      <c r="H3961" s="2767">
        <v>0</v>
      </c>
      <c r="I3961" s="2731">
        <v>2</v>
      </c>
      <c r="J3961" s="2576"/>
    </row>
    <row r="3962" spans="1:10" ht="16.5" thickTop="1" thickBot="1" x14ac:dyDescent="0.3">
      <c r="A3962" s="2576"/>
      <c r="B3962" s="2577"/>
      <c r="C3962" s="2621"/>
      <c r="D3962" s="2672" t="s">
        <v>236</v>
      </c>
      <c r="E3962" s="2767">
        <v>25</v>
      </c>
      <c r="F3962" s="2767">
        <v>0</v>
      </c>
      <c r="G3962" s="2767">
        <v>3</v>
      </c>
      <c r="H3962" s="2767">
        <v>0</v>
      </c>
      <c r="I3962" s="2731">
        <v>28</v>
      </c>
      <c r="J3962" s="2576"/>
    </row>
    <row r="3963" spans="1:10" ht="16.5" thickTop="1" thickBot="1" x14ac:dyDescent="0.3">
      <c r="A3963" s="2576"/>
      <c r="B3963" s="2580" t="s">
        <v>84</v>
      </c>
      <c r="C3963" s="2578"/>
      <c r="D3963" s="2576"/>
      <c r="E3963" s="2577"/>
      <c r="F3963" s="2577"/>
      <c r="G3963" s="2577"/>
      <c r="H3963" s="2577"/>
      <c r="I3963" s="2577"/>
      <c r="J3963" s="2577"/>
    </row>
    <row r="3964" spans="1:10" ht="16.5" thickTop="1" thickBot="1" x14ac:dyDescent="0.3">
      <c r="A3964" s="2576"/>
      <c r="B3964" s="11401" t="s">
        <v>85</v>
      </c>
      <c r="C3964" s="11402"/>
      <c r="D3964" s="11402"/>
      <c r="E3964" s="11402"/>
      <c r="F3964" s="11403"/>
      <c r="G3964" s="11369" t="s">
        <v>11</v>
      </c>
      <c r="H3964" s="11378"/>
      <c r="I3964" s="2576"/>
      <c r="J3964" s="2576"/>
    </row>
    <row r="3965" spans="1:10" ht="16.5" thickTop="1" thickBot="1" x14ac:dyDescent="0.3">
      <c r="A3965" s="2576"/>
      <c r="B3965" s="11404"/>
      <c r="C3965" s="11405"/>
      <c r="D3965" s="11405"/>
      <c r="E3965" s="11405"/>
      <c r="F3965" s="11406"/>
      <c r="G3965" s="11410">
        <v>34</v>
      </c>
      <c r="H3965" s="11410"/>
      <c r="I3965" s="2576"/>
      <c r="J3965" s="2576"/>
    </row>
    <row r="3966" spans="1:10" ht="16.5" thickTop="1" thickBot="1" x14ac:dyDescent="0.3">
      <c r="A3966" s="2576"/>
      <c r="B3966" s="11407"/>
      <c r="C3966" s="11408"/>
      <c r="D3966" s="11408"/>
      <c r="E3966" s="11408"/>
      <c r="F3966" s="11409"/>
      <c r="G3966" s="11410"/>
      <c r="H3966" s="11410"/>
      <c r="I3966" s="2576"/>
      <c r="J3966" s="2576"/>
    </row>
    <row r="3967" spans="1:10" ht="16.5" thickTop="1" thickBot="1" x14ac:dyDescent="0.3">
      <c r="A3967" s="2576"/>
      <c r="B3967" s="2578"/>
      <c r="C3967" s="2577"/>
      <c r="D3967" s="11013" t="s">
        <v>86</v>
      </c>
      <c r="E3967" s="11014"/>
      <c r="F3967" s="2588">
        <v>19</v>
      </c>
      <c r="G3967" s="11361">
        <v>19</v>
      </c>
      <c r="H3967" s="11361"/>
      <c r="I3967" s="2576"/>
      <c r="J3967" s="2577"/>
    </row>
    <row r="3968" spans="1:10" ht="16.5" thickTop="1" thickBot="1" x14ac:dyDescent="0.3">
      <c r="A3968" s="2576"/>
      <c r="B3968" s="2578"/>
      <c r="C3968" s="2577"/>
      <c r="D3968" s="11393" t="s">
        <v>237</v>
      </c>
      <c r="E3968" s="11394"/>
      <c r="F3968" s="2588">
        <v>10</v>
      </c>
      <c r="G3968" s="11361">
        <v>10</v>
      </c>
      <c r="H3968" s="11361"/>
      <c r="I3968" s="2576"/>
      <c r="J3968" s="2577"/>
    </row>
    <row r="3969" spans="1:10" ht="16.5" thickTop="1" thickBot="1" x14ac:dyDescent="0.3">
      <c r="A3969" s="2576"/>
      <c r="B3969" s="2578"/>
      <c r="C3969" s="2577"/>
      <c r="D3969" s="11393" t="s">
        <v>238</v>
      </c>
      <c r="E3969" s="11394"/>
      <c r="F3969" s="2588">
        <v>0</v>
      </c>
      <c r="G3969" s="11361">
        <v>0</v>
      </c>
      <c r="H3969" s="11361"/>
      <c r="I3969" s="2576"/>
      <c r="J3969" s="2577"/>
    </row>
    <row r="3970" spans="1:10" ht="39.75" thickTop="1" thickBot="1" x14ac:dyDescent="0.3">
      <c r="A3970" s="2576"/>
      <c r="B3970" s="2578"/>
      <c r="C3970" s="2577"/>
      <c r="D3970" s="2744" t="s">
        <v>239</v>
      </c>
      <c r="E3970" s="2745"/>
      <c r="F3970" s="2588">
        <v>2</v>
      </c>
      <c r="G3970" s="11361">
        <v>2</v>
      </c>
      <c r="H3970" s="11361"/>
      <c r="I3970" s="2576"/>
      <c r="J3970" s="2577"/>
    </row>
    <row r="3971" spans="1:10" ht="16.5" thickTop="1" thickBot="1" x14ac:dyDescent="0.3">
      <c r="A3971" s="2576"/>
      <c r="B3971" s="2578"/>
      <c r="C3971" s="2577"/>
      <c r="D3971" s="11393" t="s">
        <v>240</v>
      </c>
      <c r="E3971" s="11394"/>
      <c r="F3971" s="2588">
        <v>3</v>
      </c>
      <c r="G3971" s="11361">
        <v>3</v>
      </c>
      <c r="H3971" s="11361"/>
      <c r="I3971" s="2576"/>
      <c r="J3971" s="2577"/>
    </row>
    <row r="3972" spans="1:10" ht="16.5" thickTop="1" thickBot="1" x14ac:dyDescent="0.3">
      <c r="A3972" s="2576"/>
      <c r="B3972" s="11379" t="s">
        <v>90</v>
      </c>
      <c r="C3972" s="11380"/>
      <c r="D3972" s="11380"/>
      <c r="E3972" s="11380"/>
      <c r="F3972" s="11380"/>
      <c r="G3972" s="11381"/>
      <c r="H3972" s="11388" t="s">
        <v>11</v>
      </c>
      <c r="I3972" s="11389"/>
      <c r="J3972" s="2576"/>
    </row>
    <row r="3973" spans="1:10" ht="15.75" thickTop="1" x14ac:dyDescent="0.25">
      <c r="A3973" s="2576"/>
      <c r="B3973" s="11382"/>
      <c r="C3973" s="11383"/>
      <c r="D3973" s="11383"/>
      <c r="E3973" s="11383"/>
      <c r="F3973" s="11383"/>
      <c r="G3973" s="11384"/>
      <c r="H3973" s="11397">
        <v>1378</v>
      </c>
      <c r="I3973" s="11398"/>
      <c r="J3973" s="2576"/>
    </row>
    <row r="3974" spans="1:10" ht="15.75" thickBot="1" x14ac:dyDescent="0.3">
      <c r="A3974" s="2576"/>
      <c r="B3974" s="11385"/>
      <c r="C3974" s="11386"/>
      <c r="D3974" s="11386"/>
      <c r="E3974" s="11386"/>
      <c r="F3974" s="11386"/>
      <c r="G3974" s="11387"/>
      <c r="H3974" s="11399"/>
      <c r="I3974" s="11400"/>
      <c r="J3974" s="2576"/>
    </row>
    <row r="3975" spans="1:10" ht="16.5" thickTop="1" thickBot="1" x14ac:dyDescent="0.3">
      <c r="A3975" s="2576"/>
      <c r="B3975" s="2632"/>
      <c r="C3975" s="2707">
        <v>7.1</v>
      </c>
      <c r="D3975" s="2708" t="s">
        <v>91</v>
      </c>
      <c r="E3975" s="2695"/>
      <c r="F3975" s="2695"/>
      <c r="G3975" s="2695"/>
      <c r="H3975" s="11411">
        <v>128</v>
      </c>
      <c r="I3975" s="11411"/>
      <c r="J3975" s="2576"/>
    </row>
    <row r="3976" spans="1:10" ht="16.5" thickTop="1" thickBot="1" x14ac:dyDescent="0.3">
      <c r="A3976" s="2576"/>
      <c r="B3976" s="2605"/>
      <c r="C3976" s="2605"/>
      <c r="D3976" s="2749" t="s">
        <v>92</v>
      </c>
      <c r="E3976" s="2732"/>
      <c r="F3976" s="2732"/>
      <c r="G3976" s="2732"/>
      <c r="H3976" s="11361">
        <v>5</v>
      </c>
      <c r="I3976" s="11361"/>
      <c r="J3976" s="2576"/>
    </row>
    <row r="3977" spans="1:10" ht="16.5" thickTop="1" thickBot="1" x14ac:dyDescent="0.3">
      <c r="A3977" s="2576"/>
      <c r="B3977" s="2577"/>
      <c r="C3977" s="2577"/>
      <c r="D3977" s="2633" t="s">
        <v>93</v>
      </c>
      <c r="E3977" s="2634"/>
      <c r="F3977" s="2634"/>
      <c r="G3977" s="2635"/>
      <c r="H3977" s="11368">
        <v>5</v>
      </c>
      <c r="I3977" s="11368">
        <v>0</v>
      </c>
      <c r="J3977" s="2576"/>
    </row>
    <row r="3978" spans="1:10" ht="16.5" thickTop="1" thickBot="1" x14ac:dyDescent="0.3">
      <c r="A3978" s="2576"/>
      <c r="B3978" s="2577"/>
      <c r="C3978" s="2577"/>
      <c r="D3978" s="2636" t="s">
        <v>94</v>
      </c>
      <c r="E3978" s="2637"/>
      <c r="F3978" s="2637"/>
      <c r="G3978" s="2638"/>
      <c r="H3978" s="11368">
        <v>0</v>
      </c>
      <c r="I3978" s="11368">
        <v>0</v>
      </c>
      <c r="J3978" s="2576"/>
    </row>
    <row r="3979" spans="1:10" ht="16.5" thickTop="1" thickBot="1" x14ac:dyDescent="0.3">
      <c r="A3979" s="2576"/>
      <c r="B3979" s="2577"/>
      <c r="C3979" s="2577"/>
      <c r="D3979" s="2636" t="s">
        <v>95</v>
      </c>
      <c r="E3979" s="2637"/>
      <c r="F3979" s="2637"/>
      <c r="G3979" s="2638"/>
      <c r="H3979" s="11368">
        <v>0</v>
      </c>
      <c r="I3979" s="11368">
        <v>0</v>
      </c>
      <c r="J3979" s="2576"/>
    </row>
    <row r="3980" spans="1:10" ht="16.5" thickTop="1" thickBot="1" x14ac:dyDescent="0.3">
      <c r="A3980" s="2576"/>
      <c r="B3980" s="2577"/>
      <c r="C3980" s="2597"/>
      <c r="D3980" s="2642" t="s">
        <v>96</v>
      </c>
      <c r="E3980" s="2643"/>
      <c r="F3980" s="2643"/>
      <c r="G3980" s="2643"/>
      <c r="H3980" s="11368">
        <v>0</v>
      </c>
      <c r="I3980" s="11368">
        <v>0</v>
      </c>
      <c r="J3980" s="2577"/>
    </row>
    <row r="3981" spans="1:10" ht="16.5" thickTop="1" thickBot="1" x14ac:dyDescent="0.3">
      <c r="A3981" s="2576"/>
      <c r="B3981" s="2577"/>
      <c r="C3981" s="2577"/>
      <c r="D3981" s="2639" t="s">
        <v>97</v>
      </c>
      <c r="E3981" s="2632"/>
      <c r="F3981" s="2632"/>
      <c r="G3981" s="2632"/>
      <c r="H3981" s="11368">
        <v>0</v>
      </c>
      <c r="I3981" s="11368">
        <v>0</v>
      </c>
      <c r="J3981" s="2577"/>
    </row>
    <row r="3982" spans="1:10" ht="16.5" thickTop="1" thickBot="1" x14ac:dyDescent="0.3">
      <c r="A3982" s="2576"/>
      <c r="B3982" s="2577"/>
      <c r="C3982" s="2577"/>
      <c r="D3982" s="2749" t="s">
        <v>98</v>
      </c>
      <c r="E3982" s="2732"/>
      <c r="F3982" s="2732"/>
      <c r="G3982" s="2732"/>
      <c r="H3982" s="11361">
        <v>16</v>
      </c>
      <c r="I3982" s="11361"/>
      <c r="J3982" s="2577"/>
    </row>
    <row r="3983" spans="1:10" ht="16.5" thickTop="1" thickBot="1" x14ac:dyDescent="0.3">
      <c r="A3983" s="2576"/>
      <c r="B3983" s="2577"/>
      <c r="C3983" s="2597"/>
      <c r="D3983" s="2633" t="s">
        <v>93</v>
      </c>
      <c r="E3983" s="2634"/>
      <c r="F3983" s="2634"/>
      <c r="G3983" s="2635"/>
      <c r="H3983" s="11024">
        <v>11</v>
      </c>
      <c r="I3983" s="11025">
        <v>0</v>
      </c>
      <c r="J3983" s="2577"/>
    </row>
    <row r="3984" spans="1:10" ht="16.5" thickTop="1" thickBot="1" x14ac:dyDescent="0.3">
      <c r="A3984" s="2576"/>
      <c r="B3984" s="2577"/>
      <c r="C3984" s="2597"/>
      <c r="D3984" s="2636" t="s">
        <v>94</v>
      </c>
      <c r="E3984" s="2637"/>
      <c r="F3984" s="2637"/>
      <c r="G3984" s="2638"/>
      <c r="H3984" s="11024">
        <v>0</v>
      </c>
      <c r="I3984" s="11025">
        <v>0</v>
      </c>
      <c r="J3984" s="2577"/>
    </row>
    <row r="3985" spans="1:10" ht="16.5" thickTop="1" thickBot="1" x14ac:dyDescent="0.3">
      <c r="A3985" s="2576"/>
      <c r="B3985" s="2577"/>
      <c r="C3985" s="2597"/>
      <c r="D3985" s="2636" t="s">
        <v>95</v>
      </c>
      <c r="E3985" s="2637"/>
      <c r="F3985" s="2637"/>
      <c r="G3985" s="2638"/>
      <c r="H3985" s="11024">
        <v>0</v>
      </c>
      <c r="I3985" s="11025">
        <v>0</v>
      </c>
      <c r="J3985" s="2577"/>
    </row>
    <row r="3986" spans="1:10" ht="16.5" thickTop="1" thickBot="1" x14ac:dyDescent="0.3">
      <c r="A3986" s="2576"/>
      <c r="B3986" s="2577"/>
      <c r="C3986" s="2597"/>
      <c r="D3986" s="2642" t="s">
        <v>96</v>
      </c>
      <c r="E3986" s="2643"/>
      <c r="F3986" s="2643"/>
      <c r="G3986" s="2643"/>
      <c r="H3986" s="11024">
        <v>5</v>
      </c>
      <c r="I3986" s="11025">
        <v>0</v>
      </c>
      <c r="J3986" s="2577"/>
    </row>
    <row r="3987" spans="1:10" ht="16.5" thickTop="1" thickBot="1" x14ac:dyDescent="0.3">
      <c r="A3987" s="2576"/>
      <c r="B3987" s="2577"/>
      <c r="C3987" s="2597"/>
      <c r="D3987" s="2639" t="s">
        <v>97</v>
      </c>
      <c r="E3987" s="2632"/>
      <c r="F3987" s="2632"/>
      <c r="G3987" s="2632"/>
      <c r="H3987" s="11024">
        <v>0</v>
      </c>
      <c r="I3987" s="11025">
        <v>0</v>
      </c>
      <c r="J3987" s="2577"/>
    </row>
    <row r="3988" spans="1:10" ht="16.5" thickTop="1" thickBot="1" x14ac:dyDescent="0.3">
      <c r="A3988" s="2576"/>
      <c r="B3988" s="2577"/>
      <c r="C3988" s="2597"/>
      <c r="D3988" s="2749" t="s">
        <v>99</v>
      </c>
      <c r="E3988" s="2732"/>
      <c r="F3988" s="2732"/>
      <c r="G3988" s="2732"/>
      <c r="H3988" s="11361">
        <v>0</v>
      </c>
      <c r="I3988" s="11361"/>
      <c r="J3988" s="2577"/>
    </row>
    <row r="3989" spans="1:10" ht="16.5" thickTop="1" thickBot="1" x14ac:dyDescent="0.3">
      <c r="A3989" s="2576"/>
      <c r="B3989" s="2577"/>
      <c r="C3989" s="2597"/>
      <c r="D3989" s="2633" t="s">
        <v>93</v>
      </c>
      <c r="E3989" s="2634"/>
      <c r="F3989" s="2634"/>
      <c r="G3989" s="2635"/>
      <c r="H3989" s="11368">
        <v>0</v>
      </c>
      <c r="I3989" s="11368">
        <v>0</v>
      </c>
      <c r="J3989" s="2577"/>
    </row>
    <row r="3990" spans="1:10" ht="16.5" thickTop="1" thickBot="1" x14ac:dyDescent="0.3">
      <c r="A3990" s="2576"/>
      <c r="B3990" s="2577"/>
      <c r="C3990" s="2597"/>
      <c r="D3990" s="2636" t="s">
        <v>94</v>
      </c>
      <c r="E3990" s="2637"/>
      <c r="F3990" s="2637"/>
      <c r="G3990" s="2638"/>
      <c r="H3990" s="11368">
        <v>0</v>
      </c>
      <c r="I3990" s="11368">
        <v>0</v>
      </c>
      <c r="J3990" s="2577"/>
    </row>
    <row r="3991" spans="1:10" ht="16.5" thickTop="1" thickBot="1" x14ac:dyDescent="0.3">
      <c r="A3991" s="2576"/>
      <c r="B3991" s="2577"/>
      <c r="C3991" s="2597"/>
      <c r="D3991" s="2636" t="s">
        <v>95</v>
      </c>
      <c r="E3991" s="2637"/>
      <c r="F3991" s="2637"/>
      <c r="G3991" s="2638"/>
      <c r="H3991" s="11368">
        <v>0</v>
      </c>
      <c r="I3991" s="11368">
        <v>0</v>
      </c>
      <c r="J3991" s="2577"/>
    </row>
    <row r="3992" spans="1:10" ht="16.5" thickTop="1" thickBot="1" x14ac:dyDescent="0.3">
      <c r="A3992" s="2576"/>
      <c r="B3992" s="2577"/>
      <c r="C3992" s="2597"/>
      <c r="D3992" s="2642" t="s">
        <v>96</v>
      </c>
      <c r="E3992" s="2643"/>
      <c r="F3992" s="2643"/>
      <c r="G3992" s="2643"/>
      <c r="H3992" s="11368">
        <v>0</v>
      </c>
      <c r="I3992" s="11368">
        <v>0</v>
      </c>
      <c r="J3992" s="2577"/>
    </row>
    <row r="3993" spans="1:10" ht="16.5" thickTop="1" thickBot="1" x14ac:dyDescent="0.3">
      <c r="A3993" s="2576"/>
      <c r="B3993" s="2577"/>
      <c r="C3993" s="2597"/>
      <c r="D3993" s="2639" t="s">
        <v>97</v>
      </c>
      <c r="E3993" s="2632"/>
      <c r="F3993" s="2632"/>
      <c r="G3993" s="2632"/>
      <c r="H3993" s="11368">
        <v>0</v>
      </c>
      <c r="I3993" s="11368">
        <v>0</v>
      </c>
      <c r="J3993" s="2577"/>
    </row>
    <row r="3994" spans="1:10" ht="39.75" thickTop="1" thickBot="1" x14ac:dyDescent="0.3">
      <c r="A3994" s="2576"/>
      <c r="B3994" s="2577"/>
      <c r="C3994" s="2597"/>
      <c r="D3994" s="2750" t="s">
        <v>100</v>
      </c>
      <c r="E3994" s="2732"/>
      <c r="F3994" s="2732"/>
      <c r="G3994" s="2733"/>
      <c r="H3994" s="11365">
        <v>4</v>
      </c>
      <c r="I3994" s="11366"/>
      <c r="J3994" s="2577"/>
    </row>
    <row r="3995" spans="1:10" ht="16.5" thickTop="1" thickBot="1" x14ac:dyDescent="0.3">
      <c r="A3995" s="2576"/>
      <c r="B3995" s="2577"/>
      <c r="C3995" s="2597"/>
      <c r="D3995" s="2640" t="s">
        <v>101</v>
      </c>
      <c r="E3995" s="2641"/>
      <c r="F3995" s="2641"/>
      <c r="G3995" s="2641"/>
      <c r="H3995" s="11368">
        <v>2</v>
      </c>
      <c r="I3995" s="11368">
        <v>0</v>
      </c>
      <c r="J3995" s="2577"/>
    </row>
    <row r="3996" spans="1:10" ht="16.5" thickTop="1" thickBot="1" x14ac:dyDescent="0.3">
      <c r="A3996" s="2576"/>
      <c r="B3996" s="2577"/>
      <c r="C3996" s="2597"/>
      <c r="D3996" s="2640" t="s">
        <v>102</v>
      </c>
      <c r="E3996" s="2643"/>
      <c r="F3996" s="2643"/>
      <c r="G3996" s="2643"/>
      <c r="H3996" s="11368">
        <v>1</v>
      </c>
      <c r="I3996" s="11368">
        <v>0</v>
      </c>
      <c r="J3996" s="2577"/>
    </row>
    <row r="3997" spans="1:10" ht="16.5" thickTop="1" thickBot="1" x14ac:dyDescent="0.3">
      <c r="A3997" s="2576"/>
      <c r="B3997" s="2577"/>
      <c r="C3997" s="2597"/>
      <c r="D3997" s="2633" t="s">
        <v>103</v>
      </c>
      <c r="E3997" s="2643"/>
      <c r="F3997" s="2643"/>
      <c r="G3997" s="2644"/>
      <c r="H3997" s="11368">
        <v>1</v>
      </c>
      <c r="I3997" s="11368">
        <v>0</v>
      </c>
      <c r="J3997" s="2577"/>
    </row>
    <row r="3998" spans="1:10" ht="39.75" thickTop="1" thickBot="1" x14ac:dyDescent="0.3">
      <c r="A3998" s="2576"/>
      <c r="B3998" s="2577"/>
      <c r="C3998" s="2597"/>
      <c r="D3998" s="2750" t="s">
        <v>104</v>
      </c>
      <c r="E3998" s="2732"/>
      <c r="F3998" s="2732"/>
      <c r="G3998" s="2732"/>
      <c r="H3998" s="11365">
        <v>0</v>
      </c>
      <c r="I3998" s="11366"/>
      <c r="J3998" s="2577"/>
    </row>
    <row r="3999" spans="1:10" ht="16.5" thickTop="1" thickBot="1" x14ac:dyDescent="0.3">
      <c r="A3999" s="2576"/>
      <c r="B3999" s="2577"/>
      <c r="C3999" s="2597"/>
      <c r="D3999" s="2640" t="s">
        <v>105</v>
      </c>
      <c r="E3999" s="2641"/>
      <c r="F3999" s="2641"/>
      <c r="G3999" s="2641"/>
      <c r="H3999" s="11368">
        <v>0</v>
      </c>
      <c r="I3999" s="11368">
        <v>0</v>
      </c>
      <c r="J3999" s="2577"/>
    </row>
    <row r="4000" spans="1:10" ht="16.5" thickTop="1" thickBot="1" x14ac:dyDescent="0.3">
      <c r="A4000" s="2576"/>
      <c r="B4000" s="2577"/>
      <c r="C4000" s="2597"/>
      <c r="D4000" s="2640" t="s">
        <v>102</v>
      </c>
      <c r="E4000" s="2643"/>
      <c r="F4000" s="2643"/>
      <c r="G4000" s="2643"/>
      <c r="H4000" s="11368">
        <v>0</v>
      </c>
      <c r="I4000" s="11368">
        <v>0</v>
      </c>
      <c r="J4000" s="2577"/>
    </row>
    <row r="4001" spans="1:10" ht="16.5" thickTop="1" thickBot="1" x14ac:dyDescent="0.3">
      <c r="A4001" s="2576"/>
      <c r="B4001" s="2577"/>
      <c r="C4001" s="2597"/>
      <c r="D4001" s="2633" t="s">
        <v>103</v>
      </c>
      <c r="E4001" s="2643"/>
      <c r="F4001" s="2643"/>
      <c r="G4001" s="2644"/>
      <c r="H4001" s="11368">
        <v>0</v>
      </c>
      <c r="I4001" s="11368">
        <v>0</v>
      </c>
      <c r="J4001" s="2577"/>
    </row>
    <row r="4002" spans="1:10" ht="52.5" thickTop="1" thickBot="1" x14ac:dyDescent="0.3">
      <c r="A4002" s="2576"/>
      <c r="B4002" s="2577"/>
      <c r="C4002" s="2597"/>
      <c r="D4002" s="2750" t="s">
        <v>241</v>
      </c>
      <c r="E4002" s="2732"/>
      <c r="F4002" s="2732"/>
      <c r="G4002" s="2732"/>
      <c r="H4002" s="11361">
        <v>13</v>
      </c>
      <c r="I4002" s="11361"/>
      <c r="J4002" s="2577"/>
    </row>
    <row r="4003" spans="1:10" ht="16.5" thickTop="1" thickBot="1" x14ac:dyDescent="0.3">
      <c r="A4003" s="2576"/>
      <c r="B4003" s="2577"/>
      <c r="C4003" s="2597"/>
      <c r="D4003" s="2633" t="s">
        <v>93</v>
      </c>
      <c r="E4003" s="2634"/>
      <c r="F4003" s="2634"/>
      <c r="G4003" s="2635"/>
      <c r="H4003" s="11368">
        <v>5</v>
      </c>
      <c r="I4003" s="11368">
        <v>0</v>
      </c>
      <c r="J4003" s="2577"/>
    </row>
    <row r="4004" spans="1:10" ht="16.5" thickTop="1" thickBot="1" x14ac:dyDescent="0.3">
      <c r="A4004" s="2576"/>
      <c r="B4004" s="2577"/>
      <c r="C4004" s="2597"/>
      <c r="D4004" s="2636" t="s">
        <v>94</v>
      </c>
      <c r="E4004" s="2637"/>
      <c r="F4004" s="2637"/>
      <c r="G4004" s="2638"/>
      <c r="H4004" s="11368">
        <v>0</v>
      </c>
      <c r="I4004" s="11368">
        <v>0</v>
      </c>
      <c r="J4004" s="2577"/>
    </row>
    <row r="4005" spans="1:10" ht="16.5" thickTop="1" thickBot="1" x14ac:dyDescent="0.3">
      <c r="A4005" s="2576"/>
      <c r="B4005" s="2577"/>
      <c r="C4005" s="2597"/>
      <c r="D4005" s="2636" t="s">
        <v>95</v>
      </c>
      <c r="E4005" s="2637"/>
      <c r="F4005" s="2637"/>
      <c r="G4005" s="2638"/>
      <c r="H4005" s="11368">
        <v>4</v>
      </c>
      <c r="I4005" s="11368">
        <v>0</v>
      </c>
      <c r="J4005" s="2577"/>
    </row>
    <row r="4006" spans="1:10" ht="16.5" thickTop="1" thickBot="1" x14ac:dyDescent="0.3">
      <c r="A4006" s="2576"/>
      <c r="B4006" s="2577"/>
      <c r="C4006" s="2597"/>
      <c r="D4006" s="2642" t="s">
        <v>96</v>
      </c>
      <c r="E4006" s="2643"/>
      <c r="F4006" s="2643"/>
      <c r="G4006" s="2643"/>
      <c r="H4006" s="11368">
        <v>3</v>
      </c>
      <c r="I4006" s="11368">
        <v>0</v>
      </c>
      <c r="J4006" s="2577"/>
    </row>
    <row r="4007" spans="1:10" ht="16.5" thickTop="1" thickBot="1" x14ac:dyDescent="0.3">
      <c r="A4007" s="2576"/>
      <c r="B4007" s="2577"/>
      <c r="C4007" s="2597"/>
      <c r="D4007" s="2639" t="s">
        <v>97</v>
      </c>
      <c r="E4007" s="2632"/>
      <c r="F4007" s="2632"/>
      <c r="G4007" s="2632"/>
      <c r="H4007" s="11368">
        <v>1</v>
      </c>
      <c r="I4007" s="11368">
        <v>0</v>
      </c>
      <c r="J4007" s="2577"/>
    </row>
    <row r="4008" spans="1:10" ht="16.5" thickTop="1" thickBot="1" x14ac:dyDescent="0.3">
      <c r="A4008" s="2576"/>
      <c r="B4008" s="2577"/>
      <c r="C4008" s="2597"/>
      <c r="D4008" s="2749" t="s">
        <v>242</v>
      </c>
      <c r="E4008" s="2732"/>
      <c r="F4008" s="2732"/>
      <c r="G4008" s="2732"/>
      <c r="H4008" s="11361">
        <v>68</v>
      </c>
      <c r="I4008" s="11361"/>
      <c r="J4008" s="2577"/>
    </row>
    <row r="4009" spans="1:10" ht="16.5" thickTop="1" thickBot="1" x14ac:dyDescent="0.3">
      <c r="A4009" s="2576"/>
      <c r="B4009" s="2577"/>
      <c r="C4009" s="2597"/>
      <c r="D4009" s="2633" t="s">
        <v>105</v>
      </c>
      <c r="E4009" s="2634"/>
      <c r="F4009" s="2634"/>
      <c r="G4009" s="2635"/>
      <c r="H4009" s="11368">
        <v>26</v>
      </c>
      <c r="I4009" s="11368">
        <v>0</v>
      </c>
      <c r="J4009" s="2577"/>
    </row>
    <row r="4010" spans="1:10" ht="16.5" thickTop="1" thickBot="1" x14ac:dyDescent="0.3">
      <c r="A4010" s="2576"/>
      <c r="B4010" s="2577"/>
      <c r="C4010" s="2597"/>
      <c r="D4010" s="2636" t="s">
        <v>94</v>
      </c>
      <c r="E4010" s="2637"/>
      <c r="F4010" s="2637"/>
      <c r="G4010" s="2638"/>
      <c r="H4010" s="11368">
        <v>0</v>
      </c>
      <c r="I4010" s="11368">
        <v>0</v>
      </c>
      <c r="J4010" s="2577"/>
    </row>
    <row r="4011" spans="1:10" ht="16.5" thickTop="1" thickBot="1" x14ac:dyDescent="0.3">
      <c r="A4011" s="2576"/>
      <c r="B4011" s="2577"/>
      <c r="C4011" s="2597"/>
      <c r="D4011" s="2636" t="s">
        <v>102</v>
      </c>
      <c r="E4011" s="2637"/>
      <c r="F4011" s="2637"/>
      <c r="G4011" s="2638"/>
      <c r="H4011" s="11368">
        <v>20</v>
      </c>
      <c r="I4011" s="11368">
        <v>0</v>
      </c>
      <c r="J4011" s="2577"/>
    </row>
    <row r="4012" spans="1:10" ht="16.5" thickTop="1" thickBot="1" x14ac:dyDescent="0.3">
      <c r="A4012" s="2576"/>
      <c r="B4012" s="2577"/>
      <c r="C4012" s="2597"/>
      <c r="D4012" s="2642" t="s">
        <v>103</v>
      </c>
      <c r="E4012" s="2643"/>
      <c r="F4012" s="2643"/>
      <c r="G4012" s="2643"/>
      <c r="H4012" s="11368">
        <v>18</v>
      </c>
      <c r="I4012" s="11368">
        <v>0</v>
      </c>
      <c r="J4012" s="2577"/>
    </row>
    <row r="4013" spans="1:10" ht="16.5" thickTop="1" thickBot="1" x14ac:dyDescent="0.3">
      <c r="A4013" s="2576"/>
      <c r="B4013" s="2577"/>
      <c r="C4013" s="2597"/>
      <c r="D4013" s="2639" t="s">
        <v>108</v>
      </c>
      <c r="E4013" s="2632"/>
      <c r="F4013" s="2632"/>
      <c r="G4013" s="2632"/>
      <c r="H4013" s="11368">
        <v>4</v>
      </c>
      <c r="I4013" s="11368">
        <v>0</v>
      </c>
      <c r="J4013" s="2577"/>
    </row>
    <row r="4014" spans="1:10" ht="16.5" thickTop="1" thickBot="1" x14ac:dyDescent="0.3">
      <c r="A4014" s="2576"/>
      <c r="B4014" s="2577"/>
      <c r="C4014" s="2597"/>
      <c r="D4014" s="2749" t="s">
        <v>243</v>
      </c>
      <c r="E4014" s="2732"/>
      <c r="F4014" s="2732"/>
      <c r="G4014" s="2732"/>
      <c r="H4014" s="11361">
        <v>22</v>
      </c>
      <c r="I4014" s="11361"/>
      <c r="J4014" s="2577"/>
    </row>
    <row r="4015" spans="1:10" ht="16.5" thickTop="1" thickBot="1" x14ac:dyDescent="0.3">
      <c r="A4015" s="2576"/>
      <c r="B4015" s="2577"/>
      <c r="C4015" s="2597"/>
      <c r="D4015" s="2633" t="s">
        <v>93</v>
      </c>
      <c r="E4015" s="2634"/>
      <c r="F4015" s="2634"/>
      <c r="G4015" s="2635"/>
      <c r="H4015" s="11368">
        <v>11</v>
      </c>
      <c r="I4015" s="11368">
        <v>0</v>
      </c>
      <c r="J4015" s="2577"/>
    </row>
    <row r="4016" spans="1:10" ht="16.5" thickTop="1" thickBot="1" x14ac:dyDescent="0.3">
      <c r="A4016" s="2576"/>
      <c r="B4016" s="2577"/>
      <c r="C4016" s="2597"/>
      <c r="D4016" s="2636" t="s">
        <v>94</v>
      </c>
      <c r="E4016" s="2637"/>
      <c r="F4016" s="2637"/>
      <c r="G4016" s="2638"/>
      <c r="H4016" s="11368">
        <v>0</v>
      </c>
      <c r="I4016" s="11368">
        <v>0</v>
      </c>
      <c r="J4016" s="2577"/>
    </row>
    <row r="4017" spans="1:10" ht="16.5" thickTop="1" thickBot="1" x14ac:dyDescent="0.3">
      <c r="A4017" s="2576"/>
      <c r="B4017" s="2577"/>
      <c r="C4017" s="2597"/>
      <c r="D4017" s="2636" t="s">
        <v>95</v>
      </c>
      <c r="E4017" s="2637"/>
      <c r="F4017" s="2637"/>
      <c r="G4017" s="2638"/>
      <c r="H4017" s="11368">
        <v>4</v>
      </c>
      <c r="I4017" s="11368">
        <v>0</v>
      </c>
      <c r="J4017" s="2577"/>
    </row>
    <row r="4018" spans="1:10" ht="16.5" thickTop="1" thickBot="1" x14ac:dyDescent="0.3">
      <c r="A4018" s="2576"/>
      <c r="B4018" s="2577"/>
      <c r="C4018" s="2597"/>
      <c r="D4018" s="2642" t="s">
        <v>96</v>
      </c>
      <c r="E4018" s="2643"/>
      <c r="F4018" s="2643"/>
      <c r="G4018" s="2643"/>
      <c r="H4018" s="11368">
        <v>4</v>
      </c>
      <c r="I4018" s="11368">
        <v>0</v>
      </c>
      <c r="J4018" s="2577"/>
    </row>
    <row r="4019" spans="1:10" ht="16.5" thickTop="1" thickBot="1" x14ac:dyDescent="0.3">
      <c r="A4019" s="2576"/>
      <c r="B4019" s="2577"/>
      <c r="C4019" s="2597"/>
      <c r="D4019" s="2639" t="s">
        <v>97</v>
      </c>
      <c r="E4019" s="2632"/>
      <c r="F4019" s="2632"/>
      <c r="G4019" s="2632"/>
      <c r="H4019" s="11368">
        <v>3</v>
      </c>
      <c r="I4019" s="11368">
        <v>0</v>
      </c>
      <c r="J4019" s="2577"/>
    </row>
    <row r="4020" spans="1:10" ht="16.5" thickTop="1" thickBot="1" x14ac:dyDescent="0.3">
      <c r="A4020" s="2576"/>
      <c r="B4020" s="2577"/>
      <c r="C4020" s="2709" t="s">
        <v>109</v>
      </c>
      <c r="D4020" s="2710"/>
      <c r="E4020" s="2711"/>
      <c r="F4020" s="2712"/>
      <c r="G4020" s="2712"/>
      <c r="H4020" s="11428">
        <v>13</v>
      </c>
      <c r="I4020" s="11429"/>
      <c r="J4020" s="2577"/>
    </row>
    <row r="4021" spans="1:10" ht="27" thickTop="1" thickBot="1" x14ac:dyDescent="0.3">
      <c r="A4021" s="2576"/>
      <c r="B4021" s="2577"/>
      <c r="C4021" s="2595"/>
      <c r="D4021" s="2751" t="s">
        <v>110</v>
      </c>
      <c r="E4021" s="2732"/>
      <c r="F4021" s="2732"/>
      <c r="G4021" s="2733"/>
      <c r="H4021" s="11365">
        <v>9</v>
      </c>
      <c r="I4021" s="11366"/>
      <c r="J4021" s="2577"/>
    </row>
    <row r="4022" spans="1:10" ht="16.5" thickTop="1" thickBot="1" x14ac:dyDescent="0.3">
      <c r="A4022" s="2576"/>
      <c r="B4022" s="2577"/>
      <c r="C4022" s="2594"/>
      <c r="D4022" s="2645" t="s">
        <v>93</v>
      </c>
      <c r="E4022" s="2643"/>
      <c r="F4022" s="2643"/>
      <c r="G4022" s="2644"/>
      <c r="H4022" s="11354">
        <v>6</v>
      </c>
      <c r="I4022" s="11354">
        <v>0</v>
      </c>
      <c r="J4022" s="2577"/>
    </row>
    <row r="4023" spans="1:10" ht="16.5" thickTop="1" thickBot="1" x14ac:dyDescent="0.3">
      <c r="A4023" s="2576"/>
      <c r="B4023" s="2577"/>
      <c r="C4023" s="2594"/>
      <c r="D4023" s="2645" t="s">
        <v>94</v>
      </c>
      <c r="E4023" s="2643"/>
      <c r="F4023" s="2643"/>
      <c r="G4023" s="2644"/>
      <c r="H4023" s="11354">
        <v>0</v>
      </c>
      <c r="I4023" s="11354">
        <v>0</v>
      </c>
      <c r="J4023" s="2577"/>
    </row>
    <row r="4024" spans="1:10" ht="16.5" thickTop="1" thickBot="1" x14ac:dyDescent="0.3">
      <c r="A4024" s="2576"/>
      <c r="B4024" s="2577"/>
      <c r="C4024" s="2594"/>
      <c r="D4024" s="2645" t="s">
        <v>95</v>
      </c>
      <c r="E4024" s="2643"/>
      <c r="F4024" s="2643"/>
      <c r="G4024" s="2644"/>
      <c r="H4024" s="11354">
        <v>0</v>
      </c>
      <c r="I4024" s="11354">
        <v>0</v>
      </c>
      <c r="J4024" s="2577"/>
    </row>
    <row r="4025" spans="1:10" ht="16.5" thickTop="1" thickBot="1" x14ac:dyDescent="0.3">
      <c r="A4025" s="2576"/>
      <c r="B4025" s="2577"/>
      <c r="C4025" s="2594"/>
      <c r="D4025" s="2645" t="s">
        <v>96</v>
      </c>
      <c r="E4025" s="2646"/>
      <c r="F4025" s="2646"/>
      <c r="G4025" s="2647"/>
      <c r="H4025" s="11354">
        <v>3</v>
      </c>
      <c r="I4025" s="11354">
        <v>0</v>
      </c>
      <c r="J4025" s="2577"/>
    </row>
    <row r="4026" spans="1:10" ht="16.5" thickTop="1" thickBot="1" x14ac:dyDescent="0.3">
      <c r="A4026" s="2576"/>
      <c r="B4026" s="2577"/>
      <c r="C4026" s="2594"/>
      <c r="D4026" s="2752" t="s">
        <v>111</v>
      </c>
      <c r="E4026" s="2734"/>
      <c r="F4026" s="2734"/>
      <c r="G4026" s="2734"/>
      <c r="H4026" s="11427">
        <v>3</v>
      </c>
      <c r="I4026" s="11427"/>
      <c r="J4026" s="2577"/>
    </row>
    <row r="4027" spans="1:10" ht="16.5" thickTop="1" thickBot="1" x14ac:dyDescent="0.3">
      <c r="A4027" s="2576"/>
      <c r="B4027" s="2577"/>
      <c r="C4027" s="2594"/>
      <c r="D4027" s="2645" t="s">
        <v>93</v>
      </c>
      <c r="E4027" s="2643"/>
      <c r="F4027" s="2643"/>
      <c r="G4027" s="2644"/>
      <c r="H4027" s="11354">
        <v>2</v>
      </c>
      <c r="I4027" s="11354">
        <v>0</v>
      </c>
      <c r="J4027" s="2577"/>
    </row>
    <row r="4028" spans="1:10" ht="16.5" thickTop="1" thickBot="1" x14ac:dyDescent="0.3">
      <c r="A4028" s="2576"/>
      <c r="B4028" s="2577"/>
      <c r="C4028" s="2594"/>
      <c r="D4028" s="2645" t="s">
        <v>94</v>
      </c>
      <c r="E4028" s="2643"/>
      <c r="F4028" s="2643"/>
      <c r="G4028" s="2644"/>
      <c r="H4028" s="11354">
        <v>0</v>
      </c>
      <c r="I4028" s="11354">
        <v>0</v>
      </c>
      <c r="J4028" s="2577"/>
    </row>
    <row r="4029" spans="1:10" ht="16.5" thickTop="1" thickBot="1" x14ac:dyDescent="0.3">
      <c r="A4029" s="2576"/>
      <c r="B4029" s="2577"/>
      <c r="C4029" s="2594"/>
      <c r="D4029" s="2645" t="s">
        <v>95</v>
      </c>
      <c r="E4029" s="2643"/>
      <c r="F4029" s="2643"/>
      <c r="G4029" s="2644"/>
      <c r="H4029" s="11354">
        <v>1</v>
      </c>
      <c r="I4029" s="11354">
        <v>0</v>
      </c>
      <c r="J4029" s="2577"/>
    </row>
    <row r="4030" spans="1:10" ht="16.5" thickTop="1" thickBot="1" x14ac:dyDescent="0.3">
      <c r="A4030" s="2576"/>
      <c r="B4030" s="2577"/>
      <c r="C4030" s="2594"/>
      <c r="D4030" s="2645" t="s">
        <v>96</v>
      </c>
      <c r="E4030" s="2646"/>
      <c r="F4030" s="2646"/>
      <c r="G4030" s="2647"/>
      <c r="H4030" s="11354">
        <v>0</v>
      </c>
      <c r="I4030" s="11354">
        <v>0</v>
      </c>
      <c r="J4030" s="2577"/>
    </row>
    <row r="4031" spans="1:10" ht="16.5" thickTop="1" thickBot="1" x14ac:dyDescent="0.3">
      <c r="A4031" s="2576"/>
      <c r="B4031" s="2577"/>
      <c r="C4031" s="2594"/>
      <c r="D4031" s="2752" t="s">
        <v>112</v>
      </c>
      <c r="E4031" s="2734"/>
      <c r="F4031" s="2734"/>
      <c r="G4031" s="2734"/>
      <c r="H4031" s="11427">
        <v>1</v>
      </c>
      <c r="I4031" s="11427"/>
      <c r="J4031" s="2577"/>
    </row>
    <row r="4032" spans="1:10" ht="16.5" thickTop="1" thickBot="1" x14ac:dyDescent="0.3">
      <c r="A4032" s="2576"/>
      <c r="B4032" s="2577"/>
      <c r="C4032" s="2594"/>
      <c r="D4032" s="2645" t="s">
        <v>93</v>
      </c>
      <c r="E4032" s="2643"/>
      <c r="F4032" s="2643"/>
      <c r="G4032" s="2644"/>
      <c r="H4032" s="11354">
        <v>0</v>
      </c>
      <c r="I4032" s="11354">
        <v>0</v>
      </c>
      <c r="J4032" s="2577"/>
    </row>
    <row r="4033" spans="1:10" ht="16.5" thickTop="1" thickBot="1" x14ac:dyDescent="0.3">
      <c r="A4033" s="2576"/>
      <c r="B4033" s="2577"/>
      <c r="C4033" s="2594"/>
      <c r="D4033" s="2645" t="s">
        <v>94</v>
      </c>
      <c r="E4033" s="2643"/>
      <c r="F4033" s="2643"/>
      <c r="G4033" s="2644"/>
      <c r="H4033" s="11354">
        <v>0</v>
      </c>
      <c r="I4033" s="11354">
        <v>0</v>
      </c>
      <c r="J4033" s="2577"/>
    </row>
    <row r="4034" spans="1:10" ht="16.5" thickTop="1" thickBot="1" x14ac:dyDescent="0.3">
      <c r="A4034" s="2576"/>
      <c r="B4034" s="2577"/>
      <c r="C4034" s="2594"/>
      <c r="D4034" s="2645" t="s">
        <v>95</v>
      </c>
      <c r="E4034" s="2643"/>
      <c r="F4034" s="2643"/>
      <c r="G4034" s="2644"/>
      <c r="H4034" s="11354">
        <v>0</v>
      </c>
      <c r="I4034" s="11354">
        <v>0</v>
      </c>
      <c r="J4034" s="2577"/>
    </row>
    <row r="4035" spans="1:10" ht="16.5" thickTop="1" thickBot="1" x14ac:dyDescent="0.3">
      <c r="A4035" s="2576"/>
      <c r="B4035" s="2577"/>
      <c r="C4035" s="2594"/>
      <c r="D4035" s="2645" t="s">
        <v>96</v>
      </c>
      <c r="E4035" s="2646"/>
      <c r="F4035" s="2646"/>
      <c r="G4035" s="2647"/>
      <c r="H4035" s="11354">
        <v>1</v>
      </c>
      <c r="I4035" s="11354">
        <v>0</v>
      </c>
      <c r="J4035" s="2577"/>
    </row>
    <row r="4036" spans="1:10" ht="16.5" thickTop="1" thickBot="1" x14ac:dyDescent="0.3">
      <c r="A4036" s="2576"/>
      <c r="B4036" s="2577"/>
      <c r="C4036" s="2594"/>
      <c r="D4036" s="2753" t="s">
        <v>113</v>
      </c>
      <c r="E4036" s="2732"/>
      <c r="F4036" s="2732"/>
      <c r="G4036" s="2733"/>
      <c r="H4036" s="11427">
        <v>0</v>
      </c>
      <c r="I4036" s="11427"/>
      <c r="J4036" s="2577"/>
    </row>
    <row r="4037" spans="1:10" ht="16.5" thickTop="1" thickBot="1" x14ac:dyDescent="0.3">
      <c r="A4037" s="2576"/>
      <c r="B4037" s="2577"/>
      <c r="C4037" s="2594"/>
      <c r="D4037" s="2648" t="s">
        <v>114</v>
      </c>
      <c r="E4037" s="2634"/>
      <c r="F4037" s="2634"/>
      <c r="G4037" s="2635"/>
      <c r="H4037" s="11354">
        <v>0</v>
      </c>
      <c r="I4037" s="11354">
        <v>0</v>
      </c>
      <c r="J4037" s="2577"/>
    </row>
    <row r="4038" spans="1:10" ht="16.5" thickTop="1" thickBot="1" x14ac:dyDescent="0.3">
      <c r="A4038" s="2576"/>
      <c r="B4038" s="2577"/>
      <c r="C4038" s="2594"/>
      <c r="D4038" s="2648" t="s">
        <v>94</v>
      </c>
      <c r="E4038" s="2634"/>
      <c r="F4038" s="2634"/>
      <c r="G4038" s="2635"/>
      <c r="H4038" s="11354">
        <v>0</v>
      </c>
      <c r="I4038" s="11354">
        <v>0</v>
      </c>
      <c r="J4038" s="2577"/>
    </row>
    <row r="4039" spans="1:10" ht="16.5" thickTop="1" thickBot="1" x14ac:dyDescent="0.3">
      <c r="A4039" s="2576"/>
      <c r="B4039" s="2577"/>
      <c r="C4039" s="2594"/>
      <c r="D4039" s="2648" t="s">
        <v>102</v>
      </c>
      <c r="E4039" s="2634"/>
      <c r="F4039" s="2634"/>
      <c r="G4039" s="2635"/>
      <c r="H4039" s="11354">
        <v>0</v>
      </c>
      <c r="I4039" s="11354">
        <v>0</v>
      </c>
      <c r="J4039" s="2577"/>
    </row>
    <row r="4040" spans="1:10" ht="16.5" thickTop="1" thickBot="1" x14ac:dyDescent="0.3">
      <c r="A4040" s="2578"/>
      <c r="B4040" s="2577"/>
      <c r="C4040" s="2594"/>
      <c r="D4040" s="2648" t="s">
        <v>103</v>
      </c>
      <c r="E4040" s="2634"/>
      <c r="F4040" s="2634"/>
      <c r="G4040" s="2635"/>
      <c r="H4040" s="11354">
        <v>0</v>
      </c>
      <c r="I4040" s="11354">
        <v>0</v>
      </c>
      <c r="J4040" s="2577"/>
    </row>
    <row r="4041" spans="1:10" ht="16.5" thickTop="1" thickBot="1" x14ac:dyDescent="0.3">
      <c r="A4041" s="2578"/>
      <c r="B4041" s="2577"/>
      <c r="C4041" s="2594"/>
      <c r="D4041" s="2753" t="s">
        <v>115</v>
      </c>
      <c r="E4041" s="2732"/>
      <c r="F4041" s="2732"/>
      <c r="G4041" s="2733"/>
      <c r="H4041" s="11427">
        <v>0</v>
      </c>
      <c r="I4041" s="11427"/>
      <c r="J4041" s="2577"/>
    </row>
    <row r="4042" spans="1:10" ht="16.5" thickTop="1" thickBot="1" x14ac:dyDescent="0.3">
      <c r="A4042" s="2578"/>
      <c r="B4042" s="2577"/>
      <c r="C4042" s="2594"/>
      <c r="D4042" s="2648" t="s">
        <v>105</v>
      </c>
      <c r="E4042" s="2634"/>
      <c r="F4042" s="2634"/>
      <c r="G4042" s="2635"/>
      <c r="H4042" s="11354">
        <v>0</v>
      </c>
      <c r="I4042" s="11354">
        <v>0</v>
      </c>
      <c r="J4042" s="2577"/>
    </row>
    <row r="4043" spans="1:10" ht="16.5" thickTop="1" thickBot="1" x14ac:dyDescent="0.3">
      <c r="A4043" s="2578"/>
      <c r="B4043" s="2577"/>
      <c r="C4043" s="2594"/>
      <c r="D4043" s="2648" t="s">
        <v>94</v>
      </c>
      <c r="E4043" s="2634"/>
      <c r="F4043" s="2634"/>
      <c r="G4043" s="2635"/>
      <c r="H4043" s="11354">
        <v>0</v>
      </c>
      <c r="I4043" s="11354">
        <v>0</v>
      </c>
      <c r="J4043" s="2577"/>
    </row>
    <row r="4044" spans="1:10" ht="16.5" thickTop="1" thickBot="1" x14ac:dyDescent="0.3">
      <c r="A4044" s="2578"/>
      <c r="B4044" s="2577"/>
      <c r="C4044" s="2594"/>
      <c r="D4044" s="2648" t="s">
        <v>102</v>
      </c>
      <c r="E4044" s="2634"/>
      <c r="F4044" s="2634"/>
      <c r="G4044" s="2635"/>
      <c r="H4044" s="11354">
        <v>0</v>
      </c>
      <c r="I4044" s="11354">
        <v>0</v>
      </c>
      <c r="J4044" s="2577"/>
    </row>
    <row r="4045" spans="1:10" ht="16.5" thickTop="1" thickBot="1" x14ac:dyDescent="0.3">
      <c r="A4045" s="2578"/>
      <c r="B4045" s="2577"/>
      <c r="C4045" s="2594"/>
      <c r="D4045" s="2648" t="s">
        <v>103</v>
      </c>
      <c r="E4045" s="2634"/>
      <c r="F4045" s="2634"/>
      <c r="G4045" s="2635"/>
      <c r="H4045" s="11354">
        <v>0</v>
      </c>
      <c r="I4045" s="11354">
        <v>0</v>
      </c>
      <c r="J4045" s="2577"/>
    </row>
    <row r="4046" spans="1:10" ht="16.5" thickTop="1" thickBot="1" x14ac:dyDescent="0.3">
      <c r="A4046" s="2578"/>
      <c r="B4046" s="2577"/>
      <c r="C4046" s="2594"/>
      <c r="D4046" s="2753" t="s">
        <v>116</v>
      </c>
      <c r="E4046" s="2732"/>
      <c r="F4046" s="2732"/>
      <c r="G4046" s="2733"/>
      <c r="H4046" s="11427">
        <v>0</v>
      </c>
      <c r="I4046" s="11427"/>
      <c r="J4046" s="2577"/>
    </row>
    <row r="4047" spans="1:10" ht="16.5" thickTop="1" thickBot="1" x14ac:dyDescent="0.3">
      <c r="A4047" s="2578"/>
      <c r="B4047" s="2577"/>
      <c r="C4047" s="2594"/>
      <c r="D4047" s="2648" t="s">
        <v>105</v>
      </c>
      <c r="E4047" s="2634"/>
      <c r="F4047" s="2634"/>
      <c r="G4047" s="2635"/>
      <c r="H4047" s="11354">
        <v>0</v>
      </c>
      <c r="I4047" s="11354">
        <v>0</v>
      </c>
      <c r="J4047" s="2577"/>
    </row>
    <row r="4048" spans="1:10" ht="16.5" thickTop="1" thickBot="1" x14ac:dyDescent="0.3">
      <c r="A4048" s="2578"/>
      <c r="B4048" s="2577"/>
      <c r="C4048" s="2594"/>
      <c r="D4048" s="2648" t="s">
        <v>94</v>
      </c>
      <c r="E4048" s="2634"/>
      <c r="F4048" s="2634"/>
      <c r="G4048" s="2635"/>
      <c r="H4048" s="11354">
        <v>0</v>
      </c>
      <c r="I4048" s="11354">
        <v>0</v>
      </c>
      <c r="J4048" s="2577"/>
    </row>
    <row r="4049" spans="1:10" ht="16.5" thickTop="1" thickBot="1" x14ac:dyDescent="0.3">
      <c r="A4049" s="2578"/>
      <c r="B4049" s="2577"/>
      <c r="C4049" s="2594"/>
      <c r="D4049" s="2648" t="s">
        <v>102</v>
      </c>
      <c r="E4049" s="2634"/>
      <c r="F4049" s="2634"/>
      <c r="G4049" s="2635"/>
      <c r="H4049" s="11354">
        <v>0</v>
      </c>
      <c r="I4049" s="11354">
        <v>0</v>
      </c>
      <c r="J4049" s="2577"/>
    </row>
    <row r="4050" spans="1:10" ht="16.5" thickTop="1" thickBot="1" x14ac:dyDescent="0.3">
      <c r="A4050" s="2578"/>
      <c r="B4050" s="2577"/>
      <c r="C4050" s="2594"/>
      <c r="D4050" s="2648" t="s">
        <v>103</v>
      </c>
      <c r="E4050" s="2634"/>
      <c r="F4050" s="2634"/>
      <c r="G4050" s="2635"/>
      <c r="H4050" s="11354">
        <v>0</v>
      </c>
      <c r="I4050" s="11354">
        <v>0</v>
      </c>
      <c r="J4050" s="2577"/>
    </row>
    <row r="4051" spans="1:10" ht="16.5" thickTop="1" thickBot="1" x14ac:dyDescent="0.3">
      <c r="A4051" s="2578"/>
      <c r="B4051" s="2577"/>
      <c r="C4051" s="2594"/>
      <c r="D4051" s="2753" t="s">
        <v>117</v>
      </c>
      <c r="E4051" s="2732"/>
      <c r="F4051" s="2732"/>
      <c r="G4051" s="2733"/>
      <c r="H4051" s="11427">
        <v>0</v>
      </c>
      <c r="I4051" s="11427"/>
      <c r="J4051" s="2577"/>
    </row>
    <row r="4052" spans="1:10" ht="16.5" thickTop="1" thickBot="1" x14ac:dyDescent="0.3">
      <c r="A4052" s="2578"/>
      <c r="B4052" s="2577"/>
      <c r="C4052" s="2594"/>
      <c r="D4052" s="2648" t="s">
        <v>105</v>
      </c>
      <c r="E4052" s="2634"/>
      <c r="F4052" s="2634"/>
      <c r="G4052" s="2635"/>
      <c r="H4052" s="11354">
        <v>0</v>
      </c>
      <c r="I4052" s="11354">
        <v>0</v>
      </c>
      <c r="J4052" s="2577"/>
    </row>
    <row r="4053" spans="1:10" ht="16.5" thickTop="1" thickBot="1" x14ac:dyDescent="0.3">
      <c r="A4053" s="2578"/>
      <c r="B4053" s="2577"/>
      <c r="C4053" s="2594"/>
      <c r="D4053" s="2648" t="s">
        <v>94</v>
      </c>
      <c r="E4053" s="2634"/>
      <c r="F4053" s="2634"/>
      <c r="G4053" s="2635"/>
      <c r="H4053" s="11354">
        <v>0</v>
      </c>
      <c r="I4053" s="11354">
        <v>0</v>
      </c>
      <c r="J4053" s="2577"/>
    </row>
    <row r="4054" spans="1:10" ht="16.5" thickTop="1" thickBot="1" x14ac:dyDescent="0.3">
      <c r="A4054" s="2578"/>
      <c r="B4054" s="2577"/>
      <c r="C4054" s="2594"/>
      <c r="D4054" s="2648" t="s">
        <v>102</v>
      </c>
      <c r="E4054" s="2634"/>
      <c r="F4054" s="2634"/>
      <c r="G4054" s="2635"/>
      <c r="H4054" s="11354">
        <v>0</v>
      </c>
      <c r="I4054" s="11354">
        <v>0</v>
      </c>
      <c r="J4054" s="2577"/>
    </row>
    <row r="4055" spans="1:10" ht="16.5" thickTop="1" thickBot="1" x14ac:dyDescent="0.3">
      <c r="A4055" s="2578"/>
      <c r="B4055" s="2577"/>
      <c r="C4055" s="2596"/>
      <c r="D4055" s="2648" t="s">
        <v>103</v>
      </c>
      <c r="E4055" s="2634"/>
      <c r="F4055" s="2634"/>
      <c r="G4055" s="2635"/>
      <c r="H4055" s="11354">
        <v>0</v>
      </c>
      <c r="I4055" s="11354">
        <v>0</v>
      </c>
      <c r="J4055" s="2577"/>
    </row>
    <row r="4056" spans="1:10" ht="16.5" thickTop="1" thickBot="1" x14ac:dyDescent="0.3">
      <c r="A4056" s="2576"/>
      <c r="B4056" s="2577"/>
      <c r="C4056" s="2700" t="s">
        <v>118</v>
      </c>
      <c r="D4056" s="2764"/>
      <c r="E4056" s="2712"/>
      <c r="F4056" s="2712"/>
      <c r="G4056" s="2713"/>
      <c r="H4056" s="11411">
        <v>275</v>
      </c>
      <c r="I4056" s="11411"/>
      <c r="J4056" s="2577"/>
    </row>
    <row r="4057" spans="1:10" ht="27" thickTop="1" thickBot="1" x14ac:dyDescent="0.3">
      <c r="A4057" s="2576"/>
      <c r="B4057" s="2576"/>
      <c r="C4057" s="2606"/>
      <c r="D4057" s="2673" t="s">
        <v>31</v>
      </c>
      <c r="E4057" s="2649"/>
      <c r="F4057" s="2649"/>
      <c r="G4057" s="2650"/>
      <c r="H4057" s="11354">
        <v>0</v>
      </c>
      <c r="I4057" s="11354">
        <v>0</v>
      </c>
      <c r="J4057" s="2577"/>
    </row>
    <row r="4058" spans="1:10" ht="16.5" thickTop="1" thickBot="1" x14ac:dyDescent="0.3">
      <c r="A4058" s="2576"/>
      <c r="B4058" s="2576"/>
      <c r="C4058" s="2606"/>
      <c r="D4058" s="2673" t="s">
        <v>119</v>
      </c>
      <c r="E4058" s="2634"/>
      <c r="F4058" s="2634"/>
      <c r="G4058" s="2635"/>
      <c r="H4058" s="11354">
        <v>9</v>
      </c>
      <c r="I4058" s="11354">
        <v>0</v>
      </c>
      <c r="J4058" s="2577"/>
    </row>
    <row r="4059" spans="1:10" ht="27" thickTop="1" thickBot="1" x14ac:dyDescent="0.3">
      <c r="A4059" s="2576"/>
      <c r="B4059" s="2576"/>
      <c r="C4059" s="2606"/>
      <c r="D4059" s="2673" t="s">
        <v>120</v>
      </c>
      <c r="E4059" s="2651"/>
      <c r="F4059" s="2634"/>
      <c r="G4059" s="2635"/>
      <c r="H4059" s="11354">
        <v>0</v>
      </c>
      <c r="I4059" s="11354">
        <v>0</v>
      </c>
      <c r="J4059" s="2577"/>
    </row>
    <row r="4060" spans="1:10" ht="27" thickTop="1" thickBot="1" x14ac:dyDescent="0.3">
      <c r="A4060" s="2576"/>
      <c r="B4060" s="2577"/>
      <c r="C4060" s="2606"/>
      <c r="D4060" s="2673" t="s">
        <v>121</v>
      </c>
      <c r="E4060" s="2634"/>
      <c r="F4060" s="2634"/>
      <c r="G4060" s="2635"/>
      <c r="H4060" s="11354">
        <v>0</v>
      </c>
      <c r="I4060" s="11354">
        <v>0</v>
      </c>
      <c r="J4060" s="2577"/>
    </row>
    <row r="4061" spans="1:10" ht="16.5" thickTop="1" thickBot="1" x14ac:dyDescent="0.3">
      <c r="A4061" s="2576"/>
      <c r="B4061" s="2577"/>
      <c r="C4061" s="2606"/>
      <c r="D4061" s="2673" t="s">
        <v>70</v>
      </c>
      <c r="E4061" s="2634"/>
      <c r="F4061" s="2634"/>
      <c r="G4061" s="2635"/>
      <c r="H4061" s="11354">
        <v>0</v>
      </c>
      <c r="I4061" s="11354">
        <v>0</v>
      </c>
      <c r="J4061" s="2577"/>
    </row>
    <row r="4062" spans="1:10" ht="39.75" thickTop="1" thickBot="1" x14ac:dyDescent="0.3">
      <c r="A4062" s="2576"/>
      <c r="B4062" s="2577"/>
      <c r="C4062" s="2606"/>
      <c r="D4062" s="2673" t="s">
        <v>122</v>
      </c>
      <c r="E4062" s="2634"/>
      <c r="F4062" s="2634"/>
      <c r="G4062" s="2635"/>
      <c r="H4062" s="11354">
        <v>0</v>
      </c>
      <c r="I4062" s="11354">
        <v>0</v>
      </c>
      <c r="J4062" s="2577"/>
    </row>
    <row r="4063" spans="1:10" ht="27" thickTop="1" thickBot="1" x14ac:dyDescent="0.3">
      <c r="A4063" s="2576"/>
      <c r="B4063" s="2577"/>
      <c r="C4063" s="2607"/>
      <c r="D4063" s="2673" t="s">
        <v>123</v>
      </c>
      <c r="E4063" s="2634"/>
      <c r="F4063" s="2634"/>
      <c r="G4063" s="2635"/>
      <c r="H4063" s="11354">
        <v>0</v>
      </c>
      <c r="I4063" s="11354">
        <v>0</v>
      </c>
      <c r="J4063" s="2577"/>
    </row>
    <row r="4064" spans="1:10" ht="39.75" thickTop="1" thickBot="1" x14ac:dyDescent="0.3">
      <c r="A4064" s="2576"/>
      <c r="B4064" s="2577"/>
      <c r="C4064" s="2606"/>
      <c r="D4064" s="2673" t="s">
        <v>34</v>
      </c>
      <c r="E4064" s="2634"/>
      <c r="F4064" s="2634"/>
      <c r="G4064" s="2635"/>
      <c r="H4064" s="11354">
        <v>0</v>
      </c>
      <c r="I4064" s="11354">
        <v>0</v>
      </c>
      <c r="J4064" s="2577"/>
    </row>
    <row r="4065" spans="1:10" ht="39.75" thickTop="1" thickBot="1" x14ac:dyDescent="0.3">
      <c r="A4065" s="2576"/>
      <c r="B4065" s="2577"/>
      <c r="C4065" s="2607"/>
      <c r="D4065" s="2674" t="s">
        <v>124</v>
      </c>
      <c r="E4065" s="2634"/>
      <c r="F4065" s="2634"/>
      <c r="G4065" s="2635"/>
      <c r="H4065" s="11354">
        <v>45</v>
      </c>
      <c r="I4065" s="11354">
        <v>0</v>
      </c>
      <c r="J4065" s="2577"/>
    </row>
    <row r="4066" spans="1:10" ht="52.5" thickTop="1" thickBot="1" x14ac:dyDescent="0.3">
      <c r="A4066" s="2576"/>
      <c r="B4066" s="2577"/>
      <c r="C4066" s="2606"/>
      <c r="D4066" s="2673" t="s">
        <v>125</v>
      </c>
      <c r="E4066" s="2634"/>
      <c r="F4066" s="2634"/>
      <c r="G4066" s="2635"/>
      <c r="H4066" s="11354">
        <v>29</v>
      </c>
      <c r="I4066" s="11354">
        <v>0</v>
      </c>
      <c r="J4066" s="2577"/>
    </row>
    <row r="4067" spans="1:10" ht="27" thickTop="1" thickBot="1" x14ac:dyDescent="0.3">
      <c r="A4067" s="2576"/>
      <c r="B4067" s="2577"/>
      <c r="C4067" s="2606"/>
      <c r="D4067" s="2673" t="s">
        <v>126</v>
      </c>
      <c r="E4067" s="2634"/>
      <c r="F4067" s="2634"/>
      <c r="G4067" s="2635"/>
      <c r="H4067" s="11354">
        <v>10</v>
      </c>
      <c r="I4067" s="11354">
        <v>0</v>
      </c>
      <c r="J4067" s="2577"/>
    </row>
    <row r="4068" spans="1:10" ht="27" thickTop="1" thickBot="1" x14ac:dyDescent="0.3">
      <c r="A4068" s="2576"/>
      <c r="B4068" s="2577"/>
      <c r="C4068" s="2606"/>
      <c r="D4068" s="2675" t="s">
        <v>244</v>
      </c>
      <c r="E4068" s="2632"/>
      <c r="F4068" s="2632"/>
      <c r="G4068" s="2632"/>
      <c r="H4068" s="11354">
        <v>11</v>
      </c>
      <c r="I4068" s="11354">
        <v>0</v>
      </c>
      <c r="J4068" s="2577"/>
    </row>
    <row r="4069" spans="1:10" ht="65.25" thickTop="1" thickBot="1" x14ac:dyDescent="0.3">
      <c r="A4069" s="2576"/>
      <c r="B4069" s="2577"/>
      <c r="C4069" s="2606"/>
      <c r="D4069" s="2676" t="s">
        <v>71</v>
      </c>
      <c r="E4069" s="2634"/>
      <c r="F4069" s="2634"/>
      <c r="G4069" s="2635"/>
      <c r="H4069" s="11354">
        <v>0</v>
      </c>
      <c r="I4069" s="11354">
        <v>0</v>
      </c>
      <c r="J4069" s="2577"/>
    </row>
    <row r="4070" spans="1:10" ht="27" thickTop="1" thickBot="1" x14ac:dyDescent="0.3">
      <c r="A4070" s="2576"/>
      <c r="B4070" s="2577"/>
      <c r="C4070" s="2606"/>
      <c r="D4070" s="2673" t="s">
        <v>128</v>
      </c>
      <c r="E4070" s="2632"/>
      <c r="F4070" s="2632"/>
      <c r="G4070" s="2632"/>
      <c r="H4070" s="11354">
        <v>3</v>
      </c>
      <c r="I4070" s="11354">
        <v>0</v>
      </c>
      <c r="J4070" s="2577"/>
    </row>
    <row r="4071" spans="1:10" ht="39.75" thickTop="1" thickBot="1" x14ac:dyDescent="0.3">
      <c r="A4071" s="2576"/>
      <c r="B4071" s="2577"/>
      <c r="C4071" s="2606"/>
      <c r="D4071" s="2673" t="s">
        <v>129</v>
      </c>
      <c r="E4071" s="2634"/>
      <c r="F4071" s="2634"/>
      <c r="G4071" s="2635"/>
      <c r="H4071" s="11354">
        <v>2</v>
      </c>
      <c r="I4071" s="11354">
        <v>0</v>
      </c>
      <c r="J4071" s="2577"/>
    </row>
    <row r="4072" spans="1:10" ht="52.5" thickTop="1" thickBot="1" x14ac:dyDescent="0.3">
      <c r="A4072" s="2576"/>
      <c r="B4072" s="2577"/>
      <c r="C4072" s="2606"/>
      <c r="D4072" s="2673" t="s">
        <v>130</v>
      </c>
      <c r="E4072" s="2634"/>
      <c r="F4072" s="2634"/>
      <c r="G4072" s="2635"/>
      <c r="H4072" s="11354">
        <v>0</v>
      </c>
      <c r="I4072" s="11354">
        <v>0</v>
      </c>
      <c r="J4072" s="2577"/>
    </row>
    <row r="4073" spans="1:10" ht="39.75" thickTop="1" thickBot="1" x14ac:dyDescent="0.3">
      <c r="A4073" s="2576"/>
      <c r="B4073" s="2577"/>
      <c r="C4073" s="2606"/>
      <c r="D4073" s="2673" t="s">
        <v>131</v>
      </c>
      <c r="E4073" s="2651"/>
      <c r="F4073" s="2634"/>
      <c r="G4073" s="2635"/>
      <c r="H4073" s="11354">
        <v>0</v>
      </c>
      <c r="I4073" s="11354">
        <v>0</v>
      </c>
      <c r="J4073" s="2577"/>
    </row>
    <row r="4074" spans="1:10" ht="27" thickTop="1" thickBot="1" x14ac:dyDescent="0.3">
      <c r="A4074" s="2576"/>
      <c r="B4074" s="2576"/>
      <c r="C4074" s="2607"/>
      <c r="D4074" s="2673" t="s">
        <v>132</v>
      </c>
      <c r="E4074" s="2651"/>
      <c r="F4074" s="2634"/>
      <c r="G4074" s="2635"/>
      <c r="H4074" s="11354">
        <v>0</v>
      </c>
      <c r="I4074" s="11354">
        <v>0</v>
      </c>
      <c r="J4074" s="2577"/>
    </row>
    <row r="4075" spans="1:10" ht="39.75" thickTop="1" thickBot="1" x14ac:dyDescent="0.3">
      <c r="A4075" s="2576"/>
      <c r="B4075" s="2576"/>
      <c r="C4075" s="2606"/>
      <c r="D4075" s="2668" t="s">
        <v>245</v>
      </c>
      <c r="E4075" s="2632"/>
      <c r="F4075" s="2632"/>
      <c r="G4075" s="2632"/>
      <c r="H4075" s="11354">
        <v>7</v>
      </c>
      <c r="I4075" s="11354">
        <v>0</v>
      </c>
      <c r="J4075" s="2577"/>
    </row>
    <row r="4076" spans="1:10" ht="27" thickTop="1" thickBot="1" x14ac:dyDescent="0.3">
      <c r="A4076" s="2576"/>
      <c r="B4076" s="2576"/>
      <c r="C4076" s="2606"/>
      <c r="D4076" s="2676" t="s">
        <v>213</v>
      </c>
      <c r="E4076" s="2634"/>
      <c r="F4076" s="2634"/>
      <c r="G4076" s="2635"/>
      <c r="H4076" s="11354">
        <v>7</v>
      </c>
      <c r="I4076" s="11354">
        <v>0</v>
      </c>
      <c r="J4076" s="2577"/>
    </row>
    <row r="4077" spans="1:10" ht="65.25" thickTop="1" thickBot="1" x14ac:dyDescent="0.3">
      <c r="A4077" s="2576"/>
      <c r="B4077" s="2576"/>
      <c r="C4077" s="2606"/>
      <c r="D4077" s="2676" t="s">
        <v>214</v>
      </c>
      <c r="E4077" s="2634"/>
      <c r="F4077" s="2634"/>
      <c r="G4077" s="2635"/>
      <c r="H4077" s="11354">
        <v>0</v>
      </c>
      <c r="I4077" s="11354">
        <v>0</v>
      </c>
      <c r="J4077" s="2577"/>
    </row>
    <row r="4078" spans="1:10" ht="39.75" thickTop="1" thickBot="1" x14ac:dyDescent="0.3">
      <c r="A4078" s="2576"/>
      <c r="B4078" s="2576"/>
      <c r="C4078" s="2606"/>
      <c r="D4078" s="2676" t="s">
        <v>221</v>
      </c>
      <c r="E4078" s="2634"/>
      <c r="F4078" s="2634"/>
      <c r="G4078" s="2635"/>
      <c r="H4078" s="11354">
        <v>1</v>
      </c>
      <c r="I4078" s="11354">
        <v>0</v>
      </c>
      <c r="J4078" s="2577"/>
    </row>
    <row r="4079" spans="1:10" ht="52.5" thickTop="1" thickBot="1" x14ac:dyDescent="0.3">
      <c r="A4079" s="2576"/>
      <c r="B4079" s="2576"/>
      <c r="C4079" s="2606"/>
      <c r="D4079" s="2677" t="s">
        <v>246</v>
      </c>
      <c r="E4079" s="2632"/>
      <c r="F4079" s="2632"/>
      <c r="G4079" s="2632"/>
      <c r="H4079" s="11354">
        <v>0</v>
      </c>
      <c r="I4079" s="11354">
        <v>0</v>
      </c>
      <c r="J4079" s="2577"/>
    </row>
    <row r="4080" spans="1:10" ht="27" thickTop="1" thickBot="1" x14ac:dyDescent="0.3">
      <c r="A4080" s="2576"/>
      <c r="B4080" s="2576"/>
      <c r="C4080" s="2607"/>
      <c r="D4080" s="2676" t="s">
        <v>220</v>
      </c>
      <c r="E4080" s="2634"/>
      <c r="F4080" s="2634"/>
      <c r="G4080" s="2635"/>
      <c r="H4080" s="11354">
        <v>2</v>
      </c>
      <c r="I4080" s="11354">
        <v>0</v>
      </c>
      <c r="J4080" s="2577"/>
    </row>
    <row r="4081" spans="1:10" ht="27" thickTop="1" thickBot="1" x14ac:dyDescent="0.3">
      <c r="A4081" s="2576"/>
      <c r="B4081" s="2576"/>
      <c r="C4081" s="2607"/>
      <c r="D4081" s="2676" t="s">
        <v>247</v>
      </c>
      <c r="E4081" s="2634"/>
      <c r="F4081" s="2634"/>
      <c r="G4081" s="2635"/>
      <c r="H4081" s="11354">
        <v>0</v>
      </c>
      <c r="I4081" s="11354">
        <v>0</v>
      </c>
      <c r="J4081" s="2577"/>
    </row>
    <row r="4082" spans="1:10" ht="16.5" thickTop="1" thickBot="1" x14ac:dyDescent="0.3">
      <c r="A4082" s="2576"/>
      <c r="B4082" s="2576"/>
      <c r="C4082" s="2607"/>
      <c r="D4082" s="2678" t="s">
        <v>212</v>
      </c>
      <c r="E4082" s="2634"/>
      <c r="F4082" s="2634"/>
      <c r="G4082" s="2635"/>
      <c r="H4082" s="11354">
        <v>4</v>
      </c>
      <c r="I4082" s="11354">
        <v>0</v>
      </c>
      <c r="J4082" s="2577"/>
    </row>
    <row r="4083" spans="1:10" ht="27" thickTop="1" thickBot="1" x14ac:dyDescent="0.3">
      <c r="A4083" s="2576"/>
      <c r="B4083" s="2576"/>
      <c r="C4083" s="2607"/>
      <c r="D4083" s="2676" t="s">
        <v>211</v>
      </c>
      <c r="E4083" s="2634"/>
      <c r="F4083" s="2634"/>
      <c r="G4083" s="2635"/>
      <c r="H4083" s="11354">
        <v>0</v>
      </c>
      <c r="I4083" s="11354">
        <v>0</v>
      </c>
      <c r="J4083" s="2577"/>
    </row>
    <row r="4084" spans="1:10" ht="27" thickTop="1" thickBot="1" x14ac:dyDescent="0.3">
      <c r="A4084" s="2576"/>
      <c r="B4084" s="2576"/>
      <c r="C4084" s="2607"/>
      <c r="D4084" s="2676" t="s">
        <v>136</v>
      </c>
      <c r="E4084" s="2634"/>
      <c r="F4084" s="2634"/>
      <c r="G4084" s="2635"/>
      <c r="H4084" s="11354">
        <v>4</v>
      </c>
      <c r="I4084" s="11354">
        <v>0</v>
      </c>
      <c r="J4084" s="2577"/>
    </row>
    <row r="4085" spans="1:10" ht="16.5" thickTop="1" thickBot="1" x14ac:dyDescent="0.3">
      <c r="A4085" s="2576"/>
      <c r="B4085" s="2576"/>
      <c r="C4085" s="2607"/>
      <c r="D4085" s="2676" t="s">
        <v>137</v>
      </c>
      <c r="E4085" s="2634"/>
      <c r="F4085" s="2634"/>
      <c r="G4085" s="2635"/>
      <c r="H4085" s="11354">
        <v>0</v>
      </c>
      <c r="I4085" s="11354">
        <v>0</v>
      </c>
      <c r="J4085" s="2577"/>
    </row>
    <row r="4086" spans="1:10" ht="16.5" thickTop="1" thickBot="1" x14ac:dyDescent="0.3">
      <c r="A4086" s="2576"/>
      <c r="B4086" s="2576"/>
      <c r="C4086" s="2607"/>
      <c r="D4086" s="2676" t="s">
        <v>138</v>
      </c>
      <c r="E4086" s="2634"/>
      <c r="F4086" s="2634"/>
      <c r="G4086" s="2635"/>
      <c r="H4086" s="11354">
        <v>0</v>
      </c>
      <c r="I4086" s="11354">
        <v>0</v>
      </c>
      <c r="J4086" s="2577"/>
    </row>
    <row r="4087" spans="1:10" ht="16.5" thickTop="1" thickBot="1" x14ac:dyDescent="0.3">
      <c r="A4087" s="2576"/>
      <c r="B4087" s="2576"/>
      <c r="C4087" s="2607"/>
      <c r="D4087" s="2676" t="s">
        <v>139</v>
      </c>
      <c r="E4087" s="2634"/>
      <c r="F4087" s="2634"/>
      <c r="G4087" s="2635"/>
      <c r="H4087" s="11354">
        <v>0</v>
      </c>
      <c r="I4087" s="11354">
        <v>0</v>
      </c>
      <c r="J4087" s="2577"/>
    </row>
    <row r="4088" spans="1:10" ht="16.5" thickTop="1" thickBot="1" x14ac:dyDescent="0.3">
      <c r="A4088" s="2576"/>
      <c r="B4088" s="2576"/>
      <c r="C4088" s="2607"/>
      <c r="D4088" s="2676" t="s">
        <v>140</v>
      </c>
      <c r="E4088" s="2634"/>
      <c r="F4088" s="2634"/>
      <c r="G4088" s="2635"/>
      <c r="H4088" s="11354">
        <v>0</v>
      </c>
      <c r="I4088" s="11354">
        <v>0</v>
      </c>
      <c r="J4088" s="2577"/>
    </row>
    <row r="4089" spans="1:10" ht="39.75" thickTop="1" thickBot="1" x14ac:dyDescent="0.3">
      <c r="A4089" s="2576"/>
      <c r="B4089" s="2576"/>
      <c r="C4089" s="2607"/>
      <c r="D4089" s="2677" t="s">
        <v>141</v>
      </c>
      <c r="E4089" s="2634"/>
      <c r="F4089" s="2634"/>
      <c r="G4089" s="2635"/>
      <c r="H4089" s="11354">
        <v>0</v>
      </c>
      <c r="I4089" s="11354">
        <v>0</v>
      </c>
      <c r="J4089" s="2577"/>
    </row>
    <row r="4090" spans="1:10" ht="27" thickTop="1" thickBot="1" x14ac:dyDescent="0.3">
      <c r="A4090" s="2576"/>
      <c r="B4090" s="2576"/>
      <c r="C4090" s="2606"/>
      <c r="D4090" s="2673" t="s">
        <v>142</v>
      </c>
      <c r="E4090" s="2632"/>
      <c r="F4090" s="2632"/>
      <c r="G4090" s="2632"/>
      <c r="H4090" s="11354">
        <v>38</v>
      </c>
      <c r="I4090" s="11354">
        <v>0</v>
      </c>
      <c r="J4090" s="2577"/>
    </row>
    <row r="4091" spans="1:10" ht="39.75" thickTop="1" thickBot="1" x14ac:dyDescent="0.3">
      <c r="A4091" s="2576"/>
      <c r="B4091" s="2576"/>
      <c r="C4091" s="2608"/>
      <c r="D4091" s="2676" t="s">
        <v>143</v>
      </c>
      <c r="E4091" s="2634"/>
      <c r="F4091" s="2634"/>
      <c r="G4091" s="2635"/>
      <c r="H4091" s="11354">
        <v>8</v>
      </c>
      <c r="I4091" s="11354">
        <v>0</v>
      </c>
      <c r="J4091" s="2577"/>
    </row>
    <row r="4092" spans="1:10" ht="39.75" thickTop="1" thickBot="1" x14ac:dyDescent="0.3">
      <c r="A4092" s="2576"/>
      <c r="B4092" s="2576"/>
      <c r="C4092" s="2607"/>
      <c r="D4092" s="2673" t="s">
        <v>144</v>
      </c>
      <c r="E4092" s="2634"/>
      <c r="F4092" s="2634"/>
      <c r="G4092" s="2635"/>
      <c r="H4092" s="11354">
        <v>9</v>
      </c>
      <c r="I4092" s="11354">
        <v>0</v>
      </c>
      <c r="J4092" s="2577"/>
    </row>
    <row r="4093" spans="1:10" ht="27" thickTop="1" thickBot="1" x14ac:dyDescent="0.3">
      <c r="A4093" s="2576"/>
      <c r="B4093" s="2576"/>
      <c r="C4093" s="2607"/>
      <c r="D4093" s="2676" t="s">
        <v>145</v>
      </c>
      <c r="E4093" s="2634"/>
      <c r="F4093" s="2634"/>
      <c r="G4093" s="2635"/>
      <c r="H4093" s="11354">
        <v>55</v>
      </c>
      <c r="I4093" s="11354">
        <v>0</v>
      </c>
      <c r="J4093" s="2577"/>
    </row>
    <row r="4094" spans="1:10" ht="16.5" thickTop="1" thickBot="1" x14ac:dyDescent="0.3">
      <c r="A4094" s="2576"/>
      <c r="B4094" s="2576"/>
      <c r="C4094" s="2609"/>
      <c r="D4094" s="2679" t="s">
        <v>146</v>
      </c>
      <c r="E4094" s="2634"/>
      <c r="F4094" s="2634"/>
      <c r="G4094" s="2635"/>
      <c r="H4094" s="11354">
        <v>31</v>
      </c>
      <c r="I4094" s="11354">
        <v>0</v>
      </c>
      <c r="J4094" s="2577"/>
    </row>
    <row r="4095" spans="1:10" ht="16.5" thickTop="1" thickBot="1" x14ac:dyDescent="0.3">
      <c r="A4095" s="2576"/>
      <c r="B4095" s="2589"/>
      <c r="C4095" s="2714" t="s">
        <v>147</v>
      </c>
      <c r="D4095" s="2715"/>
      <c r="E4095" s="2715"/>
      <c r="F4095" s="2715"/>
      <c r="G4095" s="2716"/>
      <c r="H4095" s="11359">
        <v>250</v>
      </c>
      <c r="I4095" s="11360"/>
      <c r="J4095" s="2577"/>
    </row>
    <row r="4096" spans="1:10" ht="16.5" thickTop="1" thickBot="1" x14ac:dyDescent="0.3">
      <c r="A4096" s="2576"/>
      <c r="B4096" s="2576"/>
      <c r="C4096" s="2592"/>
      <c r="D4096" s="2648" t="s">
        <v>148</v>
      </c>
      <c r="E4096" s="2652"/>
      <c r="F4096" s="2652"/>
      <c r="G4096" s="2653"/>
      <c r="H4096" s="11357">
        <v>185</v>
      </c>
      <c r="I4096" s="11358">
        <v>0</v>
      </c>
      <c r="J4096" s="2577"/>
    </row>
    <row r="4097" spans="1:10" ht="16.5" thickTop="1" thickBot="1" x14ac:dyDescent="0.3">
      <c r="A4097" s="2576"/>
      <c r="B4097" s="2576"/>
      <c r="C4097" s="2589"/>
      <c r="D4097" s="2648" t="s">
        <v>149</v>
      </c>
      <c r="E4097" s="2652"/>
      <c r="F4097" s="2652"/>
      <c r="G4097" s="2653"/>
      <c r="H4097" s="11357">
        <v>0</v>
      </c>
      <c r="I4097" s="11358">
        <v>0</v>
      </c>
      <c r="J4097" s="2577"/>
    </row>
    <row r="4098" spans="1:10" ht="16.5" thickTop="1" thickBot="1" x14ac:dyDescent="0.3">
      <c r="A4098" s="2576"/>
      <c r="B4098" s="2576"/>
      <c r="C4098" s="2589"/>
      <c r="D4098" s="2648" t="s">
        <v>150</v>
      </c>
      <c r="E4098" s="2652"/>
      <c r="F4098" s="2652"/>
      <c r="G4098" s="2653"/>
      <c r="H4098" s="11357">
        <v>65</v>
      </c>
      <c r="I4098" s="11358">
        <v>0</v>
      </c>
      <c r="J4098" s="2577"/>
    </row>
    <row r="4099" spans="1:10" ht="16.5" thickTop="1" thickBot="1" x14ac:dyDescent="0.3">
      <c r="A4099" s="2575"/>
      <c r="B4099" s="2576"/>
      <c r="C4099" s="2598"/>
      <c r="D4099" s="2765" t="s">
        <v>151</v>
      </c>
      <c r="E4099" s="2735"/>
      <c r="F4099" s="2735"/>
      <c r="G4099" s="2736"/>
      <c r="H4099" s="11365">
        <v>1</v>
      </c>
      <c r="I4099" s="11366"/>
      <c r="J4099" s="2577"/>
    </row>
    <row r="4100" spans="1:10" ht="27" thickTop="1" thickBot="1" x14ac:dyDescent="0.3">
      <c r="A4100" s="2576"/>
      <c r="B4100" s="2576"/>
      <c r="C4100" s="2589"/>
      <c r="D4100" s="2654" t="s">
        <v>248</v>
      </c>
      <c r="E4100" s="2645"/>
      <c r="F4100" s="2645"/>
      <c r="G4100" s="2655"/>
      <c r="H4100" s="11357">
        <v>0</v>
      </c>
      <c r="I4100" s="11358">
        <v>0</v>
      </c>
      <c r="J4100" s="2577"/>
    </row>
    <row r="4101" spans="1:10" ht="16.5" thickTop="1" thickBot="1" x14ac:dyDescent="0.3">
      <c r="A4101" s="2576"/>
      <c r="B4101" s="2576"/>
      <c r="C4101" s="2589"/>
      <c r="D4101" s="2656" t="s">
        <v>249</v>
      </c>
      <c r="E4101" s="2645"/>
      <c r="F4101" s="2645"/>
      <c r="G4101" s="2655"/>
      <c r="H4101" s="11357">
        <v>1</v>
      </c>
      <c r="I4101" s="11358">
        <v>0</v>
      </c>
      <c r="J4101" s="2577"/>
    </row>
    <row r="4102" spans="1:10" ht="16.5" thickTop="1" thickBot="1" x14ac:dyDescent="0.3">
      <c r="A4102" s="2576"/>
      <c r="B4102" s="2576"/>
      <c r="C4102" s="2589"/>
      <c r="D4102" s="2765" t="s">
        <v>250</v>
      </c>
      <c r="E4102" s="2735"/>
      <c r="F4102" s="2735"/>
      <c r="G4102" s="2736"/>
      <c r="H4102" s="11365">
        <v>9</v>
      </c>
      <c r="I4102" s="11366"/>
      <c r="J4102" s="2577"/>
    </row>
    <row r="4103" spans="1:10" ht="16.5" thickTop="1" thickBot="1" x14ac:dyDescent="0.3">
      <c r="A4103" s="2576"/>
      <c r="B4103" s="2576"/>
      <c r="C4103" s="2589"/>
      <c r="D4103" s="2656" t="s">
        <v>155</v>
      </c>
      <c r="E4103" s="2645"/>
      <c r="F4103" s="2645"/>
      <c r="G4103" s="2655"/>
      <c r="H4103" s="11357">
        <v>0</v>
      </c>
      <c r="I4103" s="11358">
        <v>0</v>
      </c>
      <c r="J4103" s="2577"/>
    </row>
    <row r="4104" spans="1:10" ht="16.5" thickTop="1" thickBot="1" x14ac:dyDescent="0.3">
      <c r="A4104" s="2576"/>
      <c r="B4104" s="2576"/>
      <c r="C4104" s="2589"/>
      <c r="D4104" s="2656" t="s">
        <v>156</v>
      </c>
      <c r="E4104" s="2645"/>
      <c r="F4104" s="2645"/>
      <c r="G4104" s="2655"/>
      <c r="H4104" s="11357">
        <v>0</v>
      </c>
      <c r="I4104" s="11358">
        <v>0</v>
      </c>
      <c r="J4104" s="2577"/>
    </row>
    <row r="4105" spans="1:10" ht="16.5" thickTop="1" thickBot="1" x14ac:dyDescent="0.3">
      <c r="A4105" s="2576"/>
      <c r="B4105" s="2576"/>
      <c r="C4105" s="2589"/>
      <c r="D4105" s="2656" t="s">
        <v>157</v>
      </c>
      <c r="E4105" s="2645"/>
      <c r="F4105" s="2645"/>
      <c r="G4105" s="2655"/>
      <c r="H4105" s="11357">
        <v>9</v>
      </c>
      <c r="I4105" s="11358">
        <v>0</v>
      </c>
      <c r="J4105" s="2577"/>
    </row>
    <row r="4106" spans="1:10" ht="16.5" thickTop="1" thickBot="1" x14ac:dyDescent="0.3">
      <c r="A4106" s="2576"/>
      <c r="B4106" s="2576"/>
      <c r="C4106" s="2589"/>
      <c r="D4106" s="2657" t="s">
        <v>158</v>
      </c>
      <c r="E4106" s="2634"/>
      <c r="F4106" s="2634"/>
      <c r="G4106" s="2635"/>
      <c r="H4106" s="11357">
        <v>0</v>
      </c>
      <c r="I4106" s="11358">
        <v>0</v>
      </c>
      <c r="J4106" s="2577"/>
    </row>
    <row r="4107" spans="1:10" ht="16.5" thickTop="1" thickBot="1" x14ac:dyDescent="0.3">
      <c r="A4107" s="2576"/>
      <c r="B4107" s="2576"/>
      <c r="C4107" s="2714" t="s">
        <v>159</v>
      </c>
      <c r="D4107" s="2715"/>
      <c r="E4107" s="2715"/>
      <c r="F4107" s="2715"/>
      <c r="G4107" s="2716"/>
      <c r="H4107" s="11359">
        <v>140</v>
      </c>
      <c r="I4107" s="11360"/>
      <c r="J4107" s="2577"/>
    </row>
    <row r="4108" spans="1:10" ht="16.5" thickTop="1" thickBot="1" x14ac:dyDescent="0.3">
      <c r="A4108" s="2576"/>
      <c r="B4108" s="2576"/>
      <c r="C4108" s="2589"/>
      <c r="D4108" s="2658" t="s">
        <v>160</v>
      </c>
      <c r="E4108" s="2632"/>
      <c r="F4108" s="2632"/>
      <c r="G4108" s="2632"/>
      <c r="H4108" s="11357">
        <v>68</v>
      </c>
      <c r="I4108" s="11358">
        <v>0</v>
      </c>
      <c r="J4108" s="2577"/>
    </row>
    <row r="4109" spans="1:10" ht="16.5" thickTop="1" thickBot="1" x14ac:dyDescent="0.3">
      <c r="A4109" s="2576"/>
      <c r="B4109" s="2576"/>
      <c r="C4109" s="2589"/>
      <c r="D4109" s="2648" t="s">
        <v>161</v>
      </c>
      <c r="E4109" s="2634"/>
      <c r="F4109" s="2634"/>
      <c r="G4109" s="2635"/>
      <c r="H4109" s="11357">
        <v>0</v>
      </c>
      <c r="I4109" s="11358">
        <v>0</v>
      </c>
      <c r="J4109" s="2577"/>
    </row>
    <row r="4110" spans="1:10" ht="16.5" thickTop="1" thickBot="1" x14ac:dyDescent="0.3">
      <c r="A4110" s="2576"/>
      <c r="B4110" s="2576"/>
      <c r="C4110" s="2589"/>
      <c r="D4110" s="2747" t="s">
        <v>162</v>
      </c>
      <c r="E4110" s="2637"/>
      <c r="F4110" s="2637"/>
      <c r="G4110" s="2638"/>
      <c r="H4110" s="11357">
        <v>72</v>
      </c>
      <c r="I4110" s="11358">
        <v>0</v>
      </c>
      <c r="J4110" s="2577"/>
    </row>
    <row r="4111" spans="1:10" ht="16.5" thickTop="1" thickBot="1" x14ac:dyDescent="0.3">
      <c r="A4111" s="2576"/>
      <c r="B4111" s="2576"/>
      <c r="C4111" s="2714" t="s">
        <v>163</v>
      </c>
      <c r="D4111" s="2715"/>
      <c r="E4111" s="2715"/>
      <c r="F4111" s="2715"/>
      <c r="G4111" s="2716"/>
      <c r="H4111" s="11359">
        <v>244</v>
      </c>
      <c r="I4111" s="11360"/>
      <c r="J4111" s="2577"/>
    </row>
    <row r="4112" spans="1:10" ht="16.5" thickTop="1" thickBot="1" x14ac:dyDescent="0.3">
      <c r="A4112" s="2576"/>
      <c r="B4112" s="2576"/>
      <c r="C4112" s="2592"/>
      <c r="D4112" s="2648" t="s">
        <v>160</v>
      </c>
      <c r="E4112" s="2634"/>
      <c r="F4112" s="2634"/>
      <c r="G4112" s="2635"/>
      <c r="H4112" s="11356">
        <v>96</v>
      </c>
      <c r="I4112" s="11356">
        <v>0</v>
      </c>
      <c r="J4112" s="2577"/>
    </row>
    <row r="4113" spans="1:10" ht="16.5" thickTop="1" thickBot="1" x14ac:dyDescent="0.3">
      <c r="A4113" s="2576"/>
      <c r="B4113" s="2576"/>
      <c r="C4113" s="2589"/>
      <c r="D4113" s="2648" t="s">
        <v>161</v>
      </c>
      <c r="E4113" s="2634"/>
      <c r="F4113" s="2634"/>
      <c r="G4113" s="2635"/>
      <c r="H4113" s="11356">
        <v>10</v>
      </c>
      <c r="I4113" s="11356">
        <v>0</v>
      </c>
      <c r="J4113" s="2577"/>
    </row>
    <row r="4114" spans="1:10" ht="16.5" thickTop="1" thickBot="1" x14ac:dyDescent="0.3">
      <c r="A4114" s="2576"/>
      <c r="B4114" s="2576"/>
      <c r="C4114" s="2589"/>
      <c r="D4114" s="2747" t="s">
        <v>162</v>
      </c>
      <c r="E4114" s="2637"/>
      <c r="F4114" s="2637"/>
      <c r="G4114" s="2638"/>
      <c r="H4114" s="11356">
        <v>123</v>
      </c>
      <c r="I4114" s="11356">
        <v>0</v>
      </c>
      <c r="J4114" s="2577"/>
    </row>
    <row r="4115" spans="1:10" ht="16.5" thickTop="1" thickBot="1" x14ac:dyDescent="0.3">
      <c r="A4115" s="2576"/>
      <c r="B4115" s="2576"/>
      <c r="C4115" s="2589"/>
      <c r="D4115" s="2747" t="s">
        <v>164</v>
      </c>
      <c r="E4115" s="2637"/>
      <c r="F4115" s="2637"/>
      <c r="G4115" s="2638"/>
      <c r="H4115" s="11356">
        <v>15</v>
      </c>
      <c r="I4115" s="11356">
        <v>0</v>
      </c>
      <c r="J4115" s="2577"/>
    </row>
    <row r="4116" spans="1:10" ht="16.5" thickTop="1" thickBot="1" x14ac:dyDescent="0.3">
      <c r="A4116" s="2576"/>
      <c r="B4116" s="2576"/>
      <c r="C4116" s="2589"/>
      <c r="D4116" s="11362" t="s">
        <v>165</v>
      </c>
      <c r="E4116" s="11363"/>
      <c r="F4116" s="11363"/>
      <c r="G4116" s="11364"/>
      <c r="H4116" s="11361">
        <v>196</v>
      </c>
      <c r="I4116" s="11361"/>
      <c r="J4116" s="2577"/>
    </row>
    <row r="4117" spans="1:10" ht="16.5" thickTop="1" thickBot="1" x14ac:dyDescent="0.3">
      <c r="A4117" s="2576"/>
      <c r="B4117" s="2576"/>
      <c r="C4117" s="2589"/>
      <c r="D4117" s="2658" t="s">
        <v>160</v>
      </c>
      <c r="E4117" s="2632"/>
      <c r="F4117" s="2632"/>
      <c r="G4117" s="2632"/>
      <c r="H4117" s="11355">
        <v>53</v>
      </c>
      <c r="I4117" s="11355">
        <v>0</v>
      </c>
      <c r="J4117" s="2577"/>
    </row>
    <row r="4118" spans="1:10" ht="16.5" thickTop="1" thickBot="1" x14ac:dyDescent="0.3">
      <c r="A4118" s="2576"/>
      <c r="B4118" s="2576"/>
      <c r="C4118" s="2589"/>
      <c r="D4118" s="2648" t="s">
        <v>161</v>
      </c>
      <c r="E4118" s="2634"/>
      <c r="F4118" s="2634"/>
      <c r="G4118" s="2635"/>
      <c r="H4118" s="11355">
        <v>0</v>
      </c>
      <c r="I4118" s="11355">
        <v>0</v>
      </c>
      <c r="J4118" s="2577"/>
    </row>
    <row r="4119" spans="1:10" ht="16.5" thickTop="1" thickBot="1" x14ac:dyDescent="0.3">
      <c r="A4119" s="2576"/>
      <c r="B4119" s="2576"/>
      <c r="C4119" s="2589"/>
      <c r="D4119" s="2747" t="s">
        <v>162</v>
      </c>
      <c r="E4119" s="2637"/>
      <c r="F4119" s="2637"/>
      <c r="G4119" s="2638"/>
      <c r="H4119" s="11355">
        <v>51</v>
      </c>
      <c r="I4119" s="11355">
        <v>0</v>
      </c>
      <c r="J4119" s="2577"/>
    </row>
    <row r="4120" spans="1:10" ht="16.5" thickTop="1" thickBot="1" x14ac:dyDescent="0.3">
      <c r="A4120" s="2576"/>
      <c r="B4120" s="2576"/>
      <c r="C4120" s="2593"/>
      <c r="D4120" s="2648" t="s">
        <v>114</v>
      </c>
      <c r="E4120" s="2637"/>
      <c r="F4120" s="2637"/>
      <c r="G4120" s="2638"/>
      <c r="H4120" s="11355">
        <v>92</v>
      </c>
      <c r="I4120" s="11355">
        <v>0</v>
      </c>
      <c r="J4120" s="2577"/>
    </row>
    <row r="4121" spans="1:10" ht="16.5" thickTop="1" thickBot="1" x14ac:dyDescent="0.3">
      <c r="A4121" s="2576"/>
      <c r="B4121" s="2615"/>
      <c r="C4121" s="2717" t="s">
        <v>166</v>
      </c>
      <c r="D4121" s="2710"/>
      <c r="E4121" s="2718"/>
      <c r="F4121" s="2712"/>
      <c r="G4121" s="2713"/>
      <c r="H4121" s="11369">
        <v>112</v>
      </c>
      <c r="I4121" s="11369"/>
      <c r="J4121" s="2576"/>
    </row>
    <row r="4122" spans="1:10" ht="16.5" thickTop="1" thickBot="1" x14ac:dyDescent="0.3">
      <c r="A4122" s="2576"/>
      <c r="B4122" s="2581"/>
      <c r="C4122" s="2616"/>
      <c r="D4122" s="2659" t="s">
        <v>251</v>
      </c>
      <c r="E4122" s="2660"/>
      <c r="F4122" s="2660"/>
      <c r="G4122" s="2661"/>
      <c r="H4122" s="11356">
        <v>44</v>
      </c>
      <c r="I4122" s="11356">
        <v>0</v>
      </c>
      <c r="J4122" s="2576"/>
    </row>
    <row r="4123" spans="1:10" ht="16.5" thickTop="1" thickBot="1" x14ac:dyDescent="0.3">
      <c r="A4123" s="2576"/>
      <c r="B4123" s="2617"/>
      <c r="C4123" s="2615"/>
      <c r="D4123" s="2660" t="s">
        <v>168</v>
      </c>
      <c r="E4123" s="2660"/>
      <c r="F4123" s="2660"/>
      <c r="G4123" s="2660"/>
      <c r="H4123" s="11356">
        <v>19</v>
      </c>
      <c r="I4123" s="11356">
        <v>0</v>
      </c>
      <c r="J4123" s="2576"/>
    </row>
    <row r="4124" spans="1:10" ht="16.5" thickTop="1" thickBot="1" x14ac:dyDescent="0.3">
      <c r="A4124" s="2576"/>
      <c r="B4124" s="2617"/>
      <c r="C4124" s="2615"/>
      <c r="D4124" s="2662" t="s">
        <v>169</v>
      </c>
      <c r="E4124" s="2660"/>
      <c r="F4124" s="2660"/>
      <c r="G4124" s="2661"/>
      <c r="H4124" s="11356">
        <v>49</v>
      </c>
      <c r="I4124" s="11356">
        <v>0</v>
      </c>
      <c r="J4124" s="2576"/>
    </row>
    <row r="4125" spans="1:10" ht="16.5" thickTop="1" thickBot="1" x14ac:dyDescent="0.3">
      <c r="A4125" s="2576"/>
      <c r="B4125" s="2617"/>
      <c r="C4125" s="2615"/>
      <c r="D4125" s="2662" t="s">
        <v>170</v>
      </c>
      <c r="E4125" s="2660"/>
      <c r="F4125" s="2660"/>
      <c r="G4125" s="2661"/>
      <c r="H4125" s="11356">
        <v>0</v>
      </c>
      <c r="I4125" s="11356">
        <v>0</v>
      </c>
      <c r="J4125" s="2576"/>
    </row>
    <row r="4126" spans="1:10" ht="16.5" thickTop="1" thickBot="1" x14ac:dyDescent="0.3">
      <c r="A4126" s="2576"/>
      <c r="B4126" s="2580"/>
      <c r="C4126" s="2589"/>
      <c r="D4126" s="2763" t="s">
        <v>171</v>
      </c>
      <c r="E4126" s="2737"/>
      <c r="F4126" s="2737"/>
      <c r="G4126" s="2738"/>
      <c r="H4126" s="11361">
        <v>10</v>
      </c>
      <c r="I4126" s="11361"/>
      <c r="J4126" s="2576"/>
    </row>
    <row r="4127" spans="1:10" ht="16.5" thickTop="1" thickBot="1" x14ac:dyDescent="0.3">
      <c r="A4127" s="2576"/>
      <c r="B4127" s="2576"/>
      <c r="C4127" s="2589"/>
      <c r="D4127" s="2663" t="s">
        <v>172</v>
      </c>
      <c r="E4127" s="2634"/>
      <c r="F4127" s="2634"/>
      <c r="G4127" s="2635"/>
      <c r="H4127" s="11356">
        <v>1</v>
      </c>
      <c r="I4127" s="11356">
        <v>0</v>
      </c>
      <c r="J4127" s="2576"/>
    </row>
    <row r="4128" spans="1:10" ht="16.5" thickTop="1" thickBot="1" x14ac:dyDescent="0.3">
      <c r="A4128" s="2576"/>
      <c r="B4128" s="2580"/>
      <c r="C4128" s="2589"/>
      <c r="D4128" s="2664" t="s">
        <v>173</v>
      </c>
      <c r="E4128" s="2660"/>
      <c r="F4128" s="2660"/>
      <c r="G4128" s="2661"/>
      <c r="H4128" s="11356">
        <v>9</v>
      </c>
      <c r="I4128" s="11356">
        <v>0</v>
      </c>
      <c r="J4128" s="2576"/>
    </row>
    <row r="4129" spans="1:10" ht="16.5" thickTop="1" thickBot="1" x14ac:dyDescent="0.3">
      <c r="A4129" s="2576"/>
      <c r="B4129" s="2580"/>
      <c r="C4129" s="2589"/>
      <c r="D4129" s="2665" t="s">
        <v>174</v>
      </c>
      <c r="E4129" s="2660"/>
      <c r="F4129" s="2660"/>
      <c r="G4129" s="2661"/>
      <c r="H4129" s="11356">
        <v>0</v>
      </c>
      <c r="I4129" s="11356">
        <v>0</v>
      </c>
      <c r="J4129" s="2578"/>
    </row>
    <row r="4130" spans="1:10" ht="17.25" thickTop="1" thickBot="1" x14ac:dyDescent="0.3">
      <c r="A4130" s="2576"/>
      <c r="B4130" s="2719" t="s">
        <v>175</v>
      </c>
      <c r="C4130" s="2720"/>
      <c r="D4130" s="2720"/>
      <c r="E4130" s="2720"/>
      <c r="F4130" s="2721"/>
      <c r="G4130" s="11359" t="s">
        <v>11</v>
      </c>
      <c r="H4130" s="11367"/>
      <c r="I4130" s="11360"/>
      <c r="J4130" s="2576"/>
    </row>
    <row r="4131" spans="1:10" ht="16.5" thickTop="1" x14ac:dyDescent="0.25">
      <c r="A4131" s="2578"/>
      <c r="B4131" s="2722"/>
      <c r="C4131" s="2723"/>
      <c r="D4131" s="2723"/>
      <c r="E4131" s="2723"/>
      <c r="F4131" s="2724"/>
      <c r="G4131" s="11348">
        <v>7678</v>
      </c>
      <c r="H4131" s="11349"/>
      <c r="I4131" s="11350"/>
      <c r="J4131" s="2578"/>
    </row>
    <row r="4132" spans="1:10" ht="16.5" thickBot="1" x14ac:dyDescent="0.3">
      <c r="A4132" s="2578"/>
      <c r="B4132" s="2725"/>
      <c r="C4132" s="2726"/>
      <c r="D4132" s="2726"/>
      <c r="E4132" s="2726"/>
      <c r="F4132" s="2727"/>
      <c r="G4132" s="11351"/>
      <c r="H4132" s="11352"/>
      <c r="I4132" s="11353"/>
      <c r="J4132" s="2578"/>
    </row>
    <row r="4133" spans="1:10" ht="15.75" thickTop="1" x14ac:dyDescent="0.25">
      <c r="A4133" s="2578"/>
      <c r="B4133" s="2578"/>
      <c r="C4133" s="2578"/>
      <c r="D4133" s="2578"/>
      <c r="E4133" s="2578"/>
      <c r="F4133" s="2578"/>
      <c r="G4133" s="2578"/>
      <c r="H4133" s="2578"/>
      <c r="I4133" s="2578"/>
      <c r="J4133" s="2578"/>
    </row>
    <row r="4134" spans="1:10" ht="15.75" thickBot="1" x14ac:dyDescent="0.3">
      <c r="A4134" s="2773"/>
      <c r="B4134" s="2773"/>
      <c r="C4134" s="2774"/>
      <c r="D4134" s="2774"/>
      <c r="E4134" s="2775"/>
      <c r="F4134" s="2773"/>
      <c r="G4134" s="2776" t="s">
        <v>196</v>
      </c>
      <c r="H4134" s="2773"/>
      <c r="I4134" s="2773"/>
      <c r="J4134" s="2773"/>
    </row>
    <row r="4135" spans="1:10" ht="17.25" thickTop="1" thickBot="1" x14ac:dyDescent="0.3">
      <c r="A4135" s="2777"/>
      <c r="B4135" s="2777"/>
      <c r="C4135" s="2778"/>
      <c r="D4135" s="2778"/>
      <c r="E4135" s="2778"/>
      <c r="F4135" s="2773"/>
      <c r="G4135" s="2779" t="s">
        <v>1</v>
      </c>
      <c r="H4135" s="2780"/>
      <c r="I4135" s="2781"/>
      <c r="J4135" s="2777"/>
    </row>
    <row r="4136" spans="1:10" ht="17.25" thickTop="1" thickBot="1" x14ac:dyDescent="0.3">
      <c r="A4136" s="2775"/>
      <c r="B4136" s="2777"/>
      <c r="C4136" s="2782"/>
      <c r="D4136" s="2782"/>
      <c r="E4136" s="2782"/>
      <c r="F4136" s="2773"/>
      <c r="G4136" s="2783" t="s">
        <v>2</v>
      </c>
      <c r="H4136" s="2784"/>
      <c r="I4136" s="2781" t="s">
        <v>3</v>
      </c>
      <c r="J4136" s="2777"/>
    </row>
    <row r="4137" spans="1:10" ht="16.5" thickTop="1" thickBot="1" x14ac:dyDescent="0.3">
      <c r="A4137" s="2777"/>
      <c r="B4137" s="2777"/>
      <c r="C4137" s="2777"/>
      <c r="D4137" s="2778"/>
      <c r="E4137" s="2785"/>
      <c r="F4137" s="2778"/>
      <c r="G4137" s="2778"/>
      <c r="H4137" s="2778"/>
      <c r="I4137" s="2778"/>
      <c r="J4137" s="2778"/>
    </row>
    <row r="4138" spans="1:10" ht="17.25" thickTop="1" thickBot="1" x14ac:dyDescent="0.3">
      <c r="A4138" s="2786" t="s">
        <v>4</v>
      </c>
      <c r="B4138" s="11052"/>
      <c r="C4138" s="11053"/>
      <c r="D4138" s="11053"/>
      <c r="E4138" s="11053"/>
      <c r="F4138" s="11053"/>
      <c r="G4138" s="11054"/>
      <c r="H4138" s="2773"/>
      <c r="I4138" s="2773"/>
      <c r="J4138" s="2773"/>
    </row>
    <row r="4139" spans="1:10" ht="17.25" thickTop="1" thickBot="1" x14ac:dyDescent="0.3">
      <c r="A4139" s="2786" t="s">
        <v>5</v>
      </c>
      <c r="B4139" s="11052" t="s">
        <v>192</v>
      </c>
      <c r="C4139" s="11053"/>
      <c r="D4139" s="11053"/>
      <c r="E4139" s="11053"/>
      <c r="F4139" s="11053"/>
      <c r="G4139" s="11054"/>
      <c r="H4139" s="2773"/>
      <c r="I4139" s="2773"/>
      <c r="J4139" s="2773"/>
    </row>
    <row r="4140" spans="1:10" ht="17.25" thickTop="1" thickBot="1" x14ac:dyDescent="0.3">
      <c r="A4140" s="2787" t="s">
        <v>7</v>
      </c>
      <c r="B4140" s="11055" t="s">
        <v>8</v>
      </c>
      <c r="C4140" s="11056"/>
      <c r="D4140" s="2788"/>
      <c r="E4140" s="2789"/>
      <c r="F4140" s="2789"/>
      <c r="G4140" s="2788"/>
      <c r="H4140" s="2773"/>
      <c r="I4140" s="2773"/>
      <c r="J4140" s="2773"/>
    </row>
    <row r="4141" spans="1:10" ht="16.5" thickTop="1" thickBot="1" x14ac:dyDescent="0.3">
      <c r="A4141" s="2777"/>
      <c r="B4141" s="2777"/>
      <c r="C4141" s="2777"/>
      <c r="D4141" s="2777"/>
      <c r="E4141" s="2777"/>
      <c r="F4141" s="2777"/>
      <c r="G4141" s="2790"/>
      <c r="H4141" s="2777"/>
      <c r="I4141" s="2777"/>
      <c r="J4141" s="2777"/>
    </row>
    <row r="4142" spans="1:10" ht="16.5" thickTop="1" thickBot="1" x14ac:dyDescent="0.3">
      <c r="A4142" s="2773"/>
      <c r="B4142" s="11342" t="s">
        <v>9</v>
      </c>
      <c r="C4142" s="11342"/>
      <c r="D4142" s="11342"/>
      <c r="E4142" s="11234" t="s">
        <v>10</v>
      </c>
      <c r="F4142" s="11323"/>
      <c r="G4142" s="11234" t="s">
        <v>11</v>
      </c>
      <c r="H4142" s="11323"/>
      <c r="I4142" s="2773"/>
      <c r="J4142" s="2773"/>
    </row>
    <row r="4143" spans="1:10" ht="16.5" thickTop="1" thickBot="1" x14ac:dyDescent="0.3">
      <c r="A4143" s="2791"/>
      <c r="B4143" s="11343"/>
      <c r="C4143" s="11342"/>
      <c r="D4143" s="11342"/>
      <c r="E4143" s="11071">
        <v>4066</v>
      </c>
      <c r="F4143" s="11071"/>
      <c r="G4143" s="11344">
        <v>4066</v>
      </c>
      <c r="H4143" s="11344"/>
      <c r="I4143" s="2773"/>
      <c r="J4143" s="2773"/>
    </row>
    <row r="4144" spans="1:10" ht="16.5" thickTop="1" thickBot="1" x14ac:dyDescent="0.3">
      <c r="A4144" s="2791"/>
      <c r="B4144" s="11343"/>
      <c r="C4144" s="11342"/>
      <c r="D4144" s="11342"/>
      <c r="E4144" s="11071"/>
      <c r="F4144" s="11071"/>
      <c r="G4144" s="11344"/>
      <c r="H4144" s="11344"/>
      <c r="I4144" s="2773"/>
      <c r="J4144" s="2773"/>
    </row>
    <row r="4145" spans="1:10" ht="16.5" thickTop="1" thickBot="1" x14ac:dyDescent="0.3">
      <c r="A4145" s="2791"/>
      <c r="B4145" s="2792"/>
      <c r="C4145" s="2792"/>
      <c r="D4145" s="2792"/>
      <c r="E4145" s="2792"/>
      <c r="F4145" s="2792"/>
      <c r="G4145" s="2792"/>
      <c r="H4145" s="2792"/>
      <c r="I4145" s="2792"/>
      <c r="J4145" s="2792"/>
    </row>
    <row r="4146" spans="1:10" ht="16.5" thickTop="1" thickBot="1" x14ac:dyDescent="0.3">
      <c r="A4146" s="2791"/>
      <c r="B4146" s="11343" t="s">
        <v>12</v>
      </c>
      <c r="C4146" s="11342"/>
      <c r="D4146" s="11342"/>
      <c r="E4146" s="11342"/>
      <c r="F4146" s="11342"/>
      <c r="G4146" s="11234" t="s">
        <v>11</v>
      </c>
      <c r="H4146" s="11323"/>
      <c r="I4146" s="11345" t="s">
        <v>13</v>
      </c>
      <c r="J4146" s="11345"/>
    </row>
    <row r="4147" spans="1:10" ht="16.5" thickTop="1" thickBot="1" x14ac:dyDescent="0.3">
      <c r="A4147" s="2791"/>
      <c r="B4147" s="11342"/>
      <c r="C4147" s="11342"/>
      <c r="D4147" s="11342"/>
      <c r="E4147" s="11342"/>
      <c r="F4147" s="11342"/>
      <c r="G4147" s="2793" t="s">
        <v>14</v>
      </c>
      <c r="H4147" s="2793" t="s">
        <v>15</v>
      </c>
      <c r="I4147" s="11345"/>
      <c r="J4147" s="11345"/>
    </row>
    <row r="4148" spans="1:10" ht="16.5" thickTop="1" thickBot="1" x14ac:dyDescent="0.3">
      <c r="A4148" s="2773"/>
      <c r="B4148" s="11342"/>
      <c r="C4148" s="11342"/>
      <c r="D4148" s="11342"/>
      <c r="E4148" s="11342"/>
      <c r="F4148" s="11342"/>
      <c r="G4148" s="2794">
        <v>184</v>
      </c>
      <c r="H4148" s="2794">
        <v>17</v>
      </c>
      <c r="I4148" s="11346">
        <v>201</v>
      </c>
      <c r="J4148" s="11346"/>
    </row>
    <row r="4149" spans="1:10" ht="16.5" thickTop="1" thickBot="1" x14ac:dyDescent="0.3">
      <c r="A4149" s="2773"/>
      <c r="B4149" s="11339" t="s">
        <v>16</v>
      </c>
      <c r="C4149" s="11341"/>
      <c r="D4149" s="11341"/>
      <c r="E4149" s="11341"/>
      <c r="F4149" s="11340"/>
      <c r="G4149" s="2795">
        <v>92</v>
      </c>
      <c r="H4149" s="2795">
        <v>12</v>
      </c>
      <c r="I4149" s="11284">
        <v>104</v>
      </c>
      <c r="J4149" s="11284"/>
    </row>
    <row r="4150" spans="1:10" ht="16.5" thickTop="1" thickBot="1" x14ac:dyDescent="0.3">
      <c r="A4150" s="2773"/>
      <c r="B4150" s="11339" t="s">
        <v>17</v>
      </c>
      <c r="C4150" s="11341"/>
      <c r="D4150" s="11341"/>
      <c r="E4150" s="11341"/>
      <c r="F4150" s="11341"/>
      <c r="G4150" s="2795">
        <v>92</v>
      </c>
      <c r="H4150" s="2795">
        <v>5</v>
      </c>
      <c r="I4150" s="11287">
        <v>97</v>
      </c>
      <c r="J4150" s="11288"/>
    </row>
    <row r="4151" spans="1:10" ht="16.5" thickTop="1" thickBot="1" x14ac:dyDescent="0.3">
      <c r="A4151" s="2773"/>
      <c r="B4151" s="2796" t="s">
        <v>18</v>
      </c>
      <c r="C4151" s="2797"/>
      <c r="D4151" s="2798"/>
      <c r="E4151" s="2799"/>
      <c r="F4151" s="2799"/>
      <c r="G4151" s="2800"/>
      <c r="H4151" s="2801"/>
      <c r="I4151" s="2802"/>
      <c r="J4151" s="2773"/>
    </row>
    <row r="4152" spans="1:10" ht="16.5" thickTop="1" thickBot="1" x14ac:dyDescent="0.3">
      <c r="A4152" s="2773"/>
      <c r="B4152" s="2803"/>
      <c r="C4152" s="2804"/>
      <c r="D4152" s="2804"/>
      <c r="E4152" s="11234" t="s">
        <v>19</v>
      </c>
      <c r="F4152" s="11234"/>
      <c r="G4152" s="11234"/>
      <c r="H4152" s="11218"/>
      <c r="I4152" s="2793" t="s">
        <v>11</v>
      </c>
      <c r="J4152" s="2773"/>
    </row>
    <row r="4153" spans="1:10" ht="16.5" thickTop="1" thickBot="1" x14ac:dyDescent="0.3">
      <c r="A4153" s="2773"/>
      <c r="B4153" s="2803"/>
      <c r="C4153" s="2804" t="s">
        <v>20</v>
      </c>
      <c r="D4153" s="2804"/>
      <c r="E4153" s="2805" t="s">
        <v>21</v>
      </c>
      <c r="F4153" s="2805" t="s">
        <v>22</v>
      </c>
      <c r="G4153" s="2805" t="s">
        <v>23</v>
      </c>
      <c r="H4153" s="2806" t="s">
        <v>24</v>
      </c>
      <c r="I4153" s="2807"/>
      <c r="J4153" s="2773"/>
    </row>
    <row r="4154" spans="1:10" ht="16.5" thickTop="1" thickBot="1" x14ac:dyDescent="0.3">
      <c r="A4154" s="2773"/>
      <c r="B4154" s="2808"/>
      <c r="C4154" s="2809"/>
      <c r="D4154" s="2809"/>
      <c r="E4154" s="11334">
        <v>17</v>
      </c>
      <c r="F4154" s="11334"/>
      <c r="G4154" s="11334"/>
      <c r="H4154" s="11335"/>
      <c r="I4154" s="11336">
        <v>156</v>
      </c>
      <c r="J4154" s="2773"/>
    </row>
    <row r="4155" spans="1:10" ht="16.5" thickTop="1" thickBot="1" x14ac:dyDescent="0.3">
      <c r="A4155" s="2773"/>
      <c r="B4155" s="2810"/>
      <c r="C4155" s="2811"/>
      <c r="D4155" s="2811"/>
      <c r="E4155" s="2812">
        <v>117</v>
      </c>
      <c r="F4155" s="2812">
        <v>31</v>
      </c>
      <c r="G4155" s="2812">
        <v>3</v>
      </c>
      <c r="H4155" s="2812">
        <v>5</v>
      </c>
      <c r="I4155" s="11336"/>
      <c r="J4155" s="2773"/>
    </row>
    <row r="4156" spans="1:10" ht="17.25" thickTop="1" thickBot="1" x14ac:dyDescent="0.3">
      <c r="A4156" s="2773"/>
      <c r="B4156" s="2813"/>
      <c r="C4156" s="11337" t="s">
        <v>25</v>
      </c>
      <c r="D4156" s="11338"/>
      <c r="E4156" s="2814">
        <v>0</v>
      </c>
      <c r="F4156" s="2814">
        <v>0</v>
      </c>
      <c r="G4156" s="2814">
        <v>0</v>
      </c>
      <c r="H4156" s="2815">
        <v>0</v>
      </c>
      <c r="I4156" s="2816">
        <v>0</v>
      </c>
      <c r="J4156" s="2773"/>
    </row>
    <row r="4157" spans="1:10" ht="16.5" thickTop="1" thickBot="1" x14ac:dyDescent="0.3">
      <c r="A4157" s="2773"/>
      <c r="B4157" s="2813"/>
      <c r="C4157" s="2817"/>
      <c r="D4157" s="2818" t="s">
        <v>26</v>
      </c>
      <c r="E4157" s="2819"/>
      <c r="F4157" s="2819"/>
      <c r="G4157" s="2819"/>
      <c r="H4157" s="2819"/>
      <c r="I4157" s="2820">
        <v>0</v>
      </c>
      <c r="J4157" s="2773"/>
    </row>
    <row r="4158" spans="1:10" ht="16.5" thickTop="1" thickBot="1" x14ac:dyDescent="0.3">
      <c r="A4158" s="2773"/>
      <c r="B4158" s="2813"/>
      <c r="C4158" s="2817"/>
      <c r="D4158" s="2818" t="s">
        <v>27</v>
      </c>
      <c r="E4158" s="2819"/>
      <c r="F4158" s="2819"/>
      <c r="G4158" s="2819"/>
      <c r="H4158" s="2819"/>
      <c r="I4158" s="2820">
        <v>0</v>
      </c>
      <c r="J4158" s="2773"/>
    </row>
    <row r="4159" spans="1:10" ht="16.5" thickTop="1" thickBot="1" x14ac:dyDescent="0.3">
      <c r="A4159" s="2773"/>
      <c r="B4159" s="2813"/>
      <c r="C4159" s="2817"/>
      <c r="D4159" s="2818" t="s">
        <v>28</v>
      </c>
      <c r="E4159" s="2819"/>
      <c r="F4159" s="2819"/>
      <c r="G4159" s="2819"/>
      <c r="H4159" s="2819"/>
      <c r="I4159" s="2820">
        <v>0</v>
      </c>
      <c r="J4159" s="2773"/>
    </row>
    <row r="4160" spans="1:10" ht="27" thickTop="1" thickBot="1" x14ac:dyDescent="0.3">
      <c r="A4160" s="2773"/>
      <c r="B4160" s="2813"/>
      <c r="C4160" s="2817"/>
      <c r="D4160" s="2818" t="s">
        <v>29</v>
      </c>
      <c r="E4160" s="2819"/>
      <c r="F4160" s="2819"/>
      <c r="G4160" s="2819"/>
      <c r="H4160" s="2819"/>
      <c r="I4160" s="2820">
        <v>0</v>
      </c>
      <c r="J4160" s="2773"/>
    </row>
    <row r="4161" spans="1:10" ht="17.25" thickTop="1" thickBot="1" x14ac:dyDescent="0.3">
      <c r="A4161" s="2773"/>
      <c r="B4161" s="2813"/>
      <c r="C4161" s="2821" t="s">
        <v>30</v>
      </c>
      <c r="D4161" s="2822"/>
      <c r="E4161" s="2823">
        <v>1</v>
      </c>
      <c r="F4161" s="2823">
        <v>0</v>
      </c>
      <c r="G4161" s="2823">
        <v>0</v>
      </c>
      <c r="H4161" s="2823">
        <v>1</v>
      </c>
      <c r="I4161" s="2824">
        <v>2</v>
      </c>
      <c r="J4161" s="2773"/>
    </row>
    <row r="4162" spans="1:10" ht="27" thickTop="1" thickBot="1" x14ac:dyDescent="0.3">
      <c r="A4162" s="2773"/>
      <c r="B4162" s="2813"/>
      <c r="C4162" s="2817"/>
      <c r="D4162" s="2818" t="s">
        <v>31</v>
      </c>
      <c r="E4162" s="2819">
        <v>0</v>
      </c>
      <c r="F4162" s="2819">
        <v>0</v>
      </c>
      <c r="G4162" s="2819">
        <v>0</v>
      </c>
      <c r="H4162" s="2819">
        <v>0</v>
      </c>
      <c r="I4162" s="2820">
        <v>0</v>
      </c>
      <c r="J4162" s="2773"/>
    </row>
    <row r="4163" spans="1:10" ht="16.5" thickTop="1" thickBot="1" x14ac:dyDescent="0.3">
      <c r="A4163" s="2773"/>
      <c r="B4163" s="2813"/>
      <c r="C4163" s="2817"/>
      <c r="D4163" s="2818" t="s">
        <v>32</v>
      </c>
      <c r="E4163" s="2819">
        <v>0</v>
      </c>
      <c r="F4163" s="2819">
        <v>0</v>
      </c>
      <c r="G4163" s="2819">
        <v>0</v>
      </c>
      <c r="H4163" s="2819">
        <v>1</v>
      </c>
      <c r="I4163" s="2820">
        <v>1</v>
      </c>
      <c r="J4163" s="2773"/>
    </row>
    <row r="4164" spans="1:10" ht="27" thickTop="1" thickBot="1" x14ac:dyDescent="0.3">
      <c r="A4164" s="2773"/>
      <c r="B4164" s="2813"/>
      <c r="C4164" s="2817"/>
      <c r="D4164" s="2818" t="s">
        <v>120</v>
      </c>
      <c r="E4164" s="2819">
        <v>1</v>
      </c>
      <c r="F4164" s="2819">
        <v>0</v>
      </c>
      <c r="G4164" s="2819">
        <v>0</v>
      </c>
      <c r="H4164" s="2819">
        <v>0</v>
      </c>
      <c r="I4164" s="2820">
        <v>1</v>
      </c>
      <c r="J4164" s="2773"/>
    </row>
    <row r="4165" spans="1:10" ht="39.75" thickTop="1" thickBot="1" x14ac:dyDescent="0.3">
      <c r="A4165" s="2773"/>
      <c r="B4165" s="2813"/>
      <c r="C4165" s="2817"/>
      <c r="D4165" s="2818" t="s">
        <v>34</v>
      </c>
      <c r="E4165" s="2819">
        <v>0</v>
      </c>
      <c r="F4165" s="2819">
        <v>0</v>
      </c>
      <c r="G4165" s="2819">
        <v>0</v>
      </c>
      <c r="H4165" s="2819">
        <v>0</v>
      </c>
      <c r="I4165" s="2820">
        <v>0</v>
      </c>
      <c r="J4165" s="2773"/>
    </row>
    <row r="4166" spans="1:10" ht="65.25" thickTop="1" thickBot="1" x14ac:dyDescent="0.3">
      <c r="A4166" s="2773"/>
      <c r="B4166" s="2813"/>
      <c r="C4166" s="2817"/>
      <c r="D4166" s="2818" t="s">
        <v>198</v>
      </c>
      <c r="E4166" s="2819">
        <v>0</v>
      </c>
      <c r="F4166" s="2819">
        <v>0</v>
      </c>
      <c r="G4166" s="2819">
        <v>0</v>
      </c>
      <c r="H4166" s="2819">
        <v>0</v>
      </c>
      <c r="I4166" s="2820">
        <v>0</v>
      </c>
      <c r="J4166" s="2773"/>
    </row>
    <row r="4167" spans="1:10" ht="17.25" thickTop="1" thickBot="1" x14ac:dyDescent="0.3">
      <c r="A4167" s="2773"/>
      <c r="B4167" s="2813"/>
      <c r="C4167" s="11339" t="s">
        <v>36</v>
      </c>
      <c r="D4167" s="11340"/>
      <c r="E4167" s="2825">
        <v>27</v>
      </c>
      <c r="F4167" s="2825">
        <v>0</v>
      </c>
      <c r="G4167" s="2825">
        <v>0</v>
      </c>
      <c r="H4167" s="2825">
        <v>0</v>
      </c>
      <c r="I4167" s="2816">
        <v>27</v>
      </c>
      <c r="J4167" s="2773"/>
    </row>
    <row r="4168" spans="1:10" ht="27" thickTop="1" thickBot="1" x14ac:dyDescent="0.3">
      <c r="A4168" s="2773"/>
      <c r="B4168" s="2813"/>
      <c r="C4168" s="2817"/>
      <c r="D4168" s="2826" t="s">
        <v>37</v>
      </c>
      <c r="E4168" s="2819">
        <v>6</v>
      </c>
      <c r="F4168" s="2819">
        <v>0</v>
      </c>
      <c r="G4168" s="2819">
        <v>0</v>
      </c>
      <c r="H4168" s="2819">
        <v>0</v>
      </c>
      <c r="I4168" s="2827">
        <v>6</v>
      </c>
      <c r="J4168" s="2773"/>
    </row>
    <row r="4169" spans="1:10" ht="39.75" thickTop="1" thickBot="1" x14ac:dyDescent="0.3">
      <c r="A4169" s="2773"/>
      <c r="B4169" s="2813"/>
      <c r="C4169" s="2817"/>
      <c r="D4169" s="2826" t="s">
        <v>38</v>
      </c>
      <c r="E4169" s="2819">
        <v>15</v>
      </c>
      <c r="F4169" s="2819">
        <v>0</v>
      </c>
      <c r="G4169" s="2819">
        <v>0</v>
      </c>
      <c r="H4169" s="2819">
        <v>0</v>
      </c>
      <c r="I4169" s="2827">
        <v>15</v>
      </c>
      <c r="J4169" s="2773"/>
    </row>
    <row r="4170" spans="1:10" ht="52.5" thickTop="1" thickBot="1" x14ac:dyDescent="0.3">
      <c r="A4170" s="2773"/>
      <c r="B4170" s="2813"/>
      <c r="C4170" s="2817"/>
      <c r="D4170" s="2828" t="s">
        <v>39</v>
      </c>
      <c r="E4170" s="2819">
        <v>6</v>
      </c>
      <c r="F4170" s="2819">
        <v>0</v>
      </c>
      <c r="G4170" s="2819">
        <v>0</v>
      </c>
      <c r="H4170" s="2819">
        <v>0</v>
      </c>
      <c r="I4170" s="2827">
        <v>6</v>
      </c>
      <c r="J4170" s="2773"/>
    </row>
    <row r="4171" spans="1:10" ht="17.25" thickTop="1" thickBot="1" x14ac:dyDescent="0.3">
      <c r="A4171" s="2773"/>
      <c r="B4171" s="2774"/>
      <c r="C4171" s="11339" t="s">
        <v>199</v>
      </c>
      <c r="D4171" s="11340"/>
      <c r="E4171" s="2823">
        <v>4</v>
      </c>
      <c r="F4171" s="2823">
        <v>16</v>
      </c>
      <c r="G4171" s="2823">
        <v>3</v>
      </c>
      <c r="H4171" s="2823">
        <v>4</v>
      </c>
      <c r="I4171" s="2816">
        <v>27</v>
      </c>
      <c r="J4171" s="2773"/>
    </row>
    <row r="4172" spans="1:10" ht="16.5" thickTop="1" thickBot="1" x14ac:dyDescent="0.3">
      <c r="A4172" s="2773"/>
      <c r="B4172" s="2774"/>
      <c r="C4172" s="2829"/>
      <c r="D4172" s="2830" t="s">
        <v>200</v>
      </c>
      <c r="E4172" s="2819">
        <v>0</v>
      </c>
      <c r="F4172" s="2819">
        <v>2</v>
      </c>
      <c r="G4172" s="2819">
        <v>1</v>
      </c>
      <c r="H4172" s="2819">
        <v>0</v>
      </c>
      <c r="I4172" s="2827">
        <v>3</v>
      </c>
      <c r="J4172" s="2773"/>
    </row>
    <row r="4173" spans="1:10" ht="52.5" thickTop="1" thickBot="1" x14ac:dyDescent="0.3">
      <c r="A4173" s="2773"/>
      <c r="B4173" s="2774"/>
      <c r="C4173" s="2829"/>
      <c r="D4173" s="2830" t="s">
        <v>201</v>
      </c>
      <c r="E4173" s="2819">
        <v>0</v>
      </c>
      <c r="F4173" s="2819">
        <v>0</v>
      </c>
      <c r="G4173" s="2819">
        <v>0</v>
      </c>
      <c r="H4173" s="2819">
        <v>0</v>
      </c>
      <c r="I4173" s="2827">
        <v>0</v>
      </c>
      <c r="J4173" s="2773"/>
    </row>
    <row r="4174" spans="1:10" ht="52.5" thickTop="1" thickBot="1" x14ac:dyDescent="0.3">
      <c r="A4174" s="2773"/>
      <c r="B4174" s="2774"/>
      <c r="C4174" s="2829"/>
      <c r="D4174" s="2830" t="s">
        <v>202</v>
      </c>
      <c r="E4174" s="2819">
        <v>0</v>
      </c>
      <c r="F4174" s="2819">
        <v>0</v>
      </c>
      <c r="G4174" s="2819">
        <v>0</v>
      </c>
      <c r="H4174" s="2819">
        <v>0</v>
      </c>
      <c r="I4174" s="2827">
        <v>0</v>
      </c>
      <c r="J4174" s="2773"/>
    </row>
    <row r="4175" spans="1:10" ht="39.75" thickTop="1" thickBot="1" x14ac:dyDescent="0.3">
      <c r="A4175" s="2773"/>
      <c r="B4175" s="2774"/>
      <c r="C4175" s="2829"/>
      <c r="D4175" s="2831" t="s">
        <v>203</v>
      </c>
      <c r="E4175" s="2819">
        <v>0</v>
      </c>
      <c r="F4175" s="2819">
        <v>0</v>
      </c>
      <c r="G4175" s="2819">
        <v>0</v>
      </c>
      <c r="H4175" s="2819">
        <v>0</v>
      </c>
      <c r="I4175" s="2827">
        <v>0</v>
      </c>
      <c r="J4175" s="2773"/>
    </row>
    <row r="4176" spans="1:10" ht="65.25" thickTop="1" thickBot="1" x14ac:dyDescent="0.3">
      <c r="A4176" s="2773"/>
      <c r="B4176" s="2774"/>
      <c r="C4176" s="2829"/>
      <c r="D4176" s="2832" t="s">
        <v>204</v>
      </c>
      <c r="E4176" s="2819">
        <v>0</v>
      </c>
      <c r="F4176" s="2819">
        <v>0</v>
      </c>
      <c r="G4176" s="2819">
        <v>0</v>
      </c>
      <c r="H4176" s="2819">
        <v>0</v>
      </c>
      <c r="I4176" s="2827">
        <v>0</v>
      </c>
      <c r="J4176" s="2773"/>
    </row>
    <row r="4177" spans="1:10" ht="39.75" thickTop="1" thickBot="1" x14ac:dyDescent="0.3">
      <c r="A4177" s="2773"/>
      <c r="B4177" s="2774"/>
      <c r="C4177" s="2829"/>
      <c r="D4177" s="2831" t="s">
        <v>205</v>
      </c>
      <c r="E4177" s="2819">
        <v>0</v>
      </c>
      <c r="F4177" s="2819">
        <v>1</v>
      </c>
      <c r="G4177" s="2819">
        <v>0</v>
      </c>
      <c r="H4177" s="2819">
        <v>0</v>
      </c>
      <c r="I4177" s="2827">
        <v>1</v>
      </c>
      <c r="J4177" s="2773"/>
    </row>
    <row r="4178" spans="1:10" ht="52.5" thickTop="1" thickBot="1" x14ac:dyDescent="0.3">
      <c r="A4178" s="2773"/>
      <c r="B4178" s="2774"/>
      <c r="C4178" s="2829"/>
      <c r="D4178" s="2831" t="s">
        <v>206</v>
      </c>
      <c r="E4178" s="2819">
        <v>4</v>
      </c>
      <c r="F4178" s="2819">
        <v>5</v>
      </c>
      <c r="G4178" s="2819">
        <v>0</v>
      </c>
      <c r="H4178" s="2819">
        <v>0</v>
      </c>
      <c r="I4178" s="2827">
        <v>9</v>
      </c>
      <c r="J4178" s="2773"/>
    </row>
    <row r="4179" spans="1:10" ht="39.75" thickTop="1" thickBot="1" x14ac:dyDescent="0.3">
      <c r="A4179" s="2773"/>
      <c r="B4179" s="2774"/>
      <c r="C4179" s="2829"/>
      <c r="D4179" s="2832" t="s">
        <v>207</v>
      </c>
      <c r="E4179" s="2819">
        <v>0</v>
      </c>
      <c r="F4179" s="2819">
        <v>8</v>
      </c>
      <c r="G4179" s="2819">
        <v>0</v>
      </c>
      <c r="H4179" s="2819">
        <v>0</v>
      </c>
      <c r="I4179" s="2827">
        <v>8</v>
      </c>
      <c r="J4179" s="2773"/>
    </row>
    <row r="4180" spans="1:10" ht="27" thickTop="1" thickBot="1" x14ac:dyDescent="0.3">
      <c r="A4180" s="2773"/>
      <c r="B4180" s="2774"/>
      <c r="C4180" s="2829"/>
      <c r="D4180" s="2832" t="s">
        <v>208</v>
      </c>
      <c r="E4180" s="2819">
        <v>0</v>
      </c>
      <c r="F4180" s="2819">
        <v>0</v>
      </c>
      <c r="G4180" s="2819">
        <v>0</v>
      </c>
      <c r="H4180" s="2819">
        <v>0</v>
      </c>
      <c r="I4180" s="2827">
        <v>0</v>
      </c>
      <c r="J4180" s="2773"/>
    </row>
    <row r="4181" spans="1:10" ht="39.75" thickTop="1" thickBot="1" x14ac:dyDescent="0.3">
      <c r="A4181" s="2773"/>
      <c r="B4181" s="2774"/>
      <c r="C4181" s="2829"/>
      <c r="D4181" s="2832" t="s">
        <v>209</v>
      </c>
      <c r="E4181" s="2819">
        <v>0</v>
      </c>
      <c r="F4181" s="2819">
        <v>0</v>
      </c>
      <c r="G4181" s="2819">
        <v>2</v>
      </c>
      <c r="H4181" s="2819">
        <v>4</v>
      </c>
      <c r="I4181" s="2827">
        <v>6</v>
      </c>
      <c r="J4181" s="2773"/>
    </row>
    <row r="4182" spans="1:10" ht="17.25" thickTop="1" thickBot="1" x14ac:dyDescent="0.3">
      <c r="A4182" s="2773"/>
      <c r="B4182" s="2774"/>
      <c r="C4182" s="11325" t="s">
        <v>210</v>
      </c>
      <c r="D4182" s="11326"/>
      <c r="E4182" s="2833">
        <v>0</v>
      </c>
      <c r="F4182" s="2833">
        <v>14</v>
      </c>
      <c r="G4182" s="2833">
        <v>0</v>
      </c>
      <c r="H4182" s="2833">
        <v>0</v>
      </c>
      <c r="I4182" s="2834">
        <v>14</v>
      </c>
      <c r="J4182" s="2773"/>
    </row>
    <row r="4183" spans="1:10" ht="27" thickTop="1" thickBot="1" x14ac:dyDescent="0.3">
      <c r="A4183" s="2773"/>
      <c r="B4183" s="2774"/>
      <c r="C4183" s="2835"/>
      <c r="D4183" s="2836" t="s">
        <v>211</v>
      </c>
      <c r="E4183" s="2837">
        <v>0</v>
      </c>
      <c r="F4183" s="2837">
        <v>0</v>
      </c>
      <c r="G4183" s="2837">
        <v>0</v>
      </c>
      <c r="H4183" s="2837">
        <v>0</v>
      </c>
      <c r="I4183" s="2805">
        <v>0</v>
      </c>
      <c r="J4183" s="2773"/>
    </row>
    <row r="4184" spans="1:10" ht="39.75" thickTop="1" thickBot="1" x14ac:dyDescent="0.3">
      <c r="A4184" s="2773"/>
      <c r="B4184" s="2774"/>
      <c r="C4184" s="2838"/>
      <c r="D4184" s="2836" t="s">
        <v>212</v>
      </c>
      <c r="E4184" s="2837">
        <v>0</v>
      </c>
      <c r="F4184" s="2837">
        <v>0</v>
      </c>
      <c r="G4184" s="2837">
        <v>0</v>
      </c>
      <c r="H4184" s="2837">
        <v>0</v>
      </c>
      <c r="I4184" s="2805">
        <v>0</v>
      </c>
      <c r="J4184" s="2773"/>
    </row>
    <row r="4185" spans="1:10" ht="27" thickTop="1" thickBot="1" x14ac:dyDescent="0.3">
      <c r="A4185" s="2773"/>
      <c r="B4185" s="2774"/>
      <c r="C4185" s="2838"/>
      <c r="D4185" s="2836" t="s">
        <v>213</v>
      </c>
      <c r="E4185" s="2837">
        <v>0</v>
      </c>
      <c r="F4185" s="2837">
        <v>3</v>
      </c>
      <c r="G4185" s="2837">
        <v>0</v>
      </c>
      <c r="H4185" s="2837">
        <v>0</v>
      </c>
      <c r="I4185" s="2805">
        <v>3</v>
      </c>
      <c r="J4185" s="2773"/>
    </row>
    <row r="4186" spans="1:10" ht="65.25" thickTop="1" thickBot="1" x14ac:dyDescent="0.3">
      <c r="A4186" s="2773"/>
      <c r="B4186" s="2774"/>
      <c r="C4186" s="2839"/>
      <c r="D4186" s="2836" t="s">
        <v>214</v>
      </c>
      <c r="E4186" s="2837">
        <v>0</v>
      </c>
      <c r="F4186" s="2837">
        <v>0</v>
      </c>
      <c r="G4186" s="2837">
        <v>0</v>
      </c>
      <c r="H4186" s="2837">
        <v>0</v>
      </c>
      <c r="I4186" s="2805">
        <v>0</v>
      </c>
      <c r="J4186" s="2773"/>
    </row>
    <row r="4187" spans="1:10" ht="39.75" thickTop="1" thickBot="1" x14ac:dyDescent="0.3">
      <c r="A4187" s="2773"/>
      <c r="B4187" s="2774"/>
      <c r="C4187" s="2839"/>
      <c r="D4187" s="2836" t="s">
        <v>215</v>
      </c>
      <c r="E4187" s="2837">
        <v>0</v>
      </c>
      <c r="F4187" s="2837">
        <v>0</v>
      </c>
      <c r="G4187" s="2837">
        <v>0</v>
      </c>
      <c r="H4187" s="2837">
        <v>0</v>
      </c>
      <c r="I4187" s="2805">
        <v>0</v>
      </c>
      <c r="J4187" s="2773"/>
    </row>
    <row r="4188" spans="1:10" ht="16.5" thickTop="1" thickBot="1" x14ac:dyDescent="0.3">
      <c r="A4188" s="2773"/>
      <c r="B4188" s="2774"/>
      <c r="C4188" s="2839"/>
      <c r="D4188" s="2840" t="s">
        <v>216</v>
      </c>
      <c r="E4188" s="2837">
        <v>0</v>
      </c>
      <c r="F4188" s="2837">
        <v>2</v>
      </c>
      <c r="G4188" s="2837">
        <v>0</v>
      </c>
      <c r="H4188" s="2837">
        <v>0</v>
      </c>
      <c r="I4188" s="2805">
        <v>2</v>
      </c>
      <c r="J4188" s="2773"/>
    </row>
    <row r="4189" spans="1:10" ht="16.5" thickTop="1" thickBot="1" x14ac:dyDescent="0.3">
      <c r="A4189" s="2773"/>
      <c r="B4189" s="2774"/>
      <c r="C4189" s="2839"/>
      <c r="D4189" s="2840" t="s">
        <v>217</v>
      </c>
      <c r="E4189" s="2837">
        <v>0</v>
      </c>
      <c r="F4189" s="2837">
        <v>1</v>
      </c>
      <c r="G4189" s="2837">
        <v>0</v>
      </c>
      <c r="H4189" s="2837">
        <v>0</v>
      </c>
      <c r="I4189" s="2805">
        <v>1</v>
      </c>
      <c r="J4189" s="2773"/>
    </row>
    <row r="4190" spans="1:10" ht="16.5" thickTop="1" thickBot="1" x14ac:dyDescent="0.3">
      <c r="A4190" s="2773"/>
      <c r="B4190" s="2774"/>
      <c r="C4190" s="2839"/>
      <c r="D4190" s="2840" t="s">
        <v>218</v>
      </c>
      <c r="E4190" s="2837">
        <v>0</v>
      </c>
      <c r="F4190" s="2837">
        <v>0</v>
      </c>
      <c r="G4190" s="2837">
        <v>0</v>
      </c>
      <c r="H4190" s="2837">
        <v>0</v>
      </c>
      <c r="I4190" s="2805">
        <v>0</v>
      </c>
      <c r="J4190" s="2773"/>
    </row>
    <row r="4191" spans="1:10" ht="16.5" thickTop="1" thickBot="1" x14ac:dyDescent="0.3">
      <c r="A4191" s="2773"/>
      <c r="B4191" s="2774"/>
      <c r="C4191" s="2839"/>
      <c r="D4191" s="2840" t="s">
        <v>219</v>
      </c>
      <c r="E4191" s="2837">
        <v>0</v>
      </c>
      <c r="F4191" s="2837">
        <v>0</v>
      </c>
      <c r="G4191" s="2837">
        <v>0</v>
      </c>
      <c r="H4191" s="2837">
        <v>0</v>
      </c>
      <c r="I4191" s="2805">
        <v>0</v>
      </c>
      <c r="J4191" s="2773"/>
    </row>
    <row r="4192" spans="1:10" ht="27" thickTop="1" thickBot="1" x14ac:dyDescent="0.3">
      <c r="A4192" s="2773"/>
      <c r="B4192" s="2774"/>
      <c r="C4192" s="2839"/>
      <c r="D4192" s="2836" t="s">
        <v>220</v>
      </c>
      <c r="E4192" s="2837">
        <v>0</v>
      </c>
      <c r="F4192" s="2837">
        <v>6</v>
      </c>
      <c r="G4192" s="2837">
        <v>0</v>
      </c>
      <c r="H4192" s="2837">
        <v>0</v>
      </c>
      <c r="I4192" s="2805">
        <v>6</v>
      </c>
      <c r="J4192" s="2773"/>
    </row>
    <row r="4193" spans="1:10" ht="39.75" thickTop="1" thickBot="1" x14ac:dyDescent="0.3">
      <c r="A4193" s="2773"/>
      <c r="B4193" s="2774"/>
      <c r="C4193" s="2839"/>
      <c r="D4193" s="2841" t="s">
        <v>221</v>
      </c>
      <c r="E4193" s="2837">
        <v>0</v>
      </c>
      <c r="F4193" s="2837">
        <v>2</v>
      </c>
      <c r="G4193" s="2837">
        <v>0</v>
      </c>
      <c r="H4193" s="2837">
        <v>0</v>
      </c>
      <c r="I4193" s="2805">
        <v>2</v>
      </c>
      <c r="J4193" s="2773"/>
    </row>
    <row r="4194" spans="1:10" ht="52.5" thickTop="1" thickBot="1" x14ac:dyDescent="0.3">
      <c r="A4194" s="2773"/>
      <c r="B4194" s="2774"/>
      <c r="C4194" s="2839"/>
      <c r="D4194" s="2841" t="s">
        <v>222</v>
      </c>
      <c r="E4194" s="2837">
        <v>0</v>
      </c>
      <c r="F4194" s="2837">
        <v>0</v>
      </c>
      <c r="G4194" s="2837">
        <v>0</v>
      </c>
      <c r="H4194" s="2837">
        <v>0</v>
      </c>
      <c r="I4194" s="2805">
        <v>0</v>
      </c>
      <c r="J4194" s="2773"/>
    </row>
    <row r="4195" spans="1:10" ht="52.5" thickTop="1" thickBot="1" x14ac:dyDescent="0.3">
      <c r="A4195" s="2773"/>
      <c r="B4195" s="2774"/>
      <c r="C4195" s="2839"/>
      <c r="D4195" s="2841" t="s">
        <v>223</v>
      </c>
      <c r="E4195" s="2837">
        <v>0</v>
      </c>
      <c r="F4195" s="2837">
        <v>0</v>
      </c>
      <c r="G4195" s="2837">
        <v>0</v>
      </c>
      <c r="H4195" s="2837">
        <v>0</v>
      </c>
      <c r="I4195" s="2805">
        <v>0</v>
      </c>
      <c r="J4195" s="2773"/>
    </row>
    <row r="4196" spans="1:10" ht="16.5" thickTop="1" thickBot="1" x14ac:dyDescent="0.3">
      <c r="A4196" s="2773"/>
      <c r="B4196" s="2774"/>
      <c r="C4196" s="2839"/>
      <c r="D4196" s="2842" t="s">
        <v>64</v>
      </c>
      <c r="E4196" s="2837">
        <v>0</v>
      </c>
      <c r="F4196" s="2837">
        <v>0</v>
      </c>
      <c r="G4196" s="2837">
        <v>0</v>
      </c>
      <c r="H4196" s="2837">
        <v>0</v>
      </c>
      <c r="I4196" s="2805">
        <v>0</v>
      </c>
      <c r="J4196" s="2773"/>
    </row>
    <row r="4197" spans="1:10" ht="16.5" thickTop="1" thickBot="1" x14ac:dyDescent="0.3">
      <c r="A4197" s="2773"/>
      <c r="B4197" s="2774"/>
      <c r="C4197" s="2838"/>
      <c r="D4197" s="2842" t="s">
        <v>65</v>
      </c>
      <c r="E4197" s="2837">
        <v>0</v>
      </c>
      <c r="F4197" s="2837">
        <v>0</v>
      </c>
      <c r="G4197" s="2837">
        <v>0</v>
      </c>
      <c r="H4197" s="2837">
        <v>0</v>
      </c>
      <c r="I4197" s="2805">
        <v>0</v>
      </c>
      <c r="J4197" s="2774"/>
    </row>
    <row r="4198" spans="1:10" ht="16.5" thickTop="1" thickBot="1" x14ac:dyDescent="0.3">
      <c r="A4198" s="2843"/>
      <c r="B4198" s="2844"/>
      <c r="C4198" s="2845"/>
      <c r="D4198" s="2846"/>
      <c r="E4198" s="2837"/>
      <c r="F4198" s="2837"/>
      <c r="G4198" s="2837"/>
      <c r="H4198" s="2837"/>
      <c r="I4198" s="2847"/>
      <c r="J4198" s="2844"/>
    </row>
    <row r="4199" spans="1:10" ht="15.75" thickTop="1" x14ac:dyDescent="0.25">
      <c r="A4199" s="2773"/>
      <c r="B4199" s="11314" t="s">
        <v>66</v>
      </c>
      <c r="C4199" s="11315"/>
      <c r="D4199" s="11315"/>
      <c r="E4199" s="11315"/>
      <c r="F4199" s="11315"/>
      <c r="G4199" s="11315"/>
      <c r="H4199" s="11316"/>
      <c r="I4199" s="11327">
        <v>86</v>
      </c>
      <c r="J4199" s="2773"/>
    </row>
    <row r="4200" spans="1:10" x14ac:dyDescent="0.25">
      <c r="A4200" s="2773"/>
      <c r="B4200" s="11317"/>
      <c r="C4200" s="11318"/>
      <c r="D4200" s="11318"/>
      <c r="E4200" s="11318"/>
      <c r="F4200" s="11318"/>
      <c r="G4200" s="11318"/>
      <c r="H4200" s="11319"/>
      <c r="I4200" s="11328"/>
      <c r="J4200" s="2773"/>
    </row>
    <row r="4201" spans="1:10" ht="15.75" thickBot="1" x14ac:dyDescent="0.3">
      <c r="A4201" s="2773"/>
      <c r="B4201" s="11320"/>
      <c r="C4201" s="11321"/>
      <c r="D4201" s="11321"/>
      <c r="E4201" s="11321"/>
      <c r="F4201" s="11321"/>
      <c r="G4201" s="11321"/>
      <c r="H4201" s="11322"/>
      <c r="I4201" s="11329"/>
      <c r="J4201" s="2774"/>
    </row>
    <row r="4202" spans="1:10" ht="16.5" thickTop="1" thickBot="1" x14ac:dyDescent="0.3">
      <c r="A4202" s="2848"/>
      <c r="B4202" s="2849"/>
      <c r="C4202" s="2849"/>
      <c r="D4202" s="2849"/>
      <c r="E4202" s="2850"/>
      <c r="F4202" s="2850"/>
      <c r="G4202" s="2850"/>
      <c r="H4202" s="2851"/>
      <c r="I4202" s="2852"/>
      <c r="J4202" s="2773"/>
    </row>
    <row r="4203" spans="1:10" ht="16.5" thickTop="1" thickBot="1" x14ac:dyDescent="0.3">
      <c r="A4203" s="2848"/>
      <c r="B4203" s="2849"/>
      <c r="C4203" s="11330" t="s">
        <v>224</v>
      </c>
      <c r="D4203" s="11331"/>
      <c r="E4203" s="2853">
        <v>6</v>
      </c>
      <c r="F4203" s="2853">
        <v>1</v>
      </c>
      <c r="G4203" s="2853">
        <v>0</v>
      </c>
      <c r="H4203" s="2853">
        <v>0</v>
      </c>
      <c r="I4203" s="2823">
        <v>7</v>
      </c>
      <c r="J4203" s="2773"/>
    </row>
    <row r="4204" spans="1:10" ht="16.5" thickTop="1" thickBot="1" x14ac:dyDescent="0.3">
      <c r="A4204" s="2848"/>
      <c r="B4204" s="2849"/>
      <c r="C4204" s="11332" t="s">
        <v>68</v>
      </c>
      <c r="D4204" s="11333"/>
      <c r="E4204" s="2819">
        <v>6</v>
      </c>
      <c r="F4204" s="2819">
        <v>1</v>
      </c>
      <c r="G4204" s="2819">
        <v>0</v>
      </c>
      <c r="H4204" s="2819">
        <v>0</v>
      </c>
      <c r="I4204" s="2854">
        <v>7</v>
      </c>
      <c r="J4204" s="2773"/>
    </row>
    <row r="4205" spans="1:10" ht="16.5" thickTop="1" thickBot="1" x14ac:dyDescent="0.3">
      <c r="A4205" s="2773"/>
      <c r="B4205" s="2855"/>
      <c r="C4205" s="11330" t="s">
        <v>69</v>
      </c>
      <c r="D4205" s="11331"/>
      <c r="E4205" s="2853">
        <v>2</v>
      </c>
      <c r="F4205" s="2853">
        <v>0</v>
      </c>
      <c r="G4205" s="2853">
        <v>0</v>
      </c>
      <c r="H4205" s="2853">
        <v>0</v>
      </c>
      <c r="I4205" s="2823">
        <v>2</v>
      </c>
      <c r="J4205" s="2773"/>
    </row>
    <row r="4206" spans="1:10" ht="16.5" thickTop="1" thickBot="1" x14ac:dyDescent="0.3">
      <c r="A4206" s="2773"/>
      <c r="B4206" s="2855"/>
      <c r="C4206" s="2829"/>
      <c r="D4206" s="2856" t="s">
        <v>70</v>
      </c>
      <c r="E4206" s="2819">
        <v>0</v>
      </c>
      <c r="F4206" s="2819">
        <v>0</v>
      </c>
      <c r="G4206" s="2819">
        <v>0</v>
      </c>
      <c r="H4206" s="2819">
        <v>0</v>
      </c>
      <c r="I4206" s="2854">
        <v>0</v>
      </c>
      <c r="J4206" s="2773"/>
    </row>
    <row r="4207" spans="1:10" ht="16.5" thickTop="1" thickBot="1" x14ac:dyDescent="0.3">
      <c r="A4207" s="2773"/>
      <c r="B4207" s="2855"/>
      <c r="C4207" s="2829"/>
      <c r="D4207" s="2857" t="s">
        <v>71</v>
      </c>
      <c r="E4207" s="2819">
        <v>0</v>
      </c>
      <c r="F4207" s="2819">
        <v>0</v>
      </c>
      <c r="G4207" s="2819">
        <v>0</v>
      </c>
      <c r="H4207" s="2819">
        <v>0</v>
      </c>
      <c r="I4207" s="2854">
        <v>0</v>
      </c>
      <c r="J4207" s="2773"/>
    </row>
    <row r="4208" spans="1:10" ht="16.5" thickTop="1" thickBot="1" x14ac:dyDescent="0.3">
      <c r="A4208" s="2773"/>
      <c r="B4208" s="2855"/>
      <c r="C4208" s="2858"/>
      <c r="D4208" s="2859" t="s">
        <v>225</v>
      </c>
      <c r="E4208" s="2819">
        <v>2</v>
      </c>
      <c r="F4208" s="2819">
        <v>0</v>
      </c>
      <c r="G4208" s="2819">
        <v>0</v>
      </c>
      <c r="H4208" s="2819">
        <v>0</v>
      </c>
      <c r="I4208" s="2852">
        <v>2</v>
      </c>
      <c r="J4208" s="2773"/>
    </row>
    <row r="4209" spans="1:10" ht="19.5" thickTop="1" thickBot="1" x14ac:dyDescent="0.3">
      <c r="A4209" s="2773"/>
      <c r="B4209" s="11307" t="s">
        <v>73</v>
      </c>
      <c r="C4209" s="11308"/>
      <c r="D4209" s="11308"/>
      <c r="E4209" s="11308"/>
      <c r="F4209" s="11308"/>
      <c r="G4209" s="11308"/>
      <c r="H4209" s="11309"/>
      <c r="I4209" s="2860">
        <v>4145</v>
      </c>
      <c r="J4209" s="2773"/>
    </row>
    <row r="4210" spans="1:10" ht="19.5" thickTop="1" thickBot="1" x14ac:dyDescent="0.3">
      <c r="A4210" s="2773"/>
      <c r="B4210" s="2792"/>
      <c r="C4210" s="11310" t="s">
        <v>226</v>
      </c>
      <c r="D4210" s="11311"/>
      <c r="E4210" s="2861"/>
      <c r="F4210" s="2861"/>
      <c r="G4210" s="2861"/>
      <c r="H4210" s="2861"/>
      <c r="I4210" s="2862">
        <v>0</v>
      </c>
      <c r="J4210" s="2773"/>
    </row>
    <row r="4211" spans="1:10" ht="17.25" thickTop="1" thickBot="1" x14ac:dyDescent="0.3">
      <c r="A4211" s="2773"/>
      <c r="B4211" s="2792"/>
      <c r="C4211" s="11312" t="s">
        <v>227</v>
      </c>
      <c r="D4211" s="11313"/>
      <c r="E4211" s="2863">
        <v>77</v>
      </c>
      <c r="F4211" s="2863">
        <v>0</v>
      </c>
      <c r="G4211" s="2863">
        <v>0</v>
      </c>
      <c r="H4211" s="2863">
        <v>0</v>
      </c>
      <c r="I4211" s="2864">
        <v>77</v>
      </c>
      <c r="J4211" s="2773"/>
    </row>
    <row r="4212" spans="1:10" ht="16.5" thickTop="1" thickBot="1" x14ac:dyDescent="0.3">
      <c r="A4212" s="2773"/>
      <c r="B4212" s="2792"/>
      <c r="C4212" s="2829"/>
      <c r="D4212" s="2865" t="s">
        <v>228</v>
      </c>
      <c r="E4212" s="2861">
        <v>35</v>
      </c>
      <c r="F4212" s="2861">
        <v>0</v>
      </c>
      <c r="G4212" s="2861">
        <v>0</v>
      </c>
      <c r="H4212" s="2861">
        <v>0</v>
      </c>
      <c r="I4212" s="2866">
        <v>35</v>
      </c>
      <c r="J4212" s="2773"/>
    </row>
    <row r="4213" spans="1:10" ht="16.5" thickTop="1" thickBot="1" x14ac:dyDescent="0.3">
      <c r="A4213" s="2773"/>
      <c r="B4213" s="2792"/>
      <c r="C4213" s="2829"/>
      <c r="D4213" s="2867" t="s">
        <v>229</v>
      </c>
      <c r="E4213" s="2861">
        <v>0</v>
      </c>
      <c r="F4213" s="2861">
        <v>0</v>
      </c>
      <c r="G4213" s="2861">
        <v>0</v>
      </c>
      <c r="H4213" s="2861">
        <v>0</v>
      </c>
      <c r="I4213" s="2866">
        <v>0</v>
      </c>
      <c r="J4213" s="2773"/>
    </row>
    <row r="4214" spans="1:10" ht="16.5" thickTop="1" thickBot="1" x14ac:dyDescent="0.3">
      <c r="A4214" s="2773"/>
      <c r="B4214" s="2792"/>
      <c r="C4214" s="2829"/>
      <c r="D4214" s="2868" t="s">
        <v>230</v>
      </c>
      <c r="E4214" s="2861">
        <v>0</v>
      </c>
      <c r="F4214" s="2861">
        <v>0</v>
      </c>
      <c r="G4214" s="2861">
        <v>0</v>
      </c>
      <c r="H4214" s="2861">
        <v>0</v>
      </c>
      <c r="I4214" s="2866">
        <v>0</v>
      </c>
      <c r="J4214" s="2773"/>
    </row>
    <row r="4215" spans="1:10" ht="16.5" thickTop="1" thickBot="1" x14ac:dyDescent="0.3">
      <c r="A4215" s="2773"/>
      <c r="B4215" s="2792"/>
      <c r="C4215" s="2829"/>
      <c r="D4215" s="2868" t="s">
        <v>231</v>
      </c>
      <c r="E4215" s="2861">
        <v>0</v>
      </c>
      <c r="F4215" s="2861">
        <v>0</v>
      </c>
      <c r="G4215" s="2861">
        <v>0</v>
      </c>
      <c r="H4215" s="2861">
        <v>0</v>
      </c>
      <c r="I4215" s="2866">
        <v>0</v>
      </c>
      <c r="J4215" s="2773"/>
    </row>
    <row r="4216" spans="1:10" ht="16.5" thickTop="1" thickBot="1" x14ac:dyDescent="0.3">
      <c r="A4216" s="2773"/>
      <c r="B4216" s="2792"/>
      <c r="C4216" s="2829"/>
      <c r="D4216" s="2868" t="s">
        <v>232</v>
      </c>
      <c r="E4216" s="2861">
        <v>10</v>
      </c>
      <c r="F4216" s="2861">
        <v>0</v>
      </c>
      <c r="G4216" s="2861">
        <v>0</v>
      </c>
      <c r="H4216" s="2861">
        <v>0</v>
      </c>
      <c r="I4216" s="2866">
        <v>10</v>
      </c>
      <c r="J4216" s="2773"/>
    </row>
    <row r="4217" spans="1:10" ht="16.5" thickTop="1" thickBot="1" x14ac:dyDescent="0.3">
      <c r="A4217" s="2773"/>
      <c r="B4217" s="2792"/>
      <c r="C4217" s="2829"/>
      <c r="D4217" s="2868" t="s">
        <v>233</v>
      </c>
      <c r="E4217" s="2861">
        <v>11</v>
      </c>
      <c r="F4217" s="2861">
        <v>0</v>
      </c>
      <c r="G4217" s="2861">
        <v>0</v>
      </c>
      <c r="H4217" s="2861">
        <v>0</v>
      </c>
      <c r="I4217" s="2866">
        <v>11</v>
      </c>
      <c r="J4217" s="2773"/>
    </row>
    <row r="4218" spans="1:10" ht="16.5" thickTop="1" thickBot="1" x14ac:dyDescent="0.3">
      <c r="A4218" s="2773"/>
      <c r="B4218" s="2792"/>
      <c r="C4218" s="2829"/>
      <c r="D4218" s="2868" t="s">
        <v>234</v>
      </c>
      <c r="E4218" s="2861">
        <v>1</v>
      </c>
      <c r="F4218" s="2861">
        <v>0</v>
      </c>
      <c r="G4218" s="2861">
        <v>0</v>
      </c>
      <c r="H4218" s="2861">
        <v>0</v>
      </c>
      <c r="I4218" s="2866">
        <v>1</v>
      </c>
      <c r="J4218" s="2773"/>
    </row>
    <row r="4219" spans="1:10" ht="16.5" thickTop="1" thickBot="1" x14ac:dyDescent="0.3">
      <c r="A4219" s="2773"/>
      <c r="B4219" s="2792"/>
      <c r="C4219" s="2829"/>
      <c r="D4219" s="2868" t="s">
        <v>235</v>
      </c>
      <c r="E4219" s="2861">
        <v>1</v>
      </c>
      <c r="F4219" s="2861">
        <v>0</v>
      </c>
      <c r="G4219" s="2861">
        <v>0</v>
      </c>
      <c r="H4219" s="2861">
        <v>0</v>
      </c>
      <c r="I4219" s="2866">
        <v>1</v>
      </c>
      <c r="J4219" s="2773"/>
    </row>
    <row r="4220" spans="1:10" ht="16.5" thickTop="1" thickBot="1" x14ac:dyDescent="0.3">
      <c r="A4220" s="2773"/>
      <c r="B4220" s="2792"/>
      <c r="C4220" s="2829"/>
      <c r="D4220" s="2869" t="s">
        <v>236</v>
      </c>
      <c r="E4220" s="2861">
        <v>19</v>
      </c>
      <c r="F4220" s="2861">
        <v>0</v>
      </c>
      <c r="G4220" s="2861">
        <v>0</v>
      </c>
      <c r="H4220" s="2861">
        <v>0</v>
      </c>
      <c r="I4220" s="2866">
        <v>19</v>
      </c>
      <c r="J4220" s="2773"/>
    </row>
    <row r="4221" spans="1:10" ht="16.5" thickTop="1" thickBot="1" x14ac:dyDescent="0.3">
      <c r="A4221" s="2773"/>
      <c r="B4221" s="2870" t="s">
        <v>84</v>
      </c>
      <c r="C4221" s="2774"/>
      <c r="D4221" s="2773"/>
      <c r="E4221" s="2792"/>
      <c r="F4221" s="2792"/>
      <c r="G4221" s="2792"/>
      <c r="H4221" s="2792"/>
      <c r="I4221" s="2792"/>
      <c r="J4221" s="2792"/>
    </row>
    <row r="4222" spans="1:10" ht="16.5" thickTop="1" thickBot="1" x14ac:dyDescent="0.3">
      <c r="A4222" s="2773"/>
      <c r="B4222" s="11314" t="s">
        <v>85</v>
      </c>
      <c r="C4222" s="11315"/>
      <c r="D4222" s="11315"/>
      <c r="E4222" s="11315"/>
      <c r="F4222" s="11316"/>
      <c r="G4222" s="11234" t="s">
        <v>11</v>
      </c>
      <c r="H4222" s="11323"/>
      <c r="I4222" s="2773"/>
      <c r="J4222" s="2773"/>
    </row>
    <row r="4223" spans="1:10" ht="16.5" thickTop="1" thickBot="1" x14ac:dyDescent="0.3">
      <c r="A4223" s="2773"/>
      <c r="B4223" s="11317"/>
      <c r="C4223" s="11318"/>
      <c r="D4223" s="11318"/>
      <c r="E4223" s="11318"/>
      <c r="F4223" s="11319"/>
      <c r="G4223" s="11324">
        <v>19</v>
      </c>
      <c r="H4223" s="11324"/>
      <c r="I4223" s="2773"/>
      <c r="J4223" s="2773"/>
    </row>
    <row r="4224" spans="1:10" ht="16.5" thickTop="1" thickBot="1" x14ac:dyDescent="0.3">
      <c r="A4224" s="2773"/>
      <c r="B4224" s="11320"/>
      <c r="C4224" s="11321"/>
      <c r="D4224" s="11321"/>
      <c r="E4224" s="11321"/>
      <c r="F4224" s="11322"/>
      <c r="G4224" s="11324"/>
      <c r="H4224" s="11324"/>
      <c r="I4224" s="2773"/>
      <c r="J4224" s="2773"/>
    </row>
    <row r="4225" spans="1:10" ht="16.5" thickTop="1" thickBot="1" x14ac:dyDescent="0.3">
      <c r="A4225" s="2773"/>
      <c r="B4225" s="2774"/>
      <c r="C4225" s="2792"/>
      <c r="D4225" s="11105" t="s">
        <v>86</v>
      </c>
      <c r="E4225" s="11106"/>
      <c r="F4225" s="2871">
        <v>5</v>
      </c>
      <c r="G4225" s="11232">
        <v>5</v>
      </c>
      <c r="H4225" s="11232"/>
      <c r="I4225" s="2773"/>
      <c r="J4225" s="2792"/>
    </row>
    <row r="4226" spans="1:10" ht="16.5" thickTop="1" thickBot="1" x14ac:dyDescent="0.3">
      <c r="A4226" s="2773"/>
      <c r="B4226" s="2774"/>
      <c r="C4226" s="2792"/>
      <c r="D4226" s="11290" t="s">
        <v>237</v>
      </c>
      <c r="E4226" s="11291"/>
      <c r="F4226" s="2871">
        <v>0</v>
      </c>
      <c r="G4226" s="11232">
        <v>0</v>
      </c>
      <c r="H4226" s="11232"/>
      <c r="I4226" s="2773"/>
      <c r="J4226" s="2792"/>
    </row>
    <row r="4227" spans="1:10" ht="16.5" thickTop="1" thickBot="1" x14ac:dyDescent="0.3">
      <c r="A4227" s="2773"/>
      <c r="B4227" s="2774"/>
      <c r="C4227" s="2792"/>
      <c r="D4227" s="11290" t="s">
        <v>238</v>
      </c>
      <c r="E4227" s="11291"/>
      <c r="F4227" s="2871">
        <v>12</v>
      </c>
      <c r="G4227" s="11232">
        <v>12</v>
      </c>
      <c r="H4227" s="11232"/>
      <c r="I4227" s="2773"/>
      <c r="J4227" s="2792"/>
    </row>
    <row r="4228" spans="1:10" ht="39.75" thickTop="1" thickBot="1" x14ac:dyDescent="0.3">
      <c r="A4228" s="2773"/>
      <c r="B4228" s="2774"/>
      <c r="C4228" s="2792"/>
      <c r="D4228" s="2872" t="s">
        <v>239</v>
      </c>
      <c r="E4228" s="2873"/>
      <c r="F4228" s="2871">
        <v>2</v>
      </c>
      <c r="G4228" s="11232">
        <v>2</v>
      </c>
      <c r="H4228" s="11232"/>
      <c r="I4228" s="2773"/>
      <c r="J4228" s="2792"/>
    </row>
    <row r="4229" spans="1:10" ht="16.5" thickTop="1" thickBot="1" x14ac:dyDescent="0.3">
      <c r="A4229" s="2773"/>
      <c r="B4229" s="2774"/>
      <c r="C4229" s="2792"/>
      <c r="D4229" s="11290" t="s">
        <v>240</v>
      </c>
      <c r="E4229" s="11291"/>
      <c r="F4229" s="2871">
        <v>0</v>
      </c>
      <c r="G4229" s="11232">
        <v>0</v>
      </c>
      <c r="H4229" s="11232"/>
      <c r="I4229" s="2773"/>
      <c r="J4229" s="2792"/>
    </row>
    <row r="4230" spans="1:10" ht="16.5" thickTop="1" thickBot="1" x14ac:dyDescent="0.3">
      <c r="A4230" s="2773"/>
      <c r="B4230" s="11292" t="s">
        <v>90</v>
      </c>
      <c r="C4230" s="11293"/>
      <c r="D4230" s="11293"/>
      <c r="E4230" s="11293"/>
      <c r="F4230" s="11293"/>
      <c r="G4230" s="11294"/>
      <c r="H4230" s="11301" t="s">
        <v>11</v>
      </c>
      <c r="I4230" s="11302"/>
      <c r="J4230" s="2773"/>
    </row>
    <row r="4231" spans="1:10" ht="15.75" thickTop="1" x14ac:dyDescent="0.25">
      <c r="A4231" s="2773"/>
      <c r="B4231" s="11295"/>
      <c r="C4231" s="11296"/>
      <c r="D4231" s="11296"/>
      <c r="E4231" s="11296"/>
      <c r="F4231" s="11296"/>
      <c r="G4231" s="11297"/>
      <c r="H4231" s="11303">
        <v>827</v>
      </c>
      <c r="I4231" s="11304"/>
      <c r="J4231" s="2773"/>
    </row>
    <row r="4232" spans="1:10" ht="15.75" thickBot="1" x14ac:dyDescent="0.3">
      <c r="A4232" s="2773"/>
      <c r="B4232" s="11298"/>
      <c r="C4232" s="11299"/>
      <c r="D4232" s="11299"/>
      <c r="E4232" s="11299"/>
      <c r="F4232" s="11299"/>
      <c r="G4232" s="11300"/>
      <c r="H4232" s="11305"/>
      <c r="I4232" s="11306"/>
      <c r="J4232" s="2773"/>
    </row>
    <row r="4233" spans="1:10" ht="16.5" thickTop="1" thickBot="1" x14ac:dyDescent="0.3">
      <c r="A4233" s="2773"/>
      <c r="B4233" s="2874"/>
      <c r="C4233" s="2875">
        <v>7.1</v>
      </c>
      <c r="D4233" s="2876" t="s">
        <v>91</v>
      </c>
      <c r="E4233" s="2799"/>
      <c r="F4233" s="2799"/>
      <c r="G4233" s="2799"/>
      <c r="H4233" s="11284">
        <v>46</v>
      </c>
      <c r="I4233" s="11284"/>
      <c r="J4233" s="2773"/>
    </row>
    <row r="4234" spans="1:10" ht="16.5" thickTop="1" thickBot="1" x14ac:dyDescent="0.3">
      <c r="A4234" s="2773"/>
      <c r="B4234" s="2855"/>
      <c r="C4234" s="2855"/>
      <c r="D4234" s="2877" t="s">
        <v>92</v>
      </c>
      <c r="E4234" s="2878"/>
      <c r="F4234" s="2878"/>
      <c r="G4234" s="2878"/>
      <c r="H4234" s="11232">
        <v>8</v>
      </c>
      <c r="I4234" s="11232"/>
      <c r="J4234" s="2773"/>
    </row>
    <row r="4235" spans="1:10" ht="16.5" thickTop="1" thickBot="1" x14ac:dyDescent="0.3">
      <c r="A4235" s="2773"/>
      <c r="B4235" s="2792"/>
      <c r="C4235" s="2792"/>
      <c r="D4235" s="2879" t="s">
        <v>93</v>
      </c>
      <c r="E4235" s="2880"/>
      <c r="F4235" s="2880"/>
      <c r="G4235" s="2881"/>
      <c r="H4235" s="11116">
        <v>4</v>
      </c>
      <c r="I4235" s="11116"/>
      <c r="J4235" s="2773"/>
    </row>
    <row r="4236" spans="1:10" ht="16.5" thickTop="1" thickBot="1" x14ac:dyDescent="0.3">
      <c r="A4236" s="2773"/>
      <c r="B4236" s="2792"/>
      <c r="C4236" s="2792"/>
      <c r="D4236" s="2882" t="s">
        <v>94</v>
      </c>
      <c r="E4236" s="2883"/>
      <c r="F4236" s="2883"/>
      <c r="G4236" s="2884"/>
      <c r="H4236" s="11116">
        <v>0</v>
      </c>
      <c r="I4236" s="11116"/>
      <c r="J4236" s="2773"/>
    </row>
    <row r="4237" spans="1:10" ht="16.5" thickTop="1" thickBot="1" x14ac:dyDescent="0.3">
      <c r="A4237" s="2773"/>
      <c r="B4237" s="2792"/>
      <c r="C4237" s="2792"/>
      <c r="D4237" s="2882" t="s">
        <v>95</v>
      </c>
      <c r="E4237" s="2883"/>
      <c r="F4237" s="2883"/>
      <c r="G4237" s="2884"/>
      <c r="H4237" s="11116">
        <v>1</v>
      </c>
      <c r="I4237" s="11116"/>
      <c r="J4237" s="2773"/>
    </row>
    <row r="4238" spans="1:10" ht="16.5" thickTop="1" thickBot="1" x14ac:dyDescent="0.3">
      <c r="A4238" s="2773"/>
      <c r="B4238" s="2792"/>
      <c r="C4238" s="2885"/>
      <c r="D4238" s="2886" t="s">
        <v>96</v>
      </c>
      <c r="E4238" s="2887"/>
      <c r="F4238" s="2887"/>
      <c r="G4238" s="2887"/>
      <c r="H4238" s="11116">
        <v>3</v>
      </c>
      <c r="I4238" s="11116"/>
      <c r="J4238" s="2792"/>
    </row>
    <row r="4239" spans="1:10" ht="16.5" thickTop="1" thickBot="1" x14ac:dyDescent="0.3">
      <c r="A4239" s="2773"/>
      <c r="B4239" s="2792"/>
      <c r="C4239" s="2792"/>
      <c r="D4239" s="2888" t="s">
        <v>97</v>
      </c>
      <c r="E4239" s="2874"/>
      <c r="F4239" s="2874"/>
      <c r="G4239" s="2874"/>
      <c r="H4239" s="11116">
        <v>0</v>
      </c>
      <c r="I4239" s="11116"/>
      <c r="J4239" s="2792"/>
    </row>
    <row r="4240" spans="1:10" ht="16.5" thickTop="1" thickBot="1" x14ac:dyDescent="0.3">
      <c r="A4240" s="2773"/>
      <c r="B4240" s="2792"/>
      <c r="C4240" s="2792"/>
      <c r="D4240" s="2877" t="s">
        <v>98</v>
      </c>
      <c r="E4240" s="2878"/>
      <c r="F4240" s="2878"/>
      <c r="G4240" s="2878"/>
      <c r="H4240" s="11232">
        <v>13</v>
      </c>
      <c r="I4240" s="11232"/>
      <c r="J4240" s="2792"/>
    </row>
    <row r="4241" spans="1:10" ht="16.5" thickTop="1" thickBot="1" x14ac:dyDescent="0.3">
      <c r="A4241" s="2773"/>
      <c r="B4241" s="2792"/>
      <c r="C4241" s="2885"/>
      <c r="D4241" s="2879" t="s">
        <v>93</v>
      </c>
      <c r="E4241" s="2880"/>
      <c r="F4241" s="2880"/>
      <c r="G4241" s="2881"/>
      <c r="H4241" s="11116">
        <v>8</v>
      </c>
      <c r="I4241" s="11116"/>
      <c r="J4241" s="2792"/>
    </row>
    <row r="4242" spans="1:10" ht="16.5" thickTop="1" thickBot="1" x14ac:dyDescent="0.3">
      <c r="A4242" s="2773"/>
      <c r="B4242" s="2792"/>
      <c r="C4242" s="2885"/>
      <c r="D4242" s="2882" t="s">
        <v>94</v>
      </c>
      <c r="E4242" s="2883"/>
      <c r="F4242" s="2883"/>
      <c r="G4242" s="2884"/>
      <c r="H4242" s="11116">
        <v>0</v>
      </c>
      <c r="I4242" s="11116"/>
      <c r="J4242" s="2792"/>
    </row>
    <row r="4243" spans="1:10" ht="16.5" thickTop="1" thickBot="1" x14ac:dyDescent="0.3">
      <c r="A4243" s="2773"/>
      <c r="B4243" s="2792"/>
      <c r="C4243" s="2885"/>
      <c r="D4243" s="2882" t="s">
        <v>95</v>
      </c>
      <c r="E4243" s="2883"/>
      <c r="F4243" s="2883"/>
      <c r="G4243" s="2884"/>
      <c r="H4243" s="11116">
        <v>0</v>
      </c>
      <c r="I4243" s="11116"/>
      <c r="J4243" s="2792"/>
    </row>
    <row r="4244" spans="1:10" ht="16.5" thickTop="1" thickBot="1" x14ac:dyDescent="0.3">
      <c r="A4244" s="2773"/>
      <c r="B4244" s="2792"/>
      <c r="C4244" s="2885"/>
      <c r="D4244" s="2886" t="s">
        <v>96</v>
      </c>
      <c r="E4244" s="2887"/>
      <c r="F4244" s="2887"/>
      <c r="G4244" s="2887"/>
      <c r="H4244" s="11116">
        <v>5</v>
      </c>
      <c r="I4244" s="11116"/>
      <c r="J4244" s="2792"/>
    </row>
    <row r="4245" spans="1:10" ht="16.5" thickTop="1" thickBot="1" x14ac:dyDescent="0.3">
      <c r="A4245" s="2773"/>
      <c r="B4245" s="2792"/>
      <c r="C4245" s="2885"/>
      <c r="D4245" s="2888" t="s">
        <v>97</v>
      </c>
      <c r="E4245" s="2874"/>
      <c r="F4245" s="2874"/>
      <c r="G4245" s="2874"/>
      <c r="H4245" s="11116">
        <v>0</v>
      </c>
      <c r="I4245" s="11116"/>
      <c r="J4245" s="2792"/>
    </row>
    <row r="4246" spans="1:10" ht="16.5" thickTop="1" thickBot="1" x14ac:dyDescent="0.3">
      <c r="A4246" s="2773"/>
      <c r="B4246" s="2792"/>
      <c r="C4246" s="2885"/>
      <c r="D4246" s="2877" t="s">
        <v>99</v>
      </c>
      <c r="E4246" s="2878"/>
      <c r="F4246" s="2878"/>
      <c r="G4246" s="2878"/>
      <c r="H4246" s="11232">
        <v>0</v>
      </c>
      <c r="I4246" s="11232"/>
      <c r="J4246" s="2792"/>
    </row>
    <row r="4247" spans="1:10" ht="16.5" thickTop="1" thickBot="1" x14ac:dyDescent="0.3">
      <c r="A4247" s="2773"/>
      <c r="B4247" s="2792"/>
      <c r="C4247" s="2885"/>
      <c r="D4247" s="2879" t="s">
        <v>93</v>
      </c>
      <c r="E4247" s="2880"/>
      <c r="F4247" s="2880"/>
      <c r="G4247" s="2881"/>
      <c r="H4247" s="11116"/>
      <c r="I4247" s="11116"/>
      <c r="J4247" s="2792"/>
    </row>
    <row r="4248" spans="1:10" ht="16.5" thickTop="1" thickBot="1" x14ac:dyDescent="0.3">
      <c r="A4248" s="2773"/>
      <c r="B4248" s="2792"/>
      <c r="C4248" s="2885"/>
      <c r="D4248" s="2882" t="s">
        <v>94</v>
      </c>
      <c r="E4248" s="2883"/>
      <c r="F4248" s="2883"/>
      <c r="G4248" s="2884"/>
      <c r="H4248" s="11285"/>
      <c r="I4248" s="11286"/>
      <c r="J4248" s="2792"/>
    </row>
    <row r="4249" spans="1:10" ht="16.5" thickTop="1" thickBot="1" x14ac:dyDescent="0.3">
      <c r="A4249" s="2773"/>
      <c r="B4249" s="2792"/>
      <c r="C4249" s="2885"/>
      <c r="D4249" s="2882" t="s">
        <v>95</v>
      </c>
      <c r="E4249" s="2883"/>
      <c r="F4249" s="2883"/>
      <c r="G4249" s="2884"/>
      <c r="H4249" s="11285"/>
      <c r="I4249" s="11286"/>
      <c r="J4249" s="2792"/>
    </row>
    <row r="4250" spans="1:10" ht="16.5" thickTop="1" thickBot="1" x14ac:dyDescent="0.3">
      <c r="A4250" s="2773"/>
      <c r="B4250" s="2792"/>
      <c r="C4250" s="2885"/>
      <c r="D4250" s="2886" t="s">
        <v>96</v>
      </c>
      <c r="E4250" s="2887"/>
      <c r="F4250" s="2887"/>
      <c r="G4250" s="2887"/>
      <c r="H4250" s="11285"/>
      <c r="I4250" s="11286"/>
      <c r="J4250" s="2792"/>
    </row>
    <row r="4251" spans="1:10" ht="16.5" thickTop="1" thickBot="1" x14ac:dyDescent="0.3">
      <c r="A4251" s="2773"/>
      <c r="B4251" s="2792"/>
      <c r="C4251" s="2885"/>
      <c r="D4251" s="2888" t="s">
        <v>97</v>
      </c>
      <c r="E4251" s="2874"/>
      <c r="F4251" s="2874"/>
      <c r="G4251" s="2874"/>
      <c r="H4251" s="11135"/>
      <c r="I4251" s="11135"/>
      <c r="J4251" s="2792"/>
    </row>
    <row r="4252" spans="1:10" ht="39.75" thickTop="1" thickBot="1" x14ac:dyDescent="0.3">
      <c r="A4252" s="2773"/>
      <c r="B4252" s="2792"/>
      <c r="C4252" s="2885"/>
      <c r="D4252" s="2889" t="s">
        <v>100</v>
      </c>
      <c r="E4252" s="2878"/>
      <c r="F4252" s="2878"/>
      <c r="G4252" s="2890"/>
      <c r="H4252" s="11275">
        <v>0</v>
      </c>
      <c r="I4252" s="11276"/>
      <c r="J4252" s="2792"/>
    </row>
    <row r="4253" spans="1:10" ht="16.5" thickTop="1" thickBot="1" x14ac:dyDescent="0.3">
      <c r="A4253" s="2773"/>
      <c r="B4253" s="2792"/>
      <c r="C4253" s="2885"/>
      <c r="D4253" s="2891" t="s">
        <v>101</v>
      </c>
      <c r="E4253" s="2892"/>
      <c r="F4253" s="2892"/>
      <c r="G4253" s="2892"/>
      <c r="H4253" s="11116">
        <v>0</v>
      </c>
      <c r="I4253" s="11116"/>
      <c r="J4253" s="2792"/>
    </row>
    <row r="4254" spans="1:10" ht="16.5" thickTop="1" thickBot="1" x14ac:dyDescent="0.3">
      <c r="A4254" s="2773"/>
      <c r="B4254" s="2792"/>
      <c r="C4254" s="2885"/>
      <c r="D4254" s="2891" t="s">
        <v>102</v>
      </c>
      <c r="E4254" s="2887"/>
      <c r="F4254" s="2887"/>
      <c r="G4254" s="2887"/>
      <c r="H4254" s="11116">
        <v>0</v>
      </c>
      <c r="I4254" s="11116"/>
      <c r="J4254" s="2792"/>
    </row>
    <row r="4255" spans="1:10" ht="16.5" thickTop="1" thickBot="1" x14ac:dyDescent="0.3">
      <c r="A4255" s="2773"/>
      <c r="B4255" s="2792"/>
      <c r="C4255" s="2885"/>
      <c r="D4255" s="2879" t="s">
        <v>103</v>
      </c>
      <c r="E4255" s="2887"/>
      <c r="F4255" s="2887"/>
      <c r="G4255" s="2893"/>
      <c r="H4255" s="11116">
        <v>0</v>
      </c>
      <c r="I4255" s="11116"/>
      <c r="J4255" s="2792"/>
    </row>
    <row r="4256" spans="1:10" ht="39.75" thickTop="1" thickBot="1" x14ac:dyDescent="0.3">
      <c r="A4256" s="2773"/>
      <c r="B4256" s="2792"/>
      <c r="C4256" s="2885"/>
      <c r="D4256" s="2889" t="s">
        <v>104</v>
      </c>
      <c r="E4256" s="2878"/>
      <c r="F4256" s="2878"/>
      <c r="G4256" s="2878"/>
      <c r="H4256" s="11275">
        <v>0</v>
      </c>
      <c r="I4256" s="11276"/>
      <c r="J4256" s="2792"/>
    </row>
    <row r="4257" spans="1:10" ht="16.5" thickTop="1" thickBot="1" x14ac:dyDescent="0.3">
      <c r="A4257" s="2773"/>
      <c r="B4257" s="2792"/>
      <c r="C4257" s="2885"/>
      <c r="D4257" s="2891" t="s">
        <v>105</v>
      </c>
      <c r="E4257" s="2892"/>
      <c r="F4257" s="2892"/>
      <c r="G4257" s="2892"/>
      <c r="H4257" s="11116">
        <v>0</v>
      </c>
      <c r="I4257" s="11116"/>
      <c r="J4257" s="2792"/>
    </row>
    <row r="4258" spans="1:10" ht="16.5" thickTop="1" thickBot="1" x14ac:dyDescent="0.3">
      <c r="A4258" s="2773"/>
      <c r="B4258" s="2792"/>
      <c r="C4258" s="2885"/>
      <c r="D4258" s="2891" t="s">
        <v>102</v>
      </c>
      <c r="E4258" s="2887"/>
      <c r="F4258" s="2887"/>
      <c r="G4258" s="2887"/>
      <c r="H4258" s="11116">
        <v>0</v>
      </c>
      <c r="I4258" s="11116"/>
      <c r="J4258" s="2792"/>
    </row>
    <row r="4259" spans="1:10" ht="16.5" thickTop="1" thickBot="1" x14ac:dyDescent="0.3">
      <c r="A4259" s="2773"/>
      <c r="B4259" s="2792"/>
      <c r="C4259" s="2885"/>
      <c r="D4259" s="2879" t="s">
        <v>103</v>
      </c>
      <c r="E4259" s="2887"/>
      <c r="F4259" s="2887"/>
      <c r="G4259" s="2893"/>
      <c r="H4259" s="11116">
        <v>0</v>
      </c>
      <c r="I4259" s="11116"/>
      <c r="J4259" s="2792"/>
    </row>
    <row r="4260" spans="1:10" ht="52.5" thickTop="1" thickBot="1" x14ac:dyDescent="0.3">
      <c r="A4260" s="2773"/>
      <c r="B4260" s="2792"/>
      <c r="C4260" s="2885"/>
      <c r="D4260" s="2889" t="s">
        <v>241</v>
      </c>
      <c r="E4260" s="2878"/>
      <c r="F4260" s="2878"/>
      <c r="G4260" s="2878"/>
      <c r="H4260" s="11232">
        <v>4</v>
      </c>
      <c r="I4260" s="11232"/>
      <c r="J4260" s="2792"/>
    </row>
    <row r="4261" spans="1:10" ht="16.5" thickTop="1" thickBot="1" x14ac:dyDescent="0.3">
      <c r="A4261" s="2773"/>
      <c r="B4261" s="2792"/>
      <c r="C4261" s="2885"/>
      <c r="D4261" s="2879" t="s">
        <v>93</v>
      </c>
      <c r="E4261" s="2880"/>
      <c r="F4261" s="2880"/>
      <c r="G4261" s="2881"/>
      <c r="H4261" s="11116">
        <v>4</v>
      </c>
      <c r="I4261" s="11116"/>
      <c r="J4261" s="2792"/>
    </row>
    <row r="4262" spans="1:10" ht="16.5" thickTop="1" thickBot="1" x14ac:dyDescent="0.3">
      <c r="A4262" s="2773"/>
      <c r="B4262" s="2792"/>
      <c r="C4262" s="2885"/>
      <c r="D4262" s="2882" t="s">
        <v>94</v>
      </c>
      <c r="E4262" s="2883"/>
      <c r="F4262" s="2883"/>
      <c r="G4262" s="2884"/>
      <c r="H4262" s="11116">
        <v>0</v>
      </c>
      <c r="I4262" s="11116"/>
      <c r="J4262" s="2792"/>
    </row>
    <row r="4263" spans="1:10" ht="16.5" thickTop="1" thickBot="1" x14ac:dyDescent="0.3">
      <c r="A4263" s="2773"/>
      <c r="B4263" s="2792"/>
      <c r="C4263" s="2885"/>
      <c r="D4263" s="2882" t="s">
        <v>95</v>
      </c>
      <c r="E4263" s="2883"/>
      <c r="F4263" s="2883"/>
      <c r="G4263" s="2884"/>
      <c r="H4263" s="11116">
        <v>0</v>
      </c>
      <c r="I4263" s="11116"/>
      <c r="J4263" s="2792"/>
    </row>
    <row r="4264" spans="1:10" ht="16.5" thickTop="1" thickBot="1" x14ac:dyDescent="0.3">
      <c r="A4264" s="2773"/>
      <c r="B4264" s="2792"/>
      <c r="C4264" s="2885"/>
      <c r="D4264" s="2886" t="s">
        <v>96</v>
      </c>
      <c r="E4264" s="2887"/>
      <c r="F4264" s="2887"/>
      <c r="G4264" s="2887"/>
      <c r="H4264" s="11116">
        <v>0</v>
      </c>
      <c r="I4264" s="11116"/>
      <c r="J4264" s="2792"/>
    </row>
    <row r="4265" spans="1:10" ht="16.5" thickTop="1" thickBot="1" x14ac:dyDescent="0.3">
      <c r="A4265" s="2773"/>
      <c r="B4265" s="2792"/>
      <c r="C4265" s="2885"/>
      <c r="D4265" s="2888" t="s">
        <v>97</v>
      </c>
      <c r="E4265" s="2874"/>
      <c r="F4265" s="2874"/>
      <c r="G4265" s="2874"/>
      <c r="H4265" s="11116">
        <v>0</v>
      </c>
      <c r="I4265" s="11116"/>
      <c r="J4265" s="2792"/>
    </row>
    <row r="4266" spans="1:10" ht="16.5" thickTop="1" thickBot="1" x14ac:dyDescent="0.3">
      <c r="A4266" s="2773"/>
      <c r="B4266" s="2792"/>
      <c r="C4266" s="2885"/>
      <c r="D4266" s="2877" t="s">
        <v>242</v>
      </c>
      <c r="E4266" s="2878"/>
      <c r="F4266" s="2878"/>
      <c r="G4266" s="2878"/>
      <c r="H4266" s="11232">
        <v>21</v>
      </c>
      <c r="I4266" s="11232"/>
      <c r="J4266" s="2792"/>
    </row>
    <row r="4267" spans="1:10" ht="16.5" thickTop="1" thickBot="1" x14ac:dyDescent="0.3">
      <c r="A4267" s="2773"/>
      <c r="B4267" s="2792"/>
      <c r="C4267" s="2885"/>
      <c r="D4267" s="2879" t="s">
        <v>105</v>
      </c>
      <c r="E4267" s="2880"/>
      <c r="F4267" s="2880"/>
      <c r="G4267" s="2881"/>
      <c r="H4267" s="11116">
        <v>8</v>
      </c>
      <c r="I4267" s="11116"/>
      <c r="J4267" s="2792"/>
    </row>
    <row r="4268" spans="1:10" ht="16.5" thickTop="1" thickBot="1" x14ac:dyDescent="0.3">
      <c r="A4268" s="2773"/>
      <c r="B4268" s="2792"/>
      <c r="C4268" s="2885"/>
      <c r="D4268" s="2882" t="s">
        <v>94</v>
      </c>
      <c r="E4268" s="2883"/>
      <c r="F4268" s="2883"/>
      <c r="G4268" s="2884"/>
      <c r="H4268" s="11116">
        <v>0</v>
      </c>
      <c r="I4268" s="11116"/>
      <c r="J4268" s="2792"/>
    </row>
    <row r="4269" spans="1:10" ht="16.5" thickTop="1" thickBot="1" x14ac:dyDescent="0.3">
      <c r="A4269" s="2773"/>
      <c r="B4269" s="2792"/>
      <c r="C4269" s="2885"/>
      <c r="D4269" s="2882" t="s">
        <v>102</v>
      </c>
      <c r="E4269" s="2883"/>
      <c r="F4269" s="2883"/>
      <c r="G4269" s="2884"/>
      <c r="H4269" s="11116">
        <v>2</v>
      </c>
      <c r="I4269" s="11116"/>
      <c r="J4269" s="2792"/>
    </row>
    <row r="4270" spans="1:10" ht="16.5" thickTop="1" thickBot="1" x14ac:dyDescent="0.3">
      <c r="A4270" s="2773"/>
      <c r="B4270" s="2792"/>
      <c r="C4270" s="2885"/>
      <c r="D4270" s="2886" t="s">
        <v>103</v>
      </c>
      <c r="E4270" s="2887"/>
      <c r="F4270" s="2887"/>
      <c r="G4270" s="2887"/>
      <c r="H4270" s="11116">
        <v>11</v>
      </c>
      <c r="I4270" s="11116"/>
      <c r="J4270" s="2792"/>
    </row>
    <row r="4271" spans="1:10" ht="16.5" thickTop="1" thickBot="1" x14ac:dyDescent="0.3">
      <c r="A4271" s="2773"/>
      <c r="B4271" s="2792"/>
      <c r="C4271" s="2885"/>
      <c r="D4271" s="2888" t="s">
        <v>108</v>
      </c>
      <c r="E4271" s="2874"/>
      <c r="F4271" s="2874"/>
      <c r="G4271" s="2874"/>
      <c r="H4271" s="11116">
        <v>0</v>
      </c>
      <c r="I4271" s="11116"/>
      <c r="J4271" s="2792"/>
    </row>
    <row r="4272" spans="1:10" ht="16.5" thickTop="1" thickBot="1" x14ac:dyDescent="0.3">
      <c r="A4272" s="2773"/>
      <c r="B4272" s="2792"/>
      <c r="C4272" s="2885"/>
      <c r="D4272" s="2877" t="s">
        <v>243</v>
      </c>
      <c r="E4272" s="2878"/>
      <c r="F4272" s="2878"/>
      <c r="G4272" s="2878"/>
      <c r="H4272" s="11232">
        <v>0</v>
      </c>
      <c r="I4272" s="11232"/>
      <c r="J4272" s="2792"/>
    </row>
    <row r="4273" spans="1:10" ht="16.5" thickTop="1" thickBot="1" x14ac:dyDescent="0.3">
      <c r="A4273" s="2773"/>
      <c r="B4273" s="2792"/>
      <c r="C4273" s="2885"/>
      <c r="D4273" s="2879" t="s">
        <v>93</v>
      </c>
      <c r="E4273" s="2880"/>
      <c r="F4273" s="2880"/>
      <c r="G4273" s="2881"/>
      <c r="H4273" s="11116">
        <v>0</v>
      </c>
      <c r="I4273" s="11116"/>
      <c r="J4273" s="2792"/>
    </row>
    <row r="4274" spans="1:10" ht="16.5" thickTop="1" thickBot="1" x14ac:dyDescent="0.3">
      <c r="A4274" s="2773"/>
      <c r="B4274" s="2792"/>
      <c r="C4274" s="2885"/>
      <c r="D4274" s="2882" t="s">
        <v>94</v>
      </c>
      <c r="E4274" s="2883"/>
      <c r="F4274" s="2883"/>
      <c r="G4274" s="2884"/>
      <c r="H4274" s="11116">
        <v>0</v>
      </c>
      <c r="I4274" s="11116"/>
      <c r="J4274" s="2792"/>
    </row>
    <row r="4275" spans="1:10" ht="16.5" thickTop="1" thickBot="1" x14ac:dyDescent="0.3">
      <c r="A4275" s="2773"/>
      <c r="B4275" s="2792"/>
      <c r="C4275" s="2885"/>
      <c r="D4275" s="2882" t="s">
        <v>95</v>
      </c>
      <c r="E4275" s="2883"/>
      <c r="F4275" s="2883"/>
      <c r="G4275" s="2884"/>
      <c r="H4275" s="11116">
        <v>0</v>
      </c>
      <c r="I4275" s="11116"/>
      <c r="J4275" s="2792"/>
    </row>
    <row r="4276" spans="1:10" ht="16.5" thickTop="1" thickBot="1" x14ac:dyDescent="0.3">
      <c r="A4276" s="2773"/>
      <c r="B4276" s="2792"/>
      <c r="C4276" s="2885"/>
      <c r="D4276" s="2886" t="s">
        <v>96</v>
      </c>
      <c r="E4276" s="2887"/>
      <c r="F4276" s="2887"/>
      <c r="G4276" s="2887"/>
      <c r="H4276" s="11116">
        <v>0</v>
      </c>
      <c r="I4276" s="11116"/>
      <c r="J4276" s="2792"/>
    </row>
    <row r="4277" spans="1:10" ht="16.5" thickTop="1" thickBot="1" x14ac:dyDescent="0.3">
      <c r="A4277" s="2773"/>
      <c r="B4277" s="2792"/>
      <c r="C4277" s="2885"/>
      <c r="D4277" s="2888" t="s">
        <v>97</v>
      </c>
      <c r="E4277" s="2874"/>
      <c r="F4277" s="2874"/>
      <c r="G4277" s="2874"/>
      <c r="H4277" s="11116">
        <v>0</v>
      </c>
      <c r="I4277" s="11116"/>
      <c r="J4277" s="2792"/>
    </row>
    <row r="4278" spans="1:10" ht="16.5" thickTop="1" thickBot="1" x14ac:dyDescent="0.3">
      <c r="A4278" s="2773"/>
      <c r="B4278" s="2792"/>
      <c r="C4278" s="2894" t="s">
        <v>109</v>
      </c>
      <c r="D4278" s="2895"/>
      <c r="E4278" s="2896"/>
      <c r="F4278" s="2897"/>
      <c r="G4278" s="2897"/>
      <c r="H4278" s="11287">
        <v>3</v>
      </c>
      <c r="I4278" s="11288"/>
      <c r="J4278" s="2792"/>
    </row>
    <row r="4279" spans="1:10" ht="27" thickTop="1" thickBot="1" x14ac:dyDescent="0.3">
      <c r="A4279" s="2773"/>
      <c r="B4279" s="2792"/>
      <c r="C4279" s="2898"/>
      <c r="D4279" s="2899" t="s">
        <v>110</v>
      </c>
      <c r="E4279" s="2878"/>
      <c r="F4279" s="2878"/>
      <c r="G4279" s="2890"/>
      <c r="H4279" s="11275">
        <v>2</v>
      </c>
      <c r="I4279" s="11276"/>
      <c r="J4279" s="2792"/>
    </row>
    <row r="4280" spans="1:10" ht="16.5" thickTop="1" thickBot="1" x14ac:dyDescent="0.3">
      <c r="A4280" s="2773"/>
      <c r="B4280" s="2792"/>
      <c r="C4280" s="2900"/>
      <c r="D4280" s="2901" t="s">
        <v>93</v>
      </c>
      <c r="E4280" s="2887"/>
      <c r="F4280" s="2887"/>
      <c r="G4280" s="2893"/>
      <c r="H4280" s="11135">
        <v>2</v>
      </c>
      <c r="I4280" s="11135"/>
      <c r="J4280" s="2792"/>
    </row>
    <row r="4281" spans="1:10" ht="16.5" thickTop="1" thickBot="1" x14ac:dyDescent="0.3">
      <c r="A4281" s="2773"/>
      <c r="B4281" s="2792"/>
      <c r="C4281" s="2900"/>
      <c r="D4281" s="2901" t="s">
        <v>94</v>
      </c>
      <c r="E4281" s="2887"/>
      <c r="F4281" s="2887"/>
      <c r="G4281" s="2893"/>
      <c r="H4281" s="11135">
        <v>0</v>
      </c>
      <c r="I4281" s="11135"/>
      <c r="J4281" s="2792"/>
    </row>
    <row r="4282" spans="1:10" ht="16.5" thickTop="1" thickBot="1" x14ac:dyDescent="0.3">
      <c r="A4282" s="2773"/>
      <c r="B4282" s="2792"/>
      <c r="C4282" s="2900"/>
      <c r="D4282" s="2901" t="s">
        <v>95</v>
      </c>
      <c r="E4282" s="2887"/>
      <c r="F4282" s="2887"/>
      <c r="G4282" s="2893"/>
      <c r="H4282" s="11135">
        <v>0</v>
      </c>
      <c r="I4282" s="11135"/>
      <c r="J4282" s="2792"/>
    </row>
    <row r="4283" spans="1:10" ht="16.5" thickTop="1" thickBot="1" x14ac:dyDescent="0.3">
      <c r="A4283" s="2773"/>
      <c r="B4283" s="2792"/>
      <c r="C4283" s="2900"/>
      <c r="D4283" s="2901" t="s">
        <v>96</v>
      </c>
      <c r="E4283" s="2902"/>
      <c r="F4283" s="2902"/>
      <c r="G4283" s="2903"/>
      <c r="H4283" s="11135">
        <v>0</v>
      </c>
      <c r="I4283" s="11135"/>
      <c r="J4283" s="2792"/>
    </row>
    <row r="4284" spans="1:10" ht="16.5" thickTop="1" thickBot="1" x14ac:dyDescent="0.3">
      <c r="A4284" s="2773"/>
      <c r="B4284" s="2792"/>
      <c r="C4284" s="2900"/>
      <c r="D4284" s="2904" t="s">
        <v>111</v>
      </c>
      <c r="E4284" s="2905"/>
      <c r="F4284" s="2905"/>
      <c r="G4284" s="2905"/>
      <c r="H4284" s="11283">
        <v>1</v>
      </c>
      <c r="I4284" s="11283"/>
      <c r="J4284" s="2792"/>
    </row>
    <row r="4285" spans="1:10" ht="16.5" thickTop="1" thickBot="1" x14ac:dyDescent="0.3">
      <c r="A4285" s="2773"/>
      <c r="B4285" s="2792"/>
      <c r="C4285" s="2900"/>
      <c r="D4285" s="2901" t="s">
        <v>93</v>
      </c>
      <c r="E4285" s="2887"/>
      <c r="F4285" s="2887"/>
      <c r="G4285" s="2893"/>
      <c r="H4285" s="11135">
        <v>0</v>
      </c>
      <c r="I4285" s="11135"/>
      <c r="J4285" s="2792"/>
    </row>
    <row r="4286" spans="1:10" ht="16.5" thickTop="1" thickBot="1" x14ac:dyDescent="0.3">
      <c r="A4286" s="2773"/>
      <c r="B4286" s="2792"/>
      <c r="C4286" s="2900"/>
      <c r="D4286" s="2901" t="s">
        <v>94</v>
      </c>
      <c r="E4286" s="2887"/>
      <c r="F4286" s="2887"/>
      <c r="G4286" s="2893"/>
      <c r="H4286" s="11135">
        <v>0</v>
      </c>
      <c r="I4286" s="11135"/>
      <c r="J4286" s="2792"/>
    </row>
    <row r="4287" spans="1:10" ht="16.5" thickTop="1" thickBot="1" x14ac:dyDescent="0.3">
      <c r="A4287" s="2773"/>
      <c r="B4287" s="2792"/>
      <c r="C4287" s="2900"/>
      <c r="D4287" s="2901" t="s">
        <v>95</v>
      </c>
      <c r="E4287" s="2887"/>
      <c r="F4287" s="2887"/>
      <c r="G4287" s="2893"/>
      <c r="H4287" s="11135">
        <v>1</v>
      </c>
      <c r="I4287" s="11135"/>
      <c r="J4287" s="2792"/>
    </row>
    <row r="4288" spans="1:10" ht="16.5" thickTop="1" thickBot="1" x14ac:dyDescent="0.3">
      <c r="A4288" s="2773"/>
      <c r="B4288" s="2792"/>
      <c r="C4288" s="2900"/>
      <c r="D4288" s="2901" t="s">
        <v>96</v>
      </c>
      <c r="E4288" s="2902"/>
      <c r="F4288" s="2902"/>
      <c r="G4288" s="2903"/>
      <c r="H4288" s="11135">
        <v>0</v>
      </c>
      <c r="I4288" s="11135"/>
      <c r="J4288" s="2792"/>
    </row>
    <row r="4289" spans="1:10" ht="16.5" thickTop="1" thickBot="1" x14ac:dyDescent="0.3">
      <c r="A4289" s="2773"/>
      <c r="B4289" s="2792"/>
      <c r="C4289" s="2900"/>
      <c r="D4289" s="2904" t="s">
        <v>112</v>
      </c>
      <c r="E4289" s="2905"/>
      <c r="F4289" s="2905"/>
      <c r="G4289" s="2905"/>
      <c r="H4289" s="11283">
        <v>0</v>
      </c>
      <c r="I4289" s="11283"/>
      <c r="J4289" s="2792"/>
    </row>
    <row r="4290" spans="1:10" ht="16.5" thickTop="1" thickBot="1" x14ac:dyDescent="0.3">
      <c r="A4290" s="2773"/>
      <c r="B4290" s="2792"/>
      <c r="C4290" s="2900"/>
      <c r="D4290" s="2901" t="s">
        <v>93</v>
      </c>
      <c r="E4290" s="2887"/>
      <c r="F4290" s="2887"/>
      <c r="G4290" s="2893"/>
      <c r="H4290" s="11135"/>
      <c r="I4290" s="11135"/>
      <c r="J4290" s="2792"/>
    </row>
    <row r="4291" spans="1:10" ht="16.5" thickTop="1" thickBot="1" x14ac:dyDescent="0.3">
      <c r="A4291" s="2773"/>
      <c r="B4291" s="2792"/>
      <c r="C4291" s="2900"/>
      <c r="D4291" s="2901" t="s">
        <v>94</v>
      </c>
      <c r="E4291" s="2887"/>
      <c r="F4291" s="2887"/>
      <c r="G4291" s="2893"/>
      <c r="H4291" s="11135"/>
      <c r="I4291" s="11135"/>
      <c r="J4291" s="2792"/>
    </row>
    <row r="4292" spans="1:10" ht="16.5" thickTop="1" thickBot="1" x14ac:dyDescent="0.3">
      <c r="A4292" s="2773"/>
      <c r="B4292" s="2792"/>
      <c r="C4292" s="2900"/>
      <c r="D4292" s="2901" t="s">
        <v>95</v>
      </c>
      <c r="E4292" s="2887"/>
      <c r="F4292" s="2887"/>
      <c r="G4292" s="2893"/>
      <c r="H4292" s="11135"/>
      <c r="I4292" s="11135"/>
      <c r="J4292" s="2792"/>
    </row>
    <row r="4293" spans="1:10" ht="16.5" thickTop="1" thickBot="1" x14ac:dyDescent="0.3">
      <c r="A4293" s="2773"/>
      <c r="B4293" s="2792"/>
      <c r="C4293" s="2900"/>
      <c r="D4293" s="2901" t="s">
        <v>96</v>
      </c>
      <c r="E4293" s="2902"/>
      <c r="F4293" s="2902"/>
      <c r="G4293" s="2903"/>
      <c r="H4293" s="11135"/>
      <c r="I4293" s="11135"/>
      <c r="J4293" s="2792"/>
    </row>
    <row r="4294" spans="1:10" ht="16.5" thickTop="1" thickBot="1" x14ac:dyDescent="0.3">
      <c r="A4294" s="2773"/>
      <c r="B4294" s="2792"/>
      <c r="C4294" s="2900"/>
      <c r="D4294" s="2906" t="s">
        <v>113</v>
      </c>
      <c r="E4294" s="2878"/>
      <c r="F4294" s="2878"/>
      <c r="G4294" s="2890"/>
      <c r="H4294" s="11283">
        <v>0</v>
      </c>
      <c r="I4294" s="11283"/>
      <c r="J4294" s="2792"/>
    </row>
    <row r="4295" spans="1:10" ht="16.5" thickTop="1" thickBot="1" x14ac:dyDescent="0.3">
      <c r="A4295" s="2773"/>
      <c r="B4295" s="2792"/>
      <c r="C4295" s="2900"/>
      <c r="D4295" s="2907" t="s">
        <v>114</v>
      </c>
      <c r="E4295" s="2880"/>
      <c r="F4295" s="2880"/>
      <c r="G4295" s="2881"/>
      <c r="H4295" s="11135"/>
      <c r="I4295" s="11135"/>
      <c r="J4295" s="2792"/>
    </row>
    <row r="4296" spans="1:10" ht="16.5" thickTop="1" thickBot="1" x14ac:dyDescent="0.3">
      <c r="A4296" s="2773"/>
      <c r="B4296" s="2792"/>
      <c r="C4296" s="2900"/>
      <c r="D4296" s="2907" t="s">
        <v>94</v>
      </c>
      <c r="E4296" s="2880"/>
      <c r="F4296" s="2880"/>
      <c r="G4296" s="2881"/>
      <c r="H4296" s="11135"/>
      <c r="I4296" s="11135"/>
      <c r="J4296" s="2792"/>
    </row>
    <row r="4297" spans="1:10" ht="16.5" thickTop="1" thickBot="1" x14ac:dyDescent="0.3">
      <c r="A4297" s="2773"/>
      <c r="B4297" s="2792"/>
      <c r="C4297" s="2900"/>
      <c r="D4297" s="2907" t="s">
        <v>102</v>
      </c>
      <c r="E4297" s="2880"/>
      <c r="F4297" s="2880"/>
      <c r="G4297" s="2881"/>
      <c r="H4297" s="11135"/>
      <c r="I4297" s="11135"/>
      <c r="J4297" s="2792"/>
    </row>
    <row r="4298" spans="1:10" ht="16.5" thickTop="1" thickBot="1" x14ac:dyDescent="0.3">
      <c r="A4298" s="2774"/>
      <c r="B4298" s="2792"/>
      <c r="C4298" s="2900"/>
      <c r="D4298" s="2907" t="s">
        <v>103</v>
      </c>
      <c r="E4298" s="2880"/>
      <c r="F4298" s="2880"/>
      <c r="G4298" s="2881"/>
      <c r="H4298" s="11135"/>
      <c r="I4298" s="11135"/>
      <c r="J4298" s="2792"/>
    </row>
    <row r="4299" spans="1:10" ht="16.5" thickTop="1" thickBot="1" x14ac:dyDescent="0.3">
      <c r="A4299" s="2774"/>
      <c r="B4299" s="2792"/>
      <c r="C4299" s="2900"/>
      <c r="D4299" s="2906" t="s">
        <v>115</v>
      </c>
      <c r="E4299" s="2878"/>
      <c r="F4299" s="2878"/>
      <c r="G4299" s="2890"/>
      <c r="H4299" s="11283">
        <v>0</v>
      </c>
      <c r="I4299" s="11283"/>
      <c r="J4299" s="2792"/>
    </row>
    <row r="4300" spans="1:10" ht="16.5" thickTop="1" thickBot="1" x14ac:dyDescent="0.3">
      <c r="A4300" s="2774"/>
      <c r="B4300" s="2792"/>
      <c r="C4300" s="2900"/>
      <c r="D4300" s="2907" t="s">
        <v>105</v>
      </c>
      <c r="E4300" s="2880"/>
      <c r="F4300" s="2880"/>
      <c r="G4300" s="2881"/>
      <c r="H4300" s="11135"/>
      <c r="I4300" s="11135"/>
      <c r="J4300" s="2792"/>
    </row>
    <row r="4301" spans="1:10" ht="16.5" thickTop="1" thickBot="1" x14ac:dyDescent="0.3">
      <c r="A4301" s="2774"/>
      <c r="B4301" s="2792"/>
      <c r="C4301" s="2900"/>
      <c r="D4301" s="2907" t="s">
        <v>94</v>
      </c>
      <c r="E4301" s="2880"/>
      <c r="F4301" s="2880"/>
      <c r="G4301" s="2881"/>
      <c r="H4301" s="11135"/>
      <c r="I4301" s="11135"/>
      <c r="J4301" s="2792"/>
    </row>
    <row r="4302" spans="1:10" ht="16.5" thickTop="1" thickBot="1" x14ac:dyDescent="0.3">
      <c r="A4302" s="2774"/>
      <c r="B4302" s="2792"/>
      <c r="C4302" s="2900"/>
      <c r="D4302" s="2907" t="s">
        <v>102</v>
      </c>
      <c r="E4302" s="2880"/>
      <c r="F4302" s="2880"/>
      <c r="G4302" s="2881"/>
      <c r="H4302" s="11135"/>
      <c r="I4302" s="11135"/>
      <c r="J4302" s="2792"/>
    </row>
    <row r="4303" spans="1:10" ht="16.5" thickTop="1" thickBot="1" x14ac:dyDescent="0.3">
      <c r="A4303" s="2774"/>
      <c r="B4303" s="2792"/>
      <c r="C4303" s="2900"/>
      <c r="D4303" s="2907" t="s">
        <v>103</v>
      </c>
      <c r="E4303" s="2880"/>
      <c r="F4303" s="2880"/>
      <c r="G4303" s="2881"/>
      <c r="H4303" s="11135"/>
      <c r="I4303" s="11135"/>
      <c r="J4303" s="2792"/>
    </row>
    <row r="4304" spans="1:10" ht="16.5" thickTop="1" thickBot="1" x14ac:dyDescent="0.3">
      <c r="A4304" s="2774"/>
      <c r="B4304" s="2792"/>
      <c r="C4304" s="2900"/>
      <c r="D4304" s="2906" t="s">
        <v>116</v>
      </c>
      <c r="E4304" s="2878"/>
      <c r="F4304" s="2878"/>
      <c r="G4304" s="2890"/>
      <c r="H4304" s="11283">
        <v>0</v>
      </c>
      <c r="I4304" s="11283"/>
      <c r="J4304" s="2792"/>
    </row>
    <row r="4305" spans="1:10" ht="16.5" thickTop="1" thickBot="1" x14ac:dyDescent="0.3">
      <c r="A4305" s="2774"/>
      <c r="B4305" s="2792"/>
      <c r="C4305" s="2900"/>
      <c r="D4305" s="2907" t="s">
        <v>105</v>
      </c>
      <c r="E4305" s="2880"/>
      <c r="F4305" s="2880"/>
      <c r="G4305" s="2881"/>
      <c r="H4305" s="11135"/>
      <c r="I4305" s="11135"/>
      <c r="J4305" s="2792"/>
    </row>
    <row r="4306" spans="1:10" ht="16.5" thickTop="1" thickBot="1" x14ac:dyDescent="0.3">
      <c r="A4306" s="2774"/>
      <c r="B4306" s="2792"/>
      <c r="C4306" s="2900"/>
      <c r="D4306" s="2907" t="s">
        <v>94</v>
      </c>
      <c r="E4306" s="2880"/>
      <c r="F4306" s="2880"/>
      <c r="G4306" s="2881"/>
      <c r="H4306" s="11136"/>
      <c r="I4306" s="11136"/>
      <c r="J4306" s="2792"/>
    </row>
    <row r="4307" spans="1:10" ht="16.5" thickTop="1" thickBot="1" x14ac:dyDescent="0.3">
      <c r="A4307" s="2774"/>
      <c r="B4307" s="2792"/>
      <c r="C4307" s="2900"/>
      <c r="D4307" s="2907" t="s">
        <v>102</v>
      </c>
      <c r="E4307" s="2880"/>
      <c r="F4307" s="2880"/>
      <c r="G4307" s="2881"/>
      <c r="H4307" s="11135"/>
      <c r="I4307" s="11135"/>
      <c r="J4307" s="2792"/>
    </row>
    <row r="4308" spans="1:10" ht="16.5" thickTop="1" thickBot="1" x14ac:dyDescent="0.3">
      <c r="A4308" s="2774"/>
      <c r="B4308" s="2792"/>
      <c r="C4308" s="2900"/>
      <c r="D4308" s="2907" t="s">
        <v>103</v>
      </c>
      <c r="E4308" s="2880"/>
      <c r="F4308" s="2880"/>
      <c r="G4308" s="2881"/>
      <c r="H4308" s="11135"/>
      <c r="I4308" s="11135"/>
      <c r="J4308" s="2792"/>
    </row>
    <row r="4309" spans="1:10" ht="16.5" thickTop="1" thickBot="1" x14ac:dyDescent="0.3">
      <c r="A4309" s="2774"/>
      <c r="B4309" s="2792"/>
      <c r="C4309" s="2900"/>
      <c r="D4309" s="2906" t="s">
        <v>117</v>
      </c>
      <c r="E4309" s="2878"/>
      <c r="F4309" s="2878"/>
      <c r="G4309" s="2890"/>
      <c r="H4309" s="11283">
        <v>0</v>
      </c>
      <c r="I4309" s="11283"/>
      <c r="J4309" s="2792"/>
    </row>
    <row r="4310" spans="1:10" ht="16.5" thickTop="1" thickBot="1" x14ac:dyDescent="0.3">
      <c r="A4310" s="2774"/>
      <c r="B4310" s="2792"/>
      <c r="C4310" s="2900"/>
      <c r="D4310" s="2907" t="s">
        <v>105</v>
      </c>
      <c r="E4310" s="2880"/>
      <c r="F4310" s="2880"/>
      <c r="G4310" s="2881"/>
      <c r="H4310" s="11135"/>
      <c r="I4310" s="11135"/>
      <c r="J4310" s="2792"/>
    </row>
    <row r="4311" spans="1:10" ht="16.5" thickTop="1" thickBot="1" x14ac:dyDescent="0.3">
      <c r="A4311" s="2774"/>
      <c r="B4311" s="2792"/>
      <c r="C4311" s="2900"/>
      <c r="D4311" s="2907" t="s">
        <v>94</v>
      </c>
      <c r="E4311" s="2880"/>
      <c r="F4311" s="2880"/>
      <c r="G4311" s="2881"/>
      <c r="H4311" s="11135"/>
      <c r="I4311" s="11135"/>
      <c r="J4311" s="2792"/>
    </row>
    <row r="4312" spans="1:10" ht="16.5" thickTop="1" thickBot="1" x14ac:dyDescent="0.3">
      <c r="A4312" s="2774"/>
      <c r="B4312" s="2792"/>
      <c r="C4312" s="2900"/>
      <c r="D4312" s="2907" t="s">
        <v>102</v>
      </c>
      <c r="E4312" s="2880"/>
      <c r="F4312" s="2880"/>
      <c r="G4312" s="2881"/>
      <c r="H4312" s="11135"/>
      <c r="I4312" s="11135"/>
      <c r="J4312" s="2792"/>
    </row>
    <row r="4313" spans="1:10" ht="16.5" thickTop="1" thickBot="1" x14ac:dyDescent="0.3">
      <c r="A4313" s="2774"/>
      <c r="B4313" s="2792"/>
      <c r="C4313" s="2908"/>
      <c r="D4313" s="2907" t="s">
        <v>103</v>
      </c>
      <c r="E4313" s="2880"/>
      <c r="F4313" s="2880"/>
      <c r="G4313" s="2881"/>
      <c r="H4313" s="11135"/>
      <c r="I4313" s="11135"/>
      <c r="J4313" s="2792"/>
    </row>
    <row r="4314" spans="1:10" ht="16.5" thickTop="1" thickBot="1" x14ac:dyDescent="0.3">
      <c r="A4314" s="2773"/>
      <c r="B4314" s="2792"/>
      <c r="C4314" s="2821" t="s">
        <v>118</v>
      </c>
      <c r="D4314" s="2909"/>
      <c r="E4314" s="2897"/>
      <c r="F4314" s="2897"/>
      <c r="G4314" s="2910"/>
      <c r="H4314" s="11284">
        <v>73</v>
      </c>
      <c r="I4314" s="11284"/>
      <c r="J4314" s="2792"/>
    </row>
    <row r="4315" spans="1:10" ht="27" thickTop="1" thickBot="1" x14ac:dyDescent="0.3">
      <c r="A4315" s="2773"/>
      <c r="B4315" s="2773"/>
      <c r="C4315" s="2911"/>
      <c r="D4315" s="2912" t="s">
        <v>31</v>
      </c>
      <c r="E4315" s="2913"/>
      <c r="F4315" s="2913"/>
      <c r="G4315" s="2914"/>
      <c r="H4315" s="11135">
        <v>0</v>
      </c>
      <c r="I4315" s="11135"/>
      <c r="J4315" s="2792"/>
    </row>
    <row r="4316" spans="1:10" ht="16.5" thickTop="1" thickBot="1" x14ac:dyDescent="0.3">
      <c r="A4316" s="2773"/>
      <c r="B4316" s="2773"/>
      <c r="C4316" s="2911"/>
      <c r="D4316" s="2912" t="s">
        <v>119</v>
      </c>
      <c r="E4316" s="2880"/>
      <c r="F4316" s="2880"/>
      <c r="G4316" s="2881"/>
      <c r="H4316" s="11135">
        <v>1</v>
      </c>
      <c r="I4316" s="11135"/>
      <c r="J4316" s="2792"/>
    </row>
    <row r="4317" spans="1:10" ht="27" thickTop="1" thickBot="1" x14ac:dyDescent="0.3">
      <c r="A4317" s="2773"/>
      <c r="B4317" s="2773"/>
      <c r="C4317" s="2911"/>
      <c r="D4317" s="2912" t="s">
        <v>120</v>
      </c>
      <c r="E4317" s="2915"/>
      <c r="F4317" s="2880"/>
      <c r="G4317" s="2881"/>
      <c r="H4317" s="11135">
        <v>0</v>
      </c>
      <c r="I4317" s="11135"/>
      <c r="J4317" s="2792"/>
    </row>
    <row r="4318" spans="1:10" ht="27" thickTop="1" thickBot="1" x14ac:dyDescent="0.3">
      <c r="A4318" s="2773"/>
      <c r="B4318" s="2792"/>
      <c r="C4318" s="2911"/>
      <c r="D4318" s="2912" t="s">
        <v>121</v>
      </c>
      <c r="E4318" s="2880"/>
      <c r="F4318" s="2880"/>
      <c r="G4318" s="2881"/>
      <c r="H4318" s="11135">
        <v>1</v>
      </c>
      <c r="I4318" s="11135"/>
      <c r="J4318" s="2792"/>
    </row>
    <row r="4319" spans="1:10" ht="16.5" thickTop="1" thickBot="1" x14ac:dyDescent="0.3">
      <c r="A4319" s="2773"/>
      <c r="B4319" s="2792"/>
      <c r="C4319" s="2911"/>
      <c r="D4319" s="2912" t="s">
        <v>70</v>
      </c>
      <c r="E4319" s="2880"/>
      <c r="F4319" s="2880"/>
      <c r="G4319" s="2881"/>
      <c r="H4319" s="11135">
        <v>0</v>
      </c>
      <c r="I4319" s="11135"/>
      <c r="J4319" s="2792"/>
    </row>
    <row r="4320" spans="1:10" ht="39.75" thickTop="1" thickBot="1" x14ac:dyDescent="0.3">
      <c r="A4320" s="2773"/>
      <c r="B4320" s="2792"/>
      <c r="C4320" s="2911"/>
      <c r="D4320" s="2912" t="s">
        <v>122</v>
      </c>
      <c r="E4320" s="2880"/>
      <c r="F4320" s="2880"/>
      <c r="G4320" s="2881"/>
      <c r="H4320" s="11135">
        <v>0</v>
      </c>
      <c r="I4320" s="11135"/>
      <c r="J4320" s="2792"/>
    </row>
    <row r="4321" spans="1:10" ht="27" thickTop="1" thickBot="1" x14ac:dyDescent="0.3">
      <c r="A4321" s="2773"/>
      <c r="B4321" s="2792"/>
      <c r="C4321" s="2916"/>
      <c r="D4321" s="2912" t="s">
        <v>123</v>
      </c>
      <c r="E4321" s="2880"/>
      <c r="F4321" s="2880"/>
      <c r="G4321" s="2881"/>
      <c r="H4321" s="11135">
        <v>0</v>
      </c>
      <c r="I4321" s="11135"/>
      <c r="J4321" s="2792"/>
    </row>
    <row r="4322" spans="1:10" ht="39.75" thickTop="1" thickBot="1" x14ac:dyDescent="0.3">
      <c r="A4322" s="2773"/>
      <c r="B4322" s="2792"/>
      <c r="C4322" s="2911"/>
      <c r="D4322" s="2912" t="s">
        <v>34</v>
      </c>
      <c r="E4322" s="2880"/>
      <c r="F4322" s="2880"/>
      <c r="G4322" s="2881"/>
      <c r="H4322" s="11135">
        <v>0</v>
      </c>
      <c r="I4322" s="11135"/>
      <c r="J4322" s="2792"/>
    </row>
    <row r="4323" spans="1:10" ht="39.75" thickTop="1" thickBot="1" x14ac:dyDescent="0.3">
      <c r="A4323" s="2773"/>
      <c r="B4323" s="2792"/>
      <c r="C4323" s="2916"/>
      <c r="D4323" s="2917" t="s">
        <v>124</v>
      </c>
      <c r="E4323" s="2880"/>
      <c r="F4323" s="2880"/>
      <c r="G4323" s="2881"/>
      <c r="H4323" s="11135">
        <v>11</v>
      </c>
      <c r="I4323" s="11135"/>
      <c r="J4323" s="2792"/>
    </row>
    <row r="4324" spans="1:10" ht="52.5" thickTop="1" thickBot="1" x14ac:dyDescent="0.3">
      <c r="A4324" s="2773"/>
      <c r="B4324" s="2792"/>
      <c r="C4324" s="2911"/>
      <c r="D4324" s="2912" t="s">
        <v>125</v>
      </c>
      <c r="E4324" s="2880"/>
      <c r="F4324" s="2880"/>
      <c r="G4324" s="2881"/>
      <c r="H4324" s="11135">
        <v>0</v>
      </c>
      <c r="I4324" s="11135"/>
      <c r="J4324" s="2792"/>
    </row>
    <row r="4325" spans="1:10" ht="27" thickTop="1" thickBot="1" x14ac:dyDescent="0.3">
      <c r="A4325" s="2773"/>
      <c r="B4325" s="2792"/>
      <c r="C4325" s="2911"/>
      <c r="D4325" s="2912" t="s">
        <v>126</v>
      </c>
      <c r="E4325" s="2880"/>
      <c r="F4325" s="2880"/>
      <c r="G4325" s="2881"/>
      <c r="H4325" s="11135">
        <v>3</v>
      </c>
      <c r="I4325" s="11135"/>
      <c r="J4325" s="2792"/>
    </row>
    <row r="4326" spans="1:10" ht="27" thickTop="1" thickBot="1" x14ac:dyDescent="0.3">
      <c r="A4326" s="2773"/>
      <c r="B4326" s="2792"/>
      <c r="C4326" s="2911"/>
      <c r="D4326" s="2918" t="s">
        <v>244</v>
      </c>
      <c r="E4326" s="2874"/>
      <c r="F4326" s="2874"/>
      <c r="G4326" s="2874"/>
      <c r="H4326" s="11135">
        <v>0</v>
      </c>
      <c r="I4326" s="11135"/>
      <c r="J4326" s="2792"/>
    </row>
    <row r="4327" spans="1:10" ht="65.25" thickTop="1" thickBot="1" x14ac:dyDescent="0.3">
      <c r="A4327" s="2773"/>
      <c r="B4327" s="2792"/>
      <c r="C4327" s="2911"/>
      <c r="D4327" s="2919" t="s">
        <v>71</v>
      </c>
      <c r="E4327" s="2880"/>
      <c r="F4327" s="2880"/>
      <c r="G4327" s="2881"/>
      <c r="H4327" s="11135">
        <v>0</v>
      </c>
      <c r="I4327" s="11135"/>
      <c r="J4327" s="2792"/>
    </row>
    <row r="4328" spans="1:10" ht="27" thickTop="1" thickBot="1" x14ac:dyDescent="0.3">
      <c r="A4328" s="2773"/>
      <c r="B4328" s="2792"/>
      <c r="C4328" s="2911"/>
      <c r="D4328" s="2912" t="s">
        <v>128</v>
      </c>
      <c r="E4328" s="2874"/>
      <c r="F4328" s="2874"/>
      <c r="G4328" s="2874"/>
      <c r="H4328" s="11135">
        <v>0</v>
      </c>
      <c r="I4328" s="11135"/>
      <c r="J4328" s="2792"/>
    </row>
    <row r="4329" spans="1:10" ht="39.75" thickTop="1" thickBot="1" x14ac:dyDescent="0.3">
      <c r="A4329" s="2773"/>
      <c r="B4329" s="2792"/>
      <c r="C4329" s="2911"/>
      <c r="D4329" s="2912" t="s">
        <v>129</v>
      </c>
      <c r="E4329" s="2880"/>
      <c r="F4329" s="2880"/>
      <c r="G4329" s="2881"/>
      <c r="H4329" s="11135">
        <v>1</v>
      </c>
      <c r="I4329" s="11135"/>
      <c r="J4329" s="2792"/>
    </row>
    <row r="4330" spans="1:10" ht="52.5" thickTop="1" thickBot="1" x14ac:dyDescent="0.3">
      <c r="A4330" s="2773"/>
      <c r="B4330" s="2792"/>
      <c r="C4330" s="2911"/>
      <c r="D4330" s="2912" t="s">
        <v>130</v>
      </c>
      <c r="E4330" s="2880"/>
      <c r="F4330" s="2880"/>
      <c r="G4330" s="2881"/>
      <c r="H4330" s="11135">
        <v>1</v>
      </c>
      <c r="I4330" s="11135"/>
      <c r="J4330" s="2792"/>
    </row>
    <row r="4331" spans="1:10" ht="39.75" thickTop="1" thickBot="1" x14ac:dyDescent="0.3">
      <c r="A4331" s="2773"/>
      <c r="B4331" s="2792"/>
      <c r="C4331" s="2911"/>
      <c r="D4331" s="2912" t="s">
        <v>131</v>
      </c>
      <c r="E4331" s="2915"/>
      <c r="F4331" s="2880"/>
      <c r="G4331" s="2881"/>
      <c r="H4331" s="11135">
        <v>3</v>
      </c>
      <c r="I4331" s="11135"/>
      <c r="J4331" s="2792"/>
    </row>
    <row r="4332" spans="1:10" ht="27" thickTop="1" thickBot="1" x14ac:dyDescent="0.3">
      <c r="A4332" s="2773"/>
      <c r="B4332" s="2773"/>
      <c r="C4332" s="2916"/>
      <c r="D4332" s="2912" t="s">
        <v>132</v>
      </c>
      <c r="E4332" s="2915"/>
      <c r="F4332" s="2880"/>
      <c r="G4332" s="2881"/>
      <c r="H4332" s="11135">
        <v>0</v>
      </c>
      <c r="I4332" s="11135"/>
      <c r="J4332" s="2792"/>
    </row>
    <row r="4333" spans="1:10" ht="39.75" thickTop="1" thickBot="1" x14ac:dyDescent="0.3">
      <c r="A4333" s="2773"/>
      <c r="B4333" s="2773"/>
      <c r="C4333" s="2911"/>
      <c r="D4333" s="2832" t="s">
        <v>245</v>
      </c>
      <c r="E4333" s="2874"/>
      <c r="F4333" s="2874"/>
      <c r="G4333" s="2874"/>
      <c r="H4333" s="11135">
        <v>0</v>
      </c>
      <c r="I4333" s="11135"/>
      <c r="J4333" s="2792"/>
    </row>
    <row r="4334" spans="1:10" ht="27" thickTop="1" thickBot="1" x14ac:dyDescent="0.3">
      <c r="A4334" s="2773"/>
      <c r="B4334" s="2773"/>
      <c r="C4334" s="2911"/>
      <c r="D4334" s="2919" t="s">
        <v>213</v>
      </c>
      <c r="E4334" s="2880"/>
      <c r="F4334" s="2880"/>
      <c r="G4334" s="2881"/>
      <c r="H4334" s="11135">
        <v>9</v>
      </c>
      <c r="I4334" s="11135"/>
      <c r="J4334" s="2792"/>
    </row>
    <row r="4335" spans="1:10" ht="65.25" thickTop="1" thickBot="1" x14ac:dyDescent="0.3">
      <c r="A4335" s="2773"/>
      <c r="B4335" s="2773"/>
      <c r="C4335" s="2911"/>
      <c r="D4335" s="2919" t="s">
        <v>214</v>
      </c>
      <c r="E4335" s="2880"/>
      <c r="F4335" s="2880"/>
      <c r="G4335" s="2881"/>
      <c r="H4335" s="11135">
        <v>0</v>
      </c>
      <c r="I4335" s="11135"/>
      <c r="J4335" s="2792"/>
    </row>
    <row r="4336" spans="1:10" ht="39.75" thickTop="1" thickBot="1" x14ac:dyDescent="0.3">
      <c r="A4336" s="2773"/>
      <c r="B4336" s="2773"/>
      <c r="C4336" s="2911"/>
      <c r="D4336" s="2919" t="s">
        <v>221</v>
      </c>
      <c r="E4336" s="2880"/>
      <c r="F4336" s="2880"/>
      <c r="G4336" s="2881"/>
      <c r="H4336" s="11135">
        <v>1</v>
      </c>
      <c r="I4336" s="11135"/>
      <c r="J4336" s="2792"/>
    </row>
    <row r="4337" spans="1:10" ht="52.5" thickTop="1" thickBot="1" x14ac:dyDescent="0.3">
      <c r="A4337" s="2773"/>
      <c r="B4337" s="2773"/>
      <c r="C4337" s="2911"/>
      <c r="D4337" s="2920" t="s">
        <v>246</v>
      </c>
      <c r="E4337" s="2874"/>
      <c r="F4337" s="2874"/>
      <c r="G4337" s="2874"/>
      <c r="H4337" s="11135">
        <v>0</v>
      </c>
      <c r="I4337" s="11135"/>
      <c r="J4337" s="2792"/>
    </row>
    <row r="4338" spans="1:10" ht="27" thickTop="1" thickBot="1" x14ac:dyDescent="0.3">
      <c r="A4338" s="2773"/>
      <c r="B4338" s="2773"/>
      <c r="C4338" s="2916"/>
      <c r="D4338" s="2919" t="s">
        <v>220</v>
      </c>
      <c r="E4338" s="2880"/>
      <c r="F4338" s="2880"/>
      <c r="G4338" s="2881"/>
      <c r="H4338" s="11135">
        <v>7</v>
      </c>
      <c r="I4338" s="11135"/>
      <c r="J4338" s="2792"/>
    </row>
    <row r="4339" spans="1:10" ht="27" thickTop="1" thickBot="1" x14ac:dyDescent="0.3">
      <c r="A4339" s="2773"/>
      <c r="B4339" s="2773"/>
      <c r="C4339" s="2916"/>
      <c r="D4339" s="2919" t="s">
        <v>247</v>
      </c>
      <c r="E4339" s="2880"/>
      <c r="F4339" s="2880"/>
      <c r="G4339" s="2881"/>
      <c r="H4339" s="11135">
        <v>2</v>
      </c>
      <c r="I4339" s="11135"/>
      <c r="J4339" s="2792"/>
    </row>
    <row r="4340" spans="1:10" ht="16.5" thickTop="1" thickBot="1" x14ac:dyDescent="0.3">
      <c r="A4340" s="2773"/>
      <c r="B4340" s="2773"/>
      <c r="C4340" s="2916"/>
      <c r="D4340" s="2921" t="s">
        <v>212</v>
      </c>
      <c r="E4340" s="2880"/>
      <c r="F4340" s="2880"/>
      <c r="G4340" s="2881"/>
      <c r="H4340" s="11135">
        <v>2</v>
      </c>
      <c r="I4340" s="11135"/>
      <c r="J4340" s="2792"/>
    </row>
    <row r="4341" spans="1:10" ht="27" thickTop="1" thickBot="1" x14ac:dyDescent="0.3">
      <c r="A4341" s="2773"/>
      <c r="B4341" s="2773"/>
      <c r="C4341" s="2916"/>
      <c r="D4341" s="2919" t="s">
        <v>211</v>
      </c>
      <c r="E4341" s="2880"/>
      <c r="F4341" s="2880"/>
      <c r="G4341" s="2881"/>
      <c r="H4341" s="11135">
        <v>0</v>
      </c>
      <c r="I4341" s="11135"/>
      <c r="J4341" s="2792"/>
    </row>
    <row r="4342" spans="1:10" ht="27" thickTop="1" thickBot="1" x14ac:dyDescent="0.3">
      <c r="A4342" s="2773"/>
      <c r="B4342" s="2773"/>
      <c r="C4342" s="2916"/>
      <c r="D4342" s="2919" t="s">
        <v>136</v>
      </c>
      <c r="E4342" s="2880"/>
      <c r="F4342" s="2880"/>
      <c r="G4342" s="2881"/>
      <c r="H4342" s="11135">
        <v>0</v>
      </c>
      <c r="I4342" s="11135"/>
      <c r="J4342" s="2792"/>
    </row>
    <row r="4343" spans="1:10" ht="16.5" thickTop="1" thickBot="1" x14ac:dyDescent="0.3">
      <c r="A4343" s="2773"/>
      <c r="B4343" s="2773"/>
      <c r="C4343" s="2916"/>
      <c r="D4343" s="2919" t="s">
        <v>137</v>
      </c>
      <c r="E4343" s="2880"/>
      <c r="F4343" s="2880"/>
      <c r="G4343" s="2881"/>
      <c r="H4343" s="11135">
        <v>1</v>
      </c>
      <c r="I4343" s="11135"/>
      <c r="J4343" s="2792"/>
    </row>
    <row r="4344" spans="1:10" ht="16.5" thickTop="1" thickBot="1" x14ac:dyDescent="0.3">
      <c r="A4344" s="2773"/>
      <c r="B4344" s="2773"/>
      <c r="C4344" s="2916"/>
      <c r="D4344" s="2919" t="s">
        <v>138</v>
      </c>
      <c r="E4344" s="2880"/>
      <c r="F4344" s="2880"/>
      <c r="G4344" s="2881"/>
      <c r="H4344" s="11135">
        <v>0</v>
      </c>
      <c r="I4344" s="11135"/>
      <c r="J4344" s="2792"/>
    </row>
    <row r="4345" spans="1:10" ht="16.5" thickTop="1" thickBot="1" x14ac:dyDescent="0.3">
      <c r="A4345" s="2773"/>
      <c r="B4345" s="2773"/>
      <c r="C4345" s="2916"/>
      <c r="D4345" s="2919" t="s">
        <v>139</v>
      </c>
      <c r="E4345" s="2880"/>
      <c r="F4345" s="2880"/>
      <c r="G4345" s="2881"/>
      <c r="H4345" s="11135">
        <v>0</v>
      </c>
      <c r="I4345" s="11135"/>
      <c r="J4345" s="2792"/>
    </row>
    <row r="4346" spans="1:10" ht="16.5" thickTop="1" thickBot="1" x14ac:dyDescent="0.3">
      <c r="A4346" s="2773"/>
      <c r="B4346" s="2773"/>
      <c r="C4346" s="2916"/>
      <c r="D4346" s="2919" t="s">
        <v>140</v>
      </c>
      <c r="E4346" s="2880"/>
      <c r="F4346" s="2880"/>
      <c r="G4346" s="2881"/>
      <c r="H4346" s="11135">
        <v>0</v>
      </c>
      <c r="I4346" s="11135"/>
      <c r="J4346" s="2792"/>
    </row>
    <row r="4347" spans="1:10" ht="39.75" thickTop="1" thickBot="1" x14ac:dyDescent="0.3">
      <c r="A4347" s="2773"/>
      <c r="B4347" s="2773"/>
      <c r="C4347" s="2916"/>
      <c r="D4347" s="2920" t="s">
        <v>141</v>
      </c>
      <c r="E4347" s="2880"/>
      <c r="F4347" s="2880"/>
      <c r="G4347" s="2881"/>
      <c r="H4347" s="11135">
        <v>11</v>
      </c>
      <c r="I4347" s="11135"/>
      <c r="J4347" s="2792"/>
    </row>
    <row r="4348" spans="1:10" ht="27" thickTop="1" thickBot="1" x14ac:dyDescent="0.3">
      <c r="A4348" s="2773"/>
      <c r="B4348" s="2773"/>
      <c r="C4348" s="2911"/>
      <c r="D4348" s="2912" t="s">
        <v>142</v>
      </c>
      <c r="E4348" s="2874"/>
      <c r="F4348" s="2874"/>
      <c r="G4348" s="2874"/>
      <c r="H4348" s="11135">
        <v>2</v>
      </c>
      <c r="I4348" s="11135"/>
      <c r="J4348" s="2792"/>
    </row>
    <row r="4349" spans="1:10" ht="39.75" thickTop="1" thickBot="1" x14ac:dyDescent="0.3">
      <c r="A4349" s="2773"/>
      <c r="B4349" s="2773"/>
      <c r="C4349" s="2922"/>
      <c r="D4349" s="2919" t="s">
        <v>143</v>
      </c>
      <c r="E4349" s="2880"/>
      <c r="F4349" s="2880"/>
      <c r="G4349" s="2881"/>
      <c r="H4349" s="11135">
        <v>0</v>
      </c>
      <c r="I4349" s="11135"/>
      <c r="J4349" s="2792"/>
    </row>
    <row r="4350" spans="1:10" ht="39.75" thickTop="1" thickBot="1" x14ac:dyDescent="0.3">
      <c r="A4350" s="2773"/>
      <c r="B4350" s="2773"/>
      <c r="C4350" s="2916"/>
      <c r="D4350" s="2912" t="s">
        <v>144</v>
      </c>
      <c r="E4350" s="2880"/>
      <c r="F4350" s="2880"/>
      <c r="G4350" s="2881"/>
      <c r="H4350" s="11135">
        <v>0</v>
      </c>
      <c r="I4350" s="11135"/>
      <c r="J4350" s="2792"/>
    </row>
    <row r="4351" spans="1:10" ht="27" thickTop="1" thickBot="1" x14ac:dyDescent="0.3">
      <c r="A4351" s="2773"/>
      <c r="B4351" s="2773"/>
      <c r="C4351" s="2916"/>
      <c r="D4351" s="2919" t="s">
        <v>145</v>
      </c>
      <c r="E4351" s="2880"/>
      <c r="F4351" s="2880"/>
      <c r="G4351" s="2881"/>
      <c r="H4351" s="11135">
        <v>5</v>
      </c>
      <c r="I4351" s="11135"/>
      <c r="J4351" s="2792"/>
    </row>
    <row r="4352" spans="1:10" ht="16.5" thickTop="1" thickBot="1" x14ac:dyDescent="0.3">
      <c r="A4352" s="2773"/>
      <c r="B4352" s="2773"/>
      <c r="C4352" s="2923"/>
      <c r="D4352" s="2924" t="s">
        <v>146</v>
      </c>
      <c r="E4352" s="2880"/>
      <c r="F4352" s="2880"/>
      <c r="G4352" s="2881"/>
      <c r="H4352" s="11135">
        <v>12</v>
      </c>
      <c r="I4352" s="11135"/>
      <c r="J4352" s="2792"/>
    </row>
    <row r="4353" spans="1:10" ht="16.5" thickTop="1" thickBot="1" x14ac:dyDescent="0.3">
      <c r="A4353" s="2773"/>
      <c r="B4353" s="2791"/>
      <c r="C4353" s="2925" t="s">
        <v>147</v>
      </c>
      <c r="D4353" s="2926"/>
      <c r="E4353" s="2926"/>
      <c r="F4353" s="2926"/>
      <c r="G4353" s="2927"/>
      <c r="H4353" s="11218">
        <v>133</v>
      </c>
      <c r="I4353" s="11220"/>
      <c r="J4353" s="2792"/>
    </row>
    <row r="4354" spans="1:10" ht="16.5" thickTop="1" thickBot="1" x14ac:dyDescent="0.3">
      <c r="A4354" s="2773"/>
      <c r="B4354" s="2773"/>
      <c r="C4354" s="2928"/>
      <c r="D4354" s="2907" t="s">
        <v>148</v>
      </c>
      <c r="E4354" s="2929"/>
      <c r="F4354" s="2929"/>
      <c r="G4354" s="2930"/>
      <c r="H4354" s="11269">
        <v>92</v>
      </c>
      <c r="I4354" s="11270"/>
      <c r="J4354" s="2792"/>
    </row>
    <row r="4355" spans="1:10" ht="16.5" thickTop="1" thickBot="1" x14ac:dyDescent="0.3">
      <c r="A4355" s="2773"/>
      <c r="B4355" s="2773"/>
      <c r="C4355" s="2791"/>
      <c r="D4355" s="2907" t="s">
        <v>149</v>
      </c>
      <c r="E4355" s="2929"/>
      <c r="F4355" s="2929"/>
      <c r="G4355" s="2930"/>
      <c r="H4355" s="11269">
        <v>0</v>
      </c>
      <c r="I4355" s="11270"/>
      <c r="J4355" s="2792"/>
    </row>
    <row r="4356" spans="1:10" ht="16.5" thickTop="1" thickBot="1" x14ac:dyDescent="0.3">
      <c r="A4356" s="2773"/>
      <c r="B4356" s="2773"/>
      <c r="C4356" s="2791"/>
      <c r="D4356" s="2907" t="s">
        <v>150</v>
      </c>
      <c r="E4356" s="2929"/>
      <c r="F4356" s="2929"/>
      <c r="G4356" s="2930"/>
      <c r="H4356" s="11269">
        <v>41</v>
      </c>
      <c r="I4356" s="11270"/>
      <c r="J4356" s="2792"/>
    </row>
    <row r="4357" spans="1:10" ht="16.5" thickTop="1" thickBot="1" x14ac:dyDescent="0.3">
      <c r="A4357" s="2931"/>
      <c r="B4357" s="2773"/>
      <c r="C4357" s="2932"/>
      <c r="D4357" s="2933" t="s">
        <v>151</v>
      </c>
      <c r="E4357" s="2934"/>
      <c r="F4357" s="2934"/>
      <c r="G4357" s="2935"/>
      <c r="H4357" s="11275">
        <v>78</v>
      </c>
      <c r="I4357" s="11276"/>
      <c r="J4357" s="2792"/>
    </row>
    <row r="4358" spans="1:10" ht="27" thickTop="1" thickBot="1" x14ac:dyDescent="0.3">
      <c r="A4358" s="2773"/>
      <c r="B4358" s="2773"/>
      <c r="C4358" s="2791"/>
      <c r="D4358" s="2936" t="s">
        <v>248</v>
      </c>
      <c r="E4358" s="2901"/>
      <c r="F4358" s="2901"/>
      <c r="G4358" s="2937"/>
      <c r="H4358" s="11269">
        <v>75</v>
      </c>
      <c r="I4358" s="11270"/>
      <c r="J4358" s="2792"/>
    </row>
    <row r="4359" spans="1:10" ht="16.5" thickTop="1" thickBot="1" x14ac:dyDescent="0.3">
      <c r="A4359" s="2773"/>
      <c r="B4359" s="2773"/>
      <c r="C4359" s="2791"/>
      <c r="D4359" s="2938" t="s">
        <v>249</v>
      </c>
      <c r="E4359" s="2901"/>
      <c r="F4359" s="2901"/>
      <c r="G4359" s="2937"/>
      <c r="H4359" s="11269">
        <v>3</v>
      </c>
      <c r="I4359" s="11270"/>
      <c r="J4359" s="2792"/>
    </row>
    <row r="4360" spans="1:10" ht="16.5" thickTop="1" thickBot="1" x14ac:dyDescent="0.3">
      <c r="A4360" s="2773"/>
      <c r="B4360" s="2773"/>
      <c r="C4360" s="2791"/>
      <c r="D4360" s="2933" t="s">
        <v>250</v>
      </c>
      <c r="E4360" s="2934"/>
      <c r="F4360" s="2934"/>
      <c r="G4360" s="2935"/>
      <c r="H4360" s="11275">
        <v>0</v>
      </c>
      <c r="I4360" s="11276"/>
      <c r="J4360" s="2792"/>
    </row>
    <row r="4361" spans="1:10" ht="16.5" thickTop="1" thickBot="1" x14ac:dyDescent="0.3">
      <c r="A4361" s="2773"/>
      <c r="B4361" s="2773"/>
      <c r="C4361" s="2791"/>
      <c r="D4361" s="2938" t="s">
        <v>155</v>
      </c>
      <c r="E4361" s="2901"/>
      <c r="F4361" s="2901"/>
      <c r="G4361" s="2937"/>
      <c r="H4361" s="11269">
        <v>0</v>
      </c>
      <c r="I4361" s="11270"/>
      <c r="J4361" s="2792"/>
    </row>
    <row r="4362" spans="1:10" ht="16.5" thickTop="1" thickBot="1" x14ac:dyDescent="0.3">
      <c r="A4362" s="2773"/>
      <c r="B4362" s="2773"/>
      <c r="C4362" s="2791"/>
      <c r="D4362" s="2938" t="s">
        <v>156</v>
      </c>
      <c r="E4362" s="2901"/>
      <c r="F4362" s="2901"/>
      <c r="G4362" s="2937"/>
      <c r="H4362" s="11269">
        <v>0</v>
      </c>
      <c r="I4362" s="11270"/>
      <c r="J4362" s="2792"/>
    </row>
    <row r="4363" spans="1:10" ht="16.5" thickTop="1" thickBot="1" x14ac:dyDescent="0.3">
      <c r="A4363" s="2773"/>
      <c r="B4363" s="2773"/>
      <c r="C4363" s="2791"/>
      <c r="D4363" s="2938" t="s">
        <v>157</v>
      </c>
      <c r="E4363" s="2901"/>
      <c r="F4363" s="2901"/>
      <c r="G4363" s="2937"/>
      <c r="H4363" s="11269">
        <v>0</v>
      </c>
      <c r="I4363" s="11270"/>
      <c r="J4363" s="2792"/>
    </row>
    <row r="4364" spans="1:10" ht="16.5" thickTop="1" thickBot="1" x14ac:dyDescent="0.3">
      <c r="A4364" s="2773"/>
      <c r="B4364" s="2773"/>
      <c r="C4364" s="2791"/>
      <c r="D4364" s="2939" t="s">
        <v>158</v>
      </c>
      <c r="E4364" s="2880"/>
      <c r="F4364" s="2880"/>
      <c r="G4364" s="2881"/>
      <c r="H4364" s="11269">
        <v>0</v>
      </c>
      <c r="I4364" s="11270"/>
      <c r="J4364" s="2792"/>
    </row>
    <row r="4365" spans="1:10" ht="16.5" thickTop="1" thickBot="1" x14ac:dyDescent="0.3">
      <c r="A4365" s="2773"/>
      <c r="B4365" s="2773"/>
      <c r="C4365" s="2925" t="s">
        <v>159</v>
      </c>
      <c r="D4365" s="2926"/>
      <c r="E4365" s="2926"/>
      <c r="F4365" s="2926"/>
      <c r="G4365" s="2927"/>
      <c r="H4365" s="11218">
        <v>87</v>
      </c>
      <c r="I4365" s="11220"/>
      <c r="J4365" s="2792"/>
    </row>
    <row r="4366" spans="1:10" ht="16.5" thickTop="1" thickBot="1" x14ac:dyDescent="0.3">
      <c r="A4366" s="2773"/>
      <c r="B4366" s="2773"/>
      <c r="C4366" s="2791"/>
      <c r="D4366" s="2940" t="s">
        <v>160</v>
      </c>
      <c r="E4366" s="2874"/>
      <c r="F4366" s="2874"/>
      <c r="G4366" s="2874"/>
      <c r="H4366" s="11233">
        <v>22</v>
      </c>
      <c r="I4366" s="11233"/>
      <c r="J4366" s="2792"/>
    </row>
    <row r="4367" spans="1:10" ht="16.5" thickTop="1" thickBot="1" x14ac:dyDescent="0.3">
      <c r="A4367" s="2773"/>
      <c r="B4367" s="2773"/>
      <c r="C4367" s="2791"/>
      <c r="D4367" s="2907" t="s">
        <v>161</v>
      </c>
      <c r="E4367" s="2880"/>
      <c r="F4367" s="2880"/>
      <c r="G4367" s="2881"/>
      <c r="H4367" s="11233">
        <v>0</v>
      </c>
      <c r="I4367" s="11233"/>
      <c r="J4367" s="2792"/>
    </row>
    <row r="4368" spans="1:10" ht="16.5" thickTop="1" thickBot="1" x14ac:dyDescent="0.3">
      <c r="A4368" s="2773"/>
      <c r="B4368" s="2773"/>
      <c r="C4368" s="2791"/>
      <c r="D4368" s="2941" t="s">
        <v>162</v>
      </c>
      <c r="E4368" s="2883"/>
      <c r="F4368" s="2883"/>
      <c r="G4368" s="2884"/>
      <c r="H4368" s="11233">
        <v>65</v>
      </c>
      <c r="I4368" s="11233"/>
      <c r="J4368" s="2792"/>
    </row>
    <row r="4369" spans="1:10" ht="16.5" thickTop="1" thickBot="1" x14ac:dyDescent="0.3">
      <c r="A4369" s="2773"/>
      <c r="B4369" s="2773"/>
      <c r="C4369" s="2925" t="s">
        <v>163</v>
      </c>
      <c r="D4369" s="2926"/>
      <c r="E4369" s="2926"/>
      <c r="F4369" s="2926"/>
      <c r="G4369" s="2927"/>
      <c r="H4369" s="11218">
        <v>151</v>
      </c>
      <c r="I4369" s="11220"/>
      <c r="J4369" s="2792"/>
    </row>
    <row r="4370" spans="1:10" ht="16.5" thickTop="1" thickBot="1" x14ac:dyDescent="0.3">
      <c r="A4370" s="2773"/>
      <c r="B4370" s="2773"/>
      <c r="C4370" s="2928"/>
      <c r="D4370" s="2907" t="s">
        <v>160</v>
      </c>
      <c r="E4370" s="2880"/>
      <c r="F4370" s="2880"/>
      <c r="G4370" s="2881"/>
      <c r="H4370" s="11228">
        <v>36</v>
      </c>
      <c r="I4370" s="11228"/>
      <c r="J4370" s="2792"/>
    </row>
    <row r="4371" spans="1:10" ht="16.5" thickTop="1" thickBot="1" x14ac:dyDescent="0.3">
      <c r="A4371" s="2773"/>
      <c r="B4371" s="2773"/>
      <c r="C4371" s="2791"/>
      <c r="D4371" s="2907" t="s">
        <v>161</v>
      </c>
      <c r="E4371" s="2880"/>
      <c r="F4371" s="2880"/>
      <c r="G4371" s="2881"/>
      <c r="H4371" s="11228">
        <v>1</v>
      </c>
      <c r="I4371" s="11228"/>
      <c r="J4371" s="2792"/>
    </row>
    <row r="4372" spans="1:10" ht="16.5" thickTop="1" thickBot="1" x14ac:dyDescent="0.3">
      <c r="A4372" s="2773"/>
      <c r="B4372" s="2773"/>
      <c r="C4372" s="2791"/>
      <c r="D4372" s="2941" t="s">
        <v>162</v>
      </c>
      <c r="E4372" s="2883"/>
      <c r="F4372" s="2883"/>
      <c r="G4372" s="2884"/>
      <c r="H4372" s="11228">
        <v>109</v>
      </c>
      <c r="I4372" s="11228"/>
      <c r="J4372" s="2792"/>
    </row>
    <row r="4373" spans="1:10" ht="16.5" thickTop="1" thickBot="1" x14ac:dyDescent="0.3">
      <c r="A4373" s="2773"/>
      <c r="B4373" s="2773"/>
      <c r="C4373" s="2791"/>
      <c r="D4373" s="2941" t="s">
        <v>164</v>
      </c>
      <c r="E4373" s="2883"/>
      <c r="F4373" s="2883"/>
      <c r="G4373" s="2884"/>
      <c r="H4373" s="11228">
        <v>5</v>
      </c>
      <c r="I4373" s="11228"/>
      <c r="J4373" s="2792"/>
    </row>
    <row r="4374" spans="1:10" ht="16.5" thickTop="1" thickBot="1" x14ac:dyDescent="0.3">
      <c r="A4374" s="2773"/>
      <c r="B4374" s="2773"/>
      <c r="C4374" s="2791"/>
      <c r="D4374" s="11235" t="s">
        <v>165</v>
      </c>
      <c r="E4374" s="11236"/>
      <c r="F4374" s="11236"/>
      <c r="G4374" s="11237"/>
      <c r="H4374" s="11232">
        <v>108</v>
      </c>
      <c r="I4374" s="11232"/>
      <c r="J4374" s="2792"/>
    </row>
    <row r="4375" spans="1:10" ht="16.5" thickTop="1" thickBot="1" x14ac:dyDescent="0.3">
      <c r="A4375" s="2773"/>
      <c r="B4375" s="2773"/>
      <c r="C4375" s="2791"/>
      <c r="D4375" s="2940" t="s">
        <v>160</v>
      </c>
      <c r="E4375" s="2874"/>
      <c r="F4375" s="2874"/>
      <c r="G4375" s="2874"/>
      <c r="H4375" s="11233">
        <v>41</v>
      </c>
      <c r="I4375" s="11233"/>
      <c r="J4375" s="2792"/>
    </row>
    <row r="4376" spans="1:10" ht="16.5" thickTop="1" thickBot="1" x14ac:dyDescent="0.3">
      <c r="A4376" s="2773"/>
      <c r="B4376" s="2773"/>
      <c r="C4376" s="2791"/>
      <c r="D4376" s="2907" t="s">
        <v>161</v>
      </c>
      <c r="E4376" s="2880"/>
      <c r="F4376" s="2880"/>
      <c r="G4376" s="2881"/>
      <c r="H4376" s="11233">
        <v>0</v>
      </c>
      <c r="I4376" s="11233"/>
      <c r="J4376" s="2792"/>
    </row>
    <row r="4377" spans="1:10" ht="16.5" thickTop="1" thickBot="1" x14ac:dyDescent="0.3">
      <c r="A4377" s="2773"/>
      <c r="B4377" s="2773"/>
      <c r="C4377" s="2791"/>
      <c r="D4377" s="2941" t="s">
        <v>162</v>
      </c>
      <c r="E4377" s="2883"/>
      <c r="F4377" s="2883"/>
      <c r="G4377" s="2884"/>
      <c r="H4377" s="11233">
        <v>39</v>
      </c>
      <c r="I4377" s="11233"/>
      <c r="J4377" s="2792"/>
    </row>
    <row r="4378" spans="1:10" ht="16.5" thickTop="1" thickBot="1" x14ac:dyDescent="0.3">
      <c r="A4378" s="2773"/>
      <c r="B4378" s="2773"/>
      <c r="C4378" s="2942"/>
      <c r="D4378" s="2907" t="s">
        <v>114</v>
      </c>
      <c r="E4378" s="2883"/>
      <c r="F4378" s="2883"/>
      <c r="G4378" s="2884"/>
      <c r="H4378" s="11233">
        <v>28</v>
      </c>
      <c r="I4378" s="11233"/>
      <c r="J4378" s="2792"/>
    </row>
    <row r="4379" spans="1:10" ht="16.5" thickTop="1" thickBot="1" x14ac:dyDescent="0.3">
      <c r="A4379" s="2773"/>
      <c r="B4379" s="2943"/>
      <c r="C4379" s="2944" t="s">
        <v>166</v>
      </c>
      <c r="D4379" s="2895"/>
      <c r="E4379" s="2945"/>
      <c r="F4379" s="2897"/>
      <c r="G4379" s="2910"/>
      <c r="H4379" s="11234">
        <v>138</v>
      </c>
      <c r="I4379" s="11234"/>
      <c r="J4379" s="2773"/>
    </row>
    <row r="4380" spans="1:10" ht="16.5" thickTop="1" thickBot="1" x14ac:dyDescent="0.3">
      <c r="A4380" s="2773"/>
      <c r="B4380" s="2777"/>
      <c r="C4380" s="2946"/>
      <c r="D4380" s="2947" t="s">
        <v>251</v>
      </c>
      <c r="E4380" s="2948"/>
      <c r="F4380" s="2948"/>
      <c r="G4380" s="2949"/>
      <c r="H4380" s="11228">
        <v>33</v>
      </c>
      <c r="I4380" s="11228"/>
      <c r="J4380" s="2773"/>
    </row>
    <row r="4381" spans="1:10" ht="16.5" thickTop="1" thickBot="1" x14ac:dyDescent="0.3">
      <c r="A4381" s="2773"/>
      <c r="B4381" s="2950"/>
      <c r="C4381" s="2943"/>
      <c r="D4381" s="2948" t="s">
        <v>168</v>
      </c>
      <c r="E4381" s="2948"/>
      <c r="F4381" s="2948"/>
      <c r="G4381" s="2948"/>
      <c r="H4381" s="11228">
        <v>55</v>
      </c>
      <c r="I4381" s="11228"/>
      <c r="J4381" s="2773"/>
    </row>
    <row r="4382" spans="1:10" ht="16.5" thickTop="1" thickBot="1" x14ac:dyDescent="0.3">
      <c r="A4382" s="2773"/>
      <c r="B4382" s="2950"/>
      <c r="C4382" s="2943"/>
      <c r="D4382" s="2951" t="s">
        <v>169</v>
      </c>
      <c r="E4382" s="2948"/>
      <c r="F4382" s="2948"/>
      <c r="G4382" s="2949"/>
      <c r="H4382" s="11228">
        <v>35</v>
      </c>
      <c r="I4382" s="11228"/>
      <c r="J4382" s="2773"/>
    </row>
    <row r="4383" spans="1:10" ht="16.5" thickTop="1" thickBot="1" x14ac:dyDescent="0.3">
      <c r="A4383" s="2773"/>
      <c r="B4383" s="2950"/>
      <c r="C4383" s="2943"/>
      <c r="D4383" s="2951" t="s">
        <v>170</v>
      </c>
      <c r="E4383" s="2948"/>
      <c r="F4383" s="2948"/>
      <c r="G4383" s="2949"/>
      <c r="H4383" s="11228">
        <v>15</v>
      </c>
      <c r="I4383" s="11228"/>
      <c r="J4383" s="2773"/>
    </row>
    <row r="4384" spans="1:10" ht="16.5" thickTop="1" thickBot="1" x14ac:dyDescent="0.3">
      <c r="A4384" s="2773"/>
      <c r="B4384" s="2870"/>
      <c r="C4384" s="2791"/>
      <c r="D4384" s="2952" t="s">
        <v>171</v>
      </c>
      <c r="E4384" s="2953"/>
      <c r="F4384" s="2953"/>
      <c r="G4384" s="2954"/>
      <c r="H4384" s="11232">
        <v>10</v>
      </c>
      <c r="I4384" s="11232"/>
      <c r="J4384" s="2773"/>
    </row>
    <row r="4385" spans="1:10" ht="16.5" thickTop="1" thickBot="1" x14ac:dyDescent="0.3">
      <c r="A4385" s="2773"/>
      <c r="B4385" s="2773"/>
      <c r="C4385" s="2791"/>
      <c r="D4385" s="2955" t="s">
        <v>172</v>
      </c>
      <c r="E4385" s="2880"/>
      <c r="F4385" s="2880"/>
      <c r="G4385" s="2881"/>
      <c r="H4385" s="11228">
        <v>3</v>
      </c>
      <c r="I4385" s="11228"/>
      <c r="J4385" s="2773"/>
    </row>
    <row r="4386" spans="1:10" ht="16.5" thickTop="1" thickBot="1" x14ac:dyDescent="0.3">
      <c r="A4386" s="2773"/>
      <c r="B4386" s="2870"/>
      <c r="C4386" s="2791"/>
      <c r="D4386" s="2956" t="s">
        <v>173</v>
      </c>
      <c r="E4386" s="2948"/>
      <c r="F4386" s="2948"/>
      <c r="G4386" s="2949"/>
      <c r="H4386" s="11228">
        <v>5</v>
      </c>
      <c r="I4386" s="11228"/>
      <c r="J4386" s="2773"/>
    </row>
    <row r="4387" spans="1:10" ht="16.5" thickTop="1" thickBot="1" x14ac:dyDescent="0.3">
      <c r="A4387" s="2773"/>
      <c r="B4387" s="2870"/>
      <c r="C4387" s="2791"/>
      <c r="D4387" s="2957" t="s">
        <v>174</v>
      </c>
      <c r="E4387" s="2948"/>
      <c r="F4387" s="2948"/>
      <c r="G4387" s="2949"/>
      <c r="H4387" s="11228">
        <v>2</v>
      </c>
      <c r="I4387" s="11228"/>
      <c r="J4387" s="2774"/>
    </row>
    <row r="4388" spans="1:10" ht="17.25" thickTop="1" thickBot="1" x14ac:dyDescent="0.3">
      <c r="A4388" s="2773"/>
      <c r="B4388" s="2958" t="s">
        <v>175</v>
      </c>
      <c r="C4388" s="2959"/>
      <c r="D4388" s="2959"/>
      <c r="E4388" s="2959"/>
      <c r="F4388" s="2960"/>
      <c r="G4388" s="11218" t="s">
        <v>11</v>
      </c>
      <c r="H4388" s="11219"/>
      <c r="I4388" s="11220"/>
      <c r="J4388" s="2773"/>
    </row>
    <row r="4389" spans="1:10" ht="16.5" thickTop="1" x14ac:dyDescent="0.25">
      <c r="A4389" s="2774"/>
      <c r="B4389" s="2961"/>
      <c r="C4389" s="2962"/>
      <c r="D4389" s="2962"/>
      <c r="E4389" s="2962"/>
      <c r="F4389" s="2963"/>
      <c r="G4389" s="11221">
        <v>4231</v>
      </c>
      <c r="H4389" s="11222"/>
      <c r="I4389" s="11223"/>
      <c r="J4389" s="2774"/>
    </row>
    <row r="4390" spans="1:10" ht="16.5" thickBot="1" x14ac:dyDescent="0.3">
      <c r="A4390" s="2774"/>
      <c r="B4390" s="2964"/>
      <c r="C4390" s="2965"/>
      <c r="D4390" s="2965"/>
      <c r="E4390" s="2965"/>
      <c r="F4390" s="2966"/>
      <c r="G4390" s="11224"/>
      <c r="H4390" s="11225"/>
      <c r="I4390" s="11226"/>
      <c r="J4390" s="2774"/>
    </row>
    <row r="4391" spans="1:10" ht="15.75" thickTop="1" x14ac:dyDescent="0.25">
      <c r="A4391" s="2774"/>
      <c r="B4391" s="2774"/>
      <c r="C4391" s="2774"/>
      <c r="D4391" s="2774"/>
      <c r="E4391" s="2774"/>
      <c r="F4391" s="2774"/>
      <c r="G4391" s="2774"/>
      <c r="H4391" s="2774"/>
      <c r="I4391" s="2774"/>
      <c r="J4391" s="2774"/>
    </row>
    <row r="4392" spans="1:10" ht="15.75" thickBot="1" x14ac:dyDescent="0.3">
      <c r="A4392" s="2773"/>
      <c r="B4392" s="2773"/>
      <c r="C4392" s="2774"/>
      <c r="D4392" s="2774"/>
      <c r="E4392" s="2775"/>
      <c r="F4392" s="2773"/>
      <c r="G4392" s="2776" t="s">
        <v>196</v>
      </c>
      <c r="H4392" s="2773"/>
      <c r="I4392" s="2773"/>
      <c r="J4392" s="2773"/>
    </row>
    <row r="4393" spans="1:10" ht="17.25" thickTop="1" thickBot="1" x14ac:dyDescent="0.3">
      <c r="A4393" s="2777"/>
      <c r="B4393" s="2777"/>
      <c r="C4393" s="2778"/>
      <c r="D4393" s="2778"/>
      <c r="E4393" s="2778"/>
      <c r="F4393" s="2773"/>
      <c r="G4393" s="2779" t="s">
        <v>1</v>
      </c>
      <c r="H4393" s="2780"/>
      <c r="I4393" s="2781"/>
      <c r="J4393" s="2777"/>
    </row>
    <row r="4394" spans="1:10" ht="17.25" thickTop="1" thickBot="1" x14ac:dyDescent="0.3">
      <c r="A4394" s="2775"/>
      <c r="B4394" s="2777"/>
      <c r="C4394" s="2782"/>
      <c r="D4394" s="2782"/>
      <c r="E4394" s="2782"/>
      <c r="F4394" s="2773"/>
      <c r="G4394" s="2783" t="s">
        <v>2</v>
      </c>
      <c r="H4394" s="2784"/>
      <c r="I4394" s="2781" t="s">
        <v>3</v>
      </c>
      <c r="J4394" s="2777"/>
    </row>
    <row r="4395" spans="1:10" ht="16.5" thickTop="1" thickBot="1" x14ac:dyDescent="0.3">
      <c r="A4395" s="2777"/>
      <c r="B4395" s="2777"/>
      <c r="C4395" s="2777"/>
      <c r="D4395" s="2778"/>
      <c r="E4395" s="2785"/>
      <c r="F4395" s="2778"/>
      <c r="G4395" s="2778"/>
      <c r="H4395" s="2778"/>
      <c r="I4395" s="2778"/>
      <c r="J4395" s="2778"/>
    </row>
    <row r="4396" spans="1:10" ht="17.25" thickTop="1" thickBot="1" x14ac:dyDescent="0.3">
      <c r="A4396" s="2786" t="s">
        <v>4</v>
      </c>
      <c r="B4396" s="11052"/>
      <c r="C4396" s="11053"/>
      <c r="D4396" s="11053"/>
      <c r="E4396" s="11053"/>
      <c r="F4396" s="11053"/>
      <c r="G4396" s="11054"/>
      <c r="H4396" s="2773"/>
      <c r="I4396" s="2773"/>
      <c r="J4396" s="2773"/>
    </row>
    <row r="4397" spans="1:10" ht="17.25" thickTop="1" thickBot="1" x14ac:dyDescent="0.3">
      <c r="A4397" s="2786" t="s">
        <v>5</v>
      </c>
      <c r="B4397" s="11052" t="s">
        <v>267</v>
      </c>
      <c r="C4397" s="11053"/>
      <c r="D4397" s="11053"/>
      <c r="E4397" s="11053"/>
      <c r="F4397" s="11053"/>
      <c r="G4397" s="11054"/>
      <c r="H4397" s="2773"/>
      <c r="I4397" s="2773"/>
      <c r="J4397" s="2773"/>
    </row>
    <row r="4398" spans="1:10" ht="17.25" thickTop="1" thickBot="1" x14ac:dyDescent="0.3">
      <c r="A4398" s="2787" t="s">
        <v>7</v>
      </c>
      <c r="B4398" s="1097" t="s">
        <v>8</v>
      </c>
      <c r="C4398" s="1098"/>
      <c r="D4398" s="2181">
        <v>43191</v>
      </c>
      <c r="E4398" s="2789"/>
      <c r="F4398" s="2789"/>
      <c r="G4398" s="2788"/>
      <c r="H4398" s="2773"/>
      <c r="I4398" s="2773"/>
      <c r="J4398" s="2773"/>
    </row>
    <row r="4399" spans="1:10" ht="16.5" thickTop="1" thickBot="1" x14ac:dyDescent="0.3">
      <c r="A4399" s="2777"/>
      <c r="B4399" s="2777"/>
      <c r="C4399" s="2777"/>
      <c r="D4399" s="2777"/>
      <c r="E4399" s="2777"/>
      <c r="F4399" s="2777"/>
      <c r="G4399" s="2790"/>
      <c r="H4399" s="2777"/>
      <c r="I4399" s="2777"/>
      <c r="J4399" s="2777"/>
    </row>
    <row r="4400" spans="1:10" ht="16.5" thickTop="1" thickBot="1" x14ac:dyDescent="0.3">
      <c r="A4400" s="2773"/>
      <c r="B4400" s="11342" t="s">
        <v>9</v>
      </c>
      <c r="C4400" s="11342"/>
      <c r="D4400" s="11342"/>
      <c r="E4400" s="11234" t="s">
        <v>10</v>
      </c>
      <c r="F4400" s="11323"/>
      <c r="G4400" s="11234" t="s">
        <v>11</v>
      </c>
      <c r="H4400" s="11323"/>
      <c r="I4400" s="2773"/>
      <c r="J4400" s="2773"/>
    </row>
    <row r="4401" spans="1:10" ht="16.5" thickTop="1" thickBot="1" x14ac:dyDescent="0.3">
      <c r="A4401" s="2791"/>
      <c r="B4401" s="11343"/>
      <c r="C4401" s="11342"/>
      <c r="D4401" s="11342"/>
      <c r="E4401" s="11071">
        <v>3965</v>
      </c>
      <c r="F4401" s="11071"/>
      <c r="G4401" s="11344">
        <f>SUM(E4401:F4402)</f>
        <v>3965</v>
      </c>
      <c r="H4401" s="11344"/>
      <c r="I4401" s="2773"/>
      <c r="J4401" s="2773"/>
    </row>
    <row r="4402" spans="1:10" ht="16.5" thickTop="1" thickBot="1" x14ac:dyDescent="0.3">
      <c r="A4402" s="2791"/>
      <c r="B4402" s="11343"/>
      <c r="C4402" s="11342"/>
      <c r="D4402" s="11342"/>
      <c r="E4402" s="11071"/>
      <c r="F4402" s="11071"/>
      <c r="G4402" s="11344"/>
      <c r="H4402" s="11344"/>
      <c r="I4402" s="2773"/>
      <c r="J4402" s="2773"/>
    </row>
    <row r="4403" spans="1:10" ht="16.5" thickTop="1" thickBot="1" x14ac:dyDescent="0.3">
      <c r="A4403" s="2791"/>
      <c r="B4403" s="2792"/>
      <c r="C4403" s="2792"/>
      <c r="D4403" s="2792"/>
      <c r="E4403" s="2792"/>
      <c r="F4403" s="2792"/>
      <c r="G4403" s="2792"/>
      <c r="H4403" s="2792"/>
      <c r="I4403" s="2792"/>
      <c r="J4403" s="2792"/>
    </row>
    <row r="4404" spans="1:10" ht="16.5" thickTop="1" thickBot="1" x14ac:dyDescent="0.3">
      <c r="A4404" s="2791"/>
      <c r="B4404" s="11343" t="s">
        <v>12</v>
      </c>
      <c r="C4404" s="11342"/>
      <c r="D4404" s="11342"/>
      <c r="E4404" s="11342"/>
      <c r="F4404" s="11342"/>
      <c r="G4404" s="11234" t="s">
        <v>11</v>
      </c>
      <c r="H4404" s="11323"/>
      <c r="I4404" s="11345" t="s">
        <v>13</v>
      </c>
      <c r="J4404" s="11345"/>
    </row>
    <row r="4405" spans="1:10" ht="16.5" thickTop="1" thickBot="1" x14ac:dyDescent="0.3">
      <c r="A4405" s="2791"/>
      <c r="B4405" s="11342"/>
      <c r="C4405" s="11342"/>
      <c r="D4405" s="11342"/>
      <c r="E4405" s="11342"/>
      <c r="F4405" s="11342"/>
      <c r="G4405" s="2793" t="s">
        <v>14</v>
      </c>
      <c r="H4405" s="2793" t="s">
        <v>15</v>
      </c>
      <c r="I4405" s="11345"/>
      <c r="J4405" s="11345"/>
    </row>
    <row r="4406" spans="1:10" ht="16.5" thickTop="1" thickBot="1" x14ac:dyDescent="0.3">
      <c r="A4406" s="2773"/>
      <c r="B4406" s="11342"/>
      <c r="C4406" s="11342"/>
      <c r="D4406" s="11342"/>
      <c r="E4406" s="11342"/>
      <c r="F4406" s="11342"/>
      <c r="G4406" s="2794">
        <f>SUM(G4407:G4408)</f>
        <v>87</v>
      </c>
      <c r="H4406" s="2794">
        <f>SUM(H4407:H4408)</f>
        <v>4</v>
      </c>
      <c r="I4406" s="11346">
        <f>G4406+H4406</f>
        <v>91</v>
      </c>
      <c r="J4406" s="11346"/>
    </row>
    <row r="4407" spans="1:10" ht="16.5" thickTop="1" thickBot="1" x14ac:dyDescent="0.3">
      <c r="A4407" s="2773"/>
      <c r="B4407" s="11339" t="s">
        <v>16</v>
      </c>
      <c r="C4407" s="11341"/>
      <c r="D4407" s="11341"/>
      <c r="E4407" s="11341"/>
      <c r="F4407" s="11340"/>
      <c r="G4407" s="2795">
        <v>79</v>
      </c>
      <c r="H4407" s="2795">
        <v>4</v>
      </c>
      <c r="I4407" s="11284">
        <f>G4407+H4407</f>
        <v>83</v>
      </c>
      <c r="J4407" s="11284"/>
    </row>
    <row r="4408" spans="1:10" ht="16.5" thickTop="1" thickBot="1" x14ac:dyDescent="0.3">
      <c r="A4408" s="2773"/>
      <c r="B4408" s="11339" t="s">
        <v>17</v>
      </c>
      <c r="C4408" s="11341"/>
      <c r="D4408" s="11341"/>
      <c r="E4408" s="11341"/>
      <c r="F4408" s="11341"/>
      <c r="G4408" s="2795">
        <v>8</v>
      </c>
      <c r="H4408" s="2795"/>
      <c r="I4408" s="11287">
        <f>G4408+H4408</f>
        <v>8</v>
      </c>
      <c r="J4408" s="11288"/>
    </row>
    <row r="4409" spans="1:10" ht="16.5" thickTop="1" thickBot="1" x14ac:dyDescent="0.3">
      <c r="A4409" s="2773"/>
      <c r="B4409" s="2796" t="s">
        <v>18</v>
      </c>
      <c r="C4409" s="2797"/>
      <c r="D4409" s="2798"/>
      <c r="E4409" s="2799"/>
      <c r="F4409" s="2799"/>
      <c r="G4409" s="2800"/>
      <c r="H4409" s="2801"/>
      <c r="I4409" s="2802"/>
      <c r="J4409" s="2773"/>
    </row>
    <row r="4410" spans="1:10" ht="16.5" thickTop="1" thickBot="1" x14ac:dyDescent="0.3">
      <c r="A4410" s="2773"/>
      <c r="B4410" s="2803"/>
      <c r="C4410" s="2804"/>
      <c r="D4410" s="2804"/>
      <c r="E4410" s="11234" t="s">
        <v>19</v>
      </c>
      <c r="F4410" s="11234"/>
      <c r="G4410" s="11234"/>
      <c r="H4410" s="11218"/>
      <c r="I4410" s="2793" t="s">
        <v>11</v>
      </c>
      <c r="J4410" s="2773"/>
    </row>
    <row r="4411" spans="1:10" ht="16.5" thickTop="1" thickBot="1" x14ac:dyDescent="0.3">
      <c r="A4411" s="2773"/>
      <c r="B4411" s="2803"/>
      <c r="C4411" s="2804" t="s">
        <v>20</v>
      </c>
      <c r="D4411" s="2804"/>
      <c r="E4411" s="2805" t="s">
        <v>21</v>
      </c>
      <c r="F4411" s="2805" t="s">
        <v>22</v>
      </c>
      <c r="G4411" s="2805" t="s">
        <v>23</v>
      </c>
      <c r="H4411" s="2806" t="s">
        <v>24</v>
      </c>
      <c r="I4411" s="2807"/>
      <c r="J4411" s="2773"/>
    </row>
    <row r="4412" spans="1:10" ht="16.5" thickTop="1" thickBot="1" x14ac:dyDescent="0.3">
      <c r="A4412" s="2773"/>
      <c r="B4412" s="2808"/>
      <c r="C4412" s="2809"/>
      <c r="D4412" s="2809"/>
      <c r="E4412" s="11334">
        <f>(I4414+I4419+I4426+I4430+I4431+I4432+I4445+I4448+I4449+I4450+I4452+I4453+I4454)</f>
        <v>27</v>
      </c>
      <c r="F4412" s="11334"/>
      <c r="G4412" s="11334"/>
      <c r="H4412" s="11335"/>
      <c r="I4412" s="11336">
        <f>(I4414+I4419+I4425+I4429+I4440+I4461+I4463+I4469)</f>
        <v>205</v>
      </c>
      <c r="J4412" s="2773"/>
    </row>
    <row r="4413" spans="1:10" ht="16.5" thickTop="1" thickBot="1" x14ac:dyDescent="0.3">
      <c r="A4413" s="2773"/>
      <c r="B4413" s="2810"/>
      <c r="C4413" s="2811"/>
      <c r="D4413" s="2811"/>
      <c r="E4413" s="2812">
        <f>(E4414+E4419+E4425+E4429+E4440+E4461+E4463+E4468+E4469)</f>
        <v>178</v>
      </c>
      <c r="F4413" s="2812">
        <f>(F4414+F4419+F4425+F4429+F4440+F4461+F4463+F4468+F4469)</f>
        <v>20</v>
      </c>
      <c r="G4413" s="2812">
        <f>(G4414+G4419+G4425+G4429+G4440+G4461+G4463+G4468+G4469)</f>
        <v>7</v>
      </c>
      <c r="H4413" s="2812">
        <f>(H4414+H4419+H4425+H4429+H4440+H4461+H4463+H4468+H4469)</f>
        <v>0</v>
      </c>
      <c r="I4413" s="11336"/>
      <c r="J4413" s="2773"/>
    </row>
    <row r="4414" spans="1:10" ht="17.25" thickTop="1" thickBot="1" x14ac:dyDescent="0.3">
      <c r="A4414" s="2773"/>
      <c r="B4414" s="2813"/>
      <c r="C4414" s="11337" t="s">
        <v>25</v>
      </c>
      <c r="D4414" s="11338"/>
      <c r="E4414" s="2814">
        <f>SUM(E4415:E4418)</f>
        <v>1</v>
      </c>
      <c r="F4414" s="2814">
        <f>SUM(F4415:F4418)</f>
        <v>0</v>
      </c>
      <c r="G4414" s="2814">
        <f>SUM(G4415:G4418)</f>
        <v>0</v>
      </c>
      <c r="H4414" s="2815">
        <f>SUM(H4415:H4418)</f>
        <v>0</v>
      </c>
      <c r="I4414" s="2816">
        <f t="shared" ref="I4414:I4424" si="24">SUM(E4414:H4414)</f>
        <v>1</v>
      </c>
      <c r="J4414" s="2773"/>
    </row>
    <row r="4415" spans="1:10" ht="16.5" thickTop="1" thickBot="1" x14ac:dyDescent="0.3">
      <c r="A4415" s="2773"/>
      <c r="B4415" s="2813"/>
      <c r="C4415" s="2817"/>
      <c r="D4415" s="2818" t="s">
        <v>26</v>
      </c>
      <c r="E4415" s="2819"/>
      <c r="F4415" s="2819"/>
      <c r="G4415" s="2819"/>
      <c r="H4415" s="2819"/>
      <c r="I4415" s="2820">
        <f t="shared" si="24"/>
        <v>0</v>
      </c>
      <c r="J4415" s="2773"/>
    </row>
    <row r="4416" spans="1:10" ht="16.5" thickTop="1" thickBot="1" x14ac:dyDescent="0.3">
      <c r="A4416" s="2773"/>
      <c r="B4416" s="2813"/>
      <c r="C4416" s="2817"/>
      <c r="D4416" s="2818" t="s">
        <v>27</v>
      </c>
      <c r="E4416" s="2819"/>
      <c r="F4416" s="2819"/>
      <c r="G4416" s="2819" t="s">
        <v>268</v>
      </c>
      <c r="H4416" s="2819"/>
      <c r="I4416" s="2820">
        <f t="shared" si="24"/>
        <v>0</v>
      </c>
      <c r="J4416" s="2773"/>
    </row>
    <row r="4417" spans="1:10" ht="16.5" thickTop="1" thickBot="1" x14ac:dyDescent="0.3">
      <c r="A4417" s="2773"/>
      <c r="B4417" s="2813"/>
      <c r="C4417" s="2817"/>
      <c r="D4417" s="2818" t="s">
        <v>28</v>
      </c>
      <c r="E4417" s="2819"/>
      <c r="F4417" s="2819"/>
      <c r="G4417" s="2819"/>
      <c r="H4417" s="2819"/>
      <c r="I4417" s="2820">
        <f t="shared" si="24"/>
        <v>0</v>
      </c>
      <c r="J4417" s="2773"/>
    </row>
    <row r="4418" spans="1:10" ht="27" thickTop="1" thickBot="1" x14ac:dyDescent="0.3">
      <c r="A4418" s="2773"/>
      <c r="B4418" s="2813"/>
      <c r="C4418" s="2817"/>
      <c r="D4418" s="2818" t="s">
        <v>29</v>
      </c>
      <c r="E4418" s="2819">
        <v>1</v>
      </c>
      <c r="F4418" s="2819"/>
      <c r="G4418" s="2819"/>
      <c r="H4418" s="2819"/>
      <c r="I4418" s="2820">
        <f t="shared" si="24"/>
        <v>1</v>
      </c>
      <c r="J4418" s="2773"/>
    </row>
    <row r="4419" spans="1:10" ht="17.25" thickTop="1" thickBot="1" x14ac:dyDescent="0.3">
      <c r="A4419" s="2773"/>
      <c r="B4419" s="2813"/>
      <c r="C4419" s="2821" t="s">
        <v>30</v>
      </c>
      <c r="D4419" s="2822"/>
      <c r="E4419" s="2823">
        <f>SUM(E4420:E4424)</f>
        <v>17</v>
      </c>
      <c r="F4419" s="2823">
        <f>SUM(F4420:F4424)</f>
        <v>0</v>
      </c>
      <c r="G4419" s="2823">
        <f>SUM(G4420:G4424)</f>
        <v>0</v>
      </c>
      <c r="H4419" s="2823">
        <f>SUM(H4420:H4424)</f>
        <v>0</v>
      </c>
      <c r="I4419" s="2824">
        <f t="shared" si="24"/>
        <v>17</v>
      </c>
      <c r="J4419" s="2773"/>
    </row>
    <row r="4420" spans="1:10" ht="27" thickTop="1" thickBot="1" x14ac:dyDescent="0.3">
      <c r="A4420" s="2773"/>
      <c r="B4420" s="2813"/>
      <c r="C4420" s="2817"/>
      <c r="D4420" s="2818" t="s">
        <v>31</v>
      </c>
      <c r="E4420" s="2819"/>
      <c r="F4420" s="2819"/>
      <c r="G4420" s="2819"/>
      <c r="H4420" s="2819"/>
      <c r="I4420" s="2820">
        <f t="shared" si="24"/>
        <v>0</v>
      </c>
      <c r="J4420" s="2773"/>
    </row>
    <row r="4421" spans="1:10" ht="16.5" thickTop="1" thickBot="1" x14ac:dyDescent="0.3">
      <c r="A4421" s="2773"/>
      <c r="B4421" s="2813"/>
      <c r="C4421" s="2817"/>
      <c r="D4421" s="2818" t="s">
        <v>32</v>
      </c>
      <c r="E4421" s="2819">
        <v>10</v>
      </c>
      <c r="F4421" s="2819"/>
      <c r="G4421" s="2819"/>
      <c r="H4421" s="2819"/>
      <c r="I4421" s="2820">
        <f t="shared" si="24"/>
        <v>10</v>
      </c>
      <c r="J4421" s="2773"/>
    </row>
    <row r="4422" spans="1:10" ht="27" thickTop="1" thickBot="1" x14ac:dyDescent="0.3">
      <c r="A4422" s="2773"/>
      <c r="B4422" s="2813"/>
      <c r="C4422" s="2817"/>
      <c r="D4422" s="2818" t="s">
        <v>120</v>
      </c>
      <c r="E4422" s="2819">
        <v>7</v>
      </c>
      <c r="F4422" s="2819"/>
      <c r="G4422" s="2819"/>
      <c r="H4422" s="2819"/>
      <c r="I4422" s="2820">
        <f t="shared" si="24"/>
        <v>7</v>
      </c>
      <c r="J4422" s="2773"/>
    </row>
    <row r="4423" spans="1:10" ht="39.75" thickTop="1" thickBot="1" x14ac:dyDescent="0.3">
      <c r="A4423" s="2773"/>
      <c r="B4423" s="2813"/>
      <c r="C4423" s="2817"/>
      <c r="D4423" s="2818" t="s">
        <v>34</v>
      </c>
      <c r="E4423" s="2819"/>
      <c r="F4423" s="2819"/>
      <c r="G4423" s="2819"/>
      <c r="H4423" s="2819"/>
      <c r="I4423" s="2820">
        <f t="shared" si="24"/>
        <v>0</v>
      </c>
      <c r="J4423" s="2773"/>
    </row>
    <row r="4424" spans="1:10" ht="65.25" thickTop="1" thickBot="1" x14ac:dyDescent="0.3">
      <c r="A4424" s="2773"/>
      <c r="B4424" s="2813"/>
      <c r="C4424" s="2817"/>
      <c r="D4424" s="2818" t="s">
        <v>198</v>
      </c>
      <c r="E4424" s="2819"/>
      <c r="F4424" s="2819"/>
      <c r="G4424" s="2819"/>
      <c r="H4424" s="2819"/>
      <c r="I4424" s="2820">
        <f t="shared" si="24"/>
        <v>0</v>
      </c>
      <c r="J4424" s="2773"/>
    </row>
    <row r="4425" spans="1:10" ht="17.25" thickTop="1" thickBot="1" x14ac:dyDescent="0.3">
      <c r="A4425" s="2773"/>
      <c r="B4425" s="2813"/>
      <c r="C4425" s="11339" t="s">
        <v>36</v>
      </c>
      <c r="D4425" s="11340"/>
      <c r="E4425" s="2825">
        <f>SUM(E4426:E4428)</f>
        <v>36</v>
      </c>
      <c r="F4425" s="2825">
        <f>SUM(F4426:F4428)</f>
        <v>0</v>
      </c>
      <c r="G4425" s="2825">
        <f>SUM(G4426:G4428)</f>
        <v>0</v>
      </c>
      <c r="H4425" s="2825">
        <f>SUM(H4426:H4428)</f>
        <v>0</v>
      </c>
      <c r="I4425" s="2816">
        <f>SUM(E4425:H4425)</f>
        <v>36</v>
      </c>
      <c r="J4425" s="2773"/>
    </row>
    <row r="4426" spans="1:10" ht="27" thickTop="1" thickBot="1" x14ac:dyDescent="0.3">
      <c r="A4426" s="2773"/>
      <c r="B4426" s="2813"/>
      <c r="C4426" s="2817"/>
      <c r="D4426" s="2826" t="s">
        <v>37</v>
      </c>
      <c r="E4426" s="2819">
        <v>2</v>
      </c>
      <c r="F4426" s="2819"/>
      <c r="G4426" s="2819"/>
      <c r="H4426" s="2819"/>
      <c r="I4426" s="2827">
        <f t="shared" ref="I4426:I4439" si="25">SUM(E4426:H4426)</f>
        <v>2</v>
      </c>
      <c r="J4426" s="2773"/>
    </row>
    <row r="4427" spans="1:10" ht="39.75" thickTop="1" thickBot="1" x14ac:dyDescent="0.3">
      <c r="A4427" s="2773"/>
      <c r="B4427" s="2813"/>
      <c r="C4427" s="2817"/>
      <c r="D4427" s="2826" t="s">
        <v>38</v>
      </c>
      <c r="E4427" s="2837">
        <v>14</v>
      </c>
      <c r="F4427" s="2837"/>
      <c r="G4427" s="2837"/>
      <c r="H4427" s="2837"/>
      <c r="I4427" s="2827">
        <f>SUM(E4427:H4427)</f>
        <v>14</v>
      </c>
      <c r="J4427" s="2773"/>
    </row>
    <row r="4428" spans="1:10" ht="52.5" thickTop="1" thickBot="1" x14ac:dyDescent="0.3">
      <c r="A4428" s="2773"/>
      <c r="B4428" s="2813"/>
      <c r="C4428" s="2817"/>
      <c r="D4428" s="2828" t="s">
        <v>39</v>
      </c>
      <c r="E4428" s="2819">
        <v>20</v>
      </c>
      <c r="F4428" s="2819"/>
      <c r="G4428" s="2819"/>
      <c r="H4428" s="2819"/>
      <c r="I4428" s="2827">
        <f>SUM(E4428:H4428)</f>
        <v>20</v>
      </c>
      <c r="J4428" s="2773"/>
    </row>
    <row r="4429" spans="1:10" ht="17.25" thickTop="1" thickBot="1" x14ac:dyDescent="0.3">
      <c r="A4429" s="2773"/>
      <c r="B4429" s="2774"/>
      <c r="C4429" s="11339" t="s">
        <v>199</v>
      </c>
      <c r="D4429" s="11340"/>
      <c r="E4429" s="2823">
        <f>SUM(E4430:E4439)</f>
        <v>0</v>
      </c>
      <c r="F4429" s="2823">
        <f>SUM(F4430:F4439)</f>
        <v>13</v>
      </c>
      <c r="G4429" s="2823">
        <f>SUM(G4430:G4439)</f>
        <v>4</v>
      </c>
      <c r="H4429" s="2823">
        <f>SUM(H4430:H4439)</f>
        <v>0</v>
      </c>
      <c r="I4429" s="2816">
        <f t="shared" si="25"/>
        <v>17</v>
      </c>
      <c r="J4429" s="2773"/>
    </row>
    <row r="4430" spans="1:10" ht="16.5" thickTop="1" thickBot="1" x14ac:dyDescent="0.3">
      <c r="A4430" s="2773"/>
      <c r="B4430" s="2774"/>
      <c r="C4430" s="2829"/>
      <c r="D4430" s="2830" t="s">
        <v>200</v>
      </c>
      <c r="E4430" s="2819"/>
      <c r="F4430" s="2819">
        <v>3</v>
      </c>
      <c r="G4430" s="2819">
        <v>1</v>
      </c>
      <c r="H4430" s="2819"/>
      <c r="I4430" s="2827">
        <f t="shared" si="25"/>
        <v>4</v>
      </c>
      <c r="J4430" s="2773"/>
    </row>
    <row r="4431" spans="1:10" ht="52.5" thickTop="1" thickBot="1" x14ac:dyDescent="0.3">
      <c r="A4431" s="2773"/>
      <c r="B4431" s="2774"/>
      <c r="C4431" s="2829"/>
      <c r="D4431" s="2830" t="s">
        <v>201</v>
      </c>
      <c r="E4431" s="2819"/>
      <c r="F4431" s="2819"/>
      <c r="G4431" s="2819"/>
      <c r="H4431" s="2819"/>
      <c r="I4431" s="2827">
        <f>SUM(E4431:H4431)</f>
        <v>0</v>
      </c>
      <c r="J4431" s="2773"/>
    </row>
    <row r="4432" spans="1:10" ht="52.5" thickTop="1" thickBot="1" x14ac:dyDescent="0.3">
      <c r="A4432" s="2773"/>
      <c r="B4432" s="2774"/>
      <c r="C4432" s="2829"/>
      <c r="D4432" s="2830" t="s">
        <v>202</v>
      </c>
      <c r="E4432" s="2819"/>
      <c r="F4432" s="2819"/>
      <c r="G4432" s="2819"/>
      <c r="H4432" s="2819"/>
      <c r="I4432" s="2827">
        <f>SUM(E4432:H4432)</f>
        <v>0</v>
      </c>
      <c r="J4432" s="2773"/>
    </row>
    <row r="4433" spans="1:10" ht="39.75" thickTop="1" thickBot="1" x14ac:dyDescent="0.3">
      <c r="A4433" s="2773"/>
      <c r="B4433" s="2774"/>
      <c r="C4433" s="2829"/>
      <c r="D4433" s="2831" t="s">
        <v>203</v>
      </c>
      <c r="E4433" s="2819"/>
      <c r="F4433" s="2819"/>
      <c r="G4433" s="2819"/>
      <c r="H4433" s="2819"/>
      <c r="I4433" s="2827">
        <f>SUM(E4433:H4433)</f>
        <v>0</v>
      </c>
      <c r="J4433" s="2773"/>
    </row>
    <row r="4434" spans="1:10" ht="65.25" thickTop="1" thickBot="1" x14ac:dyDescent="0.3">
      <c r="A4434" s="2773"/>
      <c r="B4434" s="2774"/>
      <c r="C4434" s="2829"/>
      <c r="D4434" s="2832" t="s">
        <v>204</v>
      </c>
      <c r="E4434" s="2819"/>
      <c r="F4434" s="2819"/>
      <c r="G4434" s="2819"/>
      <c r="H4434" s="2819"/>
      <c r="I4434" s="2827">
        <f t="shared" si="25"/>
        <v>0</v>
      </c>
      <c r="J4434" s="2773"/>
    </row>
    <row r="4435" spans="1:10" ht="39.75" thickTop="1" thickBot="1" x14ac:dyDescent="0.3">
      <c r="A4435" s="2773"/>
      <c r="B4435" s="2774"/>
      <c r="C4435" s="2829"/>
      <c r="D4435" s="2831" t="s">
        <v>205</v>
      </c>
      <c r="E4435" s="2819"/>
      <c r="F4435" s="2819">
        <v>1</v>
      </c>
      <c r="G4435" s="2819"/>
      <c r="H4435" s="2819"/>
      <c r="I4435" s="2827">
        <f>SUM(E4435:H4435)</f>
        <v>1</v>
      </c>
      <c r="J4435" s="2773"/>
    </row>
    <row r="4436" spans="1:10" ht="52.5" thickTop="1" thickBot="1" x14ac:dyDescent="0.3">
      <c r="A4436" s="2773"/>
      <c r="B4436" s="2774"/>
      <c r="C4436" s="2829"/>
      <c r="D4436" s="2831" t="s">
        <v>206</v>
      </c>
      <c r="E4436" s="2819"/>
      <c r="F4436" s="2819"/>
      <c r="G4436" s="2819"/>
      <c r="H4436" s="2819"/>
      <c r="I4436" s="2827">
        <f>SUM(E4436:H4436)</f>
        <v>0</v>
      </c>
      <c r="J4436" s="2773"/>
    </row>
    <row r="4437" spans="1:10" ht="39.75" thickTop="1" thickBot="1" x14ac:dyDescent="0.3">
      <c r="A4437" s="2773"/>
      <c r="B4437" s="2774"/>
      <c r="C4437" s="2829"/>
      <c r="D4437" s="2832" t="s">
        <v>207</v>
      </c>
      <c r="E4437" s="2819"/>
      <c r="F4437" s="2819">
        <v>9</v>
      </c>
      <c r="G4437" s="2819"/>
      <c r="H4437" s="2819"/>
      <c r="I4437" s="2827">
        <f t="shared" si="25"/>
        <v>9</v>
      </c>
      <c r="J4437" s="2773"/>
    </row>
    <row r="4438" spans="1:10" ht="27" thickTop="1" thickBot="1" x14ac:dyDescent="0.3">
      <c r="A4438" s="2773"/>
      <c r="B4438" s="2774"/>
      <c r="C4438" s="2829"/>
      <c r="D4438" s="2832" t="s">
        <v>208</v>
      </c>
      <c r="E4438" s="2837"/>
      <c r="F4438" s="2837"/>
      <c r="G4438" s="2837"/>
      <c r="H4438" s="2837"/>
      <c r="I4438" s="2827">
        <f t="shared" si="25"/>
        <v>0</v>
      </c>
      <c r="J4438" s="2773"/>
    </row>
    <row r="4439" spans="1:10" ht="39.75" thickTop="1" thickBot="1" x14ac:dyDescent="0.3">
      <c r="A4439" s="2773"/>
      <c r="B4439" s="2774"/>
      <c r="C4439" s="2829"/>
      <c r="D4439" s="2832" t="s">
        <v>209</v>
      </c>
      <c r="E4439" s="2819"/>
      <c r="F4439" s="2819"/>
      <c r="G4439" s="2819">
        <v>3</v>
      </c>
      <c r="H4439" s="2819"/>
      <c r="I4439" s="2827">
        <f t="shared" si="25"/>
        <v>3</v>
      </c>
      <c r="J4439" s="2773"/>
    </row>
    <row r="4440" spans="1:10" ht="17.25" thickTop="1" thickBot="1" x14ac:dyDescent="0.3">
      <c r="A4440" s="2773"/>
      <c r="B4440" s="2774"/>
      <c r="C4440" s="11325" t="s">
        <v>210</v>
      </c>
      <c r="D4440" s="11326"/>
      <c r="E4440" s="2833">
        <f>SUM(E4441:E4455)</f>
        <v>0</v>
      </c>
      <c r="F4440" s="2833">
        <f>SUM(F4441:F4455)</f>
        <v>4</v>
      </c>
      <c r="G4440" s="2833">
        <f>SUM(G4441:G4455)</f>
        <v>0</v>
      </c>
      <c r="H4440" s="2833">
        <f>SUM(H4441:H4455)</f>
        <v>0</v>
      </c>
      <c r="I4440" s="2834">
        <f>SUM(E4440:E4440:H4440)</f>
        <v>4</v>
      </c>
      <c r="J4440" s="2773"/>
    </row>
    <row r="4441" spans="1:10" ht="27" thickTop="1" thickBot="1" x14ac:dyDescent="0.3">
      <c r="A4441" s="2773"/>
      <c r="B4441" s="2774"/>
      <c r="C4441" s="2835"/>
      <c r="D4441" s="2836" t="s">
        <v>211</v>
      </c>
      <c r="E4441" s="2837"/>
      <c r="F4441" s="2837"/>
      <c r="G4441" s="2837"/>
      <c r="H4441" s="2837"/>
      <c r="I4441" s="2805">
        <f>SUM(E4441:E4441:H4441)</f>
        <v>0</v>
      </c>
      <c r="J4441" s="2773"/>
    </row>
    <row r="4442" spans="1:10" ht="39.75" thickTop="1" thickBot="1" x14ac:dyDescent="0.3">
      <c r="A4442" s="2773"/>
      <c r="B4442" s="2774"/>
      <c r="C4442" s="2838"/>
      <c r="D4442" s="2836" t="s">
        <v>212</v>
      </c>
      <c r="E4442" s="2837"/>
      <c r="F4442" s="2837">
        <v>1</v>
      </c>
      <c r="G4442" s="2837"/>
      <c r="H4442" s="2837"/>
      <c r="I4442" s="2805">
        <f>SUM(E4442:E4442:H4442)</f>
        <v>1</v>
      </c>
      <c r="J4442" s="2773"/>
    </row>
    <row r="4443" spans="1:10" ht="27" thickTop="1" thickBot="1" x14ac:dyDescent="0.3">
      <c r="A4443" s="2773"/>
      <c r="B4443" s="2774"/>
      <c r="C4443" s="2838"/>
      <c r="D4443" s="2836" t="s">
        <v>213</v>
      </c>
      <c r="E4443" s="2837"/>
      <c r="F4443" s="2837"/>
      <c r="G4443" s="2837"/>
      <c r="H4443" s="2837"/>
      <c r="I4443" s="2805">
        <f>SUM(E4443:E4443:H4443)</f>
        <v>0</v>
      </c>
      <c r="J4443" s="2773"/>
    </row>
    <row r="4444" spans="1:10" ht="65.25" thickTop="1" thickBot="1" x14ac:dyDescent="0.3">
      <c r="A4444" s="2773"/>
      <c r="B4444" s="2774"/>
      <c r="C4444" s="2839"/>
      <c r="D4444" s="2836" t="s">
        <v>214</v>
      </c>
      <c r="E4444" s="2837"/>
      <c r="F4444" s="2837"/>
      <c r="G4444" s="2837"/>
      <c r="H4444" s="2837"/>
      <c r="I4444" s="2805">
        <f>SUM(E4444:E4444:H4444)</f>
        <v>0</v>
      </c>
      <c r="J4444" s="2773"/>
    </row>
    <row r="4445" spans="1:10" ht="39.75" thickTop="1" thickBot="1" x14ac:dyDescent="0.3">
      <c r="A4445" s="2773"/>
      <c r="B4445" s="2774"/>
      <c r="C4445" s="2839"/>
      <c r="D4445" s="2836" t="s">
        <v>215</v>
      </c>
      <c r="E4445" s="2819"/>
      <c r="F4445" s="2819">
        <v>1</v>
      </c>
      <c r="G4445" s="2819"/>
      <c r="H4445" s="2819"/>
      <c r="I4445" s="2805">
        <f>SUM(E4445:E4445:H4445)</f>
        <v>1</v>
      </c>
      <c r="J4445" s="2773"/>
    </row>
    <row r="4446" spans="1:10" ht="16.5" thickTop="1" thickBot="1" x14ac:dyDescent="0.3">
      <c r="A4446" s="2773"/>
      <c r="B4446" s="2774"/>
      <c r="C4446" s="2839"/>
      <c r="D4446" s="2840" t="s">
        <v>216</v>
      </c>
      <c r="E4446" s="2819"/>
      <c r="F4446" s="2819"/>
      <c r="G4446" s="2819"/>
      <c r="H4446" s="2819"/>
      <c r="I4446" s="2805">
        <f>SUM(E4446:E4446:H4446)</f>
        <v>0</v>
      </c>
      <c r="J4446" s="2773"/>
    </row>
    <row r="4447" spans="1:10" ht="16.5" thickTop="1" thickBot="1" x14ac:dyDescent="0.3">
      <c r="A4447" s="2773"/>
      <c r="B4447" s="2774"/>
      <c r="C4447" s="2839"/>
      <c r="D4447" s="2840" t="s">
        <v>217</v>
      </c>
      <c r="E4447" s="2819"/>
      <c r="F4447" s="2819"/>
      <c r="G4447" s="2819"/>
      <c r="H4447" s="2819"/>
      <c r="I4447" s="2805">
        <f>SUM(E4447:E4447:H4447)</f>
        <v>0</v>
      </c>
      <c r="J4447" s="2773"/>
    </row>
    <row r="4448" spans="1:10" ht="16.5" thickTop="1" thickBot="1" x14ac:dyDescent="0.3">
      <c r="A4448" s="2773"/>
      <c r="B4448" s="2774"/>
      <c r="C4448" s="2839"/>
      <c r="D4448" s="2840" t="s">
        <v>218</v>
      </c>
      <c r="E4448" s="2819"/>
      <c r="F4448" s="2819"/>
      <c r="G4448" s="2819"/>
      <c r="H4448" s="2819"/>
      <c r="I4448" s="2805">
        <f>SUM(E4448:E4448:H4448)</f>
        <v>0</v>
      </c>
      <c r="J4448" s="2773"/>
    </row>
    <row r="4449" spans="1:10" ht="16.5" thickTop="1" thickBot="1" x14ac:dyDescent="0.3">
      <c r="A4449" s="2773"/>
      <c r="B4449" s="2774"/>
      <c r="C4449" s="2839"/>
      <c r="D4449" s="2840" t="s">
        <v>219</v>
      </c>
      <c r="E4449" s="2819"/>
      <c r="F4449" s="2819"/>
      <c r="G4449" s="2819"/>
      <c r="H4449" s="2819"/>
      <c r="I4449" s="2805">
        <f>SUM(E4449:E4449:H4449)</f>
        <v>0</v>
      </c>
      <c r="J4449" s="2773"/>
    </row>
    <row r="4450" spans="1:10" ht="27" thickTop="1" thickBot="1" x14ac:dyDescent="0.3">
      <c r="A4450" s="2773"/>
      <c r="B4450" s="2774"/>
      <c r="C4450" s="2839"/>
      <c r="D4450" s="2836" t="s">
        <v>220</v>
      </c>
      <c r="E4450" s="2819"/>
      <c r="F4450" s="2819">
        <v>2</v>
      </c>
      <c r="G4450" s="2819"/>
      <c r="H4450" s="2819"/>
      <c r="I4450" s="2805">
        <f>SUM(E4450:E4450:H4450)</f>
        <v>2</v>
      </c>
      <c r="J4450" s="2773"/>
    </row>
    <row r="4451" spans="1:10" ht="39.75" thickTop="1" thickBot="1" x14ac:dyDescent="0.3">
      <c r="A4451" s="2773"/>
      <c r="B4451" s="2774"/>
      <c r="C4451" s="2839"/>
      <c r="D4451" s="2841" t="s">
        <v>221</v>
      </c>
      <c r="E4451" s="2837"/>
      <c r="F4451" s="2837"/>
      <c r="G4451" s="2837"/>
      <c r="H4451" s="2837"/>
      <c r="I4451" s="2805">
        <f>SUM(E4451:E4451:H4451)</f>
        <v>0</v>
      </c>
      <c r="J4451" s="2773"/>
    </row>
    <row r="4452" spans="1:10" ht="52.5" thickTop="1" thickBot="1" x14ac:dyDescent="0.3">
      <c r="A4452" s="2773"/>
      <c r="B4452" s="2774"/>
      <c r="C4452" s="2839"/>
      <c r="D4452" s="2841" t="s">
        <v>222</v>
      </c>
      <c r="E4452" s="2819"/>
      <c r="F4452" s="2819"/>
      <c r="G4452" s="2819"/>
      <c r="H4452" s="2819"/>
      <c r="I4452" s="2805">
        <f>SUM(E4452:E4452:H4452)</f>
        <v>0</v>
      </c>
      <c r="J4452" s="2773"/>
    </row>
    <row r="4453" spans="1:10" ht="52.5" thickTop="1" thickBot="1" x14ac:dyDescent="0.3">
      <c r="A4453" s="2773"/>
      <c r="B4453" s="2774"/>
      <c r="C4453" s="2839"/>
      <c r="D4453" s="2841" t="s">
        <v>223</v>
      </c>
      <c r="E4453" s="2819"/>
      <c r="F4453" s="2819"/>
      <c r="G4453" s="2819"/>
      <c r="H4453" s="2819"/>
      <c r="I4453" s="2805">
        <f>SUM(E4453:E4453:H4453)</f>
        <v>0</v>
      </c>
      <c r="J4453" s="2773"/>
    </row>
    <row r="4454" spans="1:10" ht="16.5" thickTop="1" thickBot="1" x14ac:dyDescent="0.3">
      <c r="A4454" s="2773"/>
      <c r="B4454" s="2774"/>
      <c r="C4454" s="2839"/>
      <c r="D4454" s="2842" t="s">
        <v>64</v>
      </c>
      <c r="E4454" s="2819"/>
      <c r="F4454" s="2819"/>
      <c r="G4454" s="2819"/>
      <c r="H4454" s="2819"/>
      <c r="I4454" s="2805">
        <f>SUM(E4454:E4454:H4454)</f>
        <v>0</v>
      </c>
      <c r="J4454" s="2773"/>
    </row>
    <row r="4455" spans="1:10" ht="16.5" thickTop="1" thickBot="1" x14ac:dyDescent="0.3">
      <c r="A4455" s="2773"/>
      <c r="B4455" s="2774"/>
      <c r="C4455" s="2838"/>
      <c r="D4455" s="2842" t="s">
        <v>65</v>
      </c>
      <c r="E4455" s="2819"/>
      <c r="F4455" s="2819"/>
      <c r="G4455" s="2819"/>
      <c r="H4455" s="2819"/>
      <c r="I4455" s="2805">
        <f>SUM(E4455:E4455:H4455)</f>
        <v>0</v>
      </c>
      <c r="J4455" s="2774"/>
    </row>
    <row r="4456" spans="1:10" ht="16.5" thickTop="1" thickBot="1" x14ac:dyDescent="0.3">
      <c r="A4456" s="2843"/>
      <c r="B4456" s="2844"/>
      <c r="C4456" s="2845"/>
      <c r="D4456" s="2846"/>
      <c r="E4456" s="2059"/>
      <c r="F4456" s="2059"/>
      <c r="G4456" s="2059"/>
      <c r="H4456" s="2060"/>
      <c r="I4456" s="2847"/>
      <c r="J4456" s="2844"/>
    </row>
    <row r="4457" spans="1:10" ht="15.75" thickTop="1" x14ac:dyDescent="0.25">
      <c r="A4457" s="2773"/>
      <c r="B4457" s="11314" t="s">
        <v>66</v>
      </c>
      <c r="C4457" s="11315"/>
      <c r="D4457" s="11315"/>
      <c r="E4457" s="11315"/>
      <c r="F4457" s="11315"/>
      <c r="G4457" s="11315"/>
      <c r="H4457" s="11316"/>
      <c r="I4457" s="11327">
        <f>(I4462+I4464+I4465+I4466+I4470+I4471+I4472+I4473+I4474+I4475+I4428+I4433+I4434+I4435+I4439+I4441+I4442+I4443+I4444+I4446+I4447+I4451)</f>
        <v>102</v>
      </c>
      <c r="J4457" s="2773"/>
    </row>
    <row r="4458" spans="1:10" x14ac:dyDescent="0.25">
      <c r="A4458" s="2773"/>
      <c r="B4458" s="11317"/>
      <c r="C4458" s="11318"/>
      <c r="D4458" s="11318"/>
      <c r="E4458" s="11318"/>
      <c r="F4458" s="11318"/>
      <c r="G4458" s="11318"/>
      <c r="H4458" s="11319"/>
      <c r="I4458" s="11328"/>
      <c r="J4458" s="2773"/>
    </row>
    <row r="4459" spans="1:10" ht="15.75" thickBot="1" x14ac:dyDescent="0.3">
      <c r="A4459" s="2773"/>
      <c r="B4459" s="11320"/>
      <c r="C4459" s="11321"/>
      <c r="D4459" s="11321"/>
      <c r="E4459" s="11321"/>
      <c r="F4459" s="11321"/>
      <c r="G4459" s="11321"/>
      <c r="H4459" s="11322"/>
      <c r="I4459" s="11329"/>
      <c r="J4459" s="2774"/>
    </row>
    <row r="4460" spans="1:10" ht="16.5" thickTop="1" thickBot="1" x14ac:dyDescent="0.3">
      <c r="A4460" s="2848"/>
      <c r="B4460" s="2849"/>
      <c r="C4460" s="2849"/>
      <c r="D4460" s="2849"/>
      <c r="E4460" s="2850"/>
      <c r="F4460" s="2850"/>
      <c r="G4460" s="2850"/>
      <c r="H4460" s="2851"/>
      <c r="I4460" s="2852"/>
      <c r="J4460" s="2773"/>
    </row>
    <row r="4461" spans="1:10" ht="16.5" thickTop="1" thickBot="1" x14ac:dyDescent="0.3">
      <c r="A4461" s="2848"/>
      <c r="B4461" s="2849"/>
      <c r="C4461" s="11330" t="s">
        <v>224</v>
      </c>
      <c r="D4461" s="11331"/>
      <c r="E4461" s="2853">
        <f>(E4462)</f>
        <v>22</v>
      </c>
      <c r="F4461" s="2853">
        <f>(F4462)</f>
        <v>2</v>
      </c>
      <c r="G4461" s="2853">
        <f>(G4462)</f>
        <v>2</v>
      </c>
      <c r="H4461" s="2853">
        <f>(H4462)</f>
        <v>0</v>
      </c>
      <c r="I4461" s="2823">
        <f>SUM(E4461:H4461)</f>
        <v>26</v>
      </c>
      <c r="J4461" s="2773"/>
    </row>
    <row r="4462" spans="1:10" ht="16.5" thickTop="1" thickBot="1" x14ac:dyDescent="0.3">
      <c r="A4462" s="2848"/>
      <c r="B4462" s="2849"/>
      <c r="C4462" s="11332" t="s">
        <v>68</v>
      </c>
      <c r="D4462" s="11333"/>
      <c r="E4462" s="2819">
        <v>22</v>
      </c>
      <c r="F4462" s="2819">
        <v>2</v>
      </c>
      <c r="G4462" s="2819">
        <v>2</v>
      </c>
      <c r="H4462" s="2819"/>
      <c r="I4462" s="2854">
        <f>SUM(E4462:H4462)</f>
        <v>26</v>
      </c>
      <c r="J4462" s="2773"/>
    </row>
    <row r="4463" spans="1:10" ht="16.5" thickTop="1" thickBot="1" x14ac:dyDescent="0.3">
      <c r="A4463" s="2773"/>
      <c r="B4463" s="2855"/>
      <c r="C4463" s="11330" t="s">
        <v>69</v>
      </c>
      <c r="D4463" s="11331"/>
      <c r="E4463" s="2853">
        <f>SUM(E4464:E4466)</f>
        <v>15</v>
      </c>
      <c r="F4463" s="2853">
        <f>SUM(F4464:F4466)</f>
        <v>0</v>
      </c>
      <c r="G4463" s="2853">
        <f>SUM(G4464:G4466)</f>
        <v>0</v>
      </c>
      <c r="H4463" s="2853">
        <f>SUM(H4464:H4466)</f>
        <v>0</v>
      </c>
      <c r="I4463" s="2823">
        <f t="shared" ref="I4463:I4478" si="26">SUM(E4463:H4463)</f>
        <v>15</v>
      </c>
      <c r="J4463" s="2773"/>
    </row>
    <row r="4464" spans="1:10" ht="16.5" thickTop="1" thickBot="1" x14ac:dyDescent="0.3">
      <c r="A4464" s="2773"/>
      <c r="B4464" s="2855"/>
      <c r="C4464" s="2829"/>
      <c r="D4464" s="2856" t="s">
        <v>70</v>
      </c>
      <c r="E4464" s="2819">
        <v>1</v>
      </c>
      <c r="F4464" s="2819"/>
      <c r="G4464" s="2819"/>
      <c r="H4464" s="2819"/>
      <c r="I4464" s="2854">
        <f t="shared" si="26"/>
        <v>1</v>
      </c>
      <c r="J4464" s="2773"/>
    </row>
    <row r="4465" spans="1:10" ht="16.5" thickTop="1" thickBot="1" x14ac:dyDescent="0.3">
      <c r="A4465" s="2773"/>
      <c r="B4465" s="2855"/>
      <c r="C4465" s="2829"/>
      <c r="D4465" s="2857" t="s">
        <v>71</v>
      </c>
      <c r="E4465" s="2819">
        <v>12</v>
      </c>
      <c r="F4465" s="2819"/>
      <c r="G4465" s="2819"/>
      <c r="H4465" s="2819"/>
      <c r="I4465" s="2854">
        <f t="shared" si="26"/>
        <v>12</v>
      </c>
      <c r="J4465" s="2773"/>
    </row>
    <row r="4466" spans="1:10" ht="16.5" thickTop="1" thickBot="1" x14ac:dyDescent="0.3">
      <c r="A4466" s="2773"/>
      <c r="B4466" s="2855"/>
      <c r="C4466" s="2858"/>
      <c r="D4466" s="2859" t="s">
        <v>225</v>
      </c>
      <c r="E4466" s="2819">
        <v>2</v>
      </c>
      <c r="F4466" s="2819"/>
      <c r="G4466" s="2819"/>
      <c r="H4466" s="2819"/>
      <c r="I4466" s="2852">
        <f t="shared" si="26"/>
        <v>2</v>
      </c>
      <c r="J4466" s="2773"/>
    </row>
    <row r="4467" spans="1:10" ht="19.5" thickTop="1" thickBot="1" x14ac:dyDescent="0.3">
      <c r="A4467" s="2773"/>
      <c r="B4467" s="11307" t="s">
        <v>73</v>
      </c>
      <c r="C4467" s="11308"/>
      <c r="D4467" s="11308"/>
      <c r="E4467" s="11308"/>
      <c r="F4467" s="11308"/>
      <c r="G4467" s="11308"/>
      <c r="H4467" s="11309"/>
      <c r="I4467" s="2860">
        <f>(G4647-I4457)</f>
        <v>3909</v>
      </c>
      <c r="J4467" s="2773"/>
    </row>
    <row r="4468" spans="1:10" ht="19.5" thickTop="1" thickBot="1" x14ac:dyDescent="0.3">
      <c r="A4468" s="2773"/>
      <c r="B4468" s="2792"/>
      <c r="C4468" s="11310" t="s">
        <v>226</v>
      </c>
      <c r="D4468" s="11311"/>
      <c r="E4468" s="2861"/>
      <c r="F4468" s="2861"/>
      <c r="G4468" s="2861"/>
      <c r="H4468" s="2861"/>
      <c r="I4468" s="2862">
        <f t="shared" si="26"/>
        <v>0</v>
      </c>
      <c r="J4468" s="2773"/>
    </row>
    <row r="4469" spans="1:10" ht="17.25" thickTop="1" thickBot="1" x14ac:dyDescent="0.3">
      <c r="A4469" s="2773"/>
      <c r="B4469" s="2792"/>
      <c r="C4469" s="11312" t="s">
        <v>227</v>
      </c>
      <c r="D4469" s="11313"/>
      <c r="E4469" s="2863">
        <f>(E4470+E4471+E4472+E4473+E4474+E4475+E4476+E4477+E4478)</f>
        <v>87</v>
      </c>
      <c r="F4469" s="2863">
        <f>(F4470+F4471+F4472+F4473+F4474+F4475+F4476+F4477+F4478)</f>
        <v>1</v>
      </c>
      <c r="G4469" s="2863">
        <f>(G4470+G4471+G4472+G4473+G4474+G4475+G4476+G4477+G4478)</f>
        <v>1</v>
      </c>
      <c r="H4469" s="2863">
        <f>(H4470+H4471+H4472+H4473+H4474+H4475+H4476+H4477+H4478)</f>
        <v>0</v>
      </c>
      <c r="I4469" s="2864">
        <f>SUM(E4469:H4469)</f>
        <v>89</v>
      </c>
      <c r="J4469" s="2773"/>
    </row>
    <row r="4470" spans="1:10" ht="16.5" thickTop="1" thickBot="1" x14ac:dyDescent="0.3">
      <c r="A4470" s="2773"/>
      <c r="B4470" s="2792"/>
      <c r="C4470" s="2829"/>
      <c r="D4470" s="2865" t="s">
        <v>228</v>
      </c>
      <c r="E4470" s="2861">
        <v>22</v>
      </c>
      <c r="F4470" s="2861"/>
      <c r="G4470" s="2861"/>
      <c r="H4470" s="2861"/>
      <c r="I4470" s="2866">
        <f t="shared" si="26"/>
        <v>22</v>
      </c>
      <c r="J4470" s="2773"/>
    </row>
    <row r="4471" spans="1:10" ht="16.5" thickTop="1" thickBot="1" x14ac:dyDescent="0.3">
      <c r="A4471" s="2773"/>
      <c r="B4471" s="2792"/>
      <c r="C4471" s="2829"/>
      <c r="D4471" s="2867" t="s">
        <v>229</v>
      </c>
      <c r="E4471" s="2861"/>
      <c r="F4471" s="2861"/>
      <c r="G4471" s="2861"/>
      <c r="H4471" s="2861"/>
      <c r="I4471" s="2866">
        <f>SUM(E4471:H4471)</f>
        <v>0</v>
      </c>
      <c r="J4471" s="2773"/>
    </row>
    <row r="4472" spans="1:10" ht="16.5" thickTop="1" thickBot="1" x14ac:dyDescent="0.3">
      <c r="A4472" s="2773"/>
      <c r="B4472" s="2792"/>
      <c r="C4472" s="2829"/>
      <c r="D4472" s="2868" t="s">
        <v>230</v>
      </c>
      <c r="E4472" s="2861"/>
      <c r="F4472" s="2861"/>
      <c r="G4472" s="2861"/>
      <c r="H4472" s="2861"/>
      <c r="I4472" s="2866">
        <f t="shared" si="26"/>
        <v>0</v>
      </c>
      <c r="J4472" s="2773"/>
    </row>
    <row r="4473" spans="1:10" ht="16.5" thickTop="1" thickBot="1" x14ac:dyDescent="0.3">
      <c r="A4473" s="2773"/>
      <c r="B4473" s="2792"/>
      <c r="C4473" s="2829"/>
      <c r="D4473" s="2868" t="s">
        <v>231</v>
      </c>
      <c r="E4473" s="2861"/>
      <c r="F4473" s="2861"/>
      <c r="G4473" s="2861"/>
      <c r="H4473" s="2861"/>
      <c r="I4473" s="2866">
        <f t="shared" si="26"/>
        <v>0</v>
      </c>
      <c r="J4473" s="2773"/>
    </row>
    <row r="4474" spans="1:10" ht="16.5" thickTop="1" thickBot="1" x14ac:dyDescent="0.3">
      <c r="A4474" s="2773"/>
      <c r="B4474" s="2792"/>
      <c r="C4474" s="2829"/>
      <c r="D4474" s="2868" t="s">
        <v>232</v>
      </c>
      <c r="E4474" s="2861">
        <v>8</v>
      </c>
      <c r="F4474" s="2861"/>
      <c r="G4474" s="2861"/>
      <c r="H4474" s="2861"/>
      <c r="I4474" s="2866">
        <f t="shared" si="26"/>
        <v>8</v>
      </c>
      <c r="J4474" s="2773"/>
    </row>
    <row r="4475" spans="1:10" ht="16.5" thickTop="1" thickBot="1" x14ac:dyDescent="0.3">
      <c r="A4475" s="2773"/>
      <c r="B4475" s="2792"/>
      <c r="C4475" s="2829"/>
      <c r="D4475" s="2868" t="s">
        <v>233</v>
      </c>
      <c r="E4475" s="2861">
        <v>6</v>
      </c>
      <c r="F4475" s="2861"/>
      <c r="G4475" s="2861"/>
      <c r="H4475" s="2861"/>
      <c r="I4475" s="2866">
        <f t="shared" si="26"/>
        <v>6</v>
      </c>
      <c r="J4475" s="2773"/>
    </row>
    <row r="4476" spans="1:10" ht="16.5" thickTop="1" thickBot="1" x14ac:dyDescent="0.3">
      <c r="A4476" s="2773"/>
      <c r="B4476" s="2792"/>
      <c r="C4476" s="2829"/>
      <c r="D4476" s="2868" t="s">
        <v>234</v>
      </c>
      <c r="E4476" s="2861">
        <v>10</v>
      </c>
      <c r="F4476" s="2861">
        <v>1</v>
      </c>
      <c r="G4476" s="2861"/>
      <c r="H4476" s="2861"/>
      <c r="I4476" s="2866">
        <f t="shared" si="26"/>
        <v>11</v>
      </c>
      <c r="J4476" s="2773"/>
    </row>
    <row r="4477" spans="1:10" ht="16.5" thickTop="1" thickBot="1" x14ac:dyDescent="0.3">
      <c r="A4477" s="2773"/>
      <c r="B4477" s="2792"/>
      <c r="C4477" s="2829"/>
      <c r="D4477" s="2868" t="s">
        <v>235</v>
      </c>
      <c r="E4477" s="2861"/>
      <c r="F4477" s="2861"/>
      <c r="G4477" s="2861"/>
      <c r="H4477" s="2861"/>
      <c r="I4477" s="2866">
        <f>SUM(E4477:H4477)</f>
        <v>0</v>
      </c>
      <c r="J4477" s="2773"/>
    </row>
    <row r="4478" spans="1:10" ht="16.5" thickTop="1" thickBot="1" x14ac:dyDescent="0.3">
      <c r="A4478" s="2773"/>
      <c r="B4478" s="2792"/>
      <c r="C4478" s="2829"/>
      <c r="D4478" s="2869" t="s">
        <v>236</v>
      </c>
      <c r="E4478" s="2861">
        <v>41</v>
      </c>
      <c r="F4478" s="2861"/>
      <c r="G4478" s="2861">
        <v>1</v>
      </c>
      <c r="H4478" s="2861"/>
      <c r="I4478" s="2866">
        <f t="shared" si="26"/>
        <v>42</v>
      </c>
      <c r="J4478" s="2773"/>
    </row>
    <row r="4479" spans="1:10" ht="16.5" thickTop="1" thickBot="1" x14ac:dyDescent="0.3">
      <c r="A4479" s="2773"/>
      <c r="B4479" s="2870" t="s">
        <v>84</v>
      </c>
      <c r="C4479" s="2774"/>
      <c r="D4479" s="2773"/>
      <c r="E4479" s="2792"/>
      <c r="F4479" s="2792"/>
      <c r="G4479" s="2792"/>
      <c r="H4479" s="2792"/>
      <c r="I4479" s="2792"/>
      <c r="J4479" s="2792"/>
    </row>
    <row r="4480" spans="1:10" ht="16.5" thickTop="1" thickBot="1" x14ac:dyDescent="0.3">
      <c r="A4480" s="2773"/>
      <c r="B4480" s="11314" t="s">
        <v>85</v>
      </c>
      <c r="C4480" s="11315"/>
      <c r="D4480" s="11315"/>
      <c r="E4480" s="11315"/>
      <c r="F4480" s="11316"/>
      <c r="G4480" s="11234" t="s">
        <v>11</v>
      </c>
      <c r="H4480" s="11323"/>
      <c r="I4480" s="2773"/>
      <c r="J4480" s="2773"/>
    </row>
    <row r="4481" spans="1:10" ht="16.5" thickTop="1" thickBot="1" x14ac:dyDescent="0.3">
      <c r="A4481" s="2773"/>
      <c r="B4481" s="11317"/>
      <c r="C4481" s="11318"/>
      <c r="D4481" s="11318"/>
      <c r="E4481" s="11318"/>
      <c r="F4481" s="11319"/>
      <c r="G4481" s="11324">
        <f>SUM(G4483:H4487)</f>
        <v>18</v>
      </c>
      <c r="H4481" s="11324"/>
      <c r="I4481" s="2773"/>
      <c r="J4481" s="2773"/>
    </row>
    <row r="4482" spans="1:10" ht="16.5" thickTop="1" thickBot="1" x14ac:dyDescent="0.3">
      <c r="A4482" s="2773"/>
      <c r="B4482" s="11320"/>
      <c r="C4482" s="11321"/>
      <c r="D4482" s="11321"/>
      <c r="E4482" s="11321"/>
      <c r="F4482" s="11322"/>
      <c r="G4482" s="11324"/>
      <c r="H4482" s="11324"/>
      <c r="I4482" s="2773"/>
      <c r="J4482" s="2773"/>
    </row>
    <row r="4483" spans="1:10" ht="16.5" thickTop="1" thickBot="1" x14ac:dyDescent="0.3">
      <c r="A4483" s="2773"/>
      <c r="B4483" s="2774"/>
      <c r="C4483" s="2792"/>
      <c r="D4483" s="11105" t="s">
        <v>86</v>
      </c>
      <c r="E4483" s="11106"/>
      <c r="F4483" s="2871">
        <v>13</v>
      </c>
      <c r="G4483" s="11232">
        <f>SUM(E4483:F4483)</f>
        <v>13</v>
      </c>
      <c r="H4483" s="11232"/>
      <c r="I4483" s="2773"/>
      <c r="J4483" s="2792"/>
    </row>
    <row r="4484" spans="1:10" ht="16.5" thickTop="1" thickBot="1" x14ac:dyDescent="0.3">
      <c r="A4484" s="2773"/>
      <c r="B4484" s="2774"/>
      <c r="C4484" s="2792"/>
      <c r="D4484" s="11290" t="s">
        <v>237</v>
      </c>
      <c r="E4484" s="11291"/>
      <c r="F4484" s="2871"/>
      <c r="G4484" s="11232">
        <f>SUM(E4484:F4484)</f>
        <v>0</v>
      </c>
      <c r="H4484" s="11232"/>
      <c r="I4484" s="2773"/>
      <c r="J4484" s="2792"/>
    </row>
    <row r="4485" spans="1:10" ht="16.5" thickTop="1" thickBot="1" x14ac:dyDescent="0.3">
      <c r="A4485" s="2773"/>
      <c r="B4485" s="2774"/>
      <c r="C4485" s="2792"/>
      <c r="D4485" s="11290" t="s">
        <v>238</v>
      </c>
      <c r="E4485" s="11291"/>
      <c r="F4485" s="2871">
        <v>3</v>
      </c>
      <c r="G4485" s="11232">
        <f>SUM(E4485:F4485)</f>
        <v>3</v>
      </c>
      <c r="H4485" s="11232"/>
      <c r="I4485" s="2773"/>
      <c r="J4485" s="2792"/>
    </row>
    <row r="4486" spans="1:10" ht="39.75" thickTop="1" thickBot="1" x14ac:dyDescent="0.3">
      <c r="A4486" s="2773"/>
      <c r="B4486" s="2774"/>
      <c r="C4486" s="2792"/>
      <c r="D4486" s="2872" t="s">
        <v>239</v>
      </c>
      <c r="E4486" s="2873"/>
      <c r="F4486" s="2871">
        <v>1</v>
      </c>
      <c r="G4486" s="11232">
        <f>SUM(E4486:F4486)</f>
        <v>1</v>
      </c>
      <c r="H4486" s="11232"/>
      <c r="I4486" s="2773"/>
      <c r="J4486" s="2792"/>
    </row>
    <row r="4487" spans="1:10" ht="16.5" thickTop="1" thickBot="1" x14ac:dyDescent="0.3">
      <c r="A4487" s="2773"/>
      <c r="B4487" s="2774"/>
      <c r="C4487" s="2792"/>
      <c r="D4487" s="11290" t="s">
        <v>240</v>
      </c>
      <c r="E4487" s="11291"/>
      <c r="F4487" s="2871">
        <v>1</v>
      </c>
      <c r="G4487" s="11232">
        <f>SUM(E4487:F4487)</f>
        <v>1</v>
      </c>
      <c r="H4487" s="11232"/>
      <c r="I4487" s="2773"/>
      <c r="J4487" s="2792"/>
    </row>
    <row r="4488" spans="1:10" ht="16.5" thickTop="1" thickBot="1" x14ac:dyDescent="0.3">
      <c r="A4488" s="2773"/>
      <c r="B4488" s="11292" t="s">
        <v>90</v>
      </c>
      <c r="C4488" s="11293"/>
      <c r="D4488" s="11293"/>
      <c r="E4488" s="11293"/>
      <c r="F4488" s="11293"/>
      <c r="G4488" s="11294"/>
      <c r="H4488" s="11301" t="s">
        <v>11</v>
      </c>
      <c r="I4488" s="11302"/>
      <c r="J4488" s="2773"/>
    </row>
    <row r="4489" spans="1:10" ht="15.75" thickTop="1" x14ac:dyDescent="0.25">
      <c r="A4489" s="2773"/>
      <c r="B4489" s="11295"/>
      <c r="C4489" s="11296"/>
      <c r="D4489" s="11296"/>
      <c r="E4489" s="11296"/>
      <c r="F4489" s="11296"/>
      <c r="G4489" s="11297"/>
      <c r="H4489" s="11303">
        <f>(H4491+H4536+H4572+H4611+H4615+H4618+H4623+H4627+H4632+H4637+H4642)</f>
        <v>943</v>
      </c>
      <c r="I4489" s="11304"/>
      <c r="J4489" s="2773"/>
    </row>
    <row r="4490" spans="1:10" ht="15.75" thickBot="1" x14ac:dyDescent="0.3">
      <c r="A4490" s="2773"/>
      <c r="B4490" s="11298"/>
      <c r="C4490" s="11299"/>
      <c r="D4490" s="11299"/>
      <c r="E4490" s="11299"/>
      <c r="F4490" s="11299"/>
      <c r="G4490" s="11300"/>
      <c r="H4490" s="11305"/>
      <c r="I4490" s="11306"/>
      <c r="J4490" s="2773"/>
    </row>
    <row r="4491" spans="1:10" ht="16.5" thickTop="1" thickBot="1" x14ac:dyDescent="0.3">
      <c r="A4491" s="2773"/>
      <c r="B4491" s="2874"/>
      <c r="C4491" s="2875">
        <v>7.1</v>
      </c>
      <c r="D4491" s="2876" t="s">
        <v>91</v>
      </c>
      <c r="E4491" s="2799"/>
      <c r="F4491" s="2799"/>
      <c r="G4491" s="2799"/>
      <c r="H4491" s="11284">
        <f>(H4492+H4498+H4504+H4510+H4514+H4518+H4524+H4530)</f>
        <v>63</v>
      </c>
      <c r="I4491" s="11284"/>
      <c r="J4491" s="2773"/>
    </row>
    <row r="4492" spans="1:10" ht="16.5" thickTop="1" thickBot="1" x14ac:dyDescent="0.3">
      <c r="A4492" s="2773"/>
      <c r="B4492" s="2855"/>
      <c r="C4492" s="2855"/>
      <c r="D4492" s="2877" t="s">
        <v>92</v>
      </c>
      <c r="E4492" s="2878"/>
      <c r="F4492" s="2878"/>
      <c r="G4492" s="2878"/>
      <c r="H4492" s="11232">
        <f>SUM(H4493:I4497)</f>
        <v>6</v>
      </c>
      <c r="I4492" s="11232"/>
      <c r="J4492" s="2773"/>
    </row>
    <row r="4493" spans="1:10" ht="16.5" thickTop="1" thickBot="1" x14ac:dyDescent="0.3">
      <c r="A4493" s="2773"/>
      <c r="B4493" s="2792"/>
      <c r="C4493" s="2792"/>
      <c r="D4493" s="2879" t="s">
        <v>93</v>
      </c>
      <c r="E4493" s="2880"/>
      <c r="F4493" s="2880"/>
      <c r="G4493" s="2881"/>
      <c r="H4493" s="11116">
        <v>6</v>
      </c>
      <c r="I4493" s="11116"/>
      <c r="J4493" s="2773"/>
    </row>
    <row r="4494" spans="1:10" ht="16.5" thickTop="1" thickBot="1" x14ac:dyDescent="0.3">
      <c r="A4494" s="2773"/>
      <c r="B4494" s="2792"/>
      <c r="C4494" s="2792"/>
      <c r="D4494" s="2882" t="s">
        <v>94</v>
      </c>
      <c r="E4494" s="2883"/>
      <c r="F4494" s="2883"/>
      <c r="G4494" s="2884"/>
      <c r="H4494" s="11285"/>
      <c r="I4494" s="11286"/>
      <c r="J4494" s="2773"/>
    </row>
    <row r="4495" spans="1:10" ht="16.5" thickTop="1" thickBot="1" x14ac:dyDescent="0.3">
      <c r="A4495" s="2773"/>
      <c r="B4495" s="2792"/>
      <c r="C4495" s="2792"/>
      <c r="D4495" s="2882" t="s">
        <v>95</v>
      </c>
      <c r="E4495" s="2883"/>
      <c r="F4495" s="2883"/>
      <c r="G4495" s="2884"/>
      <c r="H4495" s="11285"/>
      <c r="I4495" s="11286"/>
      <c r="J4495" s="2773"/>
    </row>
    <row r="4496" spans="1:10" ht="16.5" thickTop="1" thickBot="1" x14ac:dyDescent="0.3">
      <c r="A4496" s="2773"/>
      <c r="B4496" s="2792"/>
      <c r="C4496" s="2885"/>
      <c r="D4496" s="2886" t="s">
        <v>96</v>
      </c>
      <c r="E4496" s="2887"/>
      <c r="F4496" s="2887"/>
      <c r="G4496" s="2887"/>
      <c r="H4496" s="11285"/>
      <c r="I4496" s="11286"/>
      <c r="J4496" s="2792"/>
    </row>
    <row r="4497" spans="1:10" ht="16.5" thickTop="1" thickBot="1" x14ac:dyDescent="0.3">
      <c r="A4497" s="2773"/>
      <c r="B4497" s="2792"/>
      <c r="C4497" s="2792"/>
      <c r="D4497" s="2888" t="s">
        <v>97</v>
      </c>
      <c r="E4497" s="2874"/>
      <c r="F4497" s="2874"/>
      <c r="G4497" s="2874"/>
      <c r="H4497" s="11135"/>
      <c r="I4497" s="11135"/>
      <c r="J4497" s="2792"/>
    </row>
    <row r="4498" spans="1:10" ht="16.5" thickTop="1" thickBot="1" x14ac:dyDescent="0.3">
      <c r="A4498" s="2773"/>
      <c r="B4498" s="2792"/>
      <c r="C4498" s="2792"/>
      <c r="D4498" s="2877" t="s">
        <v>98</v>
      </c>
      <c r="E4498" s="2878"/>
      <c r="F4498" s="2878"/>
      <c r="G4498" s="2878"/>
      <c r="H4498" s="11232">
        <f>SUM(H4499:I4503)</f>
        <v>15</v>
      </c>
      <c r="I4498" s="11232"/>
      <c r="J4498" s="2792"/>
    </row>
    <row r="4499" spans="1:10" ht="16.5" thickTop="1" thickBot="1" x14ac:dyDescent="0.3">
      <c r="A4499" s="2773"/>
      <c r="B4499" s="2792"/>
      <c r="C4499" s="2885"/>
      <c r="D4499" s="2879" t="s">
        <v>93</v>
      </c>
      <c r="E4499" s="2880"/>
      <c r="F4499" s="2880"/>
      <c r="G4499" s="2881"/>
      <c r="H4499" s="11116">
        <v>11</v>
      </c>
      <c r="I4499" s="11116"/>
      <c r="J4499" s="2792"/>
    </row>
    <row r="4500" spans="1:10" ht="16.5" thickTop="1" thickBot="1" x14ac:dyDescent="0.3">
      <c r="A4500" s="2773"/>
      <c r="B4500" s="2792"/>
      <c r="C4500" s="2885"/>
      <c r="D4500" s="2882" t="s">
        <v>94</v>
      </c>
      <c r="E4500" s="2883"/>
      <c r="F4500" s="2883"/>
      <c r="G4500" s="2884"/>
      <c r="H4500" s="11285"/>
      <c r="I4500" s="11286"/>
      <c r="J4500" s="2792"/>
    </row>
    <row r="4501" spans="1:10" ht="16.5" thickTop="1" thickBot="1" x14ac:dyDescent="0.3">
      <c r="A4501" s="2773"/>
      <c r="B4501" s="2792"/>
      <c r="C4501" s="2885"/>
      <c r="D4501" s="2882" t="s">
        <v>95</v>
      </c>
      <c r="E4501" s="2883"/>
      <c r="F4501" s="2883"/>
      <c r="G4501" s="2884"/>
      <c r="H4501" s="11285"/>
      <c r="I4501" s="11286"/>
      <c r="J4501" s="2792"/>
    </row>
    <row r="4502" spans="1:10" ht="16.5" thickTop="1" thickBot="1" x14ac:dyDescent="0.3">
      <c r="A4502" s="2773"/>
      <c r="B4502" s="2792"/>
      <c r="C4502" s="2885"/>
      <c r="D4502" s="2886" t="s">
        <v>96</v>
      </c>
      <c r="E4502" s="2887"/>
      <c r="F4502" s="2887"/>
      <c r="G4502" s="2887"/>
      <c r="H4502" s="11285">
        <v>3</v>
      </c>
      <c r="I4502" s="11286"/>
      <c r="J4502" s="2792"/>
    </row>
    <row r="4503" spans="1:10" ht="16.5" thickTop="1" thickBot="1" x14ac:dyDescent="0.3">
      <c r="A4503" s="2773"/>
      <c r="B4503" s="2792"/>
      <c r="C4503" s="2885"/>
      <c r="D4503" s="2888" t="s">
        <v>97</v>
      </c>
      <c r="E4503" s="2874"/>
      <c r="F4503" s="2874"/>
      <c r="G4503" s="2874"/>
      <c r="H4503" s="11135">
        <v>1</v>
      </c>
      <c r="I4503" s="11135"/>
      <c r="J4503" s="2792"/>
    </row>
    <row r="4504" spans="1:10" ht="16.5" thickTop="1" thickBot="1" x14ac:dyDescent="0.3">
      <c r="A4504" s="2773"/>
      <c r="B4504" s="2792"/>
      <c r="C4504" s="2885"/>
      <c r="D4504" s="2877" t="s">
        <v>99</v>
      </c>
      <c r="E4504" s="2878"/>
      <c r="F4504" s="2878"/>
      <c r="G4504" s="2878"/>
      <c r="H4504" s="11232">
        <f>SUM(H4505:I4509)</f>
        <v>0</v>
      </c>
      <c r="I4504" s="11232"/>
      <c r="J4504" s="2792"/>
    </row>
    <row r="4505" spans="1:10" ht="16.5" thickTop="1" thickBot="1" x14ac:dyDescent="0.3">
      <c r="A4505" s="2773"/>
      <c r="B4505" s="2792"/>
      <c r="C4505" s="2885"/>
      <c r="D4505" s="2879" t="s">
        <v>93</v>
      </c>
      <c r="E4505" s="2880"/>
      <c r="F4505" s="2880"/>
      <c r="G4505" s="2881"/>
      <c r="H4505" s="11116"/>
      <c r="I4505" s="11116"/>
      <c r="J4505" s="2792"/>
    </row>
    <row r="4506" spans="1:10" ht="16.5" thickTop="1" thickBot="1" x14ac:dyDescent="0.3">
      <c r="A4506" s="2773"/>
      <c r="B4506" s="2792"/>
      <c r="C4506" s="2885"/>
      <c r="D4506" s="2882" t="s">
        <v>94</v>
      </c>
      <c r="E4506" s="2883"/>
      <c r="F4506" s="2883"/>
      <c r="G4506" s="2884"/>
      <c r="H4506" s="11285"/>
      <c r="I4506" s="11286"/>
      <c r="J4506" s="2792"/>
    </row>
    <row r="4507" spans="1:10" ht="16.5" thickTop="1" thickBot="1" x14ac:dyDescent="0.3">
      <c r="A4507" s="2773"/>
      <c r="B4507" s="2792"/>
      <c r="C4507" s="2885"/>
      <c r="D4507" s="2882" t="s">
        <v>95</v>
      </c>
      <c r="E4507" s="2883"/>
      <c r="F4507" s="2883"/>
      <c r="G4507" s="2884"/>
      <c r="H4507" s="11285"/>
      <c r="I4507" s="11286"/>
      <c r="J4507" s="2792"/>
    </row>
    <row r="4508" spans="1:10" ht="16.5" thickTop="1" thickBot="1" x14ac:dyDescent="0.3">
      <c r="A4508" s="2773"/>
      <c r="B4508" s="2792"/>
      <c r="C4508" s="2885"/>
      <c r="D4508" s="2886" t="s">
        <v>96</v>
      </c>
      <c r="E4508" s="2887"/>
      <c r="F4508" s="2887"/>
      <c r="G4508" s="2887"/>
      <c r="H4508" s="11285"/>
      <c r="I4508" s="11286"/>
      <c r="J4508" s="2792"/>
    </row>
    <row r="4509" spans="1:10" ht="16.5" thickTop="1" thickBot="1" x14ac:dyDescent="0.3">
      <c r="A4509" s="2773"/>
      <c r="B4509" s="2792"/>
      <c r="C4509" s="2885"/>
      <c r="D4509" s="2888" t="s">
        <v>97</v>
      </c>
      <c r="E4509" s="2874"/>
      <c r="F4509" s="2874"/>
      <c r="G4509" s="2874"/>
      <c r="H4509" s="11135"/>
      <c r="I4509" s="11135"/>
      <c r="J4509" s="2792"/>
    </row>
    <row r="4510" spans="1:10" ht="39.75" thickTop="1" thickBot="1" x14ac:dyDescent="0.3">
      <c r="A4510" s="2773"/>
      <c r="B4510" s="2792"/>
      <c r="C4510" s="2885"/>
      <c r="D4510" s="2889" t="s">
        <v>100</v>
      </c>
      <c r="E4510" s="2878"/>
      <c r="F4510" s="2878"/>
      <c r="G4510" s="2890"/>
      <c r="H4510" s="11275">
        <f>H4512+H4513+H4511</f>
        <v>0</v>
      </c>
      <c r="I4510" s="11276"/>
      <c r="J4510" s="2792"/>
    </row>
    <row r="4511" spans="1:10" ht="16.5" thickTop="1" thickBot="1" x14ac:dyDescent="0.3">
      <c r="A4511" s="2773"/>
      <c r="B4511" s="2792"/>
      <c r="C4511" s="2885"/>
      <c r="D4511" s="2891" t="s">
        <v>101</v>
      </c>
      <c r="E4511" s="2892"/>
      <c r="F4511" s="2892"/>
      <c r="G4511" s="2892"/>
      <c r="H4511" s="11116"/>
      <c r="I4511" s="11116"/>
      <c r="J4511" s="2792"/>
    </row>
    <row r="4512" spans="1:10" ht="16.5" thickTop="1" thickBot="1" x14ac:dyDescent="0.3">
      <c r="A4512" s="2773"/>
      <c r="B4512" s="2792"/>
      <c r="C4512" s="2885"/>
      <c r="D4512" s="2891" t="s">
        <v>102</v>
      </c>
      <c r="E4512" s="2887"/>
      <c r="F4512" s="2887"/>
      <c r="G4512" s="2887"/>
      <c r="H4512" s="11285"/>
      <c r="I4512" s="11286"/>
      <c r="J4512" s="2792"/>
    </row>
    <row r="4513" spans="1:10" ht="16.5" thickTop="1" thickBot="1" x14ac:dyDescent="0.3">
      <c r="A4513" s="2773"/>
      <c r="B4513" s="2792"/>
      <c r="C4513" s="2885"/>
      <c r="D4513" s="2879" t="s">
        <v>103</v>
      </c>
      <c r="E4513" s="2887"/>
      <c r="F4513" s="2887"/>
      <c r="G4513" s="2893"/>
      <c r="H4513" s="11135"/>
      <c r="I4513" s="11135"/>
      <c r="J4513" s="2792"/>
    </row>
    <row r="4514" spans="1:10" ht="39.75" thickTop="1" thickBot="1" x14ac:dyDescent="0.3">
      <c r="A4514" s="2773"/>
      <c r="B4514" s="2792"/>
      <c r="C4514" s="2885"/>
      <c r="D4514" s="2889" t="s">
        <v>104</v>
      </c>
      <c r="E4514" s="2878"/>
      <c r="F4514" s="2878"/>
      <c r="G4514" s="2878"/>
      <c r="H4514" s="11275">
        <f>H4516+H4517+H4515</f>
        <v>0</v>
      </c>
      <c r="I4514" s="11276"/>
      <c r="J4514" s="2792"/>
    </row>
    <row r="4515" spans="1:10" ht="16.5" thickTop="1" thickBot="1" x14ac:dyDescent="0.3">
      <c r="A4515" s="2773"/>
      <c r="B4515" s="2792"/>
      <c r="C4515" s="2885"/>
      <c r="D4515" s="2891" t="s">
        <v>105</v>
      </c>
      <c r="E4515" s="2892"/>
      <c r="F4515" s="2892"/>
      <c r="G4515" s="2892"/>
      <c r="H4515" s="11116"/>
      <c r="I4515" s="11116"/>
      <c r="J4515" s="2792"/>
    </row>
    <row r="4516" spans="1:10" ht="16.5" thickTop="1" thickBot="1" x14ac:dyDescent="0.3">
      <c r="A4516" s="2773"/>
      <c r="B4516" s="2792"/>
      <c r="C4516" s="2885"/>
      <c r="D4516" s="2891" t="s">
        <v>102</v>
      </c>
      <c r="E4516" s="2887"/>
      <c r="F4516" s="2887"/>
      <c r="G4516" s="2887"/>
      <c r="H4516" s="11285"/>
      <c r="I4516" s="11286"/>
      <c r="J4516" s="2792"/>
    </row>
    <row r="4517" spans="1:10" ht="16.5" thickTop="1" thickBot="1" x14ac:dyDescent="0.3">
      <c r="A4517" s="2773"/>
      <c r="B4517" s="2792"/>
      <c r="C4517" s="2885"/>
      <c r="D4517" s="2879" t="s">
        <v>103</v>
      </c>
      <c r="E4517" s="2887"/>
      <c r="F4517" s="2887"/>
      <c r="G4517" s="2893"/>
      <c r="H4517" s="11135"/>
      <c r="I4517" s="11135"/>
      <c r="J4517" s="2792"/>
    </row>
    <row r="4518" spans="1:10" ht="52.5" thickTop="1" thickBot="1" x14ac:dyDescent="0.3">
      <c r="A4518" s="2773"/>
      <c r="B4518" s="2792"/>
      <c r="C4518" s="2885"/>
      <c r="D4518" s="2889" t="s">
        <v>241</v>
      </c>
      <c r="E4518" s="2878"/>
      <c r="F4518" s="2878"/>
      <c r="G4518" s="2878"/>
      <c r="H4518" s="11232">
        <f>SUM(H4519:I4523)</f>
        <v>6</v>
      </c>
      <c r="I4518" s="11232"/>
      <c r="J4518" s="2792"/>
    </row>
    <row r="4519" spans="1:10" ht="16.5" thickTop="1" thickBot="1" x14ac:dyDescent="0.3">
      <c r="A4519" s="2773"/>
      <c r="B4519" s="2792"/>
      <c r="C4519" s="2885"/>
      <c r="D4519" s="2879" t="s">
        <v>93</v>
      </c>
      <c r="E4519" s="2880"/>
      <c r="F4519" s="2880"/>
      <c r="G4519" s="2881"/>
      <c r="H4519" s="11116">
        <v>5</v>
      </c>
      <c r="I4519" s="11116"/>
      <c r="J4519" s="2792"/>
    </row>
    <row r="4520" spans="1:10" ht="16.5" thickTop="1" thickBot="1" x14ac:dyDescent="0.3">
      <c r="A4520" s="2773"/>
      <c r="B4520" s="2792"/>
      <c r="C4520" s="2885"/>
      <c r="D4520" s="2882" t="s">
        <v>94</v>
      </c>
      <c r="E4520" s="2883"/>
      <c r="F4520" s="2883"/>
      <c r="G4520" s="2884"/>
      <c r="H4520" s="11285"/>
      <c r="I4520" s="11286"/>
      <c r="J4520" s="2792"/>
    </row>
    <row r="4521" spans="1:10" ht="16.5" thickTop="1" thickBot="1" x14ac:dyDescent="0.3">
      <c r="A4521" s="2773"/>
      <c r="B4521" s="2792"/>
      <c r="C4521" s="2885"/>
      <c r="D4521" s="2882" t="s">
        <v>95</v>
      </c>
      <c r="E4521" s="2883"/>
      <c r="F4521" s="2883"/>
      <c r="G4521" s="2884"/>
      <c r="H4521" s="11285"/>
      <c r="I4521" s="11286"/>
      <c r="J4521" s="2792"/>
    </row>
    <row r="4522" spans="1:10" ht="16.5" thickTop="1" thickBot="1" x14ac:dyDescent="0.3">
      <c r="A4522" s="2773"/>
      <c r="B4522" s="2792"/>
      <c r="C4522" s="2885"/>
      <c r="D4522" s="2886" t="s">
        <v>96</v>
      </c>
      <c r="E4522" s="2887"/>
      <c r="F4522" s="2887"/>
      <c r="G4522" s="2887"/>
      <c r="H4522" s="11285">
        <v>1</v>
      </c>
      <c r="I4522" s="11286"/>
      <c r="J4522" s="2792"/>
    </row>
    <row r="4523" spans="1:10" ht="16.5" thickTop="1" thickBot="1" x14ac:dyDescent="0.3">
      <c r="A4523" s="2773"/>
      <c r="B4523" s="2792"/>
      <c r="C4523" s="2885"/>
      <c r="D4523" s="2888" t="s">
        <v>97</v>
      </c>
      <c r="E4523" s="2874"/>
      <c r="F4523" s="2874"/>
      <c r="G4523" s="2874"/>
      <c r="H4523" s="11135"/>
      <c r="I4523" s="11135"/>
      <c r="J4523" s="2792"/>
    </row>
    <row r="4524" spans="1:10" ht="16.5" thickTop="1" thickBot="1" x14ac:dyDescent="0.3">
      <c r="A4524" s="2773"/>
      <c r="B4524" s="2792"/>
      <c r="C4524" s="2885"/>
      <c r="D4524" s="2877" t="s">
        <v>242</v>
      </c>
      <c r="E4524" s="2878"/>
      <c r="F4524" s="2878"/>
      <c r="G4524" s="2878"/>
      <c r="H4524" s="11232">
        <f>SUM(H4525:I4529)</f>
        <v>34</v>
      </c>
      <c r="I4524" s="11232"/>
      <c r="J4524" s="2792"/>
    </row>
    <row r="4525" spans="1:10" ht="16.5" thickTop="1" thickBot="1" x14ac:dyDescent="0.3">
      <c r="A4525" s="2773"/>
      <c r="B4525" s="2792"/>
      <c r="C4525" s="2885"/>
      <c r="D4525" s="2879" t="s">
        <v>105</v>
      </c>
      <c r="E4525" s="2880"/>
      <c r="F4525" s="2880"/>
      <c r="G4525" s="2881"/>
      <c r="H4525" s="11116">
        <v>5</v>
      </c>
      <c r="I4525" s="11116"/>
      <c r="J4525" s="2792"/>
    </row>
    <row r="4526" spans="1:10" ht="16.5" thickTop="1" thickBot="1" x14ac:dyDescent="0.3">
      <c r="A4526" s="2773"/>
      <c r="B4526" s="2792"/>
      <c r="C4526" s="2885"/>
      <c r="D4526" s="2882" t="s">
        <v>94</v>
      </c>
      <c r="E4526" s="2883"/>
      <c r="F4526" s="2883"/>
      <c r="G4526" s="2884"/>
      <c r="H4526" s="11285"/>
      <c r="I4526" s="11286"/>
      <c r="J4526" s="2792"/>
    </row>
    <row r="4527" spans="1:10" ht="16.5" thickTop="1" thickBot="1" x14ac:dyDescent="0.3">
      <c r="A4527" s="2773"/>
      <c r="B4527" s="2792"/>
      <c r="C4527" s="2885"/>
      <c r="D4527" s="2882" t="s">
        <v>102</v>
      </c>
      <c r="E4527" s="2883"/>
      <c r="F4527" s="2883"/>
      <c r="G4527" s="2884"/>
      <c r="H4527" s="11285">
        <v>13</v>
      </c>
      <c r="I4527" s="11286"/>
      <c r="J4527" s="2792"/>
    </row>
    <row r="4528" spans="1:10" ht="16.5" thickTop="1" thickBot="1" x14ac:dyDescent="0.3">
      <c r="A4528" s="2773"/>
      <c r="B4528" s="2792"/>
      <c r="C4528" s="2885"/>
      <c r="D4528" s="2886" t="s">
        <v>103</v>
      </c>
      <c r="E4528" s="2887"/>
      <c r="F4528" s="2887"/>
      <c r="G4528" s="2887"/>
      <c r="H4528" s="11285">
        <v>16</v>
      </c>
      <c r="I4528" s="11286"/>
      <c r="J4528" s="2792"/>
    </row>
    <row r="4529" spans="1:10" ht="16.5" thickTop="1" thickBot="1" x14ac:dyDescent="0.3">
      <c r="A4529" s="2773"/>
      <c r="B4529" s="2792"/>
      <c r="C4529" s="2885"/>
      <c r="D4529" s="2888" t="s">
        <v>108</v>
      </c>
      <c r="E4529" s="2874"/>
      <c r="F4529" s="2874"/>
      <c r="G4529" s="2874"/>
      <c r="H4529" s="11135"/>
      <c r="I4529" s="11135"/>
      <c r="J4529" s="2792"/>
    </row>
    <row r="4530" spans="1:10" ht="16.5" thickTop="1" thickBot="1" x14ac:dyDescent="0.3">
      <c r="A4530" s="2773"/>
      <c r="B4530" s="2792"/>
      <c r="C4530" s="2885"/>
      <c r="D4530" s="2877" t="s">
        <v>243</v>
      </c>
      <c r="E4530" s="2878"/>
      <c r="F4530" s="2878"/>
      <c r="G4530" s="2878"/>
      <c r="H4530" s="11232">
        <f>SUM(H4531:I4535)</f>
        <v>2</v>
      </c>
      <c r="I4530" s="11232"/>
      <c r="J4530" s="2792"/>
    </row>
    <row r="4531" spans="1:10" ht="16.5" thickTop="1" thickBot="1" x14ac:dyDescent="0.3">
      <c r="A4531" s="2773"/>
      <c r="B4531" s="2792"/>
      <c r="C4531" s="2885"/>
      <c r="D4531" s="2879" t="s">
        <v>93</v>
      </c>
      <c r="E4531" s="2880"/>
      <c r="F4531" s="2880"/>
      <c r="G4531" s="2881"/>
      <c r="H4531" s="11116">
        <v>1</v>
      </c>
      <c r="I4531" s="11116"/>
      <c r="J4531" s="2792"/>
    </row>
    <row r="4532" spans="1:10" ht="16.5" thickTop="1" thickBot="1" x14ac:dyDescent="0.3">
      <c r="A4532" s="2773"/>
      <c r="B4532" s="2792"/>
      <c r="C4532" s="2885"/>
      <c r="D4532" s="2882" t="s">
        <v>94</v>
      </c>
      <c r="E4532" s="2883"/>
      <c r="F4532" s="2883"/>
      <c r="G4532" s="2884"/>
      <c r="H4532" s="11285"/>
      <c r="I4532" s="11286"/>
      <c r="J4532" s="2792"/>
    </row>
    <row r="4533" spans="1:10" ht="16.5" thickTop="1" thickBot="1" x14ac:dyDescent="0.3">
      <c r="A4533" s="2773"/>
      <c r="B4533" s="2792"/>
      <c r="C4533" s="2885"/>
      <c r="D4533" s="2882" t="s">
        <v>95</v>
      </c>
      <c r="E4533" s="2883"/>
      <c r="F4533" s="2883"/>
      <c r="G4533" s="2884"/>
      <c r="H4533" s="11285">
        <v>1</v>
      </c>
      <c r="I4533" s="11286"/>
      <c r="J4533" s="2792"/>
    </row>
    <row r="4534" spans="1:10" ht="16.5" thickTop="1" thickBot="1" x14ac:dyDescent="0.3">
      <c r="A4534" s="2773"/>
      <c r="B4534" s="2792"/>
      <c r="C4534" s="2885"/>
      <c r="D4534" s="2886" t="s">
        <v>96</v>
      </c>
      <c r="E4534" s="2887"/>
      <c r="F4534" s="2887"/>
      <c r="G4534" s="2887"/>
      <c r="H4534" s="11285"/>
      <c r="I4534" s="11286"/>
      <c r="J4534" s="2792"/>
    </row>
    <row r="4535" spans="1:10" ht="16.5" thickTop="1" thickBot="1" x14ac:dyDescent="0.3">
      <c r="A4535" s="2773"/>
      <c r="B4535" s="2792"/>
      <c r="C4535" s="2885"/>
      <c r="D4535" s="2888" t="s">
        <v>97</v>
      </c>
      <c r="E4535" s="2874"/>
      <c r="F4535" s="2874"/>
      <c r="G4535" s="2874"/>
      <c r="H4535" s="11135"/>
      <c r="I4535" s="11135"/>
      <c r="J4535" s="2792"/>
    </row>
    <row r="4536" spans="1:10" ht="16.5" thickTop="1" thickBot="1" x14ac:dyDescent="0.3">
      <c r="A4536" s="2773"/>
      <c r="B4536" s="2792"/>
      <c r="C4536" s="2894" t="s">
        <v>109</v>
      </c>
      <c r="D4536" s="2895"/>
      <c r="E4536" s="2896"/>
      <c r="F4536" s="2897"/>
      <c r="G4536" s="2897"/>
      <c r="H4536" s="11287">
        <f>(H4537+H4542+H4547+H4552+H4557+H4562+H4567)</f>
        <v>0</v>
      </c>
      <c r="I4536" s="11288"/>
      <c r="J4536" s="2792"/>
    </row>
    <row r="4537" spans="1:10" ht="27" thickTop="1" thickBot="1" x14ac:dyDescent="0.3">
      <c r="A4537" s="2773"/>
      <c r="B4537" s="2792"/>
      <c r="C4537" s="2898"/>
      <c r="D4537" s="2899" t="s">
        <v>110</v>
      </c>
      <c r="E4537" s="2878"/>
      <c r="F4537" s="2878"/>
      <c r="G4537" s="2890"/>
      <c r="H4537" s="11275">
        <f>(H4538+H4539+H4540+H4541)</f>
        <v>0</v>
      </c>
      <c r="I4537" s="11276"/>
      <c r="J4537" s="2792"/>
    </row>
    <row r="4538" spans="1:10" ht="16.5" thickTop="1" thickBot="1" x14ac:dyDescent="0.3">
      <c r="A4538" s="2773"/>
      <c r="B4538" s="2792"/>
      <c r="C4538" s="2900"/>
      <c r="D4538" s="2901" t="s">
        <v>93</v>
      </c>
      <c r="E4538" s="2887"/>
      <c r="F4538" s="2887"/>
      <c r="G4538" s="2893"/>
      <c r="H4538" s="11135"/>
      <c r="I4538" s="11135"/>
      <c r="J4538" s="2792"/>
    </row>
    <row r="4539" spans="1:10" ht="16.5" thickTop="1" thickBot="1" x14ac:dyDescent="0.3">
      <c r="A4539" s="2773"/>
      <c r="B4539" s="2792"/>
      <c r="C4539" s="2900"/>
      <c r="D4539" s="2901" t="s">
        <v>94</v>
      </c>
      <c r="E4539" s="2887"/>
      <c r="F4539" s="2887"/>
      <c r="G4539" s="2893"/>
      <c r="H4539" s="11135"/>
      <c r="I4539" s="11135"/>
      <c r="J4539" s="2792"/>
    </row>
    <row r="4540" spans="1:10" ht="16.5" thickTop="1" thickBot="1" x14ac:dyDescent="0.3">
      <c r="A4540" s="2773"/>
      <c r="B4540" s="2792"/>
      <c r="C4540" s="2900"/>
      <c r="D4540" s="2901" t="s">
        <v>95</v>
      </c>
      <c r="E4540" s="2887"/>
      <c r="F4540" s="2887"/>
      <c r="G4540" s="2893"/>
      <c r="H4540" s="11135"/>
      <c r="I4540" s="11135"/>
      <c r="J4540" s="2792"/>
    </row>
    <row r="4541" spans="1:10" ht="16.5" thickTop="1" thickBot="1" x14ac:dyDescent="0.3">
      <c r="A4541" s="2773"/>
      <c r="B4541" s="2792"/>
      <c r="C4541" s="2900"/>
      <c r="D4541" s="2901" t="s">
        <v>96</v>
      </c>
      <c r="E4541" s="2902"/>
      <c r="F4541" s="2902"/>
      <c r="G4541" s="2903"/>
      <c r="H4541" s="11135"/>
      <c r="I4541" s="11135"/>
      <c r="J4541" s="2792"/>
    </row>
    <row r="4542" spans="1:10" ht="16.5" thickTop="1" thickBot="1" x14ac:dyDescent="0.3">
      <c r="A4542" s="2773"/>
      <c r="B4542" s="2792"/>
      <c r="C4542" s="2900"/>
      <c r="D4542" s="2904" t="s">
        <v>111</v>
      </c>
      <c r="E4542" s="2905"/>
      <c r="F4542" s="2905"/>
      <c r="G4542" s="2905"/>
      <c r="H4542" s="11283">
        <f>(H4543+H4544+H4545+H4546)</f>
        <v>0</v>
      </c>
      <c r="I4542" s="11283"/>
      <c r="J4542" s="2792"/>
    </row>
    <row r="4543" spans="1:10" ht="16.5" thickTop="1" thickBot="1" x14ac:dyDescent="0.3">
      <c r="A4543" s="2773"/>
      <c r="B4543" s="2792"/>
      <c r="C4543" s="2900"/>
      <c r="D4543" s="2901" t="s">
        <v>93</v>
      </c>
      <c r="E4543" s="2887"/>
      <c r="F4543" s="2887"/>
      <c r="G4543" s="2893"/>
      <c r="H4543" s="11135"/>
      <c r="I4543" s="11135"/>
      <c r="J4543" s="2792"/>
    </row>
    <row r="4544" spans="1:10" ht="16.5" thickTop="1" thickBot="1" x14ac:dyDescent="0.3">
      <c r="A4544" s="2773"/>
      <c r="B4544" s="2792"/>
      <c r="C4544" s="2900"/>
      <c r="D4544" s="2901" t="s">
        <v>94</v>
      </c>
      <c r="E4544" s="2887"/>
      <c r="F4544" s="2887"/>
      <c r="G4544" s="2893"/>
      <c r="H4544" s="11135"/>
      <c r="I4544" s="11135"/>
      <c r="J4544" s="2792"/>
    </row>
    <row r="4545" spans="1:10" ht="16.5" thickTop="1" thickBot="1" x14ac:dyDescent="0.3">
      <c r="A4545" s="2773"/>
      <c r="B4545" s="2792"/>
      <c r="C4545" s="2900"/>
      <c r="D4545" s="2901" t="s">
        <v>95</v>
      </c>
      <c r="E4545" s="2887"/>
      <c r="F4545" s="2887"/>
      <c r="G4545" s="2893"/>
      <c r="H4545" s="11135"/>
      <c r="I4545" s="11135"/>
      <c r="J4545" s="2792"/>
    </row>
    <row r="4546" spans="1:10" ht="16.5" thickTop="1" thickBot="1" x14ac:dyDescent="0.3">
      <c r="A4546" s="2773"/>
      <c r="B4546" s="2792"/>
      <c r="C4546" s="2900"/>
      <c r="D4546" s="2901" t="s">
        <v>96</v>
      </c>
      <c r="E4546" s="2902"/>
      <c r="F4546" s="2902"/>
      <c r="G4546" s="2903"/>
      <c r="H4546" s="11135"/>
      <c r="I4546" s="11135"/>
      <c r="J4546" s="2792"/>
    </row>
    <row r="4547" spans="1:10" ht="16.5" thickTop="1" thickBot="1" x14ac:dyDescent="0.3">
      <c r="A4547" s="2773"/>
      <c r="B4547" s="2792"/>
      <c r="C4547" s="2900"/>
      <c r="D4547" s="2904" t="s">
        <v>112</v>
      </c>
      <c r="E4547" s="2905"/>
      <c r="F4547" s="2905"/>
      <c r="G4547" s="2905"/>
      <c r="H4547" s="11283">
        <f>(H4548+H4549+H4550+H4551)</f>
        <v>0</v>
      </c>
      <c r="I4547" s="11283"/>
      <c r="J4547" s="2792"/>
    </row>
    <row r="4548" spans="1:10" ht="16.5" thickTop="1" thickBot="1" x14ac:dyDescent="0.3">
      <c r="A4548" s="2773"/>
      <c r="B4548" s="2792"/>
      <c r="C4548" s="2900"/>
      <c r="D4548" s="2901" t="s">
        <v>93</v>
      </c>
      <c r="E4548" s="2887"/>
      <c r="F4548" s="2887"/>
      <c r="G4548" s="2893"/>
      <c r="H4548" s="11135"/>
      <c r="I4548" s="11135"/>
      <c r="J4548" s="2792"/>
    </row>
    <row r="4549" spans="1:10" ht="16.5" thickTop="1" thickBot="1" x14ac:dyDescent="0.3">
      <c r="A4549" s="2773"/>
      <c r="B4549" s="2792"/>
      <c r="C4549" s="2900"/>
      <c r="D4549" s="2901" t="s">
        <v>94</v>
      </c>
      <c r="E4549" s="2887"/>
      <c r="F4549" s="2887"/>
      <c r="G4549" s="2893"/>
      <c r="H4549" s="11135"/>
      <c r="I4549" s="11135"/>
      <c r="J4549" s="2792"/>
    </row>
    <row r="4550" spans="1:10" ht="16.5" thickTop="1" thickBot="1" x14ac:dyDescent="0.3">
      <c r="A4550" s="2773"/>
      <c r="B4550" s="2792"/>
      <c r="C4550" s="2900"/>
      <c r="D4550" s="2901" t="s">
        <v>95</v>
      </c>
      <c r="E4550" s="2887"/>
      <c r="F4550" s="2887"/>
      <c r="G4550" s="2893"/>
      <c r="H4550" s="11135"/>
      <c r="I4550" s="11135"/>
      <c r="J4550" s="2792"/>
    </row>
    <row r="4551" spans="1:10" ht="16.5" thickTop="1" thickBot="1" x14ac:dyDescent="0.3">
      <c r="A4551" s="2773"/>
      <c r="B4551" s="2792"/>
      <c r="C4551" s="2900"/>
      <c r="D4551" s="2901" t="s">
        <v>96</v>
      </c>
      <c r="E4551" s="2902"/>
      <c r="F4551" s="2902"/>
      <c r="G4551" s="2903"/>
      <c r="H4551" s="11135"/>
      <c r="I4551" s="11135"/>
      <c r="J4551" s="2792"/>
    </row>
    <row r="4552" spans="1:10" ht="16.5" thickTop="1" thickBot="1" x14ac:dyDescent="0.3">
      <c r="A4552" s="2773"/>
      <c r="B4552" s="2792"/>
      <c r="C4552" s="2900"/>
      <c r="D4552" s="2906" t="s">
        <v>113</v>
      </c>
      <c r="E4552" s="2878"/>
      <c r="F4552" s="2878"/>
      <c r="G4552" s="2890"/>
      <c r="H4552" s="11283">
        <f>(H4553+H4554+H4555+H4556)</f>
        <v>0</v>
      </c>
      <c r="I4552" s="11283"/>
      <c r="J4552" s="2792"/>
    </row>
    <row r="4553" spans="1:10" ht="16.5" thickTop="1" thickBot="1" x14ac:dyDescent="0.3">
      <c r="A4553" s="2773"/>
      <c r="B4553" s="2792"/>
      <c r="C4553" s="2900"/>
      <c r="D4553" s="2907" t="s">
        <v>114</v>
      </c>
      <c r="E4553" s="2880"/>
      <c r="F4553" s="2880"/>
      <c r="G4553" s="2881"/>
      <c r="H4553" s="11135"/>
      <c r="I4553" s="11135"/>
      <c r="J4553" s="2792"/>
    </row>
    <row r="4554" spans="1:10" ht="16.5" thickTop="1" thickBot="1" x14ac:dyDescent="0.3">
      <c r="A4554" s="2773"/>
      <c r="B4554" s="2792"/>
      <c r="C4554" s="2900"/>
      <c r="D4554" s="2907" t="s">
        <v>94</v>
      </c>
      <c r="E4554" s="2880"/>
      <c r="F4554" s="2880"/>
      <c r="G4554" s="2881"/>
      <c r="H4554" s="11135"/>
      <c r="I4554" s="11135"/>
      <c r="J4554" s="2792"/>
    </row>
    <row r="4555" spans="1:10" ht="16.5" thickTop="1" thickBot="1" x14ac:dyDescent="0.3">
      <c r="A4555" s="2773"/>
      <c r="B4555" s="2792"/>
      <c r="C4555" s="2900"/>
      <c r="D4555" s="2907" t="s">
        <v>102</v>
      </c>
      <c r="E4555" s="2880"/>
      <c r="F4555" s="2880"/>
      <c r="G4555" s="2881"/>
      <c r="H4555" s="11135"/>
      <c r="I4555" s="11135"/>
      <c r="J4555" s="2792"/>
    </row>
    <row r="4556" spans="1:10" ht="16.5" thickTop="1" thickBot="1" x14ac:dyDescent="0.3">
      <c r="A4556" s="2774"/>
      <c r="B4556" s="2792"/>
      <c r="C4556" s="2900"/>
      <c r="D4556" s="2907" t="s">
        <v>103</v>
      </c>
      <c r="E4556" s="2880"/>
      <c r="F4556" s="2880"/>
      <c r="G4556" s="2881"/>
      <c r="H4556" s="11135"/>
      <c r="I4556" s="11135"/>
      <c r="J4556" s="2792"/>
    </row>
    <row r="4557" spans="1:10" ht="16.5" thickTop="1" thickBot="1" x14ac:dyDescent="0.3">
      <c r="A4557" s="2774"/>
      <c r="B4557" s="2792"/>
      <c r="C4557" s="2900"/>
      <c r="D4557" s="2906" t="s">
        <v>115</v>
      </c>
      <c r="E4557" s="2878"/>
      <c r="F4557" s="2878"/>
      <c r="G4557" s="2890"/>
      <c r="H4557" s="11283">
        <f>(H4558+H4559+H4560+H4561)</f>
        <v>0</v>
      </c>
      <c r="I4557" s="11283"/>
      <c r="J4557" s="2792"/>
    </row>
    <row r="4558" spans="1:10" ht="16.5" thickTop="1" thickBot="1" x14ac:dyDescent="0.3">
      <c r="A4558" s="2774"/>
      <c r="B4558" s="2792"/>
      <c r="C4558" s="2900"/>
      <c r="D4558" s="2907" t="s">
        <v>105</v>
      </c>
      <c r="E4558" s="2880"/>
      <c r="F4558" s="2880"/>
      <c r="G4558" s="2881"/>
      <c r="H4558" s="11135"/>
      <c r="I4558" s="11135"/>
      <c r="J4558" s="2792"/>
    </row>
    <row r="4559" spans="1:10" ht="16.5" thickTop="1" thickBot="1" x14ac:dyDescent="0.3">
      <c r="A4559" s="2774"/>
      <c r="B4559" s="2792"/>
      <c r="C4559" s="2900"/>
      <c r="D4559" s="2907" t="s">
        <v>94</v>
      </c>
      <c r="E4559" s="2880"/>
      <c r="F4559" s="2880"/>
      <c r="G4559" s="2881"/>
      <c r="H4559" s="11135"/>
      <c r="I4559" s="11135"/>
      <c r="J4559" s="2792"/>
    </row>
    <row r="4560" spans="1:10" ht="16.5" thickTop="1" thickBot="1" x14ac:dyDescent="0.3">
      <c r="A4560" s="2774"/>
      <c r="B4560" s="2792"/>
      <c r="C4560" s="2900"/>
      <c r="D4560" s="2907" t="s">
        <v>102</v>
      </c>
      <c r="E4560" s="2880"/>
      <c r="F4560" s="2880"/>
      <c r="G4560" s="2881"/>
      <c r="H4560" s="11135"/>
      <c r="I4560" s="11135"/>
      <c r="J4560" s="2792"/>
    </row>
    <row r="4561" spans="1:10" ht="16.5" thickTop="1" thickBot="1" x14ac:dyDescent="0.3">
      <c r="A4561" s="2774"/>
      <c r="B4561" s="2792"/>
      <c r="C4561" s="2900"/>
      <c r="D4561" s="2907" t="s">
        <v>103</v>
      </c>
      <c r="E4561" s="2880"/>
      <c r="F4561" s="2880"/>
      <c r="G4561" s="2881"/>
      <c r="H4561" s="11135"/>
      <c r="I4561" s="11135"/>
      <c r="J4561" s="2792"/>
    </row>
    <row r="4562" spans="1:10" ht="16.5" thickTop="1" thickBot="1" x14ac:dyDescent="0.3">
      <c r="A4562" s="2774"/>
      <c r="B4562" s="2792"/>
      <c r="C4562" s="2900"/>
      <c r="D4562" s="2906" t="s">
        <v>116</v>
      </c>
      <c r="E4562" s="2878"/>
      <c r="F4562" s="2878"/>
      <c r="G4562" s="2890"/>
      <c r="H4562" s="11283">
        <f>(H4563+H4564+H4565+H4566)</f>
        <v>0</v>
      </c>
      <c r="I4562" s="11283"/>
      <c r="J4562" s="2792"/>
    </row>
    <row r="4563" spans="1:10" ht="16.5" thickTop="1" thickBot="1" x14ac:dyDescent="0.3">
      <c r="A4563" s="2774"/>
      <c r="B4563" s="2792"/>
      <c r="C4563" s="2900"/>
      <c r="D4563" s="2907" t="s">
        <v>105</v>
      </c>
      <c r="E4563" s="2880"/>
      <c r="F4563" s="2880"/>
      <c r="G4563" s="2881"/>
      <c r="H4563" s="11135"/>
      <c r="I4563" s="11135"/>
      <c r="J4563" s="2792"/>
    </row>
    <row r="4564" spans="1:10" ht="16.5" thickTop="1" thickBot="1" x14ac:dyDescent="0.3">
      <c r="A4564" s="2774"/>
      <c r="B4564" s="2792"/>
      <c r="C4564" s="2900"/>
      <c r="D4564" s="2907" t="s">
        <v>94</v>
      </c>
      <c r="E4564" s="2880"/>
      <c r="F4564" s="2880"/>
      <c r="G4564" s="2881"/>
      <c r="H4564" s="11136"/>
      <c r="I4564" s="11136"/>
      <c r="J4564" s="2792"/>
    </row>
    <row r="4565" spans="1:10" ht="16.5" thickTop="1" thickBot="1" x14ac:dyDescent="0.3">
      <c r="A4565" s="2774"/>
      <c r="B4565" s="2792"/>
      <c r="C4565" s="2900"/>
      <c r="D4565" s="2907" t="s">
        <v>102</v>
      </c>
      <c r="E4565" s="2880"/>
      <c r="F4565" s="2880"/>
      <c r="G4565" s="2881"/>
      <c r="H4565" s="11135"/>
      <c r="I4565" s="11135"/>
      <c r="J4565" s="2792"/>
    </row>
    <row r="4566" spans="1:10" ht="16.5" thickTop="1" thickBot="1" x14ac:dyDescent="0.3">
      <c r="A4566" s="2774"/>
      <c r="B4566" s="2792"/>
      <c r="C4566" s="2900"/>
      <c r="D4566" s="2907" t="s">
        <v>103</v>
      </c>
      <c r="E4566" s="2880"/>
      <c r="F4566" s="2880"/>
      <c r="G4566" s="2881"/>
      <c r="H4566" s="11135"/>
      <c r="I4566" s="11135"/>
      <c r="J4566" s="2792"/>
    </row>
    <row r="4567" spans="1:10" ht="16.5" thickTop="1" thickBot="1" x14ac:dyDescent="0.3">
      <c r="A4567" s="2774"/>
      <c r="B4567" s="2792"/>
      <c r="C4567" s="2900"/>
      <c r="D4567" s="2906" t="s">
        <v>117</v>
      </c>
      <c r="E4567" s="2878"/>
      <c r="F4567" s="2878"/>
      <c r="G4567" s="2890"/>
      <c r="H4567" s="11283">
        <f>(H4568+H4569+H4570+H4571)</f>
        <v>0</v>
      </c>
      <c r="I4567" s="11283"/>
      <c r="J4567" s="2792"/>
    </row>
    <row r="4568" spans="1:10" ht="16.5" thickTop="1" thickBot="1" x14ac:dyDescent="0.3">
      <c r="A4568" s="2774"/>
      <c r="B4568" s="2792"/>
      <c r="C4568" s="2900"/>
      <c r="D4568" s="2907" t="s">
        <v>105</v>
      </c>
      <c r="E4568" s="2880"/>
      <c r="F4568" s="2880"/>
      <c r="G4568" s="2881"/>
      <c r="H4568" s="11135"/>
      <c r="I4568" s="11135"/>
      <c r="J4568" s="2792"/>
    </row>
    <row r="4569" spans="1:10" ht="16.5" thickTop="1" thickBot="1" x14ac:dyDescent="0.3">
      <c r="A4569" s="2774"/>
      <c r="B4569" s="2792"/>
      <c r="C4569" s="2900"/>
      <c r="D4569" s="2907" t="s">
        <v>94</v>
      </c>
      <c r="E4569" s="2880"/>
      <c r="F4569" s="2880"/>
      <c r="G4569" s="2881"/>
      <c r="H4569" s="11135"/>
      <c r="I4569" s="11135"/>
      <c r="J4569" s="2792"/>
    </row>
    <row r="4570" spans="1:10" ht="16.5" thickTop="1" thickBot="1" x14ac:dyDescent="0.3">
      <c r="A4570" s="2774"/>
      <c r="B4570" s="2792"/>
      <c r="C4570" s="2900"/>
      <c r="D4570" s="2907" t="s">
        <v>102</v>
      </c>
      <c r="E4570" s="2880"/>
      <c r="F4570" s="2880"/>
      <c r="G4570" s="2881"/>
      <c r="H4570" s="11135"/>
      <c r="I4570" s="11135"/>
      <c r="J4570" s="2792"/>
    </row>
    <row r="4571" spans="1:10" ht="16.5" thickTop="1" thickBot="1" x14ac:dyDescent="0.3">
      <c r="A4571" s="2774"/>
      <c r="B4571" s="2792"/>
      <c r="C4571" s="2908"/>
      <c r="D4571" s="2907" t="s">
        <v>103</v>
      </c>
      <c r="E4571" s="2880"/>
      <c r="F4571" s="2880"/>
      <c r="G4571" s="2881"/>
      <c r="H4571" s="11135"/>
      <c r="I4571" s="11135"/>
      <c r="J4571" s="2792"/>
    </row>
    <row r="4572" spans="1:10" ht="16.5" thickTop="1" thickBot="1" x14ac:dyDescent="0.3">
      <c r="A4572" s="2773"/>
      <c r="B4572" s="2792"/>
      <c r="C4572" s="2821" t="s">
        <v>118</v>
      </c>
      <c r="D4572" s="2909"/>
      <c r="E4572" s="2897"/>
      <c r="F4572" s="2897"/>
      <c r="G4572" s="2910"/>
      <c r="H4572" s="11284">
        <f>SUM(H4573:I4610)</f>
        <v>103</v>
      </c>
      <c r="I4572" s="11284"/>
      <c r="J4572" s="2792"/>
    </row>
    <row r="4573" spans="1:10" ht="27" thickTop="1" thickBot="1" x14ac:dyDescent="0.3">
      <c r="A4573" s="2773"/>
      <c r="B4573" s="2773"/>
      <c r="C4573" s="2911"/>
      <c r="D4573" s="2912" t="s">
        <v>31</v>
      </c>
      <c r="E4573" s="2913"/>
      <c r="F4573" s="2913"/>
      <c r="G4573" s="2914"/>
      <c r="H4573" s="11135"/>
      <c r="I4573" s="11135"/>
      <c r="J4573" s="2792"/>
    </row>
    <row r="4574" spans="1:10" ht="16.5" thickTop="1" thickBot="1" x14ac:dyDescent="0.3">
      <c r="A4574" s="2773"/>
      <c r="B4574" s="2773"/>
      <c r="C4574" s="2911"/>
      <c r="D4574" s="2912" t="s">
        <v>119</v>
      </c>
      <c r="E4574" s="2880"/>
      <c r="F4574" s="2880"/>
      <c r="G4574" s="2881"/>
      <c r="H4574" s="11135">
        <v>3</v>
      </c>
      <c r="I4574" s="11135"/>
      <c r="J4574" s="2792"/>
    </row>
    <row r="4575" spans="1:10" ht="27" thickTop="1" thickBot="1" x14ac:dyDescent="0.3">
      <c r="A4575" s="2773"/>
      <c r="B4575" s="2773"/>
      <c r="C4575" s="2911"/>
      <c r="D4575" s="2912" t="s">
        <v>120</v>
      </c>
      <c r="E4575" s="2915"/>
      <c r="F4575" s="2880"/>
      <c r="G4575" s="2881"/>
      <c r="H4575" s="11135">
        <v>1</v>
      </c>
      <c r="I4575" s="11135"/>
      <c r="J4575" s="2792"/>
    </row>
    <row r="4576" spans="1:10" ht="27" thickTop="1" thickBot="1" x14ac:dyDescent="0.3">
      <c r="A4576" s="2773"/>
      <c r="B4576" s="2792"/>
      <c r="C4576" s="2911"/>
      <c r="D4576" s="2912" t="s">
        <v>121</v>
      </c>
      <c r="E4576" s="2880"/>
      <c r="F4576" s="2880"/>
      <c r="G4576" s="2881"/>
      <c r="H4576" s="11135"/>
      <c r="I4576" s="11135"/>
      <c r="J4576" s="2792"/>
    </row>
    <row r="4577" spans="1:10" ht="16.5" thickTop="1" thickBot="1" x14ac:dyDescent="0.3">
      <c r="A4577" s="2773"/>
      <c r="B4577" s="2792"/>
      <c r="C4577" s="2911"/>
      <c r="D4577" s="2912" t="s">
        <v>70</v>
      </c>
      <c r="E4577" s="2880"/>
      <c r="F4577" s="2880"/>
      <c r="G4577" s="2881"/>
      <c r="H4577" s="11135"/>
      <c r="I4577" s="11135"/>
      <c r="J4577" s="2792"/>
    </row>
    <row r="4578" spans="1:10" ht="39.75" thickTop="1" thickBot="1" x14ac:dyDescent="0.3">
      <c r="A4578" s="2773"/>
      <c r="B4578" s="2792"/>
      <c r="C4578" s="2911"/>
      <c r="D4578" s="2912" t="s">
        <v>122</v>
      </c>
      <c r="E4578" s="2880"/>
      <c r="F4578" s="2880"/>
      <c r="G4578" s="2881"/>
      <c r="H4578" s="11135">
        <v>1</v>
      </c>
      <c r="I4578" s="11135"/>
      <c r="J4578" s="2792"/>
    </row>
    <row r="4579" spans="1:10" ht="27" thickTop="1" thickBot="1" x14ac:dyDescent="0.3">
      <c r="A4579" s="2773"/>
      <c r="B4579" s="2792"/>
      <c r="C4579" s="2916"/>
      <c r="D4579" s="2912" t="s">
        <v>123</v>
      </c>
      <c r="E4579" s="2880"/>
      <c r="F4579" s="2880"/>
      <c r="G4579" s="2881"/>
      <c r="H4579" s="11135"/>
      <c r="I4579" s="11135"/>
      <c r="J4579" s="2792"/>
    </row>
    <row r="4580" spans="1:10" ht="39.75" thickTop="1" thickBot="1" x14ac:dyDescent="0.3">
      <c r="A4580" s="2773"/>
      <c r="B4580" s="2792"/>
      <c r="C4580" s="2911"/>
      <c r="D4580" s="2912" t="s">
        <v>34</v>
      </c>
      <c r="E4580" s="2880"/>
      <c r="F4580" s="2880"/>
      <c r="G4580" s="2881"/>
      <c r="H4580" s="11135"/>
      <c r="I4580" s="11135"/>
      <c r="J4580" s="2792"/>
    </row>
    <row r="4581" spans="1:10" ht="39.75" thickTop="1" thickBot="1" x14ac:dyDescent="0.3">
      <c r="A4581" s="2773"/>
      <c r="B4581" s="2792"/>
      <c r="C4581" s="2916"/>
      <c r="D4581" s="2917" t="s">
        <v>124</v>
      </c>
      <c r="E4581" s="2880"/>
      <c r="F4581" s="2880"/>
      <c r="G4581" s="2881"/>
      <c r="H4581" s="11135">
        <v>11</v>
      </c>
      <c r="I4581" s="11135"/>
      <c r="J4581" s="2792"/>
    </row>
    <row r="4582" spans="1:10" ht="52.5" thickTop="1" thickBot="1" x14ac:dyDescent="0.3">
      <c r="A4582" s="2773"/>
      <c r="B4582" s="2792"/>
      <c r="C4582" s="2911"/>
      <c r="D4582" s="2912" t="s">
        <v>125</v>
      </c>
      <c r="E4582" s="2880"/>
      <c r="F4582" s="2880"/>
      <c r="G4582" s="2881"/>
      <c r="H4582" s="11135"/>
      <c r="I4582" s="11135"/>
      <c r="J4582" s="2792"/>
    </row>
    <row r="4583" spans="1:10" ht="27" thickTop="1" thickBot="1" x14ac:dyDescent="0.3">
      <c r="A4583" s="2773"/>
      <c r="B4583" s="2792"/>
      <c r="C4583" s="2911"/>
      <c r="D4583" s="2912" t="s">
        <v>126</v>
      </c>
      <c r="E4583" s="2880"/>
      <c r="F4583" s="2880"/>
      <c r="G4583" s="2881"/>
      <c r="H4583" s="11135">
        <v>1</v>
      </c>
      <c r="I4583" s="11135"/>
      <c r="J4583" s="2792"/>
    </row>
    <row r="4584" spans="1:10" ht="27" thickTop="1" thickBot="1" x14ac:dyDescent="0.3">
      <c r="A4584" s="2773"/>
      <c r="B4584" s="2792"/>
      <c r="C4584" s="2911"/>
      <c r="D4584" s="2918" t="s">
        <v>244</v>
      </c>
      <c r="E4584" s="2874"/>
      <c r="F4584" s="2874"/>
      <c r="G4584" s="2874"/>
      <c r="H4584" s="11135"/>
      <c r="I4584" s="11135"/>
      <c r="J4584" s="2792"/>
    </row>
    <row r="4585" spans="1:10" ht="65.25" thickTop="1" thickBot="1" x14ac:dyDescent="0.3">
      <c r="A4585" s="2773"/>
      <c r="B4585" s="2792"/>
      <c r="C4585" s="2911"/>
      <c r="D4585" s="2919" t="s">
        <v>71</v>
      </c>
      <c r="E4585" s="2880"/>
      <c r="F4585" s="2880"/>
      <c r="G4585" s="2881"/>
      <c r="H4585" s="11135">
        <v>1</v>
      </c>
      <c r="I4585" s="11135"/>
      <c r="J4585" s="2792"/>
    </row>
    <row r="4586" spans="1:10" ht="27" thickTop="1" thickBot="1" x14ac:dyDescent="0.3">
      <c r="A4586" s="2773"/>
      <c r="B4586" s="2792"/>
      <c r="C4586" s="2911"/>
      <c r="D4586" s="2912" t="s">
        <v>128</v>
      </c>
      <c r="E4586" s="2874"/>
      <c r="F4586" s="2874"/>
      <c r="G4586" s="2874"/>
      <c r="H4586" s="11135"/>
      <c r="I4586" s="11135"/>
      <c r="J4586" s="2792"/>
    </row>
    <row r="4587" spans="1:10" ht="39.75" thickTop="1" thickBot="1" x14ac:dyDescent="0.3">
      <c r="A4587" s="2773"/>
      <c r="B4587" s="2792"/>
      <c r="C4587" s="2911"/>
      <c r="D4587" s="2912" t="s">
        <v>129</v>
      </c>
      <c r="E4587" s="2880"/>
      <c r="F4587" s="2880"/>
      <c r="G4587" s="2881"/>
      <c r="H4587" s="11135"/>
      <c r="I4587" s="11135"/>
      <c r="J4587" s="2792"/>
    </row>
    <row r="4588" spans="1:10" ht="52.5" thickTop="1" thickBot="1" x14ac:dyDescent="0.3">
      <c r="A4588" s="2773"/>
      <c r="B4588" s="2792"/>
      <c r="C4588" s="2911"/>
      <c r="D4588" s="2912" t="s">
        <v>130</v>
      </c>
      <c r="E4588" s="2880"/>
      <c r="F4588" s="2880"/>
      <c r="G4588" s="2881"/>
      <c r="H4588" s="11135"/>
      <c r="I4588" s="11135"/>
      <c r="J4588" s="2792"/>
    </row>
    <row r="4589" spans="1:10" ht="39.75" thickTop="1" thickBot="1" x14ac:dyDescent="0.3">
      <c r="A4589" s="2773"/>
      <c r="B4589" s="2792"/>
      <c r="C4589" s="2911"/>
      <c r="D4589" s="2912" t="s">
        <v>131</v>
      </c>
      <c r="E4589" s="2915"/>
      <c r="F4589" s="2880"/>
      <c r="G4589" s="2881"/>
      <c r="H4589" s="11135"/>
      <c r="I4589" s="11135"/>
      <c r="J4589" s="2792"/>
    </row>
    <row r="4590" spans="1:10" ht="27" thickTop="1" thickBot="1" x14ac:dyDescent="0.3">
      <c r="A4590" s="2773"/>
      <c r="B4590" s="2773"/>
      <c r="C4590" s="2916"/>
      <c r="D4590" s="2912" t="s">
        <v>132</v>
      </c>
      <c r="E4590" s="2915"/>
      <c r="F4590" s="2880"/>
      <c r="G4590" s="2881"/>
      <c r="H4590" s="11135"/>
      <c r="I4590" s="11135"/>
      <c r="J4590" s="2792"/>
    </row>
    <row r="4591" spans="1:10" ht="39.75" thickTop="1" thickBot="1" x14ac:dyDescent="0.3">
      <c r="A4591" s="2773"/>
      <c r="B4591" s="2773"/>
      <c r="C4591" s="2911"/>
      <c r="D4591" s="2832" t="s">
        <v>245</v>
      </c>
      <c r="E4591" s="2874"/>
      <c r="F4591" s="2874"/>
      <c r="G4591" s="2874"/>
      <c r="H4591" s="11135"/>
      <c r="I4591" s="11135"/>
      <c r="J4591" s="2792"/>
    </row>
    <row r="4592" spans="1:10" ht="27" thickTop="1" thickBot="1" x14ac:dyDescent="0.3">
      <c r="A4592" s="2773"/>
      <c r="B4592" s="2773"/>
      <c r="C4592" s="2911"/>
      <c r="D4592" s="2919" t="s">
        <v>213</v>
      </c>
      <c r="E4592" s="2880"/>
      <c r="F4592" s="2880"/>
      <c r="G4592" s="2881"/>
      <c r="H4592" s="11135">
        <v>1</v>
      </c>
      <c r="I4592" s="11135"/>
      <c r="J4592" s="2792"/>
    </row>
    <row r="4593" spans="1:10" ht="65.25" thickTop="1" thickBot="1" x14ac:dyDescent="0.3">
      <c r="A4593" s="2773"/>
      <c r="B4593" s="2773"/>
      <c r="C4593" s="2911"/>
      <c r="D4593" s="2919" t="s">
        <v>214</v>
      </c>
      <c r="E4593" s="2880"/>
      <c r="F4593" s="2880"/>
      <c r="G4593" s="2881"/>
      <c r="H4593" s="11135"/>
      <c r="I4593" s="11135"/>
      <c r="J4593" s="2792"/>
    </row>
    <row r="4594" spans="1:10" ht="39.75" thickTop="1" thickBot="1" x14ac:dyDescent="0.3">
      <c r="A4594" s="2773"/>
      <c r="B4594" s="2773"/>
      <c r="C4594" s="2911"/>
      <c r="D4594" s="2919" t="s">
        <v>221</v>
      </c>
      <c r="E4594" s="2880"/>
      <c r="F4594" s="2880"/>
      <c r="G4594" s="2881"/>
      <c r="H4594" s="11135"/>
      <c r="I4594" s="11135"/>
      <c r="J4594" s="2792"/>
    </row>
    <row r="4595" spans="1:10" ht="52.5" thickTop="1" thickBot="1" x14ac:dyDescent="0.3">
      <c r="A4595" s="2773"/>
      <c r="B4595" s="2773"/>
      <c r="C4595" s="2911"/>
      <c r="D4595" s="2920" t="s">
        <v>246</v>
      </c>
      <c r="E4595" s="2874"/>
      <c r="F4595" s="2874"/>
      <c r="G4595" s="2874"/>
      <c r="H4595" s="11135"/>
      <c r="I4595" s="11135"/>
      <c r="J4595" s="2792"/>
    </row>
    <row r="4596" spans="1:10" ht="27" thickTop="1" thickBot="1" x14ac:dyDescent="0.3">
      <c r="A4596" s="2773"/>
      <c r="B4596" s="2773"/>
      <c r="C4596" s="2916"/>
      <c r="D4596" s="2919" t="s">
        <v>220</v>
      </c>
      <c r="E4596" s="2880"/>
      <c r="F4596" s="2880"/>
      <c r="G4596" s="2881"/>
      <c r="H4596" s="11135"/>
      <c r="I4596" s="11135"/>
      <c r="J4596" s="2792"/>
    </row>
    <row r="4597" spans="1:10" ht="27" thickTop="1" thickBot="1" x14ac:dyDescent="0.3">
      <c r="A4597" s="2773"/>
      <c r="B4597" s="2773"/>
      <c r="C4597" s="2916"/>
      <c r="D4597" s="2919" t="s">
        <v>247</v>
      </c>
      <c r="E4597" s="2880"/>
      <c r="F4597" s="2880"/>
      <c r="G4597" s="2881"/>
      <c r="H4597" s="11135">
        <v>1</v>
      </c>
      <c r="I4597" s="11135"/>
      <c r="J4597" s="2792"/>
    </row>
    <row r="4598" spans="1:10" ht="16.5" thickTop="1" thickBot="1" x14ac:dyDescent="0.3">
      <c r="A4598" s="2773"/>
      <c r="B4598" s="2773"/>
      <c r="C4598" s="2916"/>
      <c r="D4598" s="2921" t="s">
        <v>212</v>
      </c>
      <c r="E4598" s="2880"/>
      <c r="F4598" s="2880"/>
      <c r="G4598" s="2881"/>
      <c r="H4598" s="11135">
        <v>2</v>
      </c>
      <c r="I4598" s="11135"/>
      <c r="J4598" s="2792"/>
    </row>
    <row r="4599" spans="1:10" ht="27" thickTop="1" thickBot="1" x14ac:dyDescent="0.3">
      <c r="A4599" s="2773"/>
      <c r="B4599" s="2773"/>
      <c r="C4599" s="2916"/>
      <c r="D4599" s="2919" t="s">
        <v>211</v>
      </c>
      <c r="E4599" s="2880"/>
      <c r="F4599" s="2880"/>
      <c r="G4599" s="2881"/>
      <c r="H4599" s="11135"/>
      <c r="I4599" s="11135"/>
      <c r="J4599" s="2792"/>
    </row>
    <row r="4600" spans="1:10" ht="27" thickTop="1" thickBot="1" x14ac:dyDescent="0.3">
      <c r="A4600" s="2773"/>
      <c r="B4600" s="2773"/>
      <c r="C4600" s="2916"/>
      <c r="D4600" s="2919" t="s">
        <v>136</v>
      </c>
      <c r="E4600" s="2880"/>
      <c r="F4600" s="2880"/>
      <c r="G4600" s="2881"/>
      <c r="H4600" s="11135"/>
      <c r="I4600" s="11135"/>
      <c r="J4600" s="2792"/>
    </row>
    <row r="4601" spans="1:10" ht="16.5" thickTop="1" thickBot="1" x14ac:dyDescent="0.3">
      <c r="A4601" s="2773"/>
      <c r="B4601" s="2773"/>
      <c r="C4601" s="2916"/>
      <c r="D4601" s="2919" t="s">
        <v>137</v>
      </c>
      <c r="E4601" s="2880"/>
      <c r="F4601" s="2880"/>
      <c r="G4601" s="2881"/>
      <c r="H4601" s="11135"/>
      <c r="I4601" s="11135"/>
      <c r="J4601" s="2792"/>
    </row>
    <row r="4602" spans="1:10" ht="16.5" thickTop="1" thickBot="1" x14ac:dyDescent="0.3">
      <c r="A4602" s="2773"/>
      <c r="B4602" s="2773"/>
      <c r="C4602" s="2916"/>
      <c r="D4602" s="2919" t="s">
        <v>138</v>
      </c>
      <c r="E4602" s="2880"/>
      <c r="F4602" s="2880"/>
      <c r="G4602" s="2881"/>
      <c r="H4602" s="11135"/>
      <c r="I4602" s="11135"/>
      <c r="J4602" s="2792"/>
    </row>
    <row r="4603" spans="1:10" ht="16.5" thickTop="1" thickBot="1" x14ac:dyDescent="0.3">
      <c r="A4603" s="2773"/>
      <c r="B4603" s="2773"/>
      <c r="C4603" s="2916"/>
      <c r="D4603" s="2919" t="s">
        <v>139</v>
      </c>
      <c r="E4603" s="2880"/>
      <c r="F4603" s="2880"/>
      <c r="G4603" s="2881"/>
      <c r="H4603" s="11135"/>
      <c r="I4603" s="11135"/>
      <c r="J4603" s="2792"/>
    </row>
    <row r="4604" spans="1:10" ht="16.5" thickTop="1" thickBot="1" x14ac:dyDescent="0.3">
      <c r="A4604" s="2773"/>
      <c r="B4604" s="2773"/>
      <c r="C4604" s="2916"/>
      <c r="D4604" s="2919" t="s">
        <v>140</v>
      </c>
      <c r="E4604" s="2880"/>
      <c r="F4604" s="2880"/>
      <c r="G4604" s="2881"/>
      <c r="H4604" s="11135"/>
      <c r="I4604" s="11135"/>
      <c r="J4604" s="2792"/>
    </row>
    <row r="4605" spans="1:10" ht="39.75" thickTop="1" thickBot="1" x14ac:dyDescent="0.3">
      <c r="A4605" s="2773"/>
      <c r="B4605" s="2773"/>
      <c r="C4605" s="2916"/>
      <c r="D4605" s="2920" t="s">
        <v>141</v>
      </c>
      <c r="E4605" s="2880"/>
      <c r="F4605" s="2880"/>
      <c r="G4605" s="2881"/>
      <c r="H4605" s="11135"/>
      <c r="I4605" s="11135"/>
      <c r="J4605" s="2792"/>
    </row>
    <row r="4606" spans="1:10" ht="27" thickTop="1" thickBot="1" x14ac:dyDescent="0.3">
      <c r="A4606" s="2773"/>
      <c r="B4606" s="2773"/>
      <c r="C4606" s="2911"/>
      <c r="D4606" s="2912" t="s">
        <v>142</v>
      </c>
      <c r="E4606" s="2874"/>
      <c r="F4606" s="2874"/>
      <c r="G4606" s="2874"/>
      <c r="H4606" s="11135"/>
      <c r="I4606" s="11135"/>
      <c r="J4606" s="2792"/>
    </row>
    <row r="4607" spans="1:10" ht="39.75" thickTop="1" thickBot="1" x14ac:dyDescent="0.3">
      <c r="A4607" s="2773"/>
      <c r="B4607" s="2773"/>
      <c r="C4607" s="2922"/>
      <c r="D4607" s="2919" t="s">
        <v>143</v>
      </c>
      <c r="E4607" s="2880"/>
      <c r="F4607" s="2880"/>
      <c r="G4607" s="2881"/>
      <c r="H4607" s="11135"/>
      <c r="I4607" s="11135"/>
      <c r="J4607" s="2792"/>
    </row>
    <row r="4608" spans="1:10" ht="39.75" thickTop="1" thickBot="1" x14ac:dyDescent="0.3">
      <c r="A4608" s="2773"/>
      <c r="B4608" s="2773"/>
      <c r="C4608" s="2916"/>
      <c r="D4608" s="2912" t="s">
        <v>144</v>
      </c>
      <c r="E4608" s="2880"/>
      <c r="F4608" s="2880"/>
      <c r="G4608" s="2881"/>
      <c r="H4608" s="11228"/>
      <c r="I4608" s="11228"/>
      <c r="J4608" s="2792"/>
    </row>
    <row r="4609" spans="1:10" ht="27" thickTop="1" thickBot="1" x14ac:dyDescent="0.3">
      <c r="A4609" s="2773"/>
      <c r="B4609" s="2773"/>
      <c r="C4609" s="2916"/>
      <c r="D4609" s="2919" t="s">
        <v>145</v>
      </c>
      <c r="E4609" s="2880"/>
      <c r="F4609" s="2880"/>
      <c r="G4609" s="2881"/>
      <c r="H4609" s="11228">
        <v>18</v>
      </c>
      <c r="I4609" s="11228"/>
      <c r="J4609" s="2792"/>
    </row>
    <row r="4610" spans="1:10" ht="16.5" thickTop="1" thickBot="1" x14ac:dyDescent="0.3">
      <c r="A4610" s="2773"/>
      <c r="B4610" s="2773"/>
      <c r="C4610" s="2923"/>
      <c r="D4610" s="2924" t="s">
        <v>146</v>
      </c>
      <c r="E4610" s="2880"/>
      <c r="F4610" s="2880"/>
      <c r="G4610" s="2881"/>
      <c r="H4610" s="11228">
        <v>63</v>
      </c>
      <c r="I4610" s="11228"/>
      <c r="J4610" s="2792"/>
    </row>
    <row r="4611" spans="1:10" ht="16.5" thickTop="1" thickBot="1" x14ac:dyDescent="0.3">
      <c r="A4611" s="2773"/>
      <c r="B4611" s="2791"/>
      <c r="C4611" s="2925" t="s">
        <v>147</v>
      </c>
      <c r="D4611" s="2926"/>
      <c r="E4611" s="2926"/>
      <c r="F4611" s="2926"/>
      <c r="G4611" s="2927"/>
      <c r="H4611" s="11218">
        <f>(H4612+H4613+H4614)</f>
        <v>133</v>
      </c>
      <c r="I4611" s="11220"/>
      <c r="J4611" s="2792"/>
    </row>
    <row r="4612" spans="1:10" ht="16.5" thickTop="1" thickBot="1" x14ac:dyDescent="0.3">
      <c r="A4612" s="2773"/>
      <c r="B4612" s="2773"/>
      <c r="C4612" s="2928"/>
      <c r="D4612" s="2907" t="s">
        <v>148</v>
      </c>
      <c r="E4612" s="2929"/>
      <c r="F4612" s="2929"/>
      <c r="G4612" s="2930"/>
      <c r="H4612" s="11269">
        <v>89</v>
      </c>
      <c r="I4612" s="11270"/>
      <c r="J4612" s="2792"/>
    </row>
    <row r="4613" spans="1:10" ht="16.5" thickTop="1" thickBot="1" x14ac:dyDescent="0.3">
      <c r="A4613" s="2773"/>
      <c r="B4613" s="2773"/>
      <c r="C4613" s="2791"/>
      <c r="D4613" s="2907" t="s">
        <v>149</v>
      </c>
      <c r="E4613" s="2929"/>
      <c r="F4613" s="2929"/>
      <c r="G4613" s="2930"/>
      <c r="H4613" s="11269"/>
      <c r="I4613" s="11270"/>
      <c r="J4613" s="2792"/>
    </row>
    <row r="4614" spans="1:10" ht="16.5" thickTop="1" thickBot="1" x14ac:dyDescent="0.3">
      <c r="A4614" s="2773"/>
      <c r="B4614" s="2773"/>
      <c r="C4614" s="2791"/>
      <c r="D4614" s="2907" t="s">
        <v>150</v>
      </c>
      <c r="E4614" s="2929"/>
      <c r="F4614" s="2929"/>
      <c r="G4614" s="2930"/>
      <c r="H4614" s="11269">
        <v>44</v>
      </c>
      <c r="I4614" s="11270"/>
      <c r="J4614" s="2792"/>
    </row>
    <row r="4615" spans="1:10" ht="16.5" thickTop="1" thickBot="1" x14ac:dyDescent="0.3">
      <c r="A4615" s="2931"/>
      <c r="B4615" s="2773"/>
      <c r="C4615" s="2932"/>
      <c r="D4615" s="2933" t="s">
        <v>151</v>
      </c>
      <c r="E4615" s="2934"/>
      <c r="F4615" s="2934"/>
      <c r="G4615" s="2935"/>
      <c r="H4615" s="11275">
        <f>SUM(H4616:H4617)</f>
        <v>43</v>
      </c>
      <c r="I4615" s="11276"/>
      <c r="J4615" s="2792"/>
    </row>
    <row r="4616" spans="1:10" ht="27" thickTop="1" thickBot="1" x14ac:dyDescent="0.3">
      <c r="A4616" s="2773"/>
      <c r="B4616" s="2773"/>
      <c r="C4616" s="2791"/>
      <c r="D4616" s="2936" t="s">
        <v>248</v>
      </c>
      <c r="E4616" s="2901"/>
      <c r="F4616" s="2901"/>
      <c r="G4616" s="2937"/>
      <c r="H4616" s="11269">
        <v>42</v>
      </c>
      <c r="I4616" s="11270"/>
      <c r="J4616" s="2792"/>
    </row>
    <row r="4617" spans="1:10" ht="16.5" thickTop="1" thickBot="1" x14ac:dyDescent="0.3">
      <c r="A4617" s="2773"/>
      <c r="B4617" s="2773"/>
      <c r="C4617" s="2791"/>
      <c r="D4617" s="2938" t="s">
        <v>249</v>
      </c>
      <c r="E4617" s="2901"/>
      <c r="F4617" s="2901"/>
      <c r="G4617" s="2937"/>
      <c r="H4617" s="11277">
        <v>1</v>
      </c>
      <c r="I4617" s="11278"/>
      <c r="J4617" s="2792"/>
    </row>
    <row r="4618" spans="1:10" ht="16.5" thickTop="1" thickBot="1" x14ac:dyDescent="0.3">
      <c r="A4618" s="2773"/>
      <c r="B4618" s="2773"/>
      <c r="C4618" s="2791"/>
      <c r="D4618" s="2933" t="s">
        <v>250</v>
      </c>
      <c r="E4618" s="2934"/>
      <c r="F4618" s="2934"/>
      <c r="G4618" s="2935"/>
      <c r="H4618" s="11275">
        <f>(H4619+H4620+H4621+H4622)</f>
        <v>1</v>
      </c>
      <c r="I4618" s="11276"/>
      <c r="J4618" s="2792"/>
    </row>
    <row r="4619" spans="1:10" ht="16.5" thickTop="1" thickBot="1" x14ac:dyDescent="0.3">
      <c r="A4619" s="2773"/>
      <c r="B4619" s="2773"/>
      <c r="C4619" s="2791"/>
      <c r="D4619" s="2938" t="s">
        <v>155</v>
      </c>
      <c r="E4619" s="2901"/>
      <c r="F4619" s="2901"/>
      <c r="G4619" s="2937"/>
      <c r="H4619" s="11269"/>
      <c r="I4619" s="11270"/>
      <c r="J4619" s="2792"/>
    </row>
    <row r="4620" spans="1:10" ht="16.5" thickTop="1" thickBot="1" x14ac:dyDescent="0.3">
      <c r="A4620" s="2773"/>
      <c r="B4620" s="2773"/>
      <c r="C4620" s="2791"/>
      <c r="D4620" s="2938" t="s">
        <v>156</v>
      </c>
      <c r="E4620" s="2901"/>
      <c r="F4620" s="2901"/>
      <c r="G4620" s="2937"/>
      <c r="H4620" s="11269"/>
      <c r="I4620" s="11270"/>
      <c r="J4620" s="2792"/>
    </row>
    <row r="4621" spans="1:10" ht="16.5" thickTop="1" thickBot="1" x14ac:dyDescent="0.3">
      <c r="A4621" s="2773"/>
      <c r="B4621" s="2773"/>
      <c r="C4621" s="2791"/>
      <c r="D4621" s="2938" t="s">
        <v>157</v>
      </c>
      <c r="E4621" s="2901"/>
      <c r="F4621" s="2901"/>
      <c r="G4621" s="2937"/>
      <c r="H4621" s="11269">
        <v>1</v>
      </c>
      <c r="I4621" s="11270"/>
      <c r="J4621" s="2792"/>
    </row>
    <row r="4622" spans="1:10" ht="16.5" thickTop="1" thickBot="1" x14ac:dyDescent="0.3">
      <c r="A4622" s="2773"/>
      <c r="B4622" s="2773"/>
      <c r="C4622" s="2791"/>
      <c r="D4622" s="2939" t="s">
        <v>158</v>
      </c>
      <c r="E4622" s="2880"/>
      <c r="F4622" s="2880"/>
      <c r="G4622" s="2881"/>
      <c r="H4622" s="11269"/>
      <c r="I4622" s="11270"/>
      <c r="J4622" s="2792"/>
    </row>
    <row r="4623" spans="1:10" ht="16.5" thickTop="1" thickBot="1" x14ac:dyDescent="0.3">
      <c r="A4623" s="2773"/>
      <c r="B4623" s="2773"/>
      <c r="C4623" s="2925" t="s">
        <v>159</v>
      </c>
      <c r="D4623" s="2926"/>
      <c r="E4623" s="2926"/>
      <c r="F4623" s="2926"/>
      <c r="G4623" s="2927"/>
      <c r="H4623" s="11218">
        <f>(H4624+H4625+H4626)</f>
        <v>156</v>
      </c>
      <c r="I4623" s="11220"/>
      <c r="J4623" s="2792"/>
    </row>
    <row r="4624" spans="1:10" ht="16.5" thickTop="1" thickBot="1" x14ac:dyDescent="0.3">
      <c r="A4624" s="2773"/>
      <c r="B4624" s="2773"/>
      <c r="C4624" s="2791"/>
      <c r="D4624" s="2940" t="s">
        <v>160</v>
      </c>
      <c r="E4624" s="2874"/>
      <c r="F4624" s="2874"/>
      <c r="G4624" s="2874"/>
      <c r="H4624" s="11233">
        <v>47</v>
      </c>
      <c r="I4624" s="11233"/>
      <c r="J4624" s="2792"/>
    </row>
    <row r="4625" spans="1:10" ht="16.5" thickTop="1" thickBot="1" x14ac:dyDescent="0.3">
      <c r="A4625" s="2773"/>
      <c r="B4625" s="2773"/>
      <c r="C4625" s="2791"/>
      <c r="D4625" s="2907" t="s">
        <v>161</v>
      </c>
      <c r="E4625" s="2880"/>
      <c r="F4625" s="2880"/>
      <c r="G4625" s="2881"/>
      <c r="H4625" s="11228"/>
      <c r="I4625" s="11228"/>
      <c r="J4625" s="2792"/>
    </row>
    <row r="4626" spans="1:10" ht="16.5" thickTop="1" thickBot="1" x14ac:dyDescent="0.3">
      <c r="A4626" s="2773"/>
      <c r="B4626" s="2773"/>
      <c r="C4626" s="2791"/>
      <c r="D4626" s="2941" t="s">
        <v>162</v>
      </c>
      <c r="E4626" s="2883"/>
      <c r="F4626" s="2883"/>
      <c r="G4626" s="2884"/>
      <c r="H4626" s="11228">
        <v>109</v>
      </c>
      <c r="I4626" s="11228"/>
      <c r="J4626" s="2792"/>
    </row>
    <row r="4627" spans="1:10" ht="16.5" thickTop="1" thickBot="1" x14ac:dyDescent="0.3">
      <c r="A4627" s="2773"/>
      <c r="B4627" s="2773"/>
      <c r="C4627" s="2925" t="s">
        <v>163</v>
      </c>
      <c r="D4627" s="2926"/>
      <c r="E4627" s="2926"/>
      <c r="F4627" s="2926"/>
      <c r="G4627" s="2927"/>
      <c r="H4627" s="11218">
        <f>SUM(H4628:I4631)</f>
        <v>117</v>
      </c>
      <c r="I4627" s="11220"/>
      <c r="J4627" s="2792"/>
    </row>
    <row r="4628" spans="1:10" ht="16.5" thickTop="1" thickBot="1" x14ac:dyDescent="0.3">
      <c r="A4628" s="2773"/>
      <c r="B4628" s="2773"/>
      <c r="C4628" s="2928"/>
      <c r="D4628" s="2907" t="s">
        <v>160</v>
      </c>
      <c r="E4628" s="2880"/>
      <c r="F4628" s="2880"/>
      <c r="G4628" s="2881"/>
      <c r="H4628" s="11228">
        <v>19</v>
      </c>
      <c r="I4628" s="11228"/>
      <c r="J4628" s="2792"/>
    </row>
    <row r="4629" spans="1:10" ht="16.5" thickTop="1" thickBot="1" x14ac:dyDescent="0.3">
      <c r="A4629" s="2773"/>
      <c r="B4629" s="2773"/>
      <c r="C4629" s="2791"/>
      <c r="D4629" s="2907" t="s">
        <v>161</v>
      </c>
      <c r="E4629" s="2880"/>
      <c r="F4629" s="2880"/>
      <c r="G4629" s="2881"/>
      <c r="H4629" s="11228">
        <v>11</v>
      </c>
      <c r="I4629" s="11228"/>
      <c r="J4629" s="2792"/>
    </row>
    <row r="4630" spans="1:10" ht="16.5" thickTop="1" thickBot="1" x14ac:dyDescent="0.3">
      <c r="A4630" s="2773"/>
      <c r="B4630" s="2773"/>
      <c r="C4630" s="2791"/>
      <c r="D4630" s="2941" t="s">
        <v>162</v>
      </c>
      <c r="E4630" s="2883"/>
      <c r="F4630" s="2883"/>
      <c r="G4630" s="2884"/>
      <c r="H4630" s="11228">
        <v>87</v>
      </c>
      <c r="I4630" s="11228"/>
      <c r="J4630" s="2792"/>
    </row>
    <row r="4631" spans="1:10" ht="16.5" thickTop="1" thickBot="1" x14ac:dyDescent="0.3">
      <c r="A4631" s="2773"/>
      <c r="B4631" s="2773"/>
      <c r="C4631" s="2791"/>
      <c r="D4631" s="2941" t="s">
        <v>164</v>
      </c>
      <c r="E4631" s="2883"/>
      <c r="F4631" s="2883"/>
      <c r="G4631" s="2884"/>
      <c r="H4631" s="11269"/>
      <c r="I4631" s="11270"/>
      <c r="J4631" s="2792"/>
    </row>
    <row r="4632" spans="1:10" ht="16.5" thickTop="1" thickBot="1" x14ac:dyDescent="0.3">
      <c r="A4632" s="2773"/>
      <c r="B4632" s="2773"/>
      <c r="C4632" s="2791"/>
      <c r="D4632" s="11235" t="s">
        <v>165</v>
      </c>
      <c r="E4632" s="11236"/>
      <c r="F4632" s="11236"/>
      <c r="G4632" s="11237"/>
      <c r="H4632" s="11232">
        <f>(H4633+H4634+H4635+H4636)</f>
        <v>120</v>
      </c>
      <c r="I4632" s="11232"/>
      <c r="J4632" s="2792"/>
    </row>
    <row r="4633" spans="1:10" ht="16.5" thickTop="1" thickBot="1" x14ac:dyDescent="0.3">
      <c r="A4633" s="2773"/>
      <c r="B4633" s="2773"/>
      <c r="C4633" s="2791"/>
      <c r="D4633" s="2940" t="s">
        <v>160</v>
      </c>
      <c r="E4633" s="2874"/>
      <c r="F4633" s="2874"/>
      <c r="G4633" s="2874"/>
      <c r="H4633" s="11233">
        <v>19</v>
      </c>
      <c r="I4633" s="11233"/>
      <c r="J4633" s="2792"/>
    </row>
    <row r="4634" spans="1:10" ht="16.5" thickTop="1" thickBot="1" x14ac:dyDescent="0.3">
      <c r="A4634" s="2773"/>
      <c r="B4634" s="2773"/>
      <c r="C4634" s="2791"/>
      <c r="D4634" s="2907" t="s">
        <v>161</v>
      </c>
      <c r="E4634" s="2880"/>
      <c r="F4634" s="2880"/>
      <c r="G4634" s="2881"/>
      <c r="H4634" s="11228"/>
      <c r="I4634" s="11228"/>
      <c r="J4634" s="2792"/>
    </row>
    <row r="4635" spans="1:10" ht="16.5" thickTop="1" thickBot="1" x14ac:dyDescent="0.3">
      <c r="A4635" s="2773"/>
      <c r="B4635" s="2773"/>
      <c r="C4635" s="2791"/>
      <c r="D4635" s="2941" t="s">
        <v>162</v>
      </c>
      <c r="E4635" s="2883"/>
      <c r="F4635" s="2883"/>
      <c r="G4635" s="2884"/>
      <c r="H4635" s="11228">
        <v>46</v>
      </c>
      <c r="I4635" s="11228"/>
      <c r="J4635" s="2792"/>
    </row>
    <row r="4636" spans="1:10" ht="16.5" thickTop="1" thickBot="1" x14ac:dyDescent="0.3">
      <c r="A4636" s="2773"/>
      <c r="B4636" s="2773"/>
      <c r="C4636" s="2942"/>
      <c r="D4636" s="2907" t="s">
        <v>114</v>
      </c>
      <c r="E4636" s="2883"/>
      <c r="F4636" s="2883"/>
      <c r="G4636" s="2884"/>
      <c r="H4636" s="11228">
        <v>55</v>
      </c>
      <c r="I4636" s="11228"/>
      <c r="J4636" s="2792"/>
    </row>
    <row r="4637" spans="1:10" ht="16.5" thickTop="1" thickBot="1" x14ac:dyDescent="0.3">
      <c r="A4637" s="2773"/>
      <c r="B4637" s="2943"/>
      <c r="C4637" s="2944" t="s">
        <v>166</v>
      </c>
      <c r="D4637" s="2895"/>
      <c r="E4637" s="2945"/>
      <c r="F4637" s="2897"/>
      <c r="G4637" s="2910"/>
      <c r="H4637" s="11234">
        <f>(H4638+H4639+H4640+H4641)</f>
        <v>207</v>
      </c>
      <c r="I4637" s="11234"/>
      <c r="J4637" s="2773"/>
    </row>
    <row r="4638" spans="1:10" ht="16.5" thickTop="1" thickBot="1" x14ac:dyDescent="0.3">
      <c r="A4638" s="2773"/>
      <c r="B4638" s="2777"/>
      <c r="C4638" s="2946"/>
      <c r="D4638" s="2947" t="s">
        <v>251</v>
      </c>
      <c r="E4638" s="2948"/>
      <c r="F4638" s="2948"/>
      <c r="G4638" s="2949"/>
      <c r="H4638" s="11228">
        <v>29</v>
      </c>
      <c r="I4638" s="11228"/>
      <c r="J4638" s="2773"/>
    </row>
    <row r="4639" spans="1:10" ht="16.5" thickTop="1" thickBot="1" x14ac:dyDescent="0.3">
      <c r="A4639" s="2773"/>
      <c r="B4639" s="2950"/>
      <c r="C4639" s="2943"/>
      <c r="D4639" s="2948" t="s">
        <v>168</v>
      </c>
      <c r="E4639" s="2948"/>
      <c r="F4639" s="2948"/>
      <c r="G4639" s="2948"/>
      <c r="H4639" s="11233">
        <v>74</v>
      </c>
      <c r="I4639" s="11233"/>
      <c r="J4639" s="2773"/>
    </row>
    <row r="4640" spans="1:10" ht="16.5" thickTop="1" thickBot="1" x14ac:dyDescent="0.3">
      <c r="A4640" s="2773"/>
      <c r="B4640" s="2950"/>
      <c r="C4640" s="2943"/>
      <c r="D4640" s="2951" t="s">
        <v>169</v>
      </c>
      <c r="E4640" s="2948"/>
      <c r="F4640" s="2948"/>
      <c r="G4640" s="2949"/>
      <c r="H4640" s="11228">
        <v>100</v>
      </c>
      <c r="I4640" s="11228"/>
      <c r="J4640" s="2773"/>
    </row>
    <row r="4641" spans="1:10" ht="16.5" thickTop="1" thickBot="1" x14ac:dyDescent="0.3">
      <c r="A4641" s="2773"/>
      <c r="B4641" s="2950"/>
      <c r="C4641" s="2943"/>
      <c r="D4641" s="2951" t="s">
        <v>170</v>
      </c>
      <c r="E4641" s="2948"/>
      <c r="F4641" s="2948"/>
      <c r="G4641" s="2949"/>
      <c r="H4641" s="11228">
        <v>4</v>
      </c>
      <c r="I4641" s="11228"/>
      <c r="J4641" s="2773"/>
    </row>
    <row r="4642" spans="1:10" ht="16.5" thickTop="1" thickBot="1" x14ac:dyDescent="0.3">
      <c r="A4642" s="2773"/>
      <c r="B4642" s="2870"/>
      <c r="C4642" s="2791"/>
      <c r="D4642" s="2952" t="s">
        <v>171</v>
      </c>
      <c r="E4642" s="2953"/>
      <c r="F4642" s="2953"/>
      <c r="G4642" s="2954"/>
      <c r="H4642" s="11232">
        <f>H4643+H4644+H4645</f>
        <v>0</v>
      </c>
      <c r="I4642" s="11232"/>
      <c r="J4642" s="2773"/>
    </row>
    <row r="4643" spans="1:10" ht="16.5" thickTop="1" thickBot="1" x14ac:dyDescent="0.3">
      <c r="A4643" s="2773"/>
      <c r="B4643" s="2773"/>
      <c r="C4643" s="2791"/>
      <c r="D4643" s="2955" t="s">
        <v>172</v>
      </c>
      <c r="E4643" s="2880"/>
      <c r="F4643" s="2880"/>
      <c r="G4643" s="2881"/>
      <c r="H4643" s="11228"/>
      <c r="I4643" s="11228"/>
      <c r="J4643" s="2773"/>
    </row>
    <row r="4644" spans="1:10" ht="16.5" thickTop="1" thickBot="1" x14ac:dyDescent="0.3">
      <c r="A4644" s="2773"/>
      <c r="B4644" s="2870"/>
      <c r="C4644" s="2791"/>
      <c r="D4644" s="2956" t="s">
        <v>173</v>
      </c>
      <c r="E4644" s="2948"/>
      <c r="F4644" s="2948"/>
      <c r="G4644" s="2949"/>
      <c r="H4644" s="11233"/>
      <c r="I4644" s="11233"/>
      <c r="J4644" s="2773"/>
    </row>
    <row r="4645" spans="1:10" ht="16.5" thickTop="1" thickBot="1" x14ac:dyDescent="0.3">
      <c r="A4645" s="2773"/>
      <c r="B4645" s="2870"/>
      <c r="C4645" s="2791"/>
      <c r="D4645" s="2957" t="s">
        <v>174</v>
      </c>
      <c r="E4645" s="2948"/>
      <c r="F4645" s="2948"/>
      <c r="G4645" s="2949"/>
      <c r="H4645" s="11228"/>
      <c r="I4645" s="11228"/>
      <c r="J4645" s="2774"/>
    </row>
    <row r="4646" spans="1:10" ht="17.25" thickTop="1" thickBot="1" x14ac:dyDescent="0.3">
      <c r="A4646" s="2773"/>
      <c r="B4646" s="2958" t="s">
        <v>175</v>
      </c>
      <c r="C4646" s="2959"/>
      <c r="D4646" s="2959"/>
      <c r="E4646" s="2959"/>
      <c r="F4646" s="2960"/>
      <c r="G4646" s="11218" t="s">
        <v>11</v>
      </c>
      <c r="H4646" s="11219"/>
      <c r="I4646" s="11220"/>
      <c r="J4646" s="2773"/>
    </row>
    <row r="4647" spans="1:10" ht="16.5" thickTop="1" x14ac:dyDescent="0.25">
      <c r="A4647" s="2774"/>
      <c r="B4647" s="2961"/>
      <c r="C4647" s="2962"/>
      <c r="D4647" s="2962"/>
      <c r="E4647" s="2962"/>
      <c r="F4647" s="2963"/>
      <c r="G4647" s="11221">
        <f>(E4401+I4406-E4412+I4468-G4481)</f>
        <v>4011</v>
      </c>
      <c r="H4647" s="11222"/>
      <c r="I4647" s="11223"/>
      <c r="J4647" s="2774"/>
    </row>
    <row r="4648" spans="1:10" ht="16.5" thickBot="1" x14ac:dyDescent="0.3">
      <c r="A4648" s="2774"/>
      <c r="B4648" s="2964"/>
      <c r="C4648" s="2965"/>
      <c r="D4648" s="2965"/>
      <c r="E4648" s="2965"/>
      <c r="F4648" s="2966"/>
      <c r="G4648" s="11224"/>
      <c r="H4648" s="11225"/>
      <c r="I4648" s="11226"/>
      <c r="J4648" s="2774"/>
    </row>
    <row r="4649" spans="1:10" ht="15.75" thickTop="1" x14ac:dyDescent="0.25"/>
    <row r="4650" spans="1:10" ht="15.75" thickBot="1" x14ac:dyDescent="0.3">
      <c r="A4650" s="1"/>
      <c r="B4650" s="1"/>
      <c r="C4650" s="55"/>
      <c r="D4650" s="55"/>
      <c r="E4650" s="2"/>
      <c r="F4650" s="1"/>
      <c r="G4650" s="3" t="s">
        <v>196</v>
      </c>
      <c r="H4650" s="1"/>
      <c r="I4650" s="1"/>
      <c r="J4650" s="1"/>
    </row>
    <row r="4651" spans="1:10" ht="17.25" thickTop="1" thickBot="1" x14ac:dyDescent="0.3">
      <c r="A4651" s="4"/>
      <c r="B4651" s="4"/>
      <c r="C4651" s="10"/>
      <c r="D4651" s="10"/>
      <c r="E4651" s="10"/>
      <c r="F4651" s="1"/>
      <c r="G4651" s="2771" t="s">
        <v>1</v>
      </c>
      <c r="H4651" s="2574"/>
      <c r="I4651" s="7"/>
      <c r="J4651" s="4"/>
    </row>
    <row r="4652" spans="1:10" ht="17.25" thickTop="1" thickBot="1" x14ac:dyDescent="0.3">
      <c r="A4652" s="2"/>
      <c r="B4652" s="4"/>
      <c r="C4652" s="996"/>
      <c r="D4652" s="996"/>
      <c r="E4652" s="996"/>
      <c r="F4652" s="1"/>
      <c r="G4652" s="1599" t="s">
        <v>2</v>
      </c>
      <c r="H4652" s="2573"/>
      <c r="I4652" s="7" t="s">
        <v>3</v>
      </c>
      <c r="J4652" s="4"/>
    </row>
    <row r="4653" spans="1:10" ht="16.5" thickTop="1" thickBot="1" x14ac:dyDescent="0.3">
      <c r="A4653" s="4"/>
      <c r="B4653" s="4"/>
      <c r="C4653" s="4"/>
      <c r="D4653" s="10"/>
      <c r="E4653" s="11"/>
      <c r="F4653" s="10"/>
      <c r="G4653" s="10"/>
      <c r="H4653" s="10"/>
      <c r="I4653" s="10"/>
      <c r="J4653" s="10"/>
    </row>
    <row r="4654" spans="1:10" ht="17.25" thickTop="1" thickBot="1" x14ac:dyDescent="0.3">
      <c r="A4654" s="2772" t="s">
        <v>4</v>
      </c>
      <c r="B4654" s="10753"/>
      <c r="C4654" s="10754"/>
      <c r="D4654" s="10754"/>
      <c r="E4654" s="10754"/>
      <c r="F4654" s="10754"/>
      <c r="G4654" s="10755"/>
      <c r="H4654" s="1"/>
      <c r="I4654" s="1"/>
      <c r="J4654" s="1"/>
    </row>
    <row r="4655" spans="1:10" ht="17.25" thickTop="1" thickBot="1" x14ac:dyDescent="0.3">
      <c r="A4655" s="2772" t="s">
        <v>5</v>
      </c>
      <c r="B4655" s="10753" t="s">
        <v>269</v>
      </c>
      <c r="C4655" s="10754"/>
      <c r="D4655" s="10754"/>
      <c r="E4655" s="10754"/>
      <c r="F4655" s="10754"/>
      <c r="G4655" s="10755"/>
      <c r="H4655" s="1"/>
      <c r="I4655" s="1"/>
      <c r="J4655" s="1"/>
    </row>
    <row r="4656" spans="1:10" ht="17.25" thickTop="1" thickBot="1" x14ac:dyDescent="0.3">
      <c r="A4656" s="2572" t="s">
        <v>7</v>
      </c>
      <c r="B4656" s="10756" t="s">
        <v>8</v>
      </c>
      <c r="C4656" s="10757"/>
      <c r="D4656" s="15"/>
      <c r="E4656" s="14"/>
      <c r="F4656" s="14"/>
      <c r="G4656" s="15"/>
      <c r="H4656" s="1"/>
      <c r="I4656" s="1"/>
      <c r="J4656" s="1"/>
    </row>
    <row r="4657" spans="1:10" ht="16.5" thickTop="1" thickBot="1" x14ac:dyDescent="0.3">
      <c r="A4657" s="4"/>
      <c r="B4657" s="4"/>
      <c r="C4657" s="4"/>
      <c r="D4657" s="4"/>
      <c r="E4657" s="4"/>
      <c r="F4657" s="4"/>
      <c r="G4657" s="16"/>
      <c r="H4657" s="4"/>
      <c r="I4657" s="4"/>
      <c r="J4657" s="4"/>
    </row>
    <row r="4658" spans="1:10" ht="16.5" thickTop="1" thickBot="1" x14ac:dyDescent="0.3">
      <c r="A4658" s="1"/>
      <c r="B4658" s="11435" t="s">
        <v>9</v>
      </c>
      <c r="C4658" s="11435"/>
      <c r="D4658" s="11435"/>
      <c r="E4658" s="11436" t="s">
        <v>10</v>
      </c>
      <c r="F4658" s="11437"/>
      <c r="G4658" s="11436" t="s">
        <v>11</v>
      </c>
      <c r="H4658" s="11437"/>
      <c r="I4658" s="1"/>
      <c r="J4658" s="1"/>
    </row>
    <row r="4659" spans="1:10" ht="16.5" thickTop="1" thickBot="1" x14ac:dyDescent="0.3">
      <c r="A4659" s="164"/>
      <c r="B4659" s="11434"/>
      <c r="C4659" s="11435"/>
      <c r="D4659" s="11435"/>
      <c r="E4659" s="10761">
        <v>2622</v>
      </c>
      <c r="F4659" s="10761"/>
      <c r="G4659" s="11447">
        <f>SUM(E4659:F4660)</f>
        <v>2622</v>
      </c>
      <c r="H4659" s="11447"/>
      <c r="I4659" s="1"/>
      <c r="J4659" s="1"/>
    </row>
    <row r="4660" spans="1:10" ht="16.5" thickTop="1" thickBot="1" x14ac:dyDescent="0.3">
      <c r="A4660" s="164"/>
      <c r="B4660" s="11434"/>
      <c r="C4660" s="11435"/>
      <c r="D4660" s="11435"/>
      <c r="E4660" s="10761"/>
      <c r="F4660" s="10761"/>
      <c r="G4660" s="11447"/>
      <c r="H4660" s="11447"/>
      <c r="I4660" s="1"/>
      <c r="J4660" s="1"/>
    </row>
    <row r="4661" spans="1:10" ht="16.5" thickTop="1" thickBot="1" x14ac:dyDescent="0.3">
      <c r="A4661" s="164"/>
      <c r="B4661" s="17"/>
      <c r="C4661" s="17"/>
      <c r="D4661" s="17"/>
      <c r="E4661" s="17"/>
      <c r="F4661" s="17"/>
      <c r="G4661" s="17"/>
      <c r="H4661" s="17"/>
      <c r="I4661" s="17"/>
      <c r="J4661" s="17"/>
    </row>
    <row r="4662" spans="1:10" ht="16.5" thickTop="1" thickBot="1" x14ac:dyDescent="0.3">
      <c r="A4662" s="164"/>
      <c r="B4662" s="11434" t="s">
        <v>12</v>
      </c>
      <c r="C4662" s="11435"/>
      <c r="D4662" s="11435"/>
      <c r="E4662" s="11435"/>
      <c r="F4662" s="11435"/>
      <c r="G4662" s="11436" t="s">
        <v>11</v>
      </c>
      <c r="H4662" s="11437"/>
      <c r="I4662" s="11438" t="s">
        <v>13</v>
      </c>
      <c r="J4662" s="11438"/>
    </row>
    <row r="4663" spans="1:10" ht="16.5" thickTop="1" thickBot="1" x14ac:dyDescent="0.3">
      <c r="A4663" s="164"/>
      <c r="B4663" s="11435"/>
      <c r="C4663" s="11435"/>
      <c r="D4663" s="11435"/>
      <c r="E4663" s="11435"/>
      <c r="F4663" s="11435"/>
      <c r="G4663" s="2967" t="s">
        <v>14</v>
      </c>
      <c r="H4663" s="2967" t="s">
        <v>15</v>
      </c>
      <c r="I4663" s="11438"/>
      <c r="J4663" s="11438"/>
    </row>
    <row r="4664" spans="1:10" ht="16.5" thickTop="1" thickBot="1" x14ac:dyDescent="0.3">
      <c r="A4664" s="1"/>
      <c r="B4664" s="11435"/>
      <c r="C4664" s="11435"/>
      <c r="D4664" s="11435"/>
      <c r="E4664" s="11435"/>
      <c r="F4664" s="11435"/>
      <c r="G4664" s="2968">
        <f>SUM(G4665:G4666)</f>
        <v>41</v>
      </c>
      <c r="H4664" s="2968">
        <f>SUM(H4665:H4666)</f>
        <v>4</v>
      </c>
      <c r="I4664" s="11439">
        <f>G4664+H4664</f>
        <v>45</v>
      </c>
      <c r="J4664" s="11439"/>
    </row>
    <row r="4665" spans="1:10" ht="16.5" thickTop="1" thickBot="1" x14ac:dyDescent="0.3">
      <c r="A4665" s="1"/>
      <c r="B4665" s="11440" t="s">
        <v>16</v>
      </c>
      <c r="C4665" s="11441"/>
      <c r="D4665" s="11441"/>
      <c r="E4665" s="11441"/>
      <c r="F4665" s="11442"/>
      <c r="G4665" s="20">
        <v>41</v>
      </c>
      <c r="H4665" s="20">
        <v>4</v>
      </c>
      <c r="I4665" s="11443">
        <f>G4665+H4665</f>
        <v>45</v>
      </c>
      <c r="J4665" s="11443"/>
    </row>
    <row r="4666" spans="1:10" ht="16.5" thickTop="1" thickBot="1" x14ac:dyDescent="0.3">
      <c r="A4666" s="1"/>
      <c r="B4666" s="11440" t="s">
        <v>17</v>
      </c>
      <c r="C4666" s="11441"/>
      <c r="D4666" s="11441"/>
      <c r="E4666" s="11441"/>
      <c r="F4666" s="11441"/>
      <c r="G4666" s="20"/>
      <c r="H4666" s="20"/>
      <c r="I4666" s="11444">
        <f>G4666+H4666</f>
        <v>0</v>
      </c>
      <c r="J4666" s="11445"/>
    </row>
    <row r="4667" spans="1:10" ht="16.5" thickTop="1" thickBot="1" x14ac:dyDescent="0.3">
      <c r="A4667" s="1"/>
      <c r="B4667" s="2969" t="s">
        <v>18</v>
      </c>
      <c r="C4667" s="2970"/>
      <c r="D4667" s="2971"/>
      <c r="E4667" s="2972"/>
      <c r="F4667" s="2972"/>
      <c r="G4667" s="2973"/>
      <c r="H4667" s="2974"/>
      <c r="I4667" s="2975"/>
      <c r="J4667" s="1"/>
    </row>
    <row r="4668" spans="1:10" ht="16.5" thickTop="1" thickBot="1" x14ac:dyDescent="0.3">
      <c r="A4668" s="1"/>
      <c r="B4668" s="2976"/>
      <c r="C4668" s="2977"/>
      <c r="D4668" s="2977"/>
      <c r="E4668" s="11436" t="s">
        <v>19</v>
      </c>
      <c r="F4668" s="11436"/>
      <c r="G4668" s="11436"/>
      <c r="H4668" s="11446"/>
      <c r="I4668" s="2967" t="s">
        <v>11</v>
      </c>
      <c r="J4668" s="1"/>
    </row>
    <row r="4669" spans="1:10" ht="16.5" thickTop="1" thickBot="1" x14ac:dyDescent="0.3">
      <c r="A4669" s="1"/>
      <c r="B4669" s="2976"/>
      <c r="C4669" s="2977" t="s">
        <v>20</v>
      </c>
      <c r="D4669" s="2977"/>
      <c r="E4669" s="2978" t="s">
        <v>21</v>
      </c>
      <c r="F4669" s="2978" t="s">
        <v>22</v>
      </c>
      <c r="G4669" s="2978" t="s">
        <v>23</v>
      </c>
      <c r="H4669" s="2979" t="s">
        <v>24</v>
      </c>
      <c r="I4669" s="2980"/>
      <c r="J4669" s="1"/>
    </row>
    <row r="4670" spans="1:10" ht="16.5" thickTop="1" thickBot="1" x14ac:dyDescent="0.3">
      <c r="A4670" s="1"/>
      <c r="B4670" s="2981"/>
      <c r="C4670" s="2982"/>
      <c r="D4670" s="2982"/>
      <c r="E4670" s="11467">
        <f>(I4672+I4677+I4684+I4688+I4689+I4690+I4703+I4706+I4707+I4708+I4710+I4711+I4712)</f>
        <v>31</v>
      </c>
      <c r="F4670" s="11467"/>
      <c r="G4670" s="11467"/>
      <c r="H4670" s="11468"/>
      <c r="I4670" s="11469">
        <f>(I4672+I4677+I4683+I4687+I4698+I4719+I4721+I4727)</f>
        <v>97</v>
      </c>
      <c r="J4670" s="1"/>
    </row>
    <row r="4671" spans="1:10" ht="16.5" thickTop="1" thickBot="1" x14ac:dyDescent="0.3">
      <c r="A4671" s="1"/>
      <c r="B4671" s="34"/>
      <c r="C4671" s="35"/>
      <c r="D4671" s="35"/>
      <c r="E4671" s="2983">
        <f>(E4672+E4677+E4683+E4687+E4698+E4719+E4721+E4726+E4727)</f>
        <v>83</v>
      </c>
      <c r="F4671" s="2983">
        <f>(F4672+F4677+F4683+F4687+F4698+F4719+F4721+F4726+F4727)</f>
        <v>14</v>
      </c>
      <c r="G4671" s="2983">
        <f>(G4672+G4677+G4683+G4687+G4698+G4719+G4721+G4726+G4727)</f>
        <v>0</v>
      </c>
      <c r="H4671" s="2983">
        <f>(H4672+H4677+H4683+H4687+H4698+H4719+H4721+H4726+H4727)</f>
        <v>0</v>
      </c>
      <c r="I4671" s="11469"/>
      <c r="J4671" s="1"/>
    </row>
    <row r="4672" spans="1:10" ht="17.25" thickTop="1" thickBot="1" x14ac:dyDescent="0.3">
      <c r="A4672" s="1"/>
      <c r="B4672" s="37"/>
      <c r="C4672" s="11470" t="s">
        <v>25</v>
      </c>
      <c r="D4672" s="11471"/>
      <c r="E4672" s="2984">
        <f>SUM(E4673:E4676)</f>
        <v>0</v>
      </c>
      <c r="F4672" s="2984">
        <f>SUM(F4673:F4676)</f>
        <v>0</v>
      </c>
      <c r="G4672" s="2984">
        <f>SUM(G4673:G4676)</f>
        <v>0</v>
      </c>
      <c r="H4672" s="2985">
        <f>SUM(H4673:H4676)</f>
        <v>0</v>
      </c>
      <c r="I4672" s="2986">
        <f t="shared" ref="I4672:I4682" si="27">SUM(E4672:H4672)</f>
        <v>0</v>
      </c>
      <c r="J4672" s="1"/>
    </row>
    <row r="4673" spans="1:10" ht="16.5" thickTop="1" thickBot="1" x14ac:dyDescent="0.3">
      <c r="A4673" s="1"/>
      <c r="B4673" s="37"/>
      <c r="C4673" s="41"/>
      <c r="D4673" s="42" t="s">
        <v>26</v>
      </c>
      <c r="E4673" s="53"/>
      <c r="F4673" s="53"/>
      <c r="G4673" s="53"/>
      <c r="H4673" s="53"/>
      <c r="I4673" s="2987">
        <f t="shared" si="27"/>
        <v>0</v>
      </c>
      <c r="J4673" s="1"/>
    </row>
    <row r="4674" spans="1:10" ht="16.5" thickTop="1" thickBot="1" x14ac:dyDescent="0.3">
      <c r="A4674" s="1"/>
      <c r="B4674" s="37"/>
      <c r="C4674" s="41"/>
      <c r="D4674" s="42" t="s">
        <v>27</v>
      </c>
      <c r="E4674" s="53"/>
      <c r="F4674" s="53"/>
      <c r="G4674" s="53"/>
      <c r="H4674" s="53"/>
      <c r="I4674" s="2987">
        <f t="shared" si="27"/>
        <v>0</v>
      </c>
      <c r="J4674" s="1"/>
    </row>
    <row r="4675" spans="1:10" ht="16.5" thickTop="1" thickBot="1" x14ac:dyDescent="0.3">
      <c r="A4675" s="1"/>
      <c r="B4675" s="37"/>
      <c r="C4675" s="41"/>
      <c r="D4675" s="42" t="s">
        <v>28</v>
      </c>
      <c r="E4675" s="53"/>
      <c r="F4675" s="53"/>
      <c r="G4675" s="53"/>
      <c r="H4675" s="53"/>
      <c r="I4675" s="2987">
        <f t="shared" si="27"/>
        <v>0</v>
      </c>
      <c r="J4675" s="1"/>
    </row>
    <row r="4676" spans="1:10" ht="27" thickTop="1" thickBot="1" x14ac:dyDescent="0.3">
      <c r="A4676" s="1"/>
      <c r="B4676" s="37"/>
      <c r="C4676" s="41"/>
      <c r="D4676" s="42" t="s">
        <v>29</v>
      </c>
      <c r="E4676" s="53"/>
      <c r="F4676" s="53"/>
      <c r="G4676" s="53"/>
      <c r="H4676" s="53"/>
      <c r="I4676" s="2987">
        <f t="shared" si="27"/>
        <v>0</v>
      </c>
      <c r="J4676" s="1"/>
    </row>
    <row r="4677" spans="1:10" ht="17.25" thickTop="1" thickBot="1" x14ac:dyDescent="0.3">
      <c r="A4677" s="1"/>
      <c r="B4677" s="37"/>
      <c r="C4677" s="2988" t="s">
        <v>30</v>
      </c>
      <c r="D4677" s="2989"/>
      <c r="E4677" s="2990">
        <f>SUM(E4678:E4682)</f>
        <v>16</v>
      </c>
      <c r="F4677" s="2990">
        <f>SUM(F4678:F4682)</f>
        <v>0</v>
      </c>
      <c r="G4677" s="2990">
        <f>SUM(G4678:G4682)</f>
        <v>0</v>
      </c>
      <c r="H4677" s="2990">
        <f>SUM(H4678:H4682)</f>
        <v>0</v>
      </c>
      <c r="I4677" s="2991">
        <f t="shared" si="27"/>
        <v>16</v>
      </c>
      <c r="J4677" s="1"/>
    </row>
    <row r="4678" spans="1:10" ht="27" thickTop="1" thickBot="1" x14ac:dyDescent="0.3">
      <c r="A4678" s="1"/>
      <c r="B4678" s="37"/>
      <c r="C4678" s="41"/>
      <c r="D4678" s="42" t="s">
        <v>31</v>
      </c>
      <c r="E4678" s="53">
        <v>1</v>
      </c>
      <c r="F4678" s="53"/>
      <c r="G4678" s="53"/>
      <c r="H4678" s="53"/>
      <c r="I4678" s="2987">
        <f t="shared" si="27"/>
        <v>1</v>
      </c>
      <c r="J4678" s="1"/>
    </row>
    <row r="4679" spans="1:10" ht="16.5" thickTop="1" thickBot="1" x14ac:dyDescent="0.3">
      <c r="A4679" s="1"/>
      <c r="B4679" s="37"/>
      <c r="C4679" s="41"/>
      <c r="D4679" s="42" t="s">
        <v>32</v>
      </c>
      <c r="E4679" s="53">
        <v>1</v>
      </c>
      <c r="F4679" s="53"/>
      <c r="G4679" s="53"/>
      <c r="H4679" s="53"/>
      <c r="I4679" s="2987">
        <f t="shared" si="27"/>
        <v>1</v>
      </c>
      <c r="J4679" s="1"/>
    </row>
    <row r="4680" spans="1:10" ht="27" thickTop="1" thickBot="1" x14ac:dyDescent="0.3">
      <c r="A4680" s="1"/>
      <c r="B4680" s="37"/>
      <c r="C4680" s="41"/>
      <c r="D4680" s="42" t="s">
        <v>120</v>
      </c>
      <c r="E4680" s="53">
        <v>12</v>
      </c>
      <c r="F4680" s="53"/>
      <c r="G4680" s="53"/>
      <c r="H4680" s="53"/>
      <c r="I4680" s="2987">
        <f t="shared" si="27"/>
        <v>12</v>
      </c>
      <c r="J4680" s="1"/>
    </row>
    <row r="4681" spans="1:10" ht="39.75" thickTop="1" thickBot="1" x14ac:dyDescent="0.3">
      <c r="A4681" s="1"/>
      <c r="B4681" s="37"/>
      <c r="C4681" s="41"/>
      <c r="D4681" s="42" t="s">
        <v>34</v>
      </c>
      <c r="E4681" s="53">
        <v>2</v>
      </c>
      <c r="F4681" s="53"/>
      <c r="G4681" s="53"/>
      <c r="H4681" s="53"/>
      <c r="I4681" s="2987">
        <f t="shared" si="27"/>
        <v>2</v>
      </c>
      <c r="J4681" s="1"/>
    </row>
    <row r="4682" spans="1:10" ht="65.25" thickTop="1" thickBot="1" x14ac:dyDescent="0.3">
      <c r="A4682" s="1"/>
      <c r="B4682" s="37"/>
      <c r="C4682" s="41"/>
      <c r="D4682" s="42" t="s">
        <v>198</v>
      </c>
      <c r="E4682" s="53"/>
      <c r="F4682" s="53"/>
      <c r="G4682" s="53"/>
      <c r="H4682" s="53"/>
      <c r="I4682" s="2987">
        <f t="shared" si="27"/>
        <v>0</v>
      </c>
      <c r="J4682" s="1"/>
    </row>
    <row r="4683" spans="1:10" ht="17.25" thickTop="1" thickBot="1" x14ac:dyDescent="0.3">
      <c r="A4683" s="1"/>
      <c r="B4683" s="37"/>
      <c r="C4683" s="11440" t="s">
        <v>36</v>
      </c>
      <c r="D4683" s="11442"/>
      <c r="E4683" s="2992">
        <f>SUM(E4684:E4686)</f>
        <v>23</v>
      </c>
      <c r="F4683" s="2992">
        <f>SUM(F4684:F4686)</f>
        <v>0</v>
      </c>
      <c r="G4683" s="2992">
        <f>SUM(G4684:G4686)</f>
        <v>0</v>
      </c>
      <c r="H4683" s="2992">
        <f>SUM(H4684:H4686)</f>
        <v>0</v>
      </c>
      <c r="I4683" s="2986">
        <f>SUM(E4683:H4683)</f>
        <v>23</v>
      </c>
      <c r="J4683" s="1"/>
    </row>
    <row r="4684" spans="1:10" ht="27" thickTop="1" thickBot="1" x14ac:dyDescent="0.3">
      <c r="A4684" s="1"/>
      <c r="B4684" s="37"/>
      <c r="C4684" s="41"/>
      <c r="D4684" s="50" t="s">
        <v>37</v>
      </c>
      <c r="E4684" s="53">
        <v>10</v>
      </c>
      <c r="F4684" s="53"/>
      <c r="G4684" s="53"/>
      <c r="H4684" s="53"/>
      <c r="I4684" s="2993">
        <f t="shared" ref="I4684:I4697" si="28">SUM(E4684:H4684)</f>
        <v>10</v>
      </c>
      <c r="J4684" s="1"/>
    </row>
    <row r="4685" spans="1:10" ht="39.75" thickTop="1" thickBot="1" x14ac:dyDescent="0.3">
      <c r="A4685" s="1"/>
      <c r="B4685" s="37"/>
      <c r="C4685" s="41"/>
      <c r="D4685" s="50" t="s">
        <v>38</v>
      </c>
      <c r="E4685" s="2994">
        <v>12</v>
      </c>
      <c r="F4685" s="2994"/>
      <c r="G4685" s="2994"/>
      <c r="H4685" s="2994"/>
      <c r="I4685" s="2993">
        <f>SUM(E4685:H4685)</f>
        <v>12</v>
      </c>
      <c r="J4685" s="1"/>
    </row>
    <row r="4686" spans="1:10" ht="52.5" thickTop="1" thickBot="1" x14ac:dyDescent="0.3">
      <c r="A4686" s="1"/>
      <c r="B4686" s="37"/>
      <c r="C4686" s="41"/>
      <c r="D4686" s="54" t="s">
        <v>39</v>
      </c>
      <c r="E4686" s="53">
        <v>1</v>
      </c>
      <c r="F4686" s="53"/>
      <c r="G4686" s="53"/>
      <c r="H4686" s="53"/>
      <c r="I4686" s="2993">
        <f>SUM(E4686:H4686)</f>
        <v>1</v>
      </c>
      <c r="J4686" s="1"/>
    </row>
    <row r="4687" spans="1:10" ht="17.25" thickTop="1" thickBot="1" x14ac:dyDescent="0.3">
      <c r="A4687" s="1"/>
      <c r="B4687" s="55"/>
      <c r="C4687" s="11440" t="s">
        <v>199</v>
      </c>
      <c r="D4687" s="11442"/>
      <c r="E4687" s="2990">
        <f>SUM(E4688:E4697)</f>
        <v>0</v>
      </c>
      <c r="F4687" s="2990">
        <f>SUM(F4688:F4697)</f>
        <v>12</v>
      </c>
      <c r="G4687" s="2990">
        <f>SUM(G4688:G4697)</f>
        <v>0</v>
      </c>
      <c r="H4687" s="2990">
        <f>SUM(H4688:H4697)</f>
        <v>0</v>
      </c>
      <c r="I4687" s="2986">
        <f t="shared" si="28"/>
        <v>12</v>
      </c>
      <c r="J4687" s="1"/>
    </row>
    <row r="4688" spans="1:10" ht="16.5" thickTop="1" thickBot="1" x14ac:dyDescent="0.3">
      <c r="A4688" s="1"/>
      <c r="B4688" s="55"/>
      <c r="C4688" s="56"/>
      <c r="D4688" s="64" t="s">
        <v>200</v>
      </c>
      <c r="E4688" s="53"/>
      <c r="F4688" s="53">
        <v>5</v>
      </c>
      <c r="G4688" s="53"/>
      <c r="H4688" s="53"/>
      <c r="I4688" s="2993">
        <f t="shared" si="28"/>
        <v>5</v>
      </c>
      <c r="J4688" s="1"/>
    </row>
    <row r="4689" spans="1:10" ht="52.5" thickTop="1" thickBot="1" x14ac:dyDescent="0.3">
      <c r="A4689" s="1"/>
      <c r="B4689" s="55"/>
      <c r="C4689" s="56"/>
      <c r="D4689" s="64" t="s">
        <v>201</v>
      </c>
      <c r="E4689" s="53"/>
      <c r="F4689" s="53"/>
      <c r="G4689" s="53"/>
      <c r="H4689" s="53"/>
      <c r="I4689" s="2993">
        <f>SUM(E4689:H4689)</f>
        <v>0</v>
      </c>
      <c r="J4689" s="1"/>
    </row>
    <row r="4690" spans="1:10" ht="52.5" thickTop="1" thickBot="1" x14ac:dyDescent="0.3">
      <c r="A4690" s="1"/>
      <c r="B4690" s="55"/>
      <c r="C4690" s="56"/>
      <c r="D4690" s="64" t="s">
        <v>202</v>
      </c>
      <c r="E4690" s="53"/>
      <c r="F4690" s="53"/>
      <c r="G4690" s="53"/>
      <c r="H4690" s="53"/>
      <c r="I4690" s="2993">
        <f>SUM(E4690:H4690)</f>
        <v>0</v>
      </c>
      <c r="J4690" s="1"/>
    </row>
    <row r="4691" spans="1:10" ht="39.75" thickTop="1" thickBot="1" x14ac:dyDescent="0.3">
      <c r="A4691" s="1"/>
      <c r="B4691" s="55"/>
      <c r="C4691" s="56"/>
      <c r="D4691" s="2995" t="s">
        <v>203</v>
      </c>
      <c r="E4691" s="53"/>
      <c r="F4691" s="53"/>
      <c r="G4691" s="53"/>
      <c r="H4691" s="53"/>
      <c r="I4691" s="2993">
        <f>SUM(E4691:H4691)</f>
        <v>0</v>
      </c>
      <c r="J4691" s="1"/>
    </row>
    <row r="4692" spans="1:10" ht="65.25" thickTop="1" thickBot="1" x14ac:dyDescent="0.3">
      <c r="A4692" s="1"/>
      <c r="B4692" s="55"/>
      <c r="C4692" s="56"/>
      <c r="D4692" s="54" t="s">
        <v>204</v>
      </c>
      <c r="E4692" s="53"/>
      <c r="F4692" s="53"/>
      <c r="G4692" s="53"/>
      <c r="H4692" s="53"/>
      <c r="I4692" s="2993">
        <f t="shared" si="28"/>
        <v>0</v>
      </c>
      <c r="J4692" s="1"/>
    </row>
    <row r="4693" spans="1:10" ht="39.75" thickTop="1" thickBot="1" x14ac:dyDescent="0.3">
      <c r="A4693" s="1"/>
      <c r="B4693" s="55"/>
      <c r="C4693" s="56"/>
      <c r="D4693" s="2995" t="s">
        <v>205</v>
      </c>
      <c r="E4693" s="53"/>
      <c r="F4693" s="53"/>
      <c r="G4693" s="53"/>
      <c r="H4693" s="53"/>
      <c r="I4693" s="2993">
        <f>SUM(E4693:H4693)</f>
        <v>0</v>
      </c>
      <c r="J4693" s="1"/>
    </row>
    <row r="4694" spans="1:10" ht="52.5" thickTop="1" thickBot="1" x14ac:dyDescent="0.3">
      <c r="A4694" s="1"/>
      <c r="B4694" s="55"/>
      <c r="C4694" s="56"/>
      <c r="D4694" s="2995" t="s">
        <v>206</v>
      </c>
      <c r="E4694" s="53"/>
      <c r="F4694" s="53">
        <v>4</v>
      </c>
      <c r="G4694" s="53"/>
      <c r="H4694" s="53"/>
      <c r="I4694" s="2993">
        <f>SUM(E4694:H4694)</f>
        <v>4</v>
      </c>
      <c r="J4694" s="1"/>
    </row>
    <row r="4695" spans="1:10" ht="39.75" thickTop="1" thickBot="1" x14ac:dyDescent="0.3">
      <c r="A4695" s="1"/>
      <c r="B4695" s="55"/>
      <c r="C4695" s="56"/>
      <c r="D4695" s="54" t="s">
        <v>207</v>
      </c>
      <c r="E4695" s="53"/>
      <c r="F4695" s="53">
        <v>3</v>
      </c>
      <c r="G4695" s="53"/>
      <c r="H4695" s="53"/>
      <c r="I4695" s="2993">
        <f t="shared" si="28"/>
        <v>3</v>
      </c>
      <c r="J4695" s="1"/>
    </row>
    <row r="4696" spans="1:10" ht="27" thickTop="1" thickBot="1" x14ac:dyDescent="0.3">
      <c r="A4696" s="1"/>
      <c r="B4696" s="55"/>
      <c r="C4696" s="56"/>
      <c r="D4696" s="54" t="s">
        <v>208</v>
      </c>
      <c r="E4696" s="2994"/>
      <c r="F4696" s="2994"/>
      <c r="G4696" s="2994"/>
      <c r="H4696" s="2994"/>
      <c r="I4696" s="2993">
        <f t="shared" si="28"/>
        <v>0</v>
      </c>
      <c r="J4696" s="1"/>
    </row>
    <row r="4697" spans="1:10" ht="39.75" thickTop="1" thickBot="1" x14ac:dyDescent="0.3">
      <c r="A4697" s="1"/>
      <c r="B4697" s="55"/>
      <c r="C4697" s="56"/>
      <c r="D4697" s="54" t="s">
        <v>209</v>
      </c>
      <c r="E4697" s="53"/>
      <c r="F4697" s="53"/>
      <c r="G4697" s="53"/>
      <c r="H4697" s="53"/>
      <c r="I4697" s="2993">
        <f t="shared" si="28"/>
        <v>0</v>
      </c>
      <c r="J4697" s="1"/>
    </row>
    <row r="4698" spans="1:10" ht="17.25" thickTop="1" thickBot="1" x14ac:dyDescent="0.3">
      <c r="A4698" s="1"/>
      <c r="B4698" s="55"/>
      <c r="C4698" s="11472" t="s">
        <v>210</v>
      </c>
      <c r="D4698" s="11473"/>
      <c r="E4698" s="2996">
        <f>SUM(E4699:E4713)</f>
        <v>0</v>
      </c>
      <c r="F4698" s="2996">
        <f>SUM(F4699:F4713)</f>
        <v>1</v>
      </c>
      <c r="G4698" s="2996">
        <f>SUM(G4699:G4713)</f>
        <v>0</v>
      </c>
      <c r="H4698" s="2996">
        <f>SUM(H4699:H4713)</f>
        <v>0</v>
      </c>
      <c r="I4698" s="2997">
        <f>SUM(E4698:E4698:H4698)</f>
        <v>1</v>
      </c>
      <c r="J4698" s="1"/>
    </row>
    <row r="4699" spans="1:10" ht="27" thickTop="1" thickBot="1" x14ac:dyDescent="0.3">
      <c r="A4699" s="1"/>
      <c r="B4699" s="55"/>
      <c r="C4699" s="67"/>
      <c r="D4699" s="2998" t="s">
        <v>211</v>
      </c>
      <c r="E4699" s="2994"/>
      <c r="F4699" s="2994"/>
      <c r="G4699" s="2994"/>
      <c r="H4699" s="2994"/>
      <c r="I4699" s="2978">
        <f>SUM(E4699:E4699:H4699)</f>
        <v>0</v>
      </c>
      <c r="J4699" s="1"/>
    </row>
    <row r="4700" spans="1:10" ht="39.75" thickTop="1" thickBot="1" x14ac:dyDescent="0.3">
      <c r="A4700" s="1"/>
      <c r="B4700" s="55"/>
      <c r="C4700" s="59"/>
      <c r="D4700" s="2998" t="s">
        <v>212</v>
      </c>
      <c r="E4700" s="2994"/>
      <c r="F4700" s="2994"/>
      <c r="G4700" s="2994"/>
      <c r="H4700" s="2994"/>
      <c r="I4700" s="2978">
        <f>SUM(E4700:E4700:H4700)</f>
        <v>0</v>
      </c>
      <c r="J4700" s="1"/>
    </row>
    <row r="4701" spans="1:10" ht="27" thickTop="1" thickBot="1" x14ac:dyDescent="0.3">
      <c r="A4701" s="1"/>
      <c r="B4701" s="55"/>
      <c r="C4701" s="59"/>
      <c r="D4701" s="2998" t="s">
        <v>213</v>
      </c>
      <c r="E4701" s="2994"/>
      <c r="F4701" s="2994">
        <v>1</v>
      </c>
      <c r="G4701" s="2994"/>
      <c r="H4701" s="2994"/>
      <c r="I4701" s="2978">
        <f>SUM(E4701:E4701:H4701)</f>
        <v>1</v>
      </c>
      <c r="J4701" s="1"/>
    </row>
    <row r="4702" spans="1:10" ht="65.25" thickTop="1" thickBot="1" x14ac:dyDescent="0.3">
      <c r="A4702" s="1"/>
      <c r="B4702" s="55"/>
      <c r="C4702" s="68"/>
      <c r="D4702" s="2998" t="s">
        <v>214</v>
      </c>
      <c r="E4702" s="2994"/>
      <c r="F4702" s="2994"/>
      <c r="G4702" s="2994"/>
      <c r="H4702" s="2994"/>
      <c r="I4702" s="2978">
        <f>SUM(E4702:E4702:H4702)</f>
        <v>0</v>
      </c>
      <c r="J4702" s="1"/>
    </row>
    <row r="4703" spans="1:10" ht="39.75" thickTop="1" thickBot="1" x14ac:dyDescent="0.3">
      <c r="A4703" s="1"/>
      <c r="B4703" s="55"/>
      <c r="C4703" s="68"/>
      <c r="D4703" s="2998" t="s">
        <v>215</v>
      </c>
      <c r="E4703" s="53"/>
      <c r="F4703" s="53"/>
      <c r="G4703" s="53"/>
      <c r="H4703" s="53"/>
      <c r="I4703" s="2978">
        <f>SUM(E4703:E4703:H4703)</f>
        <v>0</v>
      </c>
      <c r="J4703" s="1"/>
    </row>
    <row r="4704" spans="1:10" ht="16.5" thickTop="1" thickBot="1" x14ac:dyDescent="0.3">
      <c r="A4704" s="1"/>
      <c r="B4704" s="55"/>
      <c r="C4704" s="68"/>
      <c r="D4704" s="2999" t="s">
        <v>216</v>
      </c>
      <c r="E4704" s="53"/>
      <c r="F4704" s="53"/>
      <c r="G4704" s="53"/>
      <c r="H4704" s="53"/>
      <c r="I4704" s="2978">
        <f>SUM(E4704:E4704:H4704)</f>
        <v>0</v>
      </c>
      <c r="J4704" s="1"/>
    </row>
    <row r="4705" spans="1:10" ht="16.5" thickTop="1" thickBot="1" x14ac:dyDescent="0.3">
      <c r="A4705" s="1"/>
      <c r="B4705" s="55"/>
      <c r="C4705" s="68"/>
      <c r="D4705" s="2999" t="s">
        <v>217</v>
      </c>
      <c r="E4705" s="53"/>
      <c r="F4705" s="53"/>
      <c r="G4705" s="53"/>
      <c r="H4705" s="53"/>
      <c r="I4705" s="2978">
        <f>SUM(E4705:E4705:H4705)</f>
        <v>0</v>
      </c>
      <c r="J4705" s="1"/>
    </row>
    <row r="4706" spans="1:10" ht="16.5" thickTop="1" thickBot="1" x14ac:dyDescent="0.3">
      <c r="A4706" s="1"/>
      <c r="B4706" s="55"/>
      <c r="C4706" s="68"/>
      <c r="D4706" s="2999" t="s">
        <v>218</v>
      </c>
      <c r="E4706" s="53"/>
      <c r="F4706" s="53"/>
      <c r="G4706" s="53"/>
      <c r="H4706" s="53"/>
      <c r="I4706" s="2978">
        <f>SUM(E4706:E4706:H4706)</f>
        <v>0</v>
      </c>
      <c r="J4706" s="1"/>
    </row>
    <row r="4707" spans="1:10" ht="16.5" thickTop="1" thickBot="1" x14ac:dyDescent="0.3">
      <c r="A4707" s="1"/>
      <c r="B4707" s="55"/>
      <c r="C4707" s="68"/>
      <c r="D4707" s="2999" t="s">
        <v>219</v>
      </c>
      <c r="E4707" s="53"/>
      <c r="F4707" s="53"/>
      <c r="G4707" s="53"/>
      <c r="H4707" s="53"/>
      <c r="I4707" s="2978">
        <f>SUM(E4707:E4707:H4707)</f>
        <v>0</v>
      </c>
      <c r="J4707" s="1"/>
    </row>
    <row r="4708" spans="1:10" ht="27" thickTop="1" thickBot="1" x14ac:dyDescent="0.3">
      <c r="A4708" s="1"/>
      <c r="B4708" s="55"/>
      <c r="C4708" s="68"/>
      <c r="D4708" s="2998" t="s">
        <v>220</v>
      </c>
      <c r="E4708" s="53"/>
      <c r="F4708" s="53"/>
      <c r="G4708" s="53"/>
      <c r="H4708" s="53"/>
      <c r="I4708" s="2978">
        <f>SUM(E4708:E4708:H4708)</f>
        <v>0</v>
      </c>
      <c r="J4708" s="1"/>
    </row>
    <row r="4709" spans="1:10" ht="39.75" thickTop="1" thickBot="1" x14ac:dyDescent="0.3">
      <c r="A4709" s="1"/>
      <c r="B4709" s="55"/>
      <c r="C4709" s="68"/>
      <c r="D4709" s="1036" t="s">
        <v>221</v>
      </c>
      <c r="E4709" s="2994"/>
      <c r="F4709" s="2994"/>
      <c r="G4709" s="2994"/>
      <c r="H4709" s="2994"/>
      <c r="I4709" s="2978">
        <f>SUM(E4709:E4709:H4709)</f>
        <v>0</v>
      </c>
      <c r="J4709" s="1"/>
    </row>
    <row r="4710" spans="1:10" ht="52.5" thickTop="1" thickBot="1" x14ac:dyDescent="0.3">
      <c r="A4710" s="1"/>
      <c r="B4710" s="55"/>
      <c r="C4710" s="68"/>
      <c r="D4710" s="1036" t="s">
        <v>222</v>
      </c>
      <c r="E4710" s="53"/>
      <c r="F4710" s="53"/>
      <c r="G4710" s="53"/>
      <c r="H4710" s="53"/>
      <c r="I4710" s="2978">
        <f>SUM(E4710:E4710:H4710)</f>
        <v>0</v>
      </c>
      <c r="J4710" s="1"/>
    </row>
    <row r="4711" spans="1:10" ht="52.5" thickTop="1" thickBot="1" x14ac:dyDescent="0.3">
      <c r="A4711" s="1"/>
      <c r="B4711" s="55"/>
      <c r="C4711" s="68"/>
      <c r="D4711" s="1036" t="s">
        <v>223</v>
      </c>
      <c r="E4711" s="53"/>
      <c r="F4711" s="53"/>
      <c r="G4711" s="53"/>
      <c r="H4711" s="53"/>
      <c r="I4711" s="2978">
        <f>SUM(E4711:E4711:H4711)</f>
        <v>0</v>
      </c>
      <c r="J4711" s="1"/>
    </row>
    <row r="4712" spans="1:10" ht="16.5" thickTop="1" thickBot="1" x14ac:dyDescent="0.3">
      <c r="A4712" s="1"/>
      <c r="B4712" s="55"/>
      <c r="C4712" s="68"/>
      <c r="D4712" s="1037" t="s">
        <v>64</v>
      </c>
      <c r="E4712" s="53"/>
      <c r="F4712" s="53"/>
      <c r="G4712" s="53"/>
      <c r="H4712" s="53"/>
      <c r="I4712" s="2978">
        <f>SUM(E4712:E4712:H4712)</f>
        <v>0</v>
      </c>
      <c r="J4712" s="1"/>
    </row>
    <row r="4713" spans="1:10" ht="16.5" thickTop="1" thickBot="1" x14ac:dyDescent="0.3">
      <c r="A4713" s="1"/>
      <c r="B4713" s="55"/>
      <c r="C4713" s="59"/>
      <c r="D4713" s="1037" t="s">
        <v>65</v>
      </c>
      <c r="E4713" s="53"/>
      <c r="F4713" s="53"/>
      <c r="G4713" s="53"/>
      <c r="H4713" s="53"/>
      <c r="I4713" s="2978">
        <f>SUM(E4713:E4713:H4713)</f>
        <v>0</v>
      </c>
      <c r="J4713" s="55"/>
    </row>
    <row r="4714" spans="1:10" ht="16.5" thickTop="1" thickBot="1" x14ac:dyDescent="0.3">
      <c r="A4714" s="70"/>
      <c r="B4714" s="71"/>
      <c r="C4714" s="72"/>
      <c r="D4714" s="73"/>
      <c r="E4714" s="74"/>
      <c r="F4714" s="74"/>
      <c r="G4714" s="74"/>
      <c r="H4714" s="75"/>
      <c r="I4714" s="76"/>
      <c r="J4714" s="71"/>
    </row>
    <row r="4715" spans="1:10" ht="15.75" thickTop="1" x14ac:dyDescent="0.25">
      <c r="A4715" s="1"/>
      <c r="B4715" s="11455" t="s">
        <v>66</v>
      </c>
      <c r="C4715" s="11456"/>
      <c r="D4715" s="11456"/>
      <c r="E4715" s="11456"/>
      <c r="F4715" s="11456"/>
      <c r="G4715" s="11456"/>
      <c r="H4715" s="11457"/>
      <c r="I4715" s="11474">
        <f>(I4720+I4722+I4723+I4724+I4728+I4729+I4730+I4731+I4732+I4733+I4686+I4691+I4692+I4693+I4697+I4699+I4700+I4701+I4702+I4704+I4705+I4709)</f>
        <v>27</v>
      </c>
      <c r="J4715" s="1"/>
    </row>
    <row r="4716" spans="1:10" x14ac:dyDescent="0.25">
      <c r="A4716" s="1"/>
      <c r="B4716" s="11458"/>
      <c r="C4716" s="11459"/>
      <c r="D4716" s="11459"/>
      <c r="E4716" s="11459"/>
      <c r="F4716" s="11459"/>
      <c r="G4716" s="11459"/>
      <c r="H4716" s="11460"/>
      <c r="I4716" s="11475"/>
      <c r="J4716" s="1"/>
    </row>
    <row r="4717" spans="1:10" ht="15.75" thickBot="1" x14ac:dyDescent="0.3">
      <c r="A4717" s="1"/>
      <c r="B4717" s="11461"/>
      <c r="C4717" s="11462"/>
      <c r="D4717" s="11462"/>
      <c r="E4717" s="11462"/>
      <c r="F4717" s="11462"/>
      <c r="G4717" s="11462"/>
      <c r="H4717" s="11463"/>
      <c r="I4717" s="11476"/>
      <c r="J4717" s="55"/>
    </row>
    <row r="4718" spans="1:10" ht="16.5" thickTop="1" thickBot="1" x14ac:dyDescent="0.3">
      <c r="A4718" s="77"/>
      <c r="B4718" s="78"/>
      <c r="C4718" s="78"/>
      <c r="D4718" s="78"/>
      <c r="E4718" s="79"/>
      <c r="F4718" s="79"/>
      <c r="G4718" s="79"/>
      <c r="H4718" s="80"/>
      <c r="I4718" s="3000"/>
      <c r="J4718" s="1"/>
    </row>
    <row r="4719" spans="1:10" ht="16.5" thickTop="1" thickBot="1" x14ac:dyDescent="0.3">
      <c r="A4719" s="77"/>
      <c r="B4719" s="78"/>
      <c r="C4719" s="11448" t="s">
        <v>224</v>
      </c>
      <c r="D4719" s="11449"/>
      <c r="E4719" s="3001">
        <f>(E4720)</f>
        <v>0</v>
      </c>
      <c r="F4719" s="3001">
        <f>(F4720)</f>
        <v>1</v>
      </c>
      <c r="G4719" s="3001">
        <f>(G4720)</f>
        <v>0</v>
      </c>
      <c r="H4719" s="3001">
        <f>(H4720)</f>
        <v>0</v>
      </c>
      <c r="I4719" s="2990">
        <f>SUM(E4719:H4719)</f>
        <v>1</v>
      </c>
      <c r="J4719" s="1"/>
    </row>
    <row r="4720" spans="1:10" ht="16.5" thickTop="1" thickBot="1" x14ac:dyDescent="0.3">
      <c r="A4720" s="77"/>
      <c r="B4720" s="78"/>
      <c r="C4720" s="11172" t="s">
        <v>68</v>
      </c>
      <c r="D4720" s="11173"/>
      <c r="E4720" s="53"/>
      <c r="F4720" s="53">
        <v>1</v>
      </c>
      <c r="G4720" s="53"/>
      <c r="H4720" s="53"/>
      <c r="I4720" s="3002">
        <f>SUM(E4720:H4720)</f>
        <v>1</v>
      </c>
      <c r="J4720" s="1"/>
    </row>
    <row r="4721" spans="1:10" ht="16.5" thickTop="1" thickBot="1" x14ac:dyDescent="0.3">
      <c r="A4721" s="1"/>
      <c r="B4721" s="83"/>
      <c r="C4721" s="11448" t="s">
        <v>69</v>
      </c>
      <c r="D4721" s="11449"/>
      <c r="E4721" s="3001">
        <f>SUM(E4722:E4724)</f>
        <v>2</v>
      </c>
      <c r="F4721" s="3001">
        <f>SUM(F4722:F4724)</f>
        <v>0</v>
      </c>
      <c r="G4721" s="3001">
        <f>SUM(G4722:G4724)</f>
        <v>0</v>
      </c>
      <c r="H4721" s="3001">
        <f>SUM(H4722:H4724)</f>
        <v>0</v>
      </c>
      <c r="I4721" s="2990">
        <f t="shared" ref="I4721:I4736" si="29">SUM(E4721:H4721)</f>
        <v>2</v>
      </c>
      <c r="J4721" s="1"/>
    </row>
    <row r="4722" spans="1:10" ht="16.5" thickTop="1" thickBot="1" x14ac:dyDescent="0.3">
      <c r="A4722" s="1"/>
      <c r="B4722" s="83"/>
      <c r="C4722" s="56"/>
      <c r="D4722" s="82" t="s">
        <v>70</v>
      </c>
      <c r="E4722" s="53"/>
      <c r="F4722" s="53"/>
      <c r="G4722" s="53"/>
      <c r="H4722" s="53"/>
      <c r="I4722" s="3002">
        <f t="shared" si="29"/>
        <v>0</v>
      </c>
      <c r="J4722" s="1"/>
    </row>
    <row r="4723" spans="1:10" ht="16.5" thickTop="1" thickBot="1" x14ac:dyDescent="0.3">
      <c r="A4723" s="1"/>
      <c r="B4723" s="83"/>
      <c r="C4723" s="56"/>
      <c r="D4723" s="84" t="s">
        <v>71</v>
      </c>
      <c r="E4723" s="53"/>
      <c r="F4723" s="53"/>
      <c r="G4723" s="53"/>
      <c r="H4723" s="53"/>
      <c r="I4723" s="3002">
        <f t="shared" si="29"/>
        <v>0</v>
      </c>
      <c r="J4723" s="1"/>
    </row>
    <row r="4724" spans="1:10" ht="16.5" thickTop="1" thickBot="1" x14ac:dyDescent="0.3">
      <c r="A4724" s="1"/>
      <c r="B4724" s="83"/>
      <c r="C4724" s="61"/>
      <c r="D4724" s="85" t="s">
        <v>225</v>
      </c>
      <c r="E4724" s="53">
        <v>2</v>
      </c>
      <c r="F4724" s="53"/>
      <c r="G4724" s="53"/>
      <c r="H4724" s="53"/>
      <c r="I4724" s="3000">
        <f t="shared" si="29"/>
        <v>2</v>
      </c>
      <c r="J4724" s="1"/>
    </row>
    <row r="4725" spans="1:10" ht="19.5" thickTop="1" thickBot="1" x14ac:dyDescent="0.3">
      <c r="A4725" s="1"/>
      <c r="B4725" s="11450" t="s">
        <v>73</v>
      </c>
      <c r="C4725" s="11451"/>
      <c r="D4725" s="11451"/>
      <c r="E4725" s="11451"/>
      <c r="F4725" s="11451"/>
      <c r="G4725" s="11451"/>
      <c r="H4725" s="11452"/>
      <c r="I4725" s="3003">
        <f>(G4905-I4715)</f>
        <v>2607</v>
      </c>
      <c r="J4725" s="1"/>
    </row>
    <row r="4726" spans="1:10" ht="19.5" thickTop="1" thickBot="1" x14ac:dyDescent="0.3">
      <c r="A4726" s="1"/>
      <c r="B4726" s="17"/>
      <c r="C4726" s="11179" t="s">
        <v>226</v>
      </c>
      <c r="D4726" s="11180"/>
      <c r="E4726" s="87"/>
      <c r="F4726" s="87"/>
      <c r="G4726" s="87"/>
      <c r="H4726" s="87"/>
      <c r="I4726" s="3004">
        <f t="shared" si="29"/>
        <v>0</v>
      </c>
      <c r="J4726" s="1"/>
    </row>
    <row r="4727" spans="1:10" ht="17.25" thickTop="1" thickBot="1" x14ac:dyDescent="0.3">
      <c r="A4727" s="1"/>
      <c r="B4727" s="17"/>
      <c r="C4727" s="11453" t="s">
        <v>227</v>
      </c>
      <c r="D4727" s="11454"/>
      <c r="E4727" s="3005">
        <f>(E4728+E4729+E4730+E4731+E4732+E4733+E4734+E4735+E4736)</f>
        <v>42</v>
      </c>
      <c r="F4727" s="3005">
        <f>(F4728+F4729+F4730+F4731+F4732+F4733+F4734+F4735+F4736)</f>
        <v>0</v>
      </c>
      <c r="G4727" s="3005">
        <f>(G4728+G4729+G4730+G4731+G4732+G4733+G4734+G4735+G4736)</f>
        <v>0</v>
      </c>
      <c r="H4727" s="3005">
        <f>(H4728+H4729+H4730+H4731+H4732+H4733+H4734+H4735+H4736)</f>
        <v>0</v>
      </c>
      <c r="I4727" s="3006">
        <f>SUM(E4727:H4727)</f>
        <v>42</v>
      </c>
      <c r="J4727" s="1"/>
    </row>
    <row r="4728" spans="1:10" ht="16.5" thickTop="1" thickBot="1" x14ac:dyDescent="0.3">
      <c r="A4728" s="1"/>
      <c r="B4728" s="17"/>
      <c r="C4728" s="56"/>
      <c r="D4728" s="3007" t="s">
        <v>228</v>
      </c>
      <c r="E4728" s="87">
        <v>11</v>
      </c>
      <c r="F4728" s="87"/>
      <c r="G4728" s="87"/>
      <c r="H4728" s="87"/>
      <c r="I4728" s="3008">
        <f t="shared" si="29"/>
        <v>11</v>
      </c>
      <c r="J4728" s="1"/>
    </row>
    <row r="4729" spans="1:10" ht="16.5" thickTop="1" thickBot="1" x14ac:dyDescent="0.3">
      <c r="A4729" s="1"/>
      <c r="B4729" s="17"/>
      <c r="C4729" s="56"/>
      <c r="D4729" s="3009" t="s">
        <v>229</v>
      </c>
      <c r="E4729" s="87"/>
      <c r="F4729" s="87"/>
      <c r="G4729" s="87"/>
      <c r="H4729" s="87"/>
      <c r="I4729" s="3008">
        <f>SUM(E4729:H4729)</f>
        <v>0</v>
      </c>
      <c r="J4729" s="1"/>
    </row>
    <row r="4730" spans="1:10" ht="16.5" thickTop="1" thickBot="1" x14ac:dyDescent="0.3">
      <c r="A4730" s="1"/>
      <c r="B4730" s="17"/>
      <c r="C4730" s="56"/>
      <c r="D4730" s="3010" t="s">
        <v>230</v>
      </c>
      <c r="E4730" s="87"/>
      <c r="F4730" s="87"/>
      <c r="G4730" s="87"/>
      <c r="H4730" s="87"/>
      <c r="I4730" s="3008">
        <f t="shared" si="29"/>
        <v>0</v>
      </c>
      <c r="J4730" s="1"/>
    </row>
    <row r="4731" spans="1:10" ht="16.5" thickTop="1" thickBot="1" x14ac:dyDescent="0.3">
      <c r="A4731" s="1"/>
      <c r="B4731" s="17"/>
      <c r="C4731" s="56"/>
      <c r="D4731" s="3010" t="s">
        <v>231</v>
      </c>
      <c r="E4731" s="87">
        <v>1</v>
      </c>
      <c r="F4731" s="87"/>
      <c r="G4731" s="87"/>
      <c r="H4731" s="87"/>
      <c r="I4731" s="3008">
        <f t="shared" si="29"/>
        <v>1</v>
      </c>
      <c r="J4731" s="1"/>
    </row>
    <row r="4732" spans="1:10" ht="16.5" thickTop="1" thickBot="1" x14ac:dyDescent="0.3">
      <c r="A4732" s="1"/>
      <c r="B4732" s="17"/>
      <c r="C4732" s="56"/>
      <c r="D4732" s="3010" t="s">
        <v>232</v>
      </c>
      <c r="E4732" s="87">
        <v>1</v>
      </c>
      <c r="F4732" s="87"/>
      <c r="G4732" s="87"/>
      <c r="H4732" s="87"/>
      <c r="I4732" s="3008">
        <f t="shared" si="29"/>
        <v>1</v>
      </c>
      <c r="J4732" s="1"/>
    </row>
    <row r="4733" spans="1:10" ht="16.5" thickTop="1" thickBot="1" x14ac:dyDescent="0.3">
      <c r="A4733" s="1"/>
      <c r="B4733" s="17"/>
      <c r="C4733" s="56"/>
      <c r="D4733" s="3010" t="s">
        <v>233</v>
      </c>
      <c r="E4733" s="87">
        <v>9</v>
      </c>
      <c r="F4733" s="87"/>
      <c r="G4733" s="87"/>
      <c r="H4733" s="87"/>
      <c r="I4733" s="3008">
        <f t="shared" si="29"/>
        <v>9</v>
      </c>
      <c r="J4733" s="1"/>
    </row>
    <row r="4734" spans="1:10" ht="16.5" thickTop="1" thickBot="1" x14ac:dyDescent="0.3">
      <c r="A4734" s="1"/>
      <c r="B4734" s="17"/>
      <c r="C4734" s="56"/>
      <c r="D4734" s="3010" t="s">
        <v>234</v>
      </c>
      <c r="E4734" s="87">
        <v>1</v>
      </c>
      <c r="F4734" s="87"/>
      <c r="G4734" s="87"/>
      <c r="H4734" s="87"/>
      <c r="I4734" s="3008">
        <f t="shared" si="29"/>
        <v>1</v>
      </c>
      <c r="J4734" s="1"/>
    </row>
    <row r="4735" spans="1:10" ht="16.5" thickTop="1" thickBot="1" x14ac:dyDescent="0.3">
      <c r="A4735" s="1"/>
      <c r="B4735" s="17"/>
      <c r="C4735" s="56"/>
      <c r="D4735" s="3010" t="s">
        <v>235</v>
      </c>
      <c r="E4735" s="87"/>
      <c r="F4735" s="87"/>
      <c r="G4735" s="87"/>
      <c r="H4735" s="87"/>
      <c r="I4735" s="3008">
        <f>SUM(E4735:H4735)</f>
        <v>0</v>
      </c>
      <c r="J4735" s="1"/>
    </row>
    <row r="4736" spans="1:10" ht="16.5" thickTop="1" thickBot="1" x14ac:dyDescent="0.3">
      <c r="A4736" s="1"/>
      <c r="B4736" s="17"/>
      <c r="C4736" s="56"/>
      <c r="D4736" s="3011" t="s">
        <v>236</v>
      </c>
      <c r="E4736" s="87">
        <v>19</v>
      </c>
      <c r="F4736" s="87"/>
      <c r="G4736" s="87"/>
      <c r="H4736" s="87"/>
      <c r="I4736" s="3008">
        <f t="shared" si="29"/>
        <v>19</v>
      </c>
      <c r="J4736" s="1"/>
    </row>
    <row r="4737" spans="1:10" ht="16.5" thickTop="1" thickBot="1" x14ac:dyDescent="0.3">
      <c r="A4737" s="1"/>
      <c r="B4737" s="93" t="s">
        <v>84</v>
      </c>
      <c r="C4737" s="55"/>
      <c r="D4737" s="1"/>
      <c r="E4737" s="17"/>
      <c r="F4737" s="17"/>
      <c r="G4737" s="17"/>
      <c r="H4737" s="17"/>
      <c r="I4737" s="17"/>
      <c r="J4737" s="17"/>
    </row>
    <row r="4738" spans="1:10" ht="16.5" thickTop="1" thickBot="1" x14ac:dyDescent="0.3">
      <c r="A4738" s="1"/>
      <c r="B4738" s="11455" t="s">
        <v>85</v>
      </c>
      <c r="C4738" s="11456"/>
      <c r="D4738" s="11456"/>
      <c r="E4738" s="11456"/>
      <c r="F4738" s="11457"/>
      <c r="G4738" s="11436" t="s">
        <v>11</v>
      </c>
      <c r="H4738" s="11437"/>
      <c r="I4738" s="1"/>
      <c r="J4738" s="1"/>
    </row>
    <row r="4739" spans="1:10" ht="16.5" thickTop="1" thickBot="1" x14ac:dyDescent="0.3">
      <c r="A4739" s="1"/>
      <c r="B4739" s="11458"/>
      <c r="C4739" s="11459"/>
      <c r="D4739" s="11459"/>
      <c r="E4739" s="11459"/>
      <c r="F4739" s="11460"/>
      <c r="G4739" s="11464">
        <f>SUM(G4741:H4745)</f>
        <v>2</v>
      </c>
      <c r="H4739" s="11464"/>
      <c r="I4739" s="1"/>
      <c r="J4739" s="1"/>
    </row>
    <row r="4740" spans="1:10" ht="16.5" thickTop="1" thickBot="1" x14ac:dyDescent="0.3">
      <c r="A4740" s="1"/>
      <c r="B4740" s="11461"/>
      <c r="C4740" s="11462"/>
      <c r="D4740" s="11462"/>
      <c r="E4740" s="11462"/>
      <c r="F4740" s="11463"/>
      <c r="G4740" s="11464"/>
      <c r="H4740" s="11464"/>
      <c r="I4740" s="1"/>
      <c r="J4740" s="1"/>
    </row>
    <row r="4741" spans="1:10" ht="16.5" thickTop="1" thickBot="1" x14ac:dyDescent="0.3">
      <c r="A4741" s="1"/>
      <c r="B4741" s="55"/>
      <c r="C4741" s="17"/>
      <c r="D4741" s="11465" t="s">
        <v>86</v>
      </c>
      <c r="E4741" s="10821"/>
      <c r="F4741" s="94">
        <v>2</v>
      </c>
      <c r="G4741" s="11466">
        <f>SUM(E4741:F4741)</f>
        <v>2</v>
      </c>
      <c r="H4741" s="11466"/>
      <c r="I4741" s="1"/>
      <c r="J4741" s="17"/>
    </row>
    <row r="4742" spans="1:10" ht="16.5" thickTop="1" thickBot="1" x14ac:dyDescent="0.3">
      <c r="A4742" s="1"/>
      <c r="B4742" s="55"/>
      <c r="C4742" s="17"/>
      <c r="D4742" s="11477" t="s">
        <v>237</v>
      </c>
      <c r="E4742" s="11199"/>
      <c r="F4742" s="94"/>
      <c r="G4742" s="11466">
        <f>SUM(E4742:F4742)</f>
        <v>0</v>
      </c>
      <c r="H4742" s="11466"/>
      <c r="I4742" s="1"/>
      <c r="J4742" s="17"/>
    </row>
    <row r="4743" spans="1:10" ht="16.5" thickTop="1" thickBot="1" x14ac:dyDescent="0.3">
      <c r="A4743" s="1"/>
      <c r="B4743" s="55"/>
      <c r="C4743" s="17"/>
      <c r="D4743" s="11477" t="s">
        <v>238</v>
      </c>
      <c r="E4743" s="11199"/>
      <c r="F4743" s="94"/>
      <c r="G4743" s="11466">
        <f>SUM(E4743:F4743)</f>
        <v>0</v>
      </c>
      <c r="H4743" s="11466"/>
      <c r="I4743" s="1"/>
      <c r="J4743" s="17"/>
    </row>
    <row r="4744" spans="1:10" ht="39.75" thickTop="1" thickBot="1" x14ac:dyDescent="0.3">
      <c r="A4744" s="1"/>
      <c r="B4744" s="55"/>
      <c r="C4744" s="17"/>
      <c r="D4744" s="3012" t="s">
        <v>239</v>
      </c>
      <c r="E4744" s="1051"/>
      <c r="F4744" s="94"/>
      <c r="G4744" s="11466">
        <f>SUM(E4744:F4744)</f>
        <v>0</v>
      </c>
      <c r="H4744" s="11466"/>
      <c r="I4744" s="1"/>
      <c r="J4744" s="17"/>
    </row>
    <row r="4745" spans="1:10" ht="16.5" thickTop="1" thickBot="1" x14ac:dyDescent="0.3">
      <c r="A4745" s="1"/>
      <c r="B4745" s="55"/>
      <c r="C4745" s="17"/>
      <c r="D4745" s="11477" t="s">
        <v>240</v>
      </c>
      <c r="E4745" s="11199"/>
      <c r="F4745" s="94"/>
      <c r="G4745" s="11466">
        <f>SUM(E4745:F4745)</f>
        <v>0</v>
      </c>
      <c r="H4745" s="11466"/>
      <c r="I4745" s="1"/>
      <c r="J4745" s="17"/>
    </row>
    <row r="4746" spans="1:10" ht="16.5" thickTop="1" thickBot="1" x14ac:dyDescent="0.3">
      <c r="A4746" s="1"/>
      <c r="B4746" s="11478" t="s">
        <v>90</v>
      </c>
      <c r="C4746" s="11479"/>
      <c r="D4746" s="11479"/>
      <c r="E4746" s="11479"/>
      <c r="F4746" s="11479"/>
      <c r="G4746" s="11480"/>
      <c r="H4746" s="11487" t="s">
        <v>11</v>
      </c>
      <c r="I4746" s="11488"/>
      <c r="J4746" s="1"/>
    </row>
    <row r="4747" spans="1:10" ht="15.75" thickTop="1" x14ac:dyDescent="0.25">
      <c r="A4747" s="1"/>
      <c r="B4747" s="11481"/>
      <c r="C4747" s="11482"/>
      <c r="D4747" s="11482"/>
      <c r="E4747" s="11482"/>
      <c r="F4747" s="11482"/>
      <c r="G4747" s="11483"/>
      <c r="H4747" s="11489">
        <f>(H4749+H4794+H4830+H4869+H4873+H4876+H4881+H4885+H4890+H4895+H4900)</f>
        <v>442</v>
      </c>
      <c r="I4747" s="11490"/>
      <c r="J4747" s="1"/>
    </row>
    <row r="4748" spans="1:10" ht="15.75" thickBot="1" x14ac:dyDescent="0.3">
      <c r="A4748" s="1"/>
      <c r="B4748" s="11484"/>
      <c r="C4748" s="11485"/>
      <c r="D4748" s="11485"/>
      <c r="E4748" s="11485"/>
      <c r="F4748" s="11485"/>
      <c r="G4748" s="11486"/>
      <c r="H4748" s="11491"/>
      <c r="I4748" s="11492"/>
      <c r="J4748" s="1"/>
    </row>
    <row r="4749" spans="1:10" ht="16.5" thickTop="1" thickBot="1" x14ac:dyDescent="0.3">
      <c r="A4749" s="1"/>
      <c r="B4749" s="98"/>
      <c r="C4749" s="3013">
        <v>7.1</v>
      </c>
      <c r="D4749" s="3014" t="s">
        <v>91</v>
      </c>
      <c r="E4749" s="2972"/>
      <c r="F4749" s="2972"/>
      <c r="G4749" s="2972"/>
      <c r="H4749" s="11443">
        <f>(H4750+H4756+H4762+H4768+H4772+H4776+H4782+H4788)</f>
        <v>35</v>
      </c>
      <c r="I4749" s="11443"/>
      <c r="J4749" s="1"/>
    </row>
    <row r="4750" spans="1:10" ht="16.5" thickTop="1" thickBot="1" x14ac:dyDescent="0.3">
      <c r="A4750" s="1"/>
      <c r="B4750" s="83"/>
      <c r="C4750" s="83"/>
      <c r="D4750" s="3015" t="s">
        <v>92</v>
      </c>
      <c r="E4750" s="3016"/>
      <c r="F4750" s="3016"/>
      <c r="G4750" s="3016"/>
      <c r="H4750" s="11466">
        <f>SUM(H4751:I4755)</f>
        <v>6</v>
      </c>
      <c r="I4750" s="11466"/>
      <c r="J4750" s="1"/>
    </row>
    <row r="4751" spans="1:10" ht="16.5" thickTop="1" thickBot="1" x14ac:dyDescent="0.3">
      <c r="A4751" s="1"/>
      <c r="B4751" s="17"/>
      <c r="C4751" s="17"/>
      <c r="D4751" s="103" t="s">
        <v>93</v>
      </c>
      <c r="E4751" s="104"/>
      <c r="F4751" s="104"/>
      <c r="G4751" s="105"/>
      <c r="H4751" s="10819">
        <v>5</v>
      </c>
      <c r="I4751" s="10819"/>
      <c r="J4751" s="1"/>
    </row>
    <row r="4752" spans="1:10" ht="16.5" thickTop="1" thickBot="1" x14ac:dyDescent="0.3">
      <c r="A4752" s="1"/>
      <c r="B4752" s="17"/>
      <c r="C4752" s="17"/>
      <c r="D4752" s="107" t="s">
        <v>94</v>
      </c>
      <c r="E4752" s="108"/>
      <c r="F4752" s="108"/>
      <c r="G4752" s="109"/>
      <c r="H4752" s="10831"/>
      <c r="I4752" s="10832"/>
      <c r="J4752" s="1"/>
    </row>
    <row r="4753" spans="1:10" ht="16.5" thickTop="1" thickBot="1" x14ac:dyDescent="0.3">
      <c r="A4753" s="1"/>
      <c r="B4753" s="17"/>
      <c r="C4753" s="17"/>
      <c r="D4753" s="107" t="s">
        <v>95</v>
      </c>
      <c r="E4753" s="108"/>
      <c r="F4753" s="108"/>
      <c r="G4753" s="109"/>
      <c r="H4753" s="10831"/>
      <c r="I4753" s="10832"/>
      <c r="J4753" s="1"/>
    </row>
    <row r="4754" spans="1:10" ht="16.5" thickTop="1" thickBot="1" x14ac:dyDescent="0.3">
      <c r="A4754" s="1"/>
      <c r="B4754" s="17"/>
      <c r="C4754" s="106"/>
      <c r="D4754" s="123" t="s">
        <v>96</v>
      </c>
      <c r="E4754" s="120"/>
      <c r="F4754" s="120"/>
      <c r="G4754" s="120"/>
      <c r="H4754" s="10831">
        <v>1</v>
      </c>
      <c r="I4754" s="10832"/>
      <c r="J4754" s="17"/>
    </row>
    <row r="4755" spans="1:10" ht="16.5" thickTop="1" thickBot="1" x14ac:dyDescent="0.3">
      <c r="A4755" s="1"/>
      <c r="B4755" s="17"/>
      <c r="C4755" s="17"/>
      <c r="D4755" s="110" t="s">
        <v>97</v>
      </c>
      <c r="E4755" s="98"/>
      <c r="F4755" s="98"/>
      <c r="G4755" s="98"/>
      <c r="H4755" s="10833"/>
      <c r="I4755" s="10833"/>
      <c r="J4755" s="17"/>
    </row>
    <row r="4756" spans="1:10" ht="16.5" thickTop="1" thickBot="1" x14ac:dyDescent="0.3">
      <c r="A4756" s="1"/>
      <c r="B4756" s="17"/>
      <c r="C4756" s="17"/>
      <c r="D4756" s="3015" t="s">
        <v>98</v>
      </c>
      <c r="E4756" s="3016"/>
      <c r="F4756" s="3016"/>
      <c r="G4756" s="3016"/>
      <c r="H4756" s="11466">
        <f>SUM(H4757:I4761)</f>
        <v>5</v>
      </c>
      <c r="I4756" s="11466"/>
      <c r="J4756" s="17"/>
    </row>
    <row r="4757" spans="1:10" ht="16.5" thickTop="1" thickBot="1" x14ac:dyDescent="0.3">
      <c r="A4757" s="1"/>
      <c r="B4757" s="17"/>
      <c r="C4757" s="106"/>
      <c r="D4757" s="103" t="s">
        <v>93</v>
      </c>
      <c r="E4757" s="104"/>
      <c r="F4757" s="104"/>
      <c r="G4757" s="105"/>
      <c r="H4757" s="10819">
        <v>3</v>
      </c>
      <c r="I4757" s="10819"/>
      <c r="J4757" s="17"/>
    </row>
    <row r="4758" spans="1:10" ht="16.5" thickTop="1" thickBot="1" x14ac:dyDescent="0.3">
      <c r="A4758" s="1"/>
      <c r="B4758" s="17"/>
      <c r="C4758" s="106"/>
      <c r="D4758" s="107" t="s">
        <v>94</v>
      </c>
      <c r="E4758" s="108"/>
      <c r="F4758" s="108"/>
      <c r="G4758" s="109"/>
      <c r="H4758" s="10831"/>
      <c r="I4758" s="10832"/>
      <c r="J4758" s="17"/>
    </row>
    <row r="4759" spans="1:10" ht="16.5" thickTop="1" thickBot="1" x14ac:dyDescent="0.3">
      <c r="A4759" s="1"/>
      <c r="B4759" s="17"/>
      <c r="C4759" s="106"/>
      <c r="D4759" s="107" t="s">
        <v>95</v>
      </c>
      <c r="E4759" s="108"/>
      <c r="F4759" s="108"/>
      <c r="G4759" s="109"/>
      <c r="H4759" s="10831"/>
      <c r="I4759" s="10832"/>
      <c r="J4759" s="17"/>
    </row>
    <row r="4760" spans="1:10" ht="16.5" thickTop="1" thickBot="1" x14ac:dyDescent="0.3">
      <c r="A4760" s="1"/>
      <c r="B4760" s="17"/>
      <c r="C4760" s="106"/>
      <c r="D4760" s="123" t="s">
        <v>96</v>
      </c>
      <c r="E4760" s="120"/>
      <c r="F4760" s="120"/>
      <c r="G4760" s="120"/>
      <c r="H4760" s="10831">
        <v>2</v>
      </c>
      <c r="I4760" s="10832"/>
      <c r="J4760" s="17"/>
    </row>
    <row r="4761" spans="1:10" ht="16.5" thickTop="1" thickBot="1" x14ac:dyDescent="0.3">
      <c r="A4761" s="1"/>
      <c r="B4761" s="17"/>
      <c r="C4761" s="106"/>
      <c r="D4761" s="110" t="s">
        <v>97</v>
      </c>
      <c r="E4761" s="98"/>
      <c r="F4761" s="98"/>
      <c r="G4761" s="98"/>
      <c r="H4761" s="10833"/>
      <c r="I4761" s="10833"/>
      <c r="J4761" s="17"/>
    </row>
    <row r="4762" spans="1:10" ht="16.5" thickTop="1" thickBot="1" x14ac:dyDescent="0.3">
      <c r="A4762" s="1"/>
      <c r="B4762" s="17"/>
      <c r="C4762" s="106"/>
      <c r="D4762" s="3015" t="s">
        <v>99</v>
      </c>
      <c r="E4762" s="3016"/>
      <c r="F4762" s="3016"/>
      <c r="G4762" s="3016"/>
      <c r="H4762" s="11466">
        <f>SUM(H4763:I4767)</f>
        <v>0</v>
      </c>
      <c r="I4762" s="11466"/>
      <c r="J4762" s="17"/>
    </row>
    <row r="4763" spans="1:10" ht="16.5" thickTop="1" thickBot="1" x14ac:dyDescent="0.3">
      <c r="A4763" s="1"/>
      <c r="B4763" s="17"/>
      <c r="C4763" s="106"/>
      <c r="D4763" s="103" t="s">
        <v>93</v>
      </c>
      <c r="E4763" s="104"/>
      <c r="F4763" s="104"/>
      <c r="G4763" s="105"/>
      <c r="H4763" s="10819"/>
      <c r="I4763" s="10819"/>
      <c r="J4763" s="17"/>
    </row>
    <row r="4764" spans="1:10" ht="16.5" thickTop="1" thickBot="1" x14ac:dyDescent="0.3">
      <c r="A4764" s="1"/>
      <c r="B4764" s="17"/>
      <c r="C4764" s="106"/>
      <c r="D4764" s="107" t="s">
        <v>94</v>
      </c>
      <c r="E4764" s="108"/>
      <c r="F4764" s="108"/>
      <c r="G4764" s="109"/>
      <c r="H4764" s="10831"/>
      <c r="I4764" s="10832"/>
      <c r="J4764" s="17"/>
    </row>
    <row r="4765" spans="1:10" ht="16.5" thickTop="1" thickBot="1" x14ac:dyDescent="0.3">
      <c r="A4765" s="1"/>
      <c r="B4765" s="17"/>
      <c r="C4765" s="106"/>
      <c r="D4765" s="107" t="s">
        <v>95</v>
      </c>
      <c r="E4765" s="108"/>
      <c r="F4765" s="108"/>
      <c r="G4765" s="109"/>
      <c r="H4765" s="10831"/>
      <c r="I4765" s="10832"/>
      <c r="J4765" s="17"/>
    </row>
    <row r="4766" spans="1:10" ht="16.5" thickTop="1" thickBot="1" x14ac:dyDescent="0.3">
      <c r="A4766" s="1"/>
      <c r="B4766" s="17"/>
      <c r="C4766" s="106"/>
      <c r="D4766" s="123" t="s">
        <v>96</v>
      </c>
      <c r="E4766" s="120"/>
      <c r="F4766" s="120"/>
      <c r="G4766" s="120"/>
      <c r="H4766" s="10831"/>
      <c r="I4766" s="10832"/>
      <c r="J4766" s="17"/>
    </row>
    <row r="4767" spans="1:10" ht="16.5" thickTop="1" thickBot="1" x14ac:dyDescent="0.3">
      <c r="A4767" s="1"/>
      <c r="B4767" s="17"/>
      <c r="C4767" s="106"/>
      <c r="D4767" s="110" t="s">
        <v>97</v>
      </c>
      <c r="E4767" s="98"/>
      <c r="F4767" s="98"/>
      <c r="G4767" s="98"/>
      <c r="H4767" s="10833"/>
      <c r="I4767" s="10833"/>
      <c r="J4767" s="17"/>
    </row>
    <row r="4768" spans="1:10" ht="39.75" thickTop="1" thickBot="1" x14ac:dyDescent="0.3">
      <c r="A4768" s="1"/>
      <c r="B4768" s="17"/>
      <c r="C4768" s="106"/>
      <c r="D4768" s="3017" t="s">
        <v>100</v>
      </c>
      <c r="E4768" s="3016"/>
      <c r="F4768" s="3016"/>
      <c r="G4768" s="3018"/>
      <c r="H4768" s="11493">
        <f>H4770+H4771+H4769</f>
        <v>0</v>
      </c>
      <c r="I4768" s="11494"/>
      <c r="J4768" s="17"/>
    </row>
    <row r="4769" spans="1:10" ht="16.5" thickTop="1" thickBot="1" x14ac:dyDescent="0.3">
      <c r="A4769" s="1"/>
      <c r="B4769" s="17"/>
      <c r="C4769" s="106"/>
      <c r="D4769" s="118" t="s">
        <v>101</v>
      </c>
      <c r="E4769" s="119"/>
      <c r="F4769" s="119"/>
      <c r="G4769" s="119"/>
      <c r="H4769" s="10819"/>
      <c r="I4769" s="10819"/>
      <c r="J4769" s="17"/>
    </row>
    <row r="4770" spans="1:10" ht="16.5" thickTop="1" thickBot="1" x14ac:dyDescent="0.3">
      <c r="A4770" s="1"/>
      <c r="B4770" s="17"/>
      <c r="C4770" s="106"/>
      <c r="D4770" s="118" t="s">
        <v>102</v>
      </c>
      <c r="E4770" s="120"/>
      <c r="F4770" s="120"/>
      <c r="G4770" s="120"/>
      <c r="H4770" s="10831"/>
      <c r="I4770" s="10832"/>
      <c r="J4770" s="17"/>
    </row>
    <row r="4771" spans="1:10" ht="16.5" thickTop="1" thickBot="1" x14ac:dyDescent="0.3">
      <c r="A4771" s="1"/>
      <c r="B4771" s="17"/>
      <c r="C4771" s="106"/>
      <c r="D4771" s="103" t="s">
        <v>103</v>
      </c>
      <c r="E4771" s="120"/>
      <c r="F4771" s="120"/>
      <c r="G4771" s="121"/>
      <c r="H4771" s="10833"/>
      <c r="I4771" s="10833"/>
      <c r="J4771" s="17"/>
    </row>
    <row r="4772" spans="1:10" ht="39.75" thickTop="1" thickBot="1" x14ac:dyDescent="0.3">
      <c r="A4772" s="1"/>
      <c r="B4772" s="17"/>
      <c r="C4772" s="106"/>
      <c r="D4772" s="3017" t="s">
        <v>104</v>
      </c>
      <c r="E4772" s="3016"/>
      <c r="F4772" s="3016"/>
      <c r="G4772" s="3016"/>
      <c r="H4772" s="11493">
        <f>H4774+H4775+H4773</f>
        <v>0</v>
      </c>
      <c r="I4772" s="11494"/>
      <c r="J4772" s="17"/>
    </row>
    <row r="4773" spans="1:10" ht="16.5" thickTop="1" thickBot="1" x14ac:dyDescent="0.3">
      <c r="A4773" s="1"/>
      <c r="B4773" s="17"/>
      <c r="C4773" s="106"/>
      <c r="D4773" s="118" t="s">
        <v>105</v>
      </c>
      <c r="E4773" s="119"/>
      <c r="F4773" s="119"/>
      <c r="G4773" s="119"/>
      <c r="H4773" s="10819"/>
      <c r="I4773" s="10819"/>
      <c r="J4773" s="17"/>
    </row>
    <row r="4774" spans="1:10" ht="16.5" thickTop="1" thickBot="1" x14ac:dyDescent="0.3">
      <c r="A4774" s="1"/>
      <c r="B4774" s="17"/>
      <c r="C4774" s="106"/>
      <c r="D4774" s="118" t="s">
        <v>102</v>
      </c>
      <c r="E4774" s="120"/>
      <c r="F4774" s="120"/>
      <c r="G4774" s="120"/>
      <c r="H4774" s="10831"/>
      <c r="I4774" s="10832"/>
      <c r="J4774" s="17"/>
    </row>
    <row r="4775" spans="1:10" ht="16.5" thickTop="1" thickBot="1" x14ac:dyDescent="0.3">
      <c r="A4775" s="1"/>
      <c r="B4775" s="17"/>
      <c r="C4775" s="106"/>
      <c r="D4775" s="103" t="s">
        <v>103</v>
      </c>
      <c r="E4775" s="120"/>
      <c r="F4775" s="120"/>
      <c r="G4775" s="121"/>
      <c r="H4775" s="10833"/>
      <c r="I4775" s="10833"/>
      <c r="J4775" s="17"/>
    </row>
    <row r="4776" spans="1:10" ht="52.5" thickTop="1" thickBot="1" x14ac:dyDescent="0.3">
      <c r="A4776" s="1"/>
      <c r="B4776" s="17"/>
      <c r="C4776" s="106"/>
      <c r="D4776" s="3017" t="s">
        <v>241</v>
      </c>
      <c r="E4776" s="3016"/>
      <c r="F4776" s="3016"/>
      <c r="G4776" s="3016"/>
      <c r="H4776" s="11466">
        <f>SUM(H4777:I4781)</f>
        <v>13</v>
      </c>
      <c r="I4776" s="11466"/>
      <c r="J4776" s="17"/>
    </row>
    <row r="4777" spans="1:10" ht="16.5" thickTop="1" thickBot="1" x14ac:dyDescent="0.3">
      <c r="A4777" s="1"/>
      <c r="B4777" s="17"/>
      <c r="C4777" s="106"/>
      <c r="D4777" s="103" t="s">
        <v>93</v>
      </c>
      <c r="E4777" s="104"/>
      <c r="F4777" s="104"/>
      <c r="G4777" s="105"/>
      <c r="H4777" s="10819">
        <v>8</v>
      </c>
      <c r="I4777" s="10819"/>
      <c r="J4777" s="17"/>
    </row>
    <row r="4778" spans="1:10" ht="16.5" thickTop="1" thickBot="1" x14ac:dyDescent="0.3">
      <c r="A4778" s="1"/>
      <c r="B4778" s="17"/>
      <c r="C4778" s="106"/>
      <c r="D4778" s="107" t="s">
        <v>94</v>
      </c>
      <c r="E4778" s="108"/>
      <c r="F4778" s="108"/>
      <c r="G4778" s="109"/>
      <c r="H4778" s="10831"/>
      <c r="I4778" s="10832"/>
      <c r="J4778" s="17"/>
    </row>
    <row r="4779" spans="1:10" ht="16.5" thickTop="1" thickBot="1" x14ac:dyDescent="0.3">
      <c r="A4779" s="1"/>
      <c r="B4779" s="17"/>
      <c r="C4779" s="106"/>
      <c r="D4779" s="107" t="s">
        <v>95</v>
      </c>
      <c r="E4779" s="108"/>
      <c r="F4779" s="108"/>
      <c r="G4779" s="109"/>
      <c r="H4779" s="10831">
        <v>1</v>
      </c>
      <c r="I4779" s="10832"/>
      <c r="J4779" s="17"/>
    </row>
    <row r="4780" spans="1:10" ht="16.5" thickTop="1" thickBot="1" x14ac:dyDescent="0.3">
      <c r="A4780" s="1"/>
      <c r="B4780" s="17"/>
      <c r="C4780" s="106"/>
      <c r="D4780" s="123" t="s">
        <v>96</v>
      </c>
      <c r="E4780" s="120"/>
      <c r="F4780" s="120"/>
      <c r="G4780" s="120"/>
      <c r="H4780" s="10831">
        <v>3</v>
      </c>
      <c r="I4780" s="10832"/>
      <c r="J4780" s="17"/>
    </row>
    <row r="4781" spans="1:10" ht="16.5" thickTop="1" thickBot="1" x14ac:dyDescent="0.3">
      <c r="A4781" s="1"/>
      <c r="B4781" s="17"/>
      <c r="C4781" s="106"/>
      <c r="D4781" s="110" t="s">
        <v>97</v>
      </c>
      <c r="E4781" s="98"/>
      <c r="F4781" s="98"/>
      <c r="G4781" s="98"/>
      <c r="H4781" s="10833">
        <v>1</v>
      </c>
      <c r="I4781" s="10833"/>
      <c r="J4781" s="17"/>
    </row>
    <row r="4782" spans="1:10" ht="16.5" thickTop="1" thickBot="1" x14ac:dyDescent="0.3">
      <c r="A4782" s="1"/>
      <c r="B4782" s="17"/>
      <c r="C4782" s="106"/>
      <c r="D4782" s="3015" t="s">
        <v>242</v>
      </c>
      <c r="E4782" s="3016"/>
      <c r="F4782" s="3016"/>
      <c r="G4782" s="3016"/>
      <c r="H4782" s="11466">
        <f>SUM(H4783:I4787)</f>
        <v>11</v>
      </c>
      <c r="I4782" s="11466"/>
      <c r="J4782" s="17"/>
    </row>
    <row r="4783" spans="1:10" ht="16.5" thickTop="1" thickBot="1" x14ac:dyDescent="0.3">
      <c r="A4783" s="1"/>
      <c r="B4783" s="17"/>
      <c r="C4783" s="106"/>
      <c r="D4783" s="103" t="s">
        <v>105</v>
      </c>
      <c r="E4783" s="104"/>
      <c r="F4783" s="104"/>
      <c r="G4783" s="105"/>
      <c r="H4783" s="10819">
        <v>3</v>
      </c>
      <c r="I4783" s="10819"/>
      <c r="J4783" s="17"/>
    </row>
    <row r="4784" spans="1:10" ht="16.5" thickTop="1" thickBot="1" x14ac:dyDescent="0.3">
      <c r="A4784" s="1"/>
      <c r="B4784" s="17"/>
      <c r="C4784" s="106"/>
      <c r="D4784" s="107" t="s">
        <v>94</v>
      </c>
      <c r="E4784" s="108"/>
      <c r="F4784" s="108"/>
      <c r="G4784" s="109"/>
      <c r="H4784" s="10831"/>
      <c r="I4784" s="10832"/>
      <c r="J4784" s="17"/>
    </row>
    <row r="4785" spans="1:10" ht="16.5" thickTop="1" thickBot="1" x14ac:dyDescent="0.3">
      <c r="A4785" s="1"/>
      <c r="B4785" s="17"/>
      <c r="C4785" s="106"/>
      <c r="D4785" s="107" t="s">
        <v>102</v>
      </c>
      <c r="E4785" s="108"/>
      <c r="F4785" s="108"/>
      <c r="G4785" s="109"/>
      <c r="H4785" s="10831">
        <v>3</v>
      </c>
      <c r="I4785" s="10832"/>
      <c r="J4785" s="17"/>
    </row>
    <row r="4786" spans="1:10" ht="16.5" thickTop="1" thickBot="1" x14ac:dyDescent="0.3">
      <c r="A4786" s="1"/>
      <c r="B4786" s="17"/>
      <c r="C4786" s="106"/>
      <c r="D4786" s="123" t="s">
        <v>103</v>
      </c>
      <c r="E4786" s="120"/>
      <c r="F4786" s="120"/>
      <c r="G4786" s="120"/>
      <c r="H4786" s="10831">
        <v>5</v>
      </c>
      <c r="I4786" s="10832"/>
      <c r="J4786" s="17"/>
    </row>
    <row r="4787" spans="1:10" ht="16.5" thickTop="1" thickBot="1" x14ac:dyDescent="0.3">
      <c r="A4787" s="1"/>
      <c r="B4787" s="17"/>
      <c r="C4787" s="106"/>
      <c r="D4787" s="110" t="s">
        <v>108</v>
      </c>
      <c r="E4787" s="98"/>
      <c r="F4787" s="98"/>
      <c r="G4787" s="98"/>
      <c r="H4787" s="10833"/>
      <c r="I4787" s="10833"/>
      <c r="J4787" s="17"/>
    </row>
    <row r="4788" spans="1:10" ht="16.5" thickTop="1" thickBot="1" x14ac:dyDescent="0.3">
      <c r="A4788" s="1"/>
      <c r="B4788" s="17"/>
      <c r="C4788" s="106"/>
      <c r="D4788" s="3015" t="s">
        <v>243</v>
      </c>
      <c r="E4788" s="3016"/>
      <c r="F4788" s="3016"/>
      <c r="G4788" s="3016"/>
      <c r="H4788" s="11466">
        <f>SUM(H4789:I4793)</f>
        <v>0</v>
      </c>
      <c r="I4788" s="11466"/>
      <c r="J4788" s="17"/>
    </row>
    <row r="4789" spans="1:10" ht="16.5" thickTop="1" thickBot="1" x14ac:dyDescent="0.3">
      <c r="A4789" s="1"/>
      <c r="B4789" s="17"/>
      <c r="C4789" s="106"/>
      <c r="D4789" s="103" t="s">
        <v>93</v>
      </c>
      <c r="E4789" s="104"/>
      <c r="F4789" s="104"/>
      <c r="G4789" s="105"/>
      <c r="H4789" s="10819"/>
      <c r="I4789" s="10819"/>
      <c r="J4789" s="17"/>
    </row>
    <row r="4790" spans="1:10" ht="16.5" thickTop="1" thickBot="1" x14ac:dyDescent="0.3">
      <c r="A4790" s="1"/>
      <c r="B4790" s="17"/>
      <c r="C4790" s="106"/>
      <c r="D4790" s="107" t="s">
        <v>94</v>
      </c>
      <c r="E4790" s="108"/>
      <c r="F4790" s="108"/>
      <c r="G4790" s="109"/>
      <c r="H4790" s="10831"/>
      <c r="I4790" s="10832"/>
      <c r="J4790" s="17"/>
    </row>
    <row r="4791" spans="1:10" ht="16.5" thickTop="1" thickBot="1" x14ac:dyDescent="0.3">
      <c r="A4791" s="1"/>
      <c r="B4791" s="17"/>
      <c r="C4791" s="106"/>
      <c r="D4791" s="107" t="s">
        <v>95</v>
      </c>
      <c r="E4791" s="108"/>
      <c r="F4791" s="108"/>
      <c r="G4791" s="109"/>
      <c r="H4791" s="10831"/>
      <c r="I4791" s="10832"/>
      <c r="J4791" s="17"/>
    </row>
    <row r="4792" spans="1:10" ht="16.5" thickTop="1" thickBot="1" x14ac:dyDescent="0.3">
      <c r="A4792" s="1"/>
      <c r="B4792" s="17"/>
      <c r="C4792" s="106"/>
      <c r="D4792" s="123" t="s">
        <v>96</v>
      </c>
      <c r="E4792" s="120"/>
      <c r="F4792" s="120"/>
      <c r="G4792" s="120"/>
      <c r="H4792" s="10831"/>
      <c r="I4792" s="10832"/>
      <c r="J4792" s="17"/>
    </row>
    <row r="4793" spans="1:10" ht="16.5" thickTop="1" thickBot="1" x14ac:dyDescent="0.3">
      <c r="A4793" s="1"/>
      <c r="B4793" s="17"/>
      <c r="C4793" s="106"/>
      <c r="D4793" s="110" t="s">
        <v>97</v>
      </c>
      <c r="E4793" s="98"/>
      <c r="F4793" s="98"/>
      <c r="G4793" s="98"/>
      <c r="H4793" s="10833"/>
      <c r="I4793" s="10833"/>
      <c r="J4793" s="17"/>
    </row>
    <row r="4794" spans="1:10" ht="16.5" thickTop="1" thickBot="1" x14ac:dyDescent="0.3">
      <c r="A4794" s="1"/>
      <c r="B4794" s="17"/>
      <c r="C4794" s="3019" t="s">
        <v>109</v>
      </c>
      <c r="D4794" s="3020"/>
      <c r="E4794" s="3021"/>
      <c r="F4794" s="3022"/>
      <c r="G4794" s="3022"/>
      <c r="H4794" s="11444">
        <f>(H4795+H4800+H4805+H4810+H4815+H4820+H4825)</f>
        <v>0</v>
      </c>
      <c r="I4794" s="11445"/>
      <c r="J4794" s="17"/>
    </row>
    <row r="4795" spans="1:10" ht="27" thickTop="1" thickBot="1" x14ac:dyDescent="0.3">
      <c r="A4795" s="1"/>
      <c r="B4795" s="17"/>
      <c r="C4795" s="128"/>
      <c r="D4795" s="3023" t="s">
        <v>110</v>
      </c>
      <c r="E4795" s="3016"/>
      <c r="F4795" s="3016"/>
      <c r="G4795" s="3018"/>
      <c r="H4795" s="11493">
        <f>(H4796+H4797+H4798+H4799)</f>
        <v>0</v>
      </c>
      <c r="I4795" s="11494"/>
      <c r="J4795" s="17"/>
    </row>
    <row r="4796" spans="1:10" ht="16.5" thickTop="1" thickBot="1" x14ac:dyDescent="0.3">
      <c r="A4796" s="1"/>
      <c r="B4796" s="17"/>
      <c r="C4796" s="130"/>
      <c r="D4796" s="131" t="s">
        <v>93</v>
      </c>
      <c r="E4796" s="120"/>
      <c r="F4796" s="120"/>
      <c r="G4796" s="121"/>
      <c r="H4796" s="10833"/>
      <c r="I4796" s="10833"/>
      <c r="J4796" s="17"/>
    </row>
    <row r="4797" spans="1:10" ht="16.5" thickTop="1" thickBot="1" x14ac:dyDescent="0.3">
      <c r="A4797" s="1"/>
      <c r="B4797" s="17"/>
      <c r="C4797" s="130"/>
      <c r="D4797" s="131" t="s">
        <v>94</v>
      </c>
      <c r="E4797" s="120"/>
      <c r="F4797" s="120"/>
      <c r="G4797" s="121"/>
      <c r="H4797" s="10833"/>
      <c r="I4797" s="10833"/>
      <c r="J4797" s="17"/>
    </row>
    <row r="4798" spans="1:10" ht="16.5" thickTop="1" thickBot="1" x14ac:dyDescent="0.3">
      <c r="A4798" s="1"/>
      <c r="B4798" s="17"/>
      <c r="C4798" s="130"/>
      <c r="D4798" s="131" t="s">
        <v>95</v>
      </c>
      <c r="E4798" s="120"/>
      <c r="F4798" s="120"/>
      <c r="G4798" s="121"/>
      <c r="H4798" s="10833"/>
      <c r="I4798" s="10833"/>
      <c r="J4798" s="17"/>
    </row>
    <row r="4799" spans="1:10" ht="16.5" thickTop="1" thickBot="1" x14ac:dyDescent="0.3">
      <c r="A4799" s="1"/>
      <c r="B4799" s="17"/>
      <c r="C4799" s="130"/>
      <c r="D4799" s="131" t="s">
        <v>96</v>
      </c>
      <c r="E4799" s="132"/>
      <c r="F4799" s="132"/>
      <c r="G4799" s="133"/>
      <c r="H4799" s="10833"/>
      <c r="I4799" s="10833"/>
      <c r="J4799" s="17"/>
    </row>
    <row r="4800" spans="1:10" ht="16.5" thickTop="1" thickBot="1" x14ac:dyDescent="0.3">
      <c r="A4800" s="1"/>
      <c r="B4800" s="17"/>
      <c r="C4800" s="130"/>
      <c r="D4800" s="3024" t="s">
        <v>111</v>
      </c>
      <c r="E4800" s="3025"/>
      <c r="F4800" s="3025"/>
      <c r="G4800" s="3025"/>
      <c r="H4800" s="11495">
        <f>(H4801+H4802+H4803+H4804)</f>
        <v>0</v>
      </c>
      <c r="I4800" s="11495"/>
      <c r="J4800" s="17"/>
    </row>
    <row r="4801" spans="1:10" ht="16.5" thickTop="1" thickBot="1" x14ac:dyDescent="0.3">
      <c r="A4801" s="1"/>
      <c r="B4801" s="17"/>
      <c r="C4801" s="130"/>
      <c r="D4801" s="131" t="s">
        <v>93</v>
      </c>
      <c r="E4801" s="120"/>
      <c r="F4801" s="120"/>
      <c r="G4801" s="121"/>
      <c r="H4801" s="10833"/>
      <c r="I4801" s="10833"/>
      <c r="J4801" s="17"/>
    </row>
    <row r="4802" spans="1:10" ht="16.5" thickTop="1" thickBot="1" x14ac:dyDescent="0.3">
      <c r="A4802" s="1"/>
      <c r="B4802" s="17"/>
      <c r="C4802" s="130"/>
      <c r="D4802" s="131" t="s">
        <v>94</v>
      </c>
      <c r="E4802" s="120"/>
      <c r="F4802" s="120"/>
      <c r="G4802" s="121"/>
      <c r="H4802" s="10833"/>
      <c r="I4802" s="10833"/>
      <c r="J4802" s="17"/>
    </row>
    <row r="4803" spans="1:10" ht="16.5" thickTop="1" thickBot="1" x14ac:dyDescent="0.3">
      <c r="A4803" s="1"/>
      <c r="B4803" s="17"/>
      <c r="C4803" s="130"/>
      <c r="D4803" s="131" t="s">
        <v>95</v>
      </c>
      <c r="E4803" s="120"/>
      <c r="F4803" s="120"/>
      <c r="G4803" s="121"/>
      <c r="H4803" s="10833"/>
      <c r="I4803" s="10833"/>
      <c r="J4803" s="17"/>
    </row>
    <row r="4804" spans="1:10" ht="16.5" thickTop="1" thickBot="1" x14ac:dyDescent="0.3">
      <c r="A4804" s="1"/>
      <c r="B4804" s="17"/>
      <c r="C4804" s="130"/>
      <c r="D4804" s="131" t="s">
        <v>96</v>
      </c>
      <c r="E4804" s="132"/>
      <c r="F4804" s="132"/>
      <c r="G4804" s="133"/>
      <c r="H4804" s="10833"/>
      <c r="I4804" s="10833"/>
      <c r="J4804" s="17"/>
    </row>
    <row r="4805" spans="1:10" ht="16.5" thickTop="1" thickBot="1" x14ac:dyDescent="0.3">
      <c r="A4805" s="1"/>
      <c r="B4805" s="17"/>
      <c r="C4805" s="130"/>
      <c r="D4805" s="3024" t="s">
        <v>112</v>
      </c>
      <c r="E4805" s="3025"/>
      <c r="F4805" s="3025"/>
      <c r="G4805" s="3025"/>
      <c r="H4805" s="11495">
        <f>(H4806+H4807+H4808+H4809)</f>
        <v>0</v>
      </c>
      <c r="I4805" s="11495"/>
      <c r="J4805" s="17"/>
    </row>
    <row r="4806" spans="1:10" ht="16.5" thickTop="1" thickBot="1" x14ac:dyDescent="0.3">
      <c r="A4806" s="1"/>
      <c r="B4806" s="17"/>
      <c r="C4806" s="130"/>
      <c r="D4806" s="131" t="s">
        <v>93</v>
      </c>
      <c r="E4806" s="120"/>
      <c r="F4806" s="120"/>
      <c r="G4806" s="121"/>
      <c r="H4806" s="10833"/>
      <c r="I4806" s="10833"/>
      <c r="J4806" s="17"/>
    </row>
    <row r="4807" spans="1:10" ht="16.5" thickTop="1" thickBot="1" x14ac:dyDescent="0.3">
      <c r="A4807" s="1"/>
      <c r="B4807" s="17"/>
      <c r="C4807" s="130"/>
      <c r="D4807" s="131" t="s">
        <v>94</v>
      </c>
      <c r="E4807" s="120"/>
      <c r="F4807" s="120"/>
      <c r="G4807" s="121"/>
      <c r="H4807" s="10833"/>
      <c r="I4807" s="10833"/>
      <c r="J4807" s="17"/>
    </row>
    <row r="4808" spans="1:10" ht="16.5" thickTop="1" thickBot="1" x14ac:dyDescent="0.3">
      <c r="A4808" s="1"/>
      <c r="B4808" s="17"/>
      <c r="C4808" s="130"/>
      <c r="D4808" s="131" t="s">
        <v>95</v>
      </c>
      <c r="E4808" s="120"/>
      <c r="F4808" s="120"/>
      <c r="G4808" s="121"/>
      <c r="H4808" s="10833"/>
      <c r="I4808" s="10833"/>
      <c r="J4808" s="17"/>
    </row>
    <row r="4809" spans="1:10" ht="16.5" thickTop="1" thickBot="1" x14ac:dyDescent="0.3">
      <c r="A4809" s="1"/>
      <c r="B4809" s="17"/>
      <c r="C4809" s="130"/>
      <c r="D4809" s="131" t="s">
        <v>96</v>
      </c>
      <c r="E4809" s="132"/>
      <c r="F4809" s="132"/>
      <c r="G4809" s="133"/>
      <c r="H4809" s="10833"/>
      <c r="I4809" s="10833"/>
      <c r="J4809" s="17"/>
    </row>
    <row r="4810" spans="1:10" ht="16.5" thickTop="1" thickBot="1" x14ac:dyDescent="0.3">
      <c r="A4810" s="1"/>
      <c r="B4810" s="17"/>
      <c r="C4810" s="130"/>
      <c r="D4810" s="3026" t="s">
        <v>113</v>
      </c>
      <c r="E4810" s="3016"/>
      <c r="F4810" s="3016"/>
      <c r="G4810" s="3018"/>
      <c r="H4810" s="11495">
        <f>(H4811+H4812+H4813+H4814)</f>
        <v>0</v>
      </c>
      <c r="I4810" s="11495"/>
      <c r="J4810" s="17"/>
    </row>
    <row r="4811" spans="1:10" ht="16.5" thickTop="1" thickBot="1" x14ac:dyDescent="0.3">
      <c r="A4811" s="1"/>
      <c r="B4811" s="17"/>
      <c r="C4811" s="130"/>
      <c r="D4811" s="137" t="s">
        <v>114</v>
      </c>
      <c r="E4811" s="104"/>
      <c r="F4811" s="104"/>
      <c r="G4811" s="105"/>
      <c r="H4811" s="10833"/>
      <c r="I4811" s="10833"/>
      <c r="J4811" s="17"/>
    </row>
    <row r="4812" spans="1:10" ht="16.5" thickTop="1" thickBot="1" x14ac:dyDescent="0.3">
      <c r="A4812" s="1"/>
      <c r="B4812" s="17"/>
      <c r="C4812" s="130"/>
      <c r="D4812" s="137" t="s">
        <v>94</v>
      </c>
      <c r="E4812" s="104"/>
      <c r="F4812" s="104"/>
      <c r="G4812" s="105"/>
      <c r="H4812" s="10833"/>
      <c r="I4812" s="10833"/>
      <c r="J4812" s="17"/>
    </row>
    <row r="4813" spans="1:10" ht="16.5" thickTop="1" thickBot="1" x14ac:dyDescent="0.3">
      <c r="A4813" s="1"/>
      <c r="B4813" s="17"/>
      <c r="C4813" s="130"/>
      <c r="D4813" s="137" t="s">
        <v>102</v>
      </c>
      <c r="E4813" s="104"/>
      <c r="F4813" s="104"/>
      <c r="G4813" s="105"/>
      <c r="H4813" s="10833"/>
      <c r="I4813" s="10833"/>
      <c r="J4813" s="17"/>
    </row>
    <row r="4814" spans="1:10" ht="16.5" thickTop="1" thickBot="1" x14ac:dyDescent="0.3">
      <c r="A4814" s="55"/>
      <c r="B4814" s="17"/>
      <c r="C4814" s="130"/>
      <c r="D4814" s="137" t="s">
        <v>103</v>
      </c>
      <c r="E4814" s="104"/>
      <c r="F4814" s="104"/>
      <c r="G4814" s="105"/>
      <c r="H4814" s="10833"/>
      <c r="I4814" s="10833"/>
      <c r="J4814" s="17"/>
    </row>
    <row r="4815" spans="1:10" ht="16.5" thickTop="1" thickBot="1" x14ac:dyDescent="0.3">
      <c r="A4815" s="55"/>
      <c r="B4815" s="17"/>
      <c r="C4815" s="130"/>
      <c r="D4815" s="3026" t="s">
        <v>115</v>
      </c>
      <c r="E4815" s="3016"/>
      <c r="F4815" s="3016"/>
      <c r="G4815" s="3018"/>
      <c r="H4815" s="11495">
        <f>(H4816+H4817+H4818+H4819)</f>
        <v>0</v>
      </c>
      <c r="I4815" s="11495"/>
      <c r="J4815" s="17"/>
    </row>
    <row r="4816" spans="1:10" ht="16.5" thickTop="1" thickBot="1" x14ac:dyDescent="0.3">
      <c r="A4816" s="55"/>
      <c r="B4816" s="17"/>
      <c r="C4816" s="130"/>
      <c r="D4816" s="137" t="s">
        <v>105</v>
      </c>
      <c r="E4816" s="104"/>
      <c r="F4816" s="104"/>
      <c r="G4816" s="105"/>
      <c r="H4816" s="10833"/>
      <c r="I4816" s="10833"/>
      <c r="J4816" s="17"/>
    </row>
    <row r="4817" spans="1:10" ht="16.5" thickTop="1" thickBot="1" x14ac:dyDescent="0.3">
      <c r="A4817" s="55"/>
      <c r="B4817" s="17"/>
      <c r="C4817" s="130"/>
      <c r="D4817" s="137" t="s">
        <v>94</v>
      </c>
      <c r="E4817" s="104"/>
      <c r="F4817" s="104"/>
      <c r="G4817" s="105"/>
      <c r="H4817" s="10833"/>
      <c r="I4817" s="10833"/>
      <c r="J4817" s="17"/>
    </row>
    <row r="4818" spans="1:10" ht="16.5" thickTop="1" thickBot="1" x14ac:dyDescent="0.3">
      <c r="A4818" s="55"/>
      <c r="B4818" s="17"/>
      <c r="C4818" s="130"/>
      <c r="D4818" s="137" t="s">
        <v>102</v>
      </c>
      <c r="E4818" s="104"/>
      <c r="F4818" s="104"/>
      <c r="G4818" s="105"/>
      <c r="H4818" s="10833"/>
      <c r="I4818" s="10833"/>
      <c r="J4818" s="17"/>
    </row>
    <row r="4819" spans="1:10" ht="16.5" thickTop="1" thickBot="1" x14ac:dyDescent="0.3">
      <c r="A4819" s="55"/>
      <c r="B4819" s="17"/>
      <c r="C4819" s="130"/>
      <c r="D4819" s="137" t="s">
        <v>103</v>
      </c>
      <c r="E4819" s="104"/>
      <c r="F4819" s="104"/>
      <c r="G4819" s="105"/>
      <c r="H4819" s="10833"/>
      <c r="I4819" s="10833"/>
      <c r="J4819" s="17"/>
    </row>
    <row r="4820" spans="1:10" ht="16.5" thickTop="1" thickBot="1" x14ac:dyDescent="0.3">
      <c r="A4820" s="55"/>
      <c r="B4820" s="17"/>
      <c r="C4820" s="130"/>
      <c r="D4820" s="3026" t="s">
        <v>116</v>
      </c>
      <c r="E4820" s="3016"/>
      <c r="F4820" s="3016"/>
      <c r="G4820" s="3018"/>
      <c r="H4820" s="11495">
        <f>(H4821+H4822+H4823+H4824)</f>
        <v>0</v>
      </c>
      <c r="I4820" s="11495"/>
      <c r="J4820" s="17"/>
    </row>
    <row r="4821" spans="1:10" ht="16.5" thickTop="1" thickBot="1" x14ac:dyDescent="0.3">
      <c r="A4821" s="55"/>
      <c r="B4821" s="17"/>
      <c r="C4821" s="130"/>
      <c r="D4821" s="137" t="s">
        <v>105</v>
      </c>
      <c r="E4821" s="104"/>
      <c r="F4821" s="104"/>
      <c r="G4821" s="105"/>
      <c r="H4821" s="10833"/>
      <c r="I4821" s="10833"/>
      <c r="J4821" s="17"/>
    </row>
    <row r="4822" spans="1:10" ht="16.5" thickTop="1" thickBot="1" x14ac:dyDescent="0.3">
      <c r="A4822" s="55"/>
      <c r="B4822" s="17"/>
      <c r="C4822" s="130"/>
      <c r="D4822" s="137" t="s">
        <v>94</v>
      </c>
      <c r="E4822" s="104"/>
      <c r="F4822" s="104"/>
      <c r="G4822" s="105"/>
      <c r="H4822" s="11496"/>
      <c r="I4822" s="11496"/>
      <c r="J4822" s="17"/>
    </row>
    <row r="4823" spans="1:10" ht="16.5" thickTop="1" thickBot="1" x14ac:dyDescent="0.3">
      <c r="A4823" s="55"/>
      <c r="B4823" s="17"/>
      <c r="C4823" s="130"/>
      <c r="D4823" s="137" t="s">
        <v>102</v>
      </c>
      <c r="E4823" s="104"/>
      <c r="F4823" s="104"/>
      <c r="G4823" s="105"/>
      <c r="H4823" s="10833"/>
      <c r="I4823" s="10833"/>
      <c r="J4823" s="17"/>
    </row>
    <row r="4824" spans="1:10" ht="16.5" thickTop="1" thickBot="1" x14ac:dyDescent="0.3">
      <c r="A4824" s="55"/>
      <c r="B4824" s="17"/>
      <c r="C4824" s="130"/>
      <c r="D4824" s="137" t="s">
        <v>103</v>
      </c>
      <c r="E4824" s="104"/>
      <c r="F4824" s="104"/>
      <c r="G4824" s="105"/>
      <c r="H4824" s="10833"/>
      <c r="I4824" s="10833"/>
      <c r="J4824" s="17"/>
    </row>
    <row r="4825" spans="1:10" ht="16.5" thickTop="1" thickBot="1" x14ac:dyDescent="0.3">
      <c r="A4825" s="55"/>
      <c r="B4825" s="17"/>
      <c r="C4825" s="130"/>
      <c r="D4825" s="3026" t="s">
        <v>117</v>
      </c>
      <c r="E4825" s="3016"/>
      <c r="F4825" s="3016"/>
      <c r="G4825" s="3018"/>
      <c r="H4825" s="11495">
        <f>(H4826+H4827+H4828+H4829)</f>
        <v>0</v>
      </c>
      <c r="I4825" s="11495"/>
      <c r="J4825" s="17"/>
    </row>
    <row r="4826" spans="1:10" ht="16.5" thickTop="1" thickBot="1" x14ac:dyDescent="0.3">
      <c r="A4826" s="55"/>
      <c r="B4826" s="17"/>
      <c r="C4826" s="130"/>
      <c r="D4826" s="137" t="s">
        <v>105</v>
      </c>
      <c r="E4826" s="104"/>
      <c r="F4826" s="104"/>
      <c r="G4826" s="105"/>
      <c r="H4826" s="10833"/>
      <c r="I4826" s="10833"/>
      <c r="J4826" s="17"/>
    </row>
    <row r="4827" spans="1:10" ht="16.5" thickTop="1" thickBot="1" x14ac:dyDescent="0.3">
      <c r="A4827" s="55"/>
      <c r="B4827" s="17"/>
      <c r="C4827" s="130"/>
      <c r="D4827" s="137" t="s">
        <v>94</v>
      </c>
      <c r="E4827" s="104"/>
      <c r="F4827" s="104"/>
      <c r="G4827" s="105"/>
      <c r="H4827" s="10833"/>
      <c r="I4827" s="10833"/>
      <c r="J4827" s="17"/>
    </row>
    <row r="4828" spans="1:10" ht="16.5" thickTop="1" thickBot="1" x14ac:dyDescent="0.3">
      <c r="A4828" s="55"/>
      <c r="B4828" s="17"/>
      <c r="C4828" s="130"/>
      <c r="D4828" s="137" t="s">
        <v>102</v>
      </c>
      <c r="E4828" s="104"/>
      <c r="F4828" s="104"/>
      <c r="G4828" s="105"/>
      <c r="H4828" s="10833"/>
      <c r="I4828" s="10833"/>
      <c r="J4828" s="17"/>
    </row>
    <row r="4829" spans="1:10" ht="16.5" thickTop="1" thickBot="1" x14ac:dyDescent="0.3">
      <c r="A4829" s="55"/>
      <c r="B4829" s="17"/>
      <c r="C4829" s="141"/>
      <c r="D4829" s="137" t="s">
        <v>103</v>
      </c>
      <c r="E4829" s="104"/>
      <c r="F4829" s="104"/>
      <c r="G4829" s="105"/>
      <c r="H4829" s="10833"/>
      <c r="I4829" s="10833"/>
      <c r="J4829" s="17"/>
    </row>
    <row r="4830" spans="1:10" ht="16.5" thickTop="1" thickBot="1" x14ac:dyDescent="0.3">
      <c r="A4830" s="1"/>
      <c r="B4830" s="17"/>
      <c r="C4830" s="2988" t="s">
        <v>118</v>
      </c>
      <c r="D4830" s="3027"/>
      <c r="E4830" s="3022"/>
      <c r="F4830" s="3022"/>
      <c r="G4830" s="3028"/>
      <c r="H4830" s="11443">
        <f>SUM(H4831:I4868)</f>
        <v>37</v>
      </c>
      <c r="I4830" s="11443"/>
      <c r="J4830" s="17"/>
    </row>
    <row r="4831" spans="1:10" ht="27" thickTop="1" thickBot="1" x14ac:dyDescent="0.3">
      <c r="A4831" s="1"/>
      <c r="B4831" s="1"/>
      <c r="C4831" s="144"/>
      <c r="D4831" s="3029" t="s">
        <v>31</v>
      </c>
      <c r="E4831" s="3030"/>
      <c r="F4831" s="3030"/>
      <c r="G4831" s="3031"/>
      <c r="H4831" s="10833"/>
      <c r="I4831" s="10833"/>
      <c r="J4831" s="17"/>
    </row>
    <row r="4832" spans="1:10" ht="16.5" thickTop="1" thickBot="1" x14ac:dyDescent="0.3">
      <c r="A4832" s="1"/>
      <c r="B4832" s="1"/>
      <c r="C4832" s="144"/>
      <c r="D4832" s="3029" t="s">
        <v>119</v>
      </c>
      <c r="E4832" s="104"/>
      <c r="F4832" s="104"/>
      <c r="G4832" s="105"/>
      <c r="H4832" s="10833">
        <v>5</v>
      </c>
      <c r="I4832" s="10833"/>
      <c r="J4832" s="17"/>
    </row>
    <row r="4833" spans="1:10" ht="27" thickTop="1" thickBot="1" x14ac:dyDescent="0.3">
      <c r="A4833" s="1"/>
      <c r="B4833" s="1"/>
      <c r="C4833" s="144"/>
      <c r="D4833" s="3029" t="s">
        <v>120</v>
      </c>
      <c r="E4833" s="147"/>
      <c r="F4833" s="104"/>
      <c r="G4833" s="105"/>
      <c r="H4833" s="10833"/>
      <c r="I4833" s="10833"/>
      <c r="J4833" s="17"/>
    </row>
    <row r="4834" spans="1:10" ht="27" thickTop="1" thickBot="1" x14ac:dyDescent="0.3">
      <c r="A4834" s="1"/>
      <c r="B4834" s="17"/>
      <c r="C4834" s="144"/>
      <c r="D4834" s="3029" t="s">
        <v>121</v>
      </c>
      <c r="E4834" s="104"/>
      <c r="F4834" s="104"/>
      <c r="G4834" s="105"/>
      <c r="H4834" s="10833"/>
      <c r="I4834" s="10833"/>
      <c r="J4834" s="17"/>
    </row>
    <row r="4835" spans="1:10" ht="16.5" thickTop="1" thickBot="1" x14ac:dyDescent="0.3">
      <c r="A4835" s="1"/>
      <c r="B4835" s="17"/>
      <c r="C4835" s="144"/>
      <c r="D4835" s="3029" t="s">
        <v>70</v>
      </c>
      <c r="E4835" s="104"/>
      <c r="F4835" s="104"/>
      <c r="G4835" s="105"/>
      <c r="H4835" s="10833"/>
      <c r="I4835" s="10833"/>
      <c r="J4835" s="17"/>
    </row>
    <row r="4836" spans="1:10" ht="39.75" thickTop="1" thickBot="1" x14ac:dyDescent="0.3">
      <c r="A4836" s="1"/>
      <c r="B4836" s="17"/>
      <c r="C4836" s="144"/>
      <c r="D4836" s="3029" t="s">
        <v>122</v>
      </c>
      <c r="E4836" s="104"/>
      <c r="F4836" s="104"/>
      <c r="G4836" s="105"/>
      <c r="H4836" s="10833"/>
      <c r="I4836" s="10833"/>
      <c r="J4836" s="17"/>
    </row>
    <row r="4837" spans="1:10" ht="27" thickTop="1" thickBot="1" x14ac:dyDescent="0.3">
      <c r="A4837" s="1"/>
      <c r="B4837" s="17"/>
      <c r="C4837" s="149"/>
      <c r="D4837" s="3029" t="s">
        <v>123</v>
      </c>
      <c r="E4837" s="104"/>
      <c r="F4837" s="104"/>
      <c r="G4837" s="105"/>
      <c r="H4837" s="10833"/>
      <c r="I4837" s="10833"/>
      <c r="J4837" s="17"/>
    </row>
    <row r="4838" spans="1:10" ht="39.75" thickTop="1" thickBot="1" x14ac:dyDescent="0.3">
      <c r="A4838" s="1"/>
      <c r="B4838" s="17"/>
      <c r="C4838" s="144"/>
      <c r="D4838" s="3029" t="s">
        <v>34</v>
      </c>
      <c r="E4838" s="104"/>
      <c r="F4838" s="104"/>
      <c r="G4838" s="105"/>
      <c r="H4838" s="10833"/>
      <c r="I4838" s="10833"/>
      <c r="J4838" s="17"/>
    </row>
    <row r="4839" spans="1:10" ht="39.75" thickTop="1" thickBot="1" x14ac:dyDescent="0.3">
      <c r="A4839" s="1"/>
      <c r="B4839" s="17"/>
      <c r="C4839" s="149"/>
      <c r="D4839" s="3032" t="s">
        <v>124</v>
      </c>
      <c r="E4839" s="104"/>
      <c r="F4839" s="104"/>
      <c r="G4839" s="105"/>
      <c r="H4839" s="10833">
        <v>10</v>
      </c>
      <c r="I4839" s="10833"/>
      <c r="J4839" s="17"/>
    </row>
    <row r="4840" spans="1:10" ht="52.5" thickTop="1" thickBot="1" x14ac:dyDescent="0.3">
      <c r="A4840" s="1"/>
      <c r="B4840" s="17"/>
      <c r="C4840" s="144"/>
      <c r="D4840" s="3029" t="s">
        <v>125</v>
      </c>
      <c r="E4840" s="104"/>
      <c r="F4840" s="104"/>
      <c r="G4840" s="105"/>
      <c r="H4840" s="10833"/>
      <c r="I4840" s="10833"/>
      <c r="J4840" s="17"/>
    </row>
    <row r="4841" spans="1:10" ht="27" thickTop="1" thickBot="1" x14ac:dyDescent="0.3">
      <c r="A4841" s="1"/>
      <c r="B4841" s="17"/>
      <c r="C4841" s="144"/>
      <c r="D4841" s="3029" t="s">
        <v>126</v>
      </c>
      <c r="E4841" s="104"/>
      <c r="F4841" s="104"/>
      <c r="G4841" s="105"/>
      <c r="H4841" s="10833"/>
      <c r="I4841" s="10833"/>
      <c r="J4841" s="17"/>
    </row>
    <row r="4842" spans="1:10" ht="27" thickTop="1" thickBot="1" x14ac:dyDescent="0.3">
      <c r="A4842" s="1"/>
      <c r="B4842" s="17"/>
      <c r="C4842" s="144"/>
      <c r="D4842" s="3033" t="s">
        <v>244</v>
      </c>
      <c r="E4842" s="98"/>
      <c r="F4842" s="98"/>
      <c r="G4842" s="98"/>
      <c r="H4842" s="10833"/>
      <c r="I4842" s="10833"/>
      <c r="J4842" s="17"/>
    </row>
    <row r="4843" spans="1:10" ht="65.25" thickTop="1" thickBot="1" x14ac:dyDescent="0.3">
      <c r="A4843" s="1"/>
      <c r="B4843" s="17"/>
      <c r="C4843" s="144"/>
      <c r="D4843" s="54" t="s">
        <v>71</v>
      </c>
      <c r="E4843" s="104"/>
      <c r="F4843" s="104"/>
      <c r="G4843" s="105"/>
      <c r="H4843" s="10833"/>
      <c r="I4843" s="10833"/>
      <c r="J4843" s="17"/>
    </row>
    <row r="4844" spans="1:10" ht="27" thickTop="1" thickBot="1" x14ac:dyDescent="0.3">
      <c r="A4844" s="1"/>
      <c r="B4844" s="17"/>
      <c r="C4844" s="144"/>
      <c r="D4844" s="3029" t="s">
        <v>128</v>
      </c>
      <c r="E4844" s="98"/>
      <c r="F4844" s="98"/>
      <c r="G4844" s="98"/>
      <c r="H4844" s="10833"/>
      <c r="I4844" s="10833"/>
      <c r="J4844" s="17"/>
    </row>
    <row r="4845" spans="1:10" ht="39.75" thickTop="1" thickBot="1" x14ac:dyDescent="0.3">
      <c r="A4845" s="1"/>
      <c r="B4845" s="17"/>
      <c r="C4845" s="144"/>
      <c r="D4845" s="3029" t="s">
        <v>129</v>
      </c>
      <c r="E4845" s="104"/>
      <c r="F4845" s="104"/>
      <c r="G4845" s="105"/>
      <c r="H4845" s="10833"/>
      <c r="I4845" s="10833"/>
      <c r="J4845" s="17"/>
    </row>
    <row r="4846" spans="1:10" ht="52.5" thickTop="1" thickBot="1" x14ac:dyDescent="0.3">
      <c r="A4846" s="1"/>
      <c r="B4846" s="17"/>
      <c r="C4846" s="144"/>
      <c r="D4846" s="3029" t="s">
        <v>130</v>
      </c>
      <c r="E4846" s="104"/>
      <c r="F4846" s="104"/>
      <c r="G4846" s="105"/>
      <c r="H4846" s="10833"/>
      <c r="I4846" s="10833"/>
      <c r="J4846" s="17"/>
    </row>
    <row r="4847" spans="1:10" ht="39.75" thickTop="1" thickBot="1" x14ac:dyDescent="0.3">
      <c r="A4847" s="1"/>
      <c r="B4847" s="17"/>
      <c r="C4847" s="144"/>
      <c r="D4847" s="3029" t="s">
        <v>131</v>
      </c>
      <c r="E4847" s="147"/>
      <c r="F4847" s="104"/>
      <c r="G4847" s="105"/>
      <c r="H4847" s="10833">
        <v>3</v>
      </c>
      <c r="I4847" s="10833"/>
      <c r="J4847" s="17"/>
    </row>
    <row r="4848" spans="1:10" ht="27" thickTop="1" thickBot="1" x14ac:dyDescent="0.3">
      <c r="A4848" s="1"/>
      <c r="B4848" s="1"/>
      <c r="C4848" s="149"/>
      <c r="D4848" s="3029" t="s">
        <v>132</v>
      </c>
      <c r="E4848" s="147"/>
      <c r="F4848" s="104"/>
      <c r="G4848" s="105"/>
      <c r="H4848" s="10833"/>
      <c r="I4848" s="10833"/>
      <c r="J4848" s="17"/>
    </row>
    <row r="4849" spans="1:10" ht="39.75" thickTop="1" thickBot="1" x14ac:dyDescent="0.3">
      <c r="A4849" s="1"/>
      <c r="B4849" s="1"/>
      <c r="C4849" s="144"/>
      <c r="D4849" s="54" t="s">
        <v>245</v>
      </c>
      <c r="E4849" s="98"/>
      <c r="F4849" s="98"/>
      <c r="G4849" s="98"/>
      <c r="H4849" s="10833"/>
      <c r="I4849" s="10833"/>
      <c r="J4849" s="17"/>
    </row>
    <row r="4850" spans="1:10" ht="27" thickTop="1" thickBot="1" x14ac:dyDescent="0.3">
      <c r="A4850" s="1"/>
      <c r="B4850" s="1"/>
      <c r="C4850" s="144"/>
      <c r="D4850" s="54" t="s">
        <v>213</v>
      </c>
      <c r="E4850" s="104"/>
      <c r="F4850" s="104"/>
      <c r="G4850" s="105"/>
      <c r="H4850" s="10833"/>
      <c r="I4850" s="10833"/>
      <c r="J4850" s="17"/>
    </row>
    <row r="4851" spans="1:10" ht="65.25" thickTop="1" thickBot="1" x14ac:dyDescent="0.3">
      <c r="A4851" s="1"/>
      <c r="B4851" s="1"/>
      <c r="C4851" s="144"/>
      <c r="D4851" s="54" t="s">
        <v>214</v>
      </c>
      <c r="E4851" s="104"/>
      <c r="F4851" s="104"/>
      <c r="G4851" s="105"/>
      <c r="H4851" s="10833"/>
      <c r="I4851" s="10833"/>
      <c r="J4851" s="17"/>
    </row>
    <row r="4852" spans="1:10" ht="39.75" thickTop="1" thickBot="1" x14ac:dyDescent="0.3">
      <c r="A4852" s="1"/>
      <c r="B4852" s="1"/>
      <c r="C4852" s="144"/>
      <c r="D4852" s="54" t="s">
        <v>221</v>
      </c>
      <c r="E4852" s="104"/>
      <c r="F4852" s="104"/>
      <c r="G4852" s="105"/>
      <c r="H4852" s="10833">
        <v>1</v>
      </c>
      <c r="I4852" s="10833"/>
      <c r="J4852" s="17"/>
    </row>
    <row r="4853" spans="1:10" ht="52.5" thickTop="1" thickBot="1" x14ac:dyDescent="0.3">
      <c r="A4853" s="1"/>
      <c r="B4853" s="1"/>
      <c r="C4853" s="144"/>
      <c r="D4853" s="3034" t="s">
        <v>246</v>
      </c>
      <c r="E4853" s="98"/>
      <c r="F4853" s="98"/>
      <c r="G4853" s="98"/>
      <c r="H4853" s="10833"/>
      <c r="I4853" s="10833"/>
      <c r="J4853" s="17"/>
    </row>
    <row r="4854" spans="1:10" ht="27" thickTop="1" thickBot="1" x14ac:dyDescent="0.3">
      <c r="A4854" s="1"/>
      <c r="B4854" s="1"/>
      <c r="C4854" s="149"/>
      <c r="D4854" s="54" t="s">
        <v>220</v>
      </c>
      <c r="E4854" s="104"/>
      <c r="F4854" s="104"/>
      <c r="G4854" s="105"/>
      <c r="H4854" s="10833">
        <v>2</v>
      </c>
      <c r="I4854" s="10833"/>
      <c r="J4854" s="17"/>
    </row>
    <row r="4855" spans="1:10" ht="27" thickTop="1" thickBot="1" x14ac:dyDescent="0.3">
      <c r="A4855" s="1"/>
      <c r="B4855" s="1"/>
      <c r="C4855" s="149"/>
      <c r="D4855" s="54" t="s">
        <v>247</v>
      </c>
      <c r="E4855" s="104"/>
      <c r="F4855" s="104"/>
      <c r="G4855" s="105"/>
      <c r="H4855" s="10833"/>
      <c r="I4855" s="10833"/>
      <c r="J4855" s="17"/>
    </row>
    <row r="4856" spans="1:10" ht="16.5" thickTop="1" thickBot="1" x14ac:dyDescent="0.3">
      <c r="A4856" s="1"/>
      <c r="B4856" s="1"/>
      <c r="C4856" s="149"/>
      <c r="D4856" s="3035" t="s">
        <v>212</v>
      </c>
      <c r="E4856" s="104"/>
      <c r="F4856" s="104"/>
      <c r="G4856" s="105"/>
      <c r="H4856" s="10833">
        <v>2</v>
      </c>
      <c r="I4856" s="10833"/>
      <c r="J4856" s="17"/>
    </row>
    <row r="4857" spans="1:10" ht="27" thickTop="1" thickBot="1" x14ac:dyDescent="0.3">
      <c r="A4857" s="1"/>
      <c r="B4857" s="1"/>
      <c r="C4857" s="149"/>
      <c r="D4857" s="54" t="s">
        <v>211</v>
      </c>
      <c r="E4857" s="104"/>
      <c r="F4857" s="104"/>
      <c r="G4857" s="105"/>
      <c r="H4857" s="10833"/>
      <c r="I4857" s="10833"/>
      <c r="J4857" s="17"/>
    </row>
    <row r="4858" spans="1:10" ht="27" thickTop="1" thickBot="1" x14ac:dyDescent="0.3">
      <c r="A4858" s="1"/>
      <c r="B4858" s="1"/>
      <c r="C4858" s="149"/>
      <c r="D4858" s="54" t="s">
        <v>136</v>
      </c>
      <c r="E4858" s="104"/>
      <c r="F4858" s="104"/>
      <c r="G4858" s="105"/>
      <c r="H4858" s="10833">
        <v>1</v>
      </c>
      <c r="I4858" s="10833"/>
      <c r="J4858" s="17"/>
    </row>
    <row r="4859" spans="1:10" ht="16.5" thickTop="1" thickBot="1" x14ac:dyDescent="0.3">
      <c r="A4859" s="1"/>
      <c r="B4859" s="1"/>
      <c r="C4859" s="149"/>
      <c r="D4859" s="54" t="s">
        <v>137</v>
      </c>
      <c r="E4859" s="104"/>
      <c r="F4859" s="104"/>
      <c r="G4859" s="105"/>
      <c r="H4859" s="10833"/>
      <c r="I4859" s="10833"/>
      <c r="J4859" s="17"/>
    </row>
    <row r="4860" spans="1:10" ht="16.5" thickTop="1" thickBot="1" x14ac:dyDescent="0.3">
      <c r="A4860" s="1"/>
      <c r="B4860" s="1"/>
      <c r="C4860" s="149"/>
      <c r="D4860" s="54" t="s">
        <v>138</v>
      </c>
      <c r="E4860" s="104"/>
      <c r="F4860" s="104"/>
      <c r="G4860" s="105"/>
      <c r="H4860" s="10833"/>
      <c r="I4860" s="10833"/>
      <c r="J4860" s="17"/>
    </row>
    <row r="4861" spans="1:10" ht="16.5" thickTop="1" thickBot="1" x14ac:dyDescent="0.3">
      <c r="A4861" s="1"/>
      <c r="B4861" s="1"/>
      <c r="C4861" s="149"/>
      <c r="D4861" s="54" t="s">
        <v>139</v>
      </c>
      <c r="E4861" s="104"/>
      <c r="F4861" s="104"/>
      <c r="G4861" s="105"/>
      <c r="H4861" s="10833"/>
      <c r="I4861" s="10833"/>
      <c r="J4861" s="17"/>
    </row>
    <row r="4862" spans="1:10" ht="16.5" thickTop="1" thickBot="1" x14ac:dyDescent="0.3">
      <c r="A4862" s="1"/>
      <c r="B4862" s="1"/>
      <c r="C4862" s="149"/>
      <c r="D4862" s="54" t="s">
        <v>140</v>
      </c>
      <c r="E4862" s="104"/>
      <c r="F4862" s="104"/>
      <c r="G4862" s="105"/>
      <c r="H4862" s="10833"/>
      <c r="I4862" s="10833"/>
      <c r="J4862" s="17"/>
    </row>
    <row r="4863" spans="1:10" ht="39.75" thickTop="1" thickBot="1" x14ac:dyDescent="0.3">
      <c r="A4863" s="1"/>
      <c r="B4863" s="1"/>
      <c r="C4863" s="149"/>
      <c r="D4863" s="3034" t="s">
        <v>141</v>
      </c>
      <c r="E4863" s="104"/>
      <c r="F4863" s="104"/>
      <c r="G4863" s="105"/>
      <c r="H4863" s="10833">
        <v>7</v>
      </c>
      <c r="I4863" s="10833"/>
      <c r="J4863" s="17"/>
    </row>
    <row r="4864" spans="1:10" ht="27" thickTop="1" thickBot="1" x14ac:dyDescent="0.3">
      <c r="A4864" s="1"/>
      <c r="B4864" s="1"/>
      <c r="C4864" s="144"/>
      <c r="D4864" s="3029" t="s">
        <v>142</v>
      </c>
      <c r="E4864" s="98"/>
      <c r="F4864" s="98"/>
      <c r="G4864" s="98"/>
      <c r="H4864" s="10833"/>
      <c r="I4864" s="10833"/>
      <c r="J4864" s="17"/>
    </row>
    <row r="4865" spans="1:10" ht="39.75" thickTop="1" thickBot="1" x14ac:dyDescent="0.3">
      <c r="A4865" s="1"/>
      <c r="B4865" s="1"/>
      <c r="C4865" s="156"/>
      <c r="D4865" s="54" t="s">
        <v>143</v>
      </c>
      <c r="E4865" s="104"/>
      <c r="F4865" s="104"/>
      <c r="G4865" s="105"/>
      <c r="H4865" s="10833"/>
      <c r="I4865" s="10833"/>
      <c r="J4865" s="17"/>
    </row>
    <row r="4866" spans="1:10" ht="39.75" thickTop="1" thickBot="1" x14ac:dyDescent="0.3">
      <c r="A4866" s="1"/>
      <c r="B4866" s="1"/>
      <c r="C4866" s="149"/>
      <c r="D4866" s="3029" t="s">
        <v>144</v>
      </c>
      <c r="E4866" s="104"/>
      <c r="F4866" s="104"/>
      <c r="G4866" s="105"/>
      <c r="H4866" s="10838"/>
      <c r="I4866" s="10838"/>
      <c r="J4866" s="17"/>
    </row>
    <row r="4867" spans="1:10" ht="27" thickTop="1" thickBot="1" x14ac:dyDescent="0.3">
      <c r="A4867" s="1"/>
      <c r="B4867" s="1"/>
      <c r="C4867" s="149"/>
      <c r="D4867" s="54" t="s">
        <v>145</v>
      </c>
      <c r="E4867" s="104"/>
      <c r="F4867" s="104"/>
      <c r="G4867" s="105"/>
      <c r="H4867" s="10838">
        <v>1</v>
      </c>
      <c r="I4867" s="10838"/>
      <c r="J4867" s="17"/>
    </row>
    <row r="4868" spans="1:10" ht="16.5" thickTop="1" thickBot="1" x14ac:dyDescent="0.3">
      <c r="A4868" s="1"/>
      <c r="B4868" s="1"/>
      <c r="C4868" s="157"/>
      <c r="D4868" s="3036" t="s">
        <v>146</v>
      </c>
      <c r="E4868" s="104"/>
      <c r="F4868" s="104"/>
      <c r="G4868" s="105"/>
      <c r="H4868" s="10838">
        <v>5</v>
      </c>
      <c r="I4868" s="10838"/>
      <c r="J4868" s="17"/>
    </row>
    <row r="4869" spans="1:10" ht="16.5" thickTop="1" thickBot="1" x14ac:dyDescent="0.3">
      <c r="A4869" s="1"/>
      <c r="B4869" s="164"/>
      <c r="C4869" s="3037" t="s">
        <v>147</v>
      </c>
      <c r="D4869" s="3038"/>
      <c r="E4869" s="3038"/>
      <c r="F4869" s="3038"/>
      <c r="G4869" s="3039"/>
      <c r="H4869" s="11446">
        <f>(H4870+H4871+H4872)</f>
        <v>74</v>
      </c>
      <c r="I4869" s="11497"/>
      <c r="J4869" s="17"/>
    </row>
    <row r="4870" spans="1:10" ht="16.5" thickTop="1" thickBot="1" x14ac:dyDescent="0.3">
      <c r="A4870" s="1"/>
      <c r="B4870" s="1"/>
      <c r="C4870" s="163"/>
      <c r="D4870" s="137" t="s">
        <v>148</v>
      </c>
      <c r="E4870" s="114"/>
      <c r="F4870" s="114"/>
      <c r="G4870" s="115"/>
      <c r="H4870" s="10839">
        <v>61</v>
      </c>
      <c r="I4870" s="10840"/>
      <c r="J4870" s="17"/>
    </row>
    <row r="4871" spans="1:10" ht="16.5" thickTop="1" thickBot="1" x14ac:dyDescent="0.3">
      <c r="A4871" s="1"/>
      <c r="B4871" s="1"/>
      <c r="C4871" s="164"/>
      <c r="D4871" s="137" t="s">
        <v>149</v>
      </c>
      <c r="E4871" s="114"/>
      <c r="F4871" s="114"/>
      <c r="G4871" s="115"/>
      <c r="H4871" s="10839"/>
      <c r="I4871" s="10840"/>
      <c r="J4871" s="17"/>
    </row>
    <row r="4872" spans="1:10" ht="16.5" thickTop="1" thickBot="1" x14ac:dyDescent="0.3">
      <c r="A4872" s="1"/>
      <c r="B4872" s="1"/>
      <c r="C4872" s="164"/>
      <c r="D4872" s="137" t="s">
        <v>150</v>
      </c>
      <c r="E4872" s="114"/>
      <c r="F4872" s="114"/>
      <c r="G4872" s="115"/>
      <c r="H4872" s="10839">
        <v>13</v>
      </c>
      <c r="I4872" s="10840"/>
      <c r="J4872" s="17"/>
    </row>
    <row r="4873" spans="1:10" ht="16.5" thickTop="1" thickBot="1" x14ac:dyDescent="0.3">
      <c r="A4873" s="1598"/>
      <c r="B4873" s="1"/>
      <c r="C4873" s="169"/>
      <c r="D4873" s="3040" t="s">
        <v>151</v>
      </c>
      <c r="E4873" s="3041"/>
      <c r="F4873" s="3041"/>
      <c r="G4873" s="3042"/>
      <c r="H4873" s="11493">
        <f>SUM(H4874:H4875)</f>
        <v>2</v>
      </c>
      <c r="I4873" s="11494"/>
      <c r="J4873" s="17"/>
    </row>
    <row r="4874" spans="1:10" ht="27" thickTop="1" thickBot="1" x14ac:dyDescent="0.3">
      <c r="A4874" s="1"/>
      <c r="B4874" s="1"/>
      <c r="C4874" s="164"/>
      <c r="D4874" s="1080" t="s">
        <v>248</v>
      </c>
      <c r="E4874" s="131"/>
      <c r="F4874" s="131"/>
      <c r="G4874" s="177"/>
      <c r="H4874" s="10839"/>
      <c r="I4874" s="10840"/>
      <c r="J4874" s="17"/>
    </row>
    <row r="4875" spans="1:10" ht="16.5" thickTop="1" thickBot="1" x14ac:dyDescent="0.3">
      <c r="A4875" s="1"/>
      <c r="B4875" s="1"/>
      <c r="C4875" s="164"/>
      <c r="D4875" s="176" t="s">
        <v>249</v>
      </c>
      <c r="E4875" s="131"/>
      <c r="F4875" s="131"/>
      <c r="G4875" s="177"/>
      <c r="H4875" s="10842">
        <v>2</v>
      </c>
      <c r="I4875" s="10843"/>
      <c r="J4875" s="17"/>
    </row>
    <row r="4876" spans="1:10" ht="16.5" thickTop="1" thickBot="1" x14ac:dyDescent="0.3">
      <c r="A4876" s="1"/>
      <c r="B4876" s="1"/>
      <c r="C4876" s="164"/>
      <c r="D4876" s="3040" t="s">
        <v>250</v>
      </c>
      <c r="E4876" s="3041"/>
      <c r="F4876" s="3041"/>
      <c r="G4876" s="3042"/>
      <c r="H4876" s="11493">
        <f>(H4877+H4878+H4879+H4880)</f>
        <v>0</v>
      </c>
      <c r="I4876" s="11494"/>
      <c r="J4876" s="17"/>
    </row>
    <row r="4877" spans="1:10" ht="16.5" thickTop="1" thickBot="1" x14ac:dyDescent="0.3">
      <c r="A4877" s="1"/>
      <c r="B4877" s="1"/>
      <c r="C4877" s="164"/>
      <c r="D4877" s="176" t="s">
        <v>155</v>
      </c>
      <c r="E4877" s="131"/>
      <c r="F4877" s="131"/>
      <c r="G4877" s="177"/>
      <c r="H4877" s="10839"/>
      <c r="I4877" s="10840"/>
      <c r="J4877" s="17"/>
    </row>
    <row r="4878" spans="1:10" ht="16.5" thickTop="1" thickBot="1" x14ac:dyDescent="0.3">
      <c r="A4878" s="1"/>
      <c r="B4878" s="1"/>
      <c r="C4878" s="164"/>
      <c r="D4878" s="176" t="s">
        <v>156</v>
      </c>
      <c r="E4878" s="131"/>
      <c r="F4878" s="131"/>
      <c r="G4878" s="177"/>
      <c r="H4878" s="10839"/>
      <c r="I4878" s="10840"/>
      <c r="J4878" s="17"/>
    </row>
    <row r="4879" spans="1:10" ht="16.5" thickTop="1" thickBot="1" x14ac:dyDescent="0.3">
      <c r="A4879" s="1"/>
      <c r="B4879" s="1"/>
      <c r="C4879" s="164"/>
      <c r="D4879" s="176" t="s">
        <v>157</v>
      </c>
      <c r="E4879" s="131"/>
      <c r="F4879" s="131"/>
      <c r="G4879" s="177"/>
      <c r="H4879" s="10839"/>
      <c r="I4879" s="10840"/>
      <c r="J4879" s="17"/>
    </row>
    <row r="4880" spans="1:10" ht="16.5" thickTop="1" thickBot="1" x14ac:dyDescent="0.3">
      <c r="A4880" s="1"/>
      <c r="B4880" s="1"/>
      <c r="C4880" s="164"/>
      <c r="D4880" s="155" t="s">
        <v>158</v>
      </c>
      <c r="E4880" s="104"/>
      <c r="F4880" s="104"/>
      <c r="G4880" s="105"/>
      <c r="H4880" s="10839"/>
      <c r="I4880" s="10840"/>
      <c r="J4880" s="17"/>
    </row>
    <row r="4881" spans="1:10" ht="16.5" thickTop="1" thickBot="1" x14ac:dyDescent="0.3">
      <c r="A4881" s="1"/>
      <c r="B4881" s="1"/>
      <c r="C4881" s="3037" t="s">
        <v>159</v>
      </c>
      <c r="D4881" s="3038"/>
      <c r="E4881" s="3038"/>
      <c r="F4881" s="3038"/>
      <c r="G4881" s="3039"/>
      <c r="H4881" s="11446">
        <f>(H4882+H4883+H4884)</f>
        <v>72</v>
      </c>
      <c r="I4881" s="11497"/>
      <c r="J4881" s="17"/>
    </row>
    <row r="4882" spans="1:10" ht="16.5" thickTop="1" thickBot="1" x14ac:dyDescent="0.3">
      <c r="A4882" s="1"/>
      <c r="B4882" s="1"/>
      <c r="C4882" s="164"/>
      <c r="D4882" s="180" t="s">
        <v>160</v>
      </c>
      <c r="E4882" s="98"/>
      <c r="F4882" s="98"/>
      <c r="G4882" s="98"/>
      <c r="H4882" s="10841">
        <v>23</v>
      </c>
      <c r="I4882" s="10841"/>
      <c r="J4882" s="17"/>
    </row>
    <row r="4883" spans="1:10" ht="16.5" thickTop="1" thickBot="1" x14ac:dyDescent="0.3">
      <c r="A4883" s="1"/>
      <c r="B4883" s="1"/>
      <c r="C4883" s="164"/>
      <c r="D4883" s="137" t="s">
        <v>161</v>
      </c>
      <c r="E4883" s="104"/>
      <c r="F4883" s="104"/>
      <c r="G4883" s="105"/>
      <c r="H4883" s="10838"/>
      <c r="I4883" s="10838"/>
      <c r="J4883" s="17"/>
    </row>
    <row r="4884" spans="1:10" ht="16.5" thickTop="1" thickBot="1" x14ac:dyDescent="0.3">
      <c r="A4884" s="1"/>
      <c r="B4884" s="1"/>
      <c r="C4884" s="164"/>
      <c r="D4884" s="181" t="s">
        <v>162</v>
      </c>
      <c r="E4884" s="108"/>
      <c r="F4884" s="108"/>
      <c r="G4884" s="109"/>
      <c r="H4884" s="10838">
        <v>49</v>
      </c>
      <c r="I4884" s="10838"/>
      <c r="J4884" s="17"/>
    </row>
    <row r="4885" spans="1:10" ht="16.5" thickTop="1" thickBot="1" x14ac:dyDescent="0.3">
      <c r="A4885" s="1"/>
      <c r="B4885" s="1"/>
      <c r="C4885" s="3037" t="s">
        <v>163</v>
      </c>
      <c r="D4885" s="3038"/>
      <c r="E4885" s="3038"/>
      <c r="F4885" s="3038"/>
      <c r="G4885" s="3039"/>
      <c r="H4885" s="11446">
        <f>SUM(H4886:I4889)</f>
        <v>73</v>
      </c>
      <c r="I4885" s="11497"/>
      <c r="J4885" s="17"/>
    </row>
    <row r="4886" spans="1:10" ht="16.5" thickTop="1" thickBot="1" x14ac:dyDescent="0.3">
      <c r="A4886" s="1"/>
      <c r="B4886" s="1"/>
      <c r="C4886" s="163"/>
      <c r="D4886" s="137" t="s">
        <v>160</v>
      </c>
      <c r="E4886" s="104"/>
      <c r="F4886" s="104"/>
      <c r="G4886" s="105"/>
      <c r="H4886" s="10839">
        <v>24</v>
      </c>
      <c r="I4886" s="10840"/>
      <c r="J4886" s="17"/>
    </row>
    <row r="4887" spans="1:10" ht="16.5" thickTop="1" thickBot="1" x14ac:dyDescent="0.3">
      <c r="A4887" s="1"/>
      <c r="B4887" s="1"/>
      <c r="C4887" s="164"/>
      <c r="D4887" s="137" t="s">
        <v>161</v>
      </c>
      <c r="E4887" s="104"/>
      <c r="F4887" s="104"/>
      <c r="G4887" s="105"/>
      <c r="H4887" s="10839">
        <v>2</v>
      </c>
      <c r="I4887" s="10840"/>
      <c r="J4887" s="17"/>
    </row>
    <row r="4888" spans="1:10" ht="16.5" thickTop="1" thickBot="1" x14ac:dyDescent="0.3">
      <c r="A4888" s="1"/>
      <c r="B4888" s="1"/>
      <c r="C4888" s="164"/>
      <c r="D4888" s="181" t="s">
        <v>162</v>
      </c>
      <c r="E4888" s="108"/>
      <c r="F4888" s="108"/>
      <c r="G4888" s="109"/>
      <c r="H4888" s="10839">
        <v>47</v>
      </c>
      <c r="I4888" s="10840"/>
      <c r="J4888" s="17"/>
    </row>
    <row r="4889" spans="1:10" ht="16.5" thickTop="1" thickBot="1" x14ac:dyDescent="0.3">
      <c r="A4889" s="1"/>
      <c r="B4889" s="1"/>
      <c r="C4889" s="164"/>
      <c r="D4889" s="181" t="s">
        <v>164</v>
      </c>
      <c r="E4889" s="108"/>
      <c r="F4889" s="108"/>
      <c r="G4889" s="109"/>
      <c r="H4889" s="10839"/>
      <c r="I4889" s="10840"/>
      <c r="J4889" s="17"/>
    </row>
    <row r="4890" spans="1:10" ht="16.5" thickTop="1" thickBot="1" x14ac:dyDescent="0.3">
      <c r="A4890" s="1"/>
      <c r="B4890" s="1"/>
      <c r="C4890" s="164"/>
      <c r="D4890" s="11498" t="s">
        <v>165</v>
      </c>
      <c r="E4890" s="11499"/>
      <c r="F4890" s="11499"/>
      <c r="G4890" s="11500"/>
      <c r="H4890" s="11466">
        <f>(H4891+H4892+H4893+H4894)</f>
        <v>90</v>
      </c>
      <c r="I4890" s="11466"/>
      <c r="J4890" s="17"/>
    </row>
    <row r="4891" spans="1:10" ht="16.5" thickTop="1" thickBot="1" x14ac:dyDescent="0.3">
      <c r="A4891" s="1"/>
      <c r="B4891" s="1"/>
      <c r="C4891" s="164"/>
      <c r="D4891" s="180" t="s">
        <v>160</v>
      </c>
      <c r="E4891" s="98"/>
      <c r="F4891" s="98"/>
      <c r="G4891" s="98"/>
      <c r="H4891" s="10841">
        <v>22</v>
      </c>
      <c r="I4891" s="10841"/>
      <c r="J4891" s="17"/>
    </row>
    <row r="4892" spans="1:10" ht="16.5" thickTop="1" thickBot="1" x14ac:dyDescent="0.3">
      <c r="A4892" s="1"/>
      <c r="B4892" s="1"/>
      <c r="C4892" s="164"/>
      <c r="D4892" s="137" t="s">
        <v>161</v>
      </c>
      <c r="E4892" s="104"/>
      <c r="F4892" s="104"/>
      <c r="G4892" s="105"/>
      <c r="H4892" s="10838"/>
      <c r="I4892" s="10838"/>
      <c r="J4892" s="17"/>
    </row>
    <row r="4893" spans="1:10" ht="16.5" thickTop="1" thickBot="1" x14ac:dyDescent="0.3">
      <c r="A4893" s="1"/>
      <c r="B4893" s="1"/>
      <c r="C4893" s="164"/>
      <c r="D4893" s="181" t="s">
        <v>162</v>
      </c>
      <c r="E4893" s="108"/>
      <c r="F4893" s="108"/>
      <c r="G4893" s="109"/>
      <c r="H4893" s="10838">
        <v>36</v>
      </c>
      <c r="I4893" s="10838"/>
      <c r="J4893" s="17"/>
    </row>
    <row r="4894" spans="1:10" ht="16.5" thickTop="1" thickBot="1" x14ac:dyDescent="0.3">
      <c r="A4894" s="1"/>
      <c r="B4894" s="1"/>
      <c r="C4894" s="1081"/>
      <c r="D4894" s="137" t="s">
        <v>114</v>
      </c>
      <c r="E4894" s="108"/>
      <c r="F4894" s="108"/>
      <c r="G4894" s="109"/>
      <c r="H4894" s="10838">
        <v>32</v>
      </c>
      <c r="I4894" s="10838"/>
      <c r="J4894" s="17"/>
    </row>
    <row r="4895" spans="1:10" ht="16.5" thickTop="1" thickBot="1" x14ac:dyDescent="0.3">
      <c r="A4895" s="1"/>
      <c r="B4895" s="182"/>
      <c r="C4895" s="3043" t="s">
        <v>166</v>
      </c>
      <c r="D4895" s="3020"/>
      <c r="E4895" s="3044"/>
      <c r="F4895" s="3022"/>
      <c r="G4895" s="3028"/>
      <c r="H4895" s="11436">
        <f>(H4896+H4897+H4898+H4899)</f>
        <v>55</v>
      </c>
      <c r="I4895" s="11436"/>
      <c r="J4895" s="1"/>
    </row>
    <row r="4896" spans="1:10" ht="16.5" thickTop="1" thickBot="1" x14ac:dyDescent="0.3">
      <c r="A4896" s="1"/>
      <c r="B4896" s="4"/>
      <c r="C4896" s="185"/>
      <c r="D4896" s="186" t="s">
        <v>251</v>
      </c>
      <c r="E4896" s="171"/>
      <c r="F4896" s="171"/>
      <c r="G4896" s="172"/>
      <c r="H4896" s="10838">
        <v>16</v>
      </c>
      <c r="I4896" s="10838"/>
      <c r="J4896" s="1"/>
    </row>
    <row r="4897" spans="1:10" ht="16.5" thickTop="1" thickBot="1" x14ac:dyDescent="0.3">
      <c r="A4897" s="1"/>
      <c r="B4897" s="187"/>
      <c r="C4897" s="182"/>
      <c r="D4897" s="171" t="s">
        <v>168</v>
      </c>
      <c r="E4897" s="171"/>
      <c r="F4897" s="171"/>
      <c r="G4897" s="171"/>
      <c r="H4897" s="10841">
        <v>9</v>
      </c>
      <c r="I4897" s="10841"/>
      <c r="J4897" s="1"/>
    </row>
    <row r="4898" spans="1:10" ht="16.5" thickTop="1" thickBot="1" x14ac:dyDescent="0.3">
      <c r="A4898" s="1"/>
      <c r="B4898" s="187"/>
      <c r="C4898" s="182"/>
      <c r="D4898" s="188" t="s">
        <v>169</v>
      </c>
      <c r="E4898" s="171"/>
      <c r="F4898" s="171"/>
      <c r="G4898" s="172"/>
      <c r="H4898" s="10838">
        <v>30</v>
      </c>
      <c r="I4898" s="10838"/>
      <c r="J4898" s="1"/>
    </row>
    <row r="4899" spans="1:10" ht="16.5" thickTop="1" thickBot="1" x14ac:dyDescent="0.3">
      <c r="A4899" s="1"/>
      <c r="B4899" s="187"/>
      <c r="C4899" s="182"/>
      <c r="D4899" s="188" t="s">
        <v>170</v>
      </c>
      <c r="E4899" s="171"/>
      <c r="F4899" s="171"/>
      <c r="G4899" s="172"/>
      <c r="H4899" s="10838"/>
      <c r="I4899" s="10838"/>
      <c r="J4899" s="1"/>
    </row>
    <row r="4900" spans="1:10" ht="16.5" thickTop="1" thickBot="1" x14ac:dyDescent="0.3">
      <c r="A4900" s="1"/>
      <c r="B4900" s="93"/>
      <c r="C4900" s="164"/>
      <c r="D4900" s="3045" t="s">
        <v>171</v>
      </c>
      <c r="E4900" s="3046"/>
      <c r="F4900" s="3046"/>
      <c r="G4900" s="3047"/>
      <c r="H4900" s="11466">
        <f>H4901+H4902+H4903</f>
        <v>4</v>
      </c>
      <c r="I4900" s="11466"/>
      <c r="J4900" s="1"/>
    </row>
    <row r="4901" spans="1:10" ht="16.5" thickTop="1" thickBot="1" x14ac:dyDescent="0.3">
      <c r="A4901" s="1"/>
      <c r="B4901" s="1"/>
      <c r="C4901" s="164"/>
      <c r="D4901" s="189" t="s">
        <v>172</v>
      </c>
      <c r="E4901" s="104"/>
      <c r="F4901" s="104"/>
      <c r="G4901" s="105"/>
      <c r="H4901" s="10838"/>
      <c r="I4901" s="10838"/>
      <c r="J4901" s="1"/>
    </row>
    <row r="4902" spans="1:10" ht="16.5" thickTop="1" thickBot="1" x14ac:dyDescent="0.3">
      <c r="A4902" s="1"/>
      <c r="B4902" s="93"/>
      <c r="C4902" s="164"/>
      <c r="D4902" s="190" t="s">
        <v>173</v>
      </c>
      <c r="E4902" s="171"/>
      <c r="F4902" s="171"/>
      <c r="G4902" s="172"/>
      <c r="H4902" s="10841">
        <v>4</v>
      </c>
      <c r="I4902" s="10841"/>
      <c r="J4902" s="1"/>
    </row>
    <row r="4903" spans="1:10" ht="16.5" thickTop="1" thickBot="1" x14ac:dyDescent="0.3">
      <c r="A4903" s="1"/>
      <c r="B4903" s="93"/>
      <c r="C4903" s="164"/>
      <c r="D4903" s="191" t="s">
        <v>174</v>
      </c>
      <c r="E4903" s="171"/>
      <c r="F4903" s="171"/>
      <c r="G4903" s="172"/>
      <c r="H4903" s="10838"/>
      <c r="I4903" s="10838"/>
      <c r="J4903" s="55"/>
    </row>
    <row r="4904" spans="1:10" ht="17.25" thickTop="1" thickBot="1" x14ac:dyDescent="0.3">
      <c r="A4904" s="1"/>
      <c r="B4904" s="3048" t="s">
        <v>175</v>
      </c>
      <c r="C4904" s="3049"/>
      <c r="D4904" s="3049"/>
      <c r="E4904" s="3049"/>
      <c r="F4904" s="3050"/>
      <c r="G4904" s="11446" t="s">
        <v>11</v>
      </c>
      <c r="H4904" s="11501"/>
      <c r="I4904" s="11497"/>
      <c r="J4904" s="1"/>
    </row>
    <row r="4905" spans="1:10" ht="16.5" thickTop="1" x14ac:dyDescent="0.25">
      <c r="A4905" s="55"/>
      <c r="B4905" s="3051"/>
      <c r="C4905" s="3052"/>
      <c r="D4905" s="3052"/>
      <c r="E4905" s="3052"/>
      <c r="F4905" s="3053"/>
      <c r="G4905" s="11502">
        <f>(E4659+I4664-E4670+I4726-G4739)</f>
        <v>2634</v>
      </c>
      <c r="H4905" s="11503"/>
      <c r="I4905" s="11504"/>
      <c r="J4905" s="55"/>
    </row>
    <row r="4906" spans="1:10" ht="16.5" thickBot="1" x14ac:dyDescent="0.3">
      <c r="A4906" s="55"/>
      <c r="B4906" s="3054"/>
      <c r="C4906" s="3055"/>
      <c r="D4906" s="3055"/>
      <c r="E4906" s="3055"/>
      <c r="F4906" s="3056"/>
      <c r="G4906" s="11505"/>
      <c r="H4906" s="11506"/>
      <c r="I4906" s="11507"/>
      <c r="J4906" s="55"/>
    </row>
    <row r="4907" spans="1:10" ht="15.75" thickTop="1" x14ac:dyDescent="0.25">
      <c r="A4907" s="55"/>
      <c r="B4907" s="55"/>
      <c r="C4907" s="55"/>
      <c r="D4907" s="55"/>
      <c r="E4907" s="55"/>
      <c r="F4907" s="55"/>
      <c r="G4907" s="55"/>
      <c r="H4907" s="55"/>
      <c r="I4907" s="55"/>
      <c r="J4907" s="55"/>
    </row>
    <row r="4908" spans="1:10" ht="15.75" thickBot="1" x14ac:dyDescent="0.3">
      <c r="A4908" s="3058"/>
      <c r="B4908" s="3058"/>
      <c r="C4908" s="3060"/>
      <c r="D4908" s="3060"/>
      <c r="E4908" s="3244"/>
      <c r="F4908" s="3058"/>
      <c r="G4908" s="3250" t="s">
        <v>196</v>
      </c>
      <c r="H4908" s="3058"/>
      <c r="I4908" s="3058"/>
      <c r="J4908" s="3058"/>
    </row>
    <row r="4909" spans="1:10" ht="17.25" thickTop="1" thickBot="1" x14ac:dyDescent="0.3">
      <c r="A4909" s="3063"/>
      <c r="B4909" s="3063"/>
      <c r="C4909" s="3064"/>
      <c r="D4909" s="3064"/>
      <c r="E4909" s="3064"/>
      <c r="F4909" s="3058"/>
      <c r="G4909" s="3240" t="s">
        <v>1</v>
      </c>
      <c r="H4909" s="3241"/>
      <c r="I4909" s="3093"/>
      <c r="J4909" s="3063"/>
    </row>
    <row r="4910" spans="1:10" ht="17.25" thickTop="1" thickBot="1" x14ac:dyDescent="0.3">
      <c r="A4910" s="3244"/>
      <c r="B4910" s="3063"/>
      <c r="C4910" s="3225"/>
      <c r="D4910" s="3225"/>
      <c r="E4910" s="3225"/>
      <c r="F4910" s="3058"/>
      <c r="G4910" s="3242" t="s">
        <v>2</v>
      </c>
      <c r="H4910" s="3243"/>
      <c r="I4910" s="3093" t="s">
        <v>3</v>
      </c>
      <c r="J4910" s="3063"/>
    </row>
    <row r="4911" spans="1:10" ht="16.5" thickTop="1" thickBot="1" x14ac:dyDescent="0.3">
      <c r="A4911" s="3063"/>
      <c r="B4911" s="3063"/>
      <c r="C4911" s="3063"/>
      <c r="D4911" s="3064"/>
      <c r="E4911" s="3072"/>
      <c r="F4911" s="3064"/>
      <c r="G4911" s="3064"/>
      <c r="H4911" s="3064"/>
      <c r="I4911" s="3064"/>
      <c r="J4911" s="3064"/>
    </row>
    <row r="4912" spans="1:10" ht="17.25" thickTop="1" thickBot="1" x14ac:dyDescent="0.3">
      <c r="A4912" s="3174" t="s">
        <v>4</v>
      </c>
      <c r="B4912" s="10962"/>
      <c r="C4912" s="10963"/>
      <c r="D4912" s="10963"/>
      <c r="E4912" s="10963"/>
      <c r="F4912" s="10963"/>
      <c r="G4912" s="10964"/>
      <c r="H4912" s="3058"/>
      <c r="I4912" s="3058"/>
      <c r="J4912" s="3058"/>
    </row>
    <row r="4913" spans="1:10" ht="17.25" thickTop="1" thickBot="1" x14ac:dyDescent="0.3">
      <c r="A4913" s="3174" t="s">
        <v>5</v>
      </c>
      <c r="B4913" s="10962" t="s">
        <v>270</v>
      </c>
      <c r="C4913" s="10963"/>
      <c r="D4913" s="10963"/>
      <c r="E4913" s="10963"/>
      <c r="F4913" s="10963"/>
      <c r="G4913" s="10964"/>
      <c r="H4913" s="3058"/>
      <c r="I4913" s="3058"/>
      <c r="J4913" s="3058"/>
    </row>
    <row r="4914" spans="1:10" ht="17.25" thickTop="1" thickBot="1" x14ac:dyDescent="0.3">
      <c r="A4914" s="3175" t="s">
        <v>7</v>
      </c>
      <c r="B4914" s="10965" t="s">
        <v>8</v>
      </c>
      <c r="C4914" s="10966"/>
      <c r="D4914" s="3094"/>
      <c r="E4914" s="3095"/>
      <c r="F4914" s="3095"/>
      <c r="G4914" s="3094"/>
      <c r="H4914" s="3058"/>
      <c r="I4914" s="3058"/>
      <c r="J4914" s="3058"/>
    </row>
    <row r="4915" spans="1:10" ht="16.5" thickTop="1" thickBot="1" x14ac:dyDescent="0.3">
      <c r="A4915" s="3063"/>
      <c r="B4915" s="3063"/>
      <c r="C4915" s="3063"/>
      <c r="D4915" s="3063"/>
      <c r="E4915" s="3063"/>
      <c r="F4915" s="3063"/>
      <c r="G4915" s="3073"/>
      <c r="H4915" s="3063"/>
      <c r="I4915" s="3063"/>
      <c r="J4915" s="3063"/>
    </row>
    <row r="4916" spans="1:10" ht="16.5" thickTop="1" thickBot="1" x14ac:dyDescent="0.3">
      <c r="A4916" s="3058"/>
      <c r="B4916" s="11372" t="s">
        <v>9</v>
      </c>
      <c r="C4916" s="11372"/>
      <c r="D4916" s="11372"/>
      <c r="E4916" s="11369" t="s">
        <v>10</v>
      </c>
      <c r="F4916" s="11378"/>
      <c r="G4916" s="11369" t="s">
        <v>11</v>
      </c>
      <c r="H4916" s="11378"/>
      <c r="I4916" s="3058"/>
      <c r="J4916" s="3058"/>
    </row>
    <row r="4917" spans="1:10" ht="16.5" thickTop="1" thickBot="1" x14ac:dyDescent="0.3">
      <c r="A4917" s="3071"/>
      <c r="B4917" s="11373"/>
      <c r="C4917" s="11372"/>
      <c r="D4917" s="11372"/>
      <c r="E4917" s="10981">
        <v>3744</v>
      </c>
      <c r="F4917" s="10981"/>
      <c r="G4917" s="11431">
        <v>3744</v>
      </c>
      <c r="H4917" s="11431"/>
      <c r="I4917" s="3058"/>
      <c r="J4917" s="3058"/>
    </row>
    <row r="4918" spans="1:10" ht="16.5" thickTop="1" thickBot="1" x14ac:dyDescent="0.3">
      <c r="A4918" s="3071"/>
      <c r="B4918" s="11373"/>
      <c r="C4918" s="11372"/>
      <c r="D4918" s="11372"/>
      <c r="E4918" s="10981"/>
      <c r="F4918" s="10981"/>
      <c r="G4918" s="11431"/>
      <c r="H4918" s="11431"/>
      <c r="I4918" s="3058"/>
      <c r="J4918" s="3058"/>
    </row>
    <row r="4919" spans="1:10" ht="16.5" thickTop="1" thickBot="1" x14ac:dyDescent="0.3">
      <c r="A4919" s="3071"/>
      <c r="B4919" s="3059"/>
      <c r="C4919" s="3059"/>
      <c r="D4919" s="3059"/>
      <c r="E4919" s="3059"/>
      <c r="F4919" s="3059"/>
      <c r="G4919" s="3059"/>
      <c r="H4919" s="3059"/>
      <c r="I4919" s="3059"/>
      <c r="J4919" s="3059"/>
    </row>
    <row r="4920" spans="1:10" ht="16.5" thickTop="1" thickBot="1" x14ac:dyDescent="0.3">
      <c r="A4920" s="3071"/>
      <c r="B4920" s="11373" t="s">
        <v>12</v>
      </c>
      <c r="C4920" s="11372"/>
      <c r="D4920" s="11372"/>
      <c r="E4920" s="11372"/>
      <c r="F4920" s="11372"/>
      <c r="G4920" s="11369" t="s">
        <v>11</v>
      </c>
      <c r="H4920" s="11378"/>
      <c r="I4920" s="11432" t="s">
        <v>13</v>
      </c>
      <c r="J4920" s="11432"/>
    </row>
    <row r="4921" spans="1:10" ht="16.5" thickTop="1" thickBot="1" x14ac:dyDescent="0.3">
      <c r="A4921" s="3071"/>
      <c r="B4921" s="11372"/>
      <c r="C4921" s="11372"/>
      <c r="D4921" s="11372"/>
      <c r="E4921" s="11372"/>
      <c r="F4921" s="11372"/>
      <c r="G4921" s="3176" t="s">
        <v>14</v>
      </c>
      <c r="H4921" s="3176" t="s">
        <v>15</v>
      </c>
      <c r="I4921" s="11432"/>
      <c r="J4921" s="11432"/>
    </row>
    <row r="4922" spans="1:10" ht="16.5" thickTop="1" thickBot="1" x14ac:dyDescent="0.3">
      <c r="A4922" s="3058"/>
      <c r="B4922" s="11372"/>
      <c r="C4922" s="11372"/>
      <c r="D4922" s="11372"/>
      <c r="E4922" s="11372"/>
      <c r="F4922" s="11372"/>
      <c r="G4922" s="3162">
        <v>76</v>
      </c>
      <c r="H4922" s="3162">
        <v>6</v>
      </c>
      <c r="I4922" s="11430">
        <v>82</v>
      </c>
      <c r="J4922" s="11430"/>
    </row>
    <row r="4923" spans="1:10" ht="16.5" thickTop="1" thickBot="1" x14ac:dyDescent="0.3">
      <c r="A4923" s="3058"/>
      <c r="B4923" s="11374" t="s">
        <v>16</v>
      </c>
      <c r="C4923" s="11375"/>
      <c r="D4923" s="11375"/>
      <c r="E4923" s="11375"/>
      <c r="F4923" s="11392"/>
      <c r="G4923" s="3096">
        <v>51</v>
      </c>
      <c r="H4923" s="3096">
        <v>6</v>
      </c>
      <c r="I4923" s="11411">
        <v>57</v>
      </c>
      <c r="J4923" s="11411"/>
    </row>
    <row r="4924" spans="1:10" ht="16.5" thickTop="1" thickBot="1" x14ac:dyDescent="0.3">
      <c r="A4924" s="3058"/>
      <c r="B4924" s="11374" t="s">
        <v>17</v>
      </c>
      <c r="C4924" s="11375"/>
      <c r="D4924" s="11375"/>
      <c r="E4924" s="11375"/>
      <c r="F4924" s="11375"/>
      <c r="G4924" s="3096">
        <v>25</v>
      </c>
      <c r="H4924" s="3096"/>
      <c r="I4924" s="11428">
        <v>25</v>
      </c>
      <c r="J4924" s="11429"/>
    </row>
    <row r="4925" spans="1:10" ht="16.5" thickTop="1" thickBot="1" x14ac:dyDescent="0.3">
      <c r="A4925" s="3058"/>
      <c r="B4925" s="3163" t="s">
        <v>18</v>
      </c>
      <c r="C4925" s="3164"/>
      <c r="D4925" s="3165"/>
      <c r="E4925" s="3177"/>
      <c r="F4925" s="3177"/>
      <c r="G4925" s="3251"/>
      <c r="H4925" s="3252"/>
      <c r="I4925" s="3178"/>
      <c r="J4925" s="3058"/>
    </row>
    <row r="4926" spans="1:10" ht="16.5" thickTop="1" thickBot="1" x14ac:dyDescent="0.3">
      <c r="A4926" s="3058"/>
      <c r="B4926" s="3166"/>
      <c r="C4926" s="3167"/>
      <c r="D4926" s="3167"/>
      <c r="E4926" s="11369" t="s">
        <v>19</v>
      </c>
      <c r="F4926" s="11369"/>
      <c r="G4926" s="11369"/>
      <c r="H4926" s="11359"/>
      <c r="I4926" s="3176" t="s">
        <v>11</v>
      </c>
      <c r="J4926" s="3058"/>
    </row>
    <row r="4927" spans="1:10" ht="16.5" thickTop="1" thickBot="1" x14ac:dyDescent="0.3">
      <c r="A4927" s="3058"/>
      <c r="B4927" s="3166"/>
      <c r="C4927" s="3167" t="s">
        <v>20</v>
      </c>
      <c r="D4927" s="3167"/>
      <c r="E4927" s="3211" t="s">
        <v>21</v>
      </c>
      <c r="F4927" s="3211" t="s">
        <v>22</v>
      </c>
      <c r="G4927" s="3211" t="s">
        <v>23</v>
      </c>
      <c r="H4927" s="3230" t="s">
        <v>24</v>
      </c>
      <c r="I4927" s="3171"/>
      <c r="J4927" s="3058"/>
    </row>
    <row r="4928" spans="1:10" ht="16.5" thickTop="1" thickBot="1" x14ac:dyDescent="0.3">
      <c r="A4928" s="3058"/>
      <c r="B4928" s="3168"/>
      <c r="C4928" s="3169"/>
      <c r="D4928" s="3169"/>
      <c r="E4928" s="11413">
        <v>42</v>
      </c>
      <c r="F4928" s="11413"/>
      <c r="G4928" s="11413"/>
      <c r="H4928" s="11414"/>
      <c r="I4928" s="11412">
        <v>123</v>
      </c>
      <c r="J4928" s="3058"/>
    </row>
    <row r="4929" spans="1:10" ht="16.5" thickTop="1" thickBot="1" x14ac:dyDescent="0.3">
      <c r="A4929" s="3058"/>
      <c r="B4929" s="3100"/>
      <c r="C4929" s="3101"/>
      <c r="D4929" s="3101"/>
      <c r="E4929" s="3172">
        <v>90</v>
      </c>
      <c r="F4929" s="3172">
        <v>29</v>
      </c>
      <c r="G4929" s="3172">
        <v>4</v>
      </c>
      <c r="H4929" s="3172">
        <v>0</v>
      </c>
      <c r="I4929" s="11412"/>
      <c r="J4929" s="3058"/>
    </row>
    <row r="4930" spans="1:10" ht="17.25" thickTop="1" thickBot="1" x14ac:dyDescent="0.3">
      <c r="A4930" s="3058"/>
      <c r="B4930" s="3061"/>
      <c r="C4930" s="11376" t="s">
        <v>25</v>
      </c>
      <c r="D4930" s="11377"/>
      <c r="E4930" s="3179">
        <v>0</v>
      </c>
      <c r="F4930" s="3179">
        <v>0</v>
      </c>
      <c r="G4930" s="3179">
        <v>0</v>
      </c>
      <c r="H4930" s="3180">
        <v>0</v>
      </c>
      <c r="I4930" s="3181">
        <v>0</v>
      </c>
      <c r="J4930" s="3058"/>
    </row>
    <row r="4931" spans="1:10" ht="16.5" thickTop="1" thickBot="1" x14ac:dyDescent="0.3">
      <c r="A4931" s="3058"/>
      <c r="B4931" s="3061"/>
      <c r="C4931" s="3108"/>
      <c r="D4931" s="3109" t="s">
        <v>26</v>
      </c>
      <c r="E4931" s="3069"/>
      <c r="F4931" s="3069"/>
      <c r="G4931" s="3069"/>
      <c r="H4931" s="3069"/>
      <c r="I4931" s="3173">
        <v>0</v>
      </c>
      <c r="J4931" s="3058"/>
    </row>
    <row r="4932" spans="1:10" ht="16.5" thickTop="1" thickBot="1" x14ac:dyDescent="0.3">
      <c r="A4932" s="3058"/>
      <c r="B4932" s="3061"/>
      <c r="C4932" s="3108"/>
      <c r="D4932" s="3109" t="s">
        <v>27</v>
      </c>
      <c r="E4932" s="3069"/>
      <c r="F4932" s="3069"/>
      <c r="G4932" s="3069"/>
      <c r="H4932" s="3069"/>
      <c r="I4932" s="3173">
        <v>0</v>
      </c>
      <c r="J4932" s="3058"/>
    </row>
    <row r="4933" spans="1:10" ht="16.5" thickTop="1" thickBot="1" x14ac:dyDescent="0.3">
      <c r="A4933" s="3058"/>
      <c r="B4933" s="3061"/>
      <c r="C4933" s="3108"/>
      <c r="D4933" s="3109" t="s">
        <v>28</v>
      </c>
      <c r="E4933" s="3069"/>
      <c r="F4933" s="3069"/>
      <c r="G4933" s="3069"/>
      <c r="H4933" s="3069"/>
      <c r="I4933" s="3173">
        <v>0</v>
      </c>
      <c r="J4933" s="3058"/>
    </row>
    <row r="4934" spans="1:10" ht="27" thickTop="1" thickBot="1" x14ac:dyDescent="0.3">
      <c r="A4934" s="3058"/>
      <c r="B4934" s="3061"/>
      <c r="C4934" s="3108"/>
      <c r="D4934" s="3109" t="s">
        <v>29</v>
      </c>
      <c r="E4934" s="3069"/>
      <c r="F4934" s="3069"/>
      <c r="G4934" s="3069"/>
      <c r="H4934" s="3069"/>
      <c r="I4934" s="3173">
        <v>0</v>
      </c>
      <c r="J4934" s="3058"/>
    </row>
    <row r="4935" spans="1:10" ht="17.25" thickTop="1" thickBot="1" x14ac:dyDescent="0.3">
      <c r="A4935" s="3058"/>
      <c r="B4935" s="3061"/>
      <c r="C4935" s="3182" t="s">
        <v>30</v>
      </c>
      <c r="D4935" s="3183"/>
      <c r="E4935" s="3184">
        <v>31</v>
      </c>
      <c r="F4935" s="3184">
        <v>1</v>
      </c>
      <c r="G4935" s="3184">
        <v>0</v>
      </c>
      <c r="H4935" s="3184">
        <v>0</v>
      </c>
      <c r="I4935" s="3185">
        <v>32</v>
      </c>
      <c r="J4935" s="3058"/>
    </row>
    <row r="4936" spans="1:10" ht="27" thickTop="1" thickBot="1" x14ac:dyDescent="0.3">
      <c r="A4936" s="3058"/>
      <c r="B4936" s="3061"/>
      <c r="C4936" s="3108"/>
      <c r="D4936" s="3109" t="s">
        <v>31</v>
      </c>
      <c r="E4936" s="3069">
        <v>1</v>
      </c>
      <c r="F4936" s="3069"/>
      <c r="G4936" s="3069"/>
      <c r="H4936" s="3069"/>
      <c r="I4936" s="3173">
        <v>1</v>
      </c>
      <c r="J4936" s="3058"/>
    </row>
    <row r="4937" spans="1:10" ht="16.5" thickTop="1" thickBot="1" x14ac:dyDescent="0.3">
      <c r="A4937" s="3058"/>
      <c r="B4937" s="3061"/>
      <c r="C4937" s="3108"/>
      <c r="D4937" s="3109" t="s">
        <v>32</v>
      </c>
      <c r="E4937" s="3069">
        <v>26</v>
      </c>
      <c r="F4937" s="3069">
        <v>1</v>
      </c>
      <c r="G4937" s="3069"/>
      <c r="H4937" s="3069"/>
      <c r="I4937" s="3173">
        <v>27</v>
      </c>
      <c r="J4937" s="3058"/>
    </row>
    <row r="4938" spans="1:10" ht="27" thickTop="1" thickBot="1" x14ac:dyDescent="0.3">
      <c r="A4938" s="3058"/>
      <c r="B4938" s="3061"/>
      <c r="C4938" s="3108"/>
      <c r="D4938" s="3109" t="s">
        <v>120</v>
      </c>
      <c r="E4938" s="3069">
        <v>3</v>
      </c>
      <c r="F4938" s="3069"/>
      <c r="G4938" s="3069"/>
      <c r="H4938" s="3069"/>
      <c r="I4938" s="3173">
        <v>3</v>
      </c>
      <c r="J4938" s="3058"/>
    </row>
    <row r="4939" spans="1:10" ht="39.75" thickTop="1" thickBot="1" x14ac:dyDescent="0.3">
      <c r="A4939" s="3058"/>
      <c r="B4939" s="3061"/>
      <c r="C4939" s="3108"/>
      <c r="D4939" s="3109" t="s">
        <v>34</v>
      </c>
      <c r="E4939" s="3069">
        <v>1</v>
      </c>
      <c r="F4939" s="3069"/>
      <c r="G4939" s="3069"/>
      <c r="H4939" s="3069"/>
      <c r="I4939" s="3173">
        <v>1</v>
      </c>
      <c r="J4939" s="3058"/>
    </row>
    <row r="4940" spans="1:10" ht="65.25" thickTop="1" thickBot="1" x14ac:dyDescent="0.3">
      <c r="A4940" s="3058"/>
      <c r="B4940" s="3061"/>
      <c r="C4940" s="3108"/>
      <c r="D4940" s="3109" t="s">
        <v>198</v>
      </c>
      <c r="E4940" s="3069"/>
      <c r="F4940" s="3069"/>
      <c r="G4940" s="3069"/>
      <c r="H4940" s="3069"/>
      <c r="I4940" s="3173">
        <v>0</v>
      </c>
      <c r="J4940" s="3058"/>
    </row>
    <row r="4941" spans="1:10" ht="17.25" thickTop="1" thickBot="1" x14ac:dyDescent="0.3">
      <c r="A4941" s="3058"/>
      <c r="B4941" s="3061"/>
      <c r="C4941" s="11374" t="s">
        <v>36</v>
      </c>
      <c r="D4941" s="11392"/>
      <c r="E4941" s="3186">
        <v>7</v>
      </c>
      <c r="F4941" s="3186">
        <v>0</v>
      </c>
      <c r="G4941" s="3186">
        <v>1</v>
      </c>
      <c r="H4941" s="3186">
        <v>0</v>
      </c>
      <c r="I4941" s="3181">
        <v>8</v>
      </c>
      <c r="J4941" s="3058"/>
    </row>
    <row r="4942" spans="1:10" ht="27" thickTop="1" thickBot="1" x14ac:dyDescent="0.3">
      <c r="A4942" s="3058"/>
      <c r="B4942" s="3061"/>
      <c r="C4942" s="3108"/>
      <c r="D4942" s="3110" t="s">
        <v>37</v>
      </c>
      <c r="E4942" s="3069"/>
      <c r="F4942" s="3069"/>
      <c r="G4942" s="3069">
        <v>1</v>
      </c>
      <c r="H4942" s="3069"/>
      <c r="I4942" s="3210">
        <v>1</v>
      </c>
      <c r="J4942" s="3058"/>
    </row>
    <row r="4943" spans="1:10" ht="39.75" thickTop="1" thickBot="1" x14ac:dyDescent="0.3">
      <c r="A4943" s="3058"/>
      <c r="B4943" s="3061"/>
      <c r="C4943" s="3108"/>
      <c r="D4943" s="3110" t="s">
        <v>38</v>
      </c>
      <c r="E4943" s="3248">
        <v>5</v>
      </c>
      <c r="F4943" s="3248"/>
      <c r="G4943" s="3248"/>
      <c r="H4943" s="3248"/>
      <c r="I4943" s="3210">
        <v>5</v>
      </c>
      <c r="J4943" s="3058"/>
    </row>
    <row r="4944" spans="1:10" ht="52.5" thickTop="1" thickBot="1" x14ac:dyDescent="0.3">
      <c r="A4944" s="3058"/>
      <c r="B4944" s="3061"/>
      <c r="C4944" s="3108"/>
      <c r="D4944" s="3111" t="s">
        <v>39</v>
      </c>
      <c r="E4944" s="3069">
        <v>2</v>
      </c>
      <c r="F4944" s="3069"/>
      <c r="G4944" s="3069"/>
      <c r="H4944" s="3069"/>
      <c r="I4944" s="3210">
        <v>2</v>
      </c>
      <c r="J4944" s="3058"/>
    </row>
    <row r="4945" spans="1:10" ht="17.25" thickTop="1" thickBot="1" x14ac:dyDescent="0.3">
      <c r="A4945" s="3058"/>
      <c r="B4945" s="3060"/>
      <c r="C4945" s="11374" t="s">
        <v>199</v>
      </c>
      <c r="D4945" s="11392"/>
      <c r="E4945" s="3184">
        <v>0</v>
      </c>
      <c r="F4945" s="3184">
        <v>15</v>
      </c>
      <c r="G4945" s="3184">
        <v>3</v>
      </c>
      <c r="H4945" s="3184">
        <v>0</v>
      </c>
      <c r="I4945" s="3181">
        <v>18</v>
      </c>
      <c r="J4945" s="3058"/>
    </row>
    <row r="4946" spans="1:10" ht="16.5" thickTop="1" thickBot="1" x14ac:dyDescent="0.3">
      <c r="A4946" s="3058"/>
      <c r="B4946" s="3060"/>
      <c r="C4946" s="3103"/>
      <c r="D4946" s="3148" t="s">
        <v>200</v>
      </c>
      <c r="E4946" s="3069"/>
      <c r="F4946" s="3069">
        <v>4</v>
      </c>
      <c r="G4946" s="3069"/>
      <c r="H4946" s="3069"/>
      <c r="I4946" s="3210">
        <v>4</v>
      </c>
      <c r="J4946" s="3058"/>
    </row>
    <row r="4947" spans="1:10" ht="52.5" thickTop="1" thickBot="1" x14ac:dyDescent="0.3">
      <c r="A4947" s="3058"/>
      <c r="B4947" s="3060"/>
      <c r="C4947" s="3103"/>
      <c r="D4947" s="3148" t="s">
        <v>201</v>
      </c>
      <c r="E4947" s="3069"/>
      <c r="F4947" s="3069"/>
      <c r="G4947" s="3069"/>
      <c r="H4947" s="3069"/>
      <c r="I4947" s="3210">
        <v>0</v>
      </c>
      <c r="J4947" s="3058"/>
    </row>
    <row r="4948" spans="1:10" ht="52.5" thickTop="1" thickBot="1" x14ac:dyDescent="0.3">
      <c r="A4948" s="3058"/>
      <c r="B4948" s="3060"/>
      <c r="C4948" s="3103"/>
      <c r="D4948" s="3148" t="s">
        <v>202</v>
      </c>
      <c r="E4948" s="3069"/>
      <c r="F4948" s="3069"/>
      <c r="G4948" s="3069"/>
      <c r="H4948" s="3069"/>
      <c r="I4948" s="3210">
        <v>0</v>
      </c>
      <c r="J4948" s="3058"/>
    </row>
    <row r="4949" spans="1:10" ht="39.75" thickTop="1" thickBot="1" x14ac:dyDescent="0.3">
      <c r="A4949" s="3058"/>
      <c r="B4949" s="3060"/>
      <c r="C4949" s="3103"/>
      <c r="D4949" s="3149" t="s">
        <v>203</v>
      </c>
      <c r="E4949" s="3069"/>
      <c r="F4949" s="3069">
        <v>1</v>
      </c>
      <c r="G4949" s="3069"/>
      <c r="H4949" s="3069"/>
      <c r="I4949" s="3210">
        <v>1</v>
      </c>
      <c r="J4949" s="3058"/>
    </row>
    <row r="4950" spans="1:10" ht="65.25" thickTop="1" thickBot="1" x14ac:dyDescent="0.3">
      <c r="A4950" s="3058"/>
      <c r="B4950" s="3060"/>
      <c r="C4950" s="3103"/>
      <c r="D4950" s="3150" t="s">
        <v>204</v>
      </c>
      <c r="E4950" s="3069"/>
      <c r="F4950" s="3069"/>
      <c r="G4950" s="3069"/>
      <c r="H4950" s="3069"/>
      <c r="I4950" s="3210">
        <v>0</v>
      </c>
      <c r="J4950" s="3058"/>
    </row>
    <row r="4951" spans="1:10" ht="39.75" thickTop="1" thickBot="1" x14ac:dyDescent="0.3">
      <c r="A4951" s="3058"/>
      <c r="B4951" s="3060"/>
      <c r="C4951" s="3103"/>
      <c r="D4951" s="3149" t="s">
        <v>205</v>
      </c>
      <c r="E4951" s="3069"/>
      <c r="F4951" s="3069">
        <v>2</v>
      </c>
      <c r="G4951" s="3069"/>
      <c r="H4951" s="3069"/>
      <c r="I4951" s="3210">
        <v>2</v>
      </c>
      <c r="J4951" s="3058"/>
    </row>
    <row r="4952" spans="1:10" ht="52.5" thickTop="1" thickBot="1" x14ac:dyDescent="0.3">
      <c r="A4952" s="3058"/>
      <c r="B4952" s="3060"/>
      <c r="C4952" s="3103"/>
      <c r="D4952" s="3149" t="s">
        <v>206</v>
      </c>
      <c r="E4952" s="3069"/>
      <c r="F4952" s="3069">
        <v>1</v>
      </c>
      <c r="G4952" s="3069"/>
      <c r="H4952" s="3069"/>
      <c r="I4952" s="3210">
        <v>1</v>
      </c>
      <c r="J4952" s="3058"/>
    </row>
    <row r="4953" spans="1:10" ht="39.75" thickTop="1" thickBot="1" x14ac:dyDescent="0.3">
      <c r="A4953" s="3058"/>
      <c r="B4953" s="3060"/>
      <c r="C4953" s="3103"/>
      <c r="D4953" s="3150" t="s">
        <v>207</v>
      </c>
      <c r="E4953" s="3069"/>
      <c r="F4953" s="3069">
        <v>7</v>
      </c>
      <c r="G4953" s="3069"/>
      <c r="H4953" s="3069"/>
      <c r="I4953" s="3210">
        <v>7</v>
      </c>
      <c r="J4953" s="3058"/>
    </row>
    <row r="4954" spans="1:10" ht="27" thickTop="1" thickBot="1" x14ac:dyDescent="0.3">
      <c r="A4954" s="3058"/>
      <c r="B4954" s="3060"/>
      <c r="C4954" s="3103"/>
      <c r="D4954" s="3150" t="s">
        <v>208</v>
      </c>
      <c r="E4954" s="3248"/>
      <c r="F4954" s="3248"/>
      <c r="G4954" s="3248"/>
      <c r="H4954" s="3248"/>
      <c r="I4954" s="3210">
        <v>0</v>
      </c>
      <c r="J4954" s="3058"/>
    </row>
    <row r="4955" spans="1:10" ht="39.75" thickTop="1" thickBot="1" x14ac:dyDescent="0.3">
      <c r="A4955" s="3058"/>
      <c r="B4955" s="3060"/>
      <c r="C4955" s="3103"/>
      <c r="D4955" s="3150" t="s">
        <v>209</v>
      </c>
      <c r="E4955" s="3069"/>
      <c r="F4955" s="3069"/>
      <c r="G4955" s="3069">
        <v>3</v>
      </c>
      <c r="H4955" s="3069"/>
      <c r="I4955" s="3210">
        <v>3</v>
      </c>
      <c r="J4955" s="3058"/>
    </row>
    <row r="4956" spans="1:10" ht="17.25" thickTop="1" thickBot="1" x14ac:dyDescent="0.3">
      <c r="A4956" s="3058"/>
      <c r="B4956" s="3060"/>
      <c r="C4956" s="11370" t="s">
        <v>210</v>
      </c>
      <c r="D4956" s="11371"/>
      <c r="E4956" s="3187">
        <v>0</v>
      </c>
      <c r="F4956" s="3187">
        <v>12</v>
      </c>
      <c r="G4956" s="3187">
        <v>0</v>
      </c>
      <c r="H4956" s="3187">
        <v>0</v>
      </c>
      <c r="I4956" s="3188">
        <v>12</v>
      </c>
      <c r="J4956" s="3058"/>
    </row>
    <row r="4957" spans="1:10" ht="27" thickTop="1" thickBot="1" x14ac:dyDescent="0.3">
      <c r="A4957" s="3058"/>
      <c r="B4957" s="3060"/>
      <c r="C4957" s="3112"/>
      <c r="D4957" s="3221" t="s">
        <v>211</v>
      </c>
      <c r="E4957" s="3248"/>
      <c r="F4957" s="3248"/>
      <c r="G4957" s="3248"/>
      <c r="H4957" s="3248"/>
      <c r="I4957" s="3211">
        <v>0</v>
      </c>
      <c r="J4957" s="3058"/>
    </row>
    <row r="4958" spans="1:10" ht="39.75" thickTop="1" thickBot="1" x14ac:dyDescent="0.3">
      <c r="A4958" s="3058"/>
      <c r="B4958" s="3060"/>
      <c r="C4958" s="3092"/>
      <c r="D4958" s="3221" t="s">
        <v>212</v>
      </c>
      <c r="E4958" s="3248"/>
      <c r="F4958" s="3248">
        <v>1</v>
      </c>
      <c r="G4958" s="3248"/>
      <c r="H4958" s="3248"/>
      <c r="I4958" s="3211">
        <v>1</v>
      </c>
      <c r="J4958" s="3058"/>
    </row>
    <row r="4959" spans="1:10" ht="27" thickTop="1" thickBot="1" x14ac:dyDescent="0.3">
      <c r="A4959" s="3058"/>
      <c r="B4959" s="3060"/>
      <c r="C4959" s="3092"/>
      <c r="D4959" s="3221" t="s">
        <v>213</v>
      </c>
      <c r="E4959" s="3248"/>
      <c r="F4959" s="3248"/>
      <c r="G4959" s="3248"/>
      <c r="H4959" s="3248"/>
      <c r="I4959" s="3211">
        <v>0</v>
      </c>
      <c r="J4959" s="3058"/>
    </row>
    <row r="4960" spans="1:10" ht="65.25" thickTop="1" thickBot="1" x14ac:dyDescent="0.3">
      <c r="A4960" s="3058"/>
      <c r="B4960" s="3060"/>
      <c r="C4960" s="3113"/>
      <c r="D4960" s="3221" t="s">
        <v>214</v>
      </c>
      <c r="E4960" s="3248"/>
      <c r="F4960" s="3248">
        <v>1</v>
      </c>
      <c r="G4960" s="3248"/>
      <c r="H4960" s="3248"/>
      <c r="I4960" s="3211">
        <v>1</v>
      </c>
      <c r="J4960" s="3058"/>
    </row>
    <row r="4961" spans="1:10" ht="39.75" thickTop="1" thickBot="1" x14ac:dyDescent="0.3">
      <c r="A4961" s="3058"/>
      <c r="B4961" s="3060"/>
      <c r="C4961" s="3113"/>
      <c r="D4961" s="3221" t="s">
        <v>215</v>
      </c>
      <c r="E4961" s="3069"/>
      <c r="F4961" s="3069"/>
      <c r="G4961" s="3069"/>
      <c r="H4961" s="3069"/>
      <c r="I4961" s="3211">
        <v>0</v>
      </c>
      <c r="J4961" s="3058"/>
    </row>
    <row r="4962" spans="1:10" ht="16.5" thickTop="1" thickBot="1" x14ac:dyDescent="0.3">
      <c r="A4962" s="3058"/>
      <c r="B4962" s="3060"/>
      <c r="C4962" s="3113"/>
      <c r="D4962" s="3222" t="s">
        <v>216</v>
      </c>
      <c r="E4962" s="3069"/>
      <c r="F4962" s="3069">
        <v>3</v>
      </c>
      <c r="G4962" s="3069"/>
      <c r="H4962" s="3069"/>
      <c r="I4962" s="3211">
        <v>3</v>
      </c>
      <c r="J4962" s="3058"/>
    </row>
    <row r="4963" spans="1:10" ht="16.5" thickTop="1" thickBot="1" x14ac:dyDescent="0.3">
      <c r="A4963" s="3058"/>
      <c r="B4963" s="3060"/>
      <c r="C4963" s="3113"/>
      <c r="D4963" s="3222" t="s">
        <v>217</v>
      </c>
      <c r="E4963" s="3069"/>
      <c r="F4963" s="3069">
        <v>2</v>
      </c>
      <c r="G4963" s="3069"/>
      <c r="H4963" s="3069"/>
      <c r="I4963" s="3211">
        <v>2</v>
      </c>
      <c r="J4963" s="3058"/>
    </row>
    <row r="4964" spans="1:10" ht="16.5" thickTop="1" thickBot="1" x14ac:dyDescent="0.3">
      <c r="A4964" s="3058"/>
      <c r="B4964" s="3060"/>
      <c r="C4964" s="3113"/>
      <c r="D4964" s="3222" t="s">
        <v>218</v>
      </c>
      <c r="E4964" s="3069"/>
      <c r="F4964" s="3069"/>
      <c r="G4964" s="3069"/>
      <c r="H4964" s="3069"/>
      <c r="I4964" s="3211">
        <v>0</v>
      </c>
      <c r="J4964" s="3058"/>
    </row>
    <row r="4965" spans="1:10" ht="16.5" thickTop="1" thickBot="1" x14ac:dyDescent="0.3">
      <c r="A4965" s="3058"/>
      <c r="B4965" s="3060"/>
      <c r="C4965" s="3113"/>
      <c r="D4965" s="3222" t="s">
        <v>219</v>
      </c>
      <c r="E4965" s="3069"/>
      <c r="F4965" s="3069">
        <v>1</v>
      </c>
      <c r="G4965" s="3069"/>
      <c r="H4965" s="3069"/>
      <c r="I4965" s="3211">
        <v>1</v>
      </c>
      <c r="J4965" s="3058"/>
    </row>
    <row r="4966" spans="1:10" ht="27" thickTop="1" thickBot="1" x14ac:dyDescent="0.3">
      <c r="A4966" s="3058"/>
      <c r="B4966" s="3060"/>
      <c r="C4966" s="3113"/>
      <c r="D4966" s="3221" t="s">
        <v>220</v>
      </c>
      <c r="E4966" s="3069"/>
      <c r="F4966" s="3069">
        <v>4</v>
      </c>
      <c r="G4966" s="3069"/>
      <c r="H4966" s="3069"/>
      <c r="I4966" s="3211">
        <v>4</v>
      </c>
      <c r="J4966" s="3058"/>
    </row>
    <row r="4967" spans="1:10" ht="39.75" thickTop="1" thickBot="1" x14ac:dyDescent="0.3">
      <c r="A4967" s="3058"/>
      <c r="B4967" s="3060"/>
      <c r="C4967" s="3113"/>
      <c r="D4967" s="3223" t="s">
        <v>221</v>
      </c>
      <c r="E4967" s="3248"/>
      <c r="F4967" s="3248"/>
      <c r="G4967" s="3248"/>
      <c r="H4967" s="3248"/>
      <c r="I4967" s="3211">
        <v>0</v>
      </c>
      <c r="J4967" s="3058"/>
    </row>
    <row r="4968" spans="1:10" ht="52.5" thickTop="1" thickBot="1" x14ac:dyDescent="0.3">
      <c r="A4968" s="3058"/>
      <c r="B4968" s="3060"/>
      <c r="C4968" s="3113"/>
      <c r="D4968" s="3223" t="s">
        <v>222</v>
      </c>
      <c r="E4968" s="3069"/>
      <c r="F4968" s="3069"/>
      <c r="G4968" s="3069"/>
      <c r="H4968" s="3069"/>
      <c r="I4968" s="3211">
        <v>0</v>
      </c>
      <c r="J4968" s="3058"/>
    </row>
    <row r="4969" spans="1:10" ht="52.5" thickTop="1" thickBot="1" x14ac:dyDescent="0.3">
      <c r="A4969" s="3058"/>
      <c r="B4969" s="3060"/>
      <c r="C4969" s="3113"/>
      <c r="D4969" s="3223" t="s">
        <v>223</v>
      </c>
      <c r="E4969" s="3069"/>
      <c r="F4969" s="3069"/>
      <c r="G4969" s="3069"/>
      <c r="H4969" s="3069"/>
      <c r="I4969" s="3211">
        <v>0</v>
      </c>
      <c r="J4969" s="3058"/>
    </row>
    <row r="4970" spans="1:10" ht="16.5" thickTop="1" thickBot="1" x14ac:dyDescent="0.3">
      <c r="A4970" s="3058"/>
      <c r="B4970" s="3060"/>
      <c r="C4970" s="3113"/>
      <c r="D4970" s="3224" t="s">
        <v>64</v>
      </c>
      <c r="E4970" s="3069"/>
      <c r="F4970" s="3069"/>
      <c r="G4970" s="3069"/>
      <c r="H4970" s="3069"/>
      <c r="I4970" s="3211">
        <v>0</v>
      </c>
      <c r="J4970" s="3058"/>
    </row>
    <row r="4971" spans="1:10" ht="16.5" thickTop="1" thickBot="1" x14ac:dyDescent="0.3">
      <c r="A4971" s="3058"/>
      <c r="B4971" s="3060"/>
      <c r="C4971" s="3092"/>
      <c r="D4971" s="3224" t="s">
        <v>65</v>
      </c>
      <c r="E4971" s="3069"/>
      <c r="F4971" s="3069"/>
      <c r="G4971" s="3069"/>
      <c r="H4971" s="3069"/>
      <c r="I4971" s="3211">
        <v>0</v>
      </c>
      <c r="J4971" s="3060"/>
    </row>
    <row r="4972" spans="1:10" ht="16.5" thickTop="1" thickBot="1" x14ac:dyDescent="0.3">
      <c r="A4972" s="3081"/>
      <c r="B4972" s="3082"/>
      <c r="C4972" s="3083"/>
      <c r="D4972" s="3084"/>
      <c r="E4972" s="3085"/>
      <c r="F4972" s="3085"/>
      <c r="G4972" s="3085"/>
      <c r="H4972" s="3086"/>
      <c r="I4972" s="3102"/>
      <c r="J4972" s="3082"/>
    </row>
    <row r="4973" spans="1:10" ht="15.75" thickTop="1" x14ac:dyDescent="0.25">
      <c r="A4973" s="3058"/>
      <c r="B4973" s="11401" t="s">
        <v>66</v>
      </c>
      <c r="C4973" s="11402"/>
      <c r="D4973" s="11402"/>
      <c r="E4973" s="11402"/>
      <c r="F4973" s="11402"/>
      <c r="G4973" s="11402"/>
      <c r="H4973" s="11403"/>
      <c r="I4973" s="11419">
        <v>43</v>
      </c>
      <c r="J4973" s="3058"/>
    </row>
    <row r="4974" spans="1:10" x14ac:dyDescent="0.25">
      <c r="A4974" s="3058"/>
      <c r="B4974" s="11404"/>
      <c r="C4974" s="11405"/>
      <c r="D4974" s="11405"/>
      <c r="E4974" s="11405"/>
      <c r="F4974" s="11405"/>
      <c r="G4974" s="11405"/>
      <c r="H4974" s="11406"/>
      <c r="I4974" s="11420"/>
      <c r="J4974" s="3058"/>
    </row>
    <row r="4975" spans="1:10" ht="15.75" thickBot="1" x14ac:dyDescent="0.3">
      <c r="A4975" s="3058"/>
      <c r="B4975" s="11407"/>
      <c r="C4975" s="11408"/>
      <c r="D4975" s="11408"/>
      <c r="E4975" s="11408"/>
      <c r="F4975" s="11408"/>
      <c r="G4975" s="11408"/>
      <c r="H4975" s="11409"/>
      <c r="I4975" s="11421"/>
      <c r="J4975" s="3060"/>
    </row>
    <row r="4976" spans="1:10" ht="16.5" thickTop="1" thickBot="1" x14ac:dyDescent="0.3">
      <c r="A4976" s="3066"/>
      <c r="B4976" s="3067"/>
      <c r="C4976" s="3067"/>
      <c r="D4976" s="3067"/>
      <c r="E4976" s="3065"/>
      <c r="F4976" s="3065"/>
      <c r="G4976" s="3065"/>
      <c r="H4976" s="3068"/>
      <c r="I4976" s="3212"/>
      <c r="J4976" s="3058"/>
    </row>
    <row r="4977" spans="1:10" ht="16.5" thickTop="1" thickBot="1" x14ac:dyDescent="0.3">
      <c r="A4977" s="3066"/>
      <c r="B4977" s="3067"/>
      <c r="C4977" s="11417" t="s">
        <v>224</v>
      </c>
      <c r="D4977" s="11418"/>
      <c r="E4977" s="3236">
        <v>0</v>
      </c>
      <c r="F4977" s="3236">
        <v>1</v>
      </c>
      <c r="G4977" s="3236">
        <v>0</v>
      </c>
      <c r="H4977" s="3236">
        <v>0</v>
      </c>
      <c r="I4977" s="3184">
        <v>1</v>
      </c>
      <c r="J4977" s="3058"/>
    </row>
    <row r="4978" spans="1:10" ht="16.5" thickTop="1" thickBot="1" x14ac:dyDescent="0.3">
      <c r="A4978" s="3066"/>
      <c r="B4978" s="3067"/>
      <c r="C4978" s="11415" t="s">
        <v>68</v>
      </c>
      <c r="D4978" s="11416"/>
      <c r="E4978" s="3069"/>
      <c r="F4978" s="3069">
        <v>1</v>
      </c>
      <c r="G4978" s="3069"/>
      <c r="H4978" s="3069"/>
      <c r="I4978" s="3170">
        <v>1</v>
      </c>
      <c r="J4978" s="3058"/>
    </row>
    <row r="4979" spans="1:10" ht="16.5" thickTop="1" thickBot="1" x14ac:dyDescent="0.3">
      <c r="A4979" s="3058"/>
      <c r="B4979" s="3087"/>
      <c r="C4979" s="11417" t="s">
        <v>69</v>
      </c>
      <c r="D4979" s="11418"/>
      <c r="E4979" s="3236">
        <v>4</v>
      </c>
      <c r="F4979" s="3236">
        <v>0</v>
      </c>
      <c r="G4979" s="3236">
        <v>0</v>
      </c>
      <c r="H4979" s="3236">
        <v>0</v>
      </c>
      <c r="I4979" s="3184">
        <v>4</v>
      </c>
      <c r="J4979" s="3058"/>
    </row>
    <row r="4980" spans="1:10" ht="16.5" thickTop="1" thickBot="1" x14ac:dyDescent="0.3">
      <c r="A4980" s="3058"/>
      <c r="B4980" s="3087"/>
      <c r="C4980" s="3103"/>
      <c r="D4980" s="3104" t="s">
        <v>70</v>
      </c>
      <c r="E4980" s="3069">
        <v>1</v>
      </c>
      <c r="F4980" s="3069"/>
      <c r="G4980" s="3069"/>
      <c r="H4980" s="3069"/>
      <c r="I4980" s="3170">
        <v>1</v>
      </c>
      <c r="J4980" s="3058"/>
    </row>
    <row r="4981" spans="1:10" ht="16.5" thickTop="1" thickBot="1" x14ac:dyDescent="0.3">
      <c r="A4981" s="3058"/>
      <c r="B4981" s="3087"/>
      <c r="C4981" s="3103"/>
      <c r="D4981" s="3105" t="s">
        <v>71</v>
      </c>
      <c r="E4981" s="3069">
        <v>3</v>
      </c>
      <c r="F4981" s="3069"/>
      <c r="G4981" s="3069"/>
      <c r="H4981" s="3069"/>
      <c r="I4981" s="3170">
        <v>3</v>
      </c>
      <c r="J4981" s="3058"/>
    </row>
    <row r="4982" spans="1:10" ht="16.5" thickTop="1" thickBot="1" x14ac:dyDescent="0.3">
      <c r="A4982" s="3058"/>
      <c r="B4982" s="3087"/>
      <c r="C4982" s="3106"/>
      <c r="D4982" s="3107" t="s">
        <v>225</v>
      </c>
      <c r="E4982" s="3069"/>
      <c r="F4982" s="3069"/>
      <c r="G4982" s="3069"/>
      <c r="H4982" s="3069"/>
      <c r="I4982" s="3212">
        <v>0</v>
      </c>
      <c r="J4982" s="3058"/>
    </row>
    <row r="4983" spans="1:10" ht="19.5" thickTop="1" thickBot="1" x14ac:dyDescent="0.3">
      <c r="A4983" s="3058"/>
      <c r="B4983" s="11424" t="s">
        <v>73</v>
      </c>
      <c r="C4983" s="11425"/>
      <c r="D4983" s="11425"/>
      <c r="E4983" s="11425"/>
      <c r="F4983" s="11425"/>
      <c r="G4983" s="11425"/>
      <c r="H4983" s="11426"/>
      <c r="I4983" s="3238">
        <v>3728</v>
      </c>
      <c r="J4983" s="3058"/>
    </row>
    <row r="4984" spans="1:10" ht="19.5" thickTop="1" thickBot="1" x14ac:dyDescent="0.3">
      <c r="A4984" s="3058"/>
      <c r="B4984" s="3059"/>
      <c r="C4984" s="11422" t="s">
        <v>226</v>
      </c>
      <c r="D4984" s="11423"/>
      <c r="E4984" s="3249"/>
      <c r="F4984" s="3249"/>
      <c r="G4984" s="3249"/>
      <c r="H4984" s="3249"/>
      <c r="I4984" s="3239">
        <v>0</v>
      </c>
      <c r="J4984" s="3058"/>
    </row>
    <row r="4985" spans="1:10" ht="17.25" thickTop="1" thickBot="1" x14ac:dyDescent="0.3">
      <c r="A4985" s="3058"/>
      <c r="B4985" s="3059"/>
      <c r="C4985" s="11395" t="s">
        <v>227</v>
      </c>
      <c r="D4985" s="11396"/>
      <c r="E4985" s="3228">
        <v>48</v>
      </c>
      <c r="F4985" s="3228">
        <v>0</v>
      </c>
      <c r="G4985" s="3228">
        <v>0</v>
      </c>
      <c r="H4985" s="3228">
        <v>0</v>
      </c>
      <c r="I4985" s="3237">
        <v>48</v>
      </c>
      <c r="J4985" s="3058"/>
    </row>
    <row r="4986" spans="1:10" ht="16.5" thickTop="1" thickBot="1" x14ac:dyDescent="0.3">
      <c r="A4986" s="3058"/>
      <c r="B4986" s="3059"/>
      <c r="C4986" s="3103"/>
      <c r="D4986" s="3151" t="s">
        <v>228</v>
      </c>
      <c r="E4986" s="3249">
        <v>4</v>
      </c>
      <c r="F4986" s="3249"/>
      <c r="G4986" s="3249"/>
      <c r="H4986" s="3249"/>
      <c r="I4986" s="3213">
        <v>4</v>
      </c>
      <c r="J4986" s="3058"/>
    </row>
    <row r="4987" spans="1:10" ht="16.5" thickTop="1" thickBot="1" x14ac:dyDescent="0.3">
      <c r="A4987" s="3058"/>
      <c r="B4987" s="3059"/>
      <c r="C4987" s="3103"/>
      <c r="D4987" s="3152" t="s">
        <v>229</v>
      </c>
      <c r="E4987" s="3249"/>
      <c r="F4987" s="3249"/>
      <c r="G4987" s="3249"/>
      <c r="H4987" s="3249"/>
      <c r="I4987" s="3213">
        <v>0</v>
      </c>
      <c r="J4987" s="3058"/>
    </row>
    <row r="4988" spans="1:10" ht="16.5" thickTop="1" thickBot="1" x14ac:dyDescent="0.3">
      <c r="A4988" s="3058"/>
      <c r="B4988" s="3059"/>
      <c r="C4988" s="3103"/>
      <c r="D4988" s="3153" t="s">
        <v>230</v>
      </c>
      <c r="E4988" s="3249"/>
      <c r="F4988" s="3249"/>
      <c r="G4988" s="3249"/>
      <c r="H4988" s="3249"/>
      <c r="I4988" s="3213">
        <v>0</v>
      </c>
      <c r="J4988" s="3058"/>
    </row>
    <row r="4989" spans="1:10" ht="16.5" thickTop="1" thickBot="1" x14ac:dyDescent="0.3">
      <c r="A4989" s="3058"/>
      <c r="B4989" s="3059"/>
      <c r="C4989" s="3103"/>
      <c r="D4989" s="3153" t="s">
        <v>231</v>
      </c>
      <c r="E4989" s="3249"/>
      <c r="F4989" s="3249"/>
      <c r="G4989" s="3249"/>
      <c r="H4989" s="3249"/>
      <c r="I4989" s="3213">
        <v>0</v>
      </c>
      <c r="J4989" s="3058"/>
    </row>
    <row r="4990" spans="1:10" ht="16.5" thickTop="1" thickBot="1" x14ac:dyDescent="0.3">
      <c r="A4990" s="3058"/>
      <c r="B4990" s="3059"/>
      <c r="C4990" s="3103"/>
      <c r="D4990" s="3153" t="s">
        <v>232</v>
      </c>
      <c r="E4990" s="3249">
        <v>4</v>
      </c>
      <c r="F4990" s="3249"/>
      <c r="G4990" s="3249"/>
      <c r="H4990" s="3249"/>
      <c r="I4990" s="3213">
        <v>4</v>
      </c>
      <c r="J4990" s="3058"/>
    </row>
    <row r="4991" spans="1:10" ht="16.5" thickTop="1" thickBot="1" x14ac:dyDescent="0.3">
      <c r="A4991" s="3058"/>
      <c r="B4991" s="3059"/>
      <c r="C4991" s="3103"/>
      <c r="D4991" s="3153" t="s">
        <v>233</v>
      </c>
      <c r="E4991" s="3249">
        <v>15</v>
      </c>
      <c r="F4991" s="3249"/>
      <c r="G4991" s="3249"/>
      <c r="H4991" s="3249"/>
      <c r="I4991" s="3213">
        <v>15</v>
      </c>
      <c r="J4991" s="3058"/>
    </row>
    <row r="4992" spans="1:10" ht="16.5" thickTop="1" thickBot="1" x14ac:dyDescent="0.3">
      <c r="A4992" s="3058"/>
      <c r="B4992" s="3059"/>
      <c r="C4992" s="3103"/>
      <c r="D4992" s="3153" t="s">
        <v>234</v>
      </c>
      <c r="E4992" s="3249">
        <v>2</v>
      </c>
      <c r="F4992" s="3249"/>
      <c r="G4992" s="3249"/>
      <c r="H4992" s="3249"/>
      <c r="I4992" s="3213">
        <v>2</v>
      </c>
      <c r="J4992" s="3058"/>
    </row>
    <row r="4993" spans="1:10" ht="16.5" thickTop="1" thickBot="1" x14ac:dyDescent="0.3">
      <c r="A4993" s="3058"/>
      <c r="B4993" s="3059"/>
      <c r="C4993" s="3103"/>
      <c r="D4993" s="3153" t="s">
        <v>235</v>
      </c>
      <c r="E4993" s="3249"/>
      <c r="F4993" s="3249"/>
      <c r="G4993" s="3249"/>
      <c r="H4993" s="3249"/>
      <c r="I4993" s="3213">
        <v>0</v>
      </c>
      <c r="J4993" s="3058"/>
    </row>
    <row r="4994" spans="1:10" ht="16.5" thickTop="1" thickBot="1" x14ac:dyDescent="0.3">
      <c r="A4994" s="3058"/>
      <c r="B4994" s="3059"/>
      <c r="C4994" s="3103"/>
      <c r="D4994" s="3154" t="s">
        <v>236</v>
      </c>
      <c r="E4994" s="3249">
        <v>23</v>
      </c>
      <c r="F4994" s="3249"/>
      <c r="G4994" s="3249"/>
      <c r="H4994" s="3249"/>
      <c r="I4994" s="3213">
        <v>23</v>
      </c>
      <c r="J4994" s="3058"/>
    </row>
    <row r="4995" spans="1:10" ht="16.5" thickTop="1" thickBot="1" x14ac:dyDescent="0.3">
      <c r="A4995" s="3058"/>
      <c r="B4995" s="3062" t="s">
        <v>84</v>
      </c>
      <c r="C4995" s="3060"/>
      <c r="D4995" s="3058"/>
      <c r="E4995" s="3059"/>
      <c r="F4995" s="3059"/>
      <c r="G4995" s="3059"/>
      <c r="H4995" s="3059"/>
      <c r="I4995" s="3059"/>
      <c r="J4995" s="3059"/>
    </row>
    <row r="4996" spans="1:10" ht="16.5" thickTop="1" thickBot="1" x14ac:dyDescent="0.3">
      <c r="A4996" s="3058"/>
      <c r="B4996" s="11401" t="s">
        <v>85</v>
      </c>
      <c r="C4996" s="11402"/>
      <c r="D4996" s="11402"/>
      <c r="E4996" s="11402"/>
      <c r="F4996" s="11403"/>
      <c r="G4996" s="11369" t="s">
        <v>11</v>
      </c>
      <c r="H4996" s="11378"/>
      <c r="I4996" s="3058"/>
      <c r="J4996" s="3058"/>
    </row>
    <row r="4997" spans="1:10" ht="16.5" thickTop="1" thickBot="1" x14ac:dyDescent="0.3">
      <c r="A4997" s="3058"/>
      <c r="B4997" s="11404"/>
      <c r="C4997" s="11405"/>
      <c r="D4997" s="11405"/>
      <c r="E4997" s="11405"/>
      <c r="F4997" s="11406"/>
      <c r="G4997" s="11410">
        <v>13</v>
      </c>
      <c r="H4997" s="11410"/>
      <c r="I4997" s="3058"/>
      <c r="J4997" s="3058"/>
    </row>
    <row r="4998" spans="1:10" ht="16.5" thickTop="1" thickBot="1" x14ac:dyDescent="0.3">
      <c r="A4998" s="3058"/>
      <c r="B4998" s="11407"/>
      <c r="C4998" s="11408"/>
      <c r="D4998" s="11408"/>
      <c r="E4998" s="11408"/>
      <c r="F4998" s="11409"/>
      <c r="G4998" s="11410"/>
      <c r="H4998" s="11410"/>
      <c r="I4998" s="3058"/>
      <c r="J4998" s="3058"/>
    </row>
    <row r="4999" spans="1:10" ht="16.5" thickTop="1" thickBot="1" x14ac:dyDescent="0.3">
      <c r="A4999" s="3058"/>
      <c r="B4999" s="3060"/>
      <c r="C4999" s="3059"/>
      <c r="D4999" s="11013" t="s">
        <v>86</v>
      </c>
      <c r="E4999" s="11014"/>
      <c r="F4999" s="3070">
        <v>10</v>
      </c>
      <c r="G4999" s="11361">
        <v>10</v>
      </c>
      <c r="H4999" s="11361"/>
      <c r="I4999" s="3058"/>
      <c r="J4999" s="3059"/>
    </row>
    <row r="5000" spans="1:10" ht="16.5" thickTop="1" thickBot="1" x14ac:dyDescent="0.3">
      <c r="A5000" s="3058"/>
      <c r="B5000" s="3060"/>
      <c r="C5000" s="3059"/>
      <c r="D5000" s="11393" t="s">
        <v>237</v>
      </c>
      <c r="E5000" s="11394"/>
      <c r="F5000" s="3070"/>
      <c r="G5000" s="11361">
        <v>0</v>
      </c>
      <c r="H5000" s="11361"/>
      <c r="I5000" s="3058"/>
      <c r="J5000" s="3059"/>
    </row>
    <row r="5001" spans="1:10" ht="16.5" thickTop="1" thickBot="1" x14ac:dyDescent="0.3">
      <c r="A5001" s="3058"/>
      <c r="B5001" s="3060"/>
      <c r="C5001" s="3059"/>
      <c r="D5001" s="11393" t="s">
        <v>238</v>
      </c>
      <c r="E5001" s="11394"/>
      <c r="F5001" s="3070">
        <v>1</v>
      </c>
      <c r="G5001" s="11361">
        <v>1</v>
      </c>
      <c r="H5001" s="11361"/>
      <c r="I5001" s="3058"/>
      <c r="J5001" s="3059"/>
    </row>
    <row r="5002" spans="1:10" ht="39.75" thickTop="1" thickBot="1" x14ac:dyDescent="0.3">
      <c r="A5002" s="3058"/>
      <c r="B5002" s="3060"/>
      <c r="C5002" s="3059"/>
      <c r="D5002" s="3226" t="s">
        <v>239</v>
      </c>
      <c r="E5002" s="3227"/>
      <c r="F5002" s="3070">
        <v>2</v>
      </c>
      <c r="G5002" s="11361">
        <v>2</v>
      </c>
      <c r="H5002" s="11361"/>
      <c r="I5002" s="3058"/>
      <c r="J5002" s="3059"/>
    </row>
    <row r="5003" spans="1:10" ht="16.5" thickTop="1" thickBot="1" x14ac:dyDescent="0.3">
      <c r="A5003" s="3058"/>
      <c r="B5003" s="3060"/>
      <c r="C5003" s="3059"/>
      <c r="D5003" s="11393" t="s">
        <v>240</v>
      </c>
      <c r="E5003" s="11394"/>
      <c r="F5003" s="3070"/>
      <c r="G5003" s="11361">
        <v>0</v>
      </c>
      <c r="H5003" s="11361"/>
      <c r="I5003" s="3058"/>
      <c r="J5003" s="3059"/>
    </row>
    <row r="5004" spans="1:10" ht="16.5" thickTop="1" thickBot="1" x14ac:dyDescent="0.3">
      <c r="A5004" s="3058"/>
      <c r="B5004" s="11379" t="s">
        <v>90</v>
      </c>
      <c r="C5004" s="11380"/>
      <c r="D5004" s="11380"/>
      <c r="E5004" s="11380"/>
      <c r="F5004" s="11380"/>
      <c r="G5004" s="11381"/>
      <c r="H5004" s="11388" t="s">
        <v>11</v>
      </c>
      <c r="I5004" s="11389"/>
      <c r="J5004" s="3058"/>
    </row>
    <row r="5005" spans="1:10" ht="15.75" thickTop="1" x14ac:dyDescent="0.25">
      <c r="A5005" s="3058"/>
      <c r="B5005" s="11382"/>
      <c r="C5005" s="11383"/>
      <c r="D5005" s="11383"/>
      <c r="E5005" s="11383"/>
      <c r="F5005" s="11383"/>
      <c r="G5005" s="11384"/>
      <c r="H5005" s="11397">
        <v>695</v>
      </c>
      <c r="I5005" s="11398"/>
      <c r="J5005" s="3058"/>
    </row>
    <row r="5006" spans="1:10" ht="15.75" thickBot="1" x14ac:dyDescent="0.3">
      <c r="A5006" s="3058"/>
      <c r="B5006" s="11385"/>
      <c r="C5006" s="11386"/>
      <c r="D5006" s="11386"/>
      <c r="E5006" s="11386"/>
      <c r="F5006" s="11386"/>
      <c r="G5006" s="11387"/>
      <c r="H5006" s="11399"/>
      <c r="I5006" s="11400"/>
      <c r="J5006" s="3058"/>
    </row>
    <row r="5007" spans="1:10" ht="16.5" thickTop="1" thickBot="1" x14ac:dyDescent="0.3">
      <c r="A5007" s="3058"/>
      <c r="B5007" s="3114"/>
      <c r="C5007" s="3189">
        <v>7.1</v>
      </c>
      <c r="D5007" s="3190" t="s">
        <v>91</v>
      </c>
      <c r="E5007" s="3177"/>
      <c r="F5007" s="3177"/>
      <c r="G5007" s="3177"/>
      <c r="H5007" s="11411">
        <v>47</v>
      </c>
      <c r="I5007" s="11411"/>
      <c r="J5007" s="3058"/>
    </row>
    <row r="5008" spans="1:10" ht="16.5" thickTop="1" thickBot="1" x14ac:dyDescent="0.3">
      <c r="A5008" s="3058"/>
      <c r="B5008" s="3087"/>
      <c r="C5008" s="3087"/>
      <c r="D5008" s="3231" t="s">
        <v>92</v>
      </c>
      <c r="E5008" s="3214"/>
      <c r="F5008" s="3214"/>
      <c r="G5008" s="3214"/>
      <c r="H5008" s="11361">
        <v>1</v>
      </c>
      <c r="I5008" s="11361"/>
      <c r="J5008" s="3058"/>
    </row>
    <row r="5009" spans="1:10" ht="16.5" thickTop="1" thickBot="1" x14ac:dyDescent="0.3">
      <c r="A5009" s="3058"/>
      <c r="B5009" s="3059"/>
      <c r="C5009" s="3059"/>
      <c r="D5009" s="3115" t="s">
        <v>93</v>
      </c>
      <c r="E5009" s="3116"/>
      <c r="F5009" s="3116"/>
      <c r="G5009" s="3117"/>
      <c r="H5009" s="11368">
        <v>1</v>
      </c>
      <c r="I5009" s="11368"/>
      <c r="J5009" s="3058"/>
    </row>
    <row r="5010" spans="1:10" ht="16.5" thickTop="1" thickBot="1" x14ac:dyDescent="0.3">
      <c r="A5010" s="3058"/>
      <c r="B5010" s="3059"/>
      <c r="C5010" s="3059"/>
      <c r="D5010" s="3118" t="s">
        <v>94</v>
      </c>
      <c r="E5010" s="3119"/>
      <c r="F5010" s="3119"/>
      <c r="G5010" s="3120"/>
      <c r="H5010" s="11024"/>
      <c r="I5010" s="11025"/>
      <c r="J5010" s="3058"/>
    </row>
    <row r="5011" spans="1:10" ht="16.5" thickTop="1" thickBot="1" x14ac:dyDescent="0.3">
      <c r="A5011" s="3058"/>
      <c r="B5011" s="3059"/>
      <c r="C5011" s="3059"/>
      <c r="D5011" s="3118" t="s">
        <v>95</v>
      </c>
      <c r="E5011" s="3119"/>
      <c r="F5011" s="3119"/>
      <c r="G5011" s="3120"/>
      <c r="H5011" s="11024"/>
      <c r="I5011" s="11025"/>
      <c r="J5011" s="3058"/>
    </row>
    <row r="5012" spans="1:10" ht="16.5" thickTop="1" thickBot="1" x14ac:dyDescent="0.3">
      <c r="A5012" s="3058"/>
      <c r="B5012" s="3059"/>
      <c r="C5012" s="3079"/>
      <c r="D5012" s="3124" t="s">
        <v>96</v>
      </c>
      <c r="E5012" s="3125"/>
      <c r="F5012" s="3125"/>
      <c r="G5012" s="3125"/>
      <c r="H5012" s="11024"/>
      <c r="I5012" s="11025"/>
      <c r="J5012" s="3059"/>
    </row>
    <row r="5013" spans="1:10" ht="16.5" thickTop="1" thickBot="1" x14ac:dyDescent="0.3">
      <c r="A5013" s="3058"/>
      <c r="B5013" s="3059"/>
      <c r="C5013" s="3059"/>
      <c r="D5013" s="3121" t="s">
        <v>97</v>
      </c>
      <c r="E5013" s="3114"/>
      <c r="F5013" s="3114"/>
      <c r="G5013" s="3114"/>
      <c r="H5013" s="11354"/>
      <c r="I5013" s="11354"/>
      <c r="J5013" s="3059"/>
    </row>
    <row r="5014" spans="1:10" ht="16.5" thickTop="1" thickBot="1" x14ac:dyDescent="0.3">
      <c r="A5014" s="3058"/>
      <c r="B5014" s="3059"/>
      <c r="C5014" s="3059"/>
      <c r="D5014" s="3231" t="s">
        <v>98</v>
      </c>
      <c r="E5014" s="3214"/>
      <c r="F5014" s="3214"/>
      <c r="G5014" s="3214"/>
      <c r="H5014" s="11361">
        <v>5</v>
      </c>
      <c r="I5014" s="11361"/>
      <c r="J5014" s="3059"/>
    </row>
    <row r="5015" spans="1:10" ht="16.5" thickTop="1" thickBot="1" x14ac:dyDescent="0.3">
      <c r="A5015" s="3058"/>
      <c r="B5015" s="3059"/>
      <c r="C5015" s="3079"/>
      <c r="D5015" s="3115" t="s">
        <v>93</v>
      </c>
      <c r="E5015" s="3116"/>
      <c r="F5015" s="3116"/>
      <c r="G5015" s="3117"/>
      <c r="H5015" s="11368">
        <v>4</v>
      </c>
      <c r="I5015" s="11368"/>
      <c r="J5015" s="3059"/>
    </row>
    <row r="5016" spans="1:10" ht="16.5" thickTop="1" thickBot="1" x14ac:dyDescent="0.3">
      <c r="A5016" s="3058"/>
      <c r="B5016" s="3059"/>
      <c r="C5016" s="3079"/>
      <c r="D5016" s="3118" t="s">
        <v>94</v>
      </c>
      <c r="E5016" s="3119"/>
      <c r="F5016" s="3119"/>
      <c r="G5016" s="3120"/>
      <c r="H5016" s="11024"/>
      <c r="I5016" s="11025"/>
      <c r="J5016" s="3059"/>
    </row>
    <row r="5017" spans="1:10" ht="16.5" thickTop="1" thickBot="1" x14ac:dyDescent="0.3">
      <c r="A5017" s="3058"/>
      <c r="B5017" s="3059"/>
      <c r="C5017" s="3079"/>
      <c r="D5017" s="3118" t="s">
        <v>95</v>
      </c>
      <c r="E5017" s="3119"/>
      <c r="F5017" s="3119"/>
      <c r="G5017" s="3120"/>
      <c r="H5017" s="11024"/>
      <c r="I5017" s="11025"/>
      <c r="J5017" s="3059"/>
    </row>
    <row r="5018" spans="1:10" ht="16.5" thickTop="1" thickBot="1" x14ac:dyDescent="0.3">
      <c r="A5018" s="3058"/>
      <c r="B5018" s="3059"/>
      <c r="C5018" s="3079"/>
      <c r="D5018" s="3124" t="s">
        <v>96</v>
      </c>
      <c r="E5018" s="3125"/>
      <c r="F5018" s="3125"/>
      <c r="G5018" s="3125"/>
      <c r="H5018" s="11024"/>
      <c r="I5018" s="11025"/>
      <c r="J5018" s="3059"/>
    </row>
    <row r="5019" spans="1:10" ht="16.5" thickTop="1" thickBot="1" x14ac:dyDescent="0.3">
      <c r="A5019" s="3058"/>
      <c r="B5019" s="3059"/>
      <c r="C5019" s="3079"/>
      <c r="D5019" s="3121" t="s">
        <v>97</v>
      </c>
      <c r="E5019" s="3114"/>
      <c r="F5019" s="3114"/>
      <c r="G5019" s="3114"/>
      <c r="H5019" s="11354">
        <v>1</v>
      </c>
      <c r="I5019" s="11354"/>
      <c r="J5019" s="3059"/>
    </row>
    <row r="5020" spans="1:10" ht="16.5" thickTop="1" thickBot="1" x14ac:dyDescent="0.3">
      <c r="A5020" s="3058"/>
      <c r="B5020" s="3059"/>
      <c r="C5020" s="3079"/>
      <c r="D5020" s="3231" t="s">
        <v>99</v>
      </c>
      <c r="E5020" s="3214"/>
      <c r="F5020" s="3214"/>
      <c r="G5020" s="3214"/>
      <c r="H5020" s="11361">
        <v>0</v>
      </c>
      <c r="I5020" s="11361"/>
      <c r="J5020" s="3059"/>
    </row>
    <row r="5021" spans="1:10" ht="16.5" thickTop="1" thickBot="1" x14ac:dyDescent="0.3">
      <c r="A5021" s="3058"/>
      <c r="B5021" s="3059"/>
      <c r="C5021" s="3079"/>
      <c r="D5021" s="3115" t="s">
        <v>93</v>
      </c>
      <c r="E5021" s="3116"/>
      <c r="F5021" s="3116"/>
      <c r="G5021" s="3117"/>
      <c r="H5021" s="11368"/>
      <c r="I5021" s="11368"/>
      <c r="J5021" s="3059"/>
    </row>
    <row r="5022" spans="1:10" ht="16.5" thickTop="1" thickBot="1" x14ac:dyDescent="0.3">
      <c r="A5022" s="3058"/>
      <c r="B5022" s="3059"/>
      <c r="C5022" s="3079"/>
      <c r="D5022" s="3118" t="s">
        <v>94</v>
      </c>
      <c r="E5022" s="3119"/>
      <c r="F5022" s="3119"/>
      <c r="G5022" s="3120"/>
      <c r="H5022" s="11024"/>
      <c r="I5022" s="11025"/>
      <c r="J5022" s="3059"/>
    </row>
    <row r="5023" spans="1:10" ht="16.5" thickTop="1" thickBot="1" x14ac:dyDescent="0.3">
      <c r="A5023" s="3058"/>
      <c r="B5023" s="3059"/>
      <c r="C5023" s="3079"/>
      <c r="D5023" s="3118" t="s">
        <v>95</v>
      </c>
      <c r="E5023" s="3119"/>
      <c r="F5023" s="3119"/>
      <c r="G5023" s="3120"/>
      <c r="H5023" s="11024"/>
      <c r="I5023" s="11025"/>
      <c r="J5023" s="3059"/>
    </row>
    <row r="5024" spans="1:10" ht="16.5" thickTop="1" thickBot="1" x14ac:dyDescent="0.3">
      <c r="A5024" s="3058"/>
      <c r="B5024" s="3059"/>
      <c r="C5024" s="3079"/>
      <c r="D5024" s="3124" t="s">
        <v>96</v>
      </c>
      <c r="E5024" s="3125"/>
      <c r="F5024" s="3125"/>
      <c r="G5024" s="3125"/>
      <c r="H5024" s="11024"/>
      <c r="I5024" s="11025"/>
      <c r="J5024" s="3059"/>
    </row>
    <row r="5025" spans="1:10" ht="16.5" thickTop="1" thickBot="1" x14ac:dyDescent="0.3">
      <c r="A5025" s="3058"/>
      <c r="B5025" s="3059"/>
      <c r="C5025" s="3079"/>
      <c r="D5025" s="3121" t="s">
        <v>97</v>
      </c>
      <c r="E5025" s="3114"/>
      <c r="F5025" s="3114"/>
      <c r="G5025" s="3114"/>
      <c r="H5025" s="11354"/>
      <c r="I5025" s="11354"/>
      <c r="J5025" s="3059"/>
    </row>
    <row r="5026" spans="1:10" ht="39.75" thickTop="1" thickBot="1" x14ac:dyDescent="0.3">
      <c r="A5026" s="3058"/>
      <c r="B5026" s="3059"/>
      <c r="C5026" s="3079"/>
      <c r="D5026" s="3232" t="s">
        <v>100</v>
      </c>
      <c r="E5026" s="3214"/>
      <c r="F5026" s="3214"/>
      <c r="G5026" s="3215"/>
      <c r="H5026" s="11365">
        <v>2</v>
      </c>
      <c r="I5026" s="11366"/>
      <c r="J5026" s="3059"/>
    </row>
    <row r="5027" spans="1:10" ht="16.5" thickTop="1" thickBot="1" x14ac:dyDescent="0.3">
      <c r="A5027" s="3058"/>
      <c r="B5027" s="3059"/>
      <c r="C5027" s="3079"/>
      <c r="D5027" s="3122" t="s">
        <v>101</v>
      </c>
      <c r="E5027" s="3123"/>
      <c r="F5027" s="3123"/>
      <c r="G5027" s="3123"/>
      <c r="H5027" s="11368">
        <v>1</v>
      </c>
      <c r="I5027" s="11368"/>
      <c r="J5027" s="3059"/>
    </row>
    <row r="5028" spans="1:10" ht="16.5" thickTop="1" thickBot="1" x14ac:dyDescent="0.3">
      <c r="A5028" s="3058"/>
      <c r="B5028" s="3059"/>
      <c r="C5028" s="3079"/>
      <c r="D5028" s="3122" t="s">
        <v>102</v>
      </c>
      <c r="E5028" s="3125"/>
      <c r="F5028" s="3125"/>
      <c r="G5028" s="3125"/>
      <c r="H5028" s="11024"/>
      <c r="I5028" s="11025"/>
      <c r="J5028" s="3059"/>
    </row>
    <row r="5029" spans="1:10" ht="16.5" thickTop="1" thickBot="1" x14ac:dyDescent="0.3">
      <c r="A5029" s="3058"/>
      <c r="B5029" s="3059"/>
      <c r="C5029" s="3079"/>
      <c r="D5029" s="3115" t="s">
        <v>103</v>
      </c>
      <c r="E5029" s="3125"/>
      <c r="F5029" s="3125"/>
      <c r="G5029" s="3126"/>
      <c r="H5029" s="11354">
        <v>1</v>
      </c>
      <c r="I5029" s="11354"/>
      <c r="J5029" s="3059"/>
    </row>
    <row r="5030" spans="1:10" ht="39.75" thickTop="1" thickBot="1" x14ac:dyDescent="0.3">
      <c r="A5030" s="3058"/>
      <c r="B5030" s="3059"/>
      <c r="C5030" s="3079"/>
      <c r="D5030" s="3232" t="s">
        <v>104</v>
      </c>
      <c r="E5030" s="3214"/>
      <c r="F5030" s="3214"/>
      <c r="G5030" s="3214"/>
      <c r="H5030" s="11365">
        <v>0</v>
      </c>
      <c r="I5030" s="11366"/>
      <c r="J5030" s="3059"/>
    </row>
    <row r="5031" spans="1:10" ht="16.5" thickTop="1" thickBot="1" x14ac:dyDescent="0.3">
      <c r="A5031" s="3058"/>
      <c r="B5031" s="3059"/>
      <c r="C5031" s="3079"/>
      <c r="D5031" s="3122" t="s">
        <v>105</v>
      </c>
      <c r="E5031" s="3123"/>
      <c r="F5031" s="3123"/>
      <c r="G5031" s="3123"/>
      <c r="H5031" s="11368"/>
      <c r="I5031" s="11368"/>
      <c r="J5031" s="3059"/>
    </row>
    <row r="5032" spans="1:10" ht="16.5" thickTop="1" thickBot="1" x14ac:dyDescent="0.3">
      <c r="A5032" s="3058"/>
      <c r="B5032" s="3059"/>
      <c r="C5032" s="3079"/>
      <c r="D5032" s="3122" t="s">
        <v>102</v>
      </c>
      <c r="E5032" s="3125"/>
      <c r="F5032" s="3125"/>
      <c r="G5032" s="3125"/>
      <c r="H5032" s="11024"/>
      <c r="I5032" s="11025"/>
      <c r="J5032" s="3059"/>
    </row>
    <row r="5033" spans="1:10" ht="16.5" thickTop="1" thickBot="1" x14ac:dyDescent="0.3">
      <c r="A5033" s="3058"/>
      <c r="B5033" s="3059"/>
      <c r="C5033" s="3079"/>
      <c r="D5033" s="3115" t="s">
        <v>103</v>
      </c>
      <c r="E5033" s="3125"/>
      <c r="F5033" s="3125"/>
      <c r="G5033" s="3126"/>
      <c r="H5033" s="11354"/>
      <c r="I5033" s="11354"/>
      <c r="J5033" s="3059"/>
    </row>
    <row r="5034" spans="1:10" ht="52.5" thickTop="1" thickBot="1" x14ac:dyDescent="0.3">
      <c r="A5034" s="3058"/>
      <c r="B5034" s="3059"/>
      <c r="C5034" s="3079"/>
      <c r="D5034" s="3232" t="s">
        <v>241</v>
      </c>
      <c r="E5034" s="3214"/>
      <c r="F5034" s="3214"/>
      <c r="G5034" s="3214"/>
      <c r="H5034" s="11361">
        <v>0</v>
      </c>
      <c r="I5034" s="11361"/>
      <c r="J5034" s="3059"/>
    </row>
    <row r="5035" spans="1:10" ht="16.5" thickTop="1" thickBot="1" x14ac:dyDescent="0.3">
      <c r="A5035" s="3058"/>
      <c r="B5035" s="3059"/>
      <c r="C5035" s="3079"/>
      <c r="D5035" s="3115" t="s">
        <v>93</v>
      </c>
      <c r="E5035" s="3116"/>
      <c r="F5035" s="3116"/>
      <c r="G5035" s="3117"/>
      <c r="H5035" s="11368"/>
      <c r="I5035" s="11368"/>
      <c r="J5035" s="3059"/>
    </row>
    <row r="5036" spans="1:10" ht="16.5" thickTop="1" thickBot="1" x14ac:dyDescent="0.3">
      <c r="A5036" s="3058"/>
      <c r="B5036" s="3059"/>
      <c r="C5036" s="3079"/>
      <c r="D5036" s="3118" t="s">
        <v>94</v>
      </c>
      <c r="E5036" s="3119"/>
      <c r="F5036" s="3119"/>
      <c r="G5036" s="3120"/>
      <c r="H5036" s="11024"/>
      <c r="I5036" s="11025"/>
      <c r="J5036" s="3059"/>
    </row>
    <row r="5037" spans="1:10" ht="16.5" thickTop="1" thickBot="1" x14ac:dyDescent="0.3">
      <c r="A5037" s="3058"/>
      <c r="B5037" s="3059"/>
      <c r="C5037" s="3079"/>
      <c r="D5037" s="3118" t="s">
        <v>95</v>
      </c>
      <c r="E5037" s="3119"/>
      <c r="F5037" s="3119"/>
      <c r="G5037" s="3120"/>
      <c r="H5037" s="11024"/>
      <c r="I5037" s="11025"/>
      <c r="J5037" s="3059"/>
    </row>
    <row r="5038" spans="1:10" ht="16.5" thickTop="1" thickBot="1" x14ac:dyDescent="0.3">
      <c r="A5038" s="3058"/>
      <c r="B5038" s="3059"/>
      <c r="C5038" s="3079"/>
      <c r="D5038" s="3124" t="s">
        <v>96</v>
      </c>
      <c r="E5038" s="3125"/>
      <c r="F5038" s="3125"/>
      <c r="G5038" s="3125"/>
      <c r="H5038" s="11024"/>
      <c r="I5038" s="11025"/>
      <c r="J5038" s="3059"/>
    </row>
    <row r="5039" spans="1:10" ht="16.5" thickTop="1" thickBot="1" x14ac:dyDescent="0.3">
      <c r="A5039" s="3058"/>
      <c r="B5039" s="3059"/>
      <c r="C5039" s="3079"/>
      <c r="D5039" s="3121" t="s">
        <v>97</v>
      </c>
      <c r="E5039" s="3114"/>
      <c r="F5039" s="3114"/>
      <c r="G5039" s="3114"/>
      <c r="H5039" s="11354"/>
      <c r="I5039" s="11354"/>
      <c r="J5039" s="3059"/>
    </row>
    <row r="5040" spans="1:10" ht="16.5" thickTop="1" thickBot="1" x14ac:dyDescent="0.3">
      <c r="A5040" s="3058"/>
      <c r="B5040" s="3059"/>
      <c r="C5040" s="3079"/>
      <c r="D5040" s="3231" t="s">
        <v>242</v>
      </c>
      <c r="E5040" s="3214"/>
      <c r="F5040" s="3214"/>
      <c r="G5040" s="3214"/>
      <c r="H5040" s="11361">
        <v>36</v>
      </c>
      <c r="I5040" s="11361"/>
      <c r="J5040" s="3059"/>
    </row>
    <row r="5041" spans="1:10" ht="16.5" thickTop="1" thickBot="1" x14ac:dyDescent="0.3">
      <c r="A5041" s="3058"/>
      <c r="B5041" s="3059"/>
      <c r="C5041" s="3079"/>
      <c r="D5041" s="3115" t="s">
        <v>105</v>
      </c>
      <c r="E5041" s="3116"/>
      <c r="F5041" s="3116"/>
      <c r="G5041" s="3117"/>
      <c r="H5041" s="11368">
        <v>31</v>
      </c>
      <c r="I5041" s="11368"/>
      <c r="J5041" s="3059"/>
    </row>
    <row r="5042" spans="1:10" ht="16.5" thickTop="1" thickBot="1" x14ac:dyDescent="0.3">
      <c r="A5042" s="3058"/>
      <c r="B5042" s="3059"/>
      <c r="C5042" s="3079"/>
      <c r="D5042" s="3118" t="s">
        <v>94</v>
      </c>
      <c r="E5042" s="3119"/>
      <c r="F5042" s="3119"/>
      <c r="G5042" s="3120"/>
      <c r="H5042" s="11024">
        <v>1</v>
      </c>
      <c r="I5042" s="11025"/>
      <c r="J5042" s="3059"/>
    </row>
    <row r="5043" spans="1:10" ht="16.5" thickTop="1" thickBot="1" x14ac:dyDescent="0.3">
      <c r="A5043" s="3058"/>
      <c r="B5043" s="3059"/>
      <c r="C5043" s="3079"/>
      <c r="D5043" s="3118" t="s">
        <v>102</v>
      </c>
      <c r="E5043" s="3119"/>
      <c r="F5043" s="3119"/>
      <c r="G5043" s="3120"/>
      <c r="H5043" s="11024">
        <v>1</v>
      </c>
      <c r="I5043" s="11025"/>
      <c r="J5043" s="3059"/>
    </row>
    <row r="5044" spans="1:10" ht="16.5" thickTop="1" thickBot="1" x14ac:dyDescent="0.3">
      <c r="A5044" s="3058"/>
      <c r="B5044" s="3059"/>
      <c r="C5044" s="3079"/>
      <c r="D5044" s="3124" t="s">
        <v>103</v>
      </c>
      <c r="E5044" s="3125"/>
      <c r="F5044" s="3125"/>
      <c r="G5044" s="3125"/>
      <c r="H5044" s="11024">
        <v>3</v>
      </c>
      <c r="I5044" s="11025"/>
      <c r="J5044" s="3059"/>
    </row>
    <row r="5045" spans="1:10" ht="16.5" thickTop="1" thickBot="1" x14ac:dyDescent="0.3">
      <c r="A5045" s="3058"/>
      <c r="B5045" s="3059"/>
      <c r="C5045" s="3079"/>
      <c r="D5045" s="3121" t="s">
        <v>108</v>
      </c>
      <c r="E5045" s="3114"/>
      <c r="F5045" s="3114"/>
      <c r="G5045" s="3114"/>
      <c r="H5045" s="11354"/>
      <c r="I5045" s="11354"/>
      <c r="J5045" s="3059"/>
    </row>
    <row r="5046" spans="1:10" ht="16.5" thickTop="1" thickBot="1" x14ac:dyDescent="0.3">
      <c r="A5046" s="3058"/>
      <c r="B5046" s="3059"/>
      <c r="C5046" s="3079"/>
      <c r="D5046" s="3231" t="s">
        <v>243</v>
      </c>
      <c r="E5046" s="3214"/>
      <c r="F5046" s="3214"/>
      <c r="G5046" s="3214"/>
      <c r="H5046" s="11361">
        <v>3</v>
      </c>
      <c r="I5046" s="11361"/>
      <c r="J5046" s="3059"/>
    </row>
    <row r="5047" spans="1:10" ht="16.5" thickTop="1" thickBot="1" x14ac:dyDescent="0.3">
      <c r="A5047" s="3058"/>
      <c r="B5047" s="3059"/>
      <c r="C5047" s="3079"/>
      <c r="D5047" s="3115" t="s">
        <v>93</v>
      </c>
      <c r="E5047" s="3116"/>
      <c r="F5047" s="3116"/>
      <c r="G5047" s="3117"/>
      <c r="H5047" s="11368">
        <v>2</v>
      </c>
      <c r="I5047" s="11368"/>
      <c r="J5047" s="3059"/>
    </row>
    <row r="5048" spans="1:10" ht="16.5" thickTop="1" thickBot="1" x14ac:dyDescent="0.3">
      <c r="A5048" s="3058"/>
      <c r="B5048" s="3059"/>
      <c r="C5048" s="3079"/>
      <c r="D5048" s="3118" t="s">
        <v>94</v>
      </c>
      <c r="E5048" s="3119"/>
      <c r="F5048" s="3119"/>
      <c r="G5048" s="3120"/>
      <c r="H5048" s="11024"/>
      <c r="I5048" s="11025"/>
      <c r="J5048" s="3059"/>
    </row>
    <row r="5049" spans="1:10" ht="16.5" thickTop="1" thickBot="1" x14ac:dyDescent="0.3">
      <c r="A5049" s="3058"/>
      <c r="B5049" s="3059"/>
      <c r="C5049" s="3079"/>
      <c r="D5049" s="3118" t="s">
        <v>95</v>
      </c>
      <c r="E5049" s="3119"/>
      <c r="F5049" s="3119"/>
      <c r="G5049" s="3120"/>
      <c r="H5049" s="11024"/>
      <c r="I5049" s="11025"/>
      <c r="J5049" s="3059"/>
    </row>
    <row r="5050" spans="1:10" ht="16.5" thickTop="1" thickBot="1" x14ac:dyDescent="0.3">
      <c r="A5050" s="3058"/>
      <c r="B5050" s="3059"/>
      <c r="C5050" s="3079"/>
      <c r="D5050" s="3124" t="s">
        <v>96</v>
      </c>
      <c r="E5050" s="3125"/>
      <c r="F5050" s="3125"/>
      <c r="G5050" s="3125"/>
      <c r="H5050" s="11024">
        <v>1</v>
      </c>
      <c r="I5050" s="11025"/>
      <c r="J5050" s="3059"/>
    </row>
    <row r="5051" spans="1:10" ht="16.5" thickTop="1" thickBot="1" x14ac:dyDescent="0.3">
      <c r="A5051" s="3058"/>
      <c r="B5051" s="3059"/>
      <c r="C5051" s="3079"/>
      <c r="D5051" s="3121" t="s">
        <v>97</v>
      </c>
      <c r="E5051" s="3114"/>
      <c r="F5051" s="3114"/>
      <c r="G5051" s="3114"/>
      <c r="H5051" s="11354"/>
      <c r="I5051" s="11354"/>
      <c r="J5051" s="3059"/>
    </row>
    <row r="5052" spans="1:10" ht="16.5" thickTop="1" thickBot="1" x14ac:dyDescent="0.3">
      <c r="A5052" s="3058"/>
      <c r="B5052" s="3059"/>
      <c r="C5052" s="3191" t="s">
        <v>109</v>
      </c>
      <c r="D5052" s="3192"/>
      <c r="E5052" s="3193"/>
      <c r="F5052" s="3194"/>
      <c r="G5052" s="3194"/>
      <c r="H5052" s="11428">
        <v>2</v>
      </c>
      <c r="I5052" s="11429"/>
      <c r="J5052" s="3059"/>
    </row>
    <row r="5053" spans="1:10" ht="27" thickTop="1" thickBot="1" x14ac:dyDescent="0.3">
      <c r="A5053" s="3058"/>
      <c r="B5053" s="3059"/>
      <c r="C5053" s="3077"/>
      <c r="D5053" s="3233" t="s">
        <v>110</v>
      </c>
      <c r="E5053" s="3214"/>
      <c r="F5053" s="3214"/>
      <c r="G5053" s="3215"/>
      <c r="H5053" s="11365">
        <v>2</v>
      </c>
      <c r="I5053" s="11366"/>
      <c r="J5053" s="3059"/>
    </row>
    <row r="5054" spans="1:10" ht="16.5" thickTop="1" thickBot="1" x14ac:dyDescent="0.3">
      <c r="A5054" s="3058"/>
      <c r="B5054" s="3059"/>
      <c r="C5054" s="3076"/>
      <c r="D5054" s="3127" t="s">
        <v>93</v>
      </c>
      <c r="E5054" s="3125"/>
      <c r="F5054" s="3125"/>
      <c r="G5054" s="3126"/>
      <c r="H5054" s="11354">
        <v>1</v>
      </c>
      <c r="I5054" s="11354"/>
      <c r="J5054" s="3059"/>
    </row>
    <row r="5055" spans="1:10" ht="16.5" thickTop="1" thickBot="1" x14ac:dyDescent="0.3">
      <c r="A5055" s="3058"/>
      <c r="B5055" s="3059"/>
      <c r="C5055" s="3076"/>
      <c r="D5055" s="3127" t="s">
        <v>94</v>
      </c>
      <c r="E5055" s="3125"/>
      <c r="F5055" s="3125"/>
      <c r="G5055" s="3126"/>
      <c r="H5055" s="11354"/>
      <c r="I5055" s="11354"/>
      <c r="J5055" s="3059"/>
    </row>
    <row r="5056" spans="1:10" ht="16.5" thickTop="1" thickBot="1" x14ac:dyDescent="0.3">
      <c r="A5056" s="3058"/>
      <c r="B5056" s="3059"/>
      <c r="C5056" s="3076"/>
      <c r="D5056" s="3127" t="s">
        <v>95</v>
      </c>
      <c r="E5056" s="3125"/>
      <c r="F5056" s="3125"/>
      <c r="G5056" s="3126"/>
      <c r="H5056" s="11354">
        <v>1</v>
      </c>
      <c r="I5056" s="11354"/>
      <c r="J5056" s="3059"/>
    </row>
    <row r="5057" spans="1:10" ht="16.5" thickTop="1" thickBot="1" x14ac:dyDescent="0.3">
      <c r="A5057" s="3058"/>
      <c r="B5057" s="3059"/>
      <c r="C5057" s="3076"/>
      <c r="D5057" s="3127" t="s">
        <v>96</v>
      </c>
      <c r="E5057" s="3128"/>
      <c r="F5057" s="3128"/>
      <c r="G5057" s="3129"/>
      <c r="H5057" s="11354"/>
      <c r="I5057" s="11354"/>
      <c r="J5057" s="3059"/>
    </row>
    <row r="5058" spans="1:10" ht="16.5" thickTop="1" thickBot="1" x14ac:dyDescent="0.3">
      <c r="A5058" s="3058"/>
      <c r="B5058" s="3059"/>
      <c r="C5058" s="3076"/>
      <c r="D5058" s="3234" t="s">
        <v>111</v>
      </c>
      <c r="E5058" s="3216"/>
      <c r="F5058" s="3216"/>
      <c r="G5058" s="3216"/>
      <c r="H5058" s="11427">
        <v>0</v>
      </c>
      <c r="I5058" s="11427"/>
      <c r="J5058" s="3059"/>
    </row>
    <row r="5059" spans="1:10" ht="16.5" thickTop="1" thickBot="1" x14ac:dyDescent="0.3">
      <c r="A5059" s="3058"/>
      <c r="B5059" s="3059"/>
      <c r="C5059" s="3076"/>
      <c r="D5059" s="3127" t="s">
        <v>93</v>
      </c>
      <c r="E5059" s="3125"/>
      <c r="F5059" s="3125"/>
      <c r="G5059" s="3126"/>
      <c r="H5059" s="11354"/>
      <c r="I5059" s="11354"/>
      <c r="J5059" s="3059"/>
    </row>
    <row r="5060" spans="1:10" ht="16.5" thickTop="1" thickBot="1" x14ac:dyDescent="0.3">
      <c r="A5060" s="3058"/>
      <c r="B5060" s="3059"/>
      <c r="C5060" s="3076"/>
      <c r="D5060" s="3127" t="s">
        <v>94</v>
      </c>
      <c r="E5060" s="3125"/>
      <c r="F5060" s="3125"/>
      <c r="G5060" s="3126"/>
      <c r="H5060" s="11354"/>
      <c r="I5060" s="11354"/>
      <c r="J5060" s="3059"/>
    </row>
    <row r="5061" spans="1:10" ht="16.5" thickTop="1" thickBot="1" x14ac:dyDescent="0.3">
      <c r="A5061" s="3058"/>
      <c r="B5061" s="3059"/>
      <c r="C5061" s="3076"/>
      <c r="D5061" s="3127" t="s">
        <v>95</v>
      </c>
      <c r="E5061" s="3125"/>
      <c r="F5061" s="3125"/>
      <c r="G5061" s="3126"/>
      <c r="H5061" s="11354"/>
      <c r="I5061" s="11354"/>
      <c r="J5061" s="3059"/>
    </row>
    <row r="5062" spans="1:10" ht="16.5" thickTop="1" thickBot="1" x14ac:dyDescent="0.3">
      <c r="A5062" s="3058"/>
      <c r="B5062" s="3059"/>
      <c r="C5062" s="3076"/>
      <c r="D5062" s="3127" t="s">
        <v>96</v>
      </c>
      <c r="E5062" s="3128"/>
      <c r="F5062" s="3128"/>
      <c r="G5062" s="3129"/>
      <c r="H5062" s="11354"/>
      <c r="I5062" s="11354"/>
      <c r="J5062" s="3059"/>
    </row>
    <row r="5063" spans="1:10" ht="16.5" thickTop="1" thickBot="1" x14ac:dyDescent="0.3">
      <c r="A5063" s="3058"/>
      <c r="B5063" s="3059"/>
      <c r="C5063" s="3076"/>
      <c r="D5063" s="3234" t="s">
        <v>112</v>
      </c>
      <c r="E5063" s="3216"/>
      <c r="F5063" s="3216"/>
      <c r="G5063" s="3216"/>
      <c r="H5063" s="11427">
        <v>0</v>
      </c>
      <c r="I5063" s="11427"/>
      <c r="J5063" s="3059"/>
    </row>
    <row r="5064" spans="1:10" ht="16.5" thickTop="1" thickBot="1" x14ac:dyDescent="0.3">
      <c r="A5064" s="3058"/>
      <c r="B5064" s="3059"/>
      <c r="C5064" s="3076"/>
      <c r="D5064" s="3127" t="s">
        <v>93</v>
      </c>
      <c r="E5064" s="3125"/>
      <c r="F5064" s="3125"/>
      <c r="G5064" s="3126"/>
      <c r="H5064" s="11354"/>
      <c r="I5064" s="11354"/>
      <c r="J5064" s="3059"/>
    </row>
    <row r="5065" spans="1:10" ht="16.5" thickTop="1" thickBot="1" x14ac:dyDescent="0.3">
      <c r="A5065" s="3058"/>
      <c r="B5065" s="3059"/>
      <c r="C5065" s="3076"/>
      <c r="D5065" s="3127" t="s">
        <v>94</v>
      </c>
      <c r="E5065" s="3125"/>
      <c r="F5065" s="3125"/>
      <c r="G5065" s="3126"/>
      <c r="H5065" s="11354"/>
      <c r="I5065" s="11354"/>
      <c r="J5065" s="3059"/>
    </row>
    <row r="5066" spans="1:10" ht="16.5" thickTop="1" thickBot="1" x14ac:dyDescent="0.3">
      <c r="A5066" s="3058"/>
      <c r="B5066" s="3059"/>
      <c r="C5066" s="3076"/>
      <c r="D5066" s="3127" t="s">
        <v>95</v>
      </c>
      <c r="E5066" s="3125"/>
      <c r="F5066" s="3125"/>
      <c r="G5066" s="3126"/>
      <c r="H5066" s="11354"/>
      <c r="I5066" s="11354"/>
      <c r="J5066" s="3059"/>
    </row>
    <row r="5067" spans="1:10" ht="16.5" thickTop="1" thickBot="1" x14ac:dyDescent="0.3">
      <c r="A5067" s="3058"/>
      <c r="B5067" s="3059"/>
      <c r="C5067" s="3076"/>
      <c r="D5067" s="3127" t="s">
        <v>96</v>
      </c>
      <c r="E5067" s="3128"/>
      <c r="F5067" s="3128"/>
      <c r="G5067" s="3129"/>
      <c r="H5067" s="11354"/>
      <c r="I5067" s="11354"/>
      <c r="J5067" s="3059"/>
    </row>
    <row r="5068" spans="1:10" ht="16.5" thickTop="1" thickBot="1" x14ac:dyDescent="0.3">
      <c r="A5068" s="3058"/>
      <c r="B5068" s="3059"/>
      <c r="C5068" s="3076"/>
      <c r="D5068" s="3235" t="s">
        <v>113</v>
      </c>
      <c r="E5068" s="3214"/>
      <c r="F5068" s="3214"/>
      <c r="G5068" s="3215"/>
      <c r="H5068" s="11427">
        <v>0</v>
      </c>
      <c r="I5068" s="11427"/>
      <c r="J5068" s="3059"/>
    </row>
    <row r="5069" spans="1:10" ht="16.5" thickTop="1" thickBot="1" x14ac:dyDescent="0.3">
      <c r="A5069" s="3058"/>
      <c r="B5069" s="3059"/>
      <c r="C5069" s="3076"/>
      <c r="D5069" s="3130" t="s">
        <v>114</v>
      </c>
      <c r="E5069" s="3116"/>
      <c r="F5069" s="3116"/>
      <c r="G5069" s="3117"/>
      <c r="H5069" s="11354"/>
      <c r="I5069" s="11354"/>
      <c r="J5069" s="3059"/>
    </row>
    <row r="5070" spans="1:10" ht="16.5" thickTop="1" thickBot="1" x14ac:dyDescent="0.3">
      <c r="A5070" s="3058"/>
      <c r="B5070" s="3059"/>
      <c r="C5070" s="3076"/>
      <c r="D5070" s="3130" t="s">
        <v>94</v>
      </c>
      <c r="E5070" s="3116"/>
      <c r="F5070" s="3116"/>
      <c r="G5070" s="3117"/>
      <c r="H5070" s="11354"/>
      <c r="I5070" s="11354"/>
      <c r="J5070" s="3059"/>
    </row>
    <row r="5071" spans="1:10" ht="16.5" thickTop="1" thickBot="1" x14ac:dyDescent="0.3">
      <c r="A5071" s="3058"/>
      <c r="B5071" s="3059"/>
      <c r="C5071" s="3076"/>
      <c r="D5071" s="3130" t="s">
        <v>102</v>
      </c>
      <c r="E5071" s="3116"/>
      <c r="F5071" s="3116"/>
      <c r="G5071" s="3117"/>
      <c r="H5071" s="11354"/>
      <c r="I5071" s="11354"/>
      <c r="J5071" s="3059"/>
    </row>
    <row r="5072" spans="1:10" ht="16.5" thickTop="1" thickBot="1" x14ac:dyDescent="0.3">
      <c r="A5072" s="3060"/>
      <c r="B5072" s="3059"/>
      <c r="C5072" s="3076"/>
      <c r="D5072" s="3130" t="s">
        <v>103</v>
      </c>
      <c r="E5072" s="3116"/>
      <c r="F5072" s="3116"/>
      <c r="G5072" s="3117"/>
      <c r="H5072" s="11354"/>
      <c r="I5072" s="11354"/>
      <c r="J5072" s="3059"/>
    </row>
    <row r="5073" spans="1:10" ht="16.5" thickTop="1" thickBot="1" x14ac:dyDescent="0.3">
      <c r="A5073" s="3060"/>
      <c r="B5073" s="3059"/>
      <c r="C5073" s="3076"/>
      <c r="D5073" s="3235" t="s">
        <v>115</v>
      </c>
      <c r="E5073" s="3214"/>
      <c r="F5073" s="3214"/>
      <c r="G5073" s="3215"/>
      <c r="H5073" s="11427">
        <v>0</v>
      </c>
      <c r="I5073" s="11427"/>
      <c r="J5073" s="3059"/>
    </row>
    <row r="5074" spans="1:10" ht="16.5" thickTop="1" thickBot="1" x14ac:dyDescent="0.3">
      <c r="A5074" s="3060"/>
      <c r="B5074" s="3059"/>
      <c r="C5074" s="3076"/>
      <c r="D5074" s="3130" t="s">
        <v>105</v>
      </c>
      <c r="E5074" s="3116"/>
      <c r="F5074" s="3116"/>
      <c r="G5074" s="3117"/>
      <c r="H5074" s="11354"/>
      <c r="I5074" s="11354"/>
      <c r="J5074" s="3059"/>
    </row>
    <row r="5075" spans="1:10" ht="16.5" thickTop="1" thickBot="1" x14ac:dyDescent="0.3">
      <c r="A5075" s="3060"/>
      <c r="B5075" s="3059"/>
      <c r="C5075" s="3076"/>
      <c r="D5075" s="3130" t="s">
        <v>94</v>
      </c>
      <c r="E5075" s="3116"/>
      <c r="F5075" s="3116"/>
      <c r="G5075" s="3117"/>
      <c r="H5075" s="11354"/>
      <c r="I5075" s="11354"/>
      <c r="J5075" s="3059"/>
    </row>
    <row r="5076" spans="1:10" ht="16.5" thickTop="1" thickBot="1" x14ac:dyDescent="0.3">
      <c r="A5076" s="3060"/>
      <c r="B5076" s="3059"/>
      <c r="C5076" s="3076"/>
      <c r="D5076" s="3130" t="s">
        <v>102</v>
      </c>
      <c r="E5076" s="3116"/>
      <c r="F5076" s="3116"/>
      <c r="G5076" s="3117"/>
      <c r="H5076" s="11354"/>
      <c r="I5076" s="11354"/>
      <c r="J5076" s="3059"/>
    </row>
    <row r="5077" spans="1:10" ht="16.5" thickTop="1" thickBot="1" x14ac:dyDescent="0.3">
      <c r="A5077" s="3060"/>
      <c r="B5077" s="3059"/>
      <c r="C5077" s="3076"/>
      <c r="D5077" s="3130" t="s">
        <v>103</v>
      </c>
      <c r="E5077" s="3116"/>
      <c r="F5077" s="3116"/>
      <c r="G5077" s="3117"/>
      <c r="H5077" s="11354"/>
      <c r="I5077" s="11354"/>
      <c r="J5077" s="3059"/>
    </row>
    <row r="5078" spans="1:10" ht="16.5" thickTop="1" thickBot="1" x14ac:dyDescent="0.3">
      <c r="A5078" s="3060"/>
      <c r="B5078" s="3059"/>
      <c r="C5078" s="3076"/>
      <c r="D5078" s="3235" t="s">
        <v>116</v>
      </c>
      <c r="E5078" s="3214"/>
      <c r="F5078" s="3214"/>
      <c r="G5078" s="3215"/>
      <c r="H5078" s="11427">
        <v>0</v>
      </c>
      <c r="I5078" s="11427"/>
      <c r="J5078" s="3059"/>
    </row>
    <row r="5079" spans="1:10" ht="16.5" thickTop="1" thickBot="1" x14ac:dyDescent="0.3">
      <c r="A5079" s="3060"/>
      <c r="B5079" s="3059"/>
      <c r="C5079" s="3076"/>
      <c r="D5079" s="3130" t="s">
        <v>105</v>
      </c>
      <c r="E5079" s="3116"/>
      <c r="F5079" s="3116"/>
      <c r="G5079" s="3117"/>
      <c r="H5079" s="11354"/>
      <c r="I5079" s="11354"/>
      <c r="J5079" s="3059"/>
    </row>
    <row r="5080" spans="1:10" ht="16.5" thickTop="1" thickBot="1" x14ac:dyDescent="0.3">
      <c r="A5080" s="3060"/>
      <c r="B5080" s="3059"/>
      <c r="C5080" s="3076"/>
      <c r="D5080" s="3130" t="s">
        <v>94</v>
      </c>
      <c r="E5080" s="3116"/>
      <c r="F5080" s="3116"/>
      <c r="G5080" s="3117"/>
      <c r="H5080" s="11433"/>
      <c r="I5080" s="11433"/>
      <c r="J5080" s="3059"/>
    </row>
    <row r="5081" spans="1:10" ht="16.5" thickTop="1" thickBot="1" x14ac:dyDescent="0.3">
      <c r="A5081" s="3060"/>
      <c r="B5081" s="3059"/>
      <c r="C5081" s="3076"/>
      <c r="D5081" s="3130" t="s">
        <v>102</v>
      </c>
      <c r="E5081" s="3116"/>
      <c r="F5081" s="3116"/>
      <c r="G5081" s="3117"/>
      <c r="H5081" s="11354"/>
      <c r="I5081" s="11354"/>
      <c r="J5081" s="3059"/>
    </row>
    <row r="5082" spans="1:10" ht="16.5" thickTop="1" thickBot="1" x14ac:dyDescent="0.3">
      <c r="A5082" s="3060"/>
      <c r="B5082" s="3059"/>
      <c r="C5082" s="3076"/>
      <c r="D5082" s="3130" t="s">
        <v>103</v>
      </c>
      <c r="E5082" s="3116"/>
      <c r="F5082" s="3116"/>
      <c r="G5082" s="3117"/>
      <c r="H5082" s="11354"/>
      <c r="I5082" s="11354"/>
      <c r="J5082" s="3059"/>
    </row>
    <row r="5083" spans="1:10" ht="16.5" thickTop="1" thickBot="1" x14ac:dyDescent="0.3">
      <c r="A5083" s="3060"/>
      <c r="B5083" s="3059"/>
      <c r="C5083" s="3076"/>
      <c r="D5083" s="3235" t="s">
        <v>117</v>
      </c>
      <c r="E5083" s="3214"/>
      <c r="F5083" s="3214"/>
      <c r="G5083" s="3215"/>
      <c r="H5083" s="11427">
        <v>0</v>
      </c>
      <c r="I5083" s="11427"/>
      <c r="J5083" s="3059"/>
    </row>
    <row r="5084" spans="1:10" ht="16.5" thickTop="1" thickBot="1" x14ac:dyDescent="0.3">
      <c r="A5084" s="3060"/>
      <c r="B5084" s="3059"/>
      <c r="C5084" s="3076"/>
      <c r="D5084" s="3130" t="s">
        <v>105</v>
      </c>
      <c r="E5084" s="3116"/>
      <c r="F5084" s="3116"/>
      <c r="G5084" s="3117"/>
      <c r="H5084" s="11354"/>
      <c r="I5084" s="11354"/>
      <c r="J5084" s="3059"/>
    </row>
    <row r="5085" spans="1:10" ht="16.5" thickTop="1" thickBot="1" x14ac:dyDescent="0.3">
      <c r="A5085" s="3060"/>
      <c r="B5085" s="3059"/>
      <c r="C5085" s="3076"/>
      <c r="D5085" s="3130" t="s">
        <v>94</v>
      </c>
      <c r="E5085" s="3116"/>
      <c r="F5085" s="3116"/>
      <c r="G5085" s="3117"/>
      <c r="H5085" s="11354"/>
      <c r="I5085" s="11354"/>
      <c r="J5085" s="3059"/>
    </row>
    <row r="5086" spans="1:10" ht="16.5" thickTop="1" thickBot="1" x14ac:dyDescent="0.3">
      <c r="A5086" s="3060"/>
      <c r="B5086" s="3059"/>
      <c r="C5086" s="3076"/>
      <c r="D5086" s="3130" t="s">
        <v>102</v>
      </c>
      <c r="E5086" s="3116"/>
      <c r="F5086" s="3116"/>
      <c r="G5086" s="3117"/>
      <c r="H5086" s="11354"/>
      <c r="I5086" s="11354"/>
      <c r="J5086" s="3059"/>
    </row>
    <row r="5087" spans="1:10" ht="16.5" thickTop="1" thickBot="1" x14ac:dyDescent="0.3">
      <c r="A5087" s="3060"/>
      <c r="B5087" s="3059"/>
      <c r="C5087" s="3078"/>
      <c r="D5087" s="3130" t="s">
        <v>103</v>
      </c>
      <c r="E5087" s="3116"/>
      <c r="F5087" s="3116"/>
      <c r="G5087" s="3117"/>
      <c r="H5087" s="11354"/>
      <c r="I5087" s="11354"/>
      <c r="J5087" s="3059"/>
    </row>
    <row r="5088" spans="1:10" ht="16.5" thickTop="1" thickBot="1" x14ac:dyDescent="0.3">
      <c r="A5088" s="3058"/>
      <c r="B5088" s="3059"/>
      <c r="C5088" s="3182" t="s">
        <v>118</v>
      </c>
      <c r="D5088" s="3246"/>
      <c r="E5088" s="3194"/>
      <c r="F5088" s="3194"/>
      <c r="G5088" s="3195"/>
      <c r="H5088" s="11411">
        <v>168</v>
      </c>
      <c r="I5088" s="11411"/>
      <c r="J5088" s="3059"/>
    </row>
    <row r="5089" spans="1:10" ht="27" thickTop="1" thickBot="1" x14ac:dyDescent="0.3">
      <c r="A5089" s="3058"/>
      <c r="B5089" s="3058"/>
      <c r="C5089" s="3088"/>
      <c r="D5089" s="3155" t="s">
        <v>31</v>
      </c>
      <c r="E5089" s="3131"/>
      <c r="F5089" s="3131"/>
      <c r="G5089" s="3132"/>
      <c r="H5089" s="11354"/>
      <c r="I5089" s="11354"/>
      <c r="J5089" s="3059"/>
    </row>
    <row r="5090" spans="1:10" ht="16.5" thickTop="1" thickBot="1" x14ac:dyDescent="0.3">
      <c r="A5090" s="3058"/>
      <c r="B5090" s="3058"/>
      <c r="C5090" s="3088"/>
      <c r="D5090" s="3155" t="s">
        <v>119</v>
      </c>
      <c r="E5090" s="3116"/>
      <c r="F5090" s="3116"/>
      <c r="G5090" s="3117"/>
      <c r="H5090" s="11354">
        <v>20</v>
      </c>
      <c r="I5090" s="11354"/>
      <c r="J5090" s="3059"/>
    </row>
    <row r="5091" spans="1:10" ht="27" thickTop="1" thickBot="1" x14ac:dyDescent="0.3">
      <c r="A5091" s="3058"/>
      <c r="B5091" s="3058"/>
      <c r="C5091" s="3088"/>
      <c r="D5091" s="3155" t="s">
        <v>120</v>
      </c>
      <c r="E5091" s="3133"/>
      <c r="F5091" s="3116"/>
      <c r="G5091" s="3117"/>
      <c r="H5091" s="11354">
        <v>2</v>
      </c>
      <c r="I5091" s="11354"/>
      <c r="J5091" s="3059"/>
    </row>
    <row r="5092" spans="1:10" ht="27" thickTop="1" thickBot="1" x14ac:dyDescent="0.3">
      <c r="A5092" s="3058"/>
      <c r="B5092" s="3059"/>
      <c r="C5092" s="3088"/>
      <c r="D5092" s="3155" t="s">
        <v>121</v>
      </c>
      <c r="E5092" s="3116"/>
      <c r="F5092" s="3116"/>
      <c r="G5092" s="3117"/>
      <c r="H5092" s="11354"/>
      <c r="I5092" s="11354"/>
      <c r="J5092" s="3059"/>
    </row>
    <row r="5093" spans="1:10" ht="16.5" thickTop="1" thickBot="1" x14ac:dyDescent="0.3">
      <c r="A5093" s="3058"/>
      <c r="B5093" s="3059"/>
      <c r="C5093" s="3088"/>
      <c r="D5093" s="3155" t="s">
        <v>70</v>
      </c>
      <c r="E5093" s="3116"/>
      <c r="F5093" s="3116"/>
      <c r="G5093" s="3117"/>
      <c r="H5093" s="11354"/>
      <c r="I5093" s="11354"/>
      <c r="J5093" s="3059"/>
    </row>
    <row r="5094" spans="1:10" ht="39.75" thickTop="1" thickBot="1" x14ac:dyDescent="0.3">
      <c r="A5094" s="3058"/>
      <c r="B5094" s="3059"/>
      <c r="C5094" s="3088"/>
      <c r="D5094" s="3155" t="s">
        <v>122</v>
      </c>
      <c r="E5094" s="3116"/>
      <c r="F5094" s="3116"/>
      <c r="G5094" s="3117"/>
      <c r="H5094" s="11354"/>
      <c r="I5094" s="11354"/>
      <c r="J5094" s="3059"/>
    </row>
    <row r="5095" spans="1:10" ht="27" thickTop="1" thickBot="1" x14ac:dyDescent="0.3">
      <c r="A5095" s="3058"/>
      <c r="B5095" s="3059"/>
      <c r="C5095" s="3089"/>
      <c r="D5095" s="3155" t="s">
        <v>123</v>
      </c>
      <c r="E5095" s="3116"/>
      <c r="F5095" s="3116"/>
      <c r="G5095" s="3117"/>
      <c r="H5095" s="11354"/>
      <c r="I5095" s="11354"/>
      <c r="J5095" s="3059"/>
    </row>
    <row r="5096" spans="1:10" ht="39.75" thickTop="1" thickBot="1" x14ac:dyDescent="0.3">
      <c r="A5096" s="3058"/>
      <c r="B5096" s="3059"/>
      <c r="C5096" s="3088"/>
      <c r="D5096" s="3155" t="s">
        <v>34</v>
      </c>
      <c r="E5096" s="3116"/>
      <c r="F5096" s="3116"/>
      <c r="G5096" s="3117"/>
      <c r="H5096" s="11354">
        <v>1</v>
      </c>
      <c r="I5096" s="11354"/>
      <c r="J5096" s="3059"/>
    </row>
    <row r="5097" spans="1:10" ht="39.75" thickTop="1" thickBot="1" x14ac:dyDescent="0.3">
      <c r="A5097" s="3058"/>
      <c r="B5097" s="3059"/>
      <c r="C5097" s="3089"/>
      <c r="D5097" s="3156" t="s">
        <v>124</v>
      </c>
      <c r="E5097" s="3116"/>
      <c r="F5097" s="3116"/>
      <c r="G5097" s="3117"/>
      <c r="H5097" s="11354">
        <v>10</v>
      </c>
      <c r="I5097" s="11354"/>
      <c r="J5097" s="3059"/>
    </row>
    <row r="5098" spans="1:10" ht="52.5" thickTop="1" thickBot="1" x14ac:dyDescent="0.3">
      <c r="A5098" s="3058"/>
      <c r="B5098" s="3059"/>
      <c r="C5098" s="3088"/>
      <c r="D5098" s="3155" t="s">
        <v>125</v>
      </c>
      <c r="E5098" s="3116"/>
      <c r="F5098" s="3116"/>
      <c r="G5098" s="3117"/>
      <c r="H5098" s="11354">
        <v>2</v>
      </c>
      <c r="I5098" s="11354"/>
      <c r="J5098" s="3059"/>
    </row>
    <row r="5099" spans="1:10" ht="27" thickTop="1" thickBot="1" x14ac:dyDescent="0.3">
      <c r="A5099" s="3058"/>
      <c r="B5099" s="3059"/>
      <c r="C5099" s="3088"/>
      <c r="D5099" s="3155" t="s">
        <v>126</v>
      </c>
      <c r="E5099" s="3116"/>
      <c r="F5099" s="3116"/>
      <c r="G5099" s="3117"/>
      <c r="H5099" s="11354">
        <v>2</v>
      </c>
      <c r="I5099" s="11354"/>
      <c r="J5099" s="3059"/>
    </row>
    <row r="5100" spans="1:10" ht="27" thickTop="1" thickBot="1" x14ac:dyDescent="0.3">
      <c r="A5100" s="3058"/>
      <c r="B5100" s="3059"/>
      <c r="C5100" s="3088"/>
      <c r="D5100" s="3157" t="s">
        <v>244</v>
      </c>
      <c r="E5100" s="3114"/>
      <c r="F5100" s="3114"/>
      <c r="G5100" s="3114"/>
      <c r="H5100" s="11354"/>
      <c r="I5100" s="11354"/>
      <c r="J5100" s="3059"/>
    </row>
    <row r="5101" spans="1:10" ht="65.25" thickTop="1" thickBot="1" x14ac:dyDescent="0.3">
      <c r="A5101" s="3058"/>
      <c r="B5101" s="3059"/>
      <c r="C5101" s="3088"/>
      <c r="D5101" s="3158" t="s">
        <v>71</v>
      </c>
      <c r="E5101" s="3116"/>
      <c r="F5101" s="3116"/>
      <c r="G5101" s="3117"/>
      <c r="H5101" s="11354">
        <v>3</v>
      </c>
      <c r="I5101" s="11354"/>
      <c r="J5101" s="3059"/>
    </row>
    <row r="5102" spans="1:10" ht="27" thickTop="1" thickBot="1" x14ac:dyDescent="0.3">
      <c r="A5102" s="3058"/>
      <c r="B5102" s="3059"/>
      <c r="C5102" s="3088"/>
      <c r="D5102" s="3155" t="s">
        <v>128</v>
      </c>
      <c r="E5102" s="3114"/>
      <c r="F5102" s="3114"/>
      <c r="G5102" s="3114"/>
      <c r="H5102" s="11354"/>
      <c r="I5102" s="11354"/>
      <c r="J5102" s="3059"/>
    </row>
    <row r="5103" spans="1:10" ht="39.75" thickTop="1" thickBot="1" x14ac:dyDescent="0.3">
      <c r="A5103" s="3058"/>
      <c r="B5103" s="3059"/>
      <c r="C5103" s="3088"/>
      <c r="D5103" s="3155" t="s">
        <v>129</v>
      </c>
      <c r="E5103" s="3116"/>
      <c r="F5103" s="3116"/>
      <c r="G5103" s="3117"/>
      <c r="H5103" s="11354">
        <v>2</v>
      </c>
      <c r="I5103" s="11354"/>
      <c r="J5103" s="3059"/>
    </row>
    <row r="5104" spans="1:10" ht="52.5" thickTop="1" thickBot="1" x14ac:dyDescent="0.3">
      <c r="A5104" s="3058"/>
      <c r="B5104" s="3059"/>
      <c r="C5104" s="3088"/>
      <c r="D5104" s="3155" t="s">
        <v>130</v>
      </c>
      <c r="E5104" s="3116"/>
      <c r="F5104" s="3116"/>
      <c r="G5104" s="3117"/>
      <c r="H5104" s="11354"/>
      <c r="I5104" s="11354"/>
      <c r="J5104" s="3059"/>
    </row>
    <row r="5105" spans="1:10" ht="39.75" thickTop="1" thickBot="1" x14ac:dyDescent="0.3">
      <c r="A5105" s="3058"/>
      <c r="B5105" s="3059"/>
      <c r="C5105" s="3088"/>
      <c r="D5105" s="3155" t="s">
        <v>131</v>
      </c>
      <c r="E5105" s="3133"/>
      <c r="F5105" s="3116"/>
      <c r="G5105" s="3117"/>
      <c r="H5105" s="11354">
        <v>1</v>
      </c>
      <c r="I5105" s="11354"/>
      <c r="J5105" s="3059"/>
    </row>
    <row r="5106" spans="1:10" ht="27" thickTop="1" thickBot="1" x14ac:dyDescent="0.3">
      <c r="A5106" s="3058"/>
      <c r="B5106" s="3058"/>
      <c r="C5106" s="3089"/>
      <c r="D5106" s="3155" t="s">
        <v>132</v>
      </c>
      <c r="E5106" s="3133"/>
      <c r="F5106" s="3116"/>
      <c r="G5106" s="3117"/>
      <c r="H5106" s="11354"/>
      <c r="I5106" s="11354"/>
      <c r="J5106" s="3059"/>
    </row>
    <row r="5107" spans="1:10" ht="39.75" thickTop="1" thickBot="1" x14ac:dyDescent="0.3">
      <c r="A5107" s="3058"/>
      <c r="B5107" s="3058"/>
      <c r="C5107" s="3088"/>
      <c r="D5107" s="3150" t="s">
        <v>245</v>
      </c>
      <c r="E5107" s="3114"/>
      <c r="F5107" s="3114"/>
      <c r="G5107" s="3114"/>
      <c r="H5107" s="11354"/>
      <c r="I5107" s="11354"/>
      <c r="J5107" s="3059"/>
    </row>
    <row r="5108" spans="1:10" ht="27" thickTop="1" thickBot="1" x14ac:dyDescent="0.3">
      <c r="A5108" s="3058"/>
      <c r="B5108" s="3058"/>
      <c r="C5108" s="3088"/>
      <c r="D5108" s="3158" t="s">
        <v>213</v>
      </c>
      <c r="E5108" s="3116"/>
      <c r="F5108" s="3116"/>
      <c r="G5108" s="3117"/>
      <c r="H5108" s="11354">
        <v>6</v>
      </c>
      <c r="I5108" s="11354"/>
      <c r="J5108" s="3059"/>
    </row>
    <row r="5109" spans="1:10" ht="65.25" thickTop="1" thickBot="1" x14ac:dyDescent="0.3">
      <c r="A5109" s="3058"/>
      <c r="B5109" s="3058"/>
      <c r="C5109" s="3088"/>
      <c r="D5109" s="3158" t="s">
        <v>214</v>
      </c>
      <c r="E5109" s="3116"/>
      <c r="F5109" s="3116"/>
      <c r="G5109" s="3117"/>
      <c r="H5109" s="11354">
        <v>1</v>
      </c>
      <c r="I5109" s="11354"/>
      <c r="J5109" s="3059"/>
    </row>
    <row r="5110" spans="1:10" ht="39.75" thickTop="1" thickBot="1" x14ac:dyDescent="0.3">
      <c r="A5110" s="3058"/>
      <c r="B5110" s="3058"/>
      <c r="C5110" s="3088"/>
      <c r="D5110" s="3158" t="s">
        <v>221</v>
      </c>
      <c r="E5110" s="3116"/>
      <c r="F5110" s="3116"/>
      <c r="G5110" s="3117"/>
      <c r="H5110" s="11354"/>
      <c r="I5110" s="11354"/>
      <c r="J5110" s="3059"/>
    </row>
    <row r="5111" spans="1:10" ht="52.5" thickTop="1" thickBot="1" x14ac:dyDescent="0.3">
      <c r="A5111" s="3058"/>
      <c r="B5111" s="3058"/>
      <c r="C5111" s="3088"/>
      <c r="D5111" s="3159" t="s">
        <v>246</v>
      </c>
      <c r="E5111" s="3114"/>
      <c r="F5111" s="3114"/>
      <c r="G5111" s="3114"/>
      <c r="H5111" s="11354"/>
      <c r="I5111" s="11354"/>
      <c r="J5111" s="3059"/>
    </row>
    <row r="5112" spans="1:10" ht="27" thickTop="1" thickBot="1" x14ac:dyDescent="0.3">
      <c r="A5112" s="3058"/>
      <c r="B5112" s="3058"/>
      <c r="C5112" s="3089"/>
      <c r="D5112" s="3158" t="s">
        <v>220</v>
      </c>
      <c r="E5112" s="3116"/>
      <c r="F5112" s="3116"/>
      <c r="G5112" s="3117"/>
      <c r="H5112" s="11354">
        <v>3</v>
      </c>
      <c r="I5112" s="11354"/>
      <c r="J5112" s="3059"/>
    </row>
    <row r="5113" spans="1:10" ht="27" thickTop="1" thickBot="1" x14ac:dyDescent="0.3">
      <c r="A5113" s="3058"/>
      <c r="B5113" s="3058"/>
      <c r="C5113" s="3089"/>
      <c r="D5113" s="3158" t="s">
        <v>247</v>
      </c>
      <c r="E5113" s="3116"/>
      <c r="F5113" s="3116"/>
      <c r="G5113" s="3117"/>
      <c r="H5113" s="11354">
        <v>1</v>
      </c>
      <c r="I5113" s="11354"/>
      <c r="J5113" s="3059"/>
    </row>
    <row r="5114" spans="1:10" ht="16.5" thickTop="1" thickBot="1" x14ac:dyDescent="0.3">
      <c r="A5114" s="3058"/>
      <c r="B5114" s="3058"/>
      <c r="C5114" s="3089"/>
      <c r="D5114" s="3160" t="s">
        <v>212</v>
      </c>
      <c r="E5114" s="3116"/>
      <c r="F5114" s="3116"/>
      <c r="G5114" s="3117"/>
      <c r="H5114" s="11354">
        <v>2</v>
      </c>
      <c r="I5114" s="11354"/>
      <c r="J5114" s="3059"/>
    </row>
    <row r="5115" spans="1:10" ht="27" thickTop="1" thickBot="1" x14ac:dyDescent="0.3">
      <c r="A5115" s="3058"/>
      <c r="B5115" s="3058"/>
      <c r="C5115" s="3089"/>
      <c r="D5115" s="3158" t="s">
        <v>211</v>
      </c>
      <c r="E5115" s="3116"/>
      <c r="F5115" s="3116"/>
      <c r="G5115" s="3117"/>
      <c r="H5115" s="11354"/>
      <c r="I5115" s="11354"/>
      <c r="J5115" s="3059"/>
    </row>
    <row r="5116" spans="1:10" ht="27" thickTop="1" thickBot="1" x14ac:dyDescent="0.3">
      <c r="A5116" s="3058"/>
      <c r="B5116" s="3058"/>
      <c r="C5116" s="3089"/>
      <c r="D5116" s="3158" t="s">
        <v>136</v>
      </c>
      <c r="E5116" s="3116"/>
      <c r="F5116" s="3116"/>
      <c r="G5116" s="3117"/>
      <c r="H5116" s="11354">
        <v>1</v>
      </c>
      <c r="I5116" s="11354"/>
      <c r="J5116" s="3059"/>
    </row>
    <row r="5117" spans="1:10" ht="16.5" thickTop="1" thickBot="1" x14ac:dyDescent="0.3">
      <c r="A5117" s="3058"/>
      <c r="B5117" s="3058"/>
      <c r="C5117" s="3089"/>
      <c r="D5117" s="3158" t="s">
        <v>137</v>
      </c>
      <c r="E5117" s="3116"/>
      <c r="F5117" s="3116"/>
      <c r="G5117" s="3117"/>
      <c r="H5117" s="11354">
        <v>8</v>
      </c>
      <c r="I5117" s="11354"/>
      <c r="J5117" s="3059"/>
    </row>
    <row r="5118" spans="1:10" ht="16.5" thickTop="1" thickBot="1" x14ac:dyDescent="0.3">
      <c r="A5118" s="3058"/>
      <c r="B5118" s="3058"/>
      <c r="C5118" s="3089"/>
      <c r="D5118" s="3158" t="s">
        <v>138</v>
      </c>
      <c r="E5118" s="3116"/>
      <c r="F5118" s="3116"/>
      <c r="G5118" s="3117"/>
      <c r="H5118" s="11354"/>
      <c r="I5118" s="11354"/>
      <c r="J5118" s="3059"/>
    </row>
    <row r="5119" spans="1:10" ht="16.5" thickTop="1" thickBot="1" x14ac:dyDescent="0.3">
      <c r="A5119" s="3058"/>
      <c r="B5119" s="3058"/>
      <c r="C5119" s="3089"/>
      <c r="D5119" s="3158" t="s">
        <v>139</v>
      </c>
      <c r="E5119" s="3116"/>
      <c r="F5119" s="3116"/>
      <c r="G5119" s="3117"/>
      <c r="H5119" s="11354">
        <v>1</v>
      </c>
      <c r="I5119" s="11354"/>
      <c r="J5119" s="3059"/>
    </row>
    <row r="5120" spans="1:10" ht="16.5" thickTop="1" thickBot="1" x14ac:dyDescent="0.3">
      <c r="A5120" s="3058"/>
      <c r="B5120" s="3058"/>
      <c r="C5120" s="3089"/>
      <c r="D5120" s="3158" t="s">
        <v>140</v>
      </c>
      <c r="E5120" s="3116"/>
      <c r="F5120" s="3116"/>
      <c r="G5120" s="3117"/>
      <c r="H5120" s="11354"/>
      <c r="I5120" s="11354"/>
      <c r="J5120" s="3059"/>
    </row>
    <row r="5121" spans="1:10" ht="39.75" thickTop="1" thickBot="1" x14ac:dyDescent="0.3">
      <c r="A5121" s="3058"/>
      <c r="B5121" s="3058"/>
      <c r="C5121" s="3089"/>
      <c r="D5121" s="3159" t="s">
        <v>141</v>
      </c>
      <c r="E5121" s="3116"/>
      <c r="F5121" s="3116"/>
      <c r="G5121" s="3117"/>
      <c r="H5121" s="11354">
        <v>13</v>
      </c>
      <c r="I5121" s="11354"/>
      <c r="J5121" s="3059"/>
    </row>
    <row r="5122" spans="1:10" ht="27" thickTop="1" thickBot="1" x14ac:dyDescent="0.3">
      <c r="A5122" s="3058"/>
      <c r="B5122" s="3058"/>
      <c r="C5122" s="3088"/>
      <c r="D5122" s="3155" t="s">
        <v>142</v>
      </c>
      <c r="E5122" s="3114"/>
      <c r="F5122" s="3114"/>
      <c r="G5122" s="3114"/>
      <c r="H5122" s="11354">
        <v>30</v>
      </c>
      <c r="I5122" s="11354"/>
      <c r="J5122" s="3059"/>
    </row>
    <row r="5123" spans="1:10" ht="39.75" thickTop="1" thickBot="1" x14ac:dyDescent="0.3">
      <c r="A5123" s="3058"/>
      <c r="B5123" s="3058"/>
      <c r="C5123" s="3090"/>
      <c r="D5123" s="3158" t="s">
        <v>143</v>
      </c>
      <c r="E5123" s="3116"/>
      <c r="F5123" s="3116"/>
      <c r="G5123" s="3117"/>
      <c r="H5123" s="11354">
        <v>2</v>
      </c>
      <c r="I5123" s="11354"/>
      <c r="J5123" s="3059"/>
    </row>
    <row r="5124" spans="1:10" ht="39.75" thickTop="1" thickBot="1" x14ac:dyDescent="0.3">
      <c r="A5124" s="3058"/>
      <c r="B5124" s="3058"/>
      <c r="C5124" s="3089"/>
      <c r="D5124" s="3155" t="s">
        <v>144</v>
      </c>
      <c r="E5124" s="3116"/>
      <c r="F5124" s="3116"/>
      <c r="G5124" s="3117"/>
      <c r="H5124" s="11356"/>
      <c r="I5124" s="11356"/>
      <c r="J5124" s="3059"/>
    </row>
    <row r="5125" spans="1:10" ht="27" thickTop="1" thickBot="1" x14ac:dyDescent="0.3">
      <c r="A5125" s="3058"/>
      <c r="B5125" s="3058"/>
      <c r="C5125" s="3089"/>
      <c r="D5125" s="3158" t="s">
        <v>145</v>
      </c>
      <c r="E5125" s="3116"/>
      <c r="F5125" s="3116"/>
      <c r="G5125" s="3117"/>
      <c r="H5125" s="11356">
        <v>22</v>
      </c>
      <c r="I5125" s="11356"/>
      <c r="J5125" s="3059"/>
    </row>
    <row r="5126" spans="1:10" ht="16.5" thickTop="1" thickBot="1" x14ac:dyDescent="0.3">
      <c r="A5126" s="3058"/>
      <c r="B5126" s="3058"/>
      <c r="C5126" s="3091"/>
      <c r="D5126" s="3161" t="s">
        <v>146</v>
      </c>
      <c r="E5126" s="3116"/>
      <c r="F5126" s="3116"/>
      <c r="G5126" s="3117"/>
      <c r="H5126" s="11356">
        <v>35</v>
      </c>
      <c r="I5126" s="11356"/>
      <c r="J5126" s="3059"/>
    </row>
    <row r="5127" spans="1:10" ht="16.5" thickTop="1" thickBot="1" x14ac:dyDescent="0.3">
      <c r="A5127" s="3058"/>
      <c r="B5127" s="3071"/>
      <c r="C5127" s="3196" t="s">
        <v>147</v>
      </c>
      <c r="D5127" s="3197"/>
      <c r="E5127" s="3197"/>
      <c r="F5127" s="3197"/>
      <c r="G5127" s="3198"/>
      <c r="H5127" s="11359">
        <v>85</v>
      </c>
      <c r="I5127" s="11360"/>
      <c r="J5127" s="3059"/>
    </row>
    <row r="5128" spans="1:10" ht="16.5" thickTop="1" thickBot="1" x14ac:dyDescent="0.3">
      <c r="A5128" s="3058"/>
      <c r="B5128" s="3058"/>
      <c r="C5128" s="3074"/>
      <c r="D5128" s="3130" t="s">
        <v>148</v>
      </c>
      <c r="E5128" s="3134"/>
      <c r="F5128" s="3134"/>
      <c r="G5128" s="3135"/>
      <c r="H5128" s="11357">
        <v>53</v>
      </c>
      <c r="I5128" s="11358"/>
      <c r="J5128" s="3059"/>
    </row>
    <row r="5129" spans="1:10" ht="16.5" thickTop="1" thickBot="1" x14ac:dyDescent="0.3">
      <c r="A5129" s="3058"/>
      <c r="B5129" s="3058"/>
      <c r="C5129" s="3071"/>
      <c r="D5129" s="3130" t="s">
        <v>149</v>
      </c>
      <c r="E5129" s="3134"/>
      <c r="F5129" s="3134"/>
      <c r="G5129" s="3135"/>
      <c r="H5129" s="11357"/>
      <c r="I5129" s="11358"/>
      <c r="J5129" s="3059"/>
    </row>
    <row r="5130" spans="1:10" ht="16.5" thickTop="1" thickBot="1" x14ac:dyDescent="0.3">
      <c r="A5130" s="3058"/>
      <c r="B5130" s="3058"/>
      <c r="C5130" s="3071"/>
      <c r="D5130" s="3130" t="s">
        <v>150</v>
      </c>
      <c r="E5130" s="3134"/>
      <c r="F5130" s="3134"/>
      <c r="G5130" s="3135"/>
      <c r="H5130" s="11357">
        <v>32</v>
      </c>
      <c r="I5130" s="11358"/>
      <c r="J5130" s="3059"/>
    </row>
    <row r="5131" spans="1:10" ht="16.5" thickTop="1" thickBot="1" x14ac:dyDescent="0.3">
      <c r="A5131" s="3057"/>
      <c r="B5131" s="3058"/>
      <c r="C5131" s="3080"/>
      <c r="D5131" s="3247" t="s">
        <v>151</v>
      </c>
      <c r="E5131" s="3217"/>
      <c r="F5131" s="3217"/>
      <c r="G5131" s="3218"/>
      <c r="H5131" s="11365">
        <v>26</v>
      </c>
      <c r="I5131" s="11366"/>
      <c r="J5131" s="3059"/>
    </row>
    <row r="5132" spans="1:10" ht="27" thickTop="1" thickBot="1" x14ac:dyDescent="0.3">
      <c r="A5132" s="3058"/>
      <c r="B5132" s="3058"/>
      <c r="C5132" s="3071"/>
      <c r="D5132" s="3136" t="s">
        <v>248</v>
      </c>
      <c r="E5132" s="3127"/>
      <c r="F5132" s="3127"/>
      <c r="G5132" s="3137"/>
      <c r="H5132" s="11357">
        <v>24</v>
      </c>
      <c r="I5132" s="11358"/>
      <c r="J5132" s="3059"/>
    </row>
    <row r="5133" spans="1:10" ht="16.5" thickTop="1" thickBot="1" x14ac:dyDescent="0.3">
      <c r="A5133" s="3058"/>
      <c r="B5133" s="3058"/>
      <c r="C5133" s="3071"/>
      <c r="D5133" s="3138" t="s">
        <v>249</v>
      </c>
      <c r="E5133" s="3127"/>
      <c r="F5133" s="3127"/>
      <c r="G5133" s="3137"/>
      <c r="H5133" s="11390">
        <v>2</v>
      </c>
      <c r="I5133" s="11391"/>
      <c r="J5133" s="3059"/>
    </row>
    <row r="5134" spans="1:10" ht="16.5" thickTop="1" thickBot="1" x14ac:dyDescent="0.3">
      <c r="A5134" s="3058"/>
      <c r="B5134" s="3058"/>
      <c r="C5134" s="3071"/>
      <c r="D5134" s="3247" t="s">
        <v>250</v>
      </c>
      <c r="E5134" s="3217"/>
      <c r="F5134" s="3217"/>
      <c r="G5134" s="3218"/>
      <c r="H5134" s="11365">
        <v>4</v>
      </c>
      <c r="I5134" s="11366"/>
      <c r="J5134" s="3059"/>
    </row>
    <row r="5135" spans="1:10" ht="16.5" thickTop="1" thickBot="1" x14ac:dyDescent="0.3">
      <c r="A5135" s="3058"/>
      <c r="B5135" s="3058"/>
      <c r="C5135" s="3071"/>
      <c r="D5135" s="3138" t="s">
        <v>155</v>
      </c>
      <c r="E5135" s="3127"/>
      <c r="F5135" s="3127"/>
      <c r="G5135" s="3137"/>
      <c r="H5135" s="11357"/>
      <c r="I5135" s="11358"/>
      <c r="J5135" s="3059"/>
    </row>
    <row r="5136" spans="1:10" ht="16.5" thickTop="1" thickBot="1" x14ac:dyDescent="0.3">
      <c r="A5136" s="3058"/>
      <c r="B5136" s="3058"/>
      <c r="C5136" s="3071"/>
      <c r="D5136" s="3138" t="s">
        <v>156</v>
      </c>
      <c r="E5136" s="3127"/>
      <c r="F5136" s="3127"/>
      <c r="G5136" s="3137"/>
      <c r="H5136" s="11357">
        <v>1</v>
      </c>
      <c r="I5136" s="11358"/>
      <c r="J5136" s="3059"/>
    </row>
    <row r="5137" spans="1:10" ht="16.5" thickTop="1" thickBot="1" x14ac:dyDescent="0.3">
      <c r="A5137" s="3058"/>
      <c r="B5137" s="3058"/>
      <c r="C5137" s="3071"/>
      <c r="D5137" s="3138" t="s">
        <v>157</v>
      </c>
      <c r="E5137" s="3127"/>
      <c r="F5137" s="3127"/>
      <c r="G5137" s="3137"/>
      <c r="H5137" s="11357">
        <v>3</v>
      </c>
      <c r="I5137" s="11358"/>
      <c r="J5137" s="3059"/>
    </row>
    <row r="5138" spans="1:10" ht="16.5" thickTop="1" thickBot="1" x14ac:dyDescent="0.3">
      <c r="A5138" s="3058"/>
      <c r="B5138" s="3058"/>
      <c r="C5138" s="3071"/>
      <c r="D5138" s="3139" t="s">
        <v>158</v>
      </c>
      <c r="E5138" s="3116"/>
      <c r="F5138" s="3116"/>
      <c r="G5138" s="3117"/>
      <c r="H5138" s="11357"/>
      <c r="I5138" s="11358"/>
      <c r="J5138" s="3059"/>
    </row>
    <row r="5139" spans="1:10" ht="16.5" thickTop="1" thickBot="1" x14ac:dyDescent="0.3">
      <c r="A5139" s="3058"/>
      <c r="B5139" s="3058"/>
      <c r="C5139" s="3196" t="s">
        <v>159</v>
      </c>
      <c r="D5139" s="3197"/>
      <c r="E5139" s="3197"/>
      <c r="F5139" s="3197"/>
      <c r="G5139" s="3198"/>
      <c r="H5139" s="11359">
        <v>70</v>
      </c>
      <c r="I5139" s="11360"/>
      <c r="J5139" s="3059"/>
    </row>
    <row r="5140" spans="1:10" ht="16.5" thickTop="1" thickBot="1" x14ac:dyDescent="0.3">
      <c r="A5140" s="3058"/>
      <c r="B5140" s="3058"/>
      <c r="C5140" s="3071"/>
      <c r="D5140" s="3140" t="s">
        <v>160</v>
      </c>
      <c r="E5140" s="3114"/>
      <c r="F5140" s="3114"/>
      <c r="G5140" s="3114"/>
      <c r="H5140" s="11355">
        <v>11</v>
      </c>
      <c r="I5140" s="11355"/>
      <c r="J5140" s="3059"/>
    </row>
    <row r="5141" spans="1:10" ht="16.5" thickTop="1" thickBot="1" x14ac:dyDescent="0.3">
      <c r="A5141" s="3058"/>
      <c r="B5141" s="3058"/>
      <c r="C5141" s="3071"/>
      <c r="D5141" s="3130" t="s">
        <v>161</v>
      </c>
      <c r="E5141" s="3116"/>
      <c r="F5141" s="3116"/>
      <c r="G5141" s="3117"/>
      <c r="H5141" s="11356"/>
      <c r="I5141" s="11356"/>
      <c r="J5141" s="3059"/>
    </row>
    <row r="5142" spans="1:10" ht="16.5" thickTop="1" thickBot="1" x14ac:dyDescent="0.3">
      <c r="A5142" s="3058"/>
      <c r="B5142" s="3058"/>
      <c r="C5142" s="3071"/>
      <c r="D5142" s="3229" t="s">
        <v>162</v>
      </c>
      <c r="E5142" s="3119"/>
      <c r="F5142" s="3119"/>
      <c r="G5142" s="3120"/>
      <c r="H5142" s="11356">
        <v>59</v>
      </c>
      <c r="I5142" s="11356"/>
      <c r="J5142" s="3059"/>
    </row>
    <row r="5143" spans="1:10" ht="16.5" thickTop="1" thickBot="1" x14ac:dyDescent="0.3">
      <c r="A5143" s="3058"/>
      <c r="B5143" s="3058"/>
      <c r="C5143" s="3196" t="s">
        <v>163</v>
      </c>
      <c r="D5143" s="3197"/>
      <c r="E5143" s="3197"/>
      <c r="F5143" s="3197"/>
      <c r="G5143" s="3198"/>
      <c r="H5143" s="11359">
        <v>129</v>
      </c>
      <c r="I5143" s="11360"/>
      <c r="J5143" s="3059"/>
    </row>
    <row r="5144" spans="1:10" ht="16.5" thickTop="1" thickBot="1" x14ac:dyDescent="0.3">
      <c r="A5144" s="3058"/>
      <c r="B5144" s="3058"/>
      <c r="C5144" s="3074"/>
      <c r="D5144" s="3130" t="s">
        <v>160</v>
      </c>
      <c r="E5144" s="3116"/>
      <c r="F5144" s="3116"/>
      <c r="G5144" s="3117"/>
      <c r="H5144" s="11356">
        <v>42</v>
      </c>
      <c r="I5144" s="11356"/>
      <c r="J5144" s="3059"/>
    </row>
    <row r="5145" spans="1:10" ht="16.5" thickTop="1" thickBot="1" x14ac:dyDescent="0.3">
      <c r="A5145" s="3058"/>
      <c r="B5145" s="3058"/>
      <c r="C5145" s="3071"/>
      <c r="D5145" s="3130" t="s">
        <v>161</v>
      </c>
      <c r="E5145" s="3116"/>
      <c r="F5145" s="3116"/>
      <c r="G5145" s="3117"/>
      <c r="H5145" s="11356"/>
      <c r="I5145" s="11356"/>
      <c r="J5145" s="3059"/>
    </row>
    <row r="5146" spans="1:10" ht="16.5" thickTop="1" thickBot="1" x14ac:dyDescent="0.3">
      <c r="A5146" s="3058"/>
      <c r="B5146" s="3058"/>
      <c r="C5146" s="3071"/>
      <c r="D5146" s="3229" t="s">
        <v>162</v>
      </c>
      <c r="E5146" s="3119"/>
      <c r="F5146" s="3119"/>
      <c r="G5146" s="3120"/>
      <c r="H5146" s="11356">
        <v>87</v>
      </c>
      <c r="I5146" s="11356"/>
      <c r="J5146" s="3059"/>
    </row>
    <row r="5147" spans="1:10" ht="16.5" thickTop="1" thickBot="1" x14ac:dyDescent="0.3">
      <c r="A5147" s="3058"/>
      <c r="B5147" s="3058"/>
      <c r="C5147" s="3071"/>
      <c r="D5147" s="3229" t="s">
        <v>164</v>
      </c>
      <c r="E5147" s="3119"/>
      <c r="F5147" s="3119"/>
      <c r="G5147" s="3120"/>
      <c r="H5147" s="11357"/>
      <c r="I5147" s="11358"/>
      <c r="J5147" s="3059"/>
    </row>
    <row r="5148" spans="1:10" ht="16.5" thickTop="1" thickBot="1" x14ac:dyDescent="0.3">
      <c r="A5148" s="3058"/>
      <c r="B5148" s="3058"/>
      <c r="C5148" s="3071"/>
      <c r="D5148" s="11362" t="s">
        <v>165</v>
      </c>
      <c r="E5148" s="11363"/>
      <c r="F5148" s="11363"/>
      <c r="G5148" s="11364"/>
      <c r="H5148" s="11361">
        <v>44</v>
      </c>
      <c r="I5148" s="11361"/>
      <c r="J5148" s="3059"/>
    </row>
    <row r="5149" spans="1:10" ht="16.5" thickTop="1" thickBot="1" x14ac:dyDescent="0.3">
      <c r="A5149" s="3058"/>
      <c r="B5149" s="3058"/>
      <c r="C5149" s="3071"/>
      <c r="D5149" s="3140" t="s">
        <v>160</v>
      </c>
      <c r="E5149" s="3114"/>
      <c r="F5149" s="3114"/>
      <c r="G5149" s="3114"/>
      <c r="H5149" s="11355">
        <v>9</v>
      </c>
      <c r="I5149" s="11355"/>
      <c r="J5149" s="3059"/>
    </row>
    <row r="5150" spans="1:10" ht="16.5" thickTop="1" thickBot="1" x14ac:dyDescent="0.3">
      <c r="A5150" s="3058"/>
      <c r="B5150" s="3058"/>
      <c r="C5150" s="3071"/>
      <c r="D5150" s="3130" t="s">
        <v>161</v>
      </c>
      <c r="E5150" s="3116"/>
      <c r="F5150" s="3116"/>
      <c r="G5150" s="3117"/>
      <c r="H5150" s="11356"/>
      <c r="I5150" s="11356"/>
      <c r="J5150" s="3059"/>
    </row>
    <row r="5151" spans="1:10" ht="16.5" thickTop="1" thickBot="1" x14ac:dyDescent="0.3">
      <c r="A5151" s="3058"/>
      <c r="B5151" s="3058"/>
      <c r="C5151" s="3071"/>
      <c r="D5151" s="3229" t="s">
        <v>162</v>
      </c>
      <c r="E5151" s="3119"/>
      <c r="F5151" s="3119"/>
      <c r="G5151" s="3120"/>
      <c r="H5151" s="11356">
        <v>26</v>
      </c>
      <c r="I5151" s="11356"/>
      <c r="J5151" s="3059"/>
    </row>
    <row r="5152" spans="1:10" ht="16.5" thickTop="1" thickBot="1" x14ac:dyDescent="0.3">
      <c r="A5152" s="3058"/>
      <c r="B5152" s="3058"/>
      <c r="C5152" s="3075"/>
      <c r="D5152" s="3130" t="s">
        <v>114</v>
      </c>
      <c r="E5152" s="3119"/>
      <c r="F5152" s="3119"/>
      <c r="G5152" s="3120"/>
      <c r="H5152" s="11356">
        <v>9</v>
      </c>
      <c r="I5152" s="11356"/>
      <c r="J5152" s="3059"/>
    </row>
    <row r="5153" spans="1:10" ht="16.5" thickTop="1" thickBot="1" x14ac:dyDescent="0.3">
      <c r="A5153" s="3058"/>
      <c r="B5153" s="3097"/>
      <c r="C5153" s="3199" t="s">
        <v>166</v>
      </c>
      <c r="D5153" s="3192"/>
      <c r="E5153" s="3200"/>
      <c r="F5153" s="3194"/>
      <c r="G5153" s="3195"/>
      <c r="H5153" s="11369">
        <v>110</v>
      </c>
      <c r="I5153" s="11369"/>
      <c r="J5153" s="3058"/>
    </row>
    <row r="5154" spans="1:10" ht="16.5" thickTop="1" thickBot="1" x14ac:dyDescent="0.3">
      <c r="A5154" s="3058"/>
      <c r="B5154" s="3063"/>
      <c r="C5154" s="3098"/>
      <c r="D5154" s="3141" t="s">
        <v>251</v>
      </c>
      <c r="E5154" s="3142"/>
      <c r="F5154" s="3142"/>
      <c r="G5154" s="3143"/>
      <c r="H5154" s="11356">
        <v>19</v>
      </c>
      <c r="I5154" s="11356"/>
      <c r="J5154" s="3058"/>
    </row>
    <row r="5155" spans="1:10" ht="16.5" thickTop="1" thickBot="1" x14ac:dyDescent="0.3">
      <c r="A5155" s="3058"/>
      <c r="B5155" s="3099"/>
      <c r="C5155" s="3097"/>
      <c r="D5155" s="3142" t="s">
        <v>168</v>
      </c>
      <c r="E5155" s="3142"/>
      <c r="F5155" s="3142"/>
      <c r="G5155" s="3142"/>
      <c r="H5155" s="11355">
        <v>53</v>
      </c>
      <c r="I5155" s="11355"/>
      <c r="J5155" s="3058"/>
    </row>
    <row r="5156" spans="1:10" ht="16.5" thickTop="1" thickBot="1" x14ac:dyDescent="0.3">
      <c r="A5156" s="3058"/>
      <c r="B5156" s="3099"/>
      <c r="C5156" s="3097"/>
      <c r="D5156" s="3144" t="s">
        <v>169</v>
      </c>
      <c r="E5156" s="3142"/>
      <c r="F5156" s="3142"/>
      <c r="G5156" s="3143"/>
      <c r="H5156" s="11356">
        <v>30</v>
      </c>
      <c r="I5156" s="11356"/>
      <c r="J5156" s="3058"/>
    </row>
    <row r="5157" spans="1:10" ht="16.5" thickTop="1" thickBot="1" x14ac:dyDescent="0.3">
      <c r="A5157" s="3058"/>
      <c r="B5157" s="3099"/>
      <c r="C5157" s="3097"/>
      <c r="D5157" s="3144" t="s">
        <v>170</v>
      </c>
      <c r="E5157" s="3142"/>
      <c r="F5157" s="3142"/>
      <c r="G5157" s="3143"/>
      <c r="H5157" s="11356">
        <v>8</v>
      </c>
      <c r="I5157" s="11356"/>
      <c r="J5157" s="3058"/>
    </row>
    <row r="5158" spans="1:10" ht="16.5" thickTop="1" thickBot="1" x14ac:dyDescent="0.3">
      <c r="A5158" s="3058"/>
      <c r="B5158" s="3062"/>
      <c r="C5158" s="3071"/>
      <c r="D5158" s="3245" t="s">
        <v>171</v>
      </c>
      <c r="E5158" s="3219"/>
      <c r="F5158" s="3219"/>
      <c r="G5158" s="3220"/>
      <c r="H5158" s="11361">
        <v>10</v>
      </c>
      <c r="I5158" s="11361"/>
      <c r="J5158" s="3058"/>
    </row>
    <row r="5159" spans="1:10" ht="16.5" thickTop="1" thickBot="1" x14ac:dyDescent="0.3">
      <c r="A5159" s="3058"/>
      <c r="B5159" s="3058"/>
      <c r="C5159" s="3071"/>
      <c r="D5159" s="3145" t="s">
        <v>172</v>
      </c>
      <c r="E5159" s="3116"/>
      <c r="F5159" s="3116"/>
      <c r="G5159" s="3117"/>
      <c r="H5159" s="11356"/>
      <c r="I5159" s="11356"/>
      <c r="J5159" s="3058"/>
    </row>
    <row r="5160" spans="1:10" ht="16.5" thickTop="1" thickBot="1" x14ac:dyDescent="0.3">
      <c r="A5160" s="3058"/>
      <c r="B5160" s="3062"/>
      <c r="C5160" s="3071"/>
      <c r="D5160" s="3146" t="s">
        <v>173</v>
      </c>
      <c r="E5160" s="3142"/>
      <c r="F5160" s="3142"/>
      <c r="G5160" s="3143"/>
      <c r="H5160" s="11355">
        <v>3</v>
      </c>
      <c r="I5160" s="11355"/>
      <c r="J5160" s="3058"/>
    </row>
    <row r="5161" spans="1:10" ht="16.5" thickTop="1" thickBot="1" x14ac:dyDescent="0.3">
      <c r="A5161" s="3058"/>
      <c r="B5161" s="3062"/>
      <c r="C5161" s="3071"/>
      <c r="D5161" s="3147" t="s">
        <v>174</v>
      </c>
      <c r="E5161" s="3142"/>
      <c r="F5161" s="3142"/>
      <c r="G5161" s="3143"/>
      <c r="H5161" s="11356">
        <v>7</v>
      </c>
      <c r="I5161" s="11356"/>
      <c r="J5161" s="3060"/>
    </row>
    <row r="5162" spans="1:10" ht="17.25" thickTop="1" thickBot="1" x14ac:dyDescent="0.3">
      <c r="A5162" s="3058"/>
      <c r="B5162" s="3201" t="s">
        <v>175</v>
      </c>
      <c r="C5162" s="3202"/>
      <c r="D5162" s="3202"/>
      <c r="E5162" s="3202"/>
      <c r="F5162" s="3203"/>
      <c r="G5162" s="11359" t="s">
        <v>11</v>
      </c>
      <c r="H5162" s="11367"/>
      <c r="I5162" s="11360"/>
      <c r="J5162" s="3058"/>
    </row>
    <row r="5163" spans="1:10" ht="16.5" thickTop="1" x14ac:dyDescent="0.25">
      <c r="A5163" s="3060"/>
      <c r="B5163" s="3204"/>
      <c r="C5163" s="3205"/>
      <c r="D5163" s="3205"/>
      <c r="E5163" s="3205"/>
      <c r="F5163" s="3206"/>
      <c r="G5163" s="11348">
        <v>3771</v>
      </c>
      <c r="H5163" s="11349"/>
      <c r="I5163" s="11350"/>
      <c r="J5163" s="3060"/>
    </row>
    <row r="5164" spans="1:10" ht="16.5" thickBot="1" x14ac:dyDescent="0.3">
      <c r="A5164" s="3060"/>
      <c r="B5164" s="3207"/>
      <c r="C5164" s="3208"/>
      <c r="D5164" s="3208"/>
      <c r="E5164" s="3208"/>
      <c r="F5164" s="3209"/>
      <c r="G5164" s="11351"/>
      <c r="H5164" s="11352"/>
      <c r="I5164" s="11353"/>
      <c r="J5164" s="3060"/>
    </row>
    <row r="5165" spans="1:10" ht="15.75" thickTop="1" x14ac:dyDescent="0.25">
      <c r="A5165" s="3060"/>
      <c r="B5165" s="3060"/>
      <c r="C5165" s="3060"/>
      <c r="D5165" s="3060"/>
      <c r="E5165" s="3060"/>
      <c r="F5165" s="3060"/>
      <c r="G5165" s="3060"/>
      <c r="H5165" s="3060"/>
      <c r="I5165" s="3060"/>
      <c r="J5165" s="3060"/>
    </row>
    <row r="5167" spans="1:10" ht="15.75" thickBot="1" x14ac:dyDescent="0.3">
      <c r="A5167" s="2773"/>
      <c r="B5167" s="2773"/>
      <c r="C5167" s="2774"/>
      <c r="D5167" s="2774"/>
      <c r="E5167" s="2775"/>
      <c r="F5167" s="2773"/>
      <c r="G5167" s="2776" t="s">
        <v>196</v>
      </c>
      <c r="H5167" s="2773"/>
      <c r="I5167" s="2773"/>
      <c r="J5167" s="2773"/>
    </row>
    <row r="5168" spans="1:10" ht="17.25" thickTop="1" thickBot="1" x14ac:dyDescent="0.3">
      <c r="A5168" s="2777"/>
      <c r="B5168" s="2777"/>
      <c r="C5168" s="2778"/>
      <c r="D5168" s="2778"/>
      <c r="E5168" s="2778"/>
      <c r="F5168" s="2773"/>
      <c r="G5168" s="2779" t="s">
        <v>1</v>
      </c>
      <c r="H5168" s="2780"/>
      <c r="I5168" s="2781"/>
      <c r="J5168" s="2777"/>
    </row>
    <row r="5169" spans="1:10" ht="17.25" thickTop="1" thickBot="1" x14ac:dyDescent="0.3">
      <c r="A5169" s="2775"/>
      <c r="B5169" s="2777"/>
      <c r="C5169" s="2782"/>
      <c r="D5169" s="2782"/>
      <c r="E5169" s="2782"/>
      <c r="F5169" s="2773"/>
      <c r="G5169" s="2783" t="s">
        <v>2</v>
      </c>
      <c r="H5169" s="2784"/>
      <c r="I5169" s="2781" t="s">
        <v>181</v>
      </c>
      <c r="J5169" s="2777"/>
    </row>
    <row r="5170" spans="1:10" ht="16.5" thickTop="1" thickBot="1" x14ac:dyDescent="0.3">
      <c r="A5170" s="2777"/>
      <c r="B5170" s="2777"/>
      <c r="C5170" s="2777"/>
      <c r="D5170" s="2778"/>
      <c r="E5170" s="2785"/>
      <c r="F5170" s="2778"/>
      <c r="G5170" s="2778"/>
      <c r="H5170" s="2778"/>
      <c r="I5170" s="2778"/>
      <c r="J5170" s="2778"/>
    </row>
    <row r="5171" spans="1:10" ht="17.25" thickTop="1" thickBot="1" x14ac:dyDescent="0.3">
      <c r="A5171" s="2786" t="s">
        <v>4</v>
      </c>
      <c r="B5171" s="11052"/>
      <c r="C5171" s="11053"/>
      <c r="D5171" s="11053"/>
      <c r="E5171" s="11053"/>
      <c r="F5171" s="11053"/>
      <c r="G5171" s="11054"/>
      <c r="H5171" s="2773"/>
      <c r="I5171" s="2773"/>
      <c r="J5171" s="2773"/>
    </row>
    <row r="5172" spans="1:10" ht="17.25" thickTop="1" thickBot="1" x14ac:dyDescent="0.3">
      <c r="A5172" s="2786" t="s">
        <v>5</v>
      </c>
      <c r="B5172" s="11052" t="s">
        <v>271</v>
      </c>
      <c r="C5172" s="11053"/>
      <c r="D5172" s="11053"/>
      <c r="E5172" s="11053"/>
      <c r="F5172" s="11053"/>
      <c r="G5172" s="11054"/>
      <c r="H5172" s="2773"/>
      <c r="I5172" s="2773"/>
      <c r="J5172" s="2773"/>
    </row>
    <row r="5173" spans="1:10" ht="17.25" thickTop="1" thickBot="1" x14ac:dyDescent="0.3">
      <c r="A5173" s="2787" t="s">
        <v>7</v>
      </c>
      <c r="B5173" s="11055" t="s">
        <v>8</v>
      </c>
      <c r="C5173" s="11056"/>
      <c r="D5173" s="2788"/>
      <c r="E5173" s="2789"/>
      <c r="F5173" s="2789"/>
      <c r="G5173" s="2788"/>
      <c r="H5173" s="2773"/>
      <c r="I5173" s="2773"/>
      <c r="J5173" s="2773"/>
    </row>
    <row r="5174" spans="1:10" ht="16.5" thickTop="1" thickBot="1" x14ac:dyDescent="0.3">
      <c r="A5174" s="2777"/>
      <c r="B5174" s="2777"/>
      <c r="C5174" s="2777"/>
      <c r="D5174" s="2777"/>
      <c r="E5174" s="2777"/>
      <c r="F5174" s="2777"/>
      <c r="G5174" s="2790"/>
      <c r="H5174" s="2777"/>
      <c r="I5174" s="2777"/>
      <c r="J5174" s="2777"/>
    </row>
    <row r="5175" spans="1:10" ht="16.5" thickTop="1" thickBot="1" x14ac:dyDescent="0.3">
      <c r="A5175" s="2773"/>
      <c r="B5175" s="11342" t="s">
        <v>9</v>
      </c>
      <c r="C5175" s="11342"/>
      <c r="D5175" s="11342"/>
      <c r="E5175" s="11234" t="s">
        <v>10</v>
      </c>
      <c r="F5175" s="11323"/>
      <c r="G5175" s="11234" t="s">
        <v>11</v>
      </c>
      <c r="H5175" s="11323"/>
      <c r="I5175" s="2773"/>
      <c r="J5175" s="2773"/>
    </row>
    <row r="5176" spans="1:10" ht="16.5" thickTop="1" thickBot="1" x14ac:dyDescent="0.3">
      <c r="A5176" s="2791"/>
      <c r="B5176" s="11343"/>
      <c r="C5176" s="11342"/>
      <c r="D5176" s="11342"/>
      <c r="E5176" s="11071">
        <v>740</v>
      </c>
      <c r="F5176" s="11071"/>
      <c r="G5176" s="11344">
        <f>SUM(E5176:F5177)</f>
        <v>740</v>
      </c>
      <c r="H5176" s="11344"/>
      <c r="I5176" s="2773"/>
      <c r="J5176" s="2773"/>
    </row>
    <row r="5177" spans="1:10" ht="16.5" thickTop="1" thickBot="1" x14ac:dyDescent="0.3">
      <c r="A5177" s="2791"/>
      <c r="B5177" s="11343"/>
      <c r="C5177" s="11342"/>
      <c r="D5177" s="11342"/>
      <c r="E5177" s="11071"/>
      <c r="F5177" s="11071"/>
      <c r="G5177" s="11344"/>
      <c r="H5177" s="11344"/>
      <c r="I5177" s="2773"/>
      <c r="J5177" s="2773"/>
    </row>
    <row r="5178" spans="1:10" ht="16.5" thickTop="1" thickBot="1" x14ac:dyDescent="0.3">
      <c r="A5178" s="2791"/>
      <c r="B5178" s="2792"/>
      <c r="C5178" s="2792"/>
      <c r="D5178" s="2792"/>
      <c r="E5178" s="2792"/>
      <c r="F5178" s="2792"/>
      <c r="G5178" s="2792"/>
      <c r="H5178" s="2792"/>
      <c r="I5178" s="2792"/>
      <c r="J5178" s="2792"/>
    </row>
    <row r="5179" spans="1:10" ht="16.5" thickTop="1" thickBot="1" x14ac:dyDescent="0.3">
      <c r="A5179" s="2791"/>
      <c r="B5179" s="11343" t="s">
        <v>12</v>
      </c>
      <c r="C5179" s="11342"/>
      <c r="D5179" s="11342"/>
      <c r="E5179" s="11342"/>
      <c r="F5179" s="11342"/>
      <c r="G5179" s="11234" t="s">
        <v>11</v>
      </c>
      <c r="H5179" s="11323"/>
      <c r="I5179" s="11345" t="s">
        <v>13</v>
      </c>
      <c r="J5179" s="11345"/>
    </row>
    <row r="5180" spans="1:10" ht="16.5" thickTop="1" thickBot="1" x14ac:dyDescent="0.3">
      <c r="A5180" s="2791"/>
      <c r="B5180" s="11342"/>
      <c r="C5180" s="11342"/>
      <c r="D5180" s="11342"/>
      <c r="E5180" s="11342"/>
      <c r="F5180" s="11342"/>
      <c r="G5180" s="2793" t="s">
        <v>14</v>
      </c>
      <c r="H5180" s="2793" t="s">
        <v>15</v>
      </c>
      <c r="I5180" s="11345"/>
      <c r="J5180" s="11345"/>
    </row>
    <row r="5181" spans="1:10" ht="16.5" thickTop="1" thickBot="1" x14ac:dyDescent="0.3">
      <c r="A5181" s="2773"/>
      <c r="B5181" s="11342"/>
      <c r="C5181" s="11342"/>
      <c r="D5181" s="11342"/>
      <c r="E5181" s="11342"/>
      <c r="F5181" s="11342"/>
      <c r="G5181" s="2794">
        <f>SUM(G5182:G5183)</f>
        <v>0</v>
      </c>
      <c r="H5181" s="2794">
        <f>SUM(H5182:H5183)</f>
        <v>0</v>
      </c>
      <c r="I5181" s="11346">
        <f>G5181+H5181</f>
        <v>0</v>
      </c>
      <c r="J5181" s="11346"/>
    </row>
    <row r="5182" spans="1:10" ht="16.5" thickTop="1" thickBot="1" x14ac:dyDescent="0.3">
      <c r="A5182" s="2773"/>
      <c r="B5182" s="11339" t="s">
        <v>16</v>
      </c>
      <c r="C5182" s="11341"/>
      <c r="D5182" s="11341"/>
      <c r="E5182" s="11341"/>
      <c r="F5182" s="11340"/>
      <c r="G5182" s="2795">
        <f>('[5]JURISDICCION ORDINARIA'!G5182+'[5]JURISDICCION ORDINARIA (2)'!G5182+'[5]JURISDICCION ORDINARIA (3)'!G5182)</f>
        <v>0</v>
      </c>
      <c r="H5182" s="2795">
        <f>('[5]JURISDICCION ORDINARIA'!H5182+'[5]JURISDICCION ORDINARIA (2)'!H5182+'[5]JURISDICCION ORDINARIA (3)'!H5182)</f>
        <v>0</v>
      </c>
      <c r="I5182" s="11284">
        <f>G5182+H5182</f>
        <v>0</v>
      </c>
      <c r="J5182" s="11284"/>
    </row>
    <row r="5183" spans="1:10" ht="16.5" thickTop="1" thickBot="1" x14ac:dyDescent="0.3">
      <c r="A5183" s="2773"/>
      <c r="B5183" s="11339" t="s">
        <v>17</v>
      </c>
      <c r="C5183" s="11341"/>
      <c r="D5183" s="11341"/>
      <c r="E5183" s="11341"/>
      <c r="F5183" s="11341"/>
      <c r="G5183" s="2795">
        <f>('[5]JURISDICCION ORDINARIA'!G5183+'[5]JURISDICCION ORDINARIA (2)'!G5183+'[5]JURISDICCION ORDINARIA (3)'!G5183)</f>
        <v>0</v>
      </c>
      <c r="H5183" s="2795">
        <f>('[5]JURISDICCION ORDINARIA'!H5183+'[5]JURISDICCION ORDINARIA (2)'!H5183+'[5]JURISDICCION ORDINARIA (3)'!H5183)</f>
        <v>0</v>
      </c>
      <c r="I5183" s="11287">
        <f>G5183+H5183</f>
        <v>0</v>
      </c>
      <c r="J5183" s="11288"/>
    </row>
    <row r="5184" spans="1:10" ht="16.5" thickTop="1" thickBot="1" x14ac:dyDescent="0.3">
      <c r="A5184" s="2773"/>
      <c r="B5184" s="2796" t="s">
        <v>18</v>
      </c>
      <c r="C5184" s="2797"/>
      <c r="D5184" s="2798"/>
      <c r="E5184" s="2799"/>
      <c r="F5184" s="2799"/>
      <c r="G5184" s="2800"/>
      <c r="H5184" s="2801"/>
      <c r="I5184" s="2802"/>
      <c r="J5184" s="2773"/>
    </row>
    <row r="5185" spans="1:10" ht="16.5" thickTop="1" thickBot="1" x14ac:dyDescent="0.3">
      <c r="A5185" s="2773"/>
      <c r="B5185" s="2803"/>
      <c r="C5185" s="2804"/>
      <c r="D5185" s="2804"/>
      <c r="E5185" s="11234" t="s">
        <v>19</v>
      </c>
      <c r="F5185" s="11234"/>
      <c r="G5185" s="11234"/>
      <c r="H5185" s="11218"/>
      <c r="I5185" s="2793" t="s">
        <v>11</v>
      </c>
      <c r="J5185" s="2773"/>
    </row>
    <row r="5186" spans="1:10" ht="16.5" thickTop="1" thickBot="1" x14ac:dyDescent="0.3">
      <c r="A5186" s="2773"/>
      <c r="B5186" s="2803"/>
      <c r="C5186" s="2804" t="s">
        <v>20</v>
      </c>
      <c r="D5186" s="2804"/>
      <c r="E5186" s="2805" t="s">
        <v>21</v>
      </c>
      <c r="F5186" s="2805" t="s">
        <v>22</v>
      </c>
      <c r="G5186" s="2805" t="s">
        <v>23</v>
      </c>
      <c r="H5186" s="2806" t="s">
        <v>24</v>
      </c>
      <c r="I5186" s="2807"/>
      <c r="J5186" s="2773"/>
    </row>
    <row r="5187" spans="1:10" ht="16.5" thickTop="1" thickBot="1" x14ac:dyDescent="0.3">
      <c r="A5187" s="2773"/>
      <c r="B5187" s="2808"/>
      <c r="C5187" s="2809"/>
      <c r="D5187" s="2809"/>
      <c r="E5187" s="11334">
        <f>(I5189+I5194+I5201+I5205+I5206+I5207+I5220+I5223+I5224+I5225+I5227+I5228+I5229)</f>
        <v>0</v>
      </c>
      <c r="F5187" s="11334"/>
      <c r="G5187" s="11334"/>
      <c r="H5187" s="11335"/>
      <c r="I5187" s="11336">
        <f>(I5189+I5194+I5200+I5204+I5215+I5236+I5238+I5244)</f>
        <v>0</v>
      </c>
      <c r="J5187" s="2773"/>
    </row>
    <row r="5188" spans="1:10" ht="16.5" thickTop="1" thickBot="1" x14ac:dyDescent="0.3">
      <c r="A5188" s="2773"/>
      <c r="B5188" s="2810"/>
      <c r="C5188" s="2811"/>
      <c r="D5188" s="2811"/>
      <c r="E5188" s="2812">
        <f>(E5189+E5194+E5200+E5204+E5215+E5236+E5238+E5243+E5244)</f>
        <v>0</v>
      </c>
      <c r="F5188" s="2812">
        <f>(F5189+F5194+F5200+F5204+F5215+F5236+F5238+F5243+F5244)</f>
        <v>0</v>
      </c>
      <c r="G5188" s="2812">
        <f>(G5189+G5194+G5200+G5204+G5215+G5236+G5238+G5243+G5244)</f>
        <v>0</v>
      </c>
      <c r="H5188" s="2812">
        <f>(H5189+H5194+H5200+H5204+H5215+H5236+H5238+H5243+H5244)</f>
        <v>0</v>
      </c>
      <c r="I5188" s="11336"/>
      <c r="J5188" s="2773"/>
    </row>
    <row r="5189" spans="1:10" ht="17.25" thickTop="1" thickBot="1" x14ac:dyDescent="0.3">
      <c r="A5189" s="2773"/>
      <c r="B5189" s="2813"/>
      <c r="C5189" s="11337" t="s">
        <v>25</v>
      </c>
      <c r="D5189" s="11338"/>
      <c r="E5189" s="2814">
        <f>SUM(E5190:E5193)</f>
        <v>0</v>
      </c>
      <c r="F5189" s="2814">
        <f>SUM(F5190:F5193)</f>
        <v>0</v>
      </c>
      <c r="G5189" s="2814">
        <f>SUM(G5190:G5193)</f>
        <v>0</v>
      </c>
      <c r="H5189" s="2815">
        <f>SUM(H5190:H5193)</f>
        <v>0</v>
      </c>
      <c r="I5189" s="2816">
        <f t="shared" ref="I5189:I5199" si="30">SUM(E5189:H5189)</f>
        <v>0</v>
      </c>
      <c r="J5189" s="2773"/>
    </row>
    <row r="5190" spans="1:10" ht="16.5" thickTop="1" thickBot="1" x14ac:dyDescent="0.3">
      <c r="A5190" s="2773"/>
      <c r="B5190" s="2813"/>
      <c r="C5190" s="2817"/>
      <c r="D5190" s="2818" t="s">
        <v>26</v>
      </c>
      <c r="E5190" s="2819">
        <f>('[5]JURISDICCION ORDINARIA'!E5190+'[5]JURISDICCION ORDINARIA (2)'!E5190+'[5]JURISDICCION ORDINARIA (3)'!E5190)</f>
        <v>0</v>
      </c>
      <c r="F5190" s="2819">
        <f>('[5]JURISDICCION ORDINARIA'!F5190+'[5]JURISDICCION ORDINARIA (2)'!F5190+'[5]JURISDICCION ORDINARIA (3)'!F5190)</f>
        <v>0</v>
      </c>
      <c r="G5190" s="2819">
        <f>('[5]JURISDICCION ORDINARIA'!G5190+'[5]JURISDICCION ORDINARIA (2)'!G5190+'[5]JURISDICCION ORDINARIA (3)'!G5190)</f>
        <v>0</v>
      </c>
      <c r="H5190" s="2819">
        <f>('[5]JURISDICCION ORDINARIA'!H5190+'[5]JURISDICCION ORDINARIA (2)'!H5190+'[5]JURISDICCION ORDINARIA (3)'!H5190)</f>
        <v>0</v>
      </c>
      <c r="I5190" s="2820">
        <f t="shared" si="30"/>
        <v>0</v>
      </c>
      <c r="J5190" s="2773"/>
    </row>
    <row r="5191" spans="1:10" ht="16.5" thickTop="1" thickBot="1" x14ac:dyDescent="0.3">
      <c r="A5191" s="2773"/>
      <c r="B5191" s="2813"/>
      <c r="C5191" s="2817"/>
      <c r="D5191" s="2818" t="s">
        <v>27</v>
      </c>
      <c r="E5191" s="2819">
        <f>('[5]JURISDICCION ORDINARIA'!E5191+'[5]JURISDICCION ORDINARIA (2)'!E5191+'[5]JURISDICCION ORDINARIA (3)'!E5191)</f>
        <v>0</v>
      </c>
      <c r="F5191" s="2819">
        <f>('[5]JURISDICCION ORDINARIA'!F5191+'[5]JURISDICCION ORDINARIA (2)'!F5191+'[5]JURISDICCION ORDINARIA (3)'!F5191)</f>
        <v>0</v>
      </c>
      <c r="G5191" s="2819">
        <f>('[5]JURISDICCION ORDINARIA'!G5191+'[5]JURISDICCION ORDINARIA (2)'!G5191+'[5]JURISDICCION ORDINARIA (3)'!G5191)</f>
        <v>0</v>
      </c>
      <c r="H5191" s="2819">
        <f>('[5]JURISDICCION ORDINARIA'!H5191+'[5]JURISDICCION ORDINARIA (2)'!H5191+'[5]JURISDICCION ORDINARIA (3)'!H5191)</f>
        <v>0</v>
      </c>
      <c r="I5191" s="2820">
        <f t="shared" si="30"/>
        <v>0</v>
      </c>
      <c r="J5191" s="2773"/>
    </row>
    <row r="5192" spans="1:10" ht="16.5" thickTop="1" thickBot="1" x14ac:dyDescent="0.3">
      <c r="A5192" s="2773"/>
      <c r="B5192" s="2813"/>
      <c r="C5192" s="2817"/>
      <c r="D5192" s="2818" t="s">
        <v>28</v>
      </c>
      <c r="E5192" s="2819">
        <f>('[5]JURISDICCION ORDINARIA'!E5192+'[5]JURISDICCION ORDINARIA (2)'!E5192+'[5]JURISDICCION ORDINARIA (3)'!E5192)</f>
        <v>0</v>
      </c>
      <c r="F5192" s="2819">
        <f>('[5]JURISDICCION ORDINARIA'!F5192+'[5]JURISDICCION ORDINARIA (2)'!F5192+'[5]JURISDICCION ORDINARIA (3)'!F5192)</f>
        <v>0</v>
      </c>
      <c r="G5192" s="2819">
        <f>('[5]JURISDICCION ORDINARIA'!G5192+'[5]JURISDICCION ORDINARIA (2)'!G5192+'[5]JURISDICCION ORDINARIA (3)'!G5192)</f>
        <v>0</v>
      </c>
      <c r="H5192" s="2819">
        <f>('[5]JURISDICCION ORDINARIA'!H5192+'[5]JURISDICCION ORDINARIA (2)'!H5192+'[5]JURISDICCION ORDINARIA (3)'!H5192)</f>
        <v>0</v>
      </c>
      <c r="I5192" s="2820">
        <f t="shared" si="30"/>
        <v>0</v>
      </c>
      <c r="J5192" s="2773"/>
    </row>
    <row r="5193" spans="1:10" ht="27" thickTop="1" thickBot="1" x14ac:dyDescent="0.3">
      <c r="A5193" s="2773"/>
      <c r="B5193" s="2813"/>
      <c r="C5193" s="2817"/>
      <c r="D5193" s="2818" t="s">
        <v>29</v>
      </c>
      <c r="E5193" s="2819">
        <f>('[5]JURISDICCION ORDINARIA'!E5193+'[5]JURISDICCION ORDINARIA (2)'!E5193+'[5]JURISDICCION ORDINARIA (3)'!E5193)</f>
        <v>0</v>
      </c>
      <c r="F5193" s="2819">
        <f>('[5]JURISDICCION ORDINARIA'!F5193+'[5]JURISDICCION ORDINARIA (2)'!F5193+'[5]JURISDICCION ORDINARIA (3)'!F5193)</f>
        <v>0</v>
      </c>
      <c r="G5193" s="2819">
        <f>('[5]JURISDICCION ORDINARIA'!G5193+'[5]JURISDICCION ORDINARIA (2)'!G5193+'[5]JURISDICCION ORDINARIA (3)'!G5193)</f>
        <v>0</v>
      </c>
      <c r="H5193" s="2819">
        <f>('[5]JURISDICCION ORDINARIA'!H5193+'[5]JURISDICCION ORDINARIA (2)'!H5193+'[5]JURISDICCION ORDINARIA (3)'!H5193)</f>
        <v>0</v>
      </c>
      <c r="I5193" s="2820">
        <f t="shared" si="30"/>
        <v>0</v>
      </c>
      <c r="J5193" s="2773"/>
    </row>
    <row r="5194" spans="1:10" ht="17.25" thickTop="1" thickBot="1" x14ac:dyDescent="0.3">
      <c r="A5194" s="2773"/>
      <c r="B5194" s="2813"/>
      <c r="C5194" s="2821" t="s">
        <v>30</v>
      </c>
      <c r="D5194" s="2822"/>
      <c r="E5194" s="2823">
        <f>SUM(E5195:E5199)</f>
        <v>0</v>
      </c>
      <c r="F5194" s="2823">
        <f>SUM(F5195:F5199)</f>
        <v>0</v>
      </c>
      <c r="G5194" s="2823">
        <f>SUM(G5195:G5199)</f>
        <v>0</v>
      </c>
      <c r="H5194" s="2823">
        <f>SUM(H5195:H5199)</f>
        <v>0</v>
      </c>
      <c r="I5194" s="2824">
        <f t="shared" si="30"/>
        <v>0</v>
      </c>
      <c r="J5194" s="2773"/>
    </row>
    <row r="5195" spans="1:10" ht="27" thickTop="1" thickBot="1" x14ac:dyDescent="0.3">
      <c r="A5195" s="2773"/>
      <c r="B5195" s="2813"/>
      <c r="C5195" s="2817"/>
      <c r="D5195" s="2818" t="s">
        <v>31</v>
      </c>
      <c r="E5195" s="2819">
        <f>('[5]JURISDICCION ORDINARIA'!E5195+'[5]JURISDICCION ORDINARIA (2)'!E5195+'[5]JURISDICCION ORDINARIA (3)'!E5195)</f>
        <v>0</v>
      </c>
      <c r="F5195" s="2819">
        <f>('[5]JURISDICCION ORDINARIA'!F5195+'[5]JURISDICCION ORDINARIA (2)'!F5195+'[5]JURISDICCION ORDINARIA (3)'!F5195)</f>
        <v>0</v>
      </c>
      <c r="G5195" s="2819">
        <f>('[5]JURISDICCION ORDINARIA'!G5195+'[5]JURISDICCION ORDINARIA (2)'!G5195+'[5]JURISDICCION ORDINARIA (3)'!G5195)</f>
        <v>0</v>
      </c>
      <c r="H5195" s="2819">
        <f>('[5]JURISDICCION ORDINARIA'!H5195+'[5]JURISDICCION ORDINARIA (2)'!H5195+'[5]JURISDICCION ORDINARIA (3)'!H5195)</f>
        <v>0</v>
      </c>
      <c r="I5195" s="2820">
        <f t="shared" si="30"/>
        <v>0</v>
      </c>
      <c r="J5195" s="2773"/>
    </row>
    <row r="5196" spans="1:10" ht="16.5" thickTop="1" thickBot="1" x14ac:dyDescent="0.3">
      <c r="A5196" s="2773"/>
      <c r="B5196" s="2813"/>
      <c r="C5196" s="2817"/>
      <c r="D5196" s="2818" t="s">
        <v>32</v>
      </c>
      <c r="E5196" s="2819">
        <f>('[5]JURISDICCION ORDINARIA'!E5196+'[5]JURISDICCION ORDINARIA (2)'!E5196+'[5]JURISDICCION ORDINARIA (3)'!E5196)</f>
        <v>0</v>
      </c>
      <c r="F5196" s="2819">
        <f>('[5]JURISDICCION ORDINARIA'!F5196+'[5]JURISDICCION ORDINARIA (2)'!F5196+'[5]JURISDICCION ORDINARIA (3)'!F5196)</f>
        <v>0</v>
      </c>
      <c r="G5196" s="2819">
        <f>('[5]JURISDICCION ORDINARIA'!G5196+'[5]JURISDICCION ORDINARIA (2)'!G5196+'[5]JURISDICCION ORDINARIA (3)'!G5196)</f>
        <v>0</v>
      </c>
      <c r="H5196" s="2819">
        <f>('[5]JURISDICCION ORDINARIA'!H5196+'[5]JURISDICCION ORDINARIA (2)'!H5196+'[5]JURISDICCION ORDINARIA (3)'!H5196)</f>
        <v>0</v>
      </c>
      <c r="I5196" s="2820">
        <f t="shared" si="30"/>
        <v>0</v>
      </c>
      <c r="J5196" s="2773"/>
    </row>
    <row r="5197" spans="1:10" ht="27" thickTop="1" thickBot="1" x14ac:dyDescent="0.3">
      <c r="A5197" s="2773"/>
      <c r="B5197" s="2813"/>
      <c r="C5197" s="2817"/>
      <c r="D5197" s="2818" t="s">
        <v>120</v>
      </c>
      <c r="E5197" s="2819">
        <f>('[5]JURISDICCION ORDINARIA'!E5197+'[5]JURISDICCION ORDINARIA (2)'!E5197+'[5]JURISDICCION ORDINARIA (3)'!E5197)</f>
        <v>0</v>
      </c>
      <c r="F5197" s="2819">
        <f>('[5]JURISDICCION ORDINARIA'!F5197+'[5]JURISDICCION ORDINARIA (2)'!F5197+'[5]JURISDICCION ORDINARIA (3)'!F5197)</f>
        <v>0</v>
      </c>
      <c r="G5197" s="2819">
        <f>('[5]JURISDICCION ORDINARIA'!G5197+'[5]JURISDICCION ORDINARIA (2)'!G5197+'[5]JURISDICCION ORDINARIA (3)'!G5197)</f>
        <v>0</v>
      </c>
      <c r="H5197" s="2819">
        <f>('[5]JURISDICCION ORDINARIA'!H5197+'[5]JURISDICCION ORDINARIA (2)'!H5197+'[5]JURISDICCION ORDINARIA (3)'!H5197)</f>
        <v>0</v>
      </c>
      <c r="I5197" s="2820">
        <f t="shared" si="30"/>
        <v>0</v>
      </c>
      <c r="J5197" s="2773"/>
    </row>
    <row r="5198" spans="1:10" ht="39.75" thickTop="1" thickBot="1" x14ac:dyDescent="0.3">
      <c r="A5198" s="2773"/>
      <c r="B5198" s="2813"/>
      <c r="C5198" s="2817"/>
      <c r="D5198" s="2818" t="s">
        <v>34</v>
      </c>
      <c r="E5198" s="2819">
        <f>('[5]JURISDICCION ORDINARIA'!E5198+'[5]JURISDICCION ORDINARIA (2)'!E5198+'[5]JURISDICCION ORDINARIA (3)'!E5198)</f>
        <v>0</v>
      </c>
      <c r="F5198" s="2819">
        <f>('[5]JURISDICCION ORDINARIA'!F5198+'[5]JURISDICCION ORDINARIA (2)'!F5198+'[5]JURISDICCION ORDINARIA (3)'!F5198)</f>
        <v>0</v>
      </c>
      <c r="G5198" s="2819">
        <f>('[5]JURISDICCION ORDINARIA'!G5198+'[5]JURISDICCION ORDINARIA (2)'!G5198+'[5]JURISDICCION ORDINARIA (3)'!G5198)</f>
        <v>0</v>
      </c>
      <c r="H5198" s="2819">
        <f>('[5]JURISDICCION ORDINARIA'!H5198+'[5]JURISDICCION ORDINARIA (2)'!H5198+'[5]JURISDICCION ORDINARIA (3)'!H5198)</f>
        <v>0</v>
      </c>
      <c r="I5198" s="2820">
        <f t="shared" si="30"/>
        <v>0</v>
      </c>
      <c r="J5198" s="2773"/>
    </row>
    <row r="5199" spans="1:10" ht="65.25" thickTop="1" thickBot="1" x14ac:dyDescent="0.3">
      <c r="A5199" s="2773"/>
      <c r="B5199" s="2813"/>
      <c r="C5199" s="2817"/>
      <c r="D5199" s="2818" t="s">
        <v>198</v>
      </c>
      <c r="E5199" s="2819">
        <f>('[5]JURISDICCION ORDINARIA'!E5199+'[5]JURISDICCION ORDINARIA (2)'!E5199+'[5]JURISDICCION ORDINARIA (3)'!E5199)</f>
        <v>0</v>
      </c>
      <c r="F5199" s="2819">
        <f>('[5]JURISDICCION ORDINARIA'!F5199+'[5]JURISDICCION ORDINARIA (2)'!F5199+'[5]JURISDICCION ORDINARIA (3)'!F5199)</f>
        <v>0</v>
      </c>
      <c r="G5199" s="2819">
        <f>('[5]JURISDICCION ORDINARIA'!G5199+'[5]JURISDICCION ORDINARIA (2)'!G5199+'[5]JURISDICCION ORDINARIA (3)'!G5199)</f>
        <v>0</v>
      </c>
      <c r="H5199" s="2819">
        <f>('[5]JURISDICCION ORDINARIA'!H5199+'[5]JURISDICCION ORDINARIA (2)'!H5199+'[5]JURISDICCION ORDINARIA (3)'!H5199)</f>
        <v>0</v>
      </c>
      <c r="I5199" s="2820">
        <f t="shared" si="30"/>
        <v>0</v>
      </c>
      <c r="J5199" s="2773"/>
    </row>
    <row r="5200" spans="1:10" ht="17.25" thickTop="1" thickBot="1" x14ac:dyDescent="0.3">
      <c r="A5200" s="2773"/>
      <c r="B5200" s="2813"/>
      <c r="C5200" s="11339" t="s">
        <v>36</v>
      </c>
      <c r="D5200" s="11340"/>
      <c r="E5200" s="2825">
        <f>SUM(E5201:E5203)</f>
        <v>0</v>
      </c>
      <c r="F5200" s="2825">
        <f>SUM(F5201:F5203)</f>
        <v>0</v>
      </c>
      <c r="G5200" s="2825">
        <f>SUM(G5201:G5203)</f>
        <v>0</v>
      </c>
      <c r="H5200" s="2825">
        <f>SUM(H5201:H5203)</f>
        <v>0</v>
      </c>
      <c r="I5200" s="2816">
        <f>SUM(E5200:H5200)</f>
        <v>0</v>
      </c>
      <c r="J5200" s="2773"/>
    </row>
    <row r="5201" spans="1:10" ht="27" thickTop="1" thickBot="1" x14ac:dyDescent="0.3">
      <c r="A5201" s="2773"/>
      <c r="B5201" s="2813"/>
      <c r="C5201" s="2817"/>
      <c r="D5201" s="2826" t="s">
        <v>37</v>
      </c>
      <c r="E5201" s="2819">
        <f>('[5]JURISDICCION ORDINARIA'!E5201+'[5]JURISDICCION ORDINARIA (2)'!E5201+'[5]JURISDICCION ORDINARIA (3)'!E5201)</f>
        <v>0</v>
      </c>
      <c r="F5201" s="2819">
        <f>('[5]JURISDICCION ORDINARIA'!F5201+'[5]JURISDICCION ORDINARIA (2)'!F5201+'[5]JURISDICCION ORDINARIA (3)'!F5201)</f>
        <v>0</v>
      </c>
      <c r="G5201" s="2819">
        <f>('[5]JURISDICCION ORDINARIA'!G5201+'[5]JURISDICCION ORDINARIA (2)'!G5201+'[5]JURISDICCION ORDINARIA (3)'!G5201)</f>
        <v>0</v>
      </c>
      <c r="H5201" s="2819">
        <f>('[5]JURISDICCION ORDINARIA'!H5201+'[5]JURISDICCION ORDINARIA (2)'!H5201+'[5]JURISDICCION ORDINARIA (3)'!H5201)</f>
        <v>0</v>
      </c>
      <c r="I5201" s="2827">
        <f t="shared" ref="I5201:I5214" si="31">SUM(E5201:H5201)</f>
        <v>0</v>
      </c>
      <c r="J5201" s="2773"/>
    </row>
    <row r="5202" spans="1:10" ht="39.75" thickTop="1" thickBot="1" x14ac:dyDescent="0.3">
      <c r="A5202" s="2773"/>
      <c r="B5202" s="2813"/>
      <c r="C5202" s="2817"/>
      <c r="D5202" s="2826" t="s">
        <v>38</v>
      </c>
      <c r="E5202" s="2819">
        <f>('[5]JURISDICCION ORDINARIA'!E5202+'[5]JURISDICCION ORDINARIA (2)'!E5202+'[5]JURISDICCION ORDINARIA (3)'!E5202)</f>
        <v>0</v>
      </c>
      <c r="F5202" s="2819">
        <f>('[5]JURISDICCION ORDINARIA'!F5202+'[5]JURISDICCION ORDINARIA (2)'!F5202+'[5]JURISDICCION ORDINARIA (3)'!F5202)</f>
        <v>0</v>
      </c>
      <c r="G5202" s="2819">
        <f>('[5]JURISDICCION ORDINARIA'!G5202+'[5]JURISDICCION ORDINARIA (2)'!G5202+'[5]JURISDICCION ORDINARIA (3)'!G5202)</f>
        <v>0</v>
      </c>
      <c r="H5202" s="2819">
        <f>('[5]JURISDICCION ORDINARIA'!H5202+'[5]JURISDICCION ORDINARIA (2)'!H5202+'[5]JURISDICCION ORDINARIA (3)'!H5202)</f>
        <v>0</v>
      </c>
      <c r="I5202" s="2827">
        <f>SUM(E5202:H5202)</f>
        <v>0</v>
      </c>
      <c r="J5202" s="2773"/>
    </row>
    <row r="5203" spans="1:10" ht="52.5" thickTop="1" thickBot="1" x14ac:dyDescent="0.3">
      <c r="A5203" s="2773"/>
      <c r="B5203" s="2813"/>
      <c r="C5203" s="2817"/>
      <c r="D5203" s="2828" t="s">
        <v>39</v>
      </c>
      <c r="E5203" s="2819">
        <f>('[5]JURISDICCION ORDINARIA'!E5203+'[5]JURISDICCION ORDINARIA (2)'!E5203+'[5]JURISDICCION ORDINARIA (3)'!E5203)</f>
        <v>0</v>
      </c>
      <c r="F5203" s="2819">
        <f>('[5]JURISDICCION ORDINARIA'!F5203+'[5]JURISDICCION ORDINARIA (2)'!F5203+'[5]JURISDICCION ORDINARIA (3)'!F5203)</f>
        <v>0</v>
      </c>
      <c r="G5203" s="2819">
        <f>('[5]JURISDICCION ORDINARIA'!G5203+'[5]JURISDICCION ORDINARIA (2)'!G5203+'[5]JURISDICCION ORDINARIA (3)'!G5203)</f>
        <v>0</v>
      </c>
      <c r="H5203" s="2819">
        <f>('[5]JURISDICCION ORDINARIA'!H5203+'[5]JURISDICCION ORDINARIA (2)'!H5203+'[5]JURISDICCION ORDINARIA (3)'!H5203)</f>
        <v>0</v>
      </c>
      <c r="I5203" s="2827">
        <f>SUM(E5203:H5203)</f>
        <v>0</v>
      </c>
      <c r="J5203" s="2773"/>
    </row>
    <row r="5204" spans="1:10" ht="17.25" thickTop="1" thickBot="1" x14ac:dyDescent="0.3">
      <c r="A5204" s="2773"/>
      <c r="B5204" s="2774"/>
      <c r="C5204" s="11339" t="s">
        <v>199</v>
      </c>
      <c r="D5204" s="11340"/>
      <c r="E5204" s="2823">
        <f>SUM(E5205:E5214)</f>
        <v>0</v>
      </c>
      <c r="F5204" s="2823">
        <f>SUM(F5205:F5214)</f>
        <v>0</v>
      </c>
      <c r="G5204" s="2823">
        <f>SUM(G5205:G5214)</f>
        <v>0</v>
      </c>
      <c r="H5204" s="2823">
        <f>SUM(H5205:H5214)</f>
        <v>0</v>
      </c>
      <c r="I5204" s="2816">
        <f t="shared" si="31"/>
        <v>0</v>
      </c>
      <c r="J5204" s="2773"/>
    </row>
    <row r="5205" spans="1:10" ht="16.5" thickTop="1" thickBot="1" x14ac:dyDescent="0.3">
      <c r="A5205" s="2773"/>
      <c r="B5205" s="2774"/>
      <c r="C5205" s="2829"/>
      <c r="D5205" s="2830" t="s">
        <v>200</v>
      </c>
      <c r="E5205" s="2819">
        <f>('[5]JURISDICCION ORDINARIA'!E5205+'[5]JURISDICCION ORDINARIA (2)'!E5205+'[5]JURISDICCION ORDINARIA (3)'!E5205)</f>
        <v>0</v>
      </c>
      <c r="F5205" s="2819">
        <f>('[5]JURISDICCION ORDINARIA'!F5205+'[5]JURISDICCION ORDINARIA (2)'!F5205+'[5]JURISDICCION ORDINARIA (3)'!F5205)</f>
        <v>0</v>
      </c>
      <c r="G5205" s="2819">
        <f>('[5]JURISDICCION ORDINARIA'!G5205+'[5]JURISDICCION ORDINARIA (2)'!G5205+'[5]JURISDICCION ORDINARIA (3)'!G5205)</f>
        <v>0</v>
      </c>
      <c r="H5205" s="2819">
        <f>('[5]JURISDICCION ORDINARIA'!H5205+'[5]JURISDICCION ORDINARIA (2)'!H5205+'[5]JURISDICCION ORDINARIA (3)'!H5205)</f>
        <v>0</v>
      </c>
      <c r="I5205" s="2827">
        <f t="shared" si="31"/>
        <v>0</v>
      </c>
      <c r="J5205" s="2773"/>
    </row>
    <row r="5206" spans="1:10" ht="52.5" thickTop="1" thickBot="1" x14ac:dyDescent="0.3">
      <c r="A5206" s="2773"/>
      <c r="B5206" s="2774"/>
      <c r="C5206" s="2829"/>
      <c r="D5206" s="2830" t="s">
        <v>201</v>
      </c>
      <c r="E5206" s="2819">
        <f>('[5]JURISDICCION ORDINARIA'!E5206+'[5]JURISDICCION ORDINARIA (2)'!E5206+'[5]JURISDICCION ORDINARIA (3)'!E5206)</f>
        <v>0</v>
      </c>
      <c r="F5206" s="2819">
        <f>('[5]JURISDICCION ORDINARIA'!F5206+'[5]JURISDICCION ORDINARIA (2)'!F5206+'[5]JURISDICCION ORDINARIA (3)'!F5206)</f>
        <v>0</v>
      </c>
      <c r="G5206" s="2819">
        <f>('[5]JURISDICCION ORDINARIA'!G5206+'[5]JURISDICCION ORDINARIA (2)'!G5206+'[5]JURISDICCION ORDINARIA (3)'!G5206)</f>
        <v>0</v>
      </c>
      <c r="H5206" s="2819">
        <f>('[5]JURISDICCION ORDINARIA'!H5206+'[5]JURISDICCION ORDINARIA (2)'!H5206+'[5]JURISDICCION ORDINARIA (3)'!H5206)</f>
        <v>0</v>
      </c>
      <c r="I5206" s="2827">
        <f>SUM(E5206:H5206)</f>
        <v>0</v>
      </c>
      <c r="J5206" s="2773"/>
    </row>
    <row r="5207" spans="1:10" ht="52.5" thickTop="1" thickBot="1" x14ac:dyDescent="0.3">
      <c r="A5207" s="2773"/>
      <c r="B5207" s="2774"/>
      <c r="C5207" s="2829"/>
      <c r="D5207" s="2830" t="s">
        <v>202</v>
      </c>
      <c r="E5207" s="2819">
        <f>('[5]JURISDICCION ORDINARIA'!E5207+'[5]JURISDICCION ORDINARIA (2)'!E5207+'[5]JURISDICCION ORDINARIA (3)'!E5207)</f>
        <v>0</v>
      </c>
      <c r="F5207" s="2819">
        <f>('[5]JURISDICCION ORDINARIA'!F5207+'[5]JURISDICCION ORDINARIA (2)'!F5207+'[5]JURISDICCION ORDINARIA (3)'!F5207)</f>
        <v>0</v>
      </c>
      <c r="G5207" s="2819">
        <f>('[5]JURISDICCION ORDINARIA'!G5207+'[5]JURISDICCION ORDINARIA (2)'!G5207+'[5]JURISDICCION ORDINARIA (3)'!G5207)</f>
        <v>0</v>
      </c>
      <c r="H5207" s="2819">
        <f>('[5]JURISDICCION ORDINARIA'!H5207+'[5]JURISDICCION ORDINARIA (2)'!H5207+'[5]JURISDICCION ORDINARIA (3)'!H5207)</f>
        <v>0</v>
      </c>
      <c r="I5207" s="2827">
        <f>SUM(E5207:H5207)</f>
        <v>0</v>
      </c>
      <c r="J5207" s="2773"/>
    </row>
    <row r="5208" spans="1:10" ht="39.75" thickTop="1" thickBot="1" x14ac:dyDescent="0.3">
      <c r="A5208" s="2773"/>
      <c r="B5208" s="2774"/>
      <c r="C5208" s="2829"/>
      <c r="D5208" s="2831" t="s">
        <v>203</v>
      </c>
      <c r="E5208" s="2819">
        <f>('[5]JURISDICCION ORDINARIA'!E5208+'[5]JURISDICCION ORDINARIA (2)'!E5208+'[5]JURISDICCION ORDINARIA (3)'!E5208)</f>
        <v>0</v>
      </c>
      <c r="F5208" s="2819">
        <f>('[5]JURISDICCION ORDINARIA'!F5208+'[5]JURISDICCION ORDINARIA (2)'!F5208+'[5]JURISDICCION ORDINARIA (3)'!F5208)</f>
        <v>0</v>
      </c>
      <c r="G5208" s="2819">
        <f>('[5]JURISDICCION ORDINARIA'!G5208+'[5]JURISDICCION ORDINARIA (2)'!G5208+'[5]JURISDICCION ORDINARIA (3)'!G5208)</f>
        <v>0</v>
      </c>
      <c r="H5208" s="2819">
        <f>('[5]JURISDICCION ORDINARIA'!H5208+'[5]JURISDICCION ORDINARIA (2)'!H5208+'[5]JURISDICCION ORDINARIA (3)'!H5208)</f>
        <v>0</v>
      </c>
      <c r="I5208" s="2827">
        <f>SUM(E5208:H5208)</f>
        <v>0</v>
      </c>
      <c r="J5208" s="2773"/>
    </row>
    <row r="5209" spans="1:10" ht="65.25" thickTop="1" thickBot="1" x14ac:dyDescent="0.3">
      <c r="A5209" s="2773"/>
      <c r="B5209" s="2774"/>
      <c r="C5209" s="2829"/>
      <c r="D5209" s="2832" t="s">
        <v>204</v>
      </c>
      <c r="E5209" s="2819">
        <f>('[5]JURISDICCION ORDINARIA'!E5209+'[5]JURISDICCION ORDINARIA (2)'!E5209+'[5]JURISDICCION ORDINARIA (3)'!E5209)</f>
        <v>0</v>
      </c>
      <c r="F5209" s="2819">
        <f>('[5]JURISDICCION ORDINARIA'!F5209+'[5]JURISDICCION ORDINARIA (2)'!F5209+'[5]JURISDICCION ORDINARIA (3)'!F5209)</f>
        <v>0</v>
      </c>
      <c r="G5209" s="2819">
        <f>('[5]JURISDICCION ORDINARIA'!G5209+'[5]JURISDICCION ORDINARIA (2)'!G5209+'[5]JURISDICCION ORDINARIA (3)'!G5209)</f>
        <v>0</v>
      </c>
      <c r="H5209" s="2819">
        <f>('[5]JURISDICCION ORDINARIA'!H5209+'[5]JURISDICCION ORDINARIA (2)'!H5209+'[5]JURISDICCION ORDINARIA (3)'!H5209)</f>
        <v>0</v>
      </c>
      <c r="I5209" s="2827">
        <f t="shared" si="31"/>
        <v>0</v>
      </c>
      <c r="J5209" s="2773"/>
    </row>
    <row r="5210" spans="1:10" ht="39.75" thickTop="1" thickBot="1" x14ac:dyDescent="0.3">
      <c r="A5210" s="2773"/>
      <c r="B5210" s="2774"/>
      <c r="C5210" s="2829"/>
      <c r="D5210" s="2831" t="s">
        <v>205</v>
      </c>
      <c r="E5210" s="2819">
        <f>('[5]JURISDICCION ORDINARIA'!E5210+'[5]JURISDICCION ORDINARIA (2)'!E5210+'[5]JURISDICCION ORDINARIA (3)'!E5210)</f>
        <v>0</v>
      </c>
      <c r="F5210" s="2819">
        <f>('[5]JURISDICCION ORDINARIA'!F5210+'[5]JURISDICCION ORDINARIA (2)'!F5210+'[5]JURISDICCION ORDINARIA (3)'!F5210)</f>
        <v>0</v>
      </c>
      <c r="G5210" s="2819">
        <f>('[5]JURISDICCION ORDINARIA'!G5210+'[5]JURISDICCION ORDINARIA (2)'!G5210+'[5]JURISDICCION ORDINARIA (3)'!G5210)</f>
        <v>0</v>
      </c>
      <c r="H5210" s="2819">
        <f>('[5]JURISDICCION ORDINARIA'!H5210+'[5]JURISDICCION ORDINARIA (2)'!H5210+'[5]JURISDICCION ORDINARIA (3)'!H5210)</f>
        <v>0</v>
      </c>
      <c r="I5210" s="2827">
        <f>SUM(E5210:H5210)</f>
        <v>0</v>
      </c>
      <c r="J5210" s="2773"/>
    </row>
    <row r="5211" spans="1:10" ht="52.5" thickTop="1" thickBot="1" x14ac:dyDescent="0.3">
      <c r="A5211" s="2773"/>
      <c r="B5211" s="2774"/>
      <c r="C5211" s="2829"/>
      <c r="D5211" s="2831" t="s">
        <v>206</v>
      </c>
      <c r="E5211" s="2819">
        <f>('[5]JURISDICCION ORDINARIA'!E5211+'[5]JURISDICCION ORDINARIA (2)'!E5211+'[5]JURISDICCION ORDINARIA (3)'!E5211)</f>
        <v>0</v>
      </c>
      <c r="F5211" s="2819">
        <f>('[5]JURISDICCION ORDINARIA'!F5211+'[5]JURISDICCION ORDINARIA (2)'!F5211+'[5]JURISDICCION ORDINARIA (3)'!F5211)</f>
        <v>0</v>
      </c>
      <c r="G5211" s="2819">
        <f>('[5]JURISDICCION ORDINARIA'!G5211+'[5]JURISDICCION ORDINARIA (2)'!G5211+'[5]JURISDICCION ORDINARIA (3)'!G5211)</f>
        <v>0</v>
      </c>
      <c r="H5211" s="2819">
        <f>('[5]JURISDICCION ORDINARIA'!H5211+'[5]JURISDICCION ORDINARIA (2)'!H5211+'[5]JURISDICCION ORDINARIA (3)'!H5211)</f>
        <v>0</v>
      </c>
      <c r="I5211" s="2827">
        <f>SUM(E5211:H5211)</f>
        <v>0</v>
      </c>
      <c r="J5211" s="2773"/>
    </row>
    <row r="5212" spans="1:10" ht="39.75" thickTop="1" thickBot="1" x14ac:dyDescent="0.3">
      <c r="A5212" s="2773"/>
      <c r="B5212" s="2774"/>
      <c r="C5212" s="2829"/>
      <c r="D5212" s="2832" t="s">
        <v>207</v>
      </c>
      <c r="E5212" s="2819">
        <f>('[5]JURISDICCION ORDINARIA'!E5212+'[5]JURISDICCION ORDINARIA (2)'!E5212+'[5]JURISDICCION ORDINARIA (3)'!E5212)</f>
        <v>0</v>
      </c>
      <c r="F5212" s="2819">
        <f>('[5]JURISDICCION ORDINARIA'!F5212+'[5]JURISDICCION ORDINARIA (2)'!F5212+'[5]JURISDICCION ORDINARIA (3)'!F5212)</f>
        <v>0</v>
      </c>
      <c r="G5212" s="2819">
        <f>('[5]JURISDICCION ORDINARIA'!G5212+'[5]JURISDICCION ORDINARIA (2)'!G5212+'[5]JURISDICCION ORDINARIA (3)'!G5212)</f>
        <v>0</v>
      </c>
      <c r="H5212" s="2819">
        <f>('[5]JURISDICCION ORDINARIA'!H5212+'[5]JURISDICCION ORDINARIA (2)'!H5212+'[5]JURISDICCION ORDINARIA (3)'!H5212)</f>
        <v>0</v>
      </c>
      <c r="I5212" s="2827">
        <f t="shared" si="31"/>
        <v>0</v>
      </c>
      <c r="J5212" s="2773"/>
    </row>
    <row r="5213" spans="1:10" ht="27" thickTop="1" thickBot="1" x14ac:dyDescent="0.3">
      <c r="A5213" s="2773"/>
      <c r="B5213" s="2774"/>
      <c r="C5213" s="2829"/>
      <c r="D5213" s="2832" t="s">
        <v>208</v>
      </c>
      <c r="E5213" s="2819">
        <f>('[5]JURISDICCION ORDINARIA'!E5213+'[5]JURISDICCION ORDINARIA (2)'!E5213+'[5]JURISDICCION ORDINARIA (3)'!E5213)</f>
        <v>0</v>
      </c>
      <c r="F5213" s="2819">
        <f>('[5]JURISDICCION ORDINARIA'!F5213+'[5]JURISDICCION ORDINARIA (2)'!F5213+'[5]JURISDICCION ORDINARIA (3)'!F5213)</f>
        <v>0</v>
      </c>
      <c r="G5213" s="2819">
        <f>('[5]JURISDICCION ORDINARIA'!G5213+'[5]JURISDICCION ORDINARIA (2)'!G5213+'[5]JURISDICCION ORDINARIA (3)'!G5213)</f>
        <v>0</v>
      </c>
      <c r="H5213" s="2819">
        <f>('[5]JURISDICCION ORDINARIA'!H5213+'[5]JURISDICCION ORDINARIA (2)'!H5213+'[5]JURISDICCION ORDINARIA (3)'!H5213)</f>
        <v>0</v>
      </c>
      <c r="I5213" s="2827">
        <f t="shared" si="31"/>
        <v>0</v>
      </c>
      <c r="J5213" s="2773"/>
    </row>
    <row r="5214" spans="1:10" ht="39.75" thickTop="1" thickBot="1" x14ac:dyDescent="0.3">
      <c r="A5214" s="2773"/>
      <c r="B5214" s="2774"/>
      <c r="C5214" s="2829"/>
      <c r="D5214" s="2832" t="s">
        <v>209</v>
      </c>
      <c r="E5214" s="2819">
        <f>('[5]JURISDICCION ORDINARIA'!E5214+'[5]JURISDICCION ORDINARIA (2)'!E5214+'[5]JURISDICCION ORDINARIA (3)'!E5214)</f>
        <v>0</v>
      </c>
      <c r="F5214" s="2819">
        <f>('[5]JURISDICCION ORDINARIA'!F5214+'[5]JURISDICCION ORDINARIA (2)'!F5214+'[5]JURISDICCION ORDINARIA (3)'!F5214)</f>
        <v>0</v>
      </c>
      <c r="G5214" s="2819">
        <f>('[5]JURISDICCION ORDINARIA'!G5214+'[5]JURISDICCION ORDINARIA (2)'!G5214+'[5]JURISDICCION ORDINARIA (3)'!G5214)</f>
        <v>0</v>
      </c>
      <c r="H5214" s="2819">
        <f>('[5]JURISDICCION ORDINARIA'!H5214+'[5]JURISDICCION ORDINARIA (2)'!H5214+'[5]JURISDICCION ORDINARIA (3)'!H5214)</f>
        <v>0</v>
      </c>
      <c r="I5214" s="2827">
        <f t="shared" si="31"/>
        <v>0</v>
      </c>
      <c r="J5214" s="2773"/>
    </row>
    <row r="5215" spans="1:10" ht="17.25" thickTop="1" thickBot="1" x14ac:dyDescent="0.3">
      <c r="A5215" s="2773"/>
      <c r="B5215" s="2774"/>
      <c r="C5215" s="11325" t="s">
        <v>210</v>
      </c>
      <c r="D5215" s="11326"/>
      <c r="E5215" s="2833">
        <f>SUM(E5216:E5230)</f>
        <v>0</v>
      </c>
      <c r="F5215" s="2833">
        <f>SUM(F5216:F5230)</f>
        <v>0</v>
      </c>
      <c r="G5215" s="2833">
        <f>SUM(G5216:G5230)</f>
        <v>0</v>
      </c>
      <c r="H5215" s="2833">
        <f>SUM(H5216:H5230)</f>
        <v>0</v>
      </c>
      <c r="I5215" s="2834">
        <f>SUM(E5215:E5215:H5215)</f>
        <v>0</v>
      </c>
      <c r="J5215" s="2773"/>
    </row>
    <row r="5216" spans="1:10" ht="27" thickTop="1" thickBot="1" x14ac:dyDescent="0.3">
      <c r="A5216" s="2773"/>
      <c r="B5216" s="2774"/>
      <c r="C5216" s="2835"/>
      <c r="D5216" s="2836" t="s">
        <v>211</v>
      </c>
      <c r="E5216" s="2837"/>
      <c r="F5216" s="2837"/>
      <c r="G5216" s="2837"/>
      <c r="H5216" s="2837"/>
      <c r="I5216" s="2805">
        <f>SUM(E5216:E5216:H5216)</f>
        <v>0</v>
      </c>
      <c r="J5216" s="2773"/>
    </row>
    <row r="5217" spans="1:10" ht="39.75" thickTop="1" thickBot="1" x14ac:dyDescent="0.3">
      <c r="A5217" s="2773"/>
      <c r="B5217" s="2774"/>
      <c r="C5217" s="2838"/>
      <c r="D5217" s="2836" t="s">
        <v>212</v>
      </c>
      <c r="E5217" s="2837"/>
      <c r="F5217" s="2837"/>
      <c r="G5217" s="2837"/>
      <c r="H5217" s="2837"/>
      <c r="I5217" s="2805">
        <f>SUM(E5217:E5217:H5217)</f>
        <v>0</v>
      </c>
      <c r="J5217" s="2773"/>
    </row>
    <row r="5218" spans="1:10" ht="27" thickTop="1" thickBot="1" x14ac:dyDescent="0.3">
      <c r="A5218" s="2773"/>
      <c r="B5218" s="2774"/>
      <c r="C5218" s="2838"/>
      <c r="D5218" s="2836" t="s">
        <v>213</v>
      </c>
      <c r="E5218" s="2837"/>
      <c r="F5218" s="2837"/>
      <c r="G5218" s="2837"/>
      <c r="H5218" s="2837"/>
      <c r="I5218" s="2805">
        <f>SUM(E5218:E5218:H5218)</f>
        <v>0</v>
      </c>
      <c r="J5218" s="2773"/>
    </row>
    <row r="5219" spans="1:10" ht="65.25" thickTop="1" thickBot="1" x14ac:dyDescent="0.3">
      <c r="A5219" s="2773"/>
      <c r="B5219" s="2774"/>
      <c r="C5219" s="2839"/>
      <c r="D5219" s="2836" t="s">
        <v>214</v>
      </c>
      <c r="E5219" s="2837"/>
      <c r="F5219" s="2837"/>
      <c r="G5219" s="2837"/>
      <c r="H5219" s="2837"/>
      <c r="I5219" s="2805">
        <f>SUM(E5219:E5219:H5219)</f>
        <v>0</v>
      </c>
      <c r="J5219" s="2773"/>
    </row>
    <row r="5220" spans="1:10" ht="39.75" thickTop="1" thickBot="1" x14ac:dyDescent="0.3">
      <c r="A5220" s="2773"/>
      <c r="B5220" s="2774"/>
      <c r="C5220" s="2839"/>
      <c r="D5220" s="2836" t="s">
        <v>215</v>
      </c>
      <c r="E5220" s="2819"/>
      <c r="F5220" s="2819"/>
      <c r="G5220" s="2819"/>
      <c r="H5220" s="2819"/>
      <c r="I5220" s="2805">
        <f>SUM(E5220:E5220:H5220)</f>
        <v>0</v>
      </c>
      <c r="J5220" s="2773"/>
    </row>
    <row r="5221" spans="1:10" ht="16.5" thickTop="1" thickBot="1" x14ac:dyDescent="0.3">
      <c r="A5221" s="2773"/>
      <c r="B5221" s="2774"/>
      <c r="C5221" s="2839"/>
      <c r="D5221" s="2840" t="s">
        <v>216</v>
      </c>
      <c r="E5221" s="2819"/>
      <c r="F5221" s="2819"/>
      <c r="G5221" s="2819"/>
      <c r="H5221" s="2819"/>
      <c r="I5221" s="2805">
        <f>SUM(E5221:E5221:H5221)</f>
        <v>0</v>
      </c>
      <c r="J5221" s="2773"/>
    </row>
    <row r="5222" spans="1:10" ht="16.5" thickTop="1" thickBot="1" x14ac:dyDescent="0.3">
      <c r="A5222" s="2773"/>
      <c r="B5222" s="2774"/>
      <c r="C5222" s="2839"/>
      <c r="D5222" s="2840" t="s">
        <v>217</v>
      </c>
      <c r="E5222" s="2819"/>
      <c r="F5222" s="2819"/>
      <c r="G5222" s="2819"/>
      <c r="H5222" s="2819"/>
      <c r="I5222" s="2805">
        <f>SUM(E5222:E5222:H5222)</f>
        <v>0</v>
      </c>
      <c r="J5222" s="2773"/>
    </row>
    <row r="5223" spans="1:10" ht="16.5" thickTop="1" thickBot="1" x14ac:dyDescent="0.3">
      <c r="A5223" s="2773"/>
      <c r="B5223" s="2774"/>
      <c r="C5223" s="2839"/>
      <c r="D5223" s="2840" t="s">
        <v>218</v>
      </c>
      <c r="E5223" s="2819"/>
      <c r="F5223" s="2819"/>
      <c r="G5223" s="2819"/>
      <c r="H5223" s="2819"/>
      <c r="I5223" s="2805">
        <f>SUM(E5223:E5223:H5223)</f>
        <v>0</v>
      </c>
      <c r="J5223" s="2773"/>
    </row>
    <row r="5224" spans="1:10" ht="16.5" thickTop="1" thickBot="1" x14ac:dyDescent="0.3">
      <c r="A5224" s="2773"/>
      <c r="B5224" s="2774"/>
      <c r="C5224" s="2839"/>
      <c r="D5224" s="2840" t="s">
        <v>219</v>
      </c>
      <c r="E5224" s="2819"/>
      <c r="F5224" s="2819"/>
      <c r="G5224" s="2819"/>
      <c r="H5224" s="2819"/>
      <c r="I5224" s="2805">
        <f>SUM(E5224:E5224:H5224)</f>
        <v>0</v>
      </c>
      <c r="J5224" s="2773"/>
    </row>
    <row r="5225" spans="1:10" ht="27" thickTop="1" thickBot="1" x14ac:dyDescent="0.3">
      <c r="A5225" s="2773"/>
      <c r="B5225" s="2774"/>
      <c r="C5225" s="2839"/>
      <c r="D5225" s="2836" t="s">
        <v>220</v>
      </c>
      <c r="E5225" s="2819"/>
      <c r="F5225" s="2819"/>
      <c r="G5225" s="2819"/>
      <c r="H5225" s="2819"/>
      <c r="I5225" s="2805">
        <f>SUM(E5225:E5225:H5225)</f>
        <v>0</v>
      </c>
      <c r="J5225" s="2773"/>
    </row>
    <row r="5226" spans="1:10" ht="39.75" thickTop="1" thickBot="1" x14ac:dyDescent="0.3">
      <c r="A5226" s="2773"/>
      <c r="B5226" s="2774"/>
      <c r="C5226" s="2839"/>
      <c r="D5226" s="2841" t="s">
        <v>221</v>
      </c>
      <c r="E5226" s="2837"/>
      <c r="F5226" s="2837"/>
      <c r="G5226" s="2837"/>
      <c r="H5226" s="2837"/>
      <c r="I5226" s="2805">
        <f>SUM(E5226:E5226:H5226)</f>
        <v>0</v>
      </c>
      <c r="J5226" s="2773"/>
    </row>
    <row r="5227" spans="1:10" ht="52.5" thickTop="1" thickBot="1" x14ac:dyDescent="0.3">
      <c r="A5227" s="2773"/>
      <c r="B5227" s="2774"/>
      <c r="C5227" s="2839"/>
      <c r="D5227" s="2841" t="s">
        <v>222</v>
      </c>
      <c r="E5227" s="2819"/>
      <c r="F5227" s="2819"/>
      <c r="G5227" s="2819"/>
      <c r="H5227" s="2819"/>
      <c r="I5227" s="2805">
        <f>SUM(E5227:E5227:H5227)</f>
        <v>0</v>
      </c>
      <c r="J5227" s="2773"/>
    </row>
    <row r="5228" spans="1:10" ht="52.5" thickTop="1" thickBot="1" x14ac:dyDescent="0.3">
      <c r="A5228" s="2773"/>
      <c r="B5228" s="2774"/>
      <c r="C5228" s="2839"/>
      <c r="D5228" s="2841" t="s">
        <v>223</v>
      </c>
      <c r="E5228" s="2819"/>
      <c r="F5228" s="2819"/>
      <c r="G5228" s="2819"/>
      <c r="H5228" s="2819"/>
      <c r="I5228" s="2805">
        <f>SUM(E5228:E5228:H5228)</f>
        <v>0</v>
      </c>
      <c r="J5228" s="2773"/>
    </row>
    <row r="5229" spans="1:10" ht="16.5" thickTop="1" thickBot="1" x14ac:dyDescent="0.3">
      <c r="A5229" s="2773"/>
      <c r="B5229" s="2774"/>
      <c r="C5229" s="2839"/>
      <c r="D5229" s="2842" t="s">
        <v>64</v>
      </c>
      <c r="E5229" s="2819"/>
      <c r="F5229" s="2819"/>
      <c r="G5229" s="2819"/>
      <c r="H5229" s="2819"/>
      <c r="I5229" s="2805">
        <f>SUM(E5229:E5229:H5229)</f>
        <v>0</v>
      </c>
      <c r="J5229" s="2773"/>
    </row>
    <row r="5230" spans="1:10" ht="16.5" thickTop="1" thickBot="1" x14ac:dyDescent="0.3">
      <c r="A5230" s="2773"/>
      <c r="B5230" s="2774"/>
      <c r="C5230" s="2838"/>
      <c r="D5230" s="2842" t="s">
        <v>65</v>
      </c>
      <c r="E5230" s="2819"/>
      <c r="F5230" s="2819"/>
      <c r="G5230" s="2819"/>
      <c r="H5230" s="2819"/>
      <c r="I5230" s="2805">
        <f>SUM(E5230:E5230:H5230)</f>
        <v>0</v>
      </c>
      <c r="J5230" s="2774"/>
    </row>
    <row r="5231" spans="1:10" ht="16.5" thickTop="1" thickBot="1" x14ac:dyDescent="0.3">
      <c r="A5231" s="2843"/>
      <c r="B5231" s="2844"/>
      <c r="C5231" s="2845"/>
      <c r="D5231" s="2846"/>
      <c r="E5231" s="2059"/>
      <c r="F5231" s="2059"/>
      <c r="G5231" s="2059"/>
      <c r="H5231" s="2060"/>
      <c r="I5231" s="2847"/>
      <c r="J5231" s="2844"/>
    </row>
    <row r="5232" spans="1:10" ht="15.75" thickTop="1" x14ac:dyDescent="0.25">
      <c r="A5232" s="2773"/>
      <c r="B5232" s="11314" t="s">
        <v>66</v>
      </c>
      <c r="C5232" s="11315"/>
      <c r="D5232" s="11315"/>
      <c r="E5232" s="11315"/>
      <c r="F5232" s="11315"/>
      <c r="G5232" s="11315"/>
      <c r="H5232" s="11316"/>
      <c r="I5232" s="11327">
        <f>(I5237+I5239+I5240+I5241+I5245+I5246+I5247+I5248+I5249+I5250+I5203+I5208+I5209+I5210+I5214+I5216+I5217+I5218+I5219+I5221+I5222+I5226)</f>
        <v>0</v>
      </c>
      <c r="J5232" s="2773"/>
    </row>
    <row r="5233" spans="1:10" x14ac:dyDescent="0.25">
      <c r="A5233" s="2773"/>
      <c r="B5233" s="11317"/>
      <c r="C5233" s="11318"/>
      <c r="D5233" s="11318"/>
      <c r="E5233" s="11318"/>
      <c r="F5233" s="11318"/>
      <c r="G5233" s="11318"/>
      <c r="H5233" s="11319"/>
      <c r="I5233" s="11328"/>
      <c r="J5233" s="2773"/>
    </row>
    <row r="5234" spans="1:10" ht="15.75" thickBot="1" x14ac:dyDescent="0.3">
      <c r="A5234" s="2773"/>
      <c r="B5234" s="11320"/>
      <c r="C5234" s="11321"/>
      <c r="D5234" s="11321"/>
      <c r="E5234" s="11321"/>
      <c r="F5234" s="11321"/>
      <c r="G5234" s="11321"/>
      <c r="H5234" s="11322"/>
      <c r="I5234" s="11329"/>
      <c r="J5234" s="2774"/>
    </row>
    <row r="5235" spans="1:10" ht="16.5" thickTop="1" thickBot="1" x14ac:dyDescent="0.3">
      <c r="A5235" s="2848"/>
      <c r="B5235" s="2849"/>
      <c r="C5235" s="2849"/>
      <c r="D5235" s="2849"/>
      <c r="E5235" s="2850"/>
      <c r="F5235" s="2850"/>
      <c r="G5235" s="2850"/>
      <c r="H5235" s="2851"/>
      <c r="I5235" s="2852"/>
      <c r="J5235" s="2773"/>
    </row>
    <row r="5236" spans="1:10" ht="16.5" thickTop="1" thickBot="1" x14ac:dyDescent="0.3">
      <c r="A5236" s="2848"/>
      <c r="B5236" s="2849"/>
      <c r="C5236" s="11330" t="s">
        <v>224</v>
      </c>
      <c r="D5236" s="11331"/>
      <c r="E5236" s="2853">
        <f>(E5237)</f>
        <v>0</v>
      </c>
      <c r="F5236" s="2853">
        <f>(F5237)</f>
        <v>0</v>
      </c>
      <c r="G5236" s="2853">
        <f>(G5237)</f>
        <v>0</v>
      </c>
      <c r="H5236" s="2853">
        <f>(H5237)</f>
        <v>0</v>
      </c>
      <c r="I5236" s="2823">
        <f>SUM(E5236:H5236)</f>
        <v>0</v>
      </c>
      <c r="J5236" s="2773"/>
    </row>
    <row r="5237" spans="1:10" ht="16.5" thickTop="1" thickBot="1" x14ac:dyDescent="0.3">
      <c r="A5237" s="2848"/>
      <c r="B5237" s="2849"/>
      <c r="C5237" s="11332" t="s">
        <v>68</v>
      </c>
      <c r="D5237" s="11333"/>
      <c r="E5237" s="2819">
        <f>('[5]JURISDICCION ORDINARIA'!E5237+'[5]JURISDICCION ORDINARIA (2)'!E5237+'[5]JURISDICCION ORDINARIA (3)'!E5237)</f>
        <v>0</v>
      </c>
      <c r="F5237" s="2819">
        <f>('[5]JURISDICCION ORDINARIA'!F5237+'[5]JURISDICCION ORDINARIA (2)'!F5237+'[5]JURISDICCION ORDINARIA (3)'!F5237)</f>
        <v>0</v>
      </c>
      <c r="G5237" s="2819">
        <f>('[5]JURISDICCION ORDINARIA'!G5237+'[5]JURISDICCION ORDINARIA (2)'!G5237+'[5]JURISDICCION ORDINARIA (3)'!G5237)</f>
        <v>0</v>
      </c>
      <c r="H5237" s="2819">
        <f>('[5]JURISDICCION ORDINARIA'!H5237+'[5]JURISDICCION ORDINARIA (2)'!H5237+'[5]JURISDICCION ORDINARIA (3)'!H5237)</f>
        <v>0</v>
      </c>
      <c r="I5237" s="2854">
        <f>SUM(E5237:H5237)</f>
        <v>0</v>
      </c>
      <c r="J5237" s="2773"/>
    </row>
    <row r="5238" spans="1:10" ht="16.5" thickTop="1" thickBot="1" x14ac:dyDescent="0.3">
      <c r="A5238" s="2773"/>
      <c r="B5238" s="2855"/>
      <c r="C5238" s="11330" t="s">
        <v>69</v>
      </c>
      <c r="D5238" s="11331"/>
      <c r="E5238" s="2853">
        <f>SUM(E5239:E5241)</f>
        <v>0</v>
      </c>
      <c r="F5238" s="2853">
        <f>SUM(F5239:F5241)</f>
        <v>0</v>
      </c>
      <c r="G5238" s="2853">
        <f>SUM(G5239:G5241)</f>
        <v>0</v>
      </c>
      <c r="H5238" s="2853">
        <f>SUM(H5239:H5241)</f>
        <v>0</v>
      </c>
      <c r="I5238" s="2823">
        <f t="shared" ref="I5238:I5253" si="32">SUM(E5238:H5238)</f>
        <v>0</v>
      </c>
      <c r="J5238" s="2773"/>
    </row>
    <row r="5239" spans="1:10" ht="16.5" thickTop="1" thickBot="1" x14ac:dyDescent="0.3">
      <c r="A5239" s="2773"/>
      <c r="B5239" s="2855"/>
      <c r="C5239" s="2829"/>
      <c r="D5239" s="2856" t="s">
        <v>70</v>
      </c>
      <c r="E5239" s="2819">
        <f>('[5]JURISDICCION ORDINARIA'!E5239+'[5]JURISDICCION ORDINARIA (2)'!E5239+'[5]JURISDICCION ORDINARIA (3)'!E5239)</f>
        <v>0</v>
      </c>
      <c r="F5239" s="2819">
        <f>('[5]JURISDICCION ORDINARIA'!F5239+'[5]JURISDICCION ORDINARIA (2)'!F5239+'[5]JURISDICCION ORDINARIA (3)'!F5239)</f>
        <v>0</v>
      </c>
      <c r="G5239" s="2819">
        <f>('[5]JURISDICCION ORDINARIA'!G5239+'[5]JURISDICCION ORDINARIA (2)'!G5239+'[5]JURISDICCION ORDINARIA (3)'!G5239)</f>
        <v>0</v>
      </c>
      <c r="H5239" s="2819">
        <f>('[5]JURISDICCION ORDINARIA'!H5239+'[5]JURISDICCION ORDINARIA (2)'!H5239+'[5]JURISDICCION ORDINARIA (3)'!H5239)</f>
        <v>0</v>
      </c>
      <c r="I5239" s="2854">
        <f t="shared" si="32"/>
        <v>0</v>
      </c>
      <c r="J5239" s="2773"/>
    </row>
    <row r="5240" spans="1:10" ht="16.5" thickTop="1" thickBot="1" x14ac:dyDescent="0.3">
      <c r="A5240" s="2773"/>
      <c r="B5240" s="2855"/>
      <c r="C5240" s="2829"/>
      <c r="D5240" s="2857" t="s">
        <v>71</v>
      </c>
      <c r="E5240" s="2819">
        <f>('[5]JURISDICCION ORDINARIA'!E5240+'[5]JURISDICCION ORDINARIA (2)'!E5240+'[5]JURISDICCION ORDINARIA (3)'!E5240)</f>
        <v>0</v>
      </c>
      <c r="F5240" s="2819">
        <f>('[5]JURISDICCION ORDINARIA'!F5240+'[5]JURISDICCION ORDINARIA (2)'!F5240+'[5]JURISDICCION ORDINARIA (3)'!F5240)</f>
        <v>0</v>
      </c>
      <c r="G5240" s="2819">
        <f>('[5]JURISDICCION ORDINARIA'!G5240+'[5]JURISDICCION ORDINARIA (2)'!G5240+'[5]JURISDICCION ORDINARIA (3)'!G5240)</f>
        <v>0</v>
      </c>
      <c r="H5240" s="2819">
        <f>('[5]JURISDICCION ORDINARIA'!H5240+'[5]JURISDICCION ORDINARIA (2)'!H5240+'[5]JURISDICCION ORDINARIA (3)'!H5240)</f>
        <v>0</v>
      </c>
      <c r="I5240" s="2854">
        <f t="shared" si="32"/>
        <v>0</v>
      </c>
      <c r="J5240" s="2773"/>
    </row>
    <row r="5241" spans="1:10" ht="16.5" thickTop="1" thickBot="1" x14ac:dyDescent="0.3">
      <c r="A5241" s="2773"/>
      <c r="B5241" s="2855"/>
      <c r="C5241" s="2858"/>
      <c r="D5241" s="2859" t="s">
        <v>225</v>
      </c>
      <c r="E5241" s="2819">
        <f>('[5]JURISDICCION ORDINARIA'!E5241+'[5]JURISDICCION ORDINARIA (2)'!E5241+'[5]JURISDICCION ORDINARIA (3)'!E5241)</f>
        <v>0</v>
      </c>
      <c r="F5241" s="2819">
        <f>('[5]JURISDICCION ORDINARIA'!F5241+'[5]JURISDICCION ORDINARIA (2)'!F5241+'[5]JURISDICCION ORDINARIA (3)'!F5241)</f>
        <v>0</v>
      </c>
      <c r="G5241" s="2819">
        <f>('[5]JURISDICCION ORDINARIA'!G5241+'[5]JURISDICCION ORDINARIA (2)'!G5241+'[5]JURISDICCION ORDINARIA (3)'!G5241)</f>
        <v>0</v>
      </c>
      <c r="H5241" s="2819">
        <f>('[5]JURISDICCION ORDINARIA'!H5241+'[5]JURISDICCION ORDINARIA (2)'!H5241+'[5]JURISDICCION ORDINARIA (3)'!H5241)</f>
        <v>0</v>
      </c>
      <c r="I5241" s="2852">
        <f t="shared" si="32"/>
        <v>0</v>
      </c>
      <c r="J5241" s="2773"/>
    </row>
    <row r="5242" spans="1:10" ht="19.5" thickTop="1" thickBot="1" x14ac:dyDescent="0.3">
      <c r="A5242" s="2773"/>
      <c r="B5242" s="11307" t="s">
        <v>73</v>
      </c>
      <c r="C5242" s="11308"/>
      <c r="D5242" s="11308"/>
      <c r="E5242" s="11308"/>
      <c r="F5242" s="11308"/>
      <c r="G5242" s="11308"/>
      <c r="H5242" s="11309"/>
      <c r="I5242" s="2860">
        <f>(G5422-I5232)</f>
        <v>740</v>
      </c>
      <c r="J5242" s="2773"/>
    </row>
    <row r="5243" spans="1:10" ht="19.5" thickTop="1" thickBot="1" x14ac:dyDescent="0.3">
      <c r="A5243" s="2773"/>
      <c r="B5243" s="2792"/>
      <c r="C5243" s="11310" t="s">
        <v>226</v>
      </c>
      <c r="D5243" s="11311"/>
      <c r="E5243" s="2861"/>
      <c r="F5243" s="2861"/>
      <c r="G5243" s="2861"/>
      <c r="H5243" s="2861"/>
      <c r="I5243" s="2862">
        <f t="shared" si="32"/>
        <v>0</v>
      </c>
      <c r="J5243" s="2773"/>
    </row>
    <row r="5244" spans="1:10" ht="17.25" thickTop="1" thickBot="1" x14ac:dyDescent="0.3">
      <c r="A5244" s="2773"/>
      <c r="B5244" s="2792"/>
      <c r="C5244" s="11312" t="s">
        <v>227</v>
      </c>
      <c r="D5244" s="11313"/>
      <c r="E5244" s="2863">
        <f>(E5245+E5246+E5247+E5248+E5249+E5250+E5251+E5252+E5253)</f>
        <v>0</v>
      </c>
      <c r="F5244" s="2863">
        <f>(F5245+F5246+F5247+F5248+F5249+F5250+F5251+F5252+F5253)</f>
        <v>0</v>
      </c>
      <c r="G5244" s="2863">
        <f>(G5245+G5246+G5247+G5248+G5249+G5250+G5251+G5252+G5253)</f>
        <v>0</v>
      </c>
      <c r="H5244" s="2863">
        <f>(H5245+H5246+H5247+H5248+H5249+H5250+H5251+H5252+H5253)</f>
        <v>0</v>
      </c>
      <c r="I5244" s="2864">
        <f>SUM(E5244:H5244)</f>
        <v>0</v>
      </c>
      <c r="J5244" s="2773"/>
    </row>
    <row r="5245" spans="1:10" ht="16.5" thickTop="1" thickBot="1" x14ac:dyDescent="0.3">
      <c r="A5245" s="2773"/>
      <c r="B5245" s="2792"/>
      <c r="C5245" s="2829"/>
      <c r="D5245" s="2865" t="s">
        <v>228</v>
      </c>
      <c r="E5245" s="2861">
        <f>('[5]JURISDICCION ORDINARIA'!E5245+'[5]JURISDICCION ORDINARIA (2)'!E5245+'[5]JURISDICCION ORDINARIA (3)'!E5245)</f>
        <v>0</v>
      </c>
      <c r="F5245" s="2861">
        <f>('[5]JURISDICCION ORDINARIA'!F5245+'[5]JURISDICCION ORDINARIA (2)'!F5245+'[5]JURISDICCION ORDINARIA (3)'!F5245)</f>
        <v>0</v>
      </c>
      <c r="G5245" s="2861">
        <f>('[5]JURISDICCION ORDINARIA'!G5245+'[5]JURISDICCION ORDINARIA (2)'!G5245+'[5]JURISDICCION ORDINARIA (3)'!G5245)</f>
        <v>0</v>
      </c>
      <c r="H5245" s="2861">
        <f>('[5]JURISDICCION ORDINARIA'!H5245+'[5]JURISDICCION ORDINARIA (2)'!H5245+'[5]JURISDICCION ORDINARIA (3)'!H5245)</f>
        <v>0</v>
      </c>
      <c r="I5245" s="2866">
        <f t="shared" si="32"/>
        <v>0</v>
      </c>
      <c r="J5245" s="2773"/>
    </row>
    <row r="5246" spans="1:10" ht="16.5" thickTop="1" thickBot="1" x14ac:dyDescent="0.3">
      <c r="A5246" s="2773"/>
      <c r="B5246" s="2792"/>
      <c r="C5246" s="2829"/>
      <c r="D5246" s="2867" t="s">
        <v>229</v>
      </c>
      <c r="E5246" s="2861">
        <f>('[5]JURISDICCION ORDINARIA'!E5246+'[5]JURISDICCION ORDINARIA (2)'!E5246+'[5]JURISDICCION ORDINARIA (3)'!E5246)</f>
        <v>0</v>
      </c>
      <c r="F5246" s="2861">
        <f>('[5]JURISDICCION ORDINARIA'!F5246+'[5]JURISDICCION ORDINARIA (2)'!F5246+'[5]JURISDICCION ORDINARIA (3)'!F5246)</f>
        <v>0</v>
      </c>
      <c r="G5246" s="2861">
        <f>('[5]JURISDICCION ORDINARIA'!G5246+'[5]JURISDICCION ORDINARIA (2)'!G5246+'[5]JURISDICCION ORDINARIA (3)'!G5246)</f>
        <v>0</v>
      </c>
      <c r="H5246" s="2861">
        <f>('[5]JURISDICCION ORDINARIA'!H5246+'[5]JURISDICCION ORDINARIA (2)'!H5246+'[5]JURISDICCION ORDINARIA (3)'!H5246)</f>
        <v>0</v>
      </c>
      <c r="I5246" s="2866">
        <f>SUM(E5246:H5246)</f>
        <v>0</v>
      </c>
      <c r="J5246" s="2773"/>
    </row>
    <row r="5247" spans="1:10" ht="16.5" thickTop="1" thickBot="1" x14ac:dyDescent="0.3">
      <c r="A5247" s="2773"/>
      <c r="B5247" s="2792"/>
      <c r="C5247" s="2829"/>
      <c r="D5247" s="2868" t="s">
        <v>230</v>
      </c>
      <c r="E5247" s="2861">
        <f>('[5]JURISDICCION ORDINARIA'!E5247+'[5]JURISDICCION ORDINARIA (2)'!E5247+'[5]JURISDICCION ORDINARIA (3)'!E5247)</f>
        <v>0</v>
      </c>
      <c r="F5247" s="2861">
        <f>('[5]JURISDICCION ORDINARIA'!F5247+'[5]JURISDICCION ORDINARIA (2)'!F5247+'[5]JURISDICCION ORDINARIA (3)'!F5247)</f>
        <v>0</v>
      </c>
      <c r="G5247" s="2861">
        <f>('[5]JURISDICCION ORDINARIA'!G5247+'[5]JURISDICCION ORDINARIA (2)'!G5247+'[5]JURISDICCION ORDINARIA (3)'!G5247)</f>
        <v>0</v>
      </c>
      <c r="H5247" s="2861">
        <f>('[5]JURISDICCION ORDINARIA'!H5247+'[5]JURISDICCION ORDINARIA (2)'!H5247+'[5]JURISDICCION ORDINARIA (3)'!H5247)</f>
        <v>0</v>
      </c>
      <c r="I5247" s="2866">
        <f t="shared" si="32"/>
        <v>0</v>
      </c>
      <c r="J5247" s="2773"/>
    </row>
    <row r="5248" spans="1:10" ht="16.5" thickTop="1" thickBot="1" x14ac:dyDescent="0.3">
      <c r="A5248" s="2773"/>
      <c r="B5248" s="2792"/>
      <c r="C5248" s="2829"/>
      <c r="D5248" s="2868" t="s">
        <v>231</v>
      </c>
      <c r="E5248" s="2861">
        <f>('[5]JURISDICCION ORDINARIA'!E5248+'[5]JURISDICCION ORDINARIA (2)'!E5248+'[5]JURISDICCION ORDINARIA (3)'!E5248)</f>
        <v>0</v>
      </c>
      <c r="F5248" s="2861">
        <f>('[5]JURISDICCION ORDINARIA'!F5248+'[5]JURISDICCION ORDINARIA (2)'!F5248+'[5]JURISDICCION ORDINARIA (3)'!F5248)</f>
        <v>0</v>
      </c>
      <c r="G5248" s="2861">
        <f>('[5]JURISDICCION ORDINARIA'!G5248+'[5]JURISDICCION ORDINARIA (2)'!G5248+'[5]JURISDICCION ORDINARIA (3)'!G5248)</f>
        <v>0</v>
      </c>
      <c r="H5248" s="2861">
        <f>('[5]JURISDICCION ORDINARIA'!H5248+'[5]JURISDICCION ORDINARIA (2)'!H5248+'[5]JURISDICCION ORDINARIA (3)'!H5248)</f>
        <v>0</v>
      </c>
      <c r="I5248" s="2866">
        <f t="shared" si="32"/>
        <v>0</v>
      </c>
      <c r="J5248" s="2773"/>
    </row>
    <row r="5249" spans="1:10" ht="16.5" thickTop="1" thickBot="1" x14ac:dyDescent="0.3">
      <c r="A5249" s="2773"/>
      <c r="B5249" s="2792"/>
      <c r="C5249" s="2829"/>
      <c r="D5249" s="2868" t="s">
        <v>232</v>
      </c>
      <c r="E5249" s="2861">
        <f>('[5]JURISDICCION ORDINARIA'!E5249+'[5]JURISDICCION ORDINARIA (2)'!E5249+'[5]JURISDICCION ORDINARIA (3)'!E5249)</f>
        <v>0</v>
      </c>
      <c r="F5249" s="2861">
        <f>('[5]JURISDICCION ORDINARIA'!F5249+'[5]JURISDICCION ORDINARIA (2)'!F5249+'[5]JURISDICCION ORDINARIA (3)'!F5249)</f>
        <v>0</v>
      </c>
      <c r="G5249" s="2861">
        <f>('[5]JURISDICCION ORDINARIA'!G5249+'[5]JURISDICCION ORDINARIA (2)'!G5249+'[5]JURISDICCION ORDINARIA (3)'!G5249)</f>
        <v>0</v>
      </c>
      <c r="H5249" s="2861">
        <f>('[5]JURISDICCION ORDINARIA'!H5249+'[5]JURISDICCION ORDINARIA (2)'!H5249+'[5]JURISDICCION ORDINARIA (3)'!H5249)</f>
        <v>0</v>
      </c>
      <c r="I5249" s="2866">
        <f t="shared" si="32"/>
        <v>0</v>
      </c>
      <c r="J5249" s="2773"/>
    </row>
    <row r="5250" spans="1:10" ht="16.5" thickTop="1" thickBot="1" x14ac:dyDescent="0.3">
      <c r="A5250" s="2773"/>
      <c r="B5250" s="2792"/>
      <c r="C5250" s="2829"/>
      <c r="D5250" s="2868" t="s">
        <v>233</v>
      </c>
      <c r="E5250" s="2861">
        <f>('[5]JURISDICCION ORDINARIA'!E5250+'[5]JURISDICCION ORDINARIA (2)'!E5250+'[5]JURISDICCION ORDINARIA (3)'!E5250)</f>
        <v>0</v>
      </c>
      <c r="F5250" s="2861">
        <f>('[5]JURISDICCION ORDINARIA'!F5250+'[5]JURISDICCION ORDINARIA (2)'!F5250+'[5]JURISDICCION ORDINARIA (3)'!F5250)</f>
        <v>0</v>
      </c>
      <c r="G5250" s="2861">
        <f>('[5]JURISDICCION ORDINARIA'!G5250+'[5]JURISDICCION ORDINARIA (2)'!G5250+'[5]JURISDICCION ORDINARIA (3)'!G5250)</f>
        <v>0</v>
      </c>
      <c r="H5250" s="2861">
        <f>('[5]JURISDICCION ORDINARIA'!H5250+'[5]JURISDICCION ORDINARIA (2)'!H5250+'[5]JURISDICCION ORDINARIA (3)'!H5250)</f>
        <v>0</v>
      </c>
      <c r="I5250" s="2866">
        <f t="shared" si="32"/>
        <v>0</v>
      </c>
      <c r="J5250" s="2773"/>
    </row>
    <row r="5251" spans="1:10" ht="16.5" thickTop="1" thickBot="1" x14ac:dyDescent="0.3">
      <c r="A5251" s="2773"/>
      <c r="B5251" s="2792"/>
      <c r="C5251" s="2829"/>
      <c r="D5251" s="2868" t="s">
        <v>234</v>
      </c>
      <c r="E5251" s="2861">
        <f>('[5]JURISDICCION ORDINARIA'!E5251+'[5]JURISDICCION ORDINARIA (2)'!E5251+'[5]JURISDICCION ORDINARIA (3)'!E5251)</f>
        <v>0</v>
      </c>
      <c r="F5251" s="2861">
        <f>('[5]JURISDICCION ORDINARIA'!F5251+'[5]JURISDICCION ORDINARIA (2)'!F5251+'[5]JURISDICCION ORDINARIA (3)'!F5251)</f>
        <v>0</v>
      </c>
      <c r="G5251" s="2861">
        <f>('[5]JURISDICCION ORDINARIA'!G5251+'[5]JURISDICCION ORDINARIA (2)'!G5251+'[5]JURISDICCION ORDINARIA (3)'!G5251)</f>
        <v>0</v>
      </c>
      <c r="H5251" s="2861">
        <f>('[5]JURISDICCION ORDINARIA'!H5251+'[5]JURISDICCION ORDINARIA (2)'!H5251+'[5]JURISDICCION ORDINARIA (3)'!H5251)</f>
        <v>0</v>
      </c>
      <c r="I5251" s="2866">
        <f t="shared" si="32"/>
        <v>0</v>
      </c>
      <c r="J5251" s="2773"/>
    </row>
    <row r="5252" spans="1:10" ht="16.5" thickTop="1" thickBot="1" x14ac:dyDescent="0.3">
      <c r="A5252" s="2773"/>
      <c r="B5252" s="2792"/>
      <c r="C5252" s="2829"/>
      <c r="D5252" s="2868" t="s">
        <v>235</v>
      </c>
      <c r="E5252" s="2861">
        <f>('[5]JURISDICCION ORDINARIA'!E5252+'[5]JURISDICCION ORDINARIA (2)'!E5252+'[5]JURISDICCION ORDINARIA (3)'!E5252)</f>
        <v>0</v>
      </c>
      <c r="F5252" s="2861">
        <f>('[5]JURISDICCION ORDINARIA'!F5252+'[5]JURISDICCION ORDINARIA (2)'!F5252+'[5]JURISDICCION ORDINARIA (3)'!F5252)</f>
        <v>0</v>
      </c>
      <c r="G5252" s="2861">
        <f>('[5]JURISDICCION ORDINARIA'!G5252+'[5]JURISDICCION ORDINARIA (2)'!G5252+'[5]JURISDICCION ORDINARIA (3)'!G5252)</f>
        <v>0</v>
      </c>
      <c r="H5252" s="2861">
        <f>('[5]JURISDICCION ORDINARIA'!H5252+'[5]JURISDICCION ORDINARIA (2)'!H5252+'[5]JURISDICCION ORDINARIA (3)'!H5252)</f>
        <v>0</v>
      </c>
      <c r="I5252" s="2866">
        <f>SUM(E5252:H5252)</f>
        <v>0</v>
      </c>
      <c r="J5252" s="2773"/>
    </row>
    <row r="5253" spans="1:10" ht="16.5" thickTop="1" thickBot="1" x14ac:dyDescent="0.3">
      <c r="A5253" s="2773"/>
      <c r="B5253" s="2792"/>
      <c r="C5253" s="2829"/>
      <c r="D5253" s="2869" t="s">
        <v>236</v>
      </c>
      <c r="E5253" s="2861">
        <f>('[5]JURISDICCION ORDINARIA'!E5253+'[5]JURISDICCION ORDINARIA (2)'!E5253+'[5]JURISDICCION ORDINARIA (3)'!E5253)</f>
        <v>0</v>
      </c>
      <c r="F5253" s="2861">
        <f>('[5]JURISDICCION ORDINARIA'!F5253+'[5]JURISDICCION ORDINARIA (2)'!F5253+'[5]JURISDICCION ORDINARIA (3)'!F5253)</f>
        <v>0</v>
      </c>
      <c r="G5253" s="2861">
        <f>('[5]JURISDICCION ORDINARIA'!G5253+'[5]JURISDICCION ORDINARIA (2)'!G5253+'[5]JURISDICCION ORDINARIA (3)'!G5253)</f>
        <v>0</v>
      </c>
      <c r="H5253" s="2861">
        <f>('[5]JURISDICCION ORDINARIA'!H5253+'[5]JURISDICCION ORDINARIA (2)'!H5253+'[5]JURISDICCION ORDINARIA (3)'!H5253)</f>
        <v>0</v>
      </c>
      <c r="I5253" s="2866">
        <f t="shared" si="32"/>
        <v>0</v>
      </c>
      <c r="J5253" s="2773"/>
    </row>
    <row r="5254" spans="1:10" ht="16.5" thickTop="1" thickBot="1" x14ac:dyDescent="0.3">
      <c r="A5254" s="2773"/>
      <c r="B5254" s="2870" t="s">
        <v>84</v>
      </c>
      <c r="C5254" s="2774"/>
      <c r="D5254" s="2773"/>
      <c r="E5254" s="2792"/>
      <c r="F5254" s="2792"/>
      <c r="G5254" s="2792"/>
      <c r="H5254" s="2792"/>
      <c r="I5254" s="2792"/>
      <c r="J5254" s="2792"/>
    </row>
    <row r="5255" spans="1:10" ht="16.5" thickTop="1" thickBot="1" x14ac:dyDescent="0.3">
      <c r="A5255" s="2773"/>
      <c r="B5255" s="11314" t="s">
        <v>85</v>
      </c>
      <c r="C5255" s="11315"/>
      <c r="D5255" s="11315"/>
      <c r="E5255" s="11315"/>
      <c r="F5255" s="11316"/>
      <c r="G5255" s="11234" t="s">
        <v>11</v>
      </c>
      <c r="H5255" s="11323"/>
      <c r="I5255" s="2773"/>
      <c r="J5255" s="2773"/>
    </row>
    <row r="5256" spans="1:10" ht="16.5" thickTop="1" thickBot="1" x14ac:dyDescent="0.3">
      <c r="A5256" s="2773"/>
      <c r="B5256" s="11317"/>
      <c r="C5256" s="11318"/>
      <c r="D5256" s="11318"/>
      <c r="E5256" s="11318"/>
      <c r="F5256" s="11319"/>
      <c r="G5256" s="11324">
        <f>SUM(G5258:H5262)</f>
        <v>0</v>
      </c>
      <c r="H5256" s="11324"/>
      <c r="I5256" s="2773"/>
      <c r="J5256" s="2773"/>
    </row>
    <row r="5257" spans="1:10" ht="16.5" thickTop="1" thickBot="1" x14ac:dyDescent="0.3">
      <c r="A5257" s="2773"/>
      <c r="B5257" s="11320"/>
      <c r="C5257" s="11321"/>
      <c r="D5257" s="11321"/>
      <c r="E5257" s="11321"/>
      <c r="F5257" s="11322"/>
      <c r="G5257" s="11324"/>
      <c r="H5257" s="11324"/>
      <c r="I5257" s="2773"/>
      <c r="J5257" s="2773"/>
    </row>
    <row r="5258" spans="1:10" ht="16.5" thickTop="1" thickBot="1" x14ac:dyDescent="0.3">
      <c r="A5258" s="2773"/>
      <c r="B5258" s="2774"/>
      <c r="C5258" s="2792"/>
      <c r="D5258" s="11105" t="s">
        <v>86</v>
      </c>
      <c r="E5258" s="11106"/>
      <c r="F5258" s="2871">
        <f>('[5]JURISDICCION ORDINARIA'!F5258+'[5]JURISDICCION ORDINARIA (2)'!F5258+'[5]JURISDICCION ORDINARIA (3)'!F5258)</f>
        <v>0</v>
      </c>
      <c r="G5258" s="11232">
        <f>SUM(E5258:F5258)</f>
        <v>0</v>
      </c>
      <c r="H5258" s="11232"/>
      <c r="I5258" s="2773"/>
      <c r="J5258" s="2792"/>
    </row>
    <row r="5259" spans="1:10" ht="16.5" thickTop="1" thickBot="1" x14ac:dyDescent="0.3">
      <c r="A5259" s="2773"/>
      <c r="B5259" s="2774"/>
      <c r="C5259" s="2792"/>
      <c r="D5259" s="11290" t="s">
        <v>237</v>
      </c>
      <c r="E5259" s="11291"/>
      <c r="F5259" s="2871">
        <f>('[5]JURISDICCION ORDINARIA'!F5259+'[5]JURISDICCION ORDINARIA (2)'!F5259+'[5]JURISDICCION ORDINARIA (3)'!F5259)</f>
        <v>0</v>
      </c>
      <c r="G5259" s="11232">
        <f>SUM(E5259:F5259)</f>
        <v>0</v>
      </c>
      <c r="H5259" s="11232"/>
      <c r="I5259" s="2773"/>
      <c r="J5259" s="2792"/>
    </row>
    <row r="5260" spans="1:10" ht="16.5" thickTop="1" thickBot="1" x14ac:dyDescent="0.3">
      <c r="A5260" s="2773"/>
      <c r="B5260" s="2774"/>
      <c r="C5260" s="2792"/>
      <c r="D5260" s="11290" t="s">
        <v>238</v>
      </c>
      <c r="E5260" s="11291"/>
      <c r="F5260" s="2871">
        <f>('[5]JURISDICCION ORDINARIA'!F5260+'[5]JURISDICCION ORDINARIA (2)'!F5260+'[5]JURISDICCION ORDINARIA (3)'!F5260)</f>
        <v>0</v>
      </c>
      <c r="G5260" s="11232">
        <f>SUM(E5260:F5260)</f>
        <v>0</v>
      </c>
      <c r="H5260" s="11232"/>
      <c r="I5260" s="2773"/>
      <c r="J5260" s="2792"/>
    </row>
    <row r="5261" spans="1:10" ht="39.75" thickTop="1" thickBot="1" x14ac:dyDescent="0.3">
      <c r="A5261" s="2773"/>
      <c r="B5261" s="2774"/>
      <c r="C5261" s="2792"/>
      <c r="D5261" s="2872" t="s">
        <v>239</v>
      </c>
      <c r="E5261" s="2873"/>
      <c r="F5261" s="2871">
        <f>('[5]JURISDICCION ORDINARIA'!F5261+'[5]JURISDICCION ORDINARIA (2)'!F5261+'[5]JURISDICCION ORDINARIA (3)'!F5261)</f>
        <v>0</v>
      </c>
      <c r="G5261" s="11232">
        <f>SUM(E5261:F5261)</f>
        <v>0</v>
      </c>
      <c r="H5261" s="11232"/>
      <c r="I5261" s="2773"/>
      <c r="J5261" s="2792"/>
    </row>
    <row r="5262" spans="1:10" ht="16.5" thickTop="1" thickBot="1" x14ac:dyDescent="0.3">
      <c r="A5262" s="2773"/>
      <c r="B5262" s="2774"/>
      <c r="C5262" s="2792"/>
      <c r="D5262" s="11290" t="s">
        <v>240</v>
      </c>
      <c r="E5262" s="11291"/>
      <c r="F5262" s="2871">
        <f>('[5]JURISDICCION ORDINARIA'!F5262+'[5]JURISDICCION ORDINARIA (2)'!F5262+'[5]JURISDICCION ORDINARIA (3)'!F5262)</f>
        <v>0</v>
      </c>
      <c r="G5262" s="11232">
        <f>SUM(E5262:F5262)</f>
        <v>0</v>
      </c>
      <c r="H5262" s="11232"/>
      <c r="I5262" s="2773"/>
      <c r="J5262" s="2792"/>
    </row>
    <row r="5263" spans="1:10" ht="16.5" thickTop="1" thickBot="1" x14ac:dyDescent="0.3">
      <c r="A5263" s="2773"/>
      <c r="B5263" s="11292" t="s">
        <v>90</v>
      </c>
      <c r="C5263" s="11293"/>
      <c r="D5263" s="11293"/>
      <c r="E5263" s="11293"/>
      <c r="F5263" s="11293"/>
      <c r="G5263" s="11294"/>
      <c r="H5263" s="11301" t="s">
        <v>11</v>
      </c>
      <c r="I5263" s="11302"/>
      <c r="J5263" s="2773"/>
    </row>
    <row r="5264" spans="1:10" ht="15.75" thickTop="1" x14ac:dyDescent="0.25">
      <c r="A5264" s="2773"/>
      <c r="B5264" s="11295"/>
      <c r="C5264" s="11296"/>
      <c r="D5264" s="11296"/>
      <c r="E5264" s="11296"/>
      <c r="F5264" s="11296"/>
      <c r="G5264" s="11297"/>
      <c r="H5264" s="11303">
        <f>(H5266+H5311+H5347+H5386+H5390+H5393+H5398+H5402+H5407+H5412+H5417)</f>
        <v>0</v>
      </c>
      <c r="I5264" s="11304"/>
      <c r="J5264" s="2773"/>
    </row>
    <row r="5265" spans="1:10" ht="15.75" thickBot="1" x14ac:dyDescent="0.3">
      <c r="A5265" s="2773"/>
      <c r="B5265" s="11298"/>
      <c r="C5265" s="11299"/>
      <c r="D5265" s="11299"/>
      <c r="E5265" s="11299"/>
      <c r="F5265" s="11299"/>
      <c r="G5265" s="11300"/>
      <c r="H5265" s="11305"/>
      <c r="I5265" s="11306"/>
      <c r="J5265" s="2773"/>
    </row>
    <row r="5266" spans="1:10" ht="16.5" thickTop="1" thickBot="1" x14ac:dyDescent="0.3">
      <c r="A5266" s="2773"/>
      <c r="B5266" s="2874"/>
      <c r="C5266" s="2875">
        <v>7.1</v>
      </c>
      <c r="D5266" s="2876" t="s">
        <v>91</v>
      </c>
      <c r="E5266" s="2799"/>
      <c r="F5266" s="2799"/>
      <c r="G5266" s="2799"/>
      <c r="H5266" s="11284">
        <f>(H5267+H5273+H5279+H5285+H5289+H5293+H5299+H5305)</f>
        <v>0</v>
      </c>
      <c r="I5266" s="11284"/>
      <c r="J5266" s="2773"/>
    </row>
    <row r="5267" spans="1:10" ht="16.5" thickTop="1" thickBot="1" x14ac:dyDescent="0.3">
      <c r="A5267" s="2773"/>
      <c r="B5267" s="2855"/>
      <c r="C5267" s="2855"/>
      <c r="D5267" s="2877" t="s">
        <v>92</v>
      </c>
      <c r="E5267" s="2878"/>
      <c r="F5267" s="2878"/>
      <c r="G5267" s="2878"/>
      <c r="H5267" s="11232">
        <f>SUM(H5268:I5272)</f>
        <v>0</v>
      </c>
      <c r="I5267" s="11232"/>
      <c r="J5267" s="2773"/>
    </row>
    <row r="5268" spans="1:10" ht="16.5" thickTop="1" thickBot="1" x14ac:dyDescent="0.3">
      <c r="A5268" s="2773"/>
      <c r="B5268" s="2792"/>
      <c r="C5268" s="2792"/>
      <c r="D5268" s="2879" t="s">
        <v>93</v>
      </c>
      <c r="E5268" s="2880"/>
      <c r="F5268" s="2880"/>
      <c r="G5268" s="2881"/>
      <c r="H5268" s="11116">
        <f>('[5]JURISDICCION ORDINARIA'!H5268:I5268+'[5]JURISDICCION ORDINARIA (2)'!H5268:I5268+'[5]JURISDICCION ORDINARIA (3)'!H5268:I5268)</f>
        <v>0</v>
      </c>
      <c r="I5268" s="11116"/>
      <c r="J5268" s="2773"/>
    </row>
    <row r="5269" spans="1:10" ht="16.5" thickTop="1" thickBot="1" x14ac:dyDescent="0.3">
      <c r="A5269" s="2773"/>
      <c r="B5269" s="2792"/>
      <c r="C5269" s="2792"/>
      <c r="D5269" s="2882" t="s">
        <v>94</v>
      </c>
      <c r="E5269" s="2883"/>
      <c r="F5269" s="2883"/>
      <c r="G5269" s="2884"/>
      <c r="H5269" s="11116">
        <f>('[5]JURISDICCION ORDINARIA'!H5269:I5269+'[5]JURISDICCION ORDINARIA (2)'!H5269:I5269+'[5]JURISDICCION ORDINARIA (3)'!H5269:I5269)</f>
        <v>0</v>
      </c>
      <c r="I5269" s="11116"/>
      <c r="J5269" s="2773"/>
    </row>
    <row r="5270" spans="1:10" ht="16.5" thickTop="1" thickBot="1" x14ac:dyDescent="0.3">
      <c r="A5270" s="2773"/>
      <c r="B5270" s="2792"/>
      <c r="C5270" s="2792"/>
      <c r="D5270" s="2882" t="s">
        <v>95</v>
      </c>
      <c r="E5270" s="2883"/>
      <c r="F5270" s="2883"/>
      <c r="G5270" s="2884"/>
      <c r="H5270" s="11116">
        <f>('[5]JURISDICCION ORDINARIA'!H5270:I5270+'[5]JURISDICCION ORDINARIA (2)'!H5270:I5270+'[5]JURISDICCION ORDINARIA (3)'!H5270:I5270)</f>
        <v>0</v>
      </c>
      <c r="I5270" s="11116"/>
      <c r="J5270" s="2773"/>
    </row>
    <row r="5271" spans="1:10" ht="16.5" thickTop="1" thickBot="1" x14ac:dyDescent="0.3">
      <c r="A5271" s="2773"/>
      <c r="B5271" s="2792"/>
      <c r="C5271" s="2885"/>
      <c r="D5271" s="2886" t="s">
        <v>96</v>
      </c>
      <c r="E5271" s="2887"/>
      <c r="F5271" s="2887"/>
      <c r="G5271" s="2887"/>
      <c r="H5271" s="11116">
        <f>('[5]JURISDICCION ORDINARIA'!H5271:I5271+'[5]JURISDICCION ORDINARIA (2)'!H5271:I5271+'[5]JURISDICCION ORDINARIA (3)'!H5271:I5271)</f>
        <v>0</v>
      </c>
      <c r="I5271" s="11116"/>
      <c r="J5271" s="2792"/>
    </row>
    <row r="5272" spans="1:10" ht="16.5" thickTop="1" thickBot="1" x14ac:dyDescent="0.3">
      <c r="A5272" s="2773"/>
      <c r="B5272" s="2792"/>
      <c r="C5272" s="2792"/>
      <c r="D5272" s="2888" t="s">
        <v>97</v>
      </c>
      <c r="E5272" s="2874"/>
      <c r="F5272" s="2874"/>
      <c r="G5272" s="2874"/>
      <c r="H5272" s="11116">
        <f>('[5]JURISDICCION ORDINARIA'!H5272:I5272+'[5]JURISDICCION ORDINARIA (2)'!H5272:I5272+'[5]JURISDICCION ORDINARIA (3)'!H5272:I5272)</f>
        <v>0</v>
      </c>
      <c r="I5272" s="11116"/>
      <c r="J5272" s="2792"/>
    </row>
    <row r="5273" spans="1:10" ht="16.5" thickTop="1" thickBot="1" x14ac:dyDescent="0.3">
      <c r="A5273" s="2773"/>
      <c r="B5273" s="2792"/>
      <c r="C5273" s="2792"/>
      <c r="D5273" s="2877" t="s">
        <v>98</v>
      </c>
      <c r="E5273" s="2878"/>
      <c r="F5273" s="2878"/>
      <c r="G5273" s="2878"/>
      <c r="H5273" s="11232">
        <f>SUM(H5274:I5278)</f>
        <v>0</v>
      </c>
      <c r="I5273" s="11232"/>
      <c r="J5273" s="2792"/>
    </row>
    <row r="5274" spans="1:10" ht="16.5" thickTop="1" thickBot="1" x14ac:dyDescent="0.3">
      <c r="A5274" s="2773"/>
      <c r="B5274" s="2792"/>
      <c r="C5274" s="2885"/>
      <c r="D5274" s="2879" t="s">
        <v>93</v>
      </c>
      <c r="E5274" s="2880"/>
      <c r="F5274" s="2880"/>
      <c r="G5274" s="2881"/>
      <c r="H5274" s="11116">
        <f>('[5]JURISDICCION ORDINARIA'!H5274:I5274+'[5]JURISDICCION ORDINARIA (2)'!H5274:I5274+'[5]JURISDICCION ORDINARIA (3)'!H5274:I5274)</f>
        <v>0</v>
      </c>
      <c r="I5274" s="11116"/>
      <c r="J5274" s="2792"/>
    </row>
    <row r="5275" spans="1:10" ht="16.5" thickTop="1" thickBot="1" x14ac:dyDescent="0.3">
      <c r="A5275" s="2773"/>
      <c r="B5275" s="2792"/>
      <c r="C5275" s="2885"/>
      <c r="D5275" s="2882" t="s">
        <v>94</v>
      </c>
      <c r="E5275" s="2883"/>
      <c r="F5275" s="2883"/>
      <c r="G5275" s="2884"/>
      <c r="H5275" s="11116">
        <f>('[5]JURISDICCION ORDINARIA'!H5275:I5275+'[5]JURISDICCION ORDINARIA (2)'!H5275:I5275+'[5]JURISDICCION ORDINARIA (3)'!H5275:I5275)</f>
        <v>0</v>
      </c>
      <c r="I5275" s="11116"/>
      <c r="J5275" s="2792"/>
    </row>
    <row r="5276" spans="1:10" ht="16.5" thickTop="1" thickBot="1" x14ac:dyDescent="0.3">
      <c r="A5276" s="2773"/>
      <c r="B5276" s="2792"/>
      <c r="C5276" s="2885"/>
      <c r="D5276" s="2882" t="s">
        <v>95</v>
      </c>
      <c r="E5276" s="2883"/>
      <c r="F5276" s="2883"/>
      <c r="G5276" s="2884"/>
      <c r="H5276" s="11116">
        <f>('[5]JURISDICCION ORDINARIA'!H5276:I5276+'[5]JURISDICCION ORDINARIA (2)'!H5276:I5276+'[5]JURISDICCION ORDINARIA (3)'!H5276:I5276)</f>
        <v>0</v>
      </c>
      <c r="I5276" s="11116"/>
      <c r="J5276" s="2792"/>
    </row>
    <row r="5277" spans="1:10" ht="16.5" thickTop="1" thickBot="1" x14ac:dyDescent="0.3">
      <c r="A5277" s="2773"/>
      <c r="B5277" s="2792"/>
      <c r="C5277" s="2885"/>
      <c r="D5277" s="2886" t="s">
        <v>96</v>
      </c>
      <c r="E5277" s="2887"/>
      <c r="F5277" s="2887"/>
      <c r="G5277" s="2887"/>
      <c r="H5277" s="11116">
        <f>('[5]JURISDICCION ORDINARIA'!H5277:I5277+'[5]JURISDICCION ORDINARIA (2)'!H5277:I5277+'[5]JURISDICCION ORDINARIA (3)'!H5277:I5277)</f>
        <v>0</v>
      </c>
      <c r="I5277" s="11116"/>
      <c r="J5277" s="2792"/>
    </row>
    <row r="5278" spans="1:10" ht="16.5" thickTop="1" thickBot="1" x14ac:dyDescent="0.3">
      <c r="A5278" s="2773"/>
      <c r="B5278" s="2792"/>
      <c r="C5278" s="2885"/>
      <c r="D5278" s="2888" t="s">
        <v>97</v>
      </c>
      <c r="E5278" s="2874"/>
      <c r="F5278" s="2874"/>
      <c r="G5278" s="2874"/>
      <c r="H5278" s="11116">
        <f>('[5]JURISDICCION ORDINARIA'!H5278:I5278+'[5]JURISDICCION ORDINARIA (2)'!H5278:I5278+'[5]JURISDICCION ORDINARIA (3)'!H5278:I5278)</f>
        <v>0</v>
      </c>
      <c r="I5278" s="11116"/>
      <c r="J5278" s="2792"/>
    </row>
    <row r="5279" spans="1:10" ht="16.5" thickTop="1" thickBot="1" x14ac:dyDescent="0.3">
      <c r="A5279" s="2773"/>
      <c r="B5279" s="2792"/>
      <c r="C5279" s="2885"/>
      <c r="D5279" s="2877" t="s">
        <v>99</v>
      </c>
      <c r="E5279" s="2878"/>
      <c r="F5279" s="2878"/>
      <c r="G5279" s="2878"/>
      <c r="H5279" s="11232">
        <f>SUM(H5280:I5284)</f>
        <v>0</v>
      </c>
      <c r="I5279" s="11232"/>
      <c r="J5279" s="2792"/>
    </row>
    <row r="5280" spans="1:10" ht="16.5" thickTop="1" thickBot="1" x14ac:dyDescent="0.3">
      <c r="A5280" s="2773"/>
      <c r="B5280" s="2792"/>
      <c r="C5280" s="2885"/>
      <c r="D5280" s="2879" t="s">
        <v>93</v>
      </c>
      <c r="E5280" s="2880"/>
      <c r="F5280" s="2880"/>
      <c r="G5280" s="2881"/>
      <c r="H5280" s="11116"/>
      <c r="I5280" s="11116"/>
      <c r="J5280" s="2792"/>
    </row>
    <row r="5281" spans="1:10" ht="16.5" thickTop="1" thickBot="1" x14ac:dyDescent="0.3">
      <c r="A5281" s="2773"/>
      <c r="B5281" s="2792"/>
      <c r="C5281" s="2885"/>
      <c r="D5281" s="2882" t="s">
        <v>94</v>
      </c>
      <c r="E5281" s="2883"/>
      <c r="F5281" s="2883"/>
      <c r="G5281" s="2884"/>
      <c r="H5281" s="11285"/>
      <c r="I5281" s="11286"/>
      <c r="J5281" s="2792"/>
    </row>
    <row r="5282" spans="1:10" ht="16.5" thickTop="1" thickBot="1" x14ac:dyDescent="0.3">
      <c r="A5282" s="2773"/>
      <c r="B5282" s="2792"/>
      <c r="C5282" s="2885"/>
      <c r="D5282" s="2882" t="s">
        <v>95</v>
      </c>
      <c r="E5282" s="2883"/>
      <c r="F5282" s="2883"/>
      <c r="G5282" s="2884"/>
      <c r="H5282" s="11285"/>
      <c r="I5282" s="11286"/>
      <c r="J5282" s="2792"/>
    </row>
    <row r="5283" spans="1:10" ht="16.5" thickTop="1" thickBot="1" x14ac:dyDescent="0.3">
      <c r="A5283" s="2773"/>
      <c r="B5283" s="2792"/>
      <c r="C5283" s="2885"/>
      <c r="D5283" s="2886" t="s">
        <v>96</v>
      </c>
      <c r="E5283" s="2887"/>
      <c r="F5283" s="2887"/>
      <c r="G5283" s="2887"/>
      <c r="H5283" s="11285"/>
      <c r="I5283" s="11286"/>
      <c r="J5283" s="2792"/>
    </row>
    <row r="5284" spans="1:10" ht="16.5" thickTop="1" thickBot="1" x14ac:dyDescent="0.3">
      <c r="A5284" s="2773"/>
      <c r="B5284" s="2792"/>
      <c r="C5284" s="2885"/>
      <c r="D5284" s="2888" t="s">
        <v>97</v>
      </c>
      <c r="E5284" s="2874"/>
      <c r="F5284" s="2874"/>
      <c r="G5284" s="2874"/>
      <c r="H5284" s="11135"/>
      <c r="I5284" s="11135"/>
      <c r="J5284" s="2792"/>
    </row>
    <row r="5285" spans="1:10" ht="39.75" thickTop="1" thickBot="1" x14ac:dyDescent="0.3">
      <c r="A5285" s="2773"/>
      <c r="B5285" s="2792"/>
      <c r="C5285" s="2885"/>
      <c r="D5285" s="2889" t="s">
        <v>100</v>
      </c>
      <c r="E5285" s="2878"/>
      <c r="F5285" s="2878"/>
      <c r="G5285" s="2890"/>
      <c r="H5285" s="11275">
        <f>H5287+H5288+H5286</f>
        <v>0</v>
      </c>
      <c r="I5285" s="11276"/>
      <c r="J5285" s="2792"/>
    </row>
    <row r="5286" spans="1:10" ht="16.5" thickTop="1" thickBot="1" x14ac:dyDescent="0.3">
      <c r="A5286" s="2773"/>
      <c r="B5286" s="2792"/>
      <c r="C5286" s="2885"/>
      <c r="D5286" s="2891" t="s">
        <v>101</v>
      </c>
      <c r="E5286" s="2892"/>
      <c r="F5286" s="2892"/>
      <c r="G5286" s="2892"/>
      <c r="H5286" s="11116">
        <f>('[5]JURISDICCION ORDINARIA'!H5286:I5286+'[5]JURISDICCION ORDINARIA (2)'!H5286:I5286+'[5]JURISDICCION ORDINARIA (3)'!H5286:I5286)</f>
        <v>0</v>
      </c>
      <c r="I5286" s="11116"/>
      <c r="J5286" s="2792"/>
    </row>
    <row r="5287" spans="1:10" ht="16.5" thickTop="1" thickBot="1" x14ac:dyDescent="0.3">
      <c r="A5287" s="2773"/>
      <c r="B5287" s="2792"/>
      <c r="C5287" s="2885"/>
      <c r="D5287" s="2891" t="s">
        <v>102</v>
      </c>
      <c r="E5287" s="2887"/>
      <c r="F5287" s="2887"/>
      <c r="G5287" s="2887"/>
      <c r="H5287" s="11116">
        <f>('[5]JURISDICCION ORDINARIA'!H5287:I5287+'[5]JURISDICCION ORDINARIA (2)'!H5287:I5287+'[5]JURISDICCION ORDINARIA (3)'!H5287:I5287)</f>
        <v>0</v>
      </c>
      <c r="I5287" s="11116"/>
      <c r="J5287" s="2792"/>
    </row>
    <row r="5288" spans="1:10" ht="16.5" thickTop="1" thickBot="1" x14ac:dyDescent="0.3">
      <c r="A5288" s="2773"/>
      <c r="B5288" s="2792"/>
      <c r="C5288" s="2885"/>
      <c r="D5288" s="2879" t="s">
        <v>103</v>
      </c>
      <c r="E5288" s="2887"/>
      <c r="F5288" s="2887"/>
      <c r="G5288" s="2893"/>
      <c r="H5288" s="11116">
        <f>('[5]JURISDICCION ORDINARIA'!H5288:I5288+'[5]JURISDICCION ORDINARIA (2)'!H5288:I5288+'[5]JURISDICCION ORDINARIA (3)'!H5288:I5288)</f>
        <v>0</v>
      </c>
      <c r="I5288" s="11116"/>
      <c r="J5288" s="2792"/>
    </row>
    <row r="5289" spans="1:10" ht="39.75" thickTop="1" thickBot="1" x14ac:dyDescent="0.3">
      <c r="A5289" s="2773"/>
      <c r="B5289" s="2792"/>
      <c r="C5289" s="2885"/>
      <c r="D5289" s="2889" t="s">
        <v>104</v>
      </c>
      <c r="E5289" s="2878"/>
      <c r="F5289" s="2878"/>
      <c r="G5289" s="2878"/>
      <c r="H5289" s="11275">
        <f>H5291+H5292+H5290</f>
        <v>0</v>
      </c>
      <c r="I5289" s="11276"/>
      <c r="J5289" s="2792"/>
    </row>
    <row r="5290" spans="1:10" ht="16.5" thickTop="1" thickBot="1" x14ac:dyDescent="0.3">
      <c r="A5290" s="2773"/>
      <c r="B5290" s="2792"/>
      <c r="C5290" s="2885"/>
      <c r="D5290" s="2891" t="s">
        <v>105</v>
      </c>
      <c r="E5290" s="2892"/>
      <c r="F5290" s="2892"/>
      <c r="G5290" s="2892"/>
      <c r="H5290" s="11116">
        <f>('[5]JURISDICCION ORDINARIA'!H5290:I5290+'[5]JURISDICCION ORDINARIA (2)'!H5290:I5290+'[5]JURISDICCION ORDINARIA (3)'!H5290:I5290)</f>
        <v>0</v>
      </c>
      <c r="I5290" s="11116"/>
      <c r="J5290" s="2792"/>
    </row>
    <row r="5291" spans="1:10" ht="16.5" thickTop="1" thickBot="1" x14ac:dyDescent="0.3">
      <c r="A5291" s="2773"/>
      <c r="B5291" s="2792"/>
      <c r="C5291" s="2885"/>
      <c r="D5291" s="2891" t="s">
        <v>102</v>
      </c>
      <c r="E5291" s="2887"/>
      <c r="F5291" s="2887"/>
      <c r="G5291" s="2887"/>
      <c r="H5291" s="11116">
        <f>('[5]JURISDICCION ORDINARIA'!H5291:I5291+'[5]JURISDICCION ORDINARIA (2)'!H5291:I5291+'[5]JURISDICCION ORDINARIA (3)'!H5291:I5291)</f>
        <v>0</v>
      </c>
      <c r="I5291" s="11116"/>
      <c r="J5291" s="2792"/>
    </row>
    <row r="5292" spans="1:10" ht="16.5" thickTop="1" thickBot="1" x14ac:dyDescent="0.3">
      <c r="A5292" s="2773"/>
      <c r="B5292" s="2792"/>
      <c r="C5292" s="2885"/>
      <c r="D5292" s="2879" t="s">
        <v>103</v>
      </c>
      <c r="E5292" s="2887"/>
      <c r="F5292" s="2887"/>
      <c r="G5292" s="2893"/>
      <c r="H5292" s="11116">
        <f>('[5]JURISDICCION ORDINARIA'!H5292:I5292+'[5]JURISDICCION ORDINARIA (2)'!H5292:I5292+'[5]JURISDICCION ORDINARIA (3)'!H5292:I5292)</f>
        <v>0</v>
      </c>
      <c r="I5292" s="11116"/>
      <c r="J5292" s="2792"/>
    </row>
    <row r="5293" spans="1:10" ht="52.5" thickTop="1" thickBot="1" x14ac:dyDescent="0.3">
      <c r="A5293" s="2773"/>
      <c r="B5293" s="2792"/>
      <c r="C5293" s="2885"/>
      <c r="D5293" s="2889" t="s">
        <v>241</v>
      </c>
      <c r="E5293" s="2878"/>
      <c r="F5293" s="2878"/>
      <c r="G5293" s="2878"/>
      <c r="H5293" s="11232">
        <f>SUM(H5294:I5298)</f>
        <v>0</v>
      </c>
      <c r="I5293" s="11232"/>
      <c r="J5293" s="2792"/>
    </row>
    <row r="5294" spans="1:10" ht="16.5" thickTop="1" thickBot="1" x14ac:dyDescent="0.3">
      <c r="A5294" s="2773"/>
      <c r="B5294" s="2792"/>
      <c r="C5294" s="2885"/>
      <c r="D5294" s="2879" t="s">
        <v>93</v>
      </c>
      <c r="E5294" s="2880"/>
      <c r="F5294" s="2880"/>
      <c r="G5294" s="2881"/>
      <c r="H5294" s="11116">
        <f>('[5]JURISDICCION ORDINARIA'!H5294:I5294+'[5]JURISDICCION ORDINARIA (2)'!H5294:I5294+'[5]JURISDICCION ORDINARIA (3)'!H5294:I5294)</f>
        <v>0</v>
      </c>
      <c r="I5294" s="11116"/>
      <c r="J5294" s="2792"/>
    </row>
    <row r="5295" spans="1:10" ht="16.5" thickTop="1" thickBot="1" x14ac:dyDescent="0.3">
      <c r="A5295" s="2773"/>
      <c r="B5295" s="2792"/>
      <c r="C5295" s="2885"/>
      <c r="D5295" s="2882" t="s">
        <v>94</v>
      </c>
      <c r="E5295" s="2883"/>
      <c r="F5295" s="2883"/>
      <c r="G5295" s="2884"/>
      <c r="H5295" s="11116">
        <f>('[5]JURISDICCION ORDINARIA'!H5295:I5295+'[5]JURISDICCION ORDINARIA (2)'!H5295:I5295+'[5]JURISDICCION ORDINARIA (3)'!H5295:I5295)</f>
        <v>0</v>
      </c>
      <c r="I5295" s="11116"/>
      <c r="J5295" s="2792"/>
    </row>
    <row r="5296" spans="1:10" ht="16.5" thickTop="1" thickBot="1" x14ac:dyDescent="0.3">
      <c r="A5296" s="2773"/>
      <c r="B5296" s="2792"/>
      <c r="C5296" s="2885"/>
      <c r="D5296" s="2882" t="s">
        <v>95</v>
      </c>
      <c r="E5296" s="2883"/>
      <c r="F5296" s="2883"/>
      <c r="G5296" s="2884"/>
      <c r="H5296" s="11116">
        <f>('[5]JURISDICCION ORDINARIA'!H5296:I5296+'[5]JURISDICCION ORDINARIA (2)'!H5296:I5296+'[5]JURISDICCION ORDINARIA (3)'!H5296:I5296)</f>
        <v>0</v>
      </c>
      <c r="I5296" s="11116"/>
      <c r="J5296" s="2792"/>
    </row>
    <row r="5297" spans="1:10" ht="16.5" thickTop="1" thickBot="1" x14ac:dyDescent="0.3">
      <c r="A5297" s="2773"/>
      <c r="B5297" s="2792"/>
      <c r="C5297" s="2885"/>
      <c r="D5297" s="2886" t="s">
        <v>96</v>
      </c>
      <c r="E5297" s="2887"/>
      <c r="F5297" s="2887"/>
      <c r="G5297" s="2887"/>
      <c r="H5297" s="11116">
        <f>('[5]JURISDICCION ORDINARIA'!H5297:I5297+'[5]JURISDICCION ORDINARIA (2)'!H5297:I5297+'[5]JURISDICCION ORDINARIA (3)'!H5297:I5297)</f>
        <v>0</v>
      </c>
      <c r="I5297" s="11116"/>
      <c r="J5297" s="2792"/>
    </row>
    <row r="5298" spans="1:10" ht="16.5" thickTop="1" thickBot="1" x14ac:dyDescent="0.3">
      <c r="A5298" s="2773"/>
      <c r="B5298" s="2792"/>
      <c r="C5298" s="2885"/>
      <c r="D5298" s="2888" t="s">
        <v>97</v>
      </c>
      <c r="E5298" s="2874"/>
      <c r="F5298" s="2874"/>
      <c r="G5298" s="2874"/>
      <c r="H5298" s="11116">
        <f>('[5]JURISDICCION ORDINARIA'!H5298:I5298+'[5]JURISDICCION ORDINARIA (2)'!H5298:I5298+'[5]JURISDICCION ORDINARIA (3)'!H5298:I5298)</f>
        <v>0</v>
      </c>
      <c r="I5298" s="11116"/>
      <c r="J5298" s="2792"/>
    </row>
    <row r="5299" spans="1:10" ht="16.5" thickTop="1" thickBot="1" x14ac:dyDescent="0.3">
      <c r="A5299" s="2773"/>
      <c r="B5299" s="2792"/>
      <c r="C5299" s="2885"/>
      <c r="D5299" s="2877" t="s">
        <v>242</v>
      </c>
      <c r="E5299" s="2878"/>
      <c r="F5299" s="2878"/>
      <c r="G5299" s="2878"/>
      <c r="H5299" s="11232">
        <f>SUM(H5300:I5304)</f>
        <v>0</v>
      </c>
      <c r="I5299" s="11232"/>
      <c r="J5299" s="2792"/>
    </row>
    <row r="5300" spans="1:10" ht="16.5" thickTop="1" thickBot="1" x14ac:dyDescent="0.3">
      <c r="A5300" s="2773"/>
      <c r="B5300" s="2792"/>
      <c r="C5300" s="2885"/>
      <c r="D5300" s="2879" t="s">
        <v>105</v>
      </c>
      <c r="E5300" s="2880"/>
      <c r="F5300" s="2880"/>
      <c r="G5300" s="2881"/>
      <c r="H5300" s="11116">
        <f>('[5]JURISDICCION ORDINARIA'!H5300:I5300+'[5]JURISDICCION ORDINARIA (2)'!H5300:I5300+'[5]JURISDICCION ORDINARIA (3)'!H5300:I5300)</f>
        <v>0</v>
      </c>
      <c r="I5300" s="11116"/>
      <c r="J5300" s="2792"/>
    </row>
    <row r="5301" spans="1:10" ht="16.5" thickTop="1" thickBot="1" x14ac:dyDescent="0.3">
      <c r="A5301" s="2773"/>
      <c r="B5301" s="2792"/>
      <c r="C5301" s="2885"/>
      <c r="D5301" s="2882" t="s">
        <v>94</v>
      </c>
      <c r="E5301" s="2883"/>
      <c r="F5301" s="2883"/>
      <c r="G5301" s="2884"/>
      <c r="H5301" s="11116">
        <f>('[5]JURISDICCION ORDINARIA'!H5301:I5301+'[5]JURISDICCION ORDINARIA (2)'!H5301:I5301+'[5]JURISDICCION ORDINARIA (3)'!H5301:I5301)</f>
        <v>0</v>
      </c>
      <c r="I5301" s="11116"/>
      <c r="J5301" s="2792"/>
    </row>
    <row r="5302" spans="1:10" ht="16.5" thickTop="1" thickBot="1" x14ac:dyDescent="0.3">
      <c r="A5302" s="2773"/>
      <c r="B5302" s="2792"/>
      <c r="C5302" s="2885"/>
      <c r="D5302" s="2882" t="s">
        <v>102</v>
      </c>
      <c r="E5302" s="2883"/>
      <c r="F5302" s="2883"/>
      <c r="G5302" s="2884"/>
      <c r="H5302" s="11116">
        <f>('[5]JURISDICCION ORDINARIA'!H5302:I5302+'[5]JURISDICCION ORDINARIA (2)'!H5302:I5302+'[5]JURISDICCION ORDINARIA (3)'!H5302:I5302)</f>
        <v>0</v>
      </c>
      <c r="I5302" s="11116"/>
      <c r="J5302" s="2792"/>
    </row>
    <row r="5303" spans="1:10" ht="16.5" thickTop="1" thickBot="1" x14ac:dyDescent="0.3">
      <c r="A5303" s="2773"/>
      <c r="B5303" s="2792"/>
      <c r="C5303" s="2885"/>
      <c r="D5303" s="2886" t="s">
        <v>103</v>
      </c>
      <c r="E5303" s="2887"/>
      <c r="F5303" s="2887"/>
      <c r="G5303" s="2887"/>
      <c r="H5303" s="11116">
        <f>('[5]JURISDICCION ORDINARIA'!H5303:I5303+'[5]JURISDICCION ORDINARIA (2)'!H5303:I5303+'[5]JURISDICCION ORDINARIA (3)'!H5303:I5303)</f>
        <v>0</v>
      </c>
      <c r="I5303" s="11116"/>
      <c r="J5303" s="2792"/>
    </row>
    <row r="5304" spans="1:10" ht="16.5" thickTop="1" thickBot="1" x14ac:dyDescent="0.3">
      <c r="A5304" s="2773"/>
      <c r="B5304" s="2792"/>
      <c r="C5304" s="2885"/>
      <c r="D5304" s="2888" t="s">
        <v>108</v>
      </c>
      <c r="E5304" s="2874"/>
      <c r="F5304" s="2874"/>
      <c r="G5304" s="2874"/>
      <c r="H5304" s="11116">
        <f>('[5]JURISDICCION ORDINARIA'!H5304:I5304+'[5]JURISDICCION ORDINARIA (2)'!H5304:I5304+'[5]JURISDICCION ORDINARIA (3)'!H5304:I5304)</f>
        <v>0</v>
      </c>
      <c r="I5304" s="11116"/>
      <c r="J5304" s="2792"/>
    </row>
    <row r="5305" spans="1:10" ht="16.5" thickTop="1" thickBot="1" x14ac:dyDescent="0.3">
      <c r="A5305" s="2773"/>
      <c r="B5305" s="2792"/>
      <c r="C5305" s="2885"/>
      <c r="D5305" s="2877" t="s">
        <v>243</v>
      </c>
      <c r="E5305" s="2878"/>
      <c r="F5305" s="2878"/>
      <c r="G5305" s="2878"/>
      <c r="H5305" s="11232">
        <f>SUM(H5306:I5310)</f>
        <v>0</v>
      </c>
      <c r="I5305" s="11232"/>
      <c r="J5305" s="2792"/>
    </row>
    <row r="5306" spans="1:10" ht="16.5" thickTop="1" thickBot="1" x14ac:dyDescent="0.3">
      <c r="A5306" s="2773"/>
      <c r="B5306" s="2792"/>
      <c r="C5306" s="2885"/>
      <c r="D5306" s="2879" t="s">
        <v>93</v>
      </c>
      <c r="E5306" s="2880"/>
      <c r="F5306" s="2880"/>
      <c r="G5306" s="2881"/>
      <c r="H5306" s="11116">
        <f>('[5]JURISDICCION ORDINARIA'!H5306:I5306+'[5]JURISDICCION ORDINARIA (2)'!H5306:I5306+'[5]JURISDICCION ORDINARIA (3)'!H5306:I5306)</f>
        <v>0</v>
      </c>
      <c r="I5306" s="11116"/>
      <c r="J5306" s="2792"/>
    </row>
    <row r="5307" spans="1:10" ht="16.5" thickTop="1" thickBot="1" x14ac:dyDescent="0.3">
      <c r="A5307" s="2773"/>
      <c r="B5307" s="2792"/>
      <c r="C5307" s="2885"/>
      <c r="D5307" s="2882" t="s">
        <v>94</v>
      </c>
      <c r="E5307" s="2883"/>
      <c r="F5307" s="2883"/>
      <c r="G5307" s="2884"/>
      <c r="H5307" s="11116">
        <f>('[5]JURISDICCION ORDINARIA'!H5307:I5307+'[5]JURISDICCION ORDINARIA (2)'!H5307:I5307+'[5]JURISDICCION ORDINARIA (3)'!H5307:I5307)</f>
        <v>0</v>
      </c>
      <c r="I5307" s="11116"/>
      <c r="J5307" s="2792"/>
    </row>
    <row r="5308" spans="1:10" ht="16.5" thickTop="1" thickBot="1" x14ac:dyDescent="0.3">
      <c r="A5308" s="2773"/>
      <c r="B5308" s="2792"/>
      <c r="C5308" s="2885"/>
      <c r="D5308" s="2882" t="s">
        <v>95</v>
      </c>
      <c r="E5308" s="2883"/>
      <c r="F5308" s="2883"/>
      <c r="G5308" s="2884"/>
      <c r="H5308" s="11116">
        <f>('[5]JURISDICCION ORDINARIA'!H5308:I5308+'[5]JURISDICCION ORDINARIA (2)'!H5308:I5308+'[5]JURISDICCION ORDINARIA (3)'!H5308:I5308)</f>
        <v>0</v>
      </c>
      <c r="I5308" s="11116"/>
      <c r="J5308" s="2792"/>
    </row>
    <row r="5309" spans="1:10" ht="16.5" thickTop="1" thickBot="1" x14ac:dyDescent="0.3">
      <c r="A5309" s="2773"/>
      <c r="B5309" s="2792"/>
      <c r="C5309" s="2885"/>
      <c r="D5309" s="2886" t="s">
        <v>96</v>
      </c>
      <c r="E5309" s="2887"/>
      <c r="F5309" s="2887"/>
      <c r="G5309" s="2887"/>
      <c r="H5309" s="11116">
        <f>('[5]JURISDICCION ORDINARIA'!H5309:I5309+'[5]JURISDICCION ORDINARIA (2)'!H5309:I5309+'[5]JURISDICCION ORDINARIA (3)'!H5309:I5309)</f>
        <v>0</v>
      </c>
      <c r="I5309" s="11116"/>
      <c r="J5309" s="2792"/>
    </row>
    <row r="5310" spans="1:10" ht="16.5" thickTop="1" thickBot="1" x14ac:dyDescent="0.3">
      <c r="A5310" s="2773"/>
      <c r="B5310" s="2792"/>
      <c r="C5310" s="2885"/>
      <c r="D5310" s="2888" t="s">
        <v>97</v>
      </c>
      <c r="E5310" s="2874"/>
      <c r="F5310" s="2874"/>
      <c r="G5310" s="2874"/>
      <c r="H5310" s="11116">
        <f>('[5]JURISDICCION ORDINARIA'!H5310:I5310+'[5]JURISDICCION ORDINARIA (2)'!H5310:I5310+'[5]JURISDICCION ORDINARIA (3)'!H5310:I5310)</f>
        <v>0</v>
      </c>
      <c r="I5310" s="11116"/>
      <c r="J5310" s="2792"/>
    </row>
    <row r="5311" spans="1:10" ht="16.5" thickTop="1" thickBot="1" x14ac:dyDescent="0.3">
      <c r="A5311" s="2773"/>
      <c r="B5311" s="2792"/>
      <c r="C5311" s="2894" t="s">
        <v>109</v>
      </c>
      <c r="D5311" s="2895"/>
      <c r="E5311" s="2896"/>
      <c r="F5311" s="2897"/>
      <c r="G5311" s="2897"/>
      <c r="H5311" s="11287">
        <f>(H5312+H5317+H5322+H5327+H5332+H5337+H5342)</f>
        <v>0</v>
      </c>
      <c r="I5311" s="11288"/>
      <c r="J5311" s="2792"/>
    </row>
    <row r="5312" spans="1:10" ht="27" thickTop="1" thickBot="1" x14ac:dyDescent="0.3">
      <c r="A5312" s="2773"/>
      <c r="B5312" s="2792"/>
      <c r="C5312" s="2898"/>
      <c r="D5312" s="2899" t="s">
        <v>110</v>
      </c>
      <c r="E5312" s="2878"/>
      <c r="F5312" s="2878"/>
      <c r="G5312" s="2890"/>
      <c r="H5312" s="11275">
        <f>(H5313+H5314+H5315+H5316)</f>
        <v>0</v>
      </c>
      <c r="I5312" s="11276"/>
      <c r="J5312" s="2792"/>
    </row>
    <row r="5313" spans="1:10" ht="16.5" thickTop="1" thickBot="1" x14ac:dyDescent="0.3">
      <c r="A5313" s="2773"/>
      <c r="B5313" s="2792"/>
      <c r="C5313" s="2900"/>
      <c r="D5313" s="2901" t="s">
        <v>93</v>
      </c>
      <c r="E5313" s="2887"/>
      <c r="F5313" s="2887"/>
      <c r="G5313" s="2893"/>
      <c r="H5313" s="11135">
        <f>('[5]JURISDICCION ORDINARIA'!H5313:I5313+'[5]JURISDICCION ORDINARIA (2)'!H5313:I5313+'[5]JURISDICCION ORDINARIA (3)'!H5313:I5313)</f>
        <v>0</v>
      </c>
      <c r="I5313" s="11135"/>
      <c r="J5313" s="2792"/>
    </row>
    <row r="5314" spans="1:10" ht="16.5" thickTop="1" thickBot="1" x14ac:dyDescent="0.3">
      <c r="A5314" s="2773"/>
      <c r="B5314" s="2792"/>
      <c r="C5314" s="2900"/>
      <c r="D5314" s="2901" t="s">
        <v>94</v>
      </c>
      <c r="E5314" s="2887"/>
      <c r="F5314" s="2887"/>
      <c r="G5314" s="2893"/>
      <c r="H5314" s="11135">
        <f>('[5]JURISDICCION ORDINARIA'!H5314:I5314+'[5]JURISDICCION ORDINARIA (2)'!H5314:I5314+'[5]JURISDICCION ORDINARIA (3)'!H5314:I5314)</f>
        <v>0</v>
      </c>
      <c r="I5314" s="11135"/>
      <c r="J5314" s="2792"/>
    </row>
    <row r="5315" spans="1:10" ht="16.5" thickTop="1" thickBot="1" x14ac:dyDescent="0.3">
      <c r="A5315" s="2773"/>
      <c r="B5315" s="2792"/>
      <c r="C5315" s="2900"/>
      <c r="D5315" s="2901" t="s">
        <v>95</v>
      </c>
      <c r="E5315" s="2887"/>
      <c r="F5315" s="2887"/>
      <c r="G5315" s="2893"/>
      <c r="H5315" s="11135">
        <f>('[5]JURISDICCION ORDINARIA'!H5315:I5315+'[5]JURISDICCION ORDINARIA (2)'!H5315:I5315+'[5]JURISDICCION ORDINARIA (3)'!H5315:I5315)</f>
        <v>0</v>
      </c>
      <c r="I5315" s="11135"/>
      <c r="J5315" s="2792"/>
    </row>
    <row r="5316" spans="1:10" ht="16.5" thickTop="1" thickBot="1" x14ac:dyDescent="0.3">
      <c r="A5316" s="2773"/>
      <c r="B5316" s="2792"/>
      <c r="C5316" s="2900"/>
      <c r="D5316" s="2901" t="s">
        <v>96</v>
      </c>
      <c r="E5316" s="2902"/>
      <c r="F5316" s="2902"/>
      <c r="G5316" s="2903"/>
      <c r="H5316" s="11135">
        <f>('[5]JURISDICCION ORDINARIA'!H5316:I5316+'[5]JURISDICCION ORDINARIA (2)'!H5316:I5316+'[5]JURISDICCION ORDINARIA (3)'!H5316:I5316)</f>
        <v>0</v>
      </c>
      <c r="I5316" s="11135"/>
      <c r="J5316" s="2792"/>
    </row>
    <row r="5317" spans="1:10" ht="16.5" thickTop="1" thickBot="1" x14ac:dyDescent="0.3">
      <c r="A5317" s="2773"/>
      <c r="B5317" s="2792"/>
      <c r="C5317" s="2900"/>
      <c r="D5317" s="2904" t="s">
        <v>111</v>
      </c>
      <c r="E5317" s="2905"/>
      <c r="F5317" s="2905"/>
      <c r="G5317" s="2905"/>
      <c r="H5317" s="11283">
        <f>(H5318+H5319+H5320+H5321)</f>
        <v>0</v>
      </c>
      <c r="I5317" s="11283"/>
      <c r="J5317" s="2792"/>
    </row>
    <row r="5318" spans="1:10" ht="16.5" thickTop="1" thickBot="1" x14ac:dyDescent="0.3">
      <c r="A5318" s="2773"/>
      <c r="B5318" s="2792"/>
      <c r="C5318" s="2900"/>
      <c r="D5318" s="2901" t="s">
        <v>93</v>
      </c>
      <c r="E5318" s="2887"/>
      <c r="F5318" s="2887"/>
      <c r="G5318" s="2893"/>
      <c r="H5318" s="11135"/>
      <c r="I5318" s="11135"/>
      <c r="J5318" s="2792"/>
    </row>
    <row r="5319" spans="1:10" ht="16.5" thickTop="1" thickBot="1" x14ac:dyDescent="0.3">
      <c r="A5319" s="2773"/>
      <c r="B5319" s="2792"/>
      <c r="C5319" s="2900"/>
      <c r="D5319" s="2901" t="s">
        <v>94</v>
      </c>
      <c r="E5319" s="2887"/>
      <c r="F5319" s="2887"/>
      <c r="G5319" s="2893"/>
      <c r="H5319" s="11135"/>
      <c r="I5319" s="11135"/>
      <c r="J5319" s="2792"/>
    </row>
    <row r="5320" spans="1:10" ht="16.5" thickTop="1" thickBot="1" x14ac:dyDescent="0.3">
      <c r="A5320" s="2773"/>
      <c r="B5320" s="2792"/>
      <c r="C5320" s="2900"/>
      <c r="D5320" s="2901" t="s">
        <v>95</v>
      </c>
      <c r="E5320" s="2887"/>
      <c r="F5320" s="2887"/>
      <c r="G5320" s="2893"/>
      <c r="H5320" s="11135"/>
      <c r="I5320" s="11135"/>
      <c r="J5320" s="2792"/>
    </row>
    <row r="5321" spans="1:10" ht="16.5" thickTop="1" thickBot="1" x14ac:dyDescent="0.3">
      <c r="A5321" s="2773"/>
      <c r="B5321" s="2792"/>
      <c r="C5321" s="2900"/>
      <c r="D5321" s="2901" t="s">
        <v>96</v>
      </c>
      <c r="E5321" s="2902"/>
      <c r="F5321" s="2902"/>
      <c r="G5321" s="2903"/>
      <c r="H5321" s="11135"/>
      <c r="I5321" s="11135"/>
      <c r="J5321" s="2792"/>
    </row>
    <row r="5322" spans="1:10" ht="16.5" thickTop="1" thickBot="1" x14ac:dyDescent="0.3">
      <c r="A5322" s="2773"/>
      <c r="B5322" s="2792"/>
      <c r="C5322" s="2900"/>
      <c r="D5322" s="2904" t="s">
        <v>112</v>
      </c>
      <c r="E5322" s="2905"/>
      <c r="F5322" s="2905"/>
      <c r="G5322" s="2905"/>
      <c r="H5322" s="11283">
        <f>(H5323+H5324+H5325+H5326)</f>
        <v>0</v>
      </c>
      <c r="I5322" s="11283"/>
      <c r="J5322" s="2792"/>
    </row>
    <row r="5323" spans="1:10" ht="16.5" thickTop="1" thickBot="1" x14ac:dyDescent="0.3">
      <c r="A5323" s="2773"/>
      <c r="B5323" s="2792"/>
      <c r="C5323" s="2900"/>
      <c r="D5323" s="2901" t="s">
        <v>93</v>
      </c>
      <c r="E5323" s="2887"/>
      <c r="F5323" s="2887"/>
      <c r="G5323" s="2893"/>
      <c r="H5323" s="11135"/>
      <c r="I5323" s="11135"/>
      <c r="J5323" s="2792"/>
    </row>
    <row r="5324" spans="1:10" ht="16.5" thickTop="1" thickBot="1" x14ac:dyDescent="0.3">
      <c r="A5324" s="2773"/>
      <c r="B5324" s="2792"/>
      <c r="C5324" s="2900"/>
      <c r="D5324" s="2901" t="s">
        <v>94</v>
      </c>
      <c r="E5324" s="2887"/>
      <c r="F5324" s="2887"/>
      <c r="G5324" s="2893"/>
      <c r="H5324" s="11135"/>
      <c r="I5324" s="11135"/>
      <c r="J5324" s="2792"/>
    </row>
    <row r="5325" spans="1:10" ht="16.5" thickTop="1" thickBot="1" x14ac:dyDescent="0.3">
      <c r="A5325" s="2773"/>
      <c r="B5325" s="2792"/>
      <c r="C5325" s="2900"/>
      <c r="D5325" s="2901" t="s">
        <v>95</v>
      </c>
      <c r="E5325" s="2887"/>
      <c r="F5325" s="2887"/>
      <c r="G5325" s="2893"/>
      <c r="H5325" s="11135"/>
      <c r="I5325" s="11135"/>
      <c r="J5325" s="2792"/>
    </row>
    <row r="5326" spans="1:10" ht="16.5" thickTop="1" thickBot="1" x14ac:dyDescent="0.3">
      <c r="A5326" s="2773"/>
      <c r="B5326" s="2792"/>
      <c r="C5326" s="2900"/>
      <c r="D5326" s="2901" t="s">
        <v>96</v>
      </c>
      <c r="E5326" s="2902"/>
      <c r="F5326" s="2902"/>
      <c r="G5326" s="2903"/>
      <c r="H5326" s="11135"/>
      <c r="I5326" s="11135"/>
      <c r="J5326" s="2792"/>
    </row>
    <row r="5327" spans="1:10" ht="16.5" thickTop="1" thickBot="1" x14ac:dyDescent="0.3">
      <c r="A5327" s="2773"/>
      <c r="B5327" s="2792"/>
      <c r="C5327" s="2900"/>
      <c r="D5327" s="2906" t="s">
        <v>113</v>
      </c>
      <c r="E5327" s="2878"/>
      <c r="F5327" s="2878"/>
      <c r="G5327" s="2890"/>
      <c r="H5327" s="11283">
        <f>(H5328+H5329+H5330+H5331)</f>
        <v>0</v>
      </c>
      <c r="I5327" s="11283"/>
      <c r="J5327" s="2792"/>
    </row>
    <row r="5328" spans="1:10" ht="16.5" thickTop="1" thickBot="1" x14ac:dyDescent="0.3">
      <c r="A5328" s="2773"/>
      <c r="B5328" s="2792"/>
      <c r="C5328" s="2900"/>
      <c r="D5328" s="2907" t="s">
        <v>114</v>
      </c>
      <c r="E5328" s="2880"/>
      <c r="F5328" s="2880"/>
      <c r="G5328" s="2881"/>
      <c r="H5328" s="11135"/>
      <c r="I5328" s="11135"/>
      <c r="J5328" s="2792"/>
    </row>
    <row r="5329" spans="1:10" ht="16.5" thickTop="1" thickBot="1" x14ac:dyDescent="0.3">
      <c r="A5329" s="2773"/>
      <c r="B5329" s="2792"/>
      <c r="C5329" s="2900"/>
      <c r="D5329" s="2907" t="s">
        <v>94</v>
      </c>
      <c r="E5329" s="2880"/>
      <c r="F5329" s="2880"/>
      <c r="G5329" s="2881"/>
      <c r="H5329" s="11135"/>
      <c r="I5329" s="11135"/>
      <c r="J5329" s="2792"/>
    </row>
    <row r="5330" spans="1:10" ht="16.5" thickTop="1" thickBot="1" x14ac:dyDescent="0.3">
      <c r="A5330" s="2773"/>
      <c r="B5330" s="2792"/>
      <c r="C5330" s="2900"/>
      <c r="D5330" s="2907" t="s">
        <v>102</v>
      </c>
      <c r="E5330" s="2880"/>
      <c r="F5330" s="2880"/>
      <c r="G5330" s="2881"/>
      <c r="H5330" s="11135"/>
      <c r="I5330" s="11135"/>
      <c r="J5330" s="2792"/>
    </row>
    <row r="5331" spans="1:10" ht="16.5" thickTop="1" thickBot="1" x14ac:dyDescent="0.3">
      <c r="A5331" s="2774"/>
      <c r="B5331" s="2792"/>
      <c r="C5331" s="2900"/>
      <c r="D5331" s="2907" t="s">
        <v>103</v>
      </c>
      <c r="E5331" s="2880"/>
      <c r="F5331" s="2880"/>
      <c r="G5331" s="2881"/>
      <c r="H5331" s="11135"/>
      <c r="I5331" s="11135"/>
      <c r="J5331" s="2792"/>
    </row>
    <row r="5332" spans="1:10" ht="16.5" thickTop="1" thickBot="1" x14ac:dyDescent="0.3">
      <c r="A5332" s="2774"/>
      <c r="B5332" s="2792"/>
      <c r="C5332" s="2900"/>
      <c r="D5332" s="2906" t="s">
        <v>115</v>
      </c>
      <c r="E5332" s="2878"/>
      <c r="F5332" s="2878"/>
      <c r="G5332" s="2890"/>
      <c r="H5332" s="11283">
        <f>(H5333+H5334+H5335+H5336)</f>
        <v>0</v>
      </c>
      <c r="I5332" s="11283"/>
      <c r="J5332" s="2792"/>
    </row>
    <row r="5333" spans="1:10" ht="16.5" thickTop="1" thickBot="1" x14ac:dyDescent="0.3">
      <c r="A5333" s="2774"/>
      <c r="B5333" s="2792"/>
      <c r="C5333" s="2900"/>
      <c r="D5333" s="2907" t="s">
        <v>105</v>
      </c>
      <c r="E5333" s="2880"/>
      <c r="F5333" s="2880"/>
      <c r="G5333" s="2881"/>
      <c r="H5333" s="11135"/>
      <c r="I5333" s="11135"/>
      <c r="J5333" s="2792"/>
    </row>
    <row r="5334" spans="1:10" ht="16.5" thickTop="1" thickBot="1" x14ac:dyDescent="0.3">
      <c r="A5334" s="2774"/>
      <c r="B5334" s="2792"/>
      <c r="C5334" s="2900"/>
      <c r="D5334" s="2907" t="s">
        <v>94</v>
      </c>
      <c r="E5334" s="2880"/>
      <c r="F5334" s="2880"/>
      <c r="G5334" s="2881"/>
      <c r="H5334" s="11135"/>
      <c r="I5334" s="11135"/>
      <c r="J5334" s="2792"/>
    </row>
    <row r="5335" spans="1:10" ht="16.5" thickTop="1" thickBot="1" x14ac:dyDescent="0.3">
      <c r="A5335" s="2774"/>
      <c r="B5335" s="2792"/>
      <c r="C5335" s="2900"/>
      <c r="D5335" s="2907" t="s">
        <v>102</v>
      </c>
      <c r="E5335" s="2880"/>
      <c r="F5335" s="2880"/>
      <c r="G5335" s="2881"/>
      <c r="H5335" s="11135"/>
      <c r="I5335" s="11135"/>
      <c r="J5335" s="2792"/>
    </row>
    <row r="5336" spans="1:10" ht="16.5" thickTop="1" thickBot="1" x14ac:dyDescent="0.3">
      <c r="A5336" s="2774"/>
      <c r="B5336" s="2792"/>
      <c r="C5336" s="2900"/>
      <c r="D5336" s="2907" t="s">
        <v>103</v>
      </c>
      <c r="E5336" s="2880"/>
      <c r="F5336" s="2880"/>
      <c r="G5336" s="2881"/>
      <c r="H5336" s="11135"/>
      <c r="I5336" s="11135"/>
      <c r="J5336" s="2792"/>
    </row>
    <row r="5337" spans="1:10" ht="16.5" thickTop="1" thickBot="1" x14ac:dyDescent="0.3">
      <c r="A5337" s="2774"/>
      <c r="B5337" s="2792"/>
      <c r="C5337" s="2900"/>
      <c r="D5337" s="2906" t="s">
        <v>116</v>
      </c>
      <c r="E5337" s="2878"/>
      <c r="F5337" s="2878"/>
      <c r="G5337" s="2890"/>
      <c r="H5337" s="11283">
        <f>(H5338+H5339+H5340+H5341)</f>
        <v>0</v>
      </c>
      <c r="I5337" s="11283"/>
      <c r="J5337" s="2792"/>
    </row>
    <row r="5338" spans="1:10" ht="16.5" thickTop="1" thickBot="1" x14ac:dyDescent="0.3">
      <c r="A5338" s="2774"/>
      <c r="B5338" s="2792"/>
      <c r="C5338" s="2900"/>
      <c r="D5338" s="2907" t="s">
        <v>105</v>
      </c>
      <c r="E5338" s="2880"/>
      <c r="F5338" s="2880"/>
      <c r="G5338" s="2881"/>
      <c r="H5338" s="11135"/>
      <c r="I5338" s="11135"/>
      <c r="J5338" s="2792"/>
    </row>
    <row r="5339" spans="1:10" ht="16.5" thickTop="1" thickBot="1" x14ac:dyDescent="0.3">
      <c r="A5339" s="2774"/>
      <c r="B5339" s="2792"/>
      <c r="C5339" s="2900"/>
      <c r="D5339" s="2907" t="s">
        <v>94</v>
      </c>
      <c r="E5339" s="2880"/>
      <c r="F5339" s="2880"/>
      <c r="G5339" s="2881"/>
      <c r="H5339" s="11136"/>
      <c r="I5339" s="11136"/>
      <c r="J5339" s="2792"/>
    </row>
    <row r="5340" spans="1:10" ht="16.5" thickTop="1" thickBot="1" x14ac:dyDescent="0.3">
      <c r="A5340" s="2774"/>
      <c r="B5340" s="2792"/>
      <c r="C5340" s="2900"/>
      <c r="D5340" s="2907" t="s">
        <v>102</v>
      </c>
      <c r="E5340" s="2880"/>
      <c r="F5340" s="2880"/>
      <c r="G5340" s="2881"/>
      <c r="H5340" s="11135"/>
      <c r="I5340" s="11135"/>
      <c r="J5340" s="2792"/>
    </row>
    <row r="5341" spans="1:10" ht="16.5" thickTop="1" thickBot="1" x14ac:dyDescent="0.3">
      <c r="A5341" s="2774"/>
      <c r="B5341" s="2792"/>
      <c r="C5341" s="2900"/>
      <c r="D5341" s="2907" t="s">
        <v>103</v>
      </c>
      <c r="E5341" s="2880"/>
      <c r="F5341" s="2880"/>
      <c r="G5341" s="2881"/>
      <c r="H5341" s="11135"/>
      <c r="I5341" s="11135"/>
      <c r="J5341" s="2792"/>
    </row>
    <row r="5342" spans="1:10" ht="16.5" thickTop="1" thickBot="1" x14ac:dyDescent="0.3">
      <c r="A5342" s="2774"/>
      <c r="B5342" s="2792"/>
      <c r="C5342" s="2900"/>
      <c r="D5342" s="2906" t="s">
        <v>117</v>
      </c>
      <c r="E5342" s="2878"/>
      <c r="F5342" s="2878"/>
      <c r="G5342" s="2890"/>
      <c r="H5342" s="11283">
        <f>(H5343+H5344+H5345+H5346)</f>
        <v>0</v>
      </c>
      <c r="I5342" s="11283"/>
      <c r="J5342" s="2792"/>
    </row>
    <row r="5343" spans="1:10" ht="16.5" thickTop="1" thickBot="1" x14ac:dyDescent="0.3">
      <c r="A5343" s="2774"/>
      <c r="B5343" s="2792"/>
      <c r="C5343" s="2900"/>
      <c r="D5343" s="2907" t="s">
        <v>105</v>
      </c>
      <c r="E5343" s="2880"/>
      <c r="F5343" s="2880"/>
      <c r="G5343" s="2881"/>
      <c r="H5343" s="11135"/>
      <c r="I5343" s="11135"/>
      <c r="J5343" s="2792"/>
    </row>
    <row r="5344" spans="1:10" ht="16.5" thickTop="1" thickBot="1" x14ac:dyDescent="0.3">
      <c r="A5344" s="2774"/>
      <c r="B5344" s="2792"/>
      <c r="C5344" s="2900"/>
      <c r="D5344" s="2907" t="s">
        <v>94</v>
      </c>
      <c r="E5344" s="2880"/>
      <c r="F5344" s="2880"/>
      <c r="G5344" s="2881"/>
      <c r="H5344" s="11135"/>
      <c r="I5344" s="11135"/>
      <c r="J5344" s="2792"/>
    </row>
    <row r="5345" spans="1:10" ht="16.5" thickTop="1" thickBot="1" x14ac:dyDescent="0.3">
      <c r="A5345" s="2774"/>
      <c r="B5345" s="2792"/>
      <c r="C5345" s="2900"/>
      <c r="D5345" s="2907" t="s">
        <v>102</v>
      </c>
      <c r="E5345" s="2880"/>
      <c r="F5345" s="2880"/>
      <c r="G5345" s="2881"/>
      <c r="H5345" s="11135"/>
      <c r="I5345" s="11135"/>
      <c r="J5345" s="2792"/>
    </row>
    <row r="5346" spans="1:10" ht="16.5" thickTop="1" thickBot="1" x14ac:dyDescent="0.3">
      <c r="A5346" s="2774"/>
      <c r="B5346" s="2792"/>
      <c r="C5346" s="2908"/>
      <c r="D5346" s="2907" t="s">
        <v>103</v>
      </c>
      <c r="E5346" s="2880"/>
      <c r="F5346" s="2880"/>
      <c r="G5346" s="2881"/>
      <c r="H5346" s="11135"/>
      <c r="I5346" s="11135"/>
      <c r="J5346" s="2792"/>
    </row>
    <row r="5347" spans="1:10" ht="16.5" thickTop="1" thickBot="1" x14ac:dyDescent="0.3">
      <c r="A5347" s="2773"/>
      <c r="B5347" s="2792"/>
      <c r="C5347" s="2821" t="s">
        <v>118</v>
      </c>
      <c r="D5347" s="2909"/>
      <c r="E5347" s="2897"/>
      <c r="F5347" s="2897"/>
      <c r="G5347" s="2910"/>
      <c r="H5347" s="11284">
        <f>SUM(H5348:I5385)</f>
        <v>0</v>
      </c>
      <c r="I5347" s="11284"/>
      <c r="J5347" s="2792"/>
    </row>
    <row r="5348" spans="1:10" ht="27" thickTop="1" thickBot="1" x14ac:dyDescent="0.3">
      <c r="A5348" s="2773"/>
      <c r="B5348" s="2773"/>
      <c r="C5348" s="2911"/>
      <c r="D5348" s="2912" t="s">
        <v>31</v>
      </c>
      <c r="E5348" s="2913"/>
      <c r="F5348" s="2913"/>
      <c r="G5348" s="2914"/>
      <c r="H5348" s="11135">
        <f>('[5]JURISDICCION ORDINARIA'!H5348:I5348+'[5]JURISDICCION ORDINARIA (2)'!H5348:I5348+'[5]JURISDICCION ORDINARIA (3)'!H5348:I5348)</f>
        <v>0</v>
      </c>
      <c r="I5348" s="11135"/>
      <c r="J5348" s="2792"/>
    </row>
    <row r="5349" spans="1:10" ht="16.5" thickTop="1" thickBot="1" x14ac:dyDescent="0.3">
      <c r="A5349" s="2773"/>
      <c r="B5349" s="2773"/>
      <c r="C5349" s="2911"/>
      <c r="D5349" s="2912" t="s">
        <v>119</v>
      </c>
      <c r="E5349" s="2880"/>
      <c r="F5349" s="2880"/>
      <c r="G5349" s="2881"/>
      <c r="H5349" s="11135">
        <f>('[5]JURISDICCION ORDINARIA'!H5349:I5349+'[5]JURISDICCION ORDINARIA (2)'!H5349:I5349+'[5]JURISDICCION ORDINARIA (3)'!H5349:I5349)</f>
        <v>0</v>
      </c>
      <c r="I5349" s="11135"/>
      <c r="J5349" s="2792"/>
    </row>
    <row r="5350" spans="1:10" ht="27" thickTop="1" thickBot="1" x14ac:dyDescent="0.3">
      <c r="A5350" s="2773"/>
      <c r="B5350" s="2773"/>
      <c r="C5350" s="2911"/>
      <c r="D5350" s="2912" t="s">
        <v>120</v>
      </c>
      <c r="E5350" s="2915"/>
      <c r="F5350" s="2880"/>
      <c r="G5350" s="2881"/>
      <c r="H5350" s="11135">
        <f>('[5]JURISDICCION ORDINARIA'!H5350:I5350+'[5]JURISDICCION ORDINARIA (2)'!H5350:I5350+'[5]JURISDICCION ORDINARIA (3)'!H5350:I5350)</f>
        <v>0</v>
      </c>
      <c r="I5350" s="11135"/>
      <c r="J5350" s="2792"/>
    </row>
    <row r="5351" spans="1:10" ht="27" thickTop="1" thickBot="1" x14ac:dyDescent="0.3">
      <c r="A5351" s="2773"/>
      <c r="B5351" s="2792"/>
      <c r="C5351" s="2911"/>
      <c r="D5351" s="2912" t="s">
        <v>121</v>
      </c>
      <c r="E5351" s="2880"/>
      <c r="F5351" s="2880"/>
      <c r="G5351" s="2881"/>
      <c r="H5351" s="11135">
        <f>('[5]JURISDICCION ORDINARIA'!H5351:I5351+'[5]JURISDICCION ORDINARIA (2)'!H5351:I5351+'[5]JURISDICCION ORDINARIA (3)'!H5351:I5351)</f>
        <v>0</v>
      </c>
      <c r="I5351" s="11135"/>
      <c r="J5351" s="2792"/>
    </row>
    <row r="5352" spans="1:10" ht="16.5" thickTop="1" thickBot="1" x14ac:dyDescent="0.3">
      <c r="A5352" s="2773"/>
      <c r="B5352" s="2792"/>
      <c r="C5352" s="2911"/>
      <c r="D5352" s="2912" t="s">
        <v>70</v>
      </c>
      <c r="E5352" s="2880"/>
      <c r="F5352" s="2880"/>
      <c r="G5352" s="2881"/>
      <c r="H5352" s="11135">
        <f>('[5]JURISDICCION ORDINARIA'!H5352:I5352+'[5]JURISDICCION ORDINARIA (2)'!H5352:I5352+'[5]JURISDICCION ORDINARIA (3)'!H5352:I5352)</f>
        <v>0</v>
      </c>
      <c r="I5352" s="11135"/>
      <c r="J5352" s="2792"/>
    </row>
    <row r="5353" spans="1:10" ht="39.75" thickTop="1" thickBot="1" x14ac:dyDescent="0.3">
      <c r="A5353" s="2773"/>
      <c r="B5353" s="2792"/>
      <c r="C5353" s="2911"/>
      <c r="D5353" s="2912" t="s">
        <v>122</v>
      </c>
      <c r="E5353" s="2880"/>
      <c r="F5353" s="2880"/>
      <c r="G5353" s="2881"/>
      <c r="H5353" s="11135">
        <f>('[5]JURISDICCION ORDINARIA'!H5353:I5353+'[5]JURISDICCION ORDINARIA (2)'!H5353:I5353+'[5]JURISDICCION ORDINARIA (3)'!H5353:I5353)</f>
        <v>0</v>
      </c>
      <c r="I5353" s="11135"/>
      <c r="J5353" s="2792"/>
    </row>
    <row r="5354" spans="1:10" ht="27" thickTop="1" thickBot="1" x14ac:dyDescent="0.3">
      <c r="A5354" s="2773"/>
      <c r="B5354" s="2792"/>
      <c r="C5354" s="2916"/>
      <c r="D5354" s="2912" t="s">
        <v>123</v>
      </c>
      <c r="E5354" s="2880"/>
      <c r="F5354" s="2880"/>
      <c r="G5354" s="2881"/>
      <c r="H5354" s="11135">
        <f>('[5]JURISDICCION ORDINARIA'!H5354:I5354+'[5]JURISDICCION ORDINARIA (2)'!H5354:I5354+'[5]JURISDICCION ORDINARIA (3)'!H5354:I5354)</f>
        <v>0</v>
      </c>
      <c r="I5354" s="11135"/>
      <c r="J5354" s="2792"/>
    </row>
    <row r="5355" spans="1:10" ht="39.75" thickTop="1" thickBot="1" x14ac:dyDescent="0.3">
      <c r="A5355" s="2773"/>
      <c r="B5355" s="2792"/>
      <c r="C5355" s="2911"/>
      <c r="D5355" s="2912" t="s">
        <v>34</v>
      </c>
      <c r="E5355" s="2880"/>
      <c r="F5355" s="2880"/>
      <c r="G5355" s="2881"/>
      <c r="H5355" s="11135">
        <f>('[5]JURISDICCION ORDINARIA'!H5355:I5355+'[5]JURISDICCION ORDINARIA (2)'!H5355:I5355+'[5]JURISDICCION ORDINARIA (3)'!H5355:I5355)</f>
        <v>0</v>
      </c>
      <c r="I5355" s="11135"/>
      <c r="J5355" s="2792"/>
    </row>
    <row r="5356" spans="1:10" ht="39.75" thickTop="1" thickBot="1" x14ac:dyDescent="0.3">
      <c r="A5356" s="2773"/>
      <c r="B5356" s="2792"/>
      <c r="C5356" s="2916"/>
      <c r="D5356" s="2917" t="s">
        <v>124</v>
      </c>
      <c r="E5356" s="2880"/>
      <c r="F5356" s="2880"/>
      <c r="G5356" s="2881"/>
      <c r="H5356" s="11135">
        <f>('[5]JURISDICCION ORDINARIA'!H5356:I5356+'[5]JURISDICCION ORDINARIA (2)'!H5356:I5356+'[5]JURISDICCION ORDINARIA (3)'!H5356:I5356)</f>
        <v>0</v>
      </c>
      <c r="I5356" s="11135"/>
      <c r="J5356" s="2792"/>
    </row>
    <row r="5357" spans="1:10" ht="52.5" thickTop="1" thickBot="1" x14ac:dyDescent="0.3">
      <c r="A5357" s="2773"/>
      <c r="B5357" s="2792"/>
      <c r="C5357" s="2911"/>
      <c r="D5357" s="2912" t="s">
        <v>125</v>
      </c>
      <c r="E5357" s="2880"/>
      <c r="F5357" s="2880"/>
      <c r="G5357" s="2881"/>
      <c r="H5357" s="11135">
        <f>('[5]JURISDICCION ORDINARIA'!H5357:I5357+'[5]JURISDICCION ORDINARIA (2)'!H5357:I5357+'[5]JURISDICCION ORDINARIA (3)'!H5357:I5357)</f>
        <v>0</v>
      </c>
      <c r="I5357" s="11135"/>
      <c r="J5357" s="2792"/>
    </row>
    <row r="5358" spans="1:10" ht="27" thickTop="1" thickBot="1" x14ac:dyDescent="0.3">
      <c r="A5358" s="2773"/>
      <c r="B5358" s="2792"/>
      <c r="C5358" s="2911"/>
      <c r="D5358" s="2912" t="s">
        <v>126</v>
      </c>
      <c r="E5358" s="2880"/>
      <c r="F5358" s="2880"/>
      <c r="G5358" s="2881"/>
      <c r="H5358" s="11135">
        <f>('[5]JURISDICCION ORDINARIA'!H5358:I5358+'[5]JURISDICCION ORDINARIA (2)'!H5358:I5358+'[5]JURISDICCION ORDINARIA (3)'!H5358:I5358)</f>
        <v>0</v>
      </c>
      <c r="I5358" s="11135"/>
      <c r="J5358" s="2792"/>
    </row>
    <row r="5359" spans="1:10" ht="27" thickTop="1" thickBot="1" x14ac:dyDescent="0.3">
      <c r="A5359" s="2773"/>
      <c r="B5359" s="2792"/>
      <c r="C5359" s="2911"/>
      <c r="D5359" s="2918" t="s">
        <v>244</v>
      </c>
      <c r="E5359" s="2874"/>
      <c r="F5359" s="2874"/>
      <c r="G5359" s="2874"/>
      <c r="H5359" s="11135">
        <f>('[5]JURISDICCION ORDINARIA'!H5359:I5359+'[5]JURISDICCION ORDINARIA (2)'!H5359:I5359+'[5]JURISDICCION ORDINARIA (3)'!H5359:I5359)</f>
        <v>0</v>
      </c>
      <c r="I5359" s="11135"/>
      <c r="J5359" s="2792"/>
    </row>
    <row r="5360" spans="1:10" ht="65.25" thickTop="1" thickBot="1" x14ac:dyDescent="0.3">
      <c r="A5360" s="2773"/>
      <c r="B5360" s="2792"/>
      <c r="C5360" s="2911"/>
      <c r="D5360" s="2919" t="s">
        <v>71</v>
      </c>
      <c r="E5360" s="2880"/>
      <c r="F5360" s="2880"/>
      <c r="G5360" s="2881"/>
      <c r="H5360" s="11135">
        <f>('[5]JURISDICCION ORDINARIA'!H5360:I5360+'[5]JURISDICCION ORDINARIA (2)'!H5360:I5360+'[5]JURISDICCION ORDINARIA (3)'!H5360:I5360)</f>
        <v>0</v>
      </c>
      <c r="I5360" s="11135"/>
      <c r="J5360" s="2792"/>
    </row>
    <row r="5361" spans="1:10" ht="27" thickTop="1" thickBot="1" x14ac:dyDescent="0.3">
      <c r="A5361" s="2773"/>
      <c r="B5361" s="2792"/>
      <c r="C5361" s="2911"/>
      <c r="D5361" s="2912" t="s">
        <v>128</v>
      </c>
      <c r="E5361" s="2874"/>
      <c r="F5361" s="2874"/>
      <c r="G5361" s="2874"/>
      <c r="H5361" s="11135">
        <f>('[5]JURISDICCION ORDINARIA'!H5361:I5361+'[5]JURISDICCION ORDINARIA (2)'!H5361:I5361+'[5]JURISDICCION ORDINARIA (3)'!H5361:I5361)</f>
        <v>0</v>
      </c>
      <c r="I5361" s="11135"/>
      <c r="J5361" s="2792"/>
    </row>
    <row r="5362" spans="1:10" ht="39.75" thickTop="1" thickBot="1" x14ac:dyDescent="0.3">
      <c r="A5362" s="2773"/>
      <c r="B5362" s="2792"/>
      <c r="C5362" s="2911"/>
      <c r="D5362" s="2912" t="s">
        <v>129</v>
      </c>
      <c r="E5362" s="2880"/>
      <c r="F5362" s="2880"/>
      <c r="G5362" s="2881"/>
      <c r="H5362" s="11135">
        <f>('[5]JURISDICCION ORDINARIA'!H5362:I5362+'[5]JURISDICCION ORDINARIA (2)'!H5362:I5362+'[5]JURISDICCION ORDINARIA (3)'!H5362:I5362)</f>
        <v>0</v>
      </c>
      <c r="I5362" s="11135"/>
      <c r="J5362" s="2792"/>
    </row>
    <row r="5363" spans="1:10" ht="52.5" thickTop="1" thickBot="1" x14ac:dyDescent="0.3">
      <c r="A5363" s="2773"/>
      <c r="B5363" s="2792"/>
      <c r="C5363" s="2911"/>
      <c r="D5363" s="2912" t="s">
        <v>130</v>
      </c>
      <c r="E5363" s="2880"/>
      <c r="F5363" s="2880"/>
      <c r="G5363" s="2881"/>
      <c r="H5363" s="11135">
        <f>('[5]JURISDICCION ORDINARIA'!H5363:I5363+'[5]JURISDICCION ORDINARIA (2)'!H5363:I5363+'[5]JURISDICCION ORDINARIA (3)'!H5363:I5363)</f>
        <v>0</v>
      </c>
      <c r="I5363" s="11135"/>
      <c r="J5363" s="2792"/>
    </row>
    <row r="5364" spans="1:10" ht="39.75" thickTop="1" thickBot="1" x14ac:dyDescent="0.3">
      <c r="A5364" s="2773"/>
      <c r="B5364" s="2792"/>
      <c r="C5364" s="2911"/>
      <c r="D5364" s="2912" t="s">
        <v>131</v>
      </c>
      <c r="E5364" s="2915"/>
      <c r="F5364" s="2880"/>
      <c r="G5364" s="2881"/>
      <c r="H5364" s="11135">
        <f>('[5]JURISDICCION ORDINARIA'!H5364:I5364+'[5]JURISDICCION ORDINARIA (2)'!H5364:I5364+'[5]JURISDICCION ORDINARIA (3)'!H5364:I5364)</f>
        <v>0</v>
      </c>
      <c r="I5364" s="11135"/>
      <c r="J5364" s="2792"/>
    </row>
    <row r="5365" spans="1:10" ht="27" thickTop="1" thickBot="1" x14ac:dyDescent="0.3">
      <c r="A5365" s="2773"/>
      <c r="B5365" s="2773"/>
      <c r="C5365" s="2916"/>
      <c r="D5365" s="2912" t="s">
        <v>132</v>
      </c>
      <c r="E5365" s="2915"/>
      <c r="F5365" s="2880"/>
      <c r="G5365" s="2881"/>
      <c r="H5365" s="11135">
        <f>('[5]JURISDICCION ORDINARIA'!H5365:I5365+'[5]JURISDICCION ORDINARIA (2)'!H5365:I5365+'[5]JURISDICCION ORDINARIA (3)'!H5365:I5365)</f>
        <v>0</v>
      </c>
      <c r="I5365" s="11135"/>
      <c r="J5365" s="2792"/>
    </row>
    <row r="5366" spans="1:10" ht="39.75" thickTop="1" thickBot="1" x14ac:dyDescent="0.3">
      <c r="A5366" s="2773"/>
      <c r="B5366" s="2773"/>
      <c r="C5366" s="2911"/>
      <c r="D5366" s="2832" t="s">
        <v>245</v>
      </c>
      <c r="E5366" s="2874"/>
      <c r="F5366" s="2874"/>
      <c r="G5366" s="2874"/>
      <c r="H5366" s="11135">
        <f>('[5]JURISDICCION ORDINARIA'!H5366:I5366+'[5]JURISDICCION ORDINARIA (2)'!H5366:I5366+'[5]JURISDICCION ORDINARIA (3)'!H5366:I5366)</f>
        <v>0</v>
      </c>
      <c r="I5366" s="11135"/>
      <c r="J5366" s="2792"/>
    </row>
    <row r="5367" spans="1:10" ht="27" thickTop="1" thickBot="1" x14ac:dyDescent="0.3">
      <c r="A5367" s="2773"/>
      <c r="B5367" s="2773"/>
      <c r="C5367" s="2911"/>
      <c r="D5367" s="2919" t="s">
        <v>213</v>
      </c>
      <c r="E5367" s="2880"/>
      <c r="F5367" s="2880"/>
      <c r="G5367" s="2881"/>
      <c r="H5367" s="11135">
        <f>('[5]JURISDICCION ORDINARIA'!H5367:I5367+'[5]JURISDICCION ORDINARIA (2)'!H5367:I5367+'[5]JURISDICCION ORDINARIA (3)'!H5367:I5367)</f>
        <v>0</v>
      </c>
      <c r="I5367" s="11135"/>
      <c r="J5367" s="2792"/>
    </row>
    <row r="5368" spans="1:10" ht="65.25" thickTop="1" thickBot="1" x14ac:dyDescent="0.3">
      <c r="A5368" s="2773"/>
      <c r="B5368" s="2773"/>
      <c r="C5368" s="2911"/>
      <c r="D5368" s="2919" t="s">
        <v>214</v>
      </c>
      <c r="E5368" s="2880"/>
      <c r="F5368" s="2880"/>
      <c r="G5368" s="2881"/>
      <c r="H5368" s="11135">
        <f>('[5]JURISDICCION ORDINARIA'!H5368:I5368+'[5]JURISDICCION ORDINARIA (2)'!H5368:I5368+'[5]JURISDICCION ORDINARIA (3)'!H5368:I5368)</f>
        <v>0</v>
      </c>
      <c r="I5368" s="11135"/>
      <c r="J5368" s="2792"/>
    </row>
    <row r="5369" spans="1:10" ht="39.75" thickTop="1" thickBot="1" x14ac:dyDescent="0.3">
      <c r="A5369" s="2773"/>
      <c r="B5369" s="2773"/>
      <c r="C5369" s="2911"/>
      <c r="D5369" s="2919" t="s">
        <v>221</v>
      </c>
      <c r="E5369" s="2880"/>
      <c r="F5369" s="2880"/>
      <c r="G5369" s="2881"/>
      <c r="H5369" s="11135">
        <f>('[5]JURISDICCION ORDINARIA'!H5369:I5369+'[5]JURISDICCION ORDINARIA (2)'!H5369:I5369+'[5]JURISDICCION ORDINARIA (3)'!H5369:I5369)</f>
        <v>0</v>
      </c>
      <c r="I5369" s="11135"/>
      <c r="J5369" s="2792"/>
    </row>
    <row r="5370" spans="1:10" ht="52.5" thickTop="1" thickBot="1" x14ac:dyDescent="0.3">
      <c r="A5370" s="2773"/>
      <c r="B5370" s="2773"/>
      <c r="C5370" s="2911"/>
      <c r="D5370" s="2920" t="s">
        <v>246</v>
      </c>
      <c r="E5370" s="2874"/>
      <c r="F5370" s="2874"/>
      <c r="G5370" s="2874"/>
      <c r="H5370" s="11135">
        <f>('[5]JURISDICCION ORDINARIA'!H5370:I5370+'[5]JURISDICCION ORDINARIA (2)'!H5370:I5370+'[5]JURISDICCION ORDINARIA (3)'!H5370:I5370)</f>
        <v>0</v>
      </c>
      <c r="I5370" s="11135"/>
      <c r="J5370" s="2792"/>
    </row>
    <row r="5371" spans="1:10" ht="27" thickTop="1" thickBot="1" x14ac:dyDescent="0.3">
      <c r="A5371" s="2773"/>
      <c r="B5371" s="2773"/>
      <c r="C5371" s="2916"/>
      <c r="D5371" s="2919" t="s">
        <v>220</v>
      </c>
      <c r="E5371" s="2880"/>
      <c r="F5371" s="2880"/>
      <c r="G5371" s="2881"/>
      <c r="H5371" s="11135">
        <f>('[5]JURISDICCION ORDINARIA'!H5371:I5371+'[5]JURISDICCION ORDINARIA (2)'!H5371:I5371+'[5]JURISDICCION ORDINARIA (3)'!H5371:I5371)</f>
        <v>0</v>
      </c>
      <c r="I5371" s="11135"/>
      <c r="J5371" s="2792"/>
    </row>
    <row r="5372" spans="1:10" ht="27" thickTop="1" thickBot="1" x14ac:dyDescent="0.3">
      <c r="A5372" s="2773"/>
      <c r="B5372" s="2773"/>
      <c r="C5372" s="2916"/>
      <c r="D5372" s="2919" t="s">
        <v>247</v>
      </c>
      <c r="E5372" s="2880"/>
      <c r="F5372" s="2880"/>
      <c r="G5372" s="2881"/>
      <c r="H5372" s="11135">
        <f>('[5]JURISDICCION ORDINARIA'!H5372:I5372+'[5]JURISDICCION ORDINARIA (2)'!H5372:I5372+'[5]JURISDICCION ORDINARIA (3)'!H5372:I5372)</f>
        <v>0</v>
      </c>
      <c r="I5372" s="11135"/>
      <c r="J5372" s="2792"/>
    </row>
    <row r="5373" spans="1:10" ht="16.5" thickTop="1" thickBot="1" x14ac:dyDescent="0.3">
      <c r="A5373" s="2773"/>
      <c r="B5373" s="2773"/>
      <c r="C5373" s="2916"/>
      <c r="D5373" s="2921" t="s">
        <v>212</v>
      </c>
      <c r="E5373" s="2880"/>
      <c r="F5373" s="2880"/>
      <c r="G5373" s="2881"/>
      <c r="H5373" s="11135">
        <f>('[5]JURISDICCION ORDINARIA'!H5373:I5373+'[5]JURISDICCION ORDINARIA (2)'!H5373:I5373+'[5]JURISDICCION ORDINARIA (3)'!H5373:I5373)</f>
        <v>0</v>
      </c>
      <c r="I5373" s="11135"/>
      <c r="J5373" s="2792"/>
    </row>
    <row r="5374" spans="1:10" ht="27" thickTop="1" thickBot="1" x14ac:dyDescent="0.3">
      <c r="A5374" s="2773"/>
      <c r="B5374" s="2773"/>
      <c r="C5374" s="2916"/>
      <c r="D5374" s="2919" t="s">
        <v>211</v>
      </c>
      <c r="E5374" s="2880"/>
      <c r="F5374" s="2880"/>
      <c r="G5374" s="2881"/>
      <c r="H5374" s="11135">
        <f>('[5]JURISDICCION ORDINARIA'!H5374:I5374+'[5]JURISDICCION ORDINARIA (2)'!H5374:I5374+'[5]JURISDICCION ORDINARIA (3)'!H5374:I5374)</f>
        <v>0</v>
      </c>
      <c r="I5374" s="11135"/>
      <c r="J5374" s="2792"/>
    </row>
    <row r="5375" spans="1:10" ht="27" thickTop="1" thickBot="1" x14ac:dyDescent="0.3">
      <c r="A5375" s="2773"/>
      <c r="B5375" s="2773"/>
      <c r="C5375" s="2916"/>
      <c r="D5375" s="2919" t="s">
        <v>136</v>
      </c>
      <c r="E5375" s="2880"/>
      <c r="F5375" s="2880"/>
      <c r="G5375" s="2881"/>
      <c r="H5375" s="11135">
        <f>('[5]JURISDICCION ORDINARIA'!H5375:I5375+'[5]JURISDICCION ORDINARIA (2)'!H5375:I5375+'[5]JURISDICCION ORDINARIA (3)'!H5375:I5375)</f>
        <v>0</v>
      </c>
      <c r="I5375" s="11135"/>
      <c r="J5375" s="2792"/>
    </row>
    <row r="5376" spans="1:10" ht="16.5" thickTop="1" thickBot="1" x14ac:dyDescent="0.3">
      <c r="A5376" s="2773"/>
      <c r="B5376" s="2773"/>
      <c r="C5376" s="2916"/>
      <c r="D5376" s="2919" t="s">
        <v>137</v>
      </c>
      <c r="E5376" s="2880"/>
      <c r="F5376" s="2880"/>
      <c r="G5376" s="2881"/>
      <c r="H5376" s="11135">
        <f>('[5]JURISDICCION ORDINARIA'!H5376:I5376+'[5]JURISDICCION ORDINARIA (2)'!H5376:I5376+'[5]JURISDICCION ORDINARIA (3)'!H5376:I5376)</f>
        <v>0</v>
      </c>
      <c r="I5376" s="11135"/>
      <c r="J5376" s="2792"/>
    </row>
    <row r="5377" spans="1:10" ht="16.5" thickTop="1" thickBot="1" x14ac:dyDescent="0.3">
      <c r="A5377" s="2773"/>
      <c r="B5377" s="2773"/>
      <c r="C5377" s="2916"/>
      <c r="D5377" s="2919" t="s">
        <v>138</v>
      </c>
      <c r="E5377" s="2880"/>
      <c r="F5377" s="2880"/>
      <c r="G5377" s="2881"/>
      <c r="H5377" s="11135">
        <f>('[5]JURISDICCION ORDINARIA'!H5377:I5377+'[5]JURISDICCION ORDINARIA (2)'!H5377:I5377+'[5]JURISDICCION ORDINARIA (3)'!H5377:I5377)</f>
        <v>0</v>
      </c>
      <c r="I5377" s="11135"/>
      <c r="J5377" s="2792"/>
    </row>
    <row r="5378" spans="1:10" ht="16.5" thickTop="1" thickBot="1" x14ac:dyDescent="0.3">
      <c r="A5378" s="2773"/>
      <c r="B5378" s="2773"/>
      <c r="C5378" s="2916"/>
      <c r="D5378" s="2919" t="s">
        <v>139</v>
      </c>
      <c r="E5378" s="2880"/>
      <c r="F5378" s="2880"/>
      <c r="G5378" s="2881"/>
      <c r="H5378" s="11135">
        <f>('[5]JURISDICCION ORDINARIA'!H5378:I5378+'[5]JURISDICCION ORDINARIA (2)'!H5378:I5378+'[5]JURISDICCION ORDINARIA (3)'!H5378:I5378)</f>
        <v>0</v>
      </c>
      <c r="I5378" s="11135"/>
      <c r="J5378" s="2792"/>
    </row>
    <row r="5379" spans="1:10" ht="16.5" thickTop="1" thickBot="1" x14ac:dyDescent="0.3">
      <c r="A5379" s="2773"/>
      <c r="B5379" s="2773"/>
      <c r="C5379" s="2916"/>
      <c r="D5379" s="2919" t="s">
        <v>140</v>
      </c>
      <c r="E5379" s="2880"/>
      <c r="F5379" s="2880"/>
      <c r="G5379" s="2881"/>
      <c r="H5379" s="11135">
        <f>('[5]JURISDICCION ORDINARIA'!H5379:I5379+'[5]JURISDICCION ORDINARIA (2)'!H5379:I5379+'[5]JURISDICCION ORDINARIA (3)'!H5379:I5379)</f>
        <v>0</v>
      </c>
      <c r="I5379" s="11135"/>
      <c r="J5379" s="2792"/>
    </row>
    <row r="5380" spans="1:10" ht="39.75" thickTop="1" thickBot="1" x14ac:dyDescent="0.3">
      <c r="A5380" s="2773"/>
      <c r="B5380" s="2773"/>
      <c r="C5380" s="2916"/>
      <c r="D5380" s="2920" t="s">
        <v>141</v>
      </c>
      <c r="E5380" s="2880"/>
      <c r="F5380" s="2880"/>
      <c r="G5380" s="2881"/>
      <c r="H5380" s="11135">
        <f>('[5]JURISDICCION ORDINARIA'!H5380:I5380+'[5]JURISDICCION ORDINARIA (2)'!H5380:I5380+'[5]JURISDICCION ORDINARIA (3)'!H5380:I5380)</f>
        <v>0</v>
      </c>
      <c r="I5380" s="11135"/>
      <c r="J5380" s="2792"/>
    </row>
    <row r="5381" spans="1:10" ht="27" thickTop="1" thickBot="1" x14ac:dyDescent="0.3">
      <c r="A5381" s="2773"/>
      <c r="B5381" s="2773"/>
      <c r="C5381" s="2911"/>
      <c r="D5381" s="2912" t="s">
        <v>142</v>
      </c>
      <c r="E5381" s="2874"/>
      <c r="F5381" s="2874"/>
      <c r="G5381" s="2874"/>
      <c r="H5381" s="11135">
        <f>('[5]JURISDICCION ORDINARIA'!H5381:I5381+'[5]JURISDICCION ORDINARIA (2)'!H5381:I5381+'[5]JURISDICCION ORDINARIA (3)'!H5381:I5381)</f>
        <v>0</v>
      </c>
      <c r="I5381" s="11135"/>
      <c r="J5381" s="2792"/>
    </row>
    <row r="5382" spans="1:10" ht="39.75" thickTop="1" thickBot="1" x14ac:dyDescent="0.3">
      <c r="A5382" s="2773"/>
      <c r="B5382" s="2773"/>
      <c r="C5382" s="2922"/>
      <c r="D5382" s="2919" t="s">
        <v>143</v>
      </c>
      <c r="E5382" s="2880"/>
      <c r="F5382" s="2880"/>
      <c r="G5382" s="2881"/>
      <c r="H5382" s="11135">
        <f>('[5]JURISDICCION ORDINARIA'!H5382:I5382+'[5]JURISDICCION ORDINARIA (2)'!H5382:I5382+'[5]JURISDICCION ORDINARIA (3)'!H5382:I5382)</f>
        <v>0</v>
      </c>
      <c r="I5382" s="11135"/>
      <c r="J5382" s="2792"/>
    </row>
    <row r="5383" spans="1:10" ht="39.75" thickTop="1" thickBot="1" x14ac:dyDescent="0.3">
      <c r="A5383" s="2773"/>
      <c r="B5383" s="2773"/>
      <c r="C5383" s="2916"/>
      <c r="D5383" s="2912" t="s">
        <v>144</v>
      </c>
      <c r="E5383" s="2880"/>
      <c r="F5383" s="2880"/>
      <c r="G5383" s="2881"/>
      <c r="H5383" s="11135">
        <f>('[5]JURISDICCION ORDINARIA'!H5383:I5383+'[5]JURISDICCION ORDINARIA (2)'!H5383:I5383+'[5]JURISDICCION ORDINARIA (3)'!H5383:I5383)</f>
        <v>0</v>
      </c>
      <c r="I5383" s="11135"/>
      <c r="J5383" s="2792"/>
    </row>
    <row r="5384" spans="1:10" ht="27" thickTop="1" thickBot="1" x14ac:dyDescent="0.3">
      <c r="A5384" s="2773"/>
      <c r="B5384" s="2773"/>
      <c r="C5384" s="2916"/>
      <c r="D5384" s="2919" t="s">
        <v>145</v>
      </c>
      <c r="E5384" s="2880"/>
      <c r="F5384" s="2880"/>
      <c r="G5384" s="2881"/>
      <c r="H5384" s="11135">
        <f>('[5]JURISDICCION ORDINARIA'!H5384:I5384+'[5]JURISDICCION ORDINARIA (2)'!H5384:I5384+'[5]JURISDICCION ORDINARIA (3)'!H5384:I5384)</f>
        <v>0</v>
      </c>
      <c r="I5384" s="11135"/>
      <c r="J5384" s="2792"/>
    </row>
    <row r="5385" spans="1:10" ht="16.5" thickTop="1" thickBot="1" x14ac:dyDescent="0.3">
      <c r="A5385" s="2773"/>
      <c r="B5385" s="2773"/>
      <c r="C5385" s="2923"/>
      <c r="D5385" s="2924" t="s">
        <v>146</v>
      </c>
      <c r="E5385" s="2880"/>
      <c r="F5385" s="2880"/>
      <c r="G5385" s="2881"/>
      <c r="H5385" s="11135">
        <f>('[5]JURISDICCION ORDINARIA'!H5385:I5385+'[5]JURISDICCION ORDINARIA (2)'!H5385:I5385+'[5]JURISDICCION ORDINARIA (3)'!H5385:I5385)</f>
        <v>0</v>
      </c>
      <c r="I5385" s="11135"/>
      <c r="J5385" s="2792"/>
    </row>
    <row r="5386" spans="1:10" ht="16.5" thickTop="1" thickBot="1" x14ac:dyDescent="0.3">
      <c r="A5386" s="2773"/>
      <c r="B5386" s="2791"/>
      <c r="C5386" s="2925" t="s">
        <v>147</v>
      </c>
      <c r="D5386" s="2926"/>
      <c r="E5386" s="2926"/>
      <c r="F5386" s="2926"/>
      <c r="G5386" s="2927"/>
      <c r="H5386" s="11218">
        <f>(H5387+H5388+H5389)</f>
        <v>0</v>
      </c>
      <c r="I5386" s="11220"/>
      <c r="J5386" s="2792"/>
    </row>
    <row r="5387" spans="1:10" ht="16.5" thickTop="1" thickBot="1" x14ac:dyDescent="0.3">
      <c r="A5387" s="2773"/>
      <c r="B5387" s="2773"/>
      <c r="C5387" s="2928"/>
      <c r="D5387" s="2907" t="s">
        <v>148</v>
      </c>
      <c r="E5387" s="2929"/>
      <c r="F5387" s="2929"/>
      <c r="G5387" s="2930"/>
      <c r="H5387" s="11269">
        <f>('[5]JURISDICCION ORDINARIA'!H5387:I5387+'[5]JURISDICCION ORDINARIA (2)'!H5387:I5387+'[5]JURISDICCION ORDINARIA (3)'!H5387:I5387)</f>
        <v>0</v>
      </c>
      <c r="I5387" s="11270"/>
      <c r="J5387" s="2792"/>
    </row>
    <row r="5388" spans="1:10" ht="16.5" thickTop="1" thickBot="1" x14ac:dyDescent="0.3">
      <c r="A5388" s="2773"/>
      <c r="B5388" s="2773"/>
      <c r="C5388" s="2791"/>
      <c r="D5388" s="2907" t="s">
        <v>149</v>
      </c>
      <c r="E5388" s="2929"/>
      <c r="F5388" s="2929"/>
      <c r="G5388" s="2930"/>
      <c r="H5388" s="11269">
        <f>('[5]JURISDICCION ORDINARIA'!H5388:I5388+'[5]JURISDICCION ORDINARIA (2)'!H5388:I5388+'[5]JURISDICCION ORDINARIA (3)'!H5388:I5388)</f>
        <v>0</v>
      </c>
      <c r="I5388" s="11270"/>
      <c r="J5388" s="2792"/>
    </row>
    <row r="5389" spans="1:10" ht="16.5" thickTop="1" thickBot="1" x14ac:dyDescent="0.3">
      <c r="A5389" s="2773"/>
      <c r="B5389" s="2773"/>
      <c r="C5389" s="2791"/>
      <c r="D5389" s="2907" t="s">
        <v>150</v>
      </c>
      <c r="E5389" s="2929"/>
      <c r="F5389" s="2929"/>
      <c r="G5389" s="2930"/>
      <c r="H5389" s="11269">
        <f>('[5]JURISDICCION ORDINARIA'!H5389:I5389+'[5]JURISDICCION ORDINARIA (2)'!H5389:I5389+'[5]JURISDICCION ORDINARIA (3)'!H5389:I5389)</f>
        <v>0</v>
      </c>
      <c r="I5389" s="11270"/>
      <c r="J5389" s="2792"/>
    </row>
    <row r="5390" spans="1:10" ht="16.5" thickTop="1" thickBot="1" x14ac:dyDescent="0.3">
      <c r="A5390" s="2931"/>
      <c r="B5390" s="2773"/>
      <c r="C5390" s="2932"/>
      <c r="D5390" s="2933" t="s">
        <v>151</v>
      </c>
      <c r="E5390" s="2934"/>
      <c r="F5390" s="2934"/>
      <c r="G5390" s="2935"/>
      <c r="H5390" s="11275">
        <f>SUM(H5391:H5392)</f>
        <v>0</v>
      </c>
      <c r="I5390" s="11276"/>
      <c r="J5390" s="2792"/>
    </row>
    <row r="5391" spans="1:10" ht="27" thickTop="1" thickBot="1" x14ac:dyDescent="0.3">
      <c r="A5391" s="2773"/>
      <c r="B5391" s="2773"/>
      <c r="C5391" s="2791"/>
      <c r="D5391" s="2936" t="s">
        <v>248</v>
      </c>
      <c r="E5391" s="2901"/>
      <c r="F5391" s="2901"/>
      <c r="G5391" s="2937"/>
      <c r="H5391" s="11269">
        <f>('[5]JURISDICCION ORDINARIA'!H5391:I5391+'[5]JURISDICCION ORDINARIA (2)'!H5391:I5391+'[5]JURISDICCION ORDINARIA (3)'!H5391:I5391)</f>
        <v>0</v>
      </c>
      <c r="I5391" s="11270"/>
      <c r="J5391" s="2792"/>
    </row>
    <row r="5392" spans="1:10" ht="16.5" thickTop="1" thickBot="1" x14ac:dyDescent="0.3">
      <c r="A5392" s="2773"/>
      <c r="B5392" s="2773"/>
      <c r="C5392" s="2791"/>
      <c r="D5392" s="2938" t="s">
        <v>249</v>
      </c>
      <c r="E5392" s="2901"/>
      <c r="F5392" s="2901"/>
      <c r="G5392" s="2937"/>
      <c r="H5392" s="11269">
        <f>('[5]JURISDICCION ORDINARIA'!H5392:I5392+'[5]JURISDICCION ORDINARIA (2)'!H5392:I5392+'[5]JURISDICCION ORDINARIA (3)'!H5392:I5392)</f>
        <v>0</v>
      </c>
      <c r="I5392" s="11270"/>
      <c r="J5392" s="2792"/>
    </row>
    <row r="5393" spans="1:10" ht="16.5" thickTop="1" thickBot="1" x14ac:dyDescent="0.3">
      <c r="A5393" s="2773"/>
      <c r="B5393" s="2773"/>
      <c r="C5393" s="2791"/>
      <c r="D5393" s="2933" t="s">
        <v>250</v>
      </c>
      <c r="E5393" s="2934"/>
      <c r="F5393" s="2934"/>
      <c r="G5393" s="2935"/>
      <c r="H5393" s="11275">
        <f>(H5394+H5395+H5396+H5397)</f>
        <v>0</v>
      </c>
      <c r="I5393" s="11276"/>
      <c r="J5393" s="2792"/>
    </row>
    <row r="5394" spans="1:10" ht="16.5" thickTop="1" thickBot="1" x14ac:dyDescent="0.3">
      <c r="A5394" s="2773"/>
      <c r="B5394" s="2773"/>
      <c r="C5394" s="2791"/>
      <c r="D5394" s="2938" t="s">
        <v>155</v>
      </c>
      <c r="E5394" s="2901"/>
      <c r="F5394" s="2901"/>
      <c r="G5394" s="2937"/>
      <c r="H5394" s="11269">
        <f>('[5]JURISDICCION ORDINARIA'!H5394:I5394+'[5]JURISDICCION ORDINARIA (2)'!H5394:I5394+'[5]JURISDICCION ORDINARIA (3)'!H5394:I5394)</f>
        <v>0</v>
      </c>
      <c r="I5394" s="11270"/>
      <c r="J5394" s="2792"/>
    </row>
    <row r="5395" spans="1:10" ht="16.5" thickTop="1" thickBot="1" x14ac:dyDescent="0.3">
      <c r="A5395" s="2773"/>
      <c r="B5395" s="2773"/>
      <c r="C5395" s="2791"/>
      <c r="D5395" s="2938" t="s">
        <v>156</v>
      </c>
      <c r="E5395" s="2901"/>
      <c r="F5395" s="2901"/>
      <c r="G5395" s="2937"/>
      <c r="H5395" s="11269">
        <f>('[5]JURISDICCION ORDINARIA'!H5395:I5395+'[5]JURISDICCION ORDINARIA (2)'!H5395:I5395+'[5]JURISDICCION ORDINARIA (3)'!H5395:I5395)</f>
        <v>0</v>
      </c>
      <c r="I5395" s="11270"/>
      <c r="J5395" s="2792"/>
    </row>
    <row r="5396" spans="1:10" ht="16.5" thickTop="1" thickBot="1" x14ac:dyDescent="0.3">
      <c r="A5396" s="2773"/>
      <c r="B5396" s="2773"/>
      <c r="C5396" s="2791"/>
      <c r="D5396" s="2938" t="s">
        <v>157</v>
      </c>
      <c r="E5396" s="2901"/>
      <c r="F5396" s="2901"/>
      <c r="G5396" s="2937"/>
      <c r="H5396" s="11269">
        <f>('[5]JURISDICCION ORDINARIA'!H5396:I5396+'[5]JURISDICCION ORDINARIA (2)'!H5396:I5396+'[5]JURISDICCION ORDINARIA (3)'!H5396:I5396)</f>
        <v>0</v>
      </c>
      <c r="I5396" s="11270"/>
      <c r="J5396" s="2792"/>
    </row>
    <row r="5397" spans="1:10" ht="16.5" thickTop="1" thickBot="1" x14ac:dyDescent="0.3">
      <c r="A5397" s="2773"/>
      <c r="B5397" s="2773"/>
      <c r="C5397" s="2791"/>
      <c r="D5397" s="2939" t="s">
        <v>158</v>
      </c>
      <c r="E5397" s="2880"/>
      <c r="F5397" s="2880"/>
      <c r="G5397" s="2881"/>
      <c r="H5397" s="11269">
        <f>('[5]JURISDICCION ORDINARIA'!H5397:I5397+'[5]JURISDICCION ORDINARIA (2)'!H5397:I5397+'[5]JURISDICCION ORDINARIA (3)'!H5397:I5397)</f>
        <v>0</v>
      </c>
      <c r="I5397" s="11270"/>
      <c r="J5397" s="2792"/>
    </row>
    <row r="5398" spans="1:10" ht="16.5" thickTop="1" thickBot="1" x14ac:dyDescent="0.3">
      <c r="A5398" s="2773"/>
      <c r="B5398" s="2773"/>
      <c r="C5398" s="2925" t="s">
        <v>159</v>
      </c>
      <c r="D5398" s="2926"/>
      <c r="E5398" s="2926"/>
      <c r="F5398" s="2926"/>
      <c r="G5398" s="2927"/>
      <c r="H5398" s="11218">
        <f>(H5399+H5400+H5401)</f>
        <v>0</v>
      </c>
      <c r="I5398" s="11220"/>
      <c r="J5398" s="2792"/>
    </row>
    <row r="5399" spans="1:10" ht="16.5" thickTop="1" thickBot="1" x14ac:dyDescent="0.3">
      <c r="A5399" s="2773"/>
      <c r="B5399" s="2773"/>
      <c r="C5399" s="2791"/>
      <c r="D5399" s="2940" t="s">
        <v>160</v>
      </c>
      <c r="E5399" s="2874"/>
      <c r="F5399" s="2874"/>
      <c r="G5399" s="2874"/>
      <c r="H5399" s="11269">
        <f>('[5]JURISDICCION ORDINARIA'!H5399:I5399+'[5]JURISDICCION ORDINARIA (2)'!H5399:I5399+'[5]JURISDICCION ORDINARIA (3)'!H5399:I5399)</f>
        <v>0</v>
      </c>
      <c r="I5399" s="11270"/>
      <c r="J5399" s="2792"/>
    </row>
    <row r="5400" spans="1:10" ht="16.5" thickTop="1" thickBot="1" x14ac:dyDescent="0.3">
      <c r="A5400" s="2773"/>
      <c r="B5400" s="2773"/>
      <c r="C5400" s="2791"/>
      <c r="D5400" s="2907" t="s">
        <v>161</v>
      </c>
      <c r="E5400" s="2880"/>
      <c r="F5400" s="2880"/>
      <c r="G5400" s="2881"/>
      <c r="H5400" s="11269">
        <f>('[5]JURISDICCION ORDINARIA'!H5400:I5400+'[5]JURISDICCION ORDINARIA (2)'!H5400:I5400+'[5]JURISDICCION ORDINARIA (3)'!H5400:I5400)</f>
        <v>0</v>
      </c>
      <c r="I5400" s="11270"/>
      <c r="J5400" s="2792"/>
    </row>
    <row r="5401" spans="1:10" ht="16.5" thickTop="1" thickBot="1" x14ac:dyDescent="0.3">
      <c r="A5401" s="2773"/>
      <c r="B5401" s="2773"/>
      <c r="C5401" s="2791"/>
      <c r="D5401" s="2941" t="s">
        <v>162</v>
      </c>
      <c r="E5401" s="2883"/>
      <c r="F5401" s="2883"/>
      <c r="G5401" s="2884"/>
      <c r="H5401" s="11269">
        <f>('[5]JURISDICCION ORDINARIA'!H5401:I5401+'[5]JURISDICCION ORDINARIA (2)'!H5401:I5401+'[5]JURISDICCION ORDINARIA (3)'!H5401:I5401)</f>
        <v>0</v>
      </c>
      <c r="I5401" s="11270"/>
      <c r="J5401" s="2792"/>
    </row>
    <row r="5402" spans="1:10" ht="16.5" thickTop="1" thickBot="1" x14ac:dyDescent="0.3">
      <c r="A5402" s="2773"/>
      <c r="B5402" s="2773"/>
      <c r="C5402" s="2925" t="s">
        <v>163</v>
      </c>
      <c r="D5402" s="2926"/>
      <c r="E5402" s="2926"/>
      <c r="F5402" s="2926"/>
      <c r="G5402" s="2927"/>
      <c r="H5402" s="11218">
        <f>SUM(H5403:I5406)</f>
        <v>0</v>
      </c>
      <c r="I5402" s="11220"/>
      <c r="J5402" s="2792"/>
    </row>
    <row r="5403" spans="1:10" ht="16.5" thickTop="1" thickBot="1" x14ac:dyDescent="0.3">
      <c r="A5403" s="2773"/>
      <c r="B5403" s="2773"/>
      <c r="C5403" s="2928"/>
      <c r="D5403" s="2907" t="s">
        <v>160</v>
      </c>
      <c r="E5403" s="2880"/>
      <c r="F5403" s="2880"/>
      <c r="G5403" s="2881"/>
      <c r="H5403" s="11269">
        <f>('[5]JURISDICCION ORDINARIA'!H5403:I5403+'[5]JURISDICCION ORDINARIA (2)'!H5403:I5403+'[5]JURISDICCION ORDINARIA (3)'!H5403:I5403)</f>
        <v>0</v>
      </c>
      <c r="I5403" s="11270"/>
      <c r="J5403" s="2792"/>
    </row>
    <row r="5404" spans="1:10" ht="16.5" thickTop="1" thickBot="1" x14ac:dyDescent="0.3">
      <c r="A5404" s="2773"/>
      <c r="B5404" s="2773"/>
      <c r="C5404" s="2791"/>
      <c r="D5404" s="2907" t="s">
        <v>161</v>
      </c>
      <c r="E5404" s="2880"/>
      <c r="F5404" s="2880"/>
      <c r="G5404" s="2881"/>
      <c r="H5404" s="11269">
        <f>('[5]JURISDICCION ORDINARIA'!H5404:I5404+'[5]JURISDICCION ORDINARIA (2)'!H5404:I5404+'[5]JURISDICCION ORDINARIA (3)'!H5404:I5404)</f>
        <v>0</v>
      </c>
      <c r="I5404" s="11270"/>
      <c r="J5404" s="2792"/>
    </row>
    <row r="5405" spans="1:10" ht="16.5" thickTop="1" thickBot="1" x14ac:dyDescent="0.3">
      <c r="A5405" s="2773"/>
      <c r="B5405" s="2773"/>
      <c r="C5405" s="2791"/>
      <c r="D5405" s="2941" t="s">
        <v>162</v>
      </c>
      <c r="E5405" s="2883"/>
      <c r="F5405" s="2883"/>
      <c r="G5405" s="2884"/>
      <c r="H5405" s="11269">
        <f>('[5]JURISDICCION ORDINARIA'!H5405:I5405+'[5]JURISDICCION ORDINARIA (2)'!H5405:I5405+'[5]JURISDICCION ORDINARIA (3)'!H5405:I5405)</f>
        <v>0</v>
      </c>
      <c r="I5405" s="11270"/>
      <c r="J5405" s="2792"/>
    </row>
    <row r="5406" spans="1:10" ht="16.5" thickTop="1" thickBot="1" x14ac:dyDescent="0.3">
      <c r="A5406" s="2773"/>
      <c r="B5406" s="2773"/>
      <c r="C5406" s="2791"/>
      <c r="D5406" s="2941" t="s">
        <v>164</v>
      </c>
      <c r="E5406" s="2883"/>
      <c r="F5406" s="2883"/>
      <c r="G5406" s="2884"/>
      <c r="H5406" s="11269">
        <f>('[5]JURISDICCION ORDINARIA'!H5406:I5406+'[5]JURISDICCION ORDINARIA (2)'!H5406:I5406+'[5]JURISDICCION ORDINARIA (3)'!H5406:I5406)</f>
        <v>0</v>
      </c>
      <c r="I5406" s="11270"/>
      <c r="J5406" s="2792"/>
    </row>
    <row r="5407" spans="1:10" ht="16.5" thickTop="1" thickBot="1" x14ac:dyDescent="0.3">
      <c r="A5407" s="2773"/>
      <c r="B5407" s="2773"/>
      <c r="C5407" s="2791"/>
      <c r="D5407" s="11235" t="s">
        <v>165</v>
      </c>
      <c r="E5407" s="11236"/>
      <c r="F5407" s="11236"/>
      <c r="G5407" s="11237"/>
      <c r="H5407" s="11232">
        <f>(H5408+H5409+H5410+H5411)</f>
        <v>0</v>
      </c>
      <c r="I5407" s="11232"/>
      <c r="J5407" s="2792"/>
    </row>
    <row r="5408" spans="1:10" ht="16.5" thickTop="1" thickBot="1" x14ac:dyDescent="0.3">
      <c r="A5408" s="2773"/>
      <c r="B5408" s="2773"/>
      <c r="C5408" s="2791"/>
      <c r="D5408" s="2940" t="s">
        <v>160</v>
      </c>
      <c r="E5408" s="2874"/>
      <c r="F5408" s="2874"/>
      <c r="G5408" s="2874"/>
      <c r="H5408" s="11233">
        <f>('[5]JURISDICCION ORDINARIA'!H5408:I5408+'[5]JURISDICCION ORDINARIA (2)'!H5408:I5408+'[5]JURISDICCION ORDINARIA (3)'!H5408:I5408)</f>
        <v>0</v>
      </c>
      <c r="I5408" s="11233"/>
      <c r="J5408" s="2792"/>
    </row>
    <row r="5409" spans="1:10" ht="16.5" thickTop="1" thickBot="1" x14ac:dyDescent="0.3">
      <c r="A5409" s="2773"/>
      <c r="B5409" s="2773"/>
      <c r="C5409" s="2791"/>
      <c r="D5409" s="2907" t="s">
        <v>161</v>
      </c>
      <c r="E5409" s="2880"/>
      <c r="F5409" s="2880"/>
      <c r="G5409" s="2881"/>
      <c r="H5409" s="11233">
        <f>('[5]JURISDICCION ORDINARIA'!H5409:I5409+'[5]JURISDICCION ORDINARIA (2)'!H5409:I5409+'[5]JURISDICCION ORDINARIA (3)'!H5409:I5409)</f>
        <v>0</v>
      </c>
      <c r="I5409" s="11233"/>
      <c r="J5409" s="2792"/>
    </row>
    <row r="5410" spans="1:10" ht="16.5" thickTop="1" thickBot="1" x14ac:dyDescent="0.3">
      <c r="A5410" s="2773"/>
      <c r="B5410" s="2773"/>
      <c r="C5410" s="2791"/>
      <c r="D5410" s="2941" t="s">
        <v>162</v>
      </c>
      <c r="E5410" s="2883"/>
      <c r="F5410" s="2883"/>
      <c r="G5410" s="2884"/>
      <c r="H5410" s="11233">
        <f>('[5]JURISDICCION ORDINARIA'!H5410:I5410+'[5]JURISDICCION ORDINARIA (2)'!H5410:I5410+'[5]JURISDICCION ORDINARIA (3)'!H5410:I5410)</f>
        <v>0</v>
      </c>
      <c r="I5410" s="11233"/>
      <c r="J5410" s="2792"/>
    </row>
    <row r="5411" spans="1:10" ht="16.5" thickTop="1" thickBot="1" x14ac:dyDescent="0.3">
      <c r="A5411" s="2773"/>
      <c r="B5411" s="2773"/>
      <c r="C5411" s="2942"/>
      <c r="D5411" s="2907" t="s">
        <v>114</v>
      </c>
      <c r="E5411" s="2883"/>
      <c r="F5411" s="2883"/>
      <c r="G5411" s="2884"/>
      <c r="H5411" s="11233">
        <f>('[5]JURISDICCION ORDINARIA'!H5411:I5411+'[5]JURISDICCION ORDINARIA (2)'!H5411:I5411+'[5]JURISDICCION ORDINARIA (3)'!H5411:I5411)</f>
        <v>0</v>
      </c>
      <c r="I5411" s="11233"/>
      <c r="J5411" s="2792"/>
    </row>
    <row r="5412" spans="1:10" ht="16.5" thickTop="1" thickBot="1" x14ac:dyDescent="0.3">
      <c r="A5412" s="2773"/>
      <c r="B5412" s="2943"/>
      <c r="C5412" s="2944" t="s">
        <v>166</v>
      </c>
      <c r="D5412" s="2895"/>
      <c r="E5412" s="2945"/>
      <c r="F5412" s="2897"/>
      <c r="G5412" s="2910"/>
      <c r="H5412" s="11234">
        <f>(H5413+H5414+H5415+H5416)</f>
        <v>0</v>
      </c>
      <c r="I5412" s="11234"/>
      <c r="J5412" s="2773"/>
    </row>
    <row r="5413" spans="1:10" ht="16.5" thickTop="1" thickBot="1" x14ac:dyDescent="0.3">
      <c r="A5413" s="2773"/>
      <c r="B5413" s="2777"/>
      <c r="C5413" s="2946"/>
      <c r="D5413" s="2947" t="s">
        <v>251</v>
      </c>
      <c r="E5413" s="2948"/>
      <c r="F5413" s="2948"/>
      <c r="G5413" s="2949"/>
      <c r="H5413" s="11269">
        <f>('[5]JURISDICCION ORDINARIA'!H5413:I5413+'[5]JURISDICCION ORDINARIA (2)'!H5413:I5413+'[5]JURISDICCION ORDINARIA (3)'!H5413:I5413)</f>
        <v>0</v>
      </c>
      <c r="I5413" s="11270"/>
      <c r="J5413" s="2773"/>
    </row>
    <row r="5414" spans="1:10" ht="16.5" thickTop="1" thickBot="1" x14ac:dyDescent="0.3">
      <c r="A5414" s="2773"/>
      <c r="B5414" s="2950"/>
      <c r="C5414" s="2943"/>
      <c r="D5414" s="2948" t="s">
        <v>168</v>
      </c>
      <c r="E5414" s="2948"/>
      <c r="F5414" s="2948"/>
      <c r="G5414" s="2948"/>
      <c r="H5414" s="11269">
        <f>('[5]JURISDICCION ORDINARIA'!H5414:I5414+'[5]JURISDICCION ORDINARIA (2)'!H5414:I5414+'[5]JURISDICCION ORDINARIA (3)'!H5414:I5414)</f>
        <v>0</v>
      </c>
      <c r="I5414" s="11270"/>
      <c r="J5414" s="2773"/>
    </row>
    <row r="5415" spans="1:10" ht="16.5" thickTop="1" thickBot="1" x14ac:dyDescent="0.3">
      <c r="A5415" s="2773"/>
      <c r="B5415" s="2950"/>
      <c r="C5415" s="2943"/>
      <c r="D5415" s="2951" t="s">
        <v>169</v>
      </c>
      <c r="E5415" s="2948"/>
      <c r="F5415" s="2948"/>
      <c r="G5415" s="2949"/>
      <c r="H5415" s="11269">
        <f>('[5]JURISDICCION ORDINARIA'!H5415:I5415+'[5]JURISDICCION ORDINARIA (2)'!H5415:I5415+'[5]JURISDICCION ORDINARIA (3)'!H5415:I5415)</f>
        <v>0</v>
      </c>
      <c r="I5415" s="11270"/>
      <c r="J5415" s="2773"/>
    </row>
    <row r="5416" spans="1:10" ht="16.5" thickTop="1" thickBot="1" x14ac:dyDescent="0.3">
      <c r="A5416" s="2773"/>
      <c r="B5416" s="2950"/>
      <c r="C5416" s="2943"/>
      <c r="D5416" s="2951" t="s">
        <v>170</v>
      </c>
      <c r="E5416" s="2948"/>
      <c r="F5416" s="2948"/>
      <c r="G5416" s="2949"/>
      <c r="H5416" s="11269">
        <f>('[5]JURISDICCION ORDINARIA'!H5416:I5416+'[5]JURISDICCION ORDINARIA (2)'!H5416:I5416+'[5]JURISDICCION ORDINARIA (3)'!H5416:I5416)</f>
        <v>0</v>
      </c>
      <c r="I5416" s="11270"/>
      <c r="J5416" s="2773"/>
    </row>
    <row r="5417" spans="1:10" ht="16.5" thickTop="1" thickBot="1" x14ac:dyDescent="0.3">
      <c r="A5417" s="2773"/>
      <c r="B5417" s="2870"/>
      <c r="C5417" s="2791"/>
      <c r="D5417" s="2952" t="s">
        <v>171</v>
      </c>
      <c r="E5417" s="2953"/>
      <c r="F5417" s="2953"/>
      <c r="G5417" s="2954"/>
      <c r="H5417" s="11232">
        <f>H5418+H5419+H5420</f>
        <v>0</v>
      </c>
      <c r="I5417" s="11232"/>
      <c r="J5417" s="2773"/>
    </row>
    <row r="5418" spans="1:10" ht="16.5" thickTop="1" thickBot="1" x14ac:dyDescent="0.3">
      <c r="A5418" s="2773"/>
      <c r="B5418" s="2773"/>
      <c r="C5418" s="2791"/>
      <c r="D5418" s="2955" t="s">
        <v>172</v>
      </c>
      <c r="E5418" s="2880"/>
      <c r="F5418" s="2880"/>
      <c r="G5418" s="2881"/>
      <c r="H5418" s="11269">
        <f>('[5]JURISDICCION ORDINARIA'!H5418:I5418+'[5]JURISDICCION ORDINARIA (2)'!H5418:I5418+'[5]JURISDICCION ORDINARIA (3)'!H5418:I5418)</f>
        <v>0</v>
      </c>
      <c r="I5418" s="11270"/>
      <c r="J5418" s="2773"/>
    </row>
    <row r="5419" spans="1:10" ht="16.5" thickTop="1" thickBot="1" x14ac:dyDescent="0.3">
      <c r="A5419" s="2773"/>
      <c r="B5419" s="2870"/>
      <c r="C5419" s="2791"/>
      <c r="D5419" s="2956" t="s">
        <v>173</v>
      </c>
      <c r="E5419" s="2948"/>
      <c r="F5419" s="2948"/>
      <c r="G5419" s="2949"/>
      <c r="H5419" s="11269">
        <f>('[5]JURISDICCION ORDINARIA'!H5419:I5419+'[5]JURISDICCION ORDINARIA (2)'!H5419:I5419+'[5]JURISDICCION ORDINARIA (3)'!H5419:I5419)</f>
        <v>0</v>
      </c>
      <c r="I5419" s="11270"/>
      <c r="J5419" s="2773"/>
    </row>
    <row r="5420" spans="1:10" ht="16.5" thickTop="1" thickBot="1" x14ac:dyDescent="0.3">
      <c r="A5420" s="2773"/>
      <c r="B5420" s="2870"/>
      <c r="C5420" s="2791"/>
      <c r="D5420" s="2957" t="s">
        <v>174</v>
      </c>
      <c r="E5420" s="2948"/>
      <c r="F5420" s="2948"/>
      <c r="G5420" s="2949"/>
      <c r="H5420" s="11269">
        <f>('[5]JURISDICCION ORDINARIA'!H5420:I5420+'[5]JURISDICCION ORDINARIA (2)'!H5420:I5420+'[5]JURISDICCION ORDINARIA (3)'!H5420:I5420)</f>
        <v>0</v>
      </c>
      <c r="I5420" s="11270"/>
      <c r="J5420" s="2774"/>
    </row>
    <row r="5421" spans="1:10" ht="17.25" thickTop="1" thickBot="1" x14ac:dyDescent="0.3">
      <c r="A5421" s="2773"/>
      <c r="B5421" s="2958" t="s">
        <v>175</v>
      </c>
      <c r="C5421" s="2959"/>
      <c r="D5421" s="2959"/>
      <c r="E5421" s="2959"/>
      <c r="F5421" s="2960"/>
      <c r="G5421" s="11218" t="s">
        <v>11</v>
      </c>
      <c r="H5421" s="11219"/>
      <c r="I5421" s="11220"/>
      <c r="J5421" s="2773"/>
    </row>
    <row r="5422" spans="1:10" ht="16.5" thickTop="1" x14ac:dyDescent="0.25">
      <c r="A5422" s="2774"/>
      <c r="B5422" s="2961"/>
      <c r="C5422" s="2962"/>
      <c r="D5422" s="2962"/>
      <c r="E5422" s="2962"/>
      <c r="F5422" s="2963"/>
      <c r="G5422" s="11221">
        <f>(E5176+I5181-E5187+I5243-G5256)</f>
        <v>740</v>
      </c>
      <c r="H5422" s="11222"/>
      <c r="I5422" s="11223"/>
      <c r="J5422" s="2774"/>
    </row>
    <row r="5423" spans="1:10" ht="16.5" thickBot="1" x14ac:dyDescent="0.3">
      <c r="A5423" s="2774"/>
      <c r="B5423" s="2964"/>
      <c r="C5423" s="2965"/>
      <c r="D5423" s="2965"/>
      <c r="E5423" s="2965"/>
      <c r="F5423" s="2966"/>
      <c r="G5423" s="11224"/>
      <c r="H5423" s="11225"/>
      <c r="I5423" s="11226"/>
      <c r="J5423" s="2774"/>
    </row>
    <row r="5424" spans="1:10" ht="15.75" thickTop="1" x14ac:dyDescent="0.25">
      <c r="A5424" s="2774"/>
      <c r="B5424" s="2774"/>
      <c r="C5424" s="2774"/>
      <c r="D5424" s="2774"/>
      <c r="E5424" s="2774"/>
      <c r="F5424" s="2774"/>
      <c r="G5424" s="2774"/>
      <c r="H5424" s="2774"/>
      <c r="I5424" s="2774"/>
      <c r="J5424" s="2774"/>
    </row>
    <row r="5425" spans="1:10" ht="15.75" thickBot="1" x14ac:dyDescent="0.3">
      <c r="A5425" s="3254"/>
      <c r="B5425" s="3254"/>
      <c r="C5425" s="3256"/>
      <c r="D5425" s="3256"/>
      <c r="E5425" s="3440"/>
      <c r="F5425" s="3254"/>
      <c r="G5425" s="3446" t="s">
        <v>196</v>
      </c>
      <c r="H5425" s="3254"/>
      <c r="I5425" s="3254"/>
      <c r="J5425" s="3254"/>
    </row>
    <row r="5426" spans="1:10" ht="17.25" thickTop="1" thickBot="1" x14ac:dyDescent="0.3">
      <c r="A5426" s="3259"/>
      <c r="B5426" s="3259"/>
      <c r="C5426" s="3260"/>
      <c r="D5426" s="3260"/>
      <c r="E5426" s="3260"/>
      <c r="F5426" s="3254"/>
      <c r="G5426" s="3436" t="s">
        <v>1</v>
      </c>
      <c r="H5426" s="3437"/>
      <c r="I5426" s="3289"/>
      <c r="J5426" s="3259"/>
    </row>
    <row r="5427" spans="1:10" ht="17.25" thickTop="1" thickBot="1" x14ac:dyDescent="0.3">
      <c r="A5427" s="3440"/>
      <c r="B5427" s="3259"/>
      <c r="C5427" s="3421"/>
      <c r="D5427" s="3421"/>
      <c r="E5427" s="3421"/>
      <c r="F5427" s="3254"/>
      <c r="G5427" s="3438" t="s">
        <v>2</v>
      </c>
      <c r="H5427" s="3439"/>
      <c r="I5427" s="3289" t="s">
        <v>3</v>
      </c>
      <c r="J5427" s="3259"/>
    </row>
    <row r="5428" spans="1:10" ht="16.5" thickTop="1" thickBot="1" x14ac:dyDescent="0.3">
      <c r="A5428" s="3259"/>
      <c r="B5428" s="3259"/>
      <c r="C5428" s="3259"/>
      <c r="D5428" s="3260"/>
      <c r="E5428" s="3268"/>
      <c r="F5428" s="3260"/>
      <c r="G5428" s="3260"/>
      <c r="H5428" s="3260"/>
      <c r="I5428" s="3260"/>
      <c r="J5428" s="3260"/>
    </row>
    <row r="5429" spans="1:10" ht="17.25" thickTop="1" thickBot="1" x14ac:dyDescent="0.3">
      <c r="A5429" s="3370" t="s">
        <v>4</v>
      </c>
      <c r="B5429" s="10962"/>
      <c r="C5429" s="10963"/>
      <c r="D5429" s="10963"/>
      <c r="E5429" s="10963"/>
      <c r="F5429" s="10963"/>
      <c r="G5429" s="10964"/>
      <c r="H5429" s="3254"/>
      <c r="I5429" s="3254"/>
      <c r="J5429" s="3254"/>
    </row>
    <row r="5430" spans="1:10" ht="17.25" thickTop="1" thickBot="1" x14ac:dyDescent="0.3">
      <c r="A5430" s="3370" t="s">
        <v>5</v>
      </c>
      <c r="B5430" s="10962" t="s">
        <v>195</v>
      </c>
      <c r="C5430" s="10963"/>
      <c r="D5430" s="10963"/>
      <c r="E5430" s="10963"/>
      <c r="F5430" s="10963"/>
      <c r="G5430" s="10964"/>
      <c r="H5430" s="3254"/>
      <c r="I5430" s="3254"/>
      <c r="J5430" s="3254"/>
    </row>
    <row r="5431" spans="1:10" ht="17.25" thickTop="1" thickBot="1" x14ac:dyDescent="0.3">
      <c r="A5431" s="3371" t="s">
        <v>7</v>
      </c>
      <c r="B5431" s="10965" t="s">
        <v>8</v>
      </c>
      <c r="C5431" s="10966"/>
      <c r="D5431" s="3290"/>
      <c r="E5431" s="3291"/>
      <c r="F5431" s="3291"/>
      <c r="G5431" s="3290"/>
      <c r="H5431" s="3254"/>
      <c r="I5431" s="3254"/>
      <c r="J5431" s="3254"/>
    </row>
    <row r="5432" spans="1:10" ht="16.5" thickTop="1" thickBot="1" x14ac:dyDescent="0.3">
      <c r="A5432" s="3259"/>
      <c r="B5432" s="3259"/>
      <c r="C5432" s="3259"/>
      <c r="D5432" s="3259"/>
      <c r="E5432" s="3259"/>
      <c r="F5432" s="3259"/>
      <c r="G5432" s="3269"/>
      <c r="H5432" s="3259"/>
      <c r="I5432" s="3259"/>
      <c r="J5432" s="3259"/>
    </row>
    <row r="5433" spans="1:10" ht="16.5" thickTop="1" thickBot="1" x14ac:dyDescent="0.3">
      <c r="A5433" s="3254"/>
      <c r="B5433" s="11372" t="s">
        <v>9</v>
      </c>
      <c r="C5433" s="11372"/>
      <c r="D5433" s="11372"/>
      <c r="E5433" s="11369" t="s">
        <v>10</v>
      </c>
      <c r="F5433" s="11378"/>
      <c r="G5433" s="11369" t="s">
        <v>11</v>
      </c>
      <c r="H5433" s="11378"/>
      <c r="I5433" s="3254"/>
      <c r="J5433" s="3254"/>
    </row>
    <row r="5434" spans="1:10" ht="16.5" thickTop="1" thickBot="1" x14ac:dyDescent="0.3">
      <c r="A5434" s="3267"/>
      <c r="B5434" s="11373"/>
      <c r="C5434" s="11372"/>
      <c r="D5434" s="11372"/>
      <c r="E5434" s="10981">
        <v>1487</v>
      </c>
      <c r="F5434" s="10981"/>
      <c r="G5434" s="11431">
        <v>1487</v>
      </c>
      <c r="H5434" s="11431"/>
      <c r="I5434" s="3254"/>
      <c r="J5434" s="3254"/>
    </row>
    <row r="5435" spans="1:10" ht="16.5" thickTop="1" thickBot="1" x14ac:dyDescent="0.3">
      <c r="A5435" s="3267"/>
      <c r="B5435" s="11373"/>
      <c r="C5435" s="11372"/>
      <c r="D5435" s="11372"/>
      <c r="E5435" s="10981"/>
      <c r="F5435" s="10981"/>
      <c r="G5435" s="11431"/>
      <c r="H5435" s="11431"/>
      <c r="I5435" s="3254"/>
      <c r="J5435" s="3254"/>
    </row>
    <row r="5436" spans="1:10" ht="16.5" thickTop="1" thickBot="1" x14ac:dyDescent="0.3">
      <c r="A5436" s="3267"/>
      <c r="B5436" s="3255"/>
      <c r="C5436" s="3255"/>
      <c r="D5436" s="3255"/>
      <c r="E5436" s="3255"/>
      <c r="F5436" s="3255"/>
      <c r="G5436" s="3255"/>
      <c r="H5436" s="3255"/>
      <c r="I5436" s="3255"/>
      <c r="J5436" s="3255"/>
    </row>
    <row r="5437" spans="1:10" ht="16.5" thickTop="1" thickBot="1" x14ac:dyDescent="0.3">
      <c r="A5437" s="3267"/>
      <c r="B5437" s="11373" t="s">
        <v>12</v>
      </c>
      <c r="C5437" s="11372"/>
      <c r="D5437" s="11372"/>
      <c r="E5437" s="11372"/>
      <c r="F5437" s="11372"/>
      <c r="G5437" s="11369" t="s">
        <v>11</v>
      </c>
      <c r="H5437" s="11378"/>
      <c r="I5437" s="11432" t="s">
        <v>13</v>
      </c>
      <c r="J5437" s="11432"/>
    </row>
    <row r="5438" spans="1:10" ht="16.5" thickTop="1" thickBot="1" x14ac:dyDescent="0.3">
      <c r="A5438" s="3267"/>
      <c r="B5438" s="11372"/>
      <c r="C5438" s="11372"/>
      <c r="D5438" s="11372"/>
      <c r="E5438" s="11372"/>
      <c r="F5438" s="11372"/>
      <c r="G5438" s="3372" t="s">
        <v>14</v>
      </c>
      <c r="H5438" s="3372" t="s">
        <v>15</v>
      </c>
      <c r="I5438" s="11432"/>
      <c r="J5438" s="11432"/>
    </row>
    <row r="5439" spans="1:10" ht="16.5" thickTop="1" thickBot="1" x14ac:dyDescent="0.3">
      <c r="A5439" s="3254"/>
      <c r="B5439" s="11372"/>
      <c r="C5439" s="11372"/>
      <c r="D5439" s="11372"/>
      <c r="E5439" s="11372"/>
      <c r="F5439" s="11372"/>
      <c r="G5439" s="3358">
        <v>22</v>
      </c>
      <c r="H5439" s="3358">
        <v>4</v>
      </c>
      <c r="I5439" s="11430">
        <v>26</v>
      </c>
      <c r="J5439" s="11430"/>
    </row>
    <row r="5440" spans="1:10" ht="16.5" thickTop="1" thickBot="1" x14ac:dyDescent="0.3">
      <c r="A5440" s="3254"/>
      <c r="B5440" s="11374" t="s">
        <v>16</v>
      </c>
      <c r="C5440" s="11375"/>
      <c r="D5440" s="11375"/>
      <c r="E5440" s="11375"/>
      <c r="F5440" s="11392"/>
      <c r="G5440" s="3292">
        <v>22</v>
      </c>
      <c r="H5440" s="3292">
        <v>4</v>
      </c>
      <c r="I5440" s="11411">
        <v>26</v>
      </c>
      <c r="J5440" s="11411"/>
    </row>
    <row r="5441" spans="1:10" ht="16.5" thickTop="1" thickBot="1" x14ac:dyDescent="0.3">
      <c r="A5441" s="3254"/>
      <c r="B5441" s="11374" t="s">
        <v>17</v>
      </c>
      <c r="C5441" s="11375"/>
      <c r="D5441" s="11375"/>
      <c r="E5441" s="11375"/>
      <c r="F5441" s="11375"/>
      <c r="G5441" s="3292"/>
      <c r="H5441" s="3292"/>
      <c r="I5441" s="11428">
        <v>0</v>
      </c>
      <c r="J5441" s="11429"/>
    </row>
    <row r="5442" spans="1:10" ht="16.5" thickTop="1" thickBot="1" x14ac:dyDescent="0.3">
      <c r="A5442" s="3254"/>
      <c r="B5442" s="3359" t="s">
        <v>18</v>
      </c>
      <c r="C5442" s="3360"/>
      <c r="D5442" s="3361"/>
      <c r="E5442" s="3373"/>
      <c r="F5442" s="3373"/>
      <c r="G5442" s="3447"/>
      <c r="H5442" s="3448"/>
      <c r="I5442" s="3374"/>
      <c r="J5442" s="3254"/>
    </row>
    <row r="5443" spans="1:10" ht="16.5" thickTop="1" thickBot="1" x14ac:dyDescent="0.3">
      <c r="A5443" s="3254"/>
      <c r="B5443" s="3362"/>
      <c r="C5443" s="3363"/>
      <c r="D5443" s="3363"/>
      <c r="E5443" s="11369" t="s">
        <v>19</v>
      </c>
      <c r="F5443" s="11369"/>
      <c r="G5443" s="11369"/>
      <c r="H5443" s="11359"/>
      <c r="I5443" s="3372" t="s">
        <v>11</v>
      </c>
      <c r="J5443" s="3254"/>
    </row>
    <row r="5444" spans="1:10" ht="16.5" thickTop="1" thickBot="1" x14ac:dyDescent="0.3">
      <c r="A5444" s="3254"/>
      <c r="B5444" s="3362"/>
      <c r="C5444" s="3363" t="s">
        <v>20</v>
      </c>
      <c r="D5444" s="3363"/>
      <c r="E5444" s="3407" t="s">
        <v>21</v>
      </c>
      <c r="F5444" s="3407" t="s">
        <v>22</v>
      </c>
      <c r="G5444" s="3407" t="s">
        <v>23</v>
      </c>
      <c r="H5444" s="3426" t="s">
        <v>24</v>
      </c>
      <c r="I5444" s="3367"/>
      <c r="J5444" s="3254"/>
    </row>
    <row r="5445" spans="1:10" ht="16.5" thickTop="1" thickBot="1" x14ac:dyDescent="0.3">
      <c r="A5445" s="3254"/>
      <c r="B5445" s="3364"/>
      <c r="C5445" s="3365"/>
      <c r="D5445" s="3365"/>
      <c r="E5445" s="11413">
        <v>10</v>
      </c>
      <c r="F5445" s="11413"/>
      <c r="G5445" s="11413"/>
      <c r="H5445" s="11414"/>
      <c r="I5445" s="11412">
        <v>48</v>
      </c>
      <c r="J5445" s="3254"/>
    </row>
    <row r="5446" spans="1:10" ht="16.5" thickTop="1" thickBot="1" x14ac:dyDescent="0.3">
      <c r="A5446" s="3254"/>
      <c r="B5446" s="3296"/>
      <c r="C5446" s="3297"/>
      <c r="D5446" s="3297"/>
      <c r="E5446" s="3368">
        <v>37</v>
      </c>
      <c r="F5446" s="3368">
        <v>10</v>
      </c>
      <c r="G5446" s="3368">
        <v>1</v>
      </c>
      <c r="H5446" s="3368">
        <v>0</v>
      </c>
      <c r="I5446" s="11412"/>
      <c r="J5446" s="3254"/>
    </row>
    <row r="5447" spans="1:10" ht="17.25" thickTop="1" thickBot="1" x14ac:dyDescent="0.3">
      <c r="A5447" s="3254"/>
      <c r="B5447" s="3257"/>
      <c r="C5447" s="11376" t="s">
        <v>25</v>
      </c>
      <c r="D5447" s="11377"/>
      <c r="E5447" s="3375">
        <v>0</v>
      </c>
      <c r="F5447" s="3375">
        <v>0</v>
      </c>
      <c r="G5447" s="3375">
        <v>0</v>
      </c>
      <c r="H5447" s="3376">
        <v>0</v>
      </c>
      <c r="I5447" s="3377">
        <v>0</v>
      </c>
      <c r="J5447" s="3254"/>
    </row>
    <row r="5448" spans="1:10" ht="16.5" thickTop="1" thickBot="1" x14ac:dyDescent="0.3">
      <c r="A5448" s="3254"/>
      <c r="B5448" s="3257"/>
      <c r="C5448" s="3304"/>
      <c r="D5448" s="3305" t="s">
        <v>26</v>
      </c>
      <c r="E5448" s="3265"/>
      <c r="F5448" s="3265"/>
      <c r="G5448" s="3265"/>
      <c r="H5448" s="3265"/>
      <c r="I5448" s="3369">
        <v>0</v>
      </c>
      <c r="J5448" s="3254"/>
    </row>
    <row r="5449" spans="1:10" ht="16.5" thickTop="1" thickBot="1" x14ac:dyDescent="0.3">
      <c r="A5449" s="3254"/>
      <c r="B5449" s="3257"/>
      <c r="C5449" s="3304"/>
      <c r="D5449" s="3305" t="s">
        <v>27</v>
      </c>
      <c r="E5449" s="3265"/>
      <c r="F5449" s="3265"/>
      <c r="G5449" s="3265"/>
      <c r="H5449" s="3265"/>
      <c r="I5449" s="3369">
        <v>0</v>
      </c>
      <c r="J5449" s="3254"/>
    </row>
    <row r="5450" spans="1:10" ht="16.5" thickTop="1" thickBot="1" x14ac:dyDescent="0.3">
      <c r="A5450" s="3254"/>
      <c r="B5450" s="3257"/>
      <c r="C5450" s="3304"/>
      <c r="D5450" s="3305" t="s">
        <v>28</v>
      </c>
      <c r="E5450" s="3265"/>
      <c r="F5450" s="3265"/>
      <c r="G5450" s="3265"/>
      <c r="H5450" s="3265"/>
      <c r="I5450" s="3369">
        <v>0</v>
      </c>
      <c r="J5450" s="3254"/>
    </row>
    <row r="5451" spans="1:10" ht="27" thickTop="1" thickBot="1" x14ac:dyDescent="0.3">
      <c r="A5451" s="3254"/>
      <c r="B5451" s="3257"/>
      <c r="C5451" s="3304"/>
      <c r="D5451" s="3305" t="s">
        <v>29</v>
      </c>
      <c r="E5451" s="3265"/>
      <c r="F5451" s="3265"/>
      <c r="G5451" s="3265"/>
      <c r="H5451" s="3265"/>
      <c r="I5451" s="3369">
        <v>0</v>
      </c>
      <c r="J5451" s="3254"/>
    </row>
    <row r="5452" spans="1:10" ht="17.25" thickTop="1" thickBot="1" x14ac:dyDescent="0.3">
      <c r="A5452" s="3254"/>
      <c r="B5452" s="3257"/>
      <c r="C5452" s="3378" t="s">
        <v>30</v>
      </c>
      <c r="D5452" s="3379"/>
      <c r="E5452" s="3380">
        <v>2</v>
      </c>
      <c r="F5452" s="3380">
        <v>0</v>
      </c>
      <c r="G5452" s="3380">
        <v>0</v>
      </c>
      <c r="H5452" s="3380">
        <v>0</v>
      </c>
      <c r="I5452" s="3381">
        <v>2</v>
      </c>
      <c r="J5452" s="3254"/>
    </row>
    <row r="5453" spans="1:10" ht="27" thickTop="1" thickBot="1" x14ac:dyDescent="0.3">
      <c r="A5453" s="3254"/>
      <c r="B5453" s="3257"/>
      <c r="C5453" s="3304"/>
      <c r="D5453" s="3305" t="s">
        <v>31</v>
      </c>
      <c r="E5453" s="3265"/>
      <c r="F5453" s="3265"/>
      <c r="G5453" s="3265"/>
      <c r="H5453" s="3265"/>
      <c r="I5453" s="3369">
        <v>0</v>
      </c>
      <c r="J5453" s="3254"/>
    </row>
    <row r="5454" spans="1:10" ht="16.5" thickTop="1" thickBot="1" x14ac:dyDescent="0.3">
      <c r="A5454" s="3254"/>
      <c r="B5454" s="3257"/>
      <c r="C5454" s="3304"/>
      <c r="D5454" s="3305" t="s">
        <v>32</v>
      </c>
      <c r="E5454" s="3265"/>
      <c r="F5454" s="3265"/>
      <c r="G5454" s="3265"/>
      <c r="H5454" s="3265"/>
      <c r="I5454" s="3369">
        <v>0</v>
      </c>
      <c r="J5454" s="3254"/>
    </row>
    <row r="5455" spans="1:10" ht="27" thickTop="1" thickBot="1" x14ac:dyDescent="0.3">
      <c r="A5455" s="3254"/>
      <c r="B5455" s="3257"/>
      <c r="C5455" s="3304"/>
      <c r="D5455" s="3305" t="s">
        <v>120</v>
      </c>
      <c r="E5455" s="3265">
        <v>2</v>
      </c>
      <c r="F5455" s="3265"/>
      <c r="G5455" s="3265"/>
      <c r="H5455" s="3265"/>
      <c r="I5455" s="3369">
        <v>2</v>
      </c>
      <c r="J5455" s="3254"/>
    </row>
    <row r="5456" spans="1:10" ht="39.75" thickTop="1" thickBot="1" x14ac:dyDescent="0.3">
      <c r="A5456" s="3254"/>
      <c r="B5456" s="3257"/>
      <c r="C5456" s="3304"/>
      <c r="D5456" s="3305" t="s">
        <v>34</v>
      </c>
      <c r="E5456" s="3265"/>
      <c r="F5456" s="3265"/>
      <c r="G5456" s="3265"/>
      <c r="H5456" s="3265"/>
      <c r="I5456" s="3369">
        <v>0</v>
      </c>
      <c r="J5456" s="3254"/>
    </row>
    <row r="5457" spans="1:10" ht="65.25" thickTop="1" thickBot="1" x14ac:dyDescent="0.3">
      <c r="A5457" s="3254"/>
      <c r="B5457" s="3257"/>
      <c r="C5457" s="3304"/>
      <c r="D5457" s="3305" t="s">
        <v>198</v>
      </c>
      <c r="E5457" s="3265"/>
      <c r="F5457" s="3265"/>
      <c r="G5457" s="3265"/>
      <c r="H5457" s="3265"/>
      <c r="I5457" s="3369">
        <v>0</v>
      </c>
      <c r="J5457" s="3254"/>
    </row>
    <row r="5458" spans="1:10" ht="17.25" thickTop="1" thickBot="1" x14ac:dyDescent="0.3">
      <c r="A5458" s="3254"/>
      <c r="B5458" s="3257"/>
      <c r="C5458" s="11374" t="s">
        <v>36</v>
      </c>
      <c r="D5458" s="11392"/>
      <c r="E5458" s="3382">
        <v>0</v>
      </c>
      <c r="F5458" s="3382">
        <v>0</v>
      </c>
      <c r="G5458" s="3382">
        <v>0</v>
      </c>
      <c r="H5458" s="3382">
        <v>0</v>
      </c>
      <c r="I5458" s="3377">
        <v>0</v>
      </c>
      <c r="J5458" s="3254"/>
    </row>
    <row r="5459" spans="1:10" ht="27" thickTop="1" thickBot="1" x14ac:dyDescent="0.3">
      <c r="A5459" s="3254"/>
      <c r="B5459" s="3257"/>
      <c r="C5459" s="3304"/>
      <c r="D5459" s="3306" t="s">
        <v>37</v>
      </c>
      <c r="E5459" s="3265"/>
      <c r="F5459" s="3265"/>
      <c r="G5459" s="3265"/>
      <c r="H5459" s="3265"/>
      <c r="I5459" s="3406">
        <v>0</v>
      </c>
      <c r="J5459" s="3254"/>
    </row>
    <row r="5460" spans="1:10" ht="39.75" thickTop="1" thickBot="1" x14ac:dyDescent="0.3">
      <c r="A5460" s="3254"/>
      <c r="B5460" s="3257"/>
      <c r="C5460" s="3304"/>
      <c r="D5460" s="3306" t="s">
        <v>38</v>
      </c>
      <c r="E5460" s="3444"/>
      <c r="F5460" s="3444"/>
      <c r="G5460" s="3444"/>
      <c r="H5460" s="3444"/>
      <c r="I5460" s="3406">
        <v>0</v>
      </c>
      <c r="J5460" s="3254"/>
    </row>
    <row r="5461" spans="1:10" ht="52.5" thickTop="1" thickBot="1" x14ac:dyDescent="0.3">
      <c r="A5461" s="3254"/>
      <c r="B5461" s="3257"/>
      <c r="C5461" s="3304"/>
      <c r="D5461" s="3307" t="s">
        <v>39</v>
      </c>
      <c r="E5461" s="3265"/>
      <c r="F5461" s="3265"/>
      <c r="G5461" s="3265"/>
      <c r="H5461" s="3265"/>
      <c r="I5461" s="3406">
        <v>0</v>
      </c>
      <c r="J5461" s="3254"/>
    </row>
    <row r="5462" spans="1:10" ht="17.25" thickTop="1" thickBot="1" x14ac:dyDescent="0.3">
      <c r="A5462" s="3254"/>
      <c r="B5462" s="3256"/>
      <c r="C5462" s="11374" t="s">
        <v>199</v>
      </c>
      <c r="D5462" s="11392"/>
      <c r="E5462" s="3380">
        <v>0</v>
      </c>
      <c r="F5462" s="3380">
        <v>3</v>
      </c>
      <c r="G5462" s="3380">
        <v>1</v>
      </c>
      <c r="H5462" s="3380">
        <v>0</v>
      </c>
      <c r="I5462" s="3377">
        <v>4</v>
      </c>
      <c r="J5462" s="3254"/>
    </row>
    <row r="5463" spans="1:10" ht="16.5" thickTop="1" thickBot="1" x14ac:dyDescent="0.3">
      <c r="A5463" s="3254"/>
      <c r="B5463" s="3256"/>
      <c r="C5463" s="3299"/>
      <c r="D5463" s="3344" t="s">
        <v>200</v>
      </c>
      <c r="E5463" s="3265"/>
      <c r="F5463" s="3265">
        <v>1</v>
      </c>
      <c r="G5463" s="3265"/>
      <c r="H5463" s="3265"/>
      <c r="I5463" s="3406">
        <v>1</v>
      </c>
      <c r="J5463" s="3254"/>
    </row>
    <row r="5464" spans="1:10" ht="52.5" thickTop="1" thickBot="1" x14ac:dyDescent="0.3">
      <c r="A5464" s="3254"/>
      <c r="B5464" s="3256"/>
      <c r="C5464" s="3299"/>
      <c r="D5464" s="3344" t="s">
        <v>201</v>
      </c>
      <c r="E5464" s="3265"/>
      <c r="F5464" s="3265"/>
      <c r="G5464" s="3265"/>
      <c r="H5464" s="3265"/>
      <c r="I5464" s="3406">
        <v>0</v>
      </c>
      <c r="J5464" s="3254"/>
    </row>
    <row r="5465" spans="1:10" ht="52.5" thickTop="1" thickBot="1" x14ac:dyDescent="0.3">
      <c r="A5465" s="3254"/>
      <c r="B5465" s="3256"/>
      <c r="C5465" s="3299"/>
      <c r="D5465" s="3344" t="s">
        <v>202</v>
      </c>
      <c r="E5465" s="3265"/>
      <c r="F5465" s="3265"/>
      <c r="G5465" s="3265"/>
      <c r="H5465" s="3265"/>
      <c r="I5465" s="3406">
        <v>0</v>
      </c>
      <c r="J5465" s="3254"/>
    </row>
    <row r="5466" spans="1:10" ht="39.75" thickTop="1" thickBot="1" x14ac:dyDescent="0.3">
      <c r="A5466" s="3254"/>
      <c r="B5466" s="3256"/>
      <c r="C5466" s="3299"/>
      <c r="D5466" s="3345" t="s">
        <v>203</v>
      </c>
      <c r="E5466" s="3265"/>
      <c r="F5466" s="3265"/>
      <c r="G5466" s="3265"/>
      <c r="H5466" s="3265"/>
      <c r="I5466" s="3406">
        <v>0</v>
      </c>
      <c r="J5466" s="3254"/>
    </row>
    <row r="5467" spans="1:10" ht="65.25" thickTop="1" thickBot="1" x14ac:dyDescent="0.3">
      <c r="A5467" s="3254"/>
      <c r="B5467" s="3256"/>
      <c r="C5467" s="3299"/>
      <c r="D5467" s="3346" t="s">
        <v>204</v>
      </c>
      <c r="E5467" s="3265"/>
      <c r="F5467" s="3265"/>
      <c r="G5467" s="3265"/>
      <c r="H5467" s="3265"/>
      <c r="I5467" s="3406">
        <v>0</v>
      </c>
      <c r="J5467" s="3254"/>
    </row>
    <row r="5468" spans="1:10" ht="39.75" thickTop="1" thickBot="1" x14ac:dyDescent="0.3">
      <c r="A5468" s="3254"/>
      <c r="B5468" s="3256"/>
      <c r="C5468" s="3299"/>
      <c r="D5468" s="3345" t="s">
        <v>205</v>
      </c>
      <c r="E5468" s="3265"/>
      <c r="F5468" s="3265"/>
      <c r="G5468" s="3265"/>
      <c r="H5468" s="3265"/>
      <c r="I5468" s="3406">
        <v>0</v>
      </c>
      <c r="J5468" s="3254"/>
    </row>
    <row r="5469" spans="1:10" ht="52.5" thickTop="1" thickBot="1" x14ac:dyDescent="0.3">
      <c r="A5469" s="3254"/>
      <c r="B5469" s="3256"/>
      <c r="C5469" s="3299"/>
      <c r="D5469" s="3345" t="s">
        <v>206</v>
      </c>
      <c r="E5469" s="3265"/>
      <c r="F5469" s="3265"/>
      <c r="G5469" s="3265"/>
      <c r="H5469" s="3265"/>
      <c r="I5469" s="3406">
        <v>0</v>
      </c>
      <c r="J5469" s="3254"/>
    </row>
    <row r="5470" spans="1:10" ht="39.75" thickTop="1" thickBot="1" x14ac:dyDescent="0.3">
      <c r="A5470" s="3254"/>
      <c r="B5470" s="3256"/>
      <c r="C5470" s="3299"/>
      <c r="D5470" s="3346" t="s">
        <v>207</v>
      </c>
      <c r="E5470" s="3265"/>
      <c r="F5470" s="3265">
        <v>1</v>
      </c>
      <c r="G5470" s="3265"/>
      <c r="H5470" s="3265"/>
      <c r="I5470" s="3406">
        <v>1</v>
      </c>
      <c r="J5470" s="3254"/>
    </row>
    <row r="5471" spans="1:10" ht="27" thickTop="1" thickBot="1" x14ac:dyDescent="0.3">
      <c r="A5471" s="3254"/>
      <c r="B5471" s="3256"/>
      <c r="C5471" s="3299"/>
      <c r="D5471" s="3346" t="s">
        <v>208</v>
      </c>
      <c r="E5471" s="3444"/>
      <c r="F5471" s="3444"/>
      <c r="G5471" s="3444"/>
      <c r="H5471" s="3444"/>
      <c r="I5471" s="3406">
        <v>0</v>
      </c>
      <c r="J5471" s="3254"/>
    </row>
    <row r="5472" spans="1:10" ht="39.75" thickTop="1" thickBot="1" x14ac:dyDescent="0.3">
      <c r="A5472" s="3254"/>
      <c r="B5472" s="3256"/>
      <c r="C5472" s="3299"/>
      <c r="D5472" s="3346" t="s">
        <v>209</v>
      </c>
      <c r="E5472" s="3265"/>
      <c r="F5472" s="3265">
        <v>1</v>
      </c>
      <c r="G5472" s="3265">
        <v>1</v>
      </c>
      <c r="H5472" s="3265"/>
      <c r="I5472" s="3406">
        <v>2</v>
      </c>
      <c r="J5472" s="3254"/>
    </row>
    <row r="5473" spans="1:10" ht="17.25" thickTop="1" thickBot="1" x14ac:dyDescent="0.3">
      <c r="A5473" s="3254"/>
      <c r="B5473" s="3256"/>
      <c r="C5473" s="11370" t="s">
        <v>210</v>
      </c>
      <c r="D5473" s="11371"/>
      <c r="E5473" s="3383">
        <v>3</v>
      </c>
      <c r="F5473" s="3383">
        <v>7</v>
      </c>
      <c r="G5473" s="3383">
        <v>0</v>
      </c>
      <c r="H5473" s="3383">
        <v>0</v>
      </c>
      <c r="I5473" s="3384">
        <v>10</v>
      </c>
      <c r="J5473" s="3254"/>
    </row>
    <row r="5474" spans="1:10" ht="27" thickTop="1" thickBot="1" x14ac:dyDescent="0.3">
      <c r="A5474" s="3254"/>
      <c r="B5474" s="3256"/>
      <c r="C5474" s="3308"/>
      <c r="D5474" s="3417" t="s">
        <v>211</v>
      </c>
      <c r="E5474" s="3444"/>
      <c r="F5474" s="3444"/>
      <c r="G5474" s="3444"/>
      <c r="H5474" s="3444"/>
      <c r="I5474" s="3407">
        <v>0</v>
      </c>
      <c r="J5474" s="3254"/>
    </row>
    <row r="5475" spans="1:10" ht="39.75" thickTop="1" thickBot="1" x14ac:dyDescent="0.3">
      <c r="A5475" s="3254"/>
      <c r="B5475" s="3256"/>
      <c r="C5475" s="3288"/>
      <c r="D5475" s="3417" t="s">
        <v>212</v>
      </c>
      <c r="E5475" s="3444"/>
      <c r="F5475" s="3444"/>
      <c r="G5475" s="3444"/>
      <c r="H5475" s="3444"/>
      <c r="I5475" s="3407">
        <v>0</v>
      </c>
      <c r="J5475" s="3254"/>
    </row>
    <row r="5476" spans="1:10" ht="27" thickTop="1" thickBot="1" x14ac:dyDescent="0.3">
      <c r="A5476" s="3254"/>
      <c r="B5476" s="3256"/>
      <c r="C5476" s="3288"/>
      <c r="D5476" s="3417" t="s">
        <v>213</v>
      </c>
      <c r="E5476" s="3444"/>
      <c r="F5476" s="3444"/>
      <c r="G5476" s="3444"/>
      <c r="H5476" s="3444"/>
      <c r="I5476" s="3407">
        <v>0</v>
      </c>
      <c r="J5476" s="3254"/>
    </row>
    <row r="5477" spans="1:10" ht="65.25" thickTop="1" thickBot="1" x14ac:dyDescent="0.3">
      <c r="A5477" s="3254"/>
      <c r="B5477" s="3256"/>
      <c r="C5477" s="3309"/>
      <c r="D5477" s="3417" t="s">
        <v>214</v>
      </c>
      <c r="E5477" s="3444"/>
      <c r="F5477" s="3444"/>
      <c r="G5477" s="3444"/>
      <c r="H5477" s="3444"/>
      <c r="I5477" s="3407">
        <v>0</v>
      </c>
      <c r="J5477" s="3254"/>
    </row>
    <row r="5478" spans="1:10" ht="39.75" thickTop="1" thickBot="1" x14ac:dyDescent="0.3">
      <c r="A5478" s="3254"/>
      <c r="B5478" s="3256"/>
      <c r="C5478" s="3309"/>
      <c r="D5478" s="3417" t="s">
        <v>215</v>
      </c>
      <c r="E5478" s="3265"/>
      <c r="F5478" s="3265"/>
      <c r="G5478" s="3265"/>
      <c r="H5478" s="3265"/>
      <c r="I5478" s="3407">
        <v>0</v>
      </c>
      <c r="J5478" s="3254"/>
    </row>
    <row r="5479" spans="1:10" ht="16.5" thickTop="1" thickBot="1" x14ac:dyDescent="0.3">
      <c r="A5479" s="3254"/>
      <c r="B5479" s="3256"/>
      <c r="C5479" s="3309"/>
      <c r="D5479" s="3418" t="s">
        <v>216</v>
      </c>
      <c r="E5479" s="3265">
        <v>1</v>
      </c>
      <c r="F5479" s="3265">
        <v>2</v>
      </c>
      <c r="G5479" s="3265"/>
      <c r="H5479" s="3265"/>
      <c r="I5479" s="3407">
        <v>3</v>
      </c>
      <c r="J5479" s="3254"/>
    </row>
    <row r="5480" spans="1:10" ht="16.5" thickTop="1" thickBot="1" x14ac:dyDescent="0.3">
      <c r="A5480" s="3254"/>
      <c r="B5480" s="3256"/>
      <c r="C5480" s="3309"/>
      <c r="D5480" s="3418" t="s">
        <v>217</v>
      </c>
      <c r="E5480" s="3265"/>
      <c r="F5480" s="3265"/>
      <c r="G5480" s="3265"/>
      <c r="H5480" s="3265"/>
      <c r="I5480" s="3407">
        <v>0</v>
      </c>
      <c r="J5480" s="3254"/>
    </row>
    <row r="5481" spans="1:10" ht="16.5" thickTop="1" thickBot="1" x14ac:dyDescent="0.3">
      <c r="A5481" s="3254"/>
      <c r="B5481" s="3256"/>
      <c r="C5481" s="3309"/>
      <c r="D5481" s="3418" t="s">
        <v>218</v>
      </c>
      <c r="E5481" s="3265"/>
      <c r="F5481" s="3265"/>
      <c r="G5481" s="3265"/>
      <c r="H5481" s="3265"/>
      <c r="I5481" s="3407">
        <v>0</v>
      </c>
      <c r="J5481" s="3254"/>
    </row>
    <row r="5482" spans="1:10" ht="16.5" thickTop="1" thickBot="1" x14ac:dyDescent="0.3">
      <c r="A5482" s="3254"/>
      <c r="B5482" s="3256"/>
      <c r="C5482" s="3309"/>
      <c r="D5482" s="3418" t="s">
        <v>219</v>
      </c>
      <c r="E5482" s="3265"/>
      <c r="F5482" s="3265"/>
      <c r="G5482" s="3265"/>
      <c r="H5482" s="3265"/>
      <c r="I5482" s="3407">
        <v>0</v>
      </c>
      <c r="J5482" s="3254"/>
    </row>
    <row r="5483" spans="1:10" ht="27" thickTop="1" thickBot="1" x14ac:dyDescent="0.3">
      <c r="A5483" s="3254"/>
      <c r="B5483" s="3256"/>
      <c r="C5483" s="3309"/>
      <c r="D5483" s="3417" t="s">
        <v>220</v>
      </c>
      <c r="E5483" s="3265">
        <v>2</v>
      </c>
      <c r="F5483" s="3265">
        <v>5</v>
      </c>
      <c r="G5483" s="3265"/>
      <c r="H5483" s="3265"/>
      <c r="I5483" s="3407">
        <v>7</v>
      </c>
      <c r="J5483" s="3254"/>
    </row>
    <row r="5484" spans="1:10" ht="39.75" thickTop="1" thickBot="1" x14ac:dyDescent="0.3">
      <c r="A5484" s="3254"/>
      <c r="B5484" s="3256"/>
      <c r="C5484" s="3309"/>
      <c r="D5484" s="3419" t="s">
        <v>221</v>
      </c>
      <c r="E5484" s="3444"/>
      <c r="F5484" s="3444"/>
      <c r="G5484" s="3444"/>
      <c r="H5484" s="3444"/>
      <c r="I5484" s="3407">
        <v>0</v>
      </c>
      <c r="J5484" s="3254"/>
    </row>
    <row r="5485" spans="1:10" ht="52.5" thickTop="1" thickBot="1" x14ac:dyDescent="0.3">
      <c r="A5485" s="3254"/>
      <c r="B5485" s="3256"/>
      <c r="C5485" s="3309"/>
      <c r="D5485" s="3419" t="s">
        <v>222</v>
      </c>
      <c r="E5485" s="3265"/>
      <c r="F5485" s="3265"/>
      <c r="G5485" s="3265"/>
      <c r="H5485" s="3265"/>
      <c r="I5485" s="3407">
        <v>0</v>
      </c>
      <c r="J5485" s="3254"/>
    </row>
    <row r="5486" spans="1:10" ht="52.5" thickTop="1" thickBot="1" x14ac:dyDescent="0.3">
      <c r="A5486" s="3254"/>
      <c r="B5486" s="3256"/>
      <c r="C5486" s="3309"/>
      <c r="D5486" s="3419" t="s">
        <v>223</v>
      </c>
      <c r="E5486" s="3265"/>
      <c r="F5486" s="3265"/>
      <c r="G5486" s="3265"/>
      <c r="H5486" s="3265"/>
      <c r="I5486" s="3407">
        <v>0</v>
      </c>
      <c r="J5486" s="3254"/>
    </row>
    <row r="5487" spans="1:10" ht="16.5" thickTop="1" thickBot="1" x14ac:dyDescent="0.3">
      <c r="A5487" s="3254"/>
      <c r="B5487" s="3256"/>
      <c r="C5487" s="3309"/>
      <c r="D5487" s="3420" t="s">
        <v>64</v>
      </c>
      <c r="E5487" s="3265"/>
      <c r="F5487" s="3265"/>
      <c r="G5487" s="3265"/>
      <c r="H5487" s="3265"/>
      <c r="I5487" s="3407">
        <v>0</v>
      </c>
      <c r="J5487" s="3254"/>
    </row>
    <row r="5488" spans="1:10" ht="16.5" thickTop="1" thickBot="1" x14ac:dyDescent="0.3">
      <c r="A5488" s="3254"/>
      <c r="B5488" s="3256"/>
      <c r="C5488" s="3288"/>
      <c r="D5488" s="3420" t="s">
        <v>65</v>
      </c>
      <c r="E5488" s="3265"/>
      <c r="F5488" s="3265"/>
      <c r="G5488" s="3265"/>
      <c r="H5488" s="3265"/>
      <c r="I5488" s="3407">
        <v>0</v>
      </c>
      <c r="J5488" s="3256"/>
    </row>
    <row r="5489" spans="1:10" ht="16.5" thickTop="1" thickBot="1" x14ac:dyDescent="0.3">
      <c r="A5489" s="3277"/>
      <c r="B5489" s="3278"/>
      <c r="C5489" s="3279"/>
      <c r="D5489" s="3280"/>
      <c r="E5489" s="3281"/>
      <c r="F5489" s="3281"/>
      <c r="G5489" s="3281"/>
      <c r="H5489" s="3282"/>
      <c r="I5489" s="3298"/>
      <c r="J5489" s="3278"/>
    </row>
    <row r="5490" spans="1:10" ht="15.75" thickTop="1" x14ac:dyDescent="0.25">
      <c r="A5490" s="3254"/>
      <c r="B5490" s="11401" t="s">
        <v>66</v>
      </c>
      <c r="C5490" s="11402"/>
      <c r="D5490" s="11402"/>
      <c r="E5490" s="11402"/>
      <c r="F5490" s="11402"/>
      <c r="G5490" s="11402"/>
      <c r="H5490" s="11403"/>
      <c r="I5490" s="11419">
        <v>33</v>
      </c>
      <c r="J5490" s="3254"/>
    </row>
    <row r="5491" spans="1:10" x14ac:dyDescent="0.25">
      <c r="A5491" s="3254"/>
      <c r="B5491" s="11404"/>
      <c r="C5491" s="11405"/>
      <c r="D5491" s="11405"/>
      <c r="E5491" s="11405"/>
      <c r="F5491" s="11405"/>
      <c r="G5491" s="11405"/>
      <c r="H5491" s="11406"/>
      <c r="I5491" s="11420"/>
      <c r="J5491" s="3254"/>
    </row>
    <row r="5492" spans="1:10" ht="15.75" thickBot="1" x14ac:dyDescent="0.3">
      <c r="A5492" s="3254"/>
      <c r="B5492" s="11407"/>
      <c r="C5492" s="11408"/>
      <c r="D5492" s="11408"/>
      <c r="E5492" s="11408"/>
      <c r="F5492" s="11408"/>
      <c r="G5492" s="11408"/>
      <c r="H5492" s="11409"/>
      <c r="I5492" s="11421"/>
      <c r="J5492" s="3256"/>
    </row>
    <row r="5493" spans="1:10" ht="16.5" thickTop="1" thickBot="1" x14ac:dyDescent="0.3">
      <c r="A5493" s="3262"/>
      <c r="B5493" s="3263"/>
      <c r="C5493" s="3263"/>
      <c r="D5493" s="3263"/>
      <c r="E5493" s="3261"/>
      <c r="F5493" s="3261"/>
      <c r="G5493" s="3261"/>
      <c r="H5493" s="3264"/>
      <c r="I5493" s="3408"/>
      <c r="J5493" s="3254"/>
    </row>
    <row r="5494" spans="1:10" ht="16.5" thickTop="1" thickBot="1" x14ac:dyDescent="0.3">
      <c r="A5494" s="3262"/>
      <c r="B5494" s="3263"/>
      <c r="C5494" s="11417" t="s">
        <v>224</v>
      </c>
      <c r="D5494" s="11418"/>
      <c r="E5494" s="3432">
        <v>5</v>
      </c>
      <c r="F5494" s="3432">
        <v>0</v>
      </c>
      <c r="G5494" s="3432">
        <v>0</v>
      </c>
      <c r="H5494" s="3432">
        <v>0</v>
      </c>
      <c r="I5494" s="3380">
        <v>5</v>
      </c>
      <c r="J5494" s="3254"/>
    </row>
    <row r="5495" spans="1:10" ht="16.5" thickTop="1" thickBot="1" x14ac:dyDescent="0.3">
      <c r="A5495" s="3262"/>
      <c r="B5495" s="3263"/>
      <c r="C5495" s="11415" t="s">
        <v>68</v>
      </c>
      <c r="D5495" s="11416"/>
      <c r="E5495" s="3265">
        <v>5</v>
      </c>
      <c r="F5495" s="3265"/>
      <c r="G5495" s="3265"/>
      <c r="H5495" s="3265"/>
      <c r="I5495" s="3366">
        <v>5</v>
      </c>
      <c r="J5495" s="3254"/>
    </row>
    <row r="5496" spans="1:10" ht="16.5" thickTop="1" thickBot="1" x14ac:dyDescent="0.3">
      <c r="A5496" s="3254"/>
      <c r="B5496" s="3283"/>
      <c r="C5496" s="11417" t="s">
        <v>69</v>
      </c>
      <c r="D5496" s="11418"/>
      <c r="E5496" s="3432">
        <v>5</v>
      </c>
      <c r="F5496" s="3432">
        <v>0</v>
      </c>
      <c r="G5496" s="3432">
        <v>0</v>
      </c>
      <c r="H5496" s="3432">
        <v>0</v>
      </c>
      <c r="I5496" s="3380">
        <v>5</v>
      </c>
      <c r="J5496" s="3254"/>
    </row>
    <row r="5497" spans="1:10" ht="16.5" thickTop="1" thickBot="1" x14ac:dyDescent="0.3">
      <c r="A5497" s="3254"/>
      <c r="B5497" s="3283"/>
      <c r="C5497" s="3299"/>
      <c r="D5497" s="3300" t="s">
        <v>70</v>
      </c>
      <c r="E5497" s="3265"/>
      <c r="F5497" s="3265"/>
      <c r="G5497" s="3265"/>
      <c r="H5497" s="3265"/>
      <c r="I5497" s="3366">
        <v>0</v>
      </c>
      <c r="J5497" s="3254"/>
    </row>
    <row r="5498" spans="1:10" ht="16.5" thickTop="1" thickBot="1" x14ac:dyDescent="0.3">
      <c r="A5498" s="3254"/>
      <c r="B5498" s="3283"/>
      <c r="C5498" s="3299"/>
      <c r="D5498" s="3301" t="s">
        <v>71</v>
      </c>
      <c r="E5498" s="3265">
        <v>3</v>
      </c>
      <c r="F5498" s="3265"/>
      <c r="G5498" s="3265"/>
      <c r="H5498" s="3265"/>
      <c r="I5498" s="3366">
        <v>3</v>
      </c>
      <c r="J5498" s="3254"/>
    </row>
    <row r="5499" spans="1:10" ht="16.5" thickTop="1" thickBot="1" x14ac:dyDescent="0.3">
      <c r="A5499" s="3254"/>
      <c r="B5499" s="3283"/>
      <c r="C5499" s="3302"/>
      <c r="D5499" s="3303" t="s">
        <v>225</v>
      </c>
      <c r="E5499" s="3265">
        <v>2</v>
      </c>
      <c r="F5499" s="3265"/>
      <c r="G5499" s="3265"/>
      <c r="H5499" s="3265"/>
      <c r="I5499" s="3408">
        <v>2</v>
      </c>
      <c r="J5499" s="3254"/>
    </row>
    <row r="5500" spans="1:10" ht="19.5" thickTop="1" thickBot="1" x14ac:dyDescent="0.3">
      <c r="A5500" s="3254"/>
      <c r="B5500" s="11424" t="s">
        <v>73</v>
      </c>
      <c r="C5500" s="11425"/>
      <c r="D5500" s="11425"/>
      <c r="E5500" s="11425"/>
      <c r="F5500" s="11425"/>
      <c r="G5500" s="11425"/>
      <c r="H5500" s="11426"/>
      <c r="I5500" s="3434">
        <v>1468</v>
      </c>
      <c r="J5500" s="3254"/>
    </row>
    <row r="5501" spans="1:10" ht="19.5" thickTop="1" thickBot="1" x14ac:dyDescent="0.3">
      <c r="A5501" s="3254"/>
      <c r="B5501" s="3255"/>
      <c r="C5501" s="11422" t="s">
        <v>226</v>
      </c>
      <c r="D5501" s="11423"/>
      <c r="E5501" s="3445"/>
      <c r="F5501" s="3445"/>
      <c r="G5501" s="3445"/>
      <c r="H5501" s="3445"/>
      <c r="I5501" s="3435">
        <v>0</v>
      </c>
      <c r="J5501" s="3254"/>
    </row>
    <row r="5502" spans="1:10" ht="17.25" thickTop="1" thickBot="1" x14ac:dyDescent="0.3">
      <c r="A5502" s="3254"/>
      <c r="B5502" s="3255"/>
      <c r="C5502" s="11395" t="s">
        <v>227</v>
      </c>
      <c r="D5502" s="11396"/>
      <c r="E5502" s="3424">
        <v>22</v>
      </c>
      <c r="F5502" s="3424">
        <v>0</v>
      </c>
      <c r="G5502" s="3424">
        <v>0</v>
      </c>
      <c r="H5502" s="3424">
        <v>0</v>
      </c>
      <c r="I5502" s="3433">
        <v>22</v>
      </c>
      <c r="J5502" s="3254"/>
    </row>
    <row r="5503" spans="1:10" ht="16.5" thickTop="1" thickBot="1" x14ac:dyDescent="0.3">
      <c r="A5503" s="3254"/>
      <c r="B5503" s="3255"/>
      <c r="C5503" s="3299"/>
      <c r="D5503" s="3347" t="s">
        <v>228</v>
      </c>
      <c r="E5503" s="3445">
        <v>8</v>
      </c>
      <c r="F5503" s="3445"/>
      <c r="G5503" s="3445"/>
      <c r="H5503" s="3445"/>
      <c r="I5503" s="3409">
        <v>8</v>
      </c>
      <c r="J5503" s="3254"/>
    </row>
    <row r="5504" spans="1:10" ht="16.5" thickTop="1" thickBot="1" x14ac:dyDescent="0.3">
      <c r="A5504" s="3254"/>
      <c r="B5504" s="3255"/>
      <c r="C5504" s="3299"/>
      <c r="D5504" s="3348" t="s">
        <v>229</v>
      </c>
      <c r="E5504" s="3445"/>
      <c r="F5504" s="3445"/>
      <c r="G5504" s="3445"/>
      <c r="H5504" s="3445"/>
      <c r="I5504" s="3409">
        <v>0</v>
      </c>
      <c r="J5504" s="3254"/>
    </row>
    <row r="5505" spans="1:10" ht="16.5" thickTop="1" thickBot="1" x14ac:dyDescent="0.3">
      <c r="A5505" s="3254"/>
      <c r="B5505" s="3255"/>
      <c r="C5505" s="3299"/>
      <c r="D5505" s="3349" t="s">
        <v>230</v>
      </c>
      <c r="E5505" s="3445"/>
      <c r="F5505" s="3445"/>
      <c r="G5505" s="3445"/>
      <c r="H5505" s="3445"/>
      <c r="I5505" s="3409">
        <v>0</v>
      </c>
      <c r="J5505" s="3254"/>
    </row>
    <row r="5506" spans="1:10" ht="16.5" thickTop="1" thickBot="1" x14ac:dyDescent="0.3">
      <c r="A5506" s="3254"/>
      <c r="B5506" s="3255"/>
      <c r="C5506" s="3299"/>
      <c r="D5506" s="3349" t="s">
        <v>231</v>
      </c>
      <c r="E5506" s="3445"/>
      <c r="F5506" s="3445"/>
      <c r="G5506" s="3445"/>
      <c r="H5506" s="3445"/>
      <c r="I5506" s="3409">
        <v>0</v>
      </c>
      <c r="J5506" s="3254"/>
    </row>
    <row r="5507" spans="1:10" ht="16.5" thickTop="1" thickBot="1" x14ac:dyDescent="0.3">
      <c r="A5507" s="3254"/>
      <c r="B5507" s="3255"/>
      <c r="C5507" s="3299"/>
      <c r="D5507" s="3349" t="s">
        <v>232</v>
      </c>
      <c r="E5507" s="3445">
        <v>4</v>
      </c>
      <c r="F5507" s="3445"/>
      <c r="G5507" s="3445"/>
      <c r="H5507" s="3445"/>
      <c r="I5507" s="3409">
        <v>4</v>
      </c>
      <c r="J5507" s="3254"/>
    </row>
    <row r="5508" spans="1:10" ht="16.5" thickTop="1" thickBot="1" x14ac:dyDescent="0.3">
      <c r="A5508" s="3254"/>
      <c r="B5508" s="3255"/>
      <c r="C5508" s="3299"/>
      <c r="D5508" s="3349" t="s">
        <v>233</v>
      </c>
      <c r="E5508" s="3445">
        <v>6</v>
      </c>
      <c r="F5508" s="3445"/>
      <c r="G5508" s="3445"/>
      <c r="H5508" s="3445"/>
      <c r="I5508" s="3409">
        <v>6</v>
      </c>
      <c r="J5508" s="3254"/>
    </row>
    <row r="5509" spans="1:10" ht="16.5" thickTop="1" thickBot="1" x14ac:dyDescent="0.3">
      <c r="A5509" s="3254"/>
      <c r="B5509" s="3255"/>
      <c r="C5509" s="3299"/>
      <c r="D5509" s="3349" t="s">
        <v>234</v>
      </c>
      <c r="E5509" s="3445">
        <v>1</v>
      </c>
      <c r="F5509" s="3445"/>
      <c r="G5509" s="3445"/>
      <c r="H5509" s="3445"/>
      <c r="I5509" s="3409">
        <v>1</v>
      </c>
      <c r="J5509" s="3254"/>
    </row>
    <row r="5510" spans="1:10" ht="16.5" thickTop="1" thickBot="1" x14ac:dyDescent="0.3">
      <c r="A5510" s="3254"/>
      <c r="B5510" s="3255"/>
      <c r="C5510" s="3299"/>
      <c r="D5510" s="3349" t="s">
        <v>235</v>
      </c>
      <c r="E5510" s="3445"/>
      <c r="F5510" s="3445"/>
      <c r="G5510" s="3445"/>
      <c r="H5510" s="3445"/>
      <c r="I5510" s="3409">
        <v>0</v>
      </c>
      <c r="J5510" s="3254"/>
    </row>
    <row r="5511" spans="1:10" ht="16.5" thickTop="1" thickBot="1" x14ac:dyDescent="0.3">
      <c r="A5511" s="3254"/>
      <c r="B5511" s="3255"/>
      <c r="C5511" s="3299"/>
      <c r="D5511" s="3350" t="s">
        <v>236</v>
      </c>
      <c r="E5511" s="3445">
        <v>3</v>
      </c>
      <c r="F5511" s="3445"/>
      <c r="G5511" s="3445"/>
      <c r="H5511" s="3445"/>
      <c r="I5511" s="3409">
        <v>3</v>
      </c>
      <c r="J5511" s="3254"/>
    </row>
    <row r="5512" spans="1:10" ht="16.5" thickTop="1" thickBot="1" x14ac:dyDescent="0.3">
      <c r="A5512" s="3254"/>
      <c r="B5512" s="3258" t="s">
        <v>84</v>
      </c>
      <c r="C5512" s="3256"/>
      <c r="D5512" s="3254"/>
      <c r="E5512" s="3255"/>
      <c r="F5512" s="3255"/>
      <c r="G5512" s="3255"/>
      <c r="H5512" s="3255"/>
      <c r="I5512" s="3255"/>
      <c r="J5512" s="3255"/>
    </row>
    <row r="5513" spans="1:10" ht="16.5" thickTop="1" thickBot="1" x14ac:dyDescent="0.3">
      <c r="A5513" s="3254"/>
      <c r="B5513" s="11401" t="s">
        <v>85</v>
      </c>
      <c r="C5513" s="11402"/>
      <c r="D5513" s="11402"/>
      <c r="E5513" s="11402"/>
      <c r="F5513" s="11403"/>
      <c r="G5513" s="11369" t="s">
        <v>11</v>
      </c>
      <c r="H5513" s="11378"/>
      <c r="I5513" s="3254"/>
      <c r="J5513" s="3254"/>
    </row>
    <row r="5514" spans="1:10" ht="16.5" thickTop="1" thickBot="1" x14ac:dyDescent="0.3">
      <c r="A5514" s="3254"/>
      <c r="B5514" s="11404"/>
      <c r="C5514" s="11405"/>
      <c r="D5514" s="11405"/>
      <c r="E5514" s="11405"/>
      <c r="F5514" s="11406"/>
      <c r="G5514" s="11410">
        <v>2</v>
      </c>
      <c r="H5514" s="11410"/>
      <c r="I5514" s="3254"/>
      <c r="J5514" s="3254"/>
    </row>
    <row r="5515" spans="1:10" ht="16.5" thickTop="1" thickBot="1" x14ac:dyDescent="0.3">
      <c r="A5515" s="3254"/>
      <c r="B5515" s="11407"/>
      <c r="C5515" s="11408"/>
      <c r="D5515" s="11408"/>
      <c r="E5515" s="11408"/>
      <c r="F5515" s="11409"/>
      <c r="G5515" s="11410"/>
      <c r="H5515" s="11410"/>
      <c r="I5515" s="3254"/>
      <c r="J5515" s="3254"/>
    </row>
    <row r="5516" spans="1:10" ht="16.5" thickTop="1" thickBot="1" x14ac:dyDescent="0.3">
      <c r="A5516" s="3254"/>
      <c r="B5516" s="3256"/>
      <c r="C5516" s="3255"/>
      <c r="D5516" s="11013" t="s">
        <v>86</v>
      </c>
      <c r="E5516" s="11014"/>
      <c r="F5516" s="3266">
        <v>2</v>
      </c>
      <c r="G5516" s="11361">
        <v>2</v>
      </c>
      <c r="H5516" s="11361"/>
      <c r="I5516" s="3254"/>
      <c r="J5516" s="3255"/>
    </row>
    <row r="5517" spans="1:10" ht="16.5" thickTop="1" thickBot="1" x14ac:dyDescent="0.3">
      <c r="A5517" s="3254"/>
      <c r="B5517" s="3256"/>
      <c r="C5517" s="3255"/>
      <c r="D5517" s="11393" t="s">
        <v>237</v>
      </c>
      <c r="E5517" s="11394"/>
      <c r="F5517" s="3266"/>
      <c r="G5517" s="11361">
        <v>0</v>
      </c>
      <c r="H5517" s="11361"/>
      <c r="I5517" s="3254"/>
      <c r="J5517" s="3255"/>
    </row>
    <row r="5518" spans="1:10" ht="16.5" thickTop="1" thickBot="1" x14ac:dyDescent="0.3">
      <c r="A5518" s="3254"/>
      <c r="B5518" s="3256"/>
      <c r="C5518" s="3255"/>
      <c r="D5518" s="11393" t="s">
        <v>238</v>
      </c>
      <c r="E5518" s="11394"/>
      <c r="F5518" s="3266"/>
      <c r="G5518" s="11361">
        <v>0</v>
      </c>
      <c r="H5518" s="11361"/>
      <c r="I5518" s="3254"/>
      <c r="J5518" s="3255"/>
    </row>
    <row r="5519" spans="1:10" ht="39.75" thickTop="1" thickBot="1" x14ac:dyDescent="0.3">
      <c r="A5519" s="3254"/>
      <c r="B5519" s="3256"/>
      <c r="C5519" s="3255"/>
      <c r="D5519" s="3422" t="s">
        <v>239</v>
      </c>
      <c r="E5519" s="3423"/>
      <c r="F5519" s="3266"/>
      <c r="G5519" s="11361">
        <v>0</v>
      </c>
      <c r="H5519" s="11361"/>
      <c r="I5519" s="3254"/>
      <c r="J5519" s="3255"/>
    </row>
    <row r="5520" spans="1:10" ht="16.5" thickTop="1" thickBot="1" x14ac:dyDescent="0.3">
      <c r="A5520" s="3254"/>
      <c r="B5520" s="3256"/>
      <c r="C5520" s="3255"/>
      <c r="D5520" s="11393" t="s">
        <v>240</v>
      </c>
      <c r="E5520" s="11394"/>
      <c r="F5520" s="3266"/>
      <c r="G5520" s="11361">
        <v>0</v>
      </c>
      <c r="H5520" s="11361"/>
      <c r="I5520" s="3254"/>
      <c r="J5520" s="3255"/>
    </row>
    <row r="5521" spans="1:10" ht="16.5" thickTop="1" thickBot="1" x14ac:dyDescent="0.3">
      <c r="A5521" s="3254"/>
      <c r="B5521" s="11379" t="s">
        <v>90</v>
      </c>
      <c r="C5521" s="11380"/>
      <c r="D5521" s="11380"/>
      <c r="E5521" s="11380"/>
      <c r="F5521" s="11380"/>
      <c r="G5521" s="11381"/>
      <c r="H5521" s="11388" t="s">
        <v>11</v>
      </c>
      <c r="I5521" s="11389"/>
      <c r="J5521" s="3254"/>
    </row>
    <row r="5522" spans="1:10" ht="15.75" thickTop="1" x14ac:dyDescent="0.25">
      <c r="A5522" s="3254"/>
      <c r="B5522" s="11382"/>
      <c r="C5522" s="11383"/>
      <c r="D5522" s="11383"/>
      <c r="E5522" s="11383"/>
      <c r="F5522" s="11383"/>
      <c r="G5522" s="11384"/>
      <c r="H5522" s="11397">
        <v>375</v>
      </c>
      <c r="I5522" s="11398"/>
      <c r="J5522" s="3254"/>
    </row>
    <row r="5523" spans="1:10" ht="15.75" thickBot="1" x14ac:dyDescent="0.3">
      <c r="A5523" s="3254"/>
      <c r="B5523" s="11385"/>
      <c r="C5523" s="11386"/>
      <c r="D5523" s="11386"/>
      <c r="E5523" s="11386"/>
      <c r="F5523" s="11386"/>
      <c r="G5523" s="11387"/>
      <c r="H5523" s="11399"/>
      <c r="I5523" s="11400"/>
      <c r="J5523" s="3254"/>
    </row>
    <row r="5524" spans="1:10" ht="16.5" thickTop="1" thickBot="1" x14ac:dyDescent="0.3">
      <c r="A5524" s="3254"/>
      <c r="B5524" s="3310"/>
      <c r="C5524" s="3385">
        <v>7.1</v>
      </c>
      <c r="D5524" s="3386" t="s">
        <v>91</v>
      </c>
      <c r="E5524" s="3373"/>
      <c r="F5524" s="3373"/>
      <c r="G5524" s="3373"/>
      <c r="H5524" s="11411">
        <v>36</v>
      </c>
      <c r="I5524" s="11411"/>
      <c r="J5524" s="3254"/>
    </row>
    <row r="5525" spans="1:10" ht="16.5" thickTop="1" thickBot="1" x14ac:dyDescent="0.3">
      <c r="A5525" s="3254"/>
      <c r="B5525" s="3283"/>
      <c r="C5525" s="3283"/>
      <c r="D5525" s="3427" t="s">
        <v>92</v>
      </c>
      <c r="E5525" s="3410"/>
      <c r="F5525" s="3410"/>
      <c r="G5525" s="3410"/>
      <c r="H5525" s="11361">
        <v>2</v>
      </c>
      <c r="I5525" s="11361"/>
      <c r="J5525" s="3254"/>
    </row>
    <row r="5526" spans="1:10" ht="16.5" thickTop="1" thickBot="1" x14ac:dyDescent="0.3">
      <c r="A5526" s="3254"/>
      <c r="B5526" s="3255"/>
      <c r="C5526" s="3255"/>
      <c r="D5526" s="3311" t="s">
        <v>93</v>
      </c>
      <c r="E5526" s="3312"/>
      <c r="F5526" s="3312"/>
      <c r="G5526" s="3313"/>
      <c r="H5526" s="11368">
        <v>2</v>
      </c>
      <c r="I5526" s="11368"/>
      <c r="J5526" s="3254"/>
    </row>
    <row r="5527" spans="1:10" ht="16.5" thickTop="1" thickBot="1" x14ac:dyDescent="0.3">
      <c r="A5527" s="3254"/>
      <c r="B5527" s="3255"/>
      <c r="C5527" s="3255"/>
      <c r="D5527" s="3314" t="s">
        <v>94</v>
      </c>
      <c r="E5527" s="3315"/>
      <c r="F5527" s="3315"/>
      <c r="G5527" s="3316"/>
      <c r="H5527" s="11024"/>
      <c r="I5527" s="11025"/>
      <c r="J5527" s="3254"/>
    </row>
    <row r="5528" spans="1:10" ht="16.5" thickTop="1" thickBot="1" x14ac:dyDescent="0.3">
      <c r="A5528" s="3254"/>
      <c r="B5528" s="3255"/>
      <c r="C5528" s="3255"/>
      <c r="D5528" s="3314" t="s">
        <v>95</v>
      </c>
      <c r="E5528" s="3315"/>
      <c r="F5528" s="3315"/>
      <c r="G5528" s="3316"/>
      <c r="H5528" s="11024"/>
      <c r="I5528" s="11025"/>
      <c r="J5528" s="3254"/>
    </row>
    <row r="5529" spans="1:10" ht="16.5" thickTop="1" thickBot="1" x14ac:dyDescent="0.3">
      <c r="A5529" s="3254"/>
      <c r="B5529" s="3255"/>
      <c r="C5529" s="3275"/>
      <c r="D5529" s="3320" t="s">
        <v>96</v>
      </c>
      <c r="E5529" s="3321"/>
      <c r="F5529" s="3321"/>
      <c r="G5529" s="3321"/>
      <c r="H5529" s="11024"/>
      <c r="I5529" s="11025"/>
      <c r="J5529" s="3255"/>
    </row>
    <row r="5530" spans="1:10" ht="16.5" thickTop="1" thickBot="1" x14ac:dyDescent="0.3">
      <c r="A5530" s="3254"/>
      <c r="B5530" s="3255"/>
      <c r="C5530" s="3255"/>
      <c r="D5530" s="3317" t="s">
        <v>97</v>
      </c>
      <c r="E5530" s="3310"/>
      <c r="F5530" s="3310"/>
      <c r="G5530" s="3310"/>
      <c r="H5530" s="11354"/>
      <c r="I5530" s="11354"/>
      <c r="J5530" s="3255"/>
    </row>
    <row r="5531" spans="1:10" ht="16.5" thickTop="1" thickBot="1" x14ac:dyDescent="0.3">
      <c r="A5531" s="3254"/>
      <c r="B5531" s="3255"/>
      <c r="C5531" s="3255"/>
      <c r="D5531" s="3427" t="s">
        <v>98</v>
      </c>
      <c r="E5531" s="3410"/>
      <c r="F5531" s="3410"/>
      <c r="G5531" s="3410"/>
      <c r="H5531" s="11361">
        <v>7</v>
      </c>
      <c r="I5531" s="11361"/>
      <c r="J5531" s="3255"/>
    </row>
    <row r="5532" spans="1:10" ht="16.5" thickTop="1" thickBot="1" x14ac:dyDescent="0.3">
      <c r="A5532" s="3254"/>
      <c r="B5532" s="3255"/>
      <c r="C5532" s="3275"/>
      <c r="D5532" s="3311" t="s">
        <v>93</v>
      </c>
      <c r="E5532" s="3312"/>
      <c r="F5532" s="3312"/>
      <c r="G5532" s="3313"/>
      <c r="H5532" s="11368">
        <v>5</v>
      </c>
      <c r="I5532" s="11368"/>
      <c r="J5532" s="3255"/>
    </row>
    <row r="5533" spans="1:10" ht="16.5" thickTop="1" thickBot="1" x14ac:dyDescent="0.3">
      <c r="A5533" s="3254"/>
      <c r="B5533" s="3255"/>
      <c r="C5533" s="3275"/>
      <c r="D5533" s="3314" t="s">
        <v>94</v>
      </c>
      <c r="E5533" s="3315"/>
      <c r="F5533" s="3315"/>
      <c r="G5533" s="3316"/>
      <c r="H5533" s="11024"/>
      <c r="I5533" s="11025"/>
      <c r="J5533" s="3255"/>
    </row>
    <row r="5534" spans="1:10" ht="16.5" thickTop="1" thickBot="1" x14ac:dyDescent="0.3">
      <c r="A5534" s="3254"/>
      <c r="B5534" s="3255"/>
      <c r="C5534" s="3275"/>
      <c r="D5534" s="3314" t="s">
        <v>95</v>
      </c>
      <c r="E5534" s="3315"/>
      <c r="F5534" s="3315"/>
      <c r="G5534" s="3316"/>
      <c r="H5534" s="11024">
        <v>1</v>
      </c>
      <c r="I5534" s="11025"/>
      <c r="J5534" s="3255"/>
    </row>
    <row r="5535" spans="1:10" ht="16.5" thickTop="1" thickBot="1" x14ac:dyDescent="0.3">
      <c r="A5535" s="3254"/>
      <c r="B5535" s="3255"/>
      <c r="C5535" s="3275"/>
      <c r="D5535" s="3320" t="s">
        <v>96</v>
      </c>
      <c r="E5535" s="3321"/>
      <c r="F5535" s="3321"/>
      <c r="G5535" s="3321"/>
      <c r="H5535" s="11024">
        <v>1</v>
      </c>
      <c r="I5535" s="11025"/>
      <c r="J5535" s="3255"/>
    </row>
    <row r="5536" spans="1:10" ht="16.5" thickTop="1" thickBot="1" x14ac:dyDescent="0.3">
      <c r="A5536" s="3254"/>
      <c r="B5536" s="3255"/>
      <c r="C5536" s="3275"/>
      <c r="D5536" s="3317" t="s">
        <v>97</v>
      </c>
      <c r="E5536" s="3310"/>
      <c r="F5536" s="3310"/>
      <c r="G5536" s="3310"/>
      <c r="H5536" s="11354"/>
      <c r="I5536" s="11354"/>
      <c r="J5536" s="3255"/>
    </row>
    <row r="5537" spans="1:10" ht="16.5" thickTop="1" thickBot="1" x14ac:dyDescent="0.3">
      <c r="A5537" s="3254"/>
      <c r="B5537" s="3255"/>
      <c r="C5537" s="3275"/>
      <c r="D5537" s="3427" t="s">
        <v>99</v>
      </c>
      <c r="E5537" s="3410"/>
      <c r="F5537" s="3410"/>
      <c r="G5537" s="3410"/>
      <c r="H5537" s="11361">
        <v>0</v>
      </c>
      <c r="I5537" s="11361"/>
      <c r="J5537" s="3255"/>
    </row>
    <row r="5538" spans="1:10" ht="16.5" thickTop="1" thickBot="1" x14ac:dyDescent="0.3">
      <c r="A5538" s="3254"/>
      <c r="B5538" s="3255"/>
      <c r="C5538" s="3275"/>
      <c r="D5538" s="3311" t="s">
        <v>93</v>
      </c>
      <c r="E5538" s="3312"/>
      <c r="F5538" s="3312"/>
      <c r="G5538" s="3313"/>
      <c r="H5538" s="11368"/>
      <c r="I5538" s="11368"/>
      <c r="J5538" s="3255"/>
    </row>
    <row r="5539" spans="1:10" ht="16.5" thickTop="1" thickBot="1" x14ac:dyDescent="0.3">
      <c r="A5539" s="3254"/>
      <c r="B5539" s="3255"/>
      <c r="C5539" s="3275"/>
      <c r="D5539" s="3314" t="s">
        <v>94</v>
      </c>
      <c r="E5539" s="3315"/>
      <c r="F5539" s="3315"/>
      <c r="G5539" s="3316"/>
      <c r="H5539" s="11024"/>
      <c r="I5539" s="11025"/>
      <c r="J5539" s="3255"/>
    </row>
    <row r="5540" spans="1:10" ht="16.5" thickTop="1" thickBot="1" x14ac:dyDescent="0.3">
      <c r="A5540" s="3254"/>
      <c r="B5540" s="3255"/>
      <c r="C5540" s="3275"/>
      <c r="D5540" s="3314" t="s">
        <v>95</v>
      </c>
      <c r="E5540" s="3315"/>
      <c r="F5540" s="3315"/>
      <c r="G5540" s="3316"/>
      <c r="H5540" s="11024"/>
      <c r="I5540" s="11025"/>
      <c r="J5540" s="3255"/>
    </row>
    <row r="5541" spans="1:10" ht="16.5" thickTop="1" thickBot="1" x14ac:dyDescent="0.3">
      <c r="A5541" s="3254"/>
      <c r="B5541" s="3255"/>
      <c r="C5541" s="3275"/>
      <c r="D5541" s="3320" t="s">
        <v>96</v>
      </c>
      <c r="E5541" s="3321"/>
      <c r="F5541" s="3321"/>
      <c r="G5541" s="3321"/>
      <c r="H5541" s="11024"/>
      <c r="I5541" s="11025"/>
      <c r="J5541" s="3255"/>
    </row>
    <row r="5542" spans="1:10" ht="16.5" thickTop="1" thickBot="1" x14ac:dyDescent="0.3">
      <c r="A5542" s="3254"/>
      <c r="B5542" s="3255"/>
      <c r="C5542" s="3275"/>
      <c r="D5542" s="3317" t="s">
        <v>97</v>
      </c>
      <c r="E5542" s="3310"/>
      <c r="F5542" s="3310"/>
      <c r="G5542" s="3310"/>
      <c r="H5542" s="11354"/>
      <c r="I5542" s="11354"/>
      <c r="J5542" s="3255"/>
    </row>
    <row r="5543" spans="1:10" ht="39.75" thickTop="1" thickBot="1" x14ac:dyDescent="0.3">
      <c r="A5543" s="3254"/>
      <c r="B5543" s="3255"/>
      <c r="C5543" s="3275"/>
      <c r="D5543" s="3428" t="s">
        <v>100</v>
      </c>
      <c r="E5543" s="3410"/>
      <c r="F5543" s="3410"/>
      <c r="G5543" s="3411"/>
      <c r="H5543" s="11365">
        <v>4</v>
      </c>
      <c r="I5543" s="11366"/>
      <c r="J5543" s="3255"/>
    </row>
    <row r="5544" spans="1:10" ht="16.5" thickTop="1" thickBot="1" x14ac:dyDescent="0.3">
      <c r="A5544" s="3254"/>
      <c r="B5544" s="3255"/>
      <c r="C5544" s="3275"/>
      <c r="D5544" s="3318" t="s">
        <v>101</v>
      </c>
      <c r="E5544" s="3319"/>
      <c r="F5544" s="3319"/>
      <c r="G5544" s="3319"/>
      <c r="H5544" s="11368">
        <v>2</v>
      </c>
      <c r="I5544" s="11368"/>
      <c r="J5544" s="3255"/>
    </row>
    <row r="5545" spans="1:10" ht="16.5" thickTop="1" thickBot="1" x14ac:dyDescent="0.3">
      <c r="A5545" s="3254"/>
      <c r="B5545" s="3255"/>
      <c r="C5545" s="3275"/>
      <c r="D5545" s="3318" t="s">
        <v>102</v>
      </c>
      <c r="E5545" s="3321"/>
      <c r="F5545" s="3321"/>
      <c r="G5545" s="3321"/>
      <c r="H5545" s="11024">
        <v>2</v>
      </c>
      <c r="I5545" s="11025"/>
      <c r="J5545" s="3255"/>
    </row>
    <row r="5546" spans="1:10" ht="16.5" thickTop="1" thickBot="1" x14ac:dyDescent="0.3">
      <c r="A5546" s="3254"/>
      <c r="B5546" s="3255"/>
      <c r="C5546" s="3275"/>
      <c r="D5546" s="3311" t="s">
        <v>103</v>
      </c>
      <c r="E5546" s="3321"/>
      <c r="F5546" s="3321"/>
      <c r="G5546" s="3322"/>
      <c r="H5546" s="11354"/>
      <c r="I5546" s="11354"/>
      <c r="J5546" s="3255"/>
    </row>
    <row r="5547" spans="1:10" ht="39.75" thickTop="1" thickBot="1" x14ac:dyDescent="0.3">
      <c r="A5547" s="3254"/>
      <c r="B5547" s="3255"/>
      <c r="C5547" s="3275"/>
      <c r="D5547" s="3428" t="s">
        <v>104</v>
      </c>
      <c r="E5547" s="3410"/>
      <c r="F5547" s="3410"/>
      <c r="G5547" s="3410"/>
      <c r="H5547" s="11365">
        <v>0</v>
      </c>
      <c r="I5547" s="11366"/>
      <c r="J5547" s="3255"/>
    </row>
    <row r="5548" spans="1:10" ht="16.5" thickTop="1" thickBot="1" x14ac:dyDescent="0.3">
      <c r="A5548" s="3254"/>
      <c r="B5548" s="3255"/>
      <c r="C5548" s="3275"/>
      <c r="D5548" s="3318" t="s">
        <v>105</v>
      </c>
      <c r="E5548" s="3319"/>
      <c r="F5548" s="3319"/>
      <c r="G5548" s="3319"/>
      <c r="H5548" s="11368"/>
      <c r="I5548" s="11368"/>
      <c r="J5548" s="3255"/>
    </row>
    <row r="5549" spans="1:10" ht="16.5" thickTop="1" thickBot="1" x14ac:dyDescent="0.3">
      <c r="A5549" s="3254"/>
      <c r="B5549" s="3255"/>
      <c r="C5549" s="3275"/>
      <c r="D5549" s="3318" t="s">
        <v>102</v>
      </c>
      <c r="E5549" s="3321"/>
      <c r="F5549" s="3321"/>
      <c r="G5549" s="3321"/>
      <c r="H5549" s="11024"/>
      <c r="I5549" s="11025"/>
      <c r="J5549" s="3255"/>
    </row>
    <row r="5550" spans="1:10" ht="16.5" thickTop="1" thickBot="1" x14ac:dyDescent="0.3">
      <c r="A5550" s="3254"/>
      <c r="B5550" s="3255"/>
      <c r="C5550" s="3275"/>
      <c r="D5550" s="3311" t="s">
        <v>103</v>
      </c>
      <c r="E5550" s="3321"/>
      <c r="F5550" s="3321"/>
      <c r="G5550" s="3322"/>
      <c r="H5550" s="11354"/>
      <c r="I5550" s="11354"/>
      <c r="J5550" s="3255"/>
    </row>
    <row r="5551" spans="1:10" ht="52.5" thickTop="1" thickBot="1" x14ac:dyDescent="0.3">
      <c r="A5551" s="3254"/>
      <c r="B5551" s="3255"/>
      <c r="C5551" s="3275"/>
      <c r="D5551" s="3428" t="s">
        <v>241</v>
      </c>
      <c r="E5551" s="3410"/>
      <c r="F5551" s="3410"/>
      <c r="G5551" s="3410"/>
      <c r="H5551" s="11361">
        <v>8</v>
      </c>
      <c r="I5551" s="11361"/>
      <c r="J5551" s="3255"/>
    </row>
    <row r="5552" spans="1:10" ht="16.5" thickTop="1" thickBot="1" x14ac:dyDescent="0.3">
      <c r="A5552" s="3254"/>
      <c r="B5552" s="3255"/>
      <c r="C5552" s="3275"/>
      <c r="D5552" s="3311" t="s">
        <v>93</v>
      </c>
      <c r="E5552" s="3312"/>
      <c r="F5552" s="3312"/>
      <c r="G5552" s="3313"/>
      <c r="H5552" s="11024">
        <v>2</v>
      </c>
      <c r="I5552" s="11025"/>
      <c r="J5552" s="3255"/>
    </row>
    <row r="5553" spans="1:10" ht="16.5" thickTop="1" thickBot="1" x14ac:dyDescent="0.3">
      <c r="A5553" s="3254"/>
      <c r="B5553" s="3255"/>
      <c r="C5553" s="3275"/>
      <c r="D5553" s="3314" t="s">
        <v>94</v>
      </c>
      <c r="E5553" s="3315"/>
      <c r="F5553" s="3315"/>
      <c r="G5553" s="3316"/>
      <c r="H5553" s="11024"/>
      <c r="I5553" s="11025"/>
      <c r="J5553" s="3255"/>
    </row>
    <row r="5554" spans="1:10" ht="16.5" thickTop="1" thickBot="1" x14ac:dyDescent="0.3">
      <c r="A5554" s="3254"/>
      <c r="B5554" s="3255"/>
      <c r="C5554" s="3275"/>
      <c r="D5554" s="3314" t="s">
        <v>95</v>
      </c>
      <c r="E5554" s="3315"/>
      <c r="F5554" s="3315"/>
      <c r="G5554" s="3316"/>
      <c r="H5554" s="11024"/>
      <c r="I5554" s="11025"/>
      <c r="J5554" s="3255"/>
    </row>
    <row r="5555" spans="1:10" ht="16.5" thickTop="1" thickBot="1" x14ac:dyDescent="0.3">
      <c r="A5555" s="3254"/>
      <c r="B5555" s="3255"/>
      <c r="C5555" s="3275"/>
      <c r="D5555" s="3320" t="s">
        <v>96</v>
      </c>
      <c r="E5555" s="3321"/>
      <c r="F5555" s="3321"/>
      <c r="G5555" s="3321"/>
      <c r="H5555" s="11024">
        <v>6</v>
      </c>
      <c r="I5555" s="11025"/>
      <c r="J5555" s="3255"/>
    </row>
    <row r="5556" spans="1:10" ht="16.5" thickTop="1" thickBot="1" x14ac:dyDescent="0.3">
      <c r="A5556" s="3254"/>
      <c r="B5556" s="3255"/>
      <c r="C5556" s="3275"/>
      <c r="D5556" s="3317" t="s">
        <v>97</v>
      </c>
      <c r="E5556" s="3310"/>
      <c r="F5556" s="3310"/>
      <c r="G5556" s="3310"/>
      <c r="H5556" s="11024"/>
      <c r="I5556" s="11025"/>
      <c r="J5556" s="3255"/>
    </row>
    <row r="5557" spans="1:10" ht="16.5" thickTop="1" thickBot="1" x14ac:dyDescent="0.3">
      <c r="A5557" s="3254"/>
      <c r="B5557" s="3255"/>
      <c r="C5557" s="3275"/>
      <c r="D5557" s="3427" t="s">
        <v>242</v>
      </c>
      <c r="E5557" s="3410"/>
      <c r="F5557" s="3410"/>
      <c r="G5557" s="3410"/>
      <c r="H5557" s="11361">
        <v>15</v>
      </c>
      <c r="I5557" s="11361"/>
      <c r="J5557" s="3255"/>
    </row>
    <row r="5558" spans="1:10" ht="16.5" thickTop="1" thickBot="1" x14ac:dyDescent="0.3">
      <c r="A5558" s="3254"/>
      <c r="B5558" s="3255"/>
      <c r="C5558" s="3275"/>
      <c r="D5558" s="3311" t="s">
        <v>105</v>
      </c>
      <c r="E5558" s="3312"/>
      <c r="F5558" s="3312"/>
      <c r="G5558" s="3313"/>
      <c r="H5558" s="11024">
        <v>5</v>
      </c>
      <c r="I5558" s="11025"/>
      <c r="J5558" s="3255"/>
    </row>
    <row r="5559" spans="1:10" ht="16.5" thickTop="1" thickBot="1" x14ac:dyDescent="0.3">
      <c r="A5559" s="3254"/>
      <c r="B5559" s="3255"/>
      <c r="C5559" s="3275"/>
      <c r="D5559" s="3314" t="s">
        <v>94</v>
      </c>
      <c r="E5559" s="3315"/>
      <c r="F5559" s="3315"/>
      <c r="G5559" s="3316"/>
      <c r="H5559" s="11024">
        <v>3</v>
      </c>
      <c r="I5559" s="11025"/>
      <c r="J5559" s="3255"/>
    </row>
    <row r="5560" spans="1:10" ht="16.5" thickTop="1" thickBot="1" x14ac:dyDescent="0.3">
      <c r="A5560" s="3254"/>
      <c r="B5560" s="3255"/>
      <c r="C5560" s="3275"/>
      <c r="D5560" s="3314" t="s">
        <v>102</v>
      </c>
      <c r="E5560" s="3315"/>
      <c r="F5560" s="3315"/>
      <c r="G5560" s="3316"/>
      <c r="H5560" s="11024">
        <v>2</v>
      </c>
      <c r="I5560" s="11025"/>
      <c r="J5560" s="3255"/>
    </row>
    <row r="5561" spans="1:10" ht="16.5" thickTop="1" thickBot="1" x14ac:dyDescent="0.3">
      <c r="A5561" s="3254"/>
      <c r="B5561" s="3255"/>
      <c r="C5561" s="3275"/>
      <c r="D5561" s="3320" t="s">
        <v>103</v>
      </c>
      <c r="E5561" s="3321"/>
      <c r="F5561" s="3321"/>
      <c r="G5561" s="3321"/>
      <c r="H5561" s="11024">
        <v>5</v>
      </c>
      <c r="I5561" s="11025"/>
      <c r="J5561" s="3255"/>
    </row>
    <row r="5562" spans="1:10" ht="16.5" thickTop="1" thickBot="1" x14ac:dyDescent="0.3">
      <c r="A5562" s="3254"/>
      <c r="B5562" s="3255"/>
      <c r="C5562" s="3275"/>
      <c r="D5562" s="3317" t="s">
        <v>108</v>
      </c>
      <c r="E5562" s="3310"/>
      <c r="F5562" s="3310"/>
      <c r="G5562" s="3310"/>
      <c r="H5562" s="11024"/>
      <c r="I5562" s="11025"/>
      <c r="J5562" s="3255"/>
    </row>
    <row r="5563" spans="1:10" ht="16.5" thickTop="1" thickBot="1" x14ac:dyDescent="0.3">
      <c r="A5563" s="3254"/>
      <c r="B5563" s="3255"/>
      <c r="C5563" s="3275"/>
      <c r="D5563" s="3427" t="s">
        <v>243</v>
      </c>
      <c r="E5563" s="3410"/>
      <c r="F5563" s="3410"/>
      <c r="G5563" s="3410"/>
      <c r="H5563" s="11361">
        <v>0</v>
      </c>
      <c r="I5563" s="11361"/>
      <c r="J5563" s="3255"/>
    </row>
    <row r="5564" spans="1:10" ht="16.5" thickTop="1" thickBot="1" x14ac:dyDescent="0.3">
      <c r="A5564" s="3254"/>
      <c r="B5564" s="3255"/>
      <c r="C5564" s="3275"/>
      <c r="D5564" s="3311" t="s">
        <v>93</v>
      </c>
      <c r="E5564" s="3312"/>
      <c r="F5564" s="3312"/>
      <c r="G5564" s="3313"/>
      <c r="H5564" s="11368"/>
      <c r="I5564" s="11368"/>
      <c r="J5564" s="3255"/>
    </row>
    <row r="5565" spans="1:10" ht="16.5" thickTop="1" thickBot="1" x14ac:dyDescent="0.3">
      <c r="A5565" s="3254"/>
      <c r="B5565" s="3255"/>
      <c r="C5565" s="3275"/>
      <c r="D5565" s="3314" t="s">
        <v>94</v>
      </c>
      <c r="E5565" s="3315"/>
      <c r="F5565" s="3315"/>
      <c r="G5565" s="3316"/>
      <c r="H5565" s="11024"/>
      <c r="I5565" s="11025"/>
      <c r="J5565" s="3255"/>
    </row>
    <row r="5566" spans="1:10" ht="16.5" thickTop="1" thickBot="1" x14ac:dyDescent="0.3">
      <c r="A5566" s="3254"/>
      <c r="B5566" s="3255"/>
      <c r="C5566" s="3275"/>
      <c r="D5566" s="3314" t="s">
        <v>95</v>
      </c>
      <c r="E5566" s="3315"/>
      <c r="F5566" s="3315"/>
      <c r="G5566" s="3316"/>
      <c r="H5566" s="11024"/>
      <c r="I5566" s="11025"/>
      <c r="J5566" s="3255"/>
    </row>
    <row r="5567" spans="1:10" ht="16.5" thickTop="1" thickBot="1" x14ac:dyDescent="0.3">
      <c r="A5567" s="3254"/>
      <c r="B5567" s="3255"/>
      <c r="C5567" s="3275"/>
      <c r="D5567" s="3320" t="s">
        <v>96</v>
      </c>
      <c r="E5567" s="3321"/>
      <c r="F5567" s="3321"/>
      <c r="G5567" s="3321"/>
      <c r="H5567" s="11024"/>
      <c r="I5567" s="11025"/>
      <c r="J5567" s="3255"/>
    </row>
    <row r="5568" spans="1:10" ht="16.5" thickTop="1" thickBot="1" x14ac:dyDescent="0.3">
      <c r="A5568" s="3254"/>
      <c r="B5568" s="3255"/>
      <c r="C5568" s="3275"/>
      <c r="D5568" s="3317" t="s">
        <v>97</v>
      </c>
      <c r="E5568" s="3310"/>
      <c r="F5568" s="3310"/>
      <c r="G5568" s="3310"/>
      <c r="H5568" s="11354"/>
      <c r="I5568" s="11354"/>
      <c r="J5568" s="3255"/>
    </row>
    <row r="5569" spans="1:10" ht="16.5" thickTop="1" thickBot="1" x14ac:dyDescent="0.3">
      <c r="A5569" s="3254"/>
      <c r="B5569" s="3255"/>
      <c r="C5569" s="3387" t="s">
        <v>109</v>
      </c>
      <c r="D5569" s="3388"/>
      <c r="E5569" s="3389"/>
      <c r="F5569" s="3390"/>
      <c r="G5569" s="3390"/>
      <c r="H5569" s="11428">
        <v>0</v>
      </c>
      <c r="I5569" s="11429"/>
      <c r="J5569" s="3255"/>
    </row>
    <row r="5570" spans="1:10" ht="27" thickTop="1" thickBot="1" x14ac:dyDescent="0.3">
      <c r="A5570" s="3254"/>
      <c r="B5570" s="3255"/>
      <c r="C5570" s="3273"/>
      <c r="D5570" s="3429" t="s">
        <v>110</v>
      </c>
      <c r="E5570" s="3410"/>
      <c r="F5570" s="3410"/>
      <c r="G5570" s="3411"/>
      <c r="H5570" s="11365">
        <v>0</v>
      </c>
      <c r="I5570" s="11366"/>
      <c r="J5570" s="3255"/>
    </row>
    <row r="5571" spans="1:10" ht="16.5" thickTop="1" thickBot="1" x14ac:dyDescent="0.3">
      <c r="A5571" s="3254"/>
      <c r="B5571" s="3255"/>
      <c r="C5571" s="3272"/>
      <c r="D5571" s="3323" t="s">
        <v>93</v>
      </c>
      <c r="E5571" s="3321"/>
      <c r="F5571" s="3321"/>
      <c r="G5571" s="3322"/>
      <c r="H5571" s="11354"/>
      <c r="I5571" s="11354"/>
      <c r="J5571" s="3255"/>
    </row>
    <row r="5572" spans="1:10" ht="16.5" thickTop="1" thickBot="1" x14ac:dyDescent="0.3">
      <c r="A5572" s="3254"/>
      <c r="B5572" s="3255"/>
      <c r="C5572" s="3272"/>
      <c r="D5572" s="3323" t="s">
        <v>94</v>
      </c>
      <c r="E5572" s="3321"/>
      <c r="F5572" s="3321"/>
      <c r="G5572" s="3322"/>
      <c r="H5572" s="11354"/>
      <c r="I5572" s="11354"/>
      <c r="J5572" s="3255"/>
    </row>
    <row r="5573" spans="1:10" ht="16.5" thickTop="1" thickBot="1" x14ac:dyDescent="0.3">
      <c r="A5573" s="3254"/>
      <c r="B5573" s="3255"/>
      <c r="C5573" s="3272"/>
      <c r="D5573" s="3323" t="s">
        <v>95</v>
      </c>
      <c r="E5573" s="3321"/>
      <c r="F5573" s="3321"/>
      <c r="G5573" s="3322"/>
      <c r="H5573" s="11354"/>
      <c r="I5573" s="11354"/>
      <c r="J5573" s="3255"/>
    </row>
    <row r="5574" spans="1:10" ht="16.5" thickTop="1" thickBot="1" x14ac:dyDescent="0.3">
      <c r="A5574" s="3254"/>
      <c r="B5574" s="3255"/>
      <c r="C5574" s="3272"/>
      <c r="D5574" s="3323" t="s">
        <v>96</v>
      </c>
      <c r="E5574" s="3324"/>
      <c r="F5574" s="3324"/>
      <c r="G5574" s="3325"/>
      <c r="H5574" s="11354"/>
      <c r="I5574" s="11354"/>
      <c r="J5574" s="3255"/>
    </row>
    <row r="5575" spans="1:10" ht="16.5" thickTop="1" thickBot="1" x14ac:dyDescent="0.3">
      <c r="A5575" s="3254"/>
      <c r="B5575" s="3255"/>
      <c r="C5575" s="3272"/>
      <c r="D5575" s="3430" t="s">
        <v>111</v>
      </c>
      <c r="E5575" s="3412"/>
      <c r="F5575" s="3412"/>
      <c r="G5575" s="3412"/>
      <c r="H5575" s="11427">
        <v>0</v>
      </c>
      <c r="I5575" s="11427"/>
      <c r="J5575" s="3255"/>
    </row>
    <row r="5576" spans="1:10" ht="16.5" thickTop="1" thickBot="1" x14ac:dyDescent="0.3">
      <c r="A5576" s="3254"/>
      <c r="B5576" s="3255"/>
      <c r="C5576" s="3272"/>
      <c r="D5576" s="3323" t="s">
        <v>93</v>
      </c>
      <c r="E5576" s="3321"/>
      <c r="F5576" s="3321"/>
      <c r="G5576" s="3322"/>
      <c r="H5576" s="11354"/>
      <c r="I5576" s="11354"/>
      <c r="J5576" s="3255"/>
    </row>
    <row r="5577" spans="1:10" ht="16.5" thickTop="1" thickBot="1" x14ac:dyDescent="0.3">
      <c r="A5577" s="3254"/>
      <c r="B5577" s="3255"/>
      <c r="C5577" s="3272"/>
      <c r="D5577" s="3323" t="s">
        <v>94</v>
      </c>
      <c r="E5577" s="3321"/>
      <c r="F5577" s="3321"/>
      <c r="G5577" s="3322"/>
      <c r="H5577" s="11354"/>
      <c r="I5577" s="11354"/>
      <c r="J5577" s="3255"/>
    </row>
    <row r="5578" spans="1:10" ht="16.5" thickTop="1" thickBot="1" x14ac:dyDescent="0.3">
      <c r="A5578" s="3254"/>
      <c r="B5578" s="3255"/>
      <c r="C5578" s="3272"/>
      <c r="D5578" s="3323" t="s">
        <v>95</v>
      </c>
      <c r="E5578" s="3321"/>
      <c r="F5578" s="3321"/>
      <c r="G5578" s="3322"/>
      <c r="H5578" s="11354"/>
      <c r="I5578" s="11354"/>
      <c r="J5578" s="3255"/>
    </row>
    <row r="5579" spans="1:10" ht="16.5" thickTop="1" thickBot="1" x14ac:dyDescent="0.3">
      <c r="A5579" s="3254"/>
      <c r="B5579" s="3255"/>
      <c r="C5579" s="3272"/>
      <c r="D5579" s="3323" t="s">
        <v>96</v>
      </c>
      <c r="E5579" s="3324"/>
      <c r="F5579" s="3324"/>
      <c r="G5579" s="3325"/>
      <c r="H5579" s="11354"/>
      <c r="I5579" s="11354"/>
      <c r="J5579" s="3255"/>
    </row>
    <row r="5580" spans="1:10" ht="16.5" thickTop="1" thickBot="1" x14ac:dyDescent="0.3">
      <c r="A5580" s="3254"/>
      <c r="B5580" s="3255"/>
      <c r="C5580" s="3272"/>
      <c r="D5580" s="3430" t="s">
        <v>112</v>
      </c>
      <c r="E5580" s="3412"/>
      <c r="F5580" s="3412"/>
      <c r="G5580" s="3412"/>
      <c r="H5580" s="11427">
        <v>0</v>
      </c>
      <c r="I5580" s="11427"/>
      <c r="J5580" s="3255"/>
    </row>
    <row r="5581" spans="1:10" ht="16.5" thickTop="1" thickBot="1" x14ac:dyDescent="0.3">
      <c r="A5581" s="3254"/>
      <c r="B5581" s="3255"/>
      <c r="C5581" s="3272"/>
      <c r="D5581" s="3323" t="s">
        <v>93</v>
      </c>
      <c r="E5581" s="3321"/>
      <c r="F5581" s="3321"/>
      <c r="G5581" s="3322"/>
      <c r="H5581" s="11354"/>
      <c r="I5581" s="11354"/>
      <c r="J5581" s="3255"/>
    </row>
    <row r="5582" spans="1:10" ht="16.5" thickTop="1" thickBot="1" x14ac:dyDescent="0.3">
      <c r="A5582" s="3254"/>
      <c r="B5582" s="3255"/>
      <c r="C5582" s="3272"/>
      <c r="D5582" s="3323" t="s">
        <v>94</v>
      </c>
      <c r="E5582" s="3321"/>
      <c r="F5582" s="3321"/>
      <c r="G5582" s="3322"/>
      <c r="H5582" s="11354"/>
      <c r="I5582" s="11354"/>
      <c r="J5582" s="3255"/>
    </row>
    <row r="5583" spans="1:10" ht="16.5" thickTop="1" thickBot="1" x14ac:dyDescent="0.3">
      <c r="A5583" s="3254"/>
      <c r="B5583" s="3255"/>
      <c r="C5583" s="3272"/>
      <c r="D5583" s="3323" t="s">
        <v>95</v>
      </c>
      <c r="E5583" s="3321"/>
      <c r="F5583" s="3321"/>
      <c r="G5583" s="3322"/>
      <c r="H5583" s="11354"/>
      <c r="I5583" s="11354"/>
      <c r="J5583" s="3255"/>
    </row>
    <row r="5584" spans="1:10" ht="16.5" thickTop="1" thickBot="1" x14ac:dyDescent="0.3">
      <c r="A5584" s="3254"/>
      <c r="B5584" s="3255"/>
      <c r="C5584" s="3272"/>
      <c r="D5584" s="3323" t="s">
        <v>96</v>
      </c>
      <c r="E5584" s="3324"/>
      <c r="F5584" s="3324"/>
      <c r="G5584" s="3325"/>
      <c r="H5584" s="11354"/>
      <c r="I5584" s="11354"/>
      <c r="J5584" s="3255"/>
    </row>
    <row r="5585" spans="1:10" ht="16.5" thickTop="1" thickBot="1" x14ac:dyDescent="0.3">
      <c r="A5585" s="3254"/>
      <c r="B5585" s="3255"/>
      <c r="C5585" s="3272"/>
      <c r="D5585" s="3431" t="s">
        <v>113</v>
      </c>
      <c r="E5585" s="3410"/>
      <c r="F5585" s="3410"/>
      <c r="G5585" s="3411"/>
      <c r="H5585" s="11427">
        <v>0</v>
      </c>
      <c r="I5585" s="11427"/>
      <c r="J5585" s="3255"/>
    </row>
    <row r="5586" spans="1:10" ht="16.5" thickTop="1" thickBot="1" x14ac:dyDescent="0.3">
      <c r="A5586" s="3254"/>
      <c r="B5586" s="3255"/>
      <c r="C5586" s="3272"/>
      <c r="D5586" s="3326" t="s">
        <v>114</v>
      </c>
      <c r="E5586" s="3312"/>
      <c r="F5586" s="3312"/>
      <c r="G5586" s="3313"/>
      <c r="H5586" s="11354"/>
      <c r="I5586" s="11354"/>
      <c r="J5586" s="3255"/>
    </row>
    <row r="5587" spans="1:10" ht="16.5" thickTop="1" thickBot="1" x14ac:dyDescent="0.3">
      <c r="A5587" s="3254"/>
      <c r="B5587" s="3255"/>
      <c r="C5587" s="3272"/>
      <c r="D5587" s="3326" t="s">
        <v>94</v>
      </c>
      <c r="E5587" s="3312"/>
      <c r="F5587" s="3312"/>
      <c r="G5587" s="3313"/>
      <c r="H5587" s="11354"/>
      <c r="I5587" s="11354"/>
      <c r="J5587" s="3255"/>
    </row>
    <row r="5588" spans="1:10" ht="16.5" thickTop="1" thickBot="1" x14ac:dyDescent="0.3">
      <c r="A5588" s="3254"/>
      <c r="B5588" s="3255"/>
      <c r="C5588" s="3272"/>
      <c r="D5588" s="3326" t="s">
        <v>102</v>
      </c>
      <c r="E5588" s="3312"/>
      <c r="F5588" s="3312"/>
      <c r="G5588" s="3313"/>
      <c r="H5588" s="11354"/>
      <c r="I5588" s="11354"/>
      <c r="J5588" s="3255"/>
    </row>
    <row r="5589" spans="1:10" ht="16.5" thickTop="1" thickBot="1" x14ac:dyDescent="0.3">
      <c r="A5589" s="3256"/>
      <c r="B5589" s="3255"/>
      <c r="C5589" s="3272"/>
      <c r="D5589" s="3326" t="s">
        <v>103</v>
      </c>
      <c r="E5589" s="3312"/>
      <c r="F5589" s="3312"/>
      <c r="G5589" s="3313"/>
      <c r="H5589" s="11354"/>
      <c r="I5589" s="11354"/>
      <c r="J5589" s="3255"/>
    </row>
    <row r="5590" spans="1:10" ht="16.5" thickTop="1" thickBot="1" x14ac:dyDescent="0.3">
      <c r="A5590" s="3256"/>
      <c r="B5590" s="3255"/>
      <c r="C5590" s="3272"/>
      <c r="D5590" s="3431" t="s">
        <v>115</v>
      </c>
      <c r="E5590" s="3410"/>
      <c r="F5590" s="3410"/>
      <c r="G5590" s="3411"/>
      <c r="H5590" s="11427">
        <v>0</v>
      </c>
      <c r="I5590" s="11427"/>
      <c r="J5590" s="3255"/>
    </row>
    <row r="5591" spans="1:10" ht="16.5" thickTop="1" thickBot="1" x14ac:dyDescent="0.3">
      <c r="A5591" s="3256"/>
      <c r="B5591" s="3255"/>
      <c r="C5591" s="3272"/>
      <c r="D5591" s="3326" t="s">
        <v>105</v>
      </c>
      <c r="E5591" s="3312"/>
      <c r="F5591" s="3312"/>
      <c r="G5591" s="3313"/>
      <c r="H5591" s="11354"/>
      <c r="I5591" s="11354"/>
      <c r="J5591" s="3255"/>
    </row>
    <row r="5592" spans="1:10" ht="16.5" thickTop="1" thickBot="1" x14ac:dyDescent="0.3">
      <c r="A5592" s="3256"/>
      <c r="B5592" s="3255"/>
      <c r="C5592" s="3272"/>
      <c r="D5592" s="3326" t="s">
        <v>94</v>
      </c>
      <c r="E5592" s="3312"/>
      <c r="F5592" s="3312"/>
      <c r="G5592" s="3313"/>
      <c r="H5592" s="11354"/>
      <c r="I5592" s="11354"/>
      <c r="J5592" s="3255"/>
    </row>
    <row r="5593" spans="1:10" ht="16.5" thickTop="1" thickBot="1" x14ac:dyDescent="0.3">
      <c r="A5593" s="3256"/>
      <c r="B5593" s="3255"/>
      <c r="C5593" s="3272"/>
      <c r="D5593" s="3326" t="s">
        <v>102</v>
      </c>
      <c r="E5593" s="3312"/>
      <c r="F5593" s="3312"/>
      <c r="G5593" s="3313"/>
      <c r="H5593" s="11354"/>
      <c r="I5593" s="11354"/>
      <c r="J5593" s="3255"/>
    </row>
    <row r="5594" spans="1:10" ht="16.5" thickTop="1" thickBot="1" x14ac:dyDescent="0.3">
      <c r="A5594" s="3256"/>
      <c r="B5594" s="3255"/>
      <c r="C5594" s="3272"/>
      <c r="D5594" s="3326" t="s">
        <v>103</v>
      </c>
      <c r="E5594" s="3312"/>
      <c r="F5594" s="3312"/>
      <c r="G5594" s="3313"/>
      <c r="H5594" s="11354"/>
      <c r="I5594" s="11354"/>
      <c r="J5594" s="3255"/>
    </row>
    <row r="5595" spans="1:10" ht="16.5" thickTop="1" thickBot="1" x14ac:dyDescent="0.3">
      <c r="A5595" s="3256"/>
      <c r="B5595" s="3255"/>
      <c r="C5595" s="3272"/>
      <c r="D5595" s="3431" t="s">
        <v>116</v>
      </c>
      <c r="E5595" s="3410"/>
      <c r="F5595" s="3410"/>
      <c r="G5595" s="3411"/>
      <c r="H5595" s="11427">
        <v>0</v>
      </c>
      <c r="I5595" s="11427"/>
      <c r="J5595" s="3255"/>
    </row>
    <row r="5596" spans="1:10" ht="16.5" thickTop="1" thickBot="1" x14ac:dyDescent="0.3">
      <c r="A5596" s="3256"/>
      <c r="B5596" s="3255"/>
      <c r="C5596" s="3272"/>
      <c r="D5596" s="3326" t="s">
        <v>105</v>
      </c>
      <c r="E5596" s="3312"/>
      <c r="F5596" s="3312"/>
      <c r="G5596" s="3313"/>
      <c r="H5596" s="11354"/>
      <c r="I5596" s="11354"/>
      <c r="J5596" s="3255"/>
    </row>
    <row r="5597" spans="1:10" ht="16.5" thickTop="1" thickBot="1" x14ac:dyDescent="0.3">
      <c r="A5597" s="3256"/>
      <c r="B5597" s="3255"/>
      <c r="C5597" s="3272"/>
      <c r="D5597" s="3326" t="s">
        <v>94</v>
      </c>
      <c r="E5597" s="3312"/>
      <c r="F5597" s="3312"/>
      <c r="G5597" s="3313"/>
      <c r="H5597" s="11433"/>
      <c r="I5597" s="11433"/>
      <c r="J5597" s="3255"/>
    </row>
    <row r="5598" spans="1:10" ht="16.5" thickTop="1" thickBot="1" x14ac:dyDescent="0.3">
      <c r="A5598" s="3256"/>
      <c r="B5598" s="3255"/>
      <c r="C5598" s="3272"/>
      <c r="D5598" s="3326" t="s">
        <v>102</v>
      </c>
      <c r="E5598" s="3312"/>
      <c r="F5598" s="3312"/>
      <c r="G5598" s="3313"/>
      <c r="H5598" s="11354"/>
      <c r="I5598" s="11354"/>
      <c r="J5598" s="3255"/>
    </row>
    <row r="5599" spans="1:10" ht="16.5" thickTop="1" thickBot="1" x14ac:dyDescent="0.3">
      <c r="A5599" s="3256"/>
      <c r="B5599" s="3255"/>
      <c r="C5599" s="3272"/>
      <c r="D5599" s="3326" t="s">
        <v>103</v>
      </c>
      <c r="E5599" s="3312"/>
      <c r="F5599" s="3312"/>
      <c r="G5599" s="3313"/>
      <c r="H5599" s="11354"/>
      <c r="I5599" s="11354"/>
      <c r="J5599" s="3255"/>
    </row>
    <row r="5600" spans="1:10" ht="16.5" thickTop="1" thickBot="1" x14ac:dyDescent="0.3">
      <c r="A5600" s="3256"/>
      <c r="B5600" s="3255"/>
      <c r="C5600" s="3272"/>
      <c r="D5600" s="3431" t="s">
        <v>117</v>
      </c>
      <c r="E5600" s="3410"/>
      <c r="F5600" s="3410"/>
      <c r="G5600" s="3411"/>
      <c r="H5600" s="11427">
        <v>0</v>
      </c>
      <c r="I5600" s="11427"/>
      <c r="J5600" s="3255"/>
    </row>
    <row r="5601" spans="1:10" ht="16.5" thickTop="1" thickBot="1" x14ac:dyDescent="0.3">
      <c r="A5601" s="3256"/>
      <c r="B5601" s="3255"/>
      <c r="C5601" s="3272"/>
      <c r="D5601" s="3326" t="s">
        <v>105</v>
      </c>
      <c r="E5601" s="3312"/>
      <c r="F5601" s="3312"/>
      <c r="G5601" s="3313"/>
      <c r="H5601" s="11354"/>
      <c r="I5601" s="11354"/>
      <c r="J5601" s="3255"/>
    </row>
    <row r="5602" spans="1:10" ht="16.5" thickTop="1" thickBot="1" x14ac:dyDescent="0.3">
      <c r="A5602" s="3256"/>
      <c r="B5602" s="3255"/>
      <c r="C5602" s="3272"/>
      <c r="D5602" s="3326" t="s">
        <v>94</v>
      </c>
      <c r="E5602" s="3312"/>
      <c r="F5602" s="3312"/>
      <c r="G5602" s="3313"/>
      <c r="H5602" s="11354"/>
      <c r="I5602" s="11354"/>
      <c r="J5602" s="3255"/>
    </row>
    <row r="5603" spans="1:10" ht="16.5" thickTop="1" thickBot="1" x14ac:dyDescent="0.3">
      <c r="A5603" s="3256"/>
      <c r="B5603" s="3255"/>
      <c r="C5603" s="3272"/>
      <c r="D5603" s="3326" t="s">
        <v>102</v>
      </c>
      <c r="E5603" s="3312"/>
      <c r="F5603" s="3312"/>
      <c r="G5603" s="3313"/>
      <c r="H5603" s="11354"/>
      <c r="I5603" s="11354"/>
      <c r="J5603" s="3255"/>
    </row>
    <row r="5604" spans="1:10" ht="16.5" thickTop="1" thickBot="1" x14ac:dyDescent="0.3">
      <c r="A5604" s="3256"/>
      <c r="B5604" s="3255"/>
      <c r="C5604" s="3274"/>
      <c r="D5604" s="3326" t="s">
        <v>103</v>
      </c>
      <c r="E5604" s="3312"/>
      <c r="F5604" s="3312"/>
      <c r="G5604" s="3313"/>
      <c r="H5604" s="11354"/>
      <c r="I5604" s="11354"/>
      <c r="J5604" s="3255"/>
    </row>
    <row r="5605" spans="1:10" ht="16.5" thickTop="1" thickBot="1" x14ac:dyDescent="0.3">
      <c r="A5605" s="3254"/>
      <c r="B5605" s="3255"/>
      <c r="C5605" s="3378" t="s">
        <v>118</v>
      </c>
      <c r="D5605" s="3442"/>
      <c r="E5605" s="3390"/>
      <c r="F5605" s="3390"/>
      <c r="G5605" s="3391"/>
      <c r="H5605" s="11411">
        <v>113</v>
      </c>
      <c r="I5605" s="11411"/>
      <c r="J5605" s="3255"/>
    </row>
    <row r="5606" spans="1:10" ht="27" thickTop="1" thickBot="1" x14ac:dyDescent="0.3">
      <c r="A5606" s="3254"/>
      <c r="B5606" s="3254"/>
      <c r="C5606" s="3284"/>
      <c r="D5606" s="3351" t="s">
        <v>31</v>
      </c>
      <c r="E5606" s="3327"/>
      <c r="F5606" s="3327"/>
      <c r="G5606" s="3328"/>
      <c r="H5606" s="11024"/>
      <c r="I5606" s="11025"/>
      <c r="J5606" s="3255"/>
    </row>
    <row r="5607" spans="1:10" ht="16.5" thickTop="1" thickBot="1" x14ac:dyDescent="0.3">
      <c r="A5607" s="3254"/>
      <c r="B5607" s="3254"/>
      <c r="C5607" s="3284"/>
      <c r="D5607" s="3351" t="s">
        <v>119</v>
      </c>
      <c r="E5607" s="3312"/>
      <c r="F5607" s="3312"/>
      <c r="G5607" s="3313"/>
      <c r="H5607" s="11024">
        <v>2</v>
      </c>
      <c r="I5607" s="11025"/>
      <c r="J5607" s="3255"/>
    </row>
    <row r="5608" spans="1:10" ht="27" thickTop="1" thickBot="1" x14ac:dyDescent="0.3">
      <c r="A5608" s="3254"/>
      <c r="B5608" s="3254"/>
      <c r="C5608" s="3284"/>
      <c r="D5608" s="3351" t="s">
        <v>120</v>
      </c>
      <c r="E5608" s="3329"/>
      <c r="F5608" s="3312"/>
      <c r="G5608" s="3313"/>
      <c r="H5608" s="11024"/>
      <c r="I5608" s="11025"/>
      <c r="J5608" s="3255"/>
    </row>
    <row r="5609" spans="1:10" ht="27" thickTop="1" thickBot="1" x14ac:dyDescent="0.3">
      <c r="A5609" s="3254"/>
      <c r="B5609" s="3255"/>
      <c r="C5609" s="3284"/>
      <c r="D5609" s="3351" t="s">
        <v>121</v>
      </c>
      <c r="E5609" s="3312"/>
      <c r="F5609" s="3312"/>
      <c r="G5609" s="3313"/>
      <c r="H5609" s="11024">
        <v>4</v>
      </c>
      <c r="I5609" s="11025"/>
      <c r="J5609" s="3255"/>
    </row>
    <row r="5610" spans="1:10" ht="16.5" thickTop="1" thickBot="1" x14ac:dyDescent="0.3">
      <c r="A5610" s="3254"/>
      <c r="B5610" s="3255"/>
      <c r="C5610" s="3284"/>
      <c r="D5610" s="3351" t="s">
        <v>70</v>
      </c>
      <c r="E5610" s="3312"/>
      <c r="F5610" s="3312"/>
      <c r="G5610" s="3313"/>
      <c r="H5610" s="11024"/>
      <c r="I5610" s="11025"/>
      <c r="J5610" s="3255"/>
    </row>
    <row r="5611" spans="1:10" ht="39.75" thickTop="1" thickBot="1" x14ac:dyDescent="0.3">
      <c r="A5611" s="3254"/>
      <c r="B5611" s="3255"/>
      <c r="C5611" s="3284"/>
      <c r="D5611" s="3351" t="s">
        <v>122</v>
      </c>
      <c r="E5611" s="3312"/>
      <c r="F5611" s="3312"/>
      <c r="G5611" s="3313"/>
      <c r="H5611" s="11024"/>
      <c r="I5611" s="11025"/>
      <c r="J5611" s="3255"/>
    </row>
    <row r="5612" spans="1:10" ht="27" thickTop="1" thickBot="1" x14ac:dyDescent="0.3">
      <c r="A5612" s="3254"/>
      <c r="B5612" s="3255"/>
      <c r="C5612" s="3285"/>
      <c r="D5612" s="3351" t="s">
        <v>123</v>
      </c>
      <c r="E5612" s="3312"/>
      <c r="F5612" s="3312"/>
      <c r="G5612" s="3313"/>
      <c r="H5612" s="11024"/>
      <c r="I5612" s="11025"/>
      <c r="J5612" s="3255"/>
    </row>
    <row r="5613" spans="1:10" ht="39.75" thickTop="1" thickBot="1" x14ac:dyDescent="0.3">
      <c r="A5613" s="3254"/>
      <c r="B5613" s="3255"/>
      <c r="C5613" s="3284"/>
      <c r="D5613" s="3351" t="s">
        <v>34</v>
      </c>
      <c r="E5613" s="3312"/>
      <c r="F5613" s="3312"/>
      <c r="G5613" s="3313"/>
      <c r="H5613" s="11024"/>
      <c r="I5613" s="11025"/>
      <c r="J5613" s="3255"/>
    </row>
    <row r="5614" spans="1:10" ht="39.75" thickTop="1" thickBot="1" x14ac:dyDescent="0.3">
      <c r="A5614" s="3254"/>
      <c r="B5614" s="3255"/>
      <c r="C5614" s="3285"/>
      <c r="D5614" s="3352" t="s">
        <v>124</v>
      </c>
      <c r="E5614" s="3312"/>
      <c r="F5614" s="3312"/>
      <c r="G5614" s="3313"/>
      <c r="H5614" s="11024">
        <v>3</v>
      </c>
      <c r="I5614" s="11025"/>
      <c r="J5614" s="3255"/>
    </row>
    <row r="5615" spans="1:10" ht="52.5" thickTop="1" thickBot="1" x14ac:dyDescent="0.3">
      <c r="A5615" s="3254"/>
      <c r="B5615" s="3255"/>
      <c r="C5615" s="3284"/>
      <c r="D5615" s="3351" t="s">
        <v>125</v>
      </c>
      <c r="E5615" s="3312"/>
      <c r="F5615" s="3312"/>
      <c r="G5615" s="3313"/>
      <c r="H5615" s="11024"/>
      <c r="I5615" s="11025"/>
      <c r="J5615" s="3255"/>
    </row>
    <row r="5616" spans="1:10" ht="27" thickTop="1" thickBot="1" x14ac:dyDescent="0.3">
      <c r="A5616" s="3254"/>
      <c r="B5616" s="3255"/>
      <c r="C5616" s="3284"/>
      <c r="D5616" s="3351" t="s">
        <v>126</v>
      </c>
      <c r="E5616" s="3312"/>
      <c r="F5616" s="3312"/>
      <c r="G5616" s="3313"/>
      <c r="H5616" s="11024">
        <v>1</v>
      </c>
      <c r="I5616" s="11025"/>
      <c r="J5616" s="3255"/>
    </row>
    <row r="5617" spans="1:10" ht="27" thickTop="1" thickBot="1" x14ac:dyDescent="0.3">
      <c r="A5617" s="3254"/>
      <c r="B5617" s="3255"/>
      <c r="C5617" s="3284"/>
      <c r="D5617" s="3353" t="s">
        <v>244</v>
      </c>
      <c r="E5617" s="3310"/>
      <c r="F5617" s="3310"/>
      <c r="G5617" s="3310"/>
      <c r="H5617" s="11024"/>
      <c r="I5617" s="11025"/>
      <c r="J5617" s="3255"/>
    </row>
    <row r="5618" spans="1:10" ht="65.25" thickTop="1" thickBot="1" x14ac:dyDescent="0.3">
      <c r="A5618" s="3254"/>
      <c r="B5618" s="3255"/>
      <c r="C5618" s="3284"/>
      <c r="D5618" s="3354" t="s">
        <v>71</v>
      </c>
      <c r="E5618" s="3312"/>
      <c r="F5618" s="3312"/>
      <c r="G5618" s="3313"/>
      <c r="H5618" s="11024">
        <v>3</v>
      </c>
      <c r="I5618" s="11025"/>
      <c r="J5618" s="3255"/>
    </row>
    <row r="5619" spans="1:10" ht="27" thickTop="1" thickBot="1" x14ac:dyDescent="0.3">
      <c r="A5619" s="3254"/>
      <c r="B5619" s="3255"/>
      <c r="C5619" s="3284"/>
      <c r="D5619" s="3351" t="s">
        <v>128</v>
      </c>
      <c r="E5619" s="3310"/>
      <c r="F5619" s="3310"/>
      <c r="G5619" s="3310"/>
      <c r="H5619" s="11024"/>
      <c r="I5619" s="11025"/>
      <c r="J5619" s="3255"/>
    </row>
    <row r="5620" spans="1:10" ht="39.75" thickTop="1" thickBot="1" x14ac:dyDescent="0.3">
      <c r="A5620" s="3254"/>
      <c r="B5620" s="3255"/>
      <c r="C5620" s="3284"/>
      <c r="D5620" s="3351" t="s">
        <v>129</v>
      </c>
      <c r="E5620" s="3312"/>
      <c r="F5620" s="3312"/>
      <c r="G5620" s="3313"/>
      <c r="H5620" s="11024"/>
      <c r="I5620" s="11025"/>
      <c r="J5620" s="3255"/>
    </row>
    <row r="5621" spans="1:10" ht="52.5" thickTop="1" thickBot="1" x14ac:dyDescent="0.3">
      <c r="A5621" s="3254"/>
      <c r="B5621" s="3255"/>
      <c r="C5621" s="3284"/>
      <c r="D5621" s="3351" t="s">
        <v>130</v>
      </c>
      <c r="E5621" s="3312"/>
      <c r="F5621" s="3312"/>
      <c r="G5621" s="3313"/>
      <c r="H5621" s="11024"/>
      <c r="I5621" s="11025"/>
      <c r="J5621" s="3255"/>
    </row>
    <row r="5622" spans="1:10" ht="39.75" thickTop="1" thickBot="1" x14ac:dyDescent="0.3">
      <c r="A5622" s="3254"/>
      <c r="B5622" s="3255"/>
      <c r="C5622" s="3284"/>
      <c r="D5622" s="3351" t="s">
        <v>131</v>
      </c>
      <c r="E5622" s="3329"/>
      <c r="F5622" s="3312"/>
      <c r="G5622" s="3313"/>
      <c r="H5622" s="11024"/>
      <c r="I5622" s="11025"/>
      <c r="J5622" s="3255"/>
    </row>
    <row r="5623" spans="1:10" ht="27" thickTop="1" thickBot="1" x14ac:dyDescent="0.3">
      <c r="A5623" s="3254"/>
      <c r="B5623" s="3254"/>
      <c r="C5623" s="3285"/>
      <c r="D5623" s="3351" t="s">
        <v>132</v>
      </c>
      <c r="E5623" s="3329"/>
      <c r="F5623" s="3312"/>
      <c r="G5623" s="3313"/>
      <c r="H5623" s="11024"/>
      <c r="I5623" s="11025"/>
      <c r="J5623" s="3255"/>
    </row>
    <row r="5624" spans="1:10" ht="39.75" thickTop="1" thickBot="1" x14ac:dyDescent="0.3">
      <c r="A5624" s="3254"/>
      <c r="B5624" s="3254"/>
      <c r="C5624" s="3284"/>
      <c r="D5624" s="3346" t="s">
        <v>245</v>
      </c>
      <c r="E5624" s="3310"/>
      <c r="F5624" s="3310"/>
      <c r="G5624" s="3310"/>
      <c r="H5624" s="11024"/>
      <c r="I5624" s="11025"/>
      <c r="J5624" s="3255"/>
    </row>
    <row r="5625" spans="1:10" ht="27" thickTop="1" thickBot="1" x14ac:dyDescent="0.3">
      <c r="A5625" s="3254"/>
      <c r="B5625" s="3254"/>
      <c r="C5625" s="3284"/>
      <c r="D5625" s="3354" t="s">
        <v>213</v>
      </c>
      <c r="E5625" s="3312"/>
      <c r="F5625" s="3312"/>
      <c r="G5625" s="3313"/>
      <c r="H5625" s="11024"/>
      <c r="I5625" s="11025"/>
      <c r="J5625" s="3255"/>
    </row>
    <row r="5626" spans="1:10" ht="65.25" thickTop="1" thickBot="1" x14ac:dyDescent="0.3">
      <c r="A5626" s="3254"/>
      <c r="B5626" s="3254"/>
      <c r="C5626" s="3284"/>
      <c r="D5626" s="3354" t="s">
        <v>214</v>
      </c>
      <c r="E5626" s="3312"/>
      <c r="F5626" s="3312"/>
      <c r="G5626" s="3313"/>
      <c r="H5626" s="11024"/>
      <c r="I5626" s="11025"/>
      <c r="J5626" s="3255"/>
    </row>
    <row r="5627" spans="1:10" ht="39.75" thickTop="1" thickBot="1" x14ac:dyDescent="0.3">
      <c r="A5627" s="3254"/>
      <c r="B5627" s="3254"/>
      <c r="C5627" s="3284"/>
      <c r="D5627" s="3354" t="s">
        <v>221</v>
      </c>
      <c r="E5627" s="3312"/>
      <c r="F5627" s="3312"/>
      <c r="G5627" s="3313"/>
      <c r="H5627" s="11024"/>
      <c r="I5627" s="11025"/>
      <c r="J5627" s="3255"/>
    </row>
    <row r="5628" spans="1:10" ht="52.5" thickTop="1" thickBot="1" x14ac:dyDescent="0.3">
      <c r="A5628" s="3254"/>
      <c r="B5628" s="3254"/>
      <c r="C5628" s="3284"/>
      <c r="D5628" s="3355" t="s">
        <v>246</v>
      </c>
      <c r="E5628" s="3310"/>
      <c r="F5628" s="3310"/>
      <c r="G5628" s="3310"/>
      <c r="H5628" s="11024"/>
      <c r="I5628" s="11025"/>
      <c r="J5628" s="3255"/>
    </row>
    <row r="5629" spans="1:10" ht="27" thickTop="1" thickBot="1" x14ac:dyDescent="0.3">
      <c r="A5629" s="3254"/>
      <c r="B5629" s="3254"/>
      <c r="C5629" s="3285"/>
      <c r="D5629" s="3354" t="s">
        <v>220</v>
      </c>
      <c r="E5629" s="3312"/>
      <c r="F5629" s="3312"/>
      <c r="G5629" s="3313"/>
      <c r="H5629" s="11024">
        <v>7</v>
      </c>
      <c r="I5629" s="11025"/>
      <c r="J5629" s="3255"/>
    </row>
    <row r="5630" spans="1:10" ht="27" thickTop="1" thickBot="1" x14ac:dyDescent="0.3">
      <c r="A5630" s="3254"/>
      <c r="B5630" s="3254"/>
      <c r="C5630" s="3285"/>
      <c r="D5630" s="3354" t="s">
        <v>247</v>
      </c>
      <c r="E5630" s="3312"/>
      <c r="F5630" s="3312"/>
      <c r="G5630" s="3313"/>
      <c r="H5630" s="11024">
        <v>3</v>
      </c>
      <c r="I5630" s="11025"/>
      <c r="J5630" s="3255"/>
    </row>
    <row r="5631" spans="1:10" ht="16.5" thickTop="1" thickBot="1" x14ac:dyDescent="0.3">
      <c r="A5631" s="3254"/>
      <c r="B5631" s="3254"/>
      <c r="C5631" s="3285"/>
      <c r="D5631" s="3356" t="s">
        <v>212</v>
      </c>
      <c r="E5631" s="3312"/>
      <c r="F5631" s="3312"/>
      <c r="G5631" s="3313"/>
      <c r="H5631" s="11024"/>
      <c r="I5631" s="11025"/>
      <c r="J5631" s="3255"/>
    </row>
    <row r="5632" spans="1:10" ht="27" thickTop="1" thickBot="1" x14ac:dyDescent="0.3">
      <c r="A5632" s="3254"/>
      <c r="B5632" s="3254"/>
      <c r="C5632" s="3285"/>
      <c r="D5632" s="3354" t="s">
        <v>211</v>
      </c>
      <c r="E5632" s="3312"/>
      <c r="F5632" s="3312"/>
      <c r="G5632" s="3313"/>
      <c r="H5632" s="11024"/>
      <c r="I5632" s="11025"/>
      <c r="J5632" s="3255"/>
    </row>
    <row r="5633" spans="1:10" ht="27" thickTop="1" thickBot="1" x14ac:dyDescent="0.3">
      <c r="A5633" s="3254"/>
      <c r="B5633" s="3254"/>
      <c r="C5633" s="3285"/>
      <c r="D5633" s="3354" t="s">
        <v>136</v>
      </c>
      <c r="E5633" s="3312"/>
      <c r="F5633" s="3312"/>
      <c r="G5633" s="3313"/>
      <c r="H5633" s="11024"/>
      <c r="I5633" s="11025"/>
      <c r="J5633" s="3255"/>
    </row>
    <row r="5634" spans="1:10" ht="16.5" thickTop="1" thickBot="1" x14ac:dyDescent="0.3">
      <c r="A5634" s="3254"/>
      <c r="B5634" s="3254"/>
      <c r="C5634" s="3285"/>
      <c r="D5634" s="3354" t="s">
        <v>137</v>
      </c>
      <c r="E5634" s="3312"/>
      <c r="F5634" s="3312"/>
      <c r="G5634" s="3313"/>
      <c r="H5634" s="11024"/>
      <c r="I5634" s="11025"/>
      <c r="J5634" s="3255"/>
    </row>
    <row r="5635" spans="1:10" ht="16.5" thickTop="1" thickBot="1" x14ac:dyDescent="0.3">
      <c r="A5635" s="3254"/>
      <c r="B5635" s="3254"/>
      <c r="C5635" s="3285"/>
      <c r="D5635" s="3354" t="s">
        <v>138</v>
      </c>
      <c r="E5635" s="3312"/>
      <c r="F5635" s="3312"/>
      <c r="G5635" s="3313"/>
      <c r="H5635" s="11024">
        <v>1</v>
      </c>
      <c r="I5635" s="11025"/>
      <c r="J5635" s="3255"/>
    </row>
    <row r="5636" spans="1:10" ht="16.5" thickTop="1" thickBot="1" x14ac:dyDescent="0.3">
      <c r="A5636" s="3254"/>
      <c r="B5636" s="3254"/>
      <c r="C5636" s="3285"/>
      <c r="D5636" s="3354" t="s">
        <v>139</v>
      </c>
      <c r="E5636" s="3312"/>
      <c r="F5636" s="3312"/>
      <c r="G5636" s="3313"/>
      <c r="H5636" s="11024">
        <v>1</v>
      </c>
      <c r="I5636" s="11025"/>
      <c r="J5636" s="3255"/>
    </row>
    <row r="5637" spans="1:10" ht="16.5" thickTop="1" thickBot="1" x14ac:dyDescent="0.3">
      <c r="A5637" s="3254"/>
      <c r="B5637" s="3254"/>
      <c r="C5637" s="3285"/>
      <c r="D5637" s="3354" t="s">
        <v>140</v>
      </c>
      <c r="E5637" s="3312"/>
      <c r="F5637" s="3312"/>
      <c r="G5637" s="3313"/>
      <c r="H5637" s="11024"/>
      <c r="I5637" s="11025"/>
      <c r="J5637" s="3255"/>
    </row>
    <row r="5638" spans="1:10" ht="39.75" thickTop="1" thickBot="1" x14ac:dyDescent="0.3">
      <c r="A5638" s="3254"/>
      <c r="B5638" s="3254"/>
      <c r="C5638" s="3285"/>
      <c r="D5638" s="3355" t="s">
        <v>141</v>
      </c>
      <c r="E5638" s="3312"/>
      <c r="F5638" s="3312"/>
      <c r="G5638" s="3313"/>
      <c r="H5638" s="11024">
        <v>7</v>
      </c>
      <c r="I5638" s="11025"/>
      <c r="J5638" s="3255"/>
    </row>
    <row r="5639" spans="1:10" ht="27" thickTop="1" thickBot="1" x14ac:dyDescent="0.3">
      <c r="A5639" s="3254"/>
      <c r="B5639" s="3254"/>
      <c r="C5639" s="3284"/>
      <c r="D5639" s="3351" t="s">
        <v>142</v>
      </c>
      <c r="E5639" s="3310"/>
      <c r="F5639" s="3310"/>
      <c r="G5639" s="3310"/>
      <c r="H5639" s="11024"/>
      <c r="I5639" s="11025"/>
      <c r="J5639" s="3255"/>
    </row>
    <row r="5640" spans="1:10" ht="39.75" thickTop="1" thickBot="1" x14ac:dyDescent="0.3">
      <c r="A5640" s="3254"/>
      <c r="B5640" s="3254"/>
      <c r="C5640" s="3286"/>
      <c r="D5640" s="3354" t="s">
        <v>143</v>
      </c>
      <c r="E5640" s="3312"/>
      <c r="F5640" s="3312"/>
      <c r="G5640" s="3313"/>
      <c r="H5640" s="11024"/>
      <c r="I5640" s="11025"/>
      <c r="J5640" s="3255"/>
    </row>
    <row r="5641" spans="1:10" ht="39.75" thickTop="1" thickBot="1" x14ac:dyDescent="0.3">
      <c r="A5641" s="3254"/>
      <c r="B5641" s="3254"/>
      <c r="C5641" s="3285"/>
      <c r="D5641" s="3351" t="s">
        <v>144</v>
      </c>
      <c r="E5641" s="3312"/>
      <c r="F5641" s="3312"/>
      <c r="G5641" s="3313"/>
      <c r="H5641" s="11357"/>
      <c r="I5641" s="11358"/>
      <c r="J5641" s="3255"/>
    </row>
    <row r="5642" spans="1:10" ht="27" thickTop="1" thickBot="1" x14ac:dyDescent="0.3">
      <c r="A5642" s="3254"/>
      <c r="B5642" s="3254"/>
      <c r="C5642" s="3285"/>
      <c r="D5642" s="3354" t="s">
        <v>145</v>
      </c>
      <c r="E5642" s="3312"/>
      <c r="F5642" s="3312"/>
      <c r="G5642" s="3313"/>
      <c r="H5642" s="11357">
        <v>51</v>
      </c>
      <c r="I5642" s="11358"/>
      <c r="J5642" s="3255"/>
    </row>
    <row r="5643" spans="1:10" ht="16.5" thickTop="1" thickBot="1" x14ac:dyDescent="0.3">
      <c r="A5643" s="3254"/>
      <c r="B5643" s="3254"/>
      <c r="C5643" s="3287"/>
      <c r="D5643" s="3357" t="s">
        <v>146</v>
      </c>
      <c r="E5643" s="3312"/>
      <c r="F5643" s="3312"/>
      <c r="G5643" s="3313"/>
      <c r="H5643" s="11357">
        <v>30</v>
      </c>
      <c r="I5643" s="11358"/>
      <c r="J5643" s="3255"/>
    </row>
    <row r="5644" spans="1:10" ht="16.5" thickTop="1" thickBot="1" x14ac:dyDescent="0.3">
      <c r="A5644" s="3254"/>
      <c r="B5644" s="3267"/>
      <c r="C5644" s="3392" t="s">
        <v>147</v>
      </c>
      <c r="D5644" s="3393"/>
      <c r="E5644" s="3393"/>
      <c r="F5644" s="3393"/>
      <c r="G5644" s="3394"/>
      <c r="H5644" s="11359">
        <v>37</v>
      </c>
      <c r="I5644" s="11360"/>
      <c r="J5644" s="3255"/>
    </row>
    <row r="5645" spans="1:10" ht="16.5" thickTop="1" thickBot="1" x14ac:dyDescent="0.3">
      <c r="A5645" s="3254"/>
      <c r="B5645" s="3254"/>
      <c r="C5645" s="3270"/>
      <c r="D5645" s="3326" t="s">
        <v>148</v>
      </c>
      <c r="E5645" s="3330"/>
      <c r="F5645" s="3330"/>
      <c r="G5645" s="3331"/>
      <c r="H5645" s="11357">
        <v>33</v>
      </c>
      <c r="I5645" s="11358"/>
      <c r="J5645" s="3255"/>
    </row>
    <row r="5646" spans="1:10" ht="16.5" thickTop="1" thickBot="1" x14ac:dyDescent="0.3">
      <c r="A5646" s="3254"/>
      <c r="B5646" s="3254"/>
      <c r="C5646" s="3267"/>
      <c r="D5646" s="3326" t="s">
        <v>149</v>
      </c>
      <c r="E5646" s="3330"/>
      <c r="F5646" s="3330"/>
      <c r="G5646" s="3331"/>
      <c r="H5646" s="11357"/>
      <c r="I5646" s="11358"/>
      <c r="J5646" s="3255"/>
    </row>
    <row r="5647" spans="1:10" ht="16.5" thickTop="1" thickBot="1" x14ac:dyDescent="0.3">
      <c r="A5647" s="3254"/>
      <c r="B5647" s="3254"/>
      <c r="C5647" s="3267"/>
      <c r="D5647" s="3326" t="s">
        <v>150</v>
      </c>
      <c r="E5647" s="3330"/>
      <c r="F5647" s="3330"/>
      <c r="G5647" s="3331"/>
      <c r="H5647" s="11357">
        <v>4</v>
      </c>
      <c r="I5647" s="11358"/>
      <c r="J5647" s="3255"/>
    </row>
    <row r="5648" spans="1:10" ht="16.5" thickTop="1" thickBot="1" x14ac:dyDescent="0.3">
      <c r="A5648" s="3253"/>
      <c r="B5648" s="3254"/>
      <c r="C5648" s="3276"/>
      <c r="D5648" s="3443" t="s">
        <v>151</v>
      </c>
      <c r="E5648" s="3413"/>
      <c r="F5648" s="3413"/>
      <c r="G5648" s="3414"/>
      <c r="H5648" s="11365">
        <v>11</v>
      </c>
      <c r="I5648" s="11366"/>
      <c r="J5648" s="3255"/>
    </row>
    <row r="5649" spans="1:10" ht="27" thickTop="1" thickBot="1" x14ac:dyDescent="0.3">
      <c r="A5649" s="3254"/>
      <c r="B5649" s="3254"/>
      <c r="C5649" s="3267"/>
      <c r="D5649" s="3332" t="s">
        <v>248</v>
      </c>
      <c r="E5649" s="3323"/>
      <c r="F5649" s="3323"/>
      <c r="G5649" s="3333"/>
      <c r="H5649" s="11357">
        <v>9</v>
      </c>
      <c r="I5649" s="11358"/>
      <c r="J5649" s="3255"/>
    </row>
    <row r="5650" spans="1:10" ht="16.5" thickTop="1" thickBot="1" x14ac:dyDescent="0.3">
      <c r="A5650" s="3254"/>
      <c r="B5650" s="3254"/>
      <c r="C5650" s="3267"/>
      <c r="D5650" s="3334" t="s">
        <v>249</v>
      </c>
      <c r="E5650" s="3323"/>
      <c r="F5650" s="3323"/>
      <c r="G5650" s="3333"/>
      <c r="H5650" s="11390">
        <v>2</v>
      </c>
      <c r="I5650" s="11391"/>
      <c r="J5650" s="3255"/>
    </row>
    <row r="5651" spans="1:10" ht="16.5" thickTop="1" thickBot="1" x14ac:dyDescent="0.3">
      <c r="A5651" s="3254"/>
      <c r="B5651" s="3254"/>
      <c r="C5651" s="3267"/>
      <c r="D5651" s="3443" t="s">
        <v>250</v>
      </c>
      <c r="E5651" s="3413"/>
      <c r="F5651" s="3413"/>
      <c r="G5651" s="3414"/>
      <c r="H5651" s="11365">
        <v>9</v>
      </c>
      <c r="I5651" s="11366"/>
      <c r="J5651" s="3255"/>
    </row>
    <row r="5652" spans="1:10" ht="16.5" thickTop="1" thickBot="1" x14ac:dyDescent="0.3">
      <c r="A5652" s="3254"/>
      <c r="B5652" s="3254"/>
      <c r="C5652" s="3267"/>
      <c r="D5652" s="3334" t="s">
        <v>155</v>
      </c>
      <c r="E5652" s="3323"/>
      <c r="F5652" s="3323"/>
      <c r="G5652" s="3333"/>
      <c r="H5652" s="11357"/>
      <c r="I5652" s="11358"/>
      <c r="J5652" s="3255"/>
    </row>
    <row r="5653" spans="1:10" ht="16.5" thickTop="1" thickBot="1" x14ac:dyDescent="0.3">
      <c r="A5653" s="3254"/>
      <c r="B5653" s="3254"/>
      <c r="C5653" s="3267"/>
      <c r="D5653" s="3334" t="s">
        <v>156</v>
      </c>
      <c r="E5653" s="3323"/>
      <c r="F5653" s="3323"/>
      <c r="G5653" s="3333"/>
      <c r="H5653" s="11357">
        <v>1</v>
      </c>
      <c r="I5653" s="11358"/>
      <c r="J5653" s="3255"/>
    </row>
    <row r="5654" spans="1:10" ht="16.5" thickTop="1" thickBot="1" x14ac:dyDescent="0.3">
      <c r="A5654" s="3254"/>
      <c r="B5654" s="3254"/>
      <c r="C5654" s="3267"/>
      <c r="D5654" s="3334" t="s">
        <v>157</v>
      </c>
      <c r="E5654" s="3323"/>
      <c r="F5654" s="3323"/>
      <c r="G5654" s="3333"/>
      <c r="H5654" s="11357">
        <v>6</v>
      </c>
      <c r="I5654" s="11358"/>
      <c r="J5654" s="3255"/>
    </row>
    <row r="5655" spans="1:10" ht="16.5" thickTop="1" thickBot="1" x14ac:dyDescent="0.3">
      <c r="A5655" s="3254"/>
      <c r="B5655" s="3254"/>
      <c r="C5655" s="3267"/>
      <c r="D5655" s="3335" t="s">
        <v>158</v>
      </c>
      <c r="E5655" s="3312"/>
      <c r="F5655" s="3312"/>
      <c r="G5655" s="3313"/>
      <c r="H5655" s="11357">
        <v>2</v>
      </c>
      <c r="I5655" s="11358"/>
      <c r="J5655" s="3255"/>
    </row>
    <row r="5656" spans="1:10" ht="16.5" thickTop="1" thickBot="1" x14ac:dyDescent="0.3">
      <c r="A5656" s="3254"/>
      <c r="B5656" s="3254"/>
      <c r="C5656" s="3392" t="s">
        <v>159</v>
      </c>
      <c r="D5656" s="3393"/>
      <c r="E5656" s="3393"/>
      <c r="F5656" s="3393"/>
      <c r="G5656" s="3394"/>
      <c r="H5656" s="11359">
        <v>36</v>
      </c>
      <c r="I5656" s="11360"/>
      <c r="J5656" s="3255"/>
    </row>
    <row r="5657" spans="1:10" ht="16.5" thickTop="1" thickBot="1" x14ac:dyDescent="0.3">
      <c r="A5657" s="3254"/>
      <c r="B5657" s="3254"/>
      <c r="C5657" s="3267"/>
      <c r="D5657" s="3336" t="s">
        <v>160</v>
      </c>
      <c r="E5657" s="3310"/>
      <c r="F5657" s="3310"/>
      <c r="G5657" s="3310"/>
      <c r="H5657" s="11355">
        <v>3</v>
      </c>
      <c r="I5657" s="11355"/>
      <c r="J5657" s="3255"/>
    </row>
    <row r="5658" spans="1:10" ht="16.5" thickTop="1" thickBot="1" x14ac:dyDescent="0.3">
      <c r="A5658" s="3254"/>
      <c r="B5658" s="3254"/>
      <c r="C5658" s="3267"/>
      <c r="D5658" s="3326" t="s">
        <v>161</v>
      </c>
      <c r="E5658" s="3312"/>
      <c r="F5658" s="3312"/>
      <c r="G5658" s="3313"/>
      <c r="H5658" s="11356"/>
      <c r="I5658" s="11356"/>
      <c r="J5658" s="3255"/>
    </row>
    <row r="5659" spans="1:10" ht="16.5" thickTop="1" thickBot="1" x14ac:dyDescent="0.3">
      <c r="A5659" s="3254"/>
      <c r="B5659" s="3254"/>
      <c r="C5659" s="3267"/>
      <c r="D5659" s="3425" t="s">
        <v>162</v>
      </c>
      <c r="E5659" s="3315"/>
      <c r="F5659" s="3315"/>
      <c r="G5659" s="3316"/>
      <c r="H5659" s="11356">
        <v>33</v>
      </c>
      <c r="I5659" s="11356"/>
      <c r="J5659" s="3255"/>
    </row>
    <row r="5660" spans="1:10" ht="16.5" thickTop="1" thickBot="1" x14ac:dyDescent="0.3">
      <c r="A5660" s="3254"/>
      <c r="B5660" s="3254"/>
      <c r="C5660" s="3392" t="s">
        <v>163</v>
      </c>
      <c r="D5660" s="3393"/>
      <c r="E5660" s="3393"/>
      <c r="F5660" s="3393"/>
      <c r="G5660" s="3394"/>
      <c r="H5660" s="11359">
        <v>22</v>
      </c>
      <c r="I5660" s="11360"/>
      <c r="J5660" s="3255"/>
    </row>
    <row r="5661" spans="1:10" ht="16.5" thickTop="1" thickBot="1" x14ac:dyDescent="0.3">
      <c r="A5661" s="3254"/>
      <c r="B5661" s="3254"/>
      <c r="C5661" s="3270"/>
      <c r="D5661" s="3326" t="s">
        <v>160</v>
      </c>
      <c r="E5661" s="3312"/>
      <c r="F5661" s="3312"/>
      <c r="G5661" s="3313"/>
      <c r="H5661" s="11356">
        <v>7</v>
      </c>
      <c r="I5661" s="11356"/>
      <c r="J5661" s="3255"/>
    </row>
    <row r="5662" spans="1:10" ht="16.5" thickTop="1" thickBot="1" x14ac:dyDescent="0.3">
      <c r="A5662" s="3254"/>
      <c r="B5662" s="3254"/>
      <c r="C5662" s="3267"/>
      <c r="D5662" s="3326" t="s">
        <v>161</v>
      </c>
      <c r="E5662" s="3312"/>
      <c r="F5662" s="3312"/>
      <c r="G5662" s="3313"/>
      <c r="H5662" s="11356"/>
      <c r="I5662" s="11356"/>
      <c r="J5662" s="3255"/>
    </row>
    <row r="5663" spans="1:10" ht="16.5" thickTop="1" thickBot="1" x14ac:dyDescent="0.3">
      <c r="A5663" s="3254"/>
      <c r="B5663" s="3254"/>
      <c r="C5663" s="3267"/>
      <c r="D5663" s="3425" t="s">
        <v>162</v>
      </c>
      <c r="E5663" s="3315"/>
      <c r="F5663" s="3315"/>
      <c r="G5663" s="3316"/>
      <c r="H5663" s="11356">
        <v>15</v>
      </c>
      <c r="I5663" s="11356"/>
      <c r="J5663" s="3255"/>
    </row>
    <row r="5664" spans="1:10" ht="16.5" thickTop="1" thickBot="1" x14ac:dyDescent="0.3">
      <c r="A5664" s="3254"/>
      <c r="B5664" s="3254"/>
      <c r="C5664" s="3267"/>
      <c r="D5664" s="3425" t="s">
        <v>164</v>
      </c>
      <c r="E5664" s="3315"/>
      <c r="F5664" s="3315"/>
      <c r="G5664" s="3316"/>
      <c r="H5664" s="11357">
        <v>0</v>
      </c>
      <c r="I5664" s="11358"/>
      <c r="J5664" s="3255"/>
    </row>
    <row r="5665" spans="1:10" ht="16.5" thickTop="1" thickBot="1" x14ac:dyDescent="0.3">
      <c r="A5665" s="3254"/>
      <c r="B5665" s="3254"/>
      <c r="C5665" s="3267"/>
      <c r="D5665" s="11362" t="s">
        <v>165</v>
      </c>
      <c r="E5665" s="11363"/>
      <c r="F5665" s="11363"/>
      <c r="G5665" s="11364"/>
      <c r="H5665" s="11361">
        <v>29</v>
      </c>
      <c r="I5665" s="11361"/>
      <c r="J5665" s="3255"/>
    </row>
    <row r="5666" spans="1:10" ht="16.5" thickTop="1" thickBot="1" x14ac:dyDescent="0.3">
      <c r="A5666" s="3254"/>
      <c r="B5666" s="3254"/>
      <c r="C5666" s="3267"/>
      <c r="D5666" s="3336" t="s">
        <v>160</v>
      </c>
      <c r="E5666" s="3310"/>
      <c r="F5666" s="3310"/>
      <c r="G5666" s="3310"/>
      <c r="H5666" s="11355">
        <v>4</v>
      </c>
      <c r="I5666" s="11355"/>
      <c r="J5666" s="3255"/>
    </row>
    <row r="5667" spans="1:10" ht="16.5" thickTop="1" thickBot="1" x14ac:dyDescent="0.3">
      <c r="A5667" s="3254"/>
      <c r="B5667" s="3254"/>
      <c r="C5667" s="3267"/>
      <c r="D5667" s="3326" t="s">
        <v>161</v>
      </c>
      <c r="E5667" s="3312"/>
      <c r="F5667" s="3312"/>
      <c r="G5667" s="3313"/>
      <c r="H5667" s="11356"/>
      <c r="I5667" s="11356"/>
      <c r="J5667" s="3255"/>
    </row>
    <row r="5668" spans="1:10" ht="16.5" thickTop="1" thickBot="1" x14ac:dyDescent="0.3">
      <c r="A5668" s="3254"/>
      <c r="B5668" s="3254"/>
      <c r="C5668" s="3267"/>
      <c r="D5668" s="3425" t="s">
        <v>162</v>
      </c>
      <c r="E5668" s="3315"/>
      <c r="F5668" s="3315"/>
      <c r="G5668" s="3316"/>
      <c r="H5668" s="11356">
        <v>10</v>
      </c>
      <c r="I5668" s="11356"/>
      <c r="J5668" s="3255"/>
    </row>
    <row r="5669" spans="1:10" ht="16.5" thickTop="1" thickBot="1" x14ac:dyDescent="0.3">
      <c r="A5669" s="3254"/>
      <c r="B5669" s="3254"/>
      <c r="C5669" s="3271"/>
      <c r="D5669" s="3326" t="s">
        <v>114</v>
      </c>
      <c r="E5669" s="3315"/>
      <c r="F5669" s="3315"/>
      <c r="G5669" s="3316"/>
      <c r="H5669" s="11356">
        <v>15</v>
      </c>
      <c r="I5669" s="11356"/>
      <c r="J5669" s="3255"/>
    </row>
    <row r="5670" spans="1:10" ht="16.5" thickTop="1" thickBot="1" x14ac:dyDescent="0.3">
      <c r="A5670" s="3254"/>
      <c r="B5670" s="3293"/>
      <c r="C5670" s="3395" t="s">
        <v>166</v>
      </c>
      <c r="D5670" s="3388"/>
      <c r="E5670" s="3396"/>
      <c r="F5670" s="3390"/>
      <c r="G5670" s="3391"/>
      <c r="H5670" s="11369">
        <v>77</v>
      </c>
      <c r="I5670" s="11369"/>
      <c r="J5670" s="3254"/>
    </row>
    <row r="5671" spans="1:10" ht="16.5" thickTop="1" thickBot="1" x14ac:dyDescent="0.3">
      <c r="A5671" s="3254"/>
      <c r="B5671" s="3259"/>
      <c r="C5671" s="3294"/>
      <c r="D5671" s="3337" t="s">
        <v>251</v>
      </c>
      <c r="E5671" s="3338"/>
      <c r="F5671" s="3338"/>
      <c r="G5671" s="3339"/>
      <c r="H5671" s="11356">
        <v>2</v>
      </c>
      <c r="I5671" s="11356"/>
      <c r="J5671" s="3254"/>
    </row>
    <row r="5672" spans="1:10" ht="16.5" thickTop="1" thickBot="1" x14ac:dyDescent="0.3">
      <c r="A5672" s="3254"/>
      <c r="B5672" s="3295"/>
      <c r="C5672" s="3293"/>
      <c r="D5672" s="3338" t="s">
        <v>168</v>
      </c>
      <c r="E5672" s="3338"/>
      <c r="F5672" s="3338"/>
      <c r="G5672" s="3338"/>
      <c r="H5672" s="11355">
        <v>27</v>
      </c>
      <c r="I5672" s="11355"/>
      <c r="J5672" s="3254"/>
    </row>
    <row r="5673" spans="1:10" ht="16.5" thickTop="1" thickBot="1" x14ac:dyDescent="0.3">
      <c r="A5673" s="3254"/>
      <c r="B5673" s="3295"/>
      <c r="C5673" s="3293"/>
      <c r="D5673" s="3340" t="s">
        <v>169</v>
      </c>
      <c r="E5673" s="3338"/>
      <c r="F5673" s="3338"/>
      <c r="G5673" s="3339"/>
      <c r="H5673" s="11356">
        <v>29</v>
      </c>
      <c r="I5673" s="11356"/>
      <c r="J5673" s="3254"/>
    </row>
    <row r="5674" spans="1:10" ht="16.5" thickTop="1" thickBot="1" x14ac:dyDescent="0.3">
      <c r="A5674" s="3254"/>
      <c r="B5674" s="3295"/>
      <c r="C5674" s="3293"/>
      <c r="D5674" s="3340" t="s">
        <v>170</v>
      </c>
      <c r="E5674" s="3338"/>
      <c r="F5674" s="3338"/>
      <c r="G5674" s="3339"/>
      <c r="H5674" s="11356">
        <v>19</v>
      </c>
      <c r="I5674" s="11356"/>
      <c r="J5674" s="3254"/>
    </row>
    <row r="5675" spans="1:10" ht="16.5" thickTop="1" thickBot="1" x14ac:dyDescent="0.3">
      <c r="A5675" s="3254"/>
      <c r="B5675" s="3258"/>
      <c r="C5675" s="3267"/>
      <c r="D5675" s="3441" t="s">
        <v>171</v>
      </c>
      <c r="E5675" s="3415"/>
      <c r="F5675" s="3415"/>
      <c r="G5675" s="3416"/>
      <c r="H5675" s="11361">
        <v>5</v>
      </c>
      <c r="I5675" s="11361"/>
      <c r="J5675" s="3254"/>
    </row>
    <row r="5676" spans="1:10" ht="16.5" thickTop="1" thickBot="1" x14ac:dyDescent="0.3">
      <c r="A5676" s="3254"/>
      <c r="B5676" s="3254"/>
      <c r="C5676" s="3267"/>
      <c r="D5676" s="3341" t="s">
        <v>172</v>
      </c>
      <c r="E5676" s="3312"/>
      <c r="F5676" s="3312"/>
      <c r="G5676" s="3313"/>
      <c r="H5676" s="11356"/>
      <c r="I5676" s="11356"/>
      <c r="J5676" s="3254"/>
    </row>
    <row r="5677" spans="1:10" ht="16.5" thickTop="1" thickBot="1" x14ac:dyDescent="0.3">
      <c r="A5677" s="3254"/>
      <c r="B5677" s="3258"/>
      <c r="C5677" s="3267"/>
      <c r="D5677" s="3342" t="s">
        <v>173</v>
      </c>
      <c r="E5677" s="3338"/>
      <c r="F5677" s="3338"/>
      <c r="G5677" s="3339"/>
      <c r="H5677" s="11355">
        <v>3</v>
      </c>
      <c r="I5677" s="11355"/>
      <c r="J5677" s="3254"/>
    </row>
    <row r="5678" spans="1:10" ht="16.5" thickTop="1" thickBot="1" x14ac:dyDescent="0.3">
      <c r="A5678" s="3254"/>
      <c r="B5678" s="3258"/>
      <c r="C5678" s="3267"/>
      <c r="D5678" s="3343" t="s">
        <v>174</v>
      </c>
      <c r="E5678" s="3338"/>
      <c r="F5678" s="3338"/>
      <c r="G5678" s="3339"/>
      <c r="H5678" s="11356">
        <v>2</v>
      </c>
      <c r="I5678" s="11356"/>
      <c r="J5678" s="3256"/>
    </row>
    <row r="5679" spans="1:10" ht="17.25" thickTop="1" thickBot="1" x14ac:dyDescent="0.3">
      <c r="A5679" s="3254"/>
      <c r="B5679" s="3397" t="s">
        <v>175</v>
      </c>
      <c r="C5679" s="3398"/>
      <c r="D5679" s="3398"/>
      <c r="E5679" s="3398"/>
      <c r="F5679" s="3399"/>
      <c r="G5679" s="11359" t="s">
        <v>11</v>
      </c>
      <c r="H5679" s="11367"/>
      <c r="I5679" s="11360"/>
      <c r="J5679" s="3254"/>
    </row>
    <row r="5680" spans="1:10" ht="16.5" thickTop="1" x14ac:dyDescent="0.25">
      <c r="A5680" s="3256"/>
      <c r="B5680" s="3400"/>
      <c r="C5680" s="3401"/>
      <c r="D5680" s="3401"/>
      <c r="E5680" s="3401"/>
      <c r="F5680" s="3402"/>
      <c r="G5680" s="11348">
        <v>1501</v>
      </c>
      <c r="H5680" s="11349"/>
      <c r="I5680" s="11350"/>
      <c r="J5680" s="3256"/>
    </row>
    <row r="5681" spans="1:10" ht="16.5" thickBot="1" x14ac:dyDescent="0.3">
      <c r="A5681" s="3256"/>
      <c r="B5681" s="3403"/>
      <c r="C5681" s="3404"/>
      <c r="D5681" s="3404"/>
      <c r="E5681" s="3404"/>
      <c r="F5681" s="3405"/>
      <c r="G5681" s="11351"/>
      <c r="H5681" s="11352"/>
      <c r="I5681" s="11353"/>
      <c r="J5681" s="3256"/>
    </row>
    <row r="5682" spans="1:10" ht="15.75" thickTop="1" x14ac:dyDescent="0.25">
      <c r="A5682" s="3256"/>
      <c r="B5682" s="3256"/>
      <c r="C5682" s="3256"/>
      <c r="D5682" s="3256"/>
      <c r="E5682" s="3256"/>
      <c r="F5682" s="3256"/>
      <c r="G5682" s="3256"/>
      <c r="H5682" s="3256"/>
      <c r="I5682" s="3256"/>
      <c r="J5682" s="3256"/>
    </row>
  </sheetData>
  <mergeCells count="4487">
    <mergeCell ref="G5680:I5681"/>
    <mergeCell ref="H5673:I5673"/>
    <mergeCell ref="H5621:I5621"/>
    <mergeCell ref="H5657:I5657"/>
    <mergeCell ref="H5668:I5668"/>
    <mergeCell ref="H5666:I5666"/>
    <mergeCell ref="H5649:I5649"/>
    <mergeCell ref="H5678:I5678"/>
    <mergeCell ref="H5677:I5677"/>
    <mergeCell ref="H5674:I5674"/>
    <mergeCell ref="H5652:I5652"/>
    <mergeCell ref="H5656:I5656"/>
    <mergeCell ref="H5675:I5675"/>
    <mergeCell ref="H5672:I5672"/>
    <mergeCell ref="H5671:I5671"/>
    <mergeCell ref="H5664:I5664"/>
    <mergeCell ref="D5665:G5665"/>
    <mergeCell ref="H5669:I5669"/>
    <mergeCell ref="H5642:I5642"/>
    <mergeCell ref="H5655:I5655"/>
    <mergeCell ref="H5648:I5648"/>
    <mergeCell ref="H5665:I5665"/>
    <mergeCell ref="H5626:I5626"/>
    <mergeCell ref="H5663:I5663"/>
    <mergeCell ref="I5437:J5438"/>
    <mergeCell ref="B5437:F5439"/>
    <mergeCell ref="H5534:I5534"/>
    <mergeCell ref="H5537:I5537"/>
    <mergeCell ref="H5531:I5531"/>
    <mergeCell ref="H5529:I5529"/>
    <mergeCell ref="H5536:I5536"/>
    <mergeCell ref="B5521:G5523"/>
    <mergeCell ref="G5679:I5679"/>
    <mergeCell ref="H5552:I5552"/>
    <mergeCell ref="H5551:I5551"/>
    <mergeCell ref="H5547:I5547"/>
    <mergeCell ref="H5670:I5670"/>
    <mergeCell ref="H5635:I5635"/>
    <mergeCell ref="H5676:I5676"/>
    <mergeCell ref="H5602:I5602"/>
    <mergeCell ref="H5598:I5598"/>
    <mergeCell ref="H5582:I5582"/>
    <mergeCell ref="H5587:I5587"/>
    <mergeCell ref="H5593:I5593"/>
    <mergeCell ref="H5574:I5574"/>
    <mergeCell ref="H5586:I5586"/>
    <mergeCell ref="H5596:I5596"/>
    <mergeCell ref="H5545:I5545"/>
    <mergeCell ref="G5514:H5515"/>
    <mergeCell ref="H5524:I5524"/>
    <mergeCell ref="H5526:I5526"/>
    <mergeCell ref="G5517:H5517"/>
    <mergeCell ref="G5518:H5518"/>
    <mergeCell ref="I5445:I5446"/>
    <mergeCell ref="E5445:H5445"/>
    <mergeCell ref="C5462:D5462"/>
    <mergeCell ref="B5429:G5429"/>
    <mergeCell ref="B5430:G5430"/>
    <mergeCell ref="C5473:D5473"/>
    <mergeCell ref="G5437:H5437"/>
    <mergeCell ref="E5443:H5443"/>
    <mergeCell ref="G5433:H5433"/>
    <mergeCell ref="B5433:D5435"/>
    <mergeCell ref="B5441:F5441"/>
    <mergeCell ref="C5447:D5447"/>
    <mergeCell ref="E5433:F5433"/>
    <mergeCell ref="B5431:C5431"/>
    <mergeCell ref="E5434:F5435"/>
    <mergeCell ref="G5434:H5435"/>
    <mergeCell ref="H5542:I5542"/>
    <mergeCell ref="H5528:I5528"/>
    <mergeCell ref="G5520:H5520"/>
    <mergeCell ref="H5527:I5527"/>
    <mergeCell ref="H5535:I5535"/>
    <mergeCell ref="H5540:I5540"/>
    <mergeCell ref="H5539:I5539"/>
    <mergeCell ref="C5502:D5502"/>
    <mergeCell ref="D5517:E5517"/>
    <mergeCell ref="D5520:E5520"/>
    <mergeCell ref="H5532:I5532"/>
    <mergeCell ref="G5519:H5519"/>
    <mergeCell ref="G5516:H5516"/>
    <mergeCell ref="H5525:I5525"/>
    <mergeCell ref="H5530:I5530"/>
    <mergeCell ref="H5521:I5521"/>
    <mergeCell ref="H5522:I5523"/>
    <mergeCell ref="B5513:F5515"/>
    <mergeCell ref="G5513:H5513"/>
    <mergeCell ref="B5440:F5440"/>
    <mergeCell ref="C5458:D5458"/>
    <mergeCell ref="H5538:I5538"/>
    <mergeCell ref="C5495:D5495"/>
    <mergeCell ref="C5494:D5494"/>
    <mergeCell ref="H5541:I5541"/>
    <mergeCell ref="C5496:D5496"/>
    <mergeCell ref="B5490:H5492"/>
    <mergeCell ref="I5490:I5492"/>
    <mergeCell ref="C5501:D5501"/>
    <mergeCell ref="B5500:H5500"/>
    <mergeCell ref="D5516:E5516"/>
    <mergeCell ref="D5518:E5518"/>
    <mergeCell ref="H5603:I5603"/>
    <mergeCell ref="H5585:I5585"/>
    <mergeCell ref="H5651:I5651"/>
    <mergeCell ref="H5624:I5624"/>
    <mergeCell ref="H5630:I5630"/>
    <mergeCell ref="H5650:I5650"/>
    <mergeCell ref="H5632:I5632"/>
    <mergeCell ref="H5644:I5644"/>
    <mergeCell ref="H5637:I5637"/>
    <mergeCell ref="H5634:I5634"/>
    <mergeCell ref="H5638:I5638"/>
    <mergeCell ref="H5595:I5595"/>
    <mergeCell ref="H5605:I5605"/>
    <mergeCell ref="H5608:I5608"/>
    <mergeCell ref="H5618:I5618"/>
    <mergeCell ref="H5609:I5609"/>
    <mergeCell ref="H5619:I5619"/>
    <mergeCell ref="H5611:I5611"/>
    <mergeCell ref="H5617:I5617"/>
    <mergeCell ref="H5543:I5543"/>
    <mergeCell ref="H5622:I5622"/>
    <mergeCell ref="H5565:I5565"/>
    <mergeCell ref="H5566:I5566"/>
    <mergeCell ref="H5567:I5567"/>
    <mergeCell ref="H5553:I5553"/>
    <mergeCell ref="H5606:I5606"/>
    <mergeCell ref="H5571:I5571"/>
    <mergeCell ref="H5544:I5544"/>
    <mergeCell ref="H5607:I5607"/>
    <mergeCell ref="H5564:I5564"/>
    <mergeCell ref="H5573:I5573"/>
    <mergeCell ref="H5546:I5546"/>
    <mergeCell ref="H5561:I5561"/>
    <mergeCell ref="H5554:I5554"/>
    <mergeCell ref="H5589:I5589"/>
    <mergeCell ref="H5575:I5575"/>
    <mergeCell ref="H5590:I5590"/>
    <mergeCell ref="H5570:I5570"/>
    <mergeCell ref="H5588:I5588"/>
    <mergeCell ref="H5583:I5583"/>
    <mergeCell ref="H5614:I5614"/>
    <mergeCell ref="H5615:I5615"/>
    <mergeCell ref="H5616:I5616"/>
    <mergeCell ref="H5548:I5548"/>
    <mergeCell ref="H5550:I5550"/>
    <mergeCell ref="H5557:I5557"/>
    <mergeCell ref="H5556:I5556"/>
    <mergeCell ref="H5591:I5591"/>
    <mergeCell ref="H5569:I5569"/>
    <mergeCell ref="H5563:I5563"/>
    <mergeCell ref="H5584:I5584"/>
    <mergeCell ref="H5612:I5612"/>
    <mergeCell ref="H5592:I5592"/>
    <mergeCell ref="H5597:I5597"/>
    <mergeCell ref="H5604:I5604"/>
    <mergeCell ref="H5667:I5667"/>
    <mergeCell ref="H5646:I5646"/>
    <mergeCell ref="H5631:I5631"/>
    <mergeCell ref="H5662:I5662"/>
    <mergeCell ref="H5661:I5661"/>
    <mergeCell ref="H5658:I5658"/>
    <mergeCell ref="H5639:I5639"/>
    <mergeCell ref="H5643:I5643"/>
    <mergeCell ref="H5641:I5641"/>
    <mergeCell ref="H5647:I5647"/>
    <mergeCell ref="H5660:I5660"/>
    <mergeCell ref="H5653:I5653"/>
    <mergeCell ref="H5659:I5659"/>
    <mergeCell ref="H5654:I5654"/>
    <mergeCell ref="H5633:I5633"/>
    <mergeCell ref="H5636:I5636"/>
    <mergeCell ref="H5594:I5594"/>
    <mergeCell ref="H5628:I5628"/>
    <mergeCell ref="H5629:I5629"/>
    <mergeCell ref="H5645:I5645"/>
    <mergeCell ref="H5419:I5419"/>
    <mergeCell ref="H5420:I5420"/>
    <mergeCell ref="G5421:I5421"/>
    <mergeCell ref="G5422:I5423"/>
    <mergeCell ref="I5439:J5439"/>
    <mergeCell ref="I5440:J5440"/>
    <mergeCell ref="I5441:J5441"/>
    <mergeCell ref="H5640:I5640"/>
    <mergeCell ref="H5599:I5599"/>
    <mergeCell ref="H5600:I5600"/>
    <mergeCell ref="H5601:I5601"/>
    <mergeCell ref="H5610:I5610"/>
    <mergeCell ref="H5613:I5613"/>
    <mergeCell ref="H5623:I5623"/>
    <mergeCell ref="H5625:I5625"/>
    <mergeCell ref="H5627:I5627"/>
    <mergeCell ref="H5533:I5533"/>
    <mergeCell ref="H5549:I5549"/>
    <mergeCell ref="H5576:I5576"/>
    <mergeCell ref="H5568:I5568"/>
    <mergeCell ref="H5620:I5620"/>
    <mergeCell ref="H5555:I5555"/>
    <mergeCell ref="H5572:I5572"/>
    <mergeCell ref="H5577:I5577"/>
    <mergeCell ref="H5580:I5580"/>
    <mergeCell ref="H5581:I5581"/>
    <mergeCell ref="H5559:I5559"/>
    <mergeCell ref="H5560:I5560"/>
    <mergeCell ref="H5578:I5578"/>
    <mergeCell ref="H5558:I5558"/>
    <mergeCell ref="H5579:I5579"/>
    <mergeCell ref="H5562:I5562"/>
    <mergeCell ref="H5410:I5410"/>
    <mergeCell ref="H5411:I5411"/>
    <mergeCell ref="H5412:I5412"/>
    <mergeCell ref="H5413:I5413"/>
    <mergeCell ref="H5414:I5414"/>
    <mergeCell ref="H5415:I5415"/>
    <mergeCell ref="H5416:I5416"/>
    <mergeCell ref="H5417:I5417"/>
    <mergeCell ref="H5418:I5418"/>
    <mergeCell ref="H5402:I5402"/>
    <mergeCell ref="H5403:I5403"/>
    <mergeCell ref="H5404:I5404"/>
    <mergeCell ref="H5405:I5405"/>
    <mergeCell ref="H5406:I5406"/>
    <mergeCell ref="D5407:G5407"/>
    <mergeCell ref="H5407:I5407"/>
    <mergeCell ref="H5408:I5408"/>
    <mergeCell ref="H5409:I5409"/>
    <mergeCell ref="H5393:I5393"/>
    <mergeCell ref="H5394:I5394"/>
    <mergeCell ref="H5395:I5395"/>
    <mergeCell ref="H5396:I5396"/>
    <mergeCell ref="H5397:I5397"/>
    <mergeCell ref="H5398:I5398"/>
    <mergeCell ref="H5399:I5399"/>
    <mergeCell ref="H5400:I5400"/>
    <mergeCell ref="H5401:I5401"/>
    <mergeCell ref="H5384:I5384"/>
    <mergeCell ref="H5385:I5385"/>
    <mergeCell ref="H5386:I5386"/>
    <mergeCell ref="H5387:I5387"/>
    <mergeCell ref="H5388:I5388"/>
    <mergeCell ref="H5389:I5389"/>
    <mergeCell ref="H5390:I5390"/>
    <mergeCell ref="H5391:I5391"/>
    <mergeCell ref="H5392:I5392"/>
    <mergeCell ref="H5375:I5375"/>
    <mergeCell ref="H5376:I5376"/>
    <mergeCell ref="H5377:I5377"/>
    <mergeCell ref="H5378:I5378"/>
    <mergeCell ref="H5379:I5379"/>
    <mergeCell ref="H5380:I5380"/>
    <mergeCell ref="H5381:I5381"/>
    <mergeCell ref="H5382:I5382"/>
    <mergeCell ref="H5383:I5383"/>
    <mergeCell ref="H5366:I5366"/>
    <mergeCell ref="H5367:I5367"/>
    <mergeCell ref="H5368:I5368"/>
    <mergeCell ref="H5369:I5369"/>
    <mergeCell ref="H5370:I5370"/>
    <mergeCell ref="H5371:I5371"/>
    <mergeCell ref="H5372:I5372"/>
    <mergeCell ref="H5373:I5373"/>
    <mergeCell ref="H5374:I5374"/>
    <mergeCell ref="H5357:I5357"/>
    <mergeCell ref="H5358:I5358"/>
    <mergeCell ref="H5359:I5359"/>
    <mergeCell ref="H5360:I5360"/>
    <mergeCell ref="H5361:I5361"/>
    <mergeCell ref="H5362:I5362"/>
    <mergeCell ref="H5363:I5363"/>
    <mergeCell ref="H5364:I5364"/>
    <mergeCell ref="H5365:I5365"/>
    <mergeCell ref="H5348:I5348"/>
    <mergeCell ref="H5349:I5349"/>
    <mergeCell ref="H5350:I5350"/>
    <mergeCell ref="H5351:I5351"/>
    <mergeCell ref="H5352:I5352"/>
    <mergeCell ref="H5353:I5353"/>
    <mergeCell ref="H5354:I5354"/>
    <mergeCell ref="H5355:I5355"/>
    <mergeCell ref="H5356:I5356"/>
    <mergeCell ref="H5339:I5339"/>
    <mergeCell ref="H5340:I5340"/>
    <mergeCell ref="H5341:I5341"/>
    <mergeCell ref="H5342:I5342"/>
    <mergeCell ref="H5343:I5343"/>
    <mergeCell ref="H5344:I5344"/>
    <mergeCell ref="H5345:I5345"/>
    <mergeCell ref="H5346:I5346"/>
    <mergeCell ref="H5347:I5347"/>
    <mergeCell ref="H5330:I5330"/>
    <mergeCell ref="H5331:I5331"/>
    <mergeCell ref="H5332:I5332"/>
    <mergeCell ref="H5333:I5333"/>
    <mergeCell ref="H5334:I5334"/>
    <mergeCell ref="H5335:I5335"/>
    <mergeCell ref="H5336:I5336"/>
    <mergeCell ref="H5337:I5337"/>
    <mergeCell ref="H5338:I5338"/>
    <mergeCell ref="H5321:I5321"/>
    <mergeCell ref="H5322:I5322"/>
    <mergeCell ref="H5323:I5323"/>
    <mergeCell ref="H5324:I5324"/>
    <mergeCell ref="H5325:I5325"/>
    <mergeCell ref="H5326:I5326"/>
    <mergeCell ref="H5327:I5327"/>
    <mergeCell ref="H5328:I5328"/>
    <mergeCell ref="H5329:I5329"/>
    <mergeCell ref="H5312:I5312"/>
    <mergeCell ref="H5313:I5313"/>
    <mergeCell ref="H5314:I5314"/>
    <mergeCell ref="H5315:I5315"/>
    <mergeCell ref="H5316:I5316"/>
    <mergeCell ref="H5317:I5317"/>
    <mergeCell ref="H5318:I5318"/>
    <mergeCell ref="H5319:I5319"/>
    <mergeCell ref="H5320:I5320"/>
    <mergeCell ref="H5303:I5303"/>
    <mergeCell ref="H5304:I5304"/>
    <mergeCell ref="H5305:I5305"/>
    <mergeCell ref="H5306:I5306"/>
    <mergeCell ref="H5307:I5307"/>
    <mergeCell ref="H5308:I5308"/>
    <mergeCell ref="H5309:I5309"/>
    <mergeCell ref="H5310:I5310"/>
    <mergeCell ref="H5311:I5311"/>
    <mergeCell ref="H5294:I5294"/>
    <mergeCell ref="H5295:I5295"/>
    <mergeCell ref="H5296:I5296"/>
    <mergeCell ref="H5297:I5297"/>
    <mergeCell ref="H5298:I5298"/>
    <mergeCell ref="H5299:I5299"/>
    <mergeCell ref="H5300:I5300"/>
    <mergeCell ref="H5301:I5301"/>
    <mergeCell ref="H5302:I5302"/>
    <mergeCell ref="H5285:I5285"/>
    <mergeCell ref="H5286:I5286"/>
    <mergeCell ref="H5287:I5287"/>
    <mergeCell ref="H5288:I5288"/>
    <mergeCell ref="H5289:I5289"/>
    <mergeCell ref="H5290:I5290"/>
    <mergeCell ref="H5291:I5291"/>
    <mergeCell ref="H5292:I5292"/>
    <mergeCell ref="H5293:I5293"/>
    <mergeCell ref="H5276:I5276"/>
    <mergeCell ref="H5277:I5277"/>
    <mergeCell ref="H5278:I5278"/>
    <mergeCell ref="H5279:I5279"/>
    <mergeCell ref="H5280:I5280"/>
    <mergeCell ref="H5281:I5281"/>
    <mergeCell ref="H5282:I5282"/>
    <mergeCell ref="H5283:I5283"/>
    <mergeCell ref="H5284:I5284"/>
    <mergeCell ref="H5267:I5267"/>
    <mergeCell ref="H5268:I5268"/>
    <mergeCell ref="H5269:I5269"/>
    <mergeCell ref="H5270:I5270"/>
    <mergeCell ref="H5271:I5271"/>
    <mergeCell ref="H5272:I5272"/>
    <mergeCell ref="H5273:I5273"/>
    <mergeCell ref="H5274:I5274"/>
    <mergeCell ref="H5275:I5275"/>
    <mergeCell ref="D5260:E5260"/>
    <mergeCell ref="G5260:H5260"/>
    <mergeCell ref="G5261:H5261"/>
    <mergeCell ref="D5262:E5262"/>
    <mergeCell ref="G5262:H5262"/>
    <mergeCell ref="B5263:G5265"/>
    <mergeCell ref="H5263:I5263"/>
    <mergeCell ref="H5264:I5265"/>
    <mergeCell ref="H5266:I5266"/>
    <mergeCell ref="B5242:H5242"/>
    <mergeCell ref="C5243:D5243"/>
    <mergeCell ref="C5244:D5244"/>
    <mergeCell ref="B5255:F5257"/>
    <mergeCell ref="G5255:H5255"/>
    <mergeCell ref="G5256:H5257"/>
    <mergeCell ref="D5258:E5258"/>
    <mergeCell ref="G5258:H5258"/>
    <mergeCell ref="D5259:E5259"/>
    <mergeCell ref="G5259:H5259"/>
    <mergeCell ref="C5189:D5189"/>
    <mergeCell ref="C5200:D5200"/>
    <mergeCell ref="C5204:D5204"/>
    <mergeCell ref="C5215:D5215"/>
    <mergeCell ref="B5232:H5234"/>
    <mergeCell ref="I5232:I5234"/>
    <mergeCell ref="C5236:D5236"/>
    <mergeCell ref="C5237:D5237"/>
    <mergeCell ref="C5238:D5238"/>
    <mergeCell ref="I5179:J5180"/>
    <mergeCell ref="I5181:J5181"/>
    <mergeCell ref="B5182:F5182"/>
    <mergeCell ref="I5182:J5182"/>
    <mergeCell ref="B5183:F5183"/>
    <mergeCell ref="I5183:J5183"/>
    <mergeCell ref="E5185:H5185"/>
    <mergeCell ref="E5187:H5187"/>
    <mergeCell ref="I5187:I5188"/>
    <mergeCell ref="B5171:G5171"/>
    <mergeCell ref="B5172:G5172"/>
    <mergeCell ref="B5173:C5173"/>
    <mergeCell ref="B5175:D5177"/>
    <mergeCell ref="E5175:F5175"/>
    <mergeCell ref="G5175:H5175"/>
    <mergeCell ref="E5176:F5177"/>
    <mergeCell ref="G5176:H5177"/>
    <mergeCell ref="B5179:F5181"/>
    <mergeCell ref="G5179:H5179"/>
    <mergeCell ref="I4922:J4922"/>
    <mergeCell ref="I4923:J4923"/>
    <mergeCell ref="I4924:J4924"/>
    <mergeCell ref="H5123:I5123"/>
    <mergeCell ref="H5082:I5082"/>
    <mergeCell ref="H5083:I5083"/>
    <mergeCell ref="H5084:I5084"/>
    <mergeCell ref="H5093:I5093"/>
    <mergeCell ref="H5096:I5096"/>
    <mergeCell ref="H5106:I5106"/>
    <mergeCell ref="H5108:I5108"/>
    <mergeCell ref="H5110:I5110"/>
    <mergeCell ref="H5016:I5016"/>
    <mergeCell ref="H5032:I5032"/>
    <mergeCell ref="H5059:I5059"/>
    <mergeCell ref="H5051:I5051"/>
    <mergeCell ref="H5103:I5103"/>
    <mergeCell ref="H5038:I5038"/>
    <mergeCell ref="H5055:I5055"/>
    <mergeCell ref="H5060:I5060"/>
    <mergeCell ref="H5095:I5095"/>
    <mergeCell ref="H5075:I5075"/>
    <mergeCell ref="H5080:I5080"/>
    <mergeCell ref="H5087:I5087"/>
    <mergeCell ref="H5026:I5026"/>
    <mergeCell ref="H5105:I5105"/>
    <mergeCell ref="H5048:I5048"/>
    <mergeCell ref="H5049:I5049"/>
    <mergeCell ref="H5050:I5050"/>
    <mergeCell ref="H5036:I5036"/>
    <mergeCell ref="H5089:I5089"/>
    <mergeCell ref="H5054:I5054"/>
    <mergeCell ref="H5150:I5150"/>
    <mergeCell ref="H5129:I5129"/>
    <mergeCell ref="H5114:I5114"/>
    <mergeCell ref="H5145:I5145"/>
    <mergeCell ref="H5144:I5144"/>
    <mergeCell ref="H5141:I5141"/>
    <mergeCell ref="H5122:I5122"/>
    <mergeCell ref="H5126:I5126"/>
    <mergeCell ref="H5124:I5124"/>
    <mergeCell ref="H5130:I5130"/>
    <mergeCell ref="H5143:I5143"/>
    <mergeCell ref="H5136:I5136"/>
    <mergeCell ref="H5142:I5142"/>
    <mergeCell ref="H5137:I5137"/>
    <mergeCell ref="H5116:I5116"/>
    <mergeCell ref="H5119:I5119"/>
    <mergeCell ref="H5031:I5031"/>
    <mergeCell ref="H5033:I5033"/>
    <mergeCell ref="H5040:I5040"/>
    <mergeCell ref="H5039:I5039"/>
    <mergeCell ref="H5074:I5074"/>
    <mergeCell ref="H5052:I5052"/>
    <mergeCell ref="H5046:I5046"/>
    <mergeCell ref="H5067:I5067"/>
    <mergeCell ref="H5063:I5063"/>
    <mergeCell ref="H5064:I5064"/>
    <mergeCell ref="H5042:I5042"/>
    <mergeCell ref="H5043:I5043"/>
    <mergeCell ref="H5061:I5061"/>
    <mergeCell ref="H5041:I5041"/>
    <mergeCell ref="H5062:I5062"/>
    <mergeCell ref="H5045:I5045"/>
    <mergeCell ref="H5027:I5027"/>
    <mergeCell ref="H5090:I5090"/>
    <mergeCell ref="H5047:I5047"/>
    <mergeCell ref="H5056:I5056"/>
    <mergeCell ref="H5029:I5029"/>
    <mergeCell ref="H5044:I5044"/>
    <mergeCell ref="H5037:I5037"/>
    <mergeCell ref="H5072:I5072"/>
    <mergeCell ref="H5058:I5058"/>
    <mergeCell ref="H5073:I5073"/>
    <mergeCell ref="H5053:I5053"/>
    <mergeCell ref="H5071:I5071"/>
    <mergeCell ref="H5066:I5066"/>
    <mergeCell ref="H5097:I5097"/>
    <mergeCell ref="H5098:I5098"/>
    <mergeCell ref="H5099:I5099"/>
    <mergeCell ref="H5133:I5133"/>
    <mergeCell ref="H5115:I5115"/>
    <mergeCell ref="H5127:I5127"/>
    <mergeCell ref="H5120:I5120"/>
    <mergeCell ref="H5117:I5117"/>
    <mergeCell ref="H5121:I5121"/>
    <mergeCell ref="H5078:I5078"/>
    <mergeCell ref="H5088:I5088"/>
    <mergeCell ref="H5091:I5091"/>
    <mergeCell ref="H5101:I5101"/>
    <mergeCell ref="H5092:I5092"/>
    <mergeCell ref="H5102:I5102"/>
    <mergeCell ref="H5094:I5094"/>
    <mergeCell ref="H5100:I5100"/>
    <mergeCell ref="H5086:I5086"/>
    <mergeCell ref="H5068:I5068"/>
    <mergeCell ref="B4983:H4983"/>
    <mergeCell ref="D4999:E4999"/>
    <mergeCell ref="D5001:E5001"/>
    <mergeCell ref="H5015:I5015"/>
    <mergeCell ref="G5002:H5002"/>
    <mergeCell ref="G4999:H4999"/>
    <mergeCell ref="H5008:I5008"/>
    <mergeCell ref="H5013:I5013"/>
    <mergeCell ref="H5004:I5004"/>
    <mergeCell ref="H5005:I5006"/>
    <mergeCell ref="B4996:F4998"/>
    <mergeCell ref="G4996:H4996"/>
    <mergeCell ref="G4997:H4998"/>
    <mergeCell ref="H5007:I5007"/>
    <mergeCell ref="H5009:I5009"/>
    <mergeCell ref="G5000:H5000"/>
    <mergeCell ref="G5001:H5001"/>
    <mergeCell ref="B4912:G4912"/>
    <mergeCell ref="B4913:G4913"/>
    <mergeCell ref="C4956:D4956"/>
    <mergeCell ref="G4920:H4920"/>
    <mergeCell ref="E4926:H4926"/>
    <mergeCell ref="G4916:H4916"/>
    <mergeCell ref="B4916:D4918"/>
    <mergeCell ref="B4924:F4924"/>
    <mergeCell ref="C4930:D4930"/>
    <mergeCell ref="E4916:F4916"/>
    <mergeCell ref="B4914:C4914"/>
    <mergeCell ref="E4917:F4918"/>
    <mergeCell ref="G4917:H4918"/>
    <mergeCell ref="G5162:I5162"/>
    <mergeCell ref="H5035:I5035"/>
    <mergeCell ref="H5034:I5034"/>
    <mergeCell ref="H5030:I5030"/>
    <mergeCell ref="H5153:I5153"/>
    <mergeCell ref="H5118:I5118"/>
    <mergeCell ref="H5159:I5159"/>
    <mergeCell ref="H5085:I5085"/>
    <mergeCell ref="H5081:I5081"/>
    <mergeCell ref="H5065:I5065"/>
    <mergeCell ref="H5070:I5070"/>
    <mergeCell ref="H5076:I5076"/>
    <mergeCell ref="H5057:I5057"/>
    <mergeCell ref="H5069:I5069"/>
    <mergeCell ref="H5079:I5079"/>
    <mergeCell ref="H5077:I5077"/>
    <mergeCell ref="H5111:I5111"/>
    <mergeCell ref="H5112:I5112"/>
    <mergeCell ref="H5128:I5128"/>
    <mergeCell ref="I4920:J4921"/>
    <mergeCell ref="B4920:F4922"/>
    <mergeCell ref="H5017:I5017"/>
    <mergeCell ref="H5020:I5020"/>
    <mergeCell ref="H5014:I5014"/>
    <mergeCell ref="H5012:I5012"/>
    <mergeCell ref="H5019:I5019"/>
    <mergeCell ref="B5004:G5006"/>
    <mergeCell ref="H5028:I5028"/>
    <mergeCell ref="H5025:I5025"/>
    <mergeCell ref="H5011:I5011"/>
    <mergeCell ref="G5003:H5003"/>
    <mergeCell ref="H5010:I5010"/>
    <mergeCell ref="H5018:I5018"/>
    <mergeCell ref="H5023:I5023"/>
    <mergeCell ref="H5022:I5022"/>
    <mergeCell ref="C4985:D4985"/>
    <mergeCell ref="D5000:E5000"/>
    <mergeCell ref="D5003:E5003"/>
    <mergeCell ref="I4928:I4929"/>
    <mergeCell ref="E4928:H4928"/>
    <mergeCell ref="C4945:D4945"/>
    <mergeCell ref="B4923:F4923"/>
    <mergeCell ref="C4941:D4941"/>
    <mergeCell ref="H5021:I5021"/>
    <mergeCell ref="C4978:D4978"/>
    <mergeCell ref="C4977:D4977"/>
    <mergeCell ref="H5024:I5024"/>
    <mergeCell ref="C4979:D4979"/>
    <mergeCell ref="B4973:H4975"/>
    <mergeCell ref="I4973:I4975"/>
    <mergeCell ref="C4984:D4984"/>
    <mergeCell ref="H4901:I4901"/>
    <mergeCell ref="H4902:I4902"/>
    <mergeCell ref="H4903:I4903"/>
    <mergeCell ref="G4904:I4904"/>
    <mergeCell ref="G4905:I4906"/>
    <mergeCell ref="G5163:I5164"/>
    <mergeCell ref="H5156:I5156"/>
    <mergeCell ref="H5104:I5104"/>
    <mergeCell ref="H5140:I5140"/>
    <mergeCell ref="H5151:I5151"/>
    <mergeCell ref="H5149:I5149"/>
    <mergeCell ref="H5132:I5132"/>
    <mergeCell ref="H5161:I5161"/>
    <mergeCell ref="H5160:I5160"/>
    <mergeCell ref="H5157:I5157"/>
    <mergeCell ref="H5135:I5135"/>
    <mergeCell ref="H5139:I5139"/>
    <mergeCell ref="H5158:I5158"/>
    <mergeCell ref="H5155:I5155"/>
    <mergeCell ref="H5154:I5154"/>
    <mergeCell ref="H5147:I5147"/>
    <mergeCell ref="D5148:G5148"/>
    <mergeCell ref="H5152:I5152"/>
    <mergeCell ref="H5125:I5125"/>
    <mergeCell ref="H5134:I5134"/>
    <mergeCell ref="H5107:I5107"/>
    <mergeCell ref="H5113:I5113"/>
    <mergeCell ref="H5138:I5138"/>
    <mergeCell ref="H5131:I5131"/>
    <mergeCell ref="H5148:I5148"/>
    <mergeCell ref="H5109:I5109"/>
    <mergeCell ref="H5146:I5146"/>
    <mergeCell ref="H4892:I4892"/>
    <mergeCell ref="H4893:I4893"/>
    <mergeCell ref="H4894:I4894"/>
    <mergeCell ref="H4895:I4895"/>
    <mergeCell ref="H4896:I4896"/>
    <mergeCell ref="H4897:I4897"/>
    <mergeCell ref="H4898:I4898"/>
    <mergeCell ref="H4899:I4899"/>
    <mergeCell ref="H4900:I4900"/>
    <mergeCell ref="H4884:I4884"/>
    <mergeCell ref="H4885:I4885"/>
    <mergeCell ref="H4886:I4886"/>
    <mergeCell ref="H4887:I4887"/>
    <mergeCell ref="H4888:I4888"/>
    <mergeCell ref="H4889:I4889"/>
    <mergeCell ref="D4890:G4890"/>
    <mergeCell ref="H4890:I4890"/>
    <mergeCell ref="H4891:I4891"/>
    <mergeCell ref="H4875:I4875"/>
    <mergeCell ref="H4876:I4876"/>
    <mergeCell ref="H4877:I4877"/>
    <mergeCell ref="H4878:I4878"/>
    <mergeCell ref="H4879:I4879"/>
    <mergeCell ref="H4880:I4880"/>
    <mergeCell ref="H4881:I4881"/>
    <mergeCell ref="H4882:I4882"/>
    <mergeCell ref="H4883:I4883"/>
    <mergeCell ref="H4866:I4866"/>
    <mergeCell ref="H4867:I4867"/>
    <mergeCell ref="H4868:I4868"/>
    <mergeCell ref="H4869:I4869"/>
    <mergeCell ref="H4870:I4870"/>
    <mergeCell ref="H4871:I4871"/>
    <mergeCell ref="H4872:I4872"/>
    <mergeCell ref="H4873:I4873"/>
    <mergeCell ref="H4874:I4874"/>
    <mergeCell ref="H4857:I4857"/>
    <mergeCell ref="H4858:I4858"/>
    <mergeCell ref="H4859:I4859"/>
    <mergeCell ref="H4860:I4860"/>
    <mergeCell ref="H4861:I4861"/>
    <mergeCell ref="H4862:I4862"/>
    <mergeCell ref="H4863:I4863"/>
    <mergeCell ref="H4864:I4864"/>
    <mergeCell ref="H4865:I4865"/>
    <mergeCell ref="H4848:I4848"/>
    <mergeCell ref="H4849:I4849"/>
    <mergeCell ref="H4850:I4850"/>
    <mergeCell ref="H4851:I4851"/>
    <mergeCell ref="H4852:I4852"/>
    <mergeCell ref="H4853:I4853"/>
    <mergeCell ref="H4854:I4854"/>
    <mergeCell ref="H4855:I4855"/>
    <mergeCell ref="H4856:I4856"/>
    <mergeCell ref="H4839:I4839"/>
    <mergeCell ref="H4840:I4840"/>
    <mergeCell ref="H4841:I4841"/>
    <mergeCell ref="H4842:I4842"/>
    <mergeCell ref="H4843:I4843"/>
    <mergeCell ref="H4844:I4844"/>
    <mergeCell ref="H4845:I4845"/>
    <mergeCell ref="H4846:I4846"/>
    <mergeCell ref="H4847:I4847"/>
    <mergeCell ref="H4830:I4830"/>
    <mergeCell ref="H4831:I4831"/>
    <mergeCell ref="H4832:I4832"/>
    <mergeCell ref="H4833:I4833"/>
    <mergeCell ref="H4834:I4834"/>
    <mergeCell ref="H4835:I4835"/>
    <mergeCell ref="H4836:I4836"/>
    <mergeCell ref="H4837:I4837"/>
    <mergeCell ref="H4838:I4838"/>
    <mergeCell ref="H4821:I4821"/>
    <mergeCell ref="H4822:I4822"/>
    <mergeCell ref="H4823:I4823"/>
    <mergeCell ref="H4824:I4824"/>
    <mergeCell ref="H4825:I4825"/>
    <mergeCell ref="H4826:I4826"/>
    <mergeCell ref="H4827:I4827"/>
    <mergeCell ref="H4828:I4828"/>
    <mergeCell ref="H4829:I4829"/>
    <mergeCell ref="H4812:I4812"/>
    <mergeCell ref="H4813:I4813"/>
    <mergeCell ref="H4814:I4814"/>
    <mergeCell ref="H4815:I4815"/>
    <mergeCell ref="H4816:I4816"/>
    <mergeCell ref="H4817:I4817"/>
    <mergeCell ref="H4818:I4818"/>
    <mergeCell ref="H4819:I4819"/>
    <mergeCell ref="H4820:I4820"/>
    <mergeCell ref="H4803:I4803"/>
    <mergeCell ref="H4804:I4804"/>
    <mergeCell ref="H4805:I4805"/>
    <mergeCell ref="H4806:I4806"/>
    <mergeCell ref="H4807:I4807"/>
    <mergeCell ref="H4808:I4808"/>
    <mergeCell ref="H4809:I4809"/>
    <mergeCell ref="H4810:I4810"/>
    <mergeCell ref="H4811:I4811"/>
    <mergeCell ref="H4794:I4794"/>
    <mergeCell ref="H4795:I4795"/>
    <mergeCell ref="H4796:I4796"/>
    <mergeCell ref="H4797:I4797"/>
    <mergeCell ref="H4798:I4798"/>
    <mergeCell ref="H4799:I4799"/>
    <mergeCell ref="H4800:I4800"/>
    <mergeCell ref="H4801:I4801"/>
    <mergeCell ref="H4802:I4802"/>
    <mergeCell ref="H4785:I4785"/>
    <mergeCell ref="H4786:I4786"/>
    <mergeCell ref="H4787:I4787"/>
    <mergeCell ref="H4788:I4788"/>
    <mergeCell ref="H4789:I4789"/>
    <mergeCell ref="H4790:I4790"/>
    <mergeCell ref="H4791:I4791"/>
    <mergeCell ref="H4792:I4792"/>
    <mergeCell ref="H4793:I4793"/>
    <mergeCell ref="H4776:I4776"/>
    <mergeCell ref="H4777:I4777"/>
    <mergeCell ref="H4778:I4778"/>
    <mergeCell ref="H4779:I4779"/>
    <mergeCell ref="H4780:I4780"/>
    <mergeCell ref="H4781:I4781"/>
    <mergeCell ref="H4782:I4782"/>
    <mergeCell ref="H4783:I4783"/>
    <mergeCell ref="H4784:I4784"/>
    <mergeCell ref="H4767:I4767"/>
    <mergeCell ref="H4768:I4768"/>
    <mergeCell ref="H4769:I4769"/>
    <mergeCell ref="H4770:I4770"/>
    <mergeCell ref="H4771:I4771"/>
    <mergeCell ref="H4772:I4772"/>
    <mergeCell ref="H4773:I4773"/>
    <mergeCell ref="H4774:I4774"/>
    <mergeCell ref="H4775:I4775"/>
    <mergeCell ref="H4758:I4758"/>
    <mergeCell ref="H4759:I4759"/>
    <mergeCell ref="H4760:I4760"/>
    <mergeCell ref="H4761:I4761"/>
    <mergeCell ref="H4762:I4762"/>
    <mergeCell ref="H4763:I4763"/>
    <mergeCell ref="H4764:I4764"/>
    <mergeCell ref="H4765:I4765"/>
    <mergeCell ref="H4766:I4766"/>
    <mergeCell ref="H4749:I4749"/>
    <mergeCell ref="H4750:I4750"/>
    <mergeCell ref="H4751:I4751"/>
    <mergeCell ref="H4752:I4752"/>
    <mergeCell ref="H4753:I4753"/>
    <mergeCell ref="H4754:I4754"/>
    <mergeCell ref="H4755:I4755"/>
    <mergeCell ref="H4756:I4756"/>
    <mergeCell ref="H4757:I4757"/>
    <mergeCell ref="D4742:E4742"/>
    <mergeCell ref="G4742:H4742"/>
    <mergeCell ref="D4743:E4743"/>
    <mergeCell ref="G4743:H4743"/>
    <mergeCell ref="G4744:H4744"/>
    <mergeCell ref="D4745:E4745"/>
    <mergeCell ref="G4745:H4745"/>
    <mergeCell ref="B4746:G4748"/>
    <mergeCell ref="H4746:I4746"/>
    <mergeCell ref="H4747:I4748"/>
    <mergeCell ref="C4720:D4720"/>
    <mergeCell ref="C4721:D4721"/>
    <mergeCell ref="B4725:H4725"/>
    <mergeCell ref="C4726:D4726"/>
    <mergeCell ref="C4727:D4727"/>
    <mergeCell ref="B4738:F4740"/>
    <mergeCell ref="G4738:H4738"/>
    <mergeCell ref="G4739:H4740"/>
    <mergeCell ref="D4741:E4741"/>
    <mergeCell ref="G4741:H4741"/>
    <mergeCell ref="E4670:H4670"/>
    <mergeCell ref="I4670:I4671"/>
    <mergeCell ref="C4672:D4672"/>
    <mergeCell ref="C4683:D4683"/>
    <mergeCell ref="C4687:D4687"/>
    <mergeCell ref="C4698:D4698"/>
    <mergeCell ref="B4715:H4717"/>
    <mergeCell ref="I4715:I4717"/>
    <mergeCell ref="C4719:D4719"/>
    <mergeCell ref="B4662:F4664"/>
    <mergeCell ref="G4662:H4662"/>
    <mergeCell ref="I4662:J4663"/>
    <mergeCell ref="I4664:J4664"/>
    <mergeCell ref="B4665:F4665"/>
    <mergeCell ref="I4665:J4665"/>
    <mergeCell ref="B4666:F4666"/>
    <mergeCell ref="I4666:J4666"/>
    <mergeCell ref="E4668:H4668"/>
    <mergeCell ref="H4644:I4644"/>
    <mergeCell ref="H4645:I4645"/>
    <mergeCell ref="G4646:I4646"/>
    <mergeCell ref="G4647:I4648"/>
    <mergeCell ref="B4654:G4654"/>
    <mergeCell ref="B4655:G4655"/>
    <mergeCell ref="B4656:C4656"/>
    <mergeCell ref="B4658:D4660"/>
    <mergeCell ref="E4658:F4658"/>
    <mergeCell ref="G4658:H4658"/>
    <mergeCell ref="E4659:F4660"/>
    <mergeCell ref="G4659:H4660"/>
    <mergeCell ref="H4635:I4635"/>
    <mergeCell ref="H4636:I4636"/>
    <mergeCell ref="H4637:I4637"/>
    <mergeCell ref="H4638:I4638"/>
    <mergeCell ref="H4639:I4639"/>
    <mergeCell ref="H4640:I4640"/>
    <mergeCell ref="H4641:I4641"/>
    <mergeCell ref="H4642:I4642"/>
    <mergeCell ref="H4643:I4643"/>
    <mergeCell ref="H4627:I4627"/>
    <mergeCell ref="H4628:I4628"/>
    <mergeCell ref="H4629:I4629"/>
    <mergeCell ref="H4630:I4630"/>
    <mergeCell ref="H4631:I4631"/>
    <mergeCell ref="D4632:G4632"/>
    <mergeCell ref="H4632:I4632"/>
    <mergeCell ref="H4633:I4633"/>
    <mergeCell ref="H4634:I4634"/>
    <mergeCell ref="H4618:I4618"/>
    <mergeCell ref="H4619:I4619"/>
    <mergeCell ref="H4620:I4620"/>
    <mergeCell ref="H4621:I4621"/>
    <mergeCell ref="H4622:I4622"/>
    <mergeCell ref="H4623:I4623"/>
    <mergeCell ref="H4624:I4624"/>
    <mergeCell ref="H4625:I4625"/>
    <mergeCell ref="H4626:I4626"/>
    <mergeCell ref="H4609:I4609"/>
    <mergeCell ref="H4610:I4610"/>
    <mergeCell ref="H4611:I4611"/>
    <mergeCell ref="H4612:I4612"/>
    <mergeCell ref="H4613:I4613"/>
    <mergeCell ref="H4614:I4614"/>
    <mergeCell ref="H4615:I4615"/>
    <mergeCell ref="H4616:I4616"/>
    <mergeCell ref="H4617:I4617"/>
    <mergeCell ref="H4600:I4600"/>
    <mergeCell ref="H4601:I4601"/>
    <mergeCell ref="H4602:I4602"/>
    <mergeCell ref="H4603:I4603"/>
    <mergeCell ref="H4604:I4604"/>
    <mergeCell ref="H4605:I4605"/>
    <mergeCell ref="H4606:I4606"/>
    <mergeCell ref="H4607:I4607"/>
    <mergeCell ref="H4608:I4608"/>
    <mergeCell ref="H4591:I4591"/>
    <mergeCell ref="H4592:I4592"/>
    <mergeCell ref="H4593:I4593"/>
    <mergeCell ref="H4594:I4594"/>
    <mergeCell ref="H4595:I4595"/>
    <mergeCell ref="H4596:I4596"/>
    <mergeCell ref="H4597:I4597"/>
    <mergeCell ref="H4598:I4598"/>
    <mergeCell ref="H4599:I4599"/>
    <mergeCell ref="H4582:I4582"/>
    <mergeCell ref="H4583:I4583"/>
    <mergeCell ref="H4584:I4584"/>
    <mergeCell ref="H4585:I4585"/>
    <mergeCell ref="H4586:I4586"/>
    <mergeCell ref="H4587:I4587"/>
    <mergeCell ref="H4588:I4588"/>
    <mergeCell ref="H4589:I4589"/>
    <mergeCell ref="H4590:I4590"/>
    <mergeCell ref="H4573:I4573"/>
    <mergeCell ref="H4574:I4574"/>
    <mergeCell ref="H4575:I4575"/>
    <mergeCell ref="H4576:I4576"/>
    <mergeCell ref="H4577:I4577"/>
    <mergeCell ref="H4578:I4578"/>
    <mergeCell ref="H4579:I4579"/>
    <mergeCell ref="H4580:I4580"/>
    <mergeCell ref="H4581:I4581"/>
    <mergeCell ref="H4564:I4564"/>
    <mergeCell ref="H4565:I4565"/>
    <mergeCell ref="H4566:I4566"/>
    <mergeCell ref="H4567:I4567"/>
    <mergeCell ref="H4568:I4568"/>
    <mergeCell ref="H4569:I4569"/>
    <mergeCell ref="H4570:I4570"/>
    <mergeCell ref="H4571:I4571"/>
    <mergeCell ref="H4572:I4572"/>
    <mergeCell ref="H4555:I4555"/>
    <mergeCell ref="H4556:I4556"/>
    <mergeCell ref="H4557:I4557"/>
    <mergeCell ref="H4558:I4558"/>
    <mergeCell ref="H4559:I4559"/>
    <mergeCell ref="H4560:I4560"/>
    <mergeCell ref="H4561:I4561"/>
    <mergeCell ref="H4562:I4562"/>
    <mergeCell ref="H4563:I4563"/>
    <mergeCell ref="H4546:I4546"/>
    <mergeCell ref="H4547:I4547"/>
    <mergeCell ref="H4548:I4548"/>
    <mergeCell ref="H4549:I4549"/>
    <mergeCell ref="H4550:I4550"/>
    <mergeCell ref="H4551:I4551"/>
    <mergeCell ref="H4552:I4552"/>
    <mergeCell ref="H4553:I4553"/>
    <mergeCell ref="H4554:I4554"/>
    <mergeCell ref="H4537:I4537"/>
    <mergeCell ref="H4538:I4538"/>
    <mergeCell ref="H4539:I4539"/>
    <mergeCell ref="H4540:I4540"/>
    <mergeCell ref="H4541:I4541"/>
    <mergeCell ref="H4542:I4542"/>
    <mergeCell ref="H4543:I4543"/>
    <mergeCell ref="H4544:I4544"/>
    <mergeCell ref="H4545:I4545"/>
    <mergeCell ref="H4528:I4528"/>
    <mergeCell ref="H4529:I4529"/>
    <mergeCell ref="H4530:I4530"/>
    <mergeCell ref="H4531:I4531"/>
    <mergeCell ref="H4532:I4532"/>
    <mergeCell ref="H4533:I4533"/>
    <mergeCell ref="H4534:I4534"/>
    <mergeCell ref="H4535:I4535"/>
    <mergeCell ref="H4536:I4536"/>
    <mergeCell ref="H4519:I4519"/>
    <mergeCell ref="H4520:I4520"/>
    <mergeCell ref="H4521:I4521"/>
    <mergeCell ref="H4522:I4522"/>
    <mergeCell ref="H4523:I4523"/>
    <mergeCell ref="H4524:I4524"/>
    <mergeCell ref="H4525:I4525"/>
    <mergeCell ref="H4526:I4526"/>
    <mergeCell ref="H4527:I4527"/>
    <mergeCell ref="H4510:I4510"/>
    <mergeCell ref="H4511:I4511"/>
    <mergeCell ref="H4512:I4512"/>
    <mergeCell ref="H4513:I4513"/>
    <mergeCell ref="H4514:I4514"/>
    <mergeCell ref="H4515:I4515"/>
    <mergeCell ref="H4516:I4516"/>
    <mergeCell ref="H4517:I4517"/>
    <mergeCell ref="H4518:I4518"/>
    <mergeCell ref="H4501:I4501"/>
    <mergeCell ref="H4502:I4502"/>
    <mergeCell ref="H4503:I4503"/>
    <mergeCell ref="H4504:I4504"/>
    <mergeCell ref="H4505:I4505"/>
    <mergeCell ref="H4506:I4506"/>
    <mergeCell ref="H4507:I4507"/>
    <mergeCell ref="H4508:I4508"/>
    <mergeCell ref="H4509:I4509"/>
    <mergeCell ref="H4492:I4492"/>
    <mergeCell ref="H4493:I4493"/>
    <mergeCell ref="H4494:I4494"/>
    <mergeCell ref="H4495:I4495"/>
    <mergeCell ref="H4496:I4496"/>
    <mergeCell ref="H4497:I4497"/>
    <mergeCell ref="H4498:I4498"/>
    <mergeCell ref="H4499:I4499"/>
    <mergeCell ref="H4500:I4500"/>
    <mergeCell ref="D4485:E4485"/>
    <mergeCell ref="G4485:H4485"/>
    <mergeCell ref="G4486:H4486"/>
    <mergeCell ref="D4487:E4487"/>
    <mergeCell ref="G4487:H4487"/>
    <mergeCell ref="B4488:G4490"/>
    <mergeCell ref="H4488:I4488"/>
    <mergeCell ref="H4489:I4490"/>
    <mergeCell ref="H4491:I4491"/>
    <mergeCell ref="B4467:H4467"/>
    <mergeCell ref="C4468:D4468"/>
    <mergeCell ref="C4469:D4469"/>
    <mergeCell ref="B4480:F4482"/>
    <mergeCell ref="G4480:H4480"/>
    <mergeCell ref="G4481:H4482"/>
    <mergeCell ref="D4483:E4483"/>
    <mergeCell ref="G4483:H4483"/>
    <mergeCell ref="D4484:E4484"/>
    <mergeCell ref="G4484:H4484"/>
    <mergeCell ref="C4414:D4414"/>
    <mergeCell ref="C4425:D4425"/>
    <mergeCell ref="C4429:D4429"/>
    <mergeCell ref="C4440:D4440"/>
    <mergeCell ref="B4457:H4459"/>
    <mergeCell ref="I4457:I4459"/>
    <mergeCell ref="C4461:D4461"/>
    <mergeCell ref="C4462:D4462"/>
    <mergeCell ref="C4463:D4463"/>
    <mergeCell ref="I4404:J4405"/>
    <mergeCell ref="I4406:J4406"/>
    <mergeCell ref="B4407:F4407"/>
    <mergeCell ref="I4407:J4407"/>
    <mergeCell ref="B4408:F4408"/>
    <mergeCell ref="I4408:J4408"/>
    <mergeCell ref="E4410:H4410"/>
    <mergeCell ref="E4412:H4412"/>
    <mergeCell ref="I4412:I4413"/>
    <mergeCell ref="B4396:G4396"/>
    <mergeCell ref="B4397:G4397"/>
    <mergeCell ref="B4400:D4402"/>
    <mergeCell ref="E4400:F4400"/>
    <mergeCell ref="G4400:H4400"/>
    <mergeCell ref="E4401:F4402"/>
    <mergeCell ref="G4401:H4402"/>
    <mergeCell ref="B4404:F4406"/>
    <mergeCell ref="G4404:H4404"/>
    <mergeCell ref="G4388:I4388"/>
    <mergeCell ref="G4389:I4390"/>
    <mergeCell ref="H4382:I4382"/>
    <mergeCell ref="H4383:I4383"/>
    <mergeCell ref="H4384:I4384"/>
    <mergeCell ref="H4385:I4385"/>
    <mergeCell ref="H4386:I4386"/>
    <mergeCell ref="H4387:I4387"/>
    <mergeCell ref="H4376:I4376"/>
    <mergeCell ref="H4377:I4377"/>
    <mergeCell ref="H4378:I4378"/>
    <mergeCell ref="H4379:I4379"/>
    <mergeCell ref="H4380:I4380"/>
    <mergeCell ref="H4381:I4381"/>
    <mergeCell ref="H4371:I4371"/>
    <mergeCell ref="H4372:I4372"/>
    <mergeCell ref="H4373:I4373"/>
    <mergeCell ref="D4374:G4374"/>
    <mergeCell ref="H4374:I4374"/>
    <mergeCell ref="H4375:I4375"/>
    <mergeCell ref="H4365:I4365"/>
    <mergeCell ref="H4366:I4366"/>
    <mergeCell ref="H4367:I4367"/>
    <mergeCell ref="H4368:I4368"/>
    <mergeCell ref="H4369:I4369"/>
    <mergeCell ref="H4370:I4370"/>
    <mergeCell ref="H4359:I4359"/>
    <mergeCell ref="H4360:I4360"/>
    <mergeCell ref="H4361:I4361"/>
    <mergeCell ref="H4362:I4362"/>
    <mergeCell ref="H4363:I4363"/>
    <mergeCell ref="H4364:I4364"/>
    <mergeCell ref="H4353:I4353"/>
    <mergeCell ref="H4354:I4354"/>
    <mergeCell ref="H4355:I4355"/>
    <mergeCell ref="H4356:I4356"/>
    <mergeCell ref="H4357:I4357"/>
    <mergeCell ref="H4358:I4358"/>
    <mergeCell ref="H4347:I4347"/>
    <mergeCell ref="H4348:I4348"/>
    <mergeCell ref="H4349:I4349"/>
    <mergeCell ref="H4350:I4350"/>
    <mergeCell ref="H4351:I4351"/>
    <mergeCell ref="H4352:I4352"/>
    <mergeCell ref="H4341:I4341"/>
    <mergeCell ref="H4342:I4342"/>
    <mergeCell ref="H4343:I4343"/>
    <mergeCell ref="H4344:I4344"/>
    <mergeCell ref="H4345:I4345"/>
    <mergeCell ref="H4346:I4346"/>
    <mergeCell ref="H4335:I4335"/>
    <mergeCell ref="H4336:I4336"/>
    <mergeCell ref="H4337:I4337"/>
    <mergeCell ref="H4338:I4338"/>
    <mergeCell ref="H4339:I4339"/>
    <mergeCell ref="H4340:I4340"/>
    <mergeCell ref="H4329:I4329"/>
    <mergeCell ref="H4330:I4330"/>
    <mergeCell ref="H4331:I4331"/>
    <mergeCell ref="H4332:I4332"/>
    <mergeCell ref="H4333:I4333"/>
    <mergeCell ref="H4334:I4334"/>
    <mergeCell ref="H4323:I4323"/>
    <mergeCell ref="H4324:I4324"/>
    <mergeCell ref="H4325:I4325"/>
    <mergeCell ref="H4326:I4326"/>
    <mergeCell ref="H4327:I4327"/>
    <mergeCell ref="H4328:I4328"/>
    <mergeCell ref="H4317:I4317"/>
    <mergeCell ref="H4318:I4318"/>
    <mergeCell ref="H4319:I4319"/>
    <mergeCell ref="H4320:I4320"/>
    <mergeCell ref="H4321:I4321"/>
    <mergeCell ref="H4322:I4322"/>
    <mergeCell ref="H4311:I4311"/>
    <mergeCell ref="H4312:I4312"/>
    <mergeCell ref="H4313:I4313"/>
    <mergeCell ref="H4314:I4314"/>
    <mergeCell ref="H4315:I4315"/>
    <mergeCell ref="H4316:I4316"/>
    <mergeCell ref="H4305:I4305"/>
    <mergeCell ref="H4306:I4306"/>
    <mergeCell ref="H4307:I4307"/>
    <mergeCell ref="H4308:I4308"/>
    <mergeCell ref="H4309:I4309"/>
    <mergeCell ref="H4310:I4310"/>
    <mergeCell ref="H4299:I4299"/>
    <mergeCell ref="H4300:I4300"/>
    <mergeCell ref="H4301:I4301"/>
    <mergeCell ref="H4302:I4302"/>
    <mergeCell ref="H4303:I4303"/>
    <mergeCell ref="H4304:I4304"/>
    <mergeCell ref="H4293:I4293"/>
    <mergeCell ref="H4294:I4294"/>
    <mergeCell ref="H4295:I4295"/>
    <mergeCell ref="H4296:I4296"/>
    <mergeCell ref="H4297:I4297"/>
    <mergeCell ref="H4298:I4298"/>
    <mergeCell ref="H4287:I4287"/>
    <mergeCell ref="H4288:I4288"/>
    <mergeCell ref="H4289:I4289"/>
    <mergeCell ref="H4290:I4290"/>
    <mergeCell ref="H4291:I4291"/>
    <mergeCell ref="H4292:I4292"/>
    <mergeCell ref="H4281:I4281"/>
    <mergeCell ref="H4282:I4282"/>
    <mergeCell ref="H4283:I4283"/>
    <mergeCell ref="H4284:I4284"/>
    <mergeCell ref="H4285:I4285"/>
    <mergeCell ref="H4286:I4286"/>
    <mergeCell ref="H4275:I4275"/>
    <mergeCell ref="H4276:I4276"/>
    <mergeCell ref="H4277:I4277"/>
    <mergeCell ref="H4278:I4278"/>
    <mergeCell ref="H4279:I4279"/>
    <mergeCell ref="H4280:I4280"/>
    <mergeCell ref="H4269:I4269"/>
    <mergeCell ref="H4270:I4270"/>
    <mergeCell ref="H4271:I4271"/>
    <mergeCell ref="H4272:I4272"/>
    <mergeCell ref="H4273:I4273"/>
    <mergeCell ref="H4274:I4274"/>
    <mergeCell ref="H4263:I4263"/>
    <mergeCell ref="H4264:I4264"/>
    <mergeCell ref="H4265:I4265"/>
    <mergeCell ref="H4266:I4266"/>
    <mergeCell ref="H4267:I4267"/>
    <mergeCell ref="H4268:I4268"/>
    <mergeCell ref="H4257:I4257"/>
    <mergeCell ref="H4258:I4258"/>
    <mergeCell ref="H4259:I4259"/>
    <mergeCell ref="H4260:I4260"/>
    <mergeCell ref="H4261:I4261"/>
    <mergeCell ref="H4262:I4262"/>
    <mergeCell ref="H4251:I4251"/>
    <mergeCell ref="H4252:I4252"/>
    <mergeCell ref="H4253:I4253"/>
    <mergeCell ref="H4254:I4254"/>
    <mergeCell ref="H4255:I4255"/>
    <mergeCell ref="H4256:I4256"/>
    <mergeCell ref="H4245:I4245"/>
    <mergeCell ref="H4246:I4246"/>
    <mergeCell ref="H4247:I4247"/>
    <mergeCell ref="H4248:I4248"/>
    <mergeCell ref="H4249:I4249"/>
    <mergeCell ref="H4250:I4250"/>
    <mergeCell ref="H4239:I4239"/>
    <mergeCell ref="H4240:I4240"/>
    <mergeCell ref="H4241:I4241"/>
    <mergeCell ref="H4242:I4242"/>
    <mergeCell ref="H4243:I4243"/>
    <mergeCell ref="H4244:I4244"/>
    <mergeCell ref="H4233:I4233"/>
    <mergeCell ref="H4234:I4234"/>
    <mergeCell ref="H4235:I4235"/>
    <mergeCell ref="H4236:I4236"/>
    <mergeCell ref="H4237:I4237"/>
    <mergeCell ref="H4238:I4238"/>
    <mergeCell ref="G4228:H4228"/>
    <mergeCell ref="D4229:E4229"/>
    <mergeCell ref="G4229:H4229"/>
    <mergeCell ref="B4230:G4232"/>
    <mergeCell ref="H4230:I4230"/>
    <mergeCell ref="H4231:I4232"/>
    <mergeCell ref="D4225:E4225"/>
    <mergeCell ref="G4225:H4225"/>
    <mergeCell ref="D4226:E4226"/>
    <mergeCell ref="G4226:H4226"/>
    <mergeCell ref="D4227:E4227"/>
    <mergeCell ref="G4227:H4227"/>
    <mergeCell ref="C4204:D4204"/>
    <mergeCell ref="C4205:D4205"/>
    <mergeCell ref="B4209:H4209"/>
    <mergeCell ref="C4210:D4210"/>
    <mergeCell ref="C4211:D4211"/>
    <mergeCell ref="B4222:F4224"/>
    <mergeCell ref="G4222:H4222"/>
    <mergeCell ref="G4223:H4224"/>
    <mergeCell ref="C4167:D4167"/>
    <mergeCell ref="C4171:D4171"/>
    <mergeCell ref="C4182:D4182"/>
    <mergeCell ref="B4199:H4201"/>
    <mergeCell ref="C4203:D4203"/>
    <mergeCell ref="B4138:G4138"/>
    <mergeCell ref="B4139:G4139"/>
    <mergeCell ref="B4140:C4140"/>
    <mergeCell ref="B4142:D4144"/>
    <mergeCell ref="E4142:F4142"/>
    <mergeCell ref="G4142:H4142"/>
    <mergeCell ref="E4143:F4144"/>
    <mergeCell ref="G4143:H4144"/>
    <mergeCell ref="I4199:I4201"/>
    <mergeCell ref="B4150:F4150"/>
    <mergeCell ref="I4150:J4150"/>
    <mergeCell ref="E4152:H4152"/>
    <mergeCell ref="E4154:H4154"/>
    <mergeCell ref="I4154:I4155"/>
    <mergeCell ref="C4156:D4156"/>
    <mergeCell ref="B4146:F4148"/>
    <mergeCell ref="G4146:H4146"/>
    <mergeCell ref="I4146:J4147"/>
    <mergeCell ref="I4148:J4148"/>
    <mergeCell ref="B4149:F4149"/>
    <mergeCell ref="I4149:J4149"/>
    <mergeCell ref="G4131:I4132"/>
    <mergeCell ref="H4124:I4124"/>
    <mergeCell ref="H4072:I4072"/>
    <mergeCell ref="H4108:I4108"/>
    <mergeCell ref="H4119:I4119"/>
    <mergeCell ref="H4117:I4117"/>
    <mergeCell ref="H4100:I4100"/>
    <mergeCell ref="H4129:I4129"/>
    <mergeCell ref="H4128:I4128"/>
    <mergeCell ref="H4125:I4125"/>
    <mergeCell ref="H4103:I4103"/>
    <mergeCell ref="H4107:I4107"/>
    <mergeCell ref="H4126:I4126"/>
    <mergeCell ref="H4123:I4123"/>
    <mergeCell ref="H4122:I4122"/>
    <mergeCell ref="H4115:I4115"/>
    <mergeCell ref="D4116:G4116"/>
    <mergeCell ref="H4120:I4120"/>
    <mergeCell ref="H4093:I4093"/>
    <mergeCell ref="H4106:I4106"/>
    <mergeCell ref="H4099:I4099"/>
    <mergeCell ref="H4116:I4116"/>
    <mergeCell ref="H4077:I4077"/>
    <mergeCell ref="H4114:I4114"/>
    <mergeCell ref="H4102:I4102"/>
    <mergeCell ref="H4101:I4101"/>
    <mergeCell ref="I3888:J3889"/>
    <mergeCell ref="B3888:F3890"/>
    <mergeCell ref="H3985:I3985"/>
    <mergeCell ref="H3988:I3988"/>
    <mergeCell ref="H3982:I3982"/>
    <mergeCell ref="H3980:I3980"/>
    <mergeCell ref="H3987:I3987"/>
    <mergeCell ref="B3972:G3974"/>
    <mergeCell ref="G4130:I4130"/>
    <mergeCell ref="H4003:I4003"/>
    <mergeCell ref="H4002:I4002"/>
    <mergeCell ref="H3998:I3998"/>
    <mergeCell ref="H4121:I4121"/>
    <mergeCell ref="H4086:I4086"/>
    <mergeCell ref="H4127:I4127"/>
    <mergeCell ref="H4053:I4053"/>
    <mergeCell ref="H4049:I4049"/>
    <mergeCell ref="H4033:I4033"/>
    <mergeCell ref="H4038:I4038"/>
    <mergeCell ref="H4044:I4044"/>
    <mergeCell ref="H4025:I4025"/>
    <mergeCell ref="H4037:I4037"/>
    <mergeCell ref="H4047:I4047"/>
    <mergeCell ref="H3996:I3996"/>
    <mergeCell ref="G3965:H3966"/>
    <mergeCell ref="H3975:I3975"/>
    <mergeCell ref="H3977:I3977"/>
    <mergeCell ref="G3968:H3968"/>
    <mergeCell ref="G3969:H3969"/>
    <mergeCell ref="I3896:I3897"/>
    <mergeCell ref="E3896:H3896"/>
    <mergeCell ref="C3913:D3913"/>
    <mergeCell ref="B3880:G3880"/>
    <mergeCell ref="B3881:G3881"/>
    <mergeCell ref="C3924:D3924"/>
    <mergeCell ref="G3888:H3888"/>
    <mergeCell ref="E3894:H3894"/>
    <mergeCell ref="G3884:H3884"/>
    <mergeCell ref="B3884:D3886"/>
    <mergeCell ref="B3892:F3892"/>
    <mergeCell ref="C3898:D3898"/>
    <mergeCell ref="E3884:F3884"/>
    <mergeCell ref="B3882:C3882"/>
    <mergeCell ref="E3885:F3886"/>
    <mergeCell ref="G3885:H3886"/>
    <mergeCell ref="H3993:I3993"/>
    <mergeCell ref="H3979:I3979"/>
    <mergeCell ref="G3971:H3971"/>
    <mergeCell ref="H3978:I3978"/>
    <mergeCell ref="H3986:I3986"/>
    <mergeCell ref="H3991:I3991"/>
    <mergeCell ref="H3990:I3990"/>
    <mergeCell ref="C3953:D3953"/>
    <mergeCell ref="D3968:E3968"/>
    <mergeCell ref="D3971:E3971"/>
    <mergeCell ref="H3983:I3983"/>
    <mergeCell ref="G3970:H3970"/>
    <mergeCell ref="G3967:H3967"/>
    <mergeCell ref="H3976:I3976"/>
    <mergeCell ref="H3981:I3981"/>
    <mergeCell ref="H3972:I3972"/>
    <mergeCell ref="H3973:I3974"/>
    <mergeCell ref="B3964:F3966"/>
    <mergeCell ref="G3964:H3964"/>
    <mergeCell ref="B3891:F3891"/>
    <mergeCell ref="C3909:D3909"/>
    <mergeCell ref="H3989:I3989"/>
    <mergeCell ref="C3946:D3946"/>
    <mergeCell ref="C3945:D3945"/>
    <mergeCell ref="H3992:I3992"/>
    <mergeCell ref="C3947:D3947"/>
    <mergeCell ref="B3941:H3943"/>
    <mergeCell ref="I3941:I3943"/>
    <mergeCell ref="C3952:D3952"/>
    <mergeCell ref="B3951:H3951"/>
    <mergeCell ref="D3967:E3967"/>
    <mergeCell ref="D3969:E3969"/>
    <mergeCell ref="H4045:I4045"/>
    <mergeCell ref="H4079:I4079"/>
    <mergeCell ref="H4080:I4080"/>
    <mergeCell ref="H4096:I4096"/>
    <mergeCell ref="H4054:I4054"/>
    <mergeCell ref="H4036:I4036"/>
    <mergeCell ref="H4075:I4075"/>
    <mergeCell ref="H4081:I4081"/>
    <mergeCell ref="H4083:I4083"/>
    <mergeCell ref="H4095:I4095"/>
    <mergeCell ref="H4088:I4088"/>
    <mergeCell ref="H4085:I4085"/>
    <mergeCell ref="H4089:I4089"/>
    <mergeCell ref="H4046:I4046"/>
    <mergeCell ref="H4056:I4056"/>
    <mergeCell ref="H4059:I4059"/>
    <mergeCell ref="H4069:I4069"/>
    <mergeCell ref="H4060:I4060"/>
    <mergeCell ref="H4070:I4070"/>
    <mergeCell ref="H3994:I3994"/>
    <mergeCell ref="H4073:I4073"/>
    <mergeCell ref="H4016:I4016"/>
    <mergeCell ref="H4017:I4017"/>
    <mergeCell ref="H4018:I4018"/>
    <mergeCell ref="H4004:I4004"/>
    <mergeCell ref="H4057:I4057"/>
    <mergeCell ref="H4022:I4022"/>
    <mergeCell ref="H3995:I3995"/>
    <mergeCell ref="H4058:I4058"/>
    <mergeCell ref="H4015:I4015"/>
    <mergeCell ref="H4024:I4024"/>
    <mergeCell ref="H3997:I3997"/>
    <mergeCell ref="H4012:I4012"/>
    <mergeCell ref="H4005:I4005"/>
    <mergeCell ref="H4040:I4040"/>
    <mergeCell ref="H4026:I4026"/>
    <mergeCell ref="H4041:I4041"/>
    <mergeCell ref="H4021:I4021"/>
    <mergeCell ref="H4039:I4039"/>
    <mergeCell ref="H4034:I4034"/>
    <mergeCell ref="H4065:I4065"/>
    <mergeCell ref="H4066:I4066"/>
    <mergeCell ref="H4067:I4067"/>
    <mergeCell ref="H3999:I3999"/>
    <mergeCell ref="H4001:I4001"/>
    <mergeCell ref="H4008:I4008"/>
    <mergeCell ref="H4007:I4007"/>
    <mergeCell ref="H4042:I4042"/>
    <mergeCell ref="H4020:I4020"/>
    <mergeCell ref="H4030:I4030"/>
    <mergeCell ref="H4013:I4013"/>
    <mergeCell ref="H4118:I4118"/>
    <mergeCell ref="H4097:I4097"/>
    <mergeCell ref="H4082:I4082"/>
    <mergeCell ref="H4113:I4113"/>
    <mergeCell ref="H4112:I4112"/>
    <mergeCell ref="H4109:I4109"/>
    <mergeCell ref="H4090:I4090"/>
    <mergeCell ref="H4094:I4094"/>
    <mergeCell ref="H4092:I4092"/>
    <mergeCell ref="H4098:I4098"/>
    <mergeCell ref="H4111:I4111"/>
    <mergeCell ref="H4104:I4104"/>
    <mergeCell ref="H4110:I4110"/>
    <mergeCell ref="H4105:I4105"/>
    <mergeCell ref="H4084:I4084"/>
    <mergeCell ref="H4087:I4087"/>
    <mergeCell ref="H4062:I4062"/>
    <mergeCell ref="H4068:I4068"/>
    <mergeCell ref="I3890:J3890"/>
    <mergeCell ref="I3891:J3891"/>
    <mergeCell ref="I3892:J3892"/>
    <mergeCell ref="H4091:I4091"/>
    <mergeCell ref="H4050:I4050"/>
    <mergeCell ref="H4051:I4051"/>
    <mergeCell ref="H4052:I4052"/>
    <mergeCell ref="H4061:I4061"/>
    <mergeCell ref="H4064:I4064"/>
    <mergeCell ref="H4074:I4074"/>
    <mergeCell ref="H4076:I4076"/>
    <mergeCell ref="H4078:I4078"/>
    <mergeCell ref="H3984:I3984"/>
    <mergeCell ref="H4000:I4000"/>
    <mergeCell ref="H4027:I4027"/>
    <mergeCell ref="H4019:I4019"/>
    <mergeCell ref="H4071:I4071"/>
    <mergeCell ref="H4006:I4006"/>
    <mergeCell ref="H4023:I4023"/>
    <mergeCell ref="H4028:I4028"/>
    <mergeCell ref="H4063:I4063"/>
    <mergeCell ref="H4043:I4043"/>
    <mergeCell ref="H4048:I4048"/>
    <mergeCell ref="H4055:I4055"/>
    <mergeCell ref="H4014:I4014"/>
    <mergeCell ref="H4035:I4035"/>
    <mergeCell ref="H4031:I4031"/>
    <mergeCell ref="H4032:I4032"/>
    <mergeCell ref="H4010:I4010"/>
    <mergeCell ref="H4011:I4011"/>
    <mergeCell ref="H4029:I4029"/>
    <mergeCell ref="H4009:I4009"/>
    <mergeCell ref="G3873:I3874"/>
    <mergeCell ref="H3866:I3866"/>
    <mergeCell ref="H3814:I3814"/>
    <mergeCell ref="H3850:I3850"/>
    <mergeCell ref="H3861:I3861"/>
    <mergeCell ref="H3859:I3859"/>
    <mergeCell ref="H3842:I3842"/>
    <mergeCell ref="H3871:I3871"/>
    <mergeCell ref="H3870:I3870"/>
    <mergeCell ref="H3867:I3867"/>
    <mergeCell ref="H3845:I3845"/>
    <mergeCell ref="H3849:I3849"/>
    <mergeCell ref="H3868:I3868"/>
    <mergeCell ref="H3865:I3865"/>
    <mergeCell ref="H3864:I3864"/>
    <mergeCell ref="H3857:I3857"/>
    <mergeCell ref="D3858:G3858"/>
    <mergeCell ref="H3862:I3862"/>
    <mergeCell ref="H3835:I3835"/>
    <mergeCell ref="H3848:I3848"/>
    <mergeCell ref="H3841:I3841"/>
    <mergeCell ref="H3858:I3858"/>
    <mergeCell ref="H3819:I3819"/>
    <mergeCell ref="H3856:I3856"/>
    <mergeCell ref="I3630:J3631"/>
    <mergeCell ref="B3630:F3632"/>
    <mergeCell ref="H3727:I3727"/>
    <mergeCell ref="H3730:I3730"/>
    <mergeCell ref="H3724:I3724"/>
    <mergeCell ref="H3722:I3722"/>
    <mergeCell ref="H3729:I3729"/>
    <mergeCell ref="B3714:G3716"/>
    <mergeCell ref="G3872:I3872"/>
    <mergeCell ref="H3745:I3745"/>
    <mergeCell ref="H3744:I3744"/>
    <mergeCell ref="H3740:I3740"/>
    <mergeCell ref="H3863:I3863"/>
    <mergeCell ref="H3828:I3828"/>
    <mergeCell ref="H3869:I3869"/>
    <mergeCell ref="H3795:I3795"/>
    <mergeCell ref="H3791:I3791"/>
    <mergeCell ref="H3775:I3775"/>
    <mergeCell ref="H3780:I3780"/>
    <mergeCell ref="H3786:I3786"/>
    <mergeCell ref="H3767:I3767"/>
    <mergeCell ref="H3779:I3779"/>
    <mergeCell ref="H3789:I3789"/>
    <mergeCell ref="H3738:I3738"/>
    <mergeCell ref="G3707:H3708"/>
    <mergeCell ref="H3717:I3717"/>
    <mergeCell ref="H3719:I3719"/>
    <mergeCell ref="G3710:H3710"/>
    <mergeCell ref="G3711:H3711"/>
    <mergeCell ref="I3638:I3639"/>
    <mergeCell ref="E3638:H3638"/>
    <mergeCell ref="C3655:D3655"/>
    <mergeCell ref="B3622:G3622"/>
    <mergeCell ref="B3623:G3623"/>
    <mergeCell ref="C3666:D3666"/>
    <mergeCell ref="G3630:H3630"/>
    <mergeCell ref="E3636:H3636"/>
    <mergeCell ref="G3626:H3626"/>
    <mergeCell ref="B3626:D3628"/>
    <mergeCell ref="B3634:F3634"/>
    <mergeCell ref="C3640:D3640"/>
    <mergeCell ref="E3626:F3626"/>
    <mergeCell ref="B3624:C3624"/>
    <mergeCell ref="E3627:F3628"/>
    <mergeCell ref="G3627:H3628"/>
    <mergeCell ref="H3735:I3735"/>
    <mergeCell ref="H3721:I3721"/>
    <mergeCell ref="G3713:H3713"/>
    <mergeCell ref="H3720:I3720"/>
    <mergeCell ref="H3728:I3728"/>
    <mergeCell ref="H3733:I3733"/>
    <mergeCell ref="H3732:I3732"/>
    <mergeCell ref="C3695:D3695"/>
    <mergeCell ref="D3710:E3710"/>
    <mergeCell ref="D3713:E3713"/>
    <mergeCell ref="H3725:I3725"/>
    <mergeCell ref="G3712:H3712"/>
    <mergeCell ref="G3709:H3709"/>
    <mergeCell ref="H3718:I3718"/>
    <mergeCell ref="H3723:I3723"/>
    <mergeCell ref="H3714:I3714"/>
    <mergeCell ref="H3715:I3716"/>
    <mergeCell ref="B3706:F3708"/>
    <mergeCell ref="G3706:H3706"/>
    <mergeCell ref="B3633:F3633"/>
    <mergeCell ref="C3651:D3651"/>
    <mergeCell ref="H3731:I3731"/>
    <mergeCell ref="C3688:D3688"/>
    <mergeCell ref="C3687:D3687"/>
    <mergeCell ref="H3734:I3734"/>
    <mergeCell ref="C3689:D3689"/>
    <mergeCell ref="B3683:H3685"/>
    <mergeCell ref="I3683:I3685"/>
    <mergeCell ref="C3694:D3694"/>
    <mergeCell ref="B3693:H3693"/>
    <mergeCell ref="D3709:E3709"/>
    <mergeCell ref="D3711:E3711"/>
    <mergeCell ref="H3796:I3796"/>
    <mergeCell ref="H3778:I3778"/>
    <mergeCell ref="H3844:I3844"/>
    <mergeCell ref="H3817:I3817"/>
    <mergeCell ref="H3823:I3823"/>
    <mergeCell ref="H3843:I3843"/>
    <mergeCell ref="H3825:I3825"/>
    <mergeCell ref="H3837:I3837"/>
    <mergeCell ref="H3830:I3830"/>
    <mergeCell ref="H3827:I3827"/>
    <mergeCell ref="H3831:I3831"/>
    <mergeCell ref="H3788:I3788"/>
    <mergeCell ref="H3798:I3798"/>
    <mergeCell ref="H3801:I3801"/>
    <mergeCell ref="H3811:I3811"/>
    <mergeCell ref="H3802:I3802"/>
    <mergeCell ref="H3812:I3812"/>
    <mergeCell ref="H3804:I3804"/>
    <mergeCell ref="H3810:I3810"/>
    <mergeCell ref="H3736:I3736"/>
    <mergeCell ref="H3815:I3815"/>
    <mergeCell ref="H3758:I3758"/>
    <mergeCell ref="H3759:I3759"/>
    <mergeCell ref="H3760:I3760"/>
    <mergeCell ref="H3746:I3746"/>
    <mergeCell ref="H3799:I3799"/>
    <mergeCell ref="H3764:I3764"/>
    <mergeCell ref="H3737:I3737"/>
    <mergeCell ref="H3800:I3800"/>
    <mergeCell ref="H3757:I3757"/>
    <mergeCell ref="H3766:I3766"/>
    <mergeCell ref="H3739:I3739"/>
    <mergeCell ref="H3754:I3754"/>
    <mergeCell ref="H3747:I3747"/>
    <mergeCell ref="H3782:I3782"/>
    <mergeCell ref="H3768:I3768"/>
    <mergeCell ref="H3783:I3783"/>
    <mergeCell ref="H3763:I3763"/>
    <mergeCell ref="H3781:I3781"/>
    <mergeCell ref="H3776:I3776"/>
    <mergeCell ref="H3807:I3807"/>
    <mergeCell ref="H3808:I3808"/>
    <mergeCell ref="H3809:I3809"/>
    <mergeCell ref="H3741:I3741"/>
    <mergeCell ref="H3743:I3743"/>
    <mergeCell ref="H3750:I3750"/>
    <mergeCell ref="H3749:I3749"/>
    <mergeCell ref="H3784:I3784"/>
    <mergeCell ref="H3762:I3762"/>
    <mergeCell ref="H3756:I3756"/>
    <mergeCell ref="H3777:I3777"/>
    <mergeCell ref="H3805:I3805"/>
    <mergeCell ref="H3785:I3785"/>
    <mergeCell ref="H3790:I3790"/>
    <mergeCell ref="H3797:I3797"/>
    <mergeCell ref="H3860:I3860"/>
    <mergeCell ref="H3839:I3839"/>
    <mergeCell ref="H3824:I3824"/>
    <mergeCell ref="H3855:I3855"/>
    <mergeCell ref="H3854:I3854"/>
    <mergeCell ref="H3851:I3851"/>
    <mergeCell ref="H3832:I3832"/>
    <mergeCell ref="H3836:I3836"/>
    <mergeCell ref="H3834:I3834"/>
    <mergeCell ref="H3840:I3840"/>
    <mergeCell ref="H3853:I3853"/>
    <mergeCell ref="H3846:I3846"/>
    <mergeCell ref="H3852:I3852"/>
    <mergeCell ref="H3847:I3847"/>
    <mergeCell ref="H3826:I3826"/>
    <mergeCell ref="H3829:I3829"/>
    <mergeCell ref="H3787:I3787"/>
    <mergeCell ref="H3821:I3821"/>
    <mergeCell ref="H3822:I3822"/>
    <mergeCell ref="H3838:I3838"/>
    <mergeCell ref="H3612:I3612"/>
    <mergeCell ref="H3613:I3613"/>
    <mergeCell ref="G3614:I3614"/>
    <mergeCell ref="G3615:I3616"/>
    <mergeCell ref="I3632:J3632"/>
    <mergeCell ref="I3633:J3633"/>
    <mergeCell ref="I3634:J3634"/>
    <mergeCell ref="H3833:I3833"/>
    <mergeCell ref="H3792:I3792"/>
    <mergeCell ref="H3793:I3793"/>
    <mergeCell ref="H3794:I3794"/>
    <mergeCell ref="H3803:I3803"/>
    <mergeCell ref="H3806:I3806"/>
    <mergeCell ref="H3816:I3816"/>
    <mergeCell ref="H3818:I3818"/>
    <mergeCell ref="H3820:I3820"/>
    <mergeCell ref="H3726:I3726"/>
    <mergeCell ref="H3742:I3742"/>
    <mergeCell ref="H3769:I3769"/>
    <mergeCell ref="H3761:I3761"/>
    <mergeCell ref="H3813:I3813"/>
    <mergeCell ref="H3748:I3748"/>
    <mergeCell ref="H3765:I3765"/>
    <mergeCell ref="H3770:I3770"/>
    <mergeCell ref="H3773:I3773"/>
    <mergeCell ref="H3774:I3774"/>
    <mergeCell ref="H3752:I3752"/>
    <mergeCell ref="H3753:I3753"/>
    <mergeCell ref="H3771:I3771"/>
    <mergeCell ref="H3751:I3751"/>
    <mergeCell ref="H3772:I3772"/>
    <mergeCell ref="H3755:I3755"/>
    <mergeCell ref="H3603:I3603"/>
    <mergeCell ref="H3604:I3604"/>
    <mergeCell ref="H3605:I3605"/>
    <mergeCell ref="H3606:I3606"/>
    <mergeCell ref="H3607:I3607"/>
    <mergeCell ref="H3608:I3608"/>
    <mergeCell ref="H3609:I3609"/>
    <mergeCell ref="H3610:I3610"/>
    <mergeCell ref="H3611:I3611"/>
    <mergeCell ref="H3595:I3595"/>
    <mergeCell ref="H3596:I3596"/>
    <mergeCell ref="H3597:I3597"/>
    <mergeCell ref="H3598:I3598"/>
    <mergeCell ref="H3599:I3599"/>
    <mergeCell ref="D3600:G3600"/>
    <mergeCell ref="H3600:I3600"/>
    <mergeCell ref="H3601:I3601"/>
    <mergeCell ref="H3602:I3602"/>
    <mergeCell ref="H3586:I3586"/>
    <mergeCell ref="H3587:I3587"/>
    <mergeCell ref="H3588:I3588"/>
    <mergeCell ref="H3589:I3589"/>
    <mergeCell ref="H3590:I3590"/>
    <mergeCell ref="H3591:I3591"/>
    <mergeCell ref="H3592:I3592"/>
    <mergeCell ref="H3593:I3593"/>
    <mergeCell ref="H3594:I3594"/>
    <mergeCell ref="H3577:I3577"/>
    <mergeCell ref="H3578:I3578"/>
    <mergeCell ref="H3579:I3579"/>
    <mergeCell ref="H3580:I3580"/>
    <mergeCell ref="H3581:I3581"/>
    <mergeCell ref="H3582:I3582"/>
    <mergeCell ref="H3583:I3583"/>
    <mergeCell ref="H3584:I3584"/>
    <mergeCell ref="H3585:I3585"/>
    <mergeCell ref="H3568:I3568"/>
    <mergeCell ref="H3569:I3569"/>
    <mergeCell ref="H3570:I3570"/>
    <mergeCell ref="H3571:I3571"/>
    <mergeCell ref="H3572:I3572"/>
    <mergeCell ref="H3573:I3573"/>
    <mergeCell ref="H3574:I3574"/>
    <mergeCell ref="H3575:I3575"/>
    <mergeCell ref="H3576:I3576"/>
    <mergeCell ref="H3559:I3559"/>
    <mergeCell ref="H3560:I3560"/>
    <mergeCell ref="H3561:I3561"/>
    <mergeCell ref="H3562:I3562"/>
    <mergeCell ref="H3563:I3563"/>
    <mergeCell ref="H3564:I3564"/>
    <mergeCell ref="H3565:I3565"/>
    <mergeCell ref="H3566:I3566"/>
    <mergeCell ref="H3567:I3567"/>
    <mergeCell ref="H3550:I3550"/>
    <mergeCell ref="H3551:I3551"/>
    <mergeCell ref="H3552:I3552"/>
    <mergeCell ref="H3553:I3553"/>
    <mergeCell ref="H3554:I3554"/>
    <mergeCell ref="H3555:I3555"/>
    <mergeCell ref="H3556:I3556"/>
    <mergeCell ref="H3557:I3557"/>
    <mergeCell ref="H3558:I3558"/>
    <mergeCell ref="H3541:I3541"/>
    <mergeCell ref="H3542:I3542"/>
    <mergeCell ref="H3543:I3543"/>
    <mergeCell ref="H3544:I3544"/>
    <mergeCell ref="H3545:I3545"/>
    <mergeCell ref="H3546:I3546"/>
    <mergeCell ref="H3547:I3547"/>
    <mergeCell ref="H3548:I3548"/>
    <mergeCell ref="H3549:I3549"/>
    <mergeCell ref="H3532:I3532"/>
    <mergeCell ref="H3533:I3533"/>
    <mergeCell ref="H3534:I3534"/>
    <mergeCell ref="H3535:I3535"/>
    <mergeCell ref="H3536:I3536"/>
    <mergeCell ref="H3537:I3537"/>
    <mergeCell ref="H3538:I3538"/>
    <mergeCell ref="H3539:I3539"/>
    <mergeCell ref="H3540:I3540"/>
    <mergeCell ref="H3523:I3523"/>
    <mergeCell ref="H3524:I3524"/>
    <mergeCell ref="H3525:I3525"/>
    <mergeCell ref="H3526:I3526"/>
    <mergeCell ref="H3527:I3527"/>
    <mergeCell ref="H3528:I3528"/>
    <mergeCell ref="H3529:I3529"/>
    <mergeCell ref="H3530:I3530"/>
    <mergeCell ref="H3531:I3531"/>
    <mergeCell ref="H3514:I3514"/>
    <mergeCell ref="H3515:I3515"/>
    <mergeCell ref="H3516:I3516"/>
    <mergeCell ref="H3517:I3517"/>
    <mergeCell ref="H3518:I3518"/>
    <mergeCell ref="H3519:I3519"/>
    <mergeCell ref="H3520:I3520"/>
    <mergeCell ref="H3521:I3521"/>
    <mergeCell ref="H3522:I3522"/>
    <mergeCell ref="H3505:I3505"/>
    <mergeCell ref="H3506:I3506"/>
    <mergeCell ref="H3507:I3507"/>
    <mergeCell ref="H3508:I3508"/>
    <mergeCell ref="H3509:I3509"/>
    <mergeCell ref="H3510:I3510"/>
    <mergeCell ref="H3511:I3511"/>
    <mergeCell ref="H3512:I3512"/>
    <mergeCell ref="H3513:I3513"/>
    <mergeCell ref="H3496:I3496"/>
    <mergeCell ref="H3497:I3497"/>
    <mergeCell ref="H3498:I3498"/>
    <mergeCell ref="H3499:I3499"/>
    <mergeCell ref="H3500:I3500"/>
    <mergeCell ref="H3501:I3501"/>
    <mergeCell ref="H3502:I3502"/>
    <mergeCell ref="H3503:I3503"/>
    <mergeCell ref="H3504:I3504"/>
    <mergeCell ref="H3487:I3487"/>
    <mergeCell ref="H3488:I3488"/>
    <mergeCell ref="H3489:I3489"/>
    <mergeCell ref="H3490:I3490"/>
    <mergeCell ref="H3491:I3491"/>
    <mergeCell ref="H3492:I3492"/>
    <mergeCell ref="H3493:I3493"/>
    <mergeCell ref="H3494:I3494"/>
    <mergeCell ref="H3495:I3495"/>
    <mergeCell ref="H3478:I3478"/>
    <mergeCell ref="H3479:I3479"/>
    <mergeCell ref="H3480:I3480"/>
    <mergeCell ref="H3481:I3481"/>
    <mergeCell ref="H3482:I3482"/>
    <mergeCell ref="H3483:I3483"/>
    <mergeCell ref="H3484:I3484"/>
    <mergeCell ref="H3485:I3485"/>
    <mergeCell ref="H3486:I3486"/>
    <mergeCell ref="H3469:I3469"/>
    <mergeCell ref="H3470:I3470"/>
    <mergeCell ref="H3471:I3471"/>
    <mergeCell ref="H3472:I3472"/>
    <mergeCell ref="H3473:I3473"/>
    <mergeCell ref="H3474:I3474"/>
    <mergeCell ref="H3475:I3475"/>
    <mergeCell ref="H3476:I3476"/>
    <mergeCell ref="H3477:I3477"/>
    <mergeCell ref="H3460:I3460"/>
    <mergeCell ref="H3461:I3461"/>
    <mergeCell ref="H3462:I3462"/>
    <mergeCell ref="H3463:I3463"/>
    <mergeCell ref="H3464:I3464"/>
    <mergeCell ref="H3465:I3465"/>
    <mergeCell ref="H3466:I3466"/>
    <mergeCell ref="H3467:I3467"/>
    <mergeCell ref="H3468:I3468"/>
    <mergeCell ref="D3453:E3453"/>
    <mergeCell ref="G3453:H3453"/>
    <mergeCell ref="G3454:H3454"/>
    <mergeCell ref="D3455:E3455"/>
    <mergeCell ref="G3455:H3455"/>
    <mergeCell ref="B3456:G3458"/>
    <mergeCell ref="H3456:I3456"/>
    <mergeCell ref="H3457:I3458"/>
    <mergeCell ref="H3459:I3459"/>
    <mergeCell ref="B3435:H3435"/>
    <mergeCell ref="C3436:D3436"/>
    <mergeCell ref="C3437:D3437"/>
    <mergeCell ref="B3448:F3450"/>
    <mergeCell ref="G3448:H3448"/>
    <mergeCell ref="G3449:H3450"/>
    <mergeCell ref="D3451:E3451"/>
    <mergeCell ref="G3451:H3451"/>
    <mergeCell ref="D3452:E3452"/>
    <mergeCell ref="G3452:H3452"/>
    <mergeCell ref="C3382:D3382"/>
    <mergeCell ref="C3393:D3393"/>
    <mergeCell ref="C3397:D3397"/>
    <mergeCell ref="C3408:D3408"/>
    <mergeCell ref="B3425:H3427"/>
    <mergeCell ref="I3425:I3427"/>
    <mergeCell ref="C3429:D3429"/>
    <mergeCell ref="C3430:D3430"/>
    <mergeCell ref="C3431:D3431"/>
    <mergeCell ref="I3372:J3373"/>
    <mergeCell ref="I3374:J3374"/>
    <mergeCell ref="B3375:F3375"/>
    <mergeCell ref="I3375:J3375"/>
    <mergeCell ref="B3376:F3376"/>
    <mergeCell ref="I3376:J3376"/>
    <mergeCell ref="E3378:H3378"/>
    <mergeCell ref="E3380:H3380"/>
    <mergeCell ref="I3380:I3381"/>
    <mergeCell ref="B3364:G3364"/>
    <mergeCell ref="B3365:G3365"/>
    <mergeCell ref="B3366:C3366"/>
    <mergeCell ref="B3368:D3370"/>
    <mergeCell ref="E3368:F3368"/>
    <mergeCell ref="G3368:H3368"/>
    <mergeCell ref="E3369:F3370"/>
    <mergeCell ref="G3369:H3370"/>
    <mergeCell ref="B3372:F3374"/>
    <mergeCell ref="G3372:H3372"/>
    <mergeCell ref="I3115:J3115"/>
    <mergeCell ref="I3116:J3116"/>
    <mergeCell ref="I3117:J3117"/>
    <mergeCell ref="H3316:I3316"/>
    <mergeCell ref="H3275:I3275"/>
    <mergeCell ref="H3276:I3276"/>
    <mergeCell ref="H3277:I3277"/>
    <mergeCell ref="H3286:I3286"/>
    <mergeCell ref="H3289:I3289"/>
    <mergeCell ref="H3299:I3299"/>
    <mergeCell ref="H3301:I3301"/>
    <mergeCell ref="H3303:I3303"/>
    <mergeCell ref="H3209:I3209"/>
    <mergeCell ref="H3225:I3225"/>
    <mergeCell ref="H3252:I3252"/>
    <mergeCell ref="H3244:I3244"/>
    <mergeCell ref="H3296:I3296"/>
    <mergeCell ref="H3231:I3231"/>
    <mergeCell ref="H3248:I3248"/>
    <mergeCell ref="H3253:I3253"/>
    <mergeCell ref="H3288:I3288"/>
    <mergeCell ref="H3268:I3268"/>
    <mergeCell ref="H3273:I3273"/>
    <mergeCell ref="H3280:I3280"/>
    <mergeCell ref="H3219:I3219"/>
    <mergeCell ref="H3298:I3298"/>
    <mergeCell ref="H3241:I3241"/>
    <mergeCell ref="H3242:I3242"/>
    <mergeCell ref="H3243:I3243"/>
    <mergeCell ref="H3229:I3229"/>
    <mergeCell ref="H3282:I3282"/>
    <mergeCell ref="H3247:I3247"/>
    <mergeCell ref="H3322:I3322"/>
    <mergeCell ref="H3307:I3307"/>
    <mergeCell ref="H3338:I3338"/>
    <mergeCell ref="H3337:I3337"/>
    <mergeCell ref="H3334:I3334"/>
    <mergeCell ref="H3315:I3315"/>
    <mergeCell ref="H3319:I3319"/>
    <mergeCell ref="H3317:I3317"/>
    <mergeCell ref="H3323:I3323"/>
    <mergeCell ref="H3336:I3336"/>
    <mergeCell ref="H3329:I3329"/>
    <mergeCell ref="H3335:I3335"/>
    <mergeCell ref="H3330:I3330"/>
    <mergeCell ref="H3309:I3309"/>
    <mergeCell ref="H3312:I3312"/>
    <mergeCell ref="H3224:I3224"/>
    <mergeCell ref="H3226:I3226"/>
    <mergeCell ref="H3233:I3233"/>
    <mergeCell ref="H3232:I3232"/>
    <mergeCell ref="H3267:I3267"/>
    <mergeCell ref="H3245:I3245"/>
    <mergeCell ref="H3239:I3239"/>
    <mergeCell ref="H3260:I3260"/>
    <mergeCell ref="H3256:I3256"/>
    <mergeCell ref="H3257:I3257"/>
    <mergeCell ref="H3235:I3235"/>
    <mergeCell ref="H3236:I3236"/>
    <mergeCell ref="H3254:I3254"/>
    <mergeCell ref="H3234:I3234"/>
    <mergeCell ref="H3255:I3255"/>
    <mergeCell ref="H3238:I3238"/>
    <mergeCell ref="H3271:I3271"/>
    <mergeCell ref="H3281:I3281"/>
    <mergeCell ref="H3284:I3284"/>
    <mergeCell ref="H3294:I3294"/>
    <mergeCell ref="H3285:I3285"/>
    <mergeCell ref="H3295:I3295"/>
    <mergeCell ref="H3287:I3287"/>
    <mergeCell ref="H3293:I3293"/>
    <mergeCell ref="H3220:I3220"/>
    <mergeCell ref="H3283:I3283"/>
    <mergeCell ref="H3240:I3240"/>
    <mergeCell ref="H3249:I3249"/>
    <mergeCell ref="H3222:I3222"/>
    <mergeCell ref="H3237:I3237"/>
    <mergeCell ref="H3230:I3230"/>
    <mergeCell ref="H3265:I3265"/>
    <mergeCell ref="H3251:I3251"/>
    <mergeCell ref="H3266:I3266"/>
    <mergeCell ref="H3246:I3246"/>
    <mergeCell ref="H3264:I3264"/>
    <mergeCell ref="H3259:I3259"/>
    <mergeCell ref="H3290:I3290"/>
    <mergeCell ref="H3291:I3291"/>
    <mergeCell ref="H3292:I3292"/>
    <mergeCell ref="H3270:I3270"/>
    <mergeCell ref="C3177:D3177"/>
    <mergeCell ref="B3176:H3176"/>
    <mergeCell ref="D3192:E3192"/>
    <mergeCell ref="D3194:E3194"/>
    <mergeCell ref="H3218:I3218"/>
    <mergeCell ref="H3204:I3204"/>
    <mergeCell ref="G3196:H3196"/>
    <mergeCell ref="H3203:I3203"/>
    <mergeCell ref="H3211:I3211"/>
    <mergeCell ref="H3216:I3216"/>
    <mergeCell ref="H3215:I3215"/>
    <mergeCell ref="C3178:D3178"/>
    <mergeCell ref="D3193:E3193"/>
    <mergeCell ref="D3196:E3196"/>
    <mergeCell ref="H3208:I3208"/>
    <mergeCell ref="G3195:H3195"/>
    <mergeCell ref="G3192:H3192"/>
    <mergeCell ref="H3201:I3201"/>
    <mergeCell ref="H3206:I3206"/>
    <mergeCell ref="H3197:I3197"/>
    <mergeCell ref="B3189:F3191"/>
    <mergeCell ref="G3189:H3189"/>
    <mergeCell ref="G3190:H3191"/>
    <mergeCell ref="H3200:I3200"/>
    <mergeCell ref="H3202:I3202"/>
    <mergeCell ref="G3193:H3193"/>
    <mergeCell ref="G3194:H3194"/>
    <mergeCell ref="B3105:G3105"/>
    <mergeCell ref="B3106:G3106"/>
    <mergeCell ref="C3149:D3149"/>
    <mergeCell ref="G3113:H3113"/>
    <mergeCell ref="E3119:H3119"/>
    <mergeCell ref="G3109:H3109"/>
    <mergeCell ref="B3109:D3111"/>
    <mergeCell ref="B3117:F3117"/>
    <mergeCell ref="C3123:D3123"/>
    <mergeCell ref="E3109:F3109"/>
    <mergeCell ref="B3107:C3107"/>
    <mergeCell ref="E3110:F3111"/>
    <mergeCell ref="G3110:H3111"/>
    <mergeCell ref="I3113:J3114"/>
    <mergeCell ref="B3113:F3115"/>
    <mergeCell ref="I3121:I3122"/>
    <mergeCell ref="E3121:H3121"/>
    <mergeCell ref="C3138:D3138"/>
    <mergeCell ref="B3116:F3116"/>
    <mergeCell ref="C3134:D3134"/>
    <mergeCell ref="C3171:D3171"/>
    <mergeCell ref="C3170:D3170"/>
    <mergeCell ref="C3172:D3172"/>
    <mergeCell ref="B3166:H3168"/>
    <mergeCell ref="I3166:I3168"/>
    <mergeCell ref="H3210:I3210"/>
    <mergeCell ref="H3213:I3213"/>
    <mergeCell ref="H3207:I3207"/>
    <mergeCell ref="H3205:I3205"/>
    <mergeCell ref="H3212:I3212"/>
    <mergeCell ref="B3197:G3199"/>
    <mergeCell ref="G3355:I3355"/>
    <mergeCell ref="H3228:I3228"/>
    <mergeCell ref="H3227:I3227"/>
    <mergeCell ref="H3223:I3223"/>
    <mergeCell ref="H3346:I3346"/>
    <mergeCell ref="H3311:I3311"/>
    <mergeCell ref="H3352:I3352"/>
    <mergeCell ref="H3278:I3278"/>
    <mergeCell ref="H3274:I3274"/>
    <mergeCell ref="H3258:I3258"/>
    <mergeCell ref="H3263:I3263"/>
    <mergeCell ref="H3269:I3269"/>
    <mergeCell ref="H3250:I3250"/>
    <mergeCell ref="H3262:I3262"/>
    <mergeCell ref="H3272:I3272"/>
    <mergeCell ref="H3221:I3221"/>
    <mergeCell ref="H3198:I3199"/>
    <mergeCell ref="H3214:I3214"/>
    <mergeCell ref="H3217:I3217"/>
    <mergeCell ref="H3304:I3304"/>
    <mergeCell ref="H3305:I3305"/>
    <mergeCell ref="H3321:I3321"/>
    <mergeCell ref="H3279:I3279"/>
    <mergeCell ref="H3261:I3261"/>
    <mergeCell ref="H3327:I3327"/>
    <mergeCell ref="H3300:I3300"/>
    <mergeCell ref="G3356:I3357"/>
    <mergeCell ref="H3349:I3349"/>
    <mergeCell ref="H3297:I3297"/>
    <mergeCell ref="H3333:I3333"/>
    <mergeCell ref="H3344:I3344"/>
    <mergeCell ref="H3342:I3342"/>
    <mergeCell ref="H3325:I3325"/>
    <mergeCell ref="H3354:I3354"/>
    <mergeCell ref="H3353:I3353"/>
    <mergeCell ref="H3350:I3350"/>
    <mergeCell ref="H3328:I3328"/>
    <mergeCell ref="H3332:I3332"/>
    <mergeCell ref="H3351:I3351"/>
    <mergeCell ref="H3348:I3348"/>
    <mergeCell ref="H3347:I3347"/>
    <mergeCell ref="H3340:I3340"/>
    <mergeCell ref="D3341:G3341"/>
    <mergeCell ref="H3345:I3345"/>
    <mergeCell ref="H3318:I3318"/>
    <mergeCell ref="H3331:I3331"/>
    <mergeCell ref="H3324:I3324"/>
    <mergeCell ref="H3341:I3341"/>
    <mergeCell ref="H3302:I3302"/>
    <mergeCell ref="H3339:I3339"/>
    <mergeCell ref="H3306:I3306"/>
    <mergeCell ref="H3326:I3326"/>
    <mergeCell ref="H3308:I3308"/>
    <mergeCell ref="H3320:I3320"/>
    <mergeCell ref="H3313:I3313"/>
    <mergeCell ref="H3310:I3310"/>
    <mergeCell ref="H3314:I3314"/>
    <mergeCell ref="H3343:I3343"/>
    <mergeCell ref="B2847:G2847"/>
    <mergeCell ref="B2848:G2848"/>
    <mergeCell ref="B2849:C2849"/>
    <mergeCell ref="B2851:D2853"/>
    <mergeCell ref="E2851:F2851"/>
    <mergeCell ref="G2851:H2851"/>
    <mergeCell ref="E2852:F2853"/>
    <mergeCell ref="G2852:H2853"/>
    <mergeCell ref="I2908:I2910"/>
    <mergeCell ref="B2859:F2859"/>
    <mergeCell ref="I2859:J2859"/>
    <mergeCell ref="E2861:H2861"/>
    <mergeCell ref="E2863:H2863"/>
    <mergeCell ref="I2863:I2864"/>
    <mergeCell ref="C2865:D2865"/>
    <mergeCell ref="B2855:F2857"/>
    <mergeCell ref="G2855:H2855"/>
    <mergeCell ref="I2855:J2856"/>
    <mergeCell ref="I2857:J2857"/>
    <mergeCell ref="B2858:F2858"/>
    <mergeCell ref="I2858:J2858"/>
    <mergeCell ref="C2913:D2913"/>
    <mergeCell ref="C2914:D2914"/>
    <mergeCell ref="B2918:H2918"/>
    <mergeCell ref="C2919:D2919"/>
    <mergeCell ref="C2920:D2920"/>
    <mergeCell ref="B2931:F2933"/>
    <mergeCell ref="G2931:H2931"/>
    <mergeCell ref="G2932:H2933"/>
    <mergeCell ref="C2876:D2876"/>
    <mergeCell ref="C2880:D2880"/>
    <mergeCell ref="C2891:D2891"/>
    <mergeCell ref="B2908:H2910"/>
    <mergeCell ref="C2912:D2912"/>
    <mergeCell ref="G2937:H2937"/>
    <mergeCell ref="D2938:E2938"/>
    <mergeCell ref="G2938:H2938"/>
    <mergeCell ref="B2939:G2941"/>
    <mergeCell ref="H2939:I2939"/>
    <mergeCell ref="H2940:I2941"/>
    <mergeCell ref="D2934:E2934"/>
    <mergeCell ref="G2934:H2934"/>
    <mergeCell ref="D2935:E2935"/>
    <mergeCell ref="G2935:H2935"/>
    <mergeCell ref="D2936:E2936"/>
    <mergeCell ref="G2936:H2936"/>
    <mergeCell ref="H2948:I2948"/>
    <mergeCell ref="H2949:I2949"/>
    <mergeCell ref="H2950:I2950"/>
    <mergeCell ref="H2951:I2951"/>
    <mergeCell ref="H2952:I2952"/>
    <mergeCell ref="H2953:I2953"/>
    <mergeCell ref="H2942:I2942"/>
    <mergeCell ref="H2943:I2943"/>
    <mergeCell ref="H2944:I2944"/>
    <mergeCell ref="H2945:I2945"/>
    <mergeCell ref="H2946:I2946"/>
    <mergeCell ref="H2947:I2947"/>
    <mergeCell ref="H2960:I2960"/>
    <mergeCell ref="H2961:I2961"/>
    <mergeCell ref="H2962:I2962"/>
    <mergeCell ref="H2963:I2963"/>
    <mergeCell ref="H2964:I2964"/>
    <mergeCell ref="H2965:I2965"/>
    <mergeCell ref="H2954:I2954"/>
    <mergeCell ref="H2955:I2955"/>
    <mergeCell ref="H2956:I2956"/>
    <mergeCell ref="H2957:I2957"/>
    <mergeCell ref="H2958:I2958"/>
    <mergeCell ref="H2959:I2959"/>
    <mergeCell ref="H2972:I2972"/>
    <mergeCell ref="H2973:I2973"/>
    <mergeCell ref="H2974:I2974"/>
    <mergeCell ref="H2975:I2975"/>
    <mergeCell ref="H2976:I2976"/>
    <mergeCell ref="H2977:I2977"/>
    <mergeCell ref="H2966:I2966"/>
    <mergeCell ref="H2967:I2967"/>
    <mergeCell ref="H2968:I2968"/>
    <mergeCell ref="H2969:I2969"/>
    <mergeCell ref="H2970:I2970"/>
    <mergeCell ref="H2971:I2971"/>
    <mergeCell ref="H2984:I2984"/>
    <mergeCell ref="H2985:I2985"/>
    <mergeCell ref="H2986:I2986"/>
    <mergeCell ref="H2987:I2987"/>
    <mergeCell ref="H2988:I2988"/>
    <mergeCell ref="H2989:I2989"/>
    <mergeCell ref="H2978:I2978"/>
    <mergeCell ref="H2979:I2979"/>
    <mergeCell ref="H2980:I2980"/>
    <mergeCell ref="H2981:I2981"/>
    <mergeCell ref="H2982:I2982"/>
    <mergeCell ref="H2983:I2983"/>
    <mergeCell ref="H2996:I2996"/>
    <mergeCell ref="H2997:I2997"/>
    <mergeCell ref="H2998:I2998"/>
    <mergeCell ref="H2999:I2999"/>
    <mergeCell ref="H3000:I3000"/>
    <mergeCell ref="H3001:I3001"/>
    <mergeCell ref="H2990:I2990"/>
    <mergeCell ref="H2991:I2991"/>
    <mergeCell ref="H2992:I2992"/>
    <mergeCell ref="H2993:I2993"/>
    <mergeCell ref="H2994:I2994"/>
    <mergeCell ref="H2995:I2995"/>
    <mergeCell ref="H3008:I3008"/>
    <mergeCell ref="H3009:I3009"/>
    <mergeCell ref="H3010:I3010"/>
    <mergeCell ref="H3011:I3011"/>
    <mergeCell ref="H3012:I3012"/>
    <mergeCell ref="H3013:I3013"/>
    <mergeCell ref="H3002:I3002"/>
    <mergeCell ref="H3003:I3003"/>
    <mergeCell ref="H3004:I3004"/>
    <mergeCell ref="H3005:I3005"/>
    <mergeCell ref="H3006:I3006"/>
    <mergeCell ref="H3007:I3007"/>
    <mergeCell ref="H3020:I3020"/>
    <mergeCell ref="H3021:I3021"/>
    <mergeCell ref="H3022:I3022"/>
    <mergeCell ref="H3023:I3023"/>
    <mergeCell ref="H3024:I3024"/>
    <mergeCell ref="H3025:I3025"/>
    <mergeCell ref="H3014:I3014"/>
    <mergeCell ref="H3015:I3015"/>
    <mergeCell ref="H3016:I3016"/>
    <mergeCell ref="H3017:I3017"/>
    <mergeCell ref="H3018:I3018"/>
    <mergeCell ref="H3019:I3019"/>
    <mergeCell ref="H3032:I3032"/>
    <mergeCell ref="H3033:I3033"/>
    <mergeCell ref="H3034:I3034"/>
    <mergeCell ref="H3035:I3035"/>
    <mergeCell ref="H3036:I3036"/>
    <mergeCell ref="H3037:I3037"/>
    <mergeCell ref="H3026:I3026"/>
    <mergeCell ref="H3027:I3027"/>
    <mergeCell ref="H3028:I3028"/>
    <mergeCell ref="H3029:I3029"/>
    <mergeCell ref="H3030:I3030"/>
    <mergeCell ref="H3031:I3031"/>
    <mergeCell ref="H3044:I3044"/>
    <mergeCell ref="H3045:I3045"/>
    <mergeCell ref="H3046:I3046"/>
    <mergeCell ref="H3047:I3047"/>
    <mergeCell ref="H3048:I3048"/>
    <mergeCell ref="H3049:I3049"/>
    <mergeCell ref="H3038:I3038"/>
    <mergeCell ref="H3039:I3039"/>
    <mergeCell ref="H3040:I3040"/>
    <mergeCell ref="H3041:I3041"/>
    <mergeCell ref="H3042:I3042"/>
    <mergeCell ref="H3043:I3043"/>
    <mergeCell ref="D3083:G3083"/>
    <mergeCell ref="H3083:I3083"/>
    <mergeCell ref="H3084:I3084"/>
    <mergeCell ref="H3074:I3074"/>
    <mergeCell ref="H3075:I3075"/>
    <mergeCell ref="H3076:I3076"/>
    <mergeCell ref="H3077:I3077"/>
    <mergeCell ref="H3078:I3078"/>
    <mergeCell ref="H3079:I3079"/>
    <mergeCell ref="H3056:I3056"/>
    <mergeCell ref="H3057:I3057"/>
    <mergeCell ref="H3058:I3058"/>
    <mergeCell ref="H3059:I3059"/>
    <mergeCell ref="H3060:I3060"/>
    <mergeCell ref="H3061:I3061"/>
    <mergeCell ref="H3050:I3050"/>
    <mergeCell ref="H3051:I3051"/>
    <mergeCell ref="H3052:I3052"/>
    <mergeCell ref="H3053:I3053"/>
    <mergeCell ref="H3054:I3054"/>
    <mergeCell ref="H3055:I3055"/>
    <mergeCell ref="H3068:I3068"/>
    <mergeCell ref="H3069:I3069"/>
    <mergeCell ref="H3070:I3070"/>
    <mergeCell ref="H3071:I3071"/>
    <mergeCell ref="H3072:I3072"/>
    <mergeCell ref="G3097:I3097"/>
    <mergeCell ref="G3098:I3099"/>
    <mergeCell ref="H3091:I3091"/>
    <mergeCell ref="H3092:I3092"/>
    <mergeCell ref="H3093:I3093"/>
    <mergeCell ref="H3094:I3094"/>
    <mergeCell ref="H3095:I3095"/>
    <mergeCell ref="H3096:I3096"/>
    <mergeCell ref="H3085:I3085"/>
    <mergeCell ref="H3086:I3086"/>
    <mergeCell ref="H3087:I3087"/>
    <mergeCell ref="H3088:I3088"/>
    <mergeCell ref="H3089:I3089"/>
    <mergeCell ref="H3090:I3090"/>
    <mergeCell ref="G2838:I2838"/>
    <mergeCell ref="G2839:I2840"/>
    <mergeCell ref="H2832:I2832"/>
    <mergeCell ref="H2833:I2833"/>
    <mergeCell ref="H2834:I2834"/>
    <mergeCell ref="H2835:I2835"/>
    <mergeCell ref="H2836:I2836"/>
    <mergeCell ref="H2837:I2837"/>
    <mergeCell ref="H3073:I3073"/>
    <mergeCell ref="H3062:I3062"/>
    <mergeCell ref="H3063:I3063"/>
    <mergeCell ref="H3064:I3064"/>
    <mergeCell ref="H3065:I3065"/>
    <mergeCell ref="H3066:I3066"/>
    <mergeCell ref="H3067:I3067"/>
    <mergeCell ref="H3080:I3080"/>
    <mergeCell ref="H3081:I3081"/>
    <mergeCell ref="H3082:I3082"/>
    <mergeCell ref="H2826:I2826"/>
    <mergeCell ref="H2827:I2827"/>
    <mergeCell ref="H2828:I2828"/>
    <mergeCell ref="H2829:I2829"/>
    <mergeCell ref="H2830:I2830"/>
    <mergeCell ref="H2831:I2831"/>
    <mergeCell ref="H2821:I2821"/>
    <mergeCell ref="H2822:I2822"/>
    <mergeCell ref="H2823:I2823"/>
    <mergeCell ref="D2824:G2824"/>
    <mergeCell ref="H2824:I2824"/>
    <mergeCell ref="H2825:I2825"/>
    <mergeCell ref="H2815:I2815"/>
    <mergeCell ref="H2816:I2816"/>
    <mergeCell ref="H2817:I2817"/>
    <mergeCell ref="H2818:I2818"/>
    <mergeCell ref="H2819:I2819"/>
    <mergeCell ref="H2820:I2820"/>
    <mergeCell ref="H2809:I2809"/>
    <mergeCell ref="H2810:I2810"/>
    <mergeCell ref="H2811:I2811"/>
    <mergeCell ref="H2812:I2812"/>
    <mergeCell ref="H2813:I2813"/>
    <mergeCell ref="H2814:I2814"/>
    <mergeCell ref="H2803:I2803"/>
    <mergeCell ref="H2804:I2804"/>
    <mergeCell ref="H2805:I2805"/>
    <mergeCell ref="H2806:I2806"/>
    <mergeCell ref="H2807:I2807"/>
    <mergeCell ref="H2808:I2808"/>
    <mergeCell ref="H2797:I2797"/>
    <mergeCell ref="H2798:I2798"/>
    <mergeCell ref="H2799:I2799"/>
    <mergeCell ref="H2800:I2800"/>
    <mergeCell ref="H2801:I2801"/>
    <mergeCell ref="H2802:I2802"/>
    <mergeCell ref="H2791:I2791"/>
    <mergeCell ref="H2792:I2792"/>
    <mergeCell ref="H2793:I2793"/>
    <mergeCell ref="H2794:I2794"/>
    <mergeCell ref="H2795:I2795"/>
    <mergeCell ref="H2796:I2796"/>
    <mergeCell ref="H2785:I2785"/>
    <mergeCell ref="H2786:I2786"/>
    <mergeCell ref="H2787:I2787"/>
    <mergeCell ref="H2788:I2788"/>
    <mergeCell ref="H2789:I2789"/>
    <mergeCell ref="H2790:I2790"/>
    <mergeCell ref="H2779:I2779"/>
    <mergeCell ref="H2780:I2780"/>
    <mergeCell ref="H2781:I2781"/>
    <mergeCell ref="H2782:I2782"/>
    <mergeCell ref="H2783:I2783"/>
    <mergeCell ref="H2784:I2784"/>
    <mergeCell ref="H2773:I2773"/>
    <mergeCell ref="H2774:I2774"/>
    <mergeCell ref="H2775:I2775"/>
    <mergeCell ref="H2776:I2776"/>
    <mergeCell ref="H2777:I2777"/>
    <mergeCell ref="H2778:I2778"/>
    <mergeCell ref="H2767:I2767"/>
    <mergeCell ref="H2768:I2768"/>
    <mergeCell ref="H2769:I2769"/>
    <mergeCell ref="H2770:I2770"/>
    <mergeCell ref="H2771:I2771"/>
    <mergeCell ref="H2772:I2772"/>
    <mergeCell ref="H2761:I2761"/>
    <mergeCell ref="H2762:I2762"/>
    <mergeCell ref="H2763:I2763"/>
    <mergeCell ref="H2764:I2764"/>
    <mergeCell ref="H2765:I2765"/>
    <mergeCell ref="H2766:I2766"/>
    <mergeCell ref="H2755:I2755"/>
    <mergeCell ref="H2756:I2756"/>
    <mergeCell ref="H2757:I2757"/>
    <mergeCell ref="H2758:I2758"/>
    <mergeCell ref="H2759:I2759"/>
    <mergeCell ref="H2760:I2760"/>
    <mergeCell ref="H2749:I2749"/>
    <mergeCell ref="H2750:I2750"/>
    <mergeCell ref="H2751:I2751"/>
    <mergeCell ref="H2752:I2752"/>
    <mergeCell ref="H2753:I2753"/>
    <mergeCell ref="H2754:I2754"/>
    <mergeCell ref="H2743:I2743"/>
    <mergeCell ref="H2744:I2744"/>
    <mergeCell ref="H2745:I2745"/>
    <mergeCell ref="H2746:I2746"/>
    <mergeCell ref="H2747:I2747"/>
    <mergeCell ref="H2748:I2748"/>
    <mergeCell ref="H2737:I2737"/>
    <mergeCell ref="H2738:I2738"/>
    <mergeCell ref="H2739:I2739"/>
    <mergeCell ref="H2740:I2740"/>
    <mergeCell ref="H2741:I2741"/>
    <mergeCell ref="H2742:I2742"/>
    <mergeCell ref="H2731:I2731"/>
    <mergeCell ref="H2732:I2732"/>
    <mergeCell ref="H2733:I2733"/>
    <mergeCell ref="H2734:I2734"/>
    <mergeCell ref="H2735:I2735"/>
    <mergeCell ref="H2736:I2736"/>
    <mergeCell ref="H2725:I2725"/>
    <mergeCell ref="H2726:I2726"/>
    <mergeCell ref="H2727:I2727"/>
    <mergeCell ref="H2728:I2728"/>
    <mergeCell ref="H2729:I2729"/>
    <mergeCell ref="H2730:I2730"/>
    <mergeCell ref="H2719:I2719"/>
    <mergeCell ref="H2720:I2720"/>
    <mergeCell ref="H2721:I2721"/>
    <mergeCell ref="H2722:I2722"/>
    <mergeCell ref="H2723:I2723"/>
    <mergeCell ref="H2724:I2724"/>
    <mergeCell ref="H2713:I2713"/>
    <mergeCell ref="H2714:I2714"/>
    <mergeCell ref="H2715:I2715"/>
    <mergeCell ref="H2716:I2716"/>
    <mergeCell ref="H2717:I2717"/>
    <mergeCell ref="H2718:I2718"/>
    <mergeCell ref="H2707:I2707"/>
    <mergeCell ref="H2708:I2708"/>
    <mergeCell ref="H2709:I2709"/>
    <mergeCell ref="H2710:I2710"/>
    <mergeCell ref="H2711:I2711"/>
    <mergeCell ref="H2712:I2712"/>
    <mergeCell ref="H2701:I2701"/>
    <mergeCell ref="H2702:I2702"/>
    <mergeCell ref="H2703:I2703"/>
    <mergeCell ref="H2704:I2704"/>
    <mergeCell ref="H2705:I2705"/>
    <mergeCell ref="H2706:I2706"/>
    <mergeCell ref="H2695:I2695"/>
    <mergeCell ref="H2696:I2696"/>
    <mergeCell ref="H2697:I2697"/>
    <mergeCell ref="H2698:I2698"/>
    <mergeCell ref="H2699:I2699"/>
    <mergeCell ref="H2700:I2700"/>
    <mergeCell ref="H2689:I2689"/>
    <mergeCell ref="H2690:I2690"/>
    <mergeCell ref="H2691:I2691"/>
    <mergeCell ref="H2692:I2692"/>
    <mergeCell ref="H2693:I2693"/>
    <mergeCell ref="H2694:I2694"/>
    <mergeCell ref="H2683:I2683"/>
    <mergeCell ref="H2684:I2684"/>
    <mergeCell ref="H2685:I2685"/>
    <mergeCell ref="H2686:I2686"/>
    <mergeCell ref="H2687:I2687"/>
    <mergeCell ref="H2688:I2688"/>
    <mergeCell ref="G2678:H2678"/>
    <mergeCell ref="D2679:E2679"/>
    <mergeCell ref="G2679:H2679"/>
    <mergeCell ref="B2680:G2682"/>
    <mergeCell ref="H2680:I2680"/>
    <mergeCell ref="H2681:I2682"/>
    <mergeCell ref="D2675:E2675"/>
    <mergeCell ref="G2675:H2675"/>
    <mergeCell ref="D2676:E2676"/>
    <mergeCell ref="G2676:H2676"/>
    <mergeCell ref="D2677:E2677"/>
    <mergeCell ref="G2677:H2677"/>
    <mergeCell ref="C2654:D2654"/>
    <mergeCell ref="C2655:D2655"/>
    <mergeCell ref="B2659:H2659"/>
    <mergeCell ref="C2660:D2660"/>
    <mergeCell ref="C2661:D2661"/>
    <mergeCell ref="B2672:F2674"/>
    <mergeCell ref="G2672:H2672"/>
    <mergeCell ref="G2673:H2674"/>
    <mergeCell ref="C2617:D2617"/>
    <mergeCell ref="C2621:D2621"/>
    <mergeCell ref="C2632:D2632"/>
    <mergeCell ref="B2649:H2651"/>
    <mergeCell ref="C2653:D2653"/>
    <mergeCell ref="B2588:G2588"/>
    <mergeCell ref="B2589:G2589"/>
    <mergeCell ref="B2590:C2590"/>
    <mergeCell ref="B2592:D2594"/>
    <mergeCell ref="E2592:F2592"/>
    <mergeCell ref="G2592:H2592"/>
    <mergeCell ref="E2593:F2594"/>
    <mergeCell ref="G2593:H2594"/>
    <mergeCell ref="I2649:I2651"/>
    <mergeCell ref="B2600:F2600"/>
    <mergeCell ref="I2600:J2600"/>
    <mergeCell ref="E2602:H2602"/>
    <mergeCell ref="E2604:H2604"/>
    <mergeCell ref="I2604:I2605"/>
    <mergeCell ref="C2606:D2606"/>
    <mergeCell ref="B2596:F2598"/>
    <mergeCell ref="G2596:H2596"/>
    <mergeCell ref="I2596:J2597"/>
    <mergeCell ref="I2598:J2598"/>
    <mergeCell ref="B2599:F2599"/>
    <mergeCell ref="I2599:J2599"/>
    <mergeCell ref="I2391:I2393"/>
    <mergeCell ref="B2342:F2342"/>
    <mergeCell ref="I2342:J2342"/>
    <mergeCell ref="E2344:H2344"/>
    <mergeCell ref="E2346:H2346"/>
    <mergeCell ref="I2346:I2347"/>
    <mergeCell ref="C2348:D2348"/>
    <mergeCell ref="D2417:E2417"/>
    <mergeCell ref="G2417:H2417"/>
    <mergeCell ref="D2418:E2418"/>
    <mergeCell ref="G2418:H2418"/>
    <mergeCell ref="D2419:E2419"/>
    <mergeCell ref="G2419:H2419"/>
    <mergeCell ref="C2396:D2396"/>
    <mergeCell ref="C2397:D2397"/>
    <mergeCell ref="B2401:H2401"/>
    <mergeCell ref="C2402:D2402"/>
    <mergeCell ref="C2403:D2403"/>
    <mergeCell ref="B2414:F2416"/>
    <mergeCell ref="B2338:F2340"/>
    <mergeCell ref="G2338:H2338"/>
    <mergeCell ref="I2338:J2339"/>
    <mergeCell ref="I2340:J2340"/>
    <mergeCell ref="B2341:F2341"/>
    <mergeCell ref="I2341:J2341"/>
    <mergeCell ref="C2359:D2359"/>
    <mergeCell ref="C2363:D2363"/>
    <mergeCell ref="C2374:D2374"/>
    <mergeCell ref="B2391:H2393"/>
    <mergeCell ref="C2395:D2395"/>
    <mergeCell ref="B2330:G2330"/>
    <mergeCell ref="B2331:G2331"/>
    <mergeCell ref="B2332:C2332"/>
    <mergeCell ref="B2334:D2336"/>
    <mergeCell ref="E2334:F2334"/>
    <mergeCell ref="G2334:H2334"/>
    <mergeCell ref="E2335:F2336"/>
    <mergeCell ref="G2335:H2336"/>
    <mergeCell ref="G2414:H2414"/>
    <mergeCell ref="G2415:H2416"/>
    <mergeCell ref="H2425:I2425"/>
    <mergeCell ref="H2426:I2426"/>
    <mergeCell ref="H2427:I2427"/>
    <mergeCell ref="H2428:I2428"/>
    <mergeCell ref="H2429:I2429"/>
    <mergeCell ref="H2430:I2430"/>
    <mergeCell ref="G2420:H2420"/>
    <mergeCell ref="D2421:E2421"/>
    <mergeCell ref="G2421:H2421"/>
    <mergeCell ref="B2422:G2424"/>
    <mergeCell ref="H2422:I2422"/>
    <mergeCell ref="H2423:I2424"/>
    <mergeCell ref="H2437:I2437"/>
    <mergeCell ref="H2438:I2438"/>
    <mergeCell ref="H2439:I2439"/>
    <mergeCell ref="H2440:I2440"/>
    <mergeCell ref="H2441:I2441"/>
    <mergeCell ref="H2442:I2442"/>
    <mergeCell ref="H2431:I2431"/>
    <mergeCell ref="H2432:I2432"/>
    <mergeCell ref="H2433:I2433"/>
    <mergeCell ref="H2434:I2434"/>
    <mergeCell ref="H2435:I2435"/>
    <mergeCell ref="H2436:I2436"/>
    <mergeCell ref="H2449:I2449"/>
    <mergeCell ref="H2450:I2450"/>
    <mergeCell ref="H2451:I2451"/>
    <mergeCell ref="H2452:I2452"/>
    <mergeCell ref="H2453:I2453"/>
    <mergeCell ref="H2454:I2454"/>
    <mergeCell ref="H2443:I2443"/>
    <mergeCell ref="H2444:I2444"/>
    <mergeCell ref="H2445:I2445"/>
    <mergeCell ref="H2446:I2446"/>
    <mergeCell ref="H2447:I2447"/>
    <mergeCell ref="H2448:I2448"/>
    <mergeCell ref="H2461:I2461"/>
    <mergeCell ref="H2462:I2462"/>
    <mergeCell ref="H2463:I2463"/>
    <mergeCell ref="H2464:I2464"/>
    <mergeCell ref="H2465:I2465"/>
    <mergeCell ref="H2466:I2466"/>
    <mergeCell ref="H2455:I2455"/>
    <mergeCell ref="H2456:I2456"/>
    <mergeCell ref="H2457:I2457"/>
    <mergeCell ref="H2458:I2458"/>
    <mergeCell ref="H2459:I2459"/>
    <mergeCell ref="H2460:I2460"/>
    <mergeCell ref="H2473:I2473"/>
    <mergeCell ref="H2474:I2474"/>
    <mergeCell ref="H2475:I2475"/>
    <mergeCell ref="H2476:I2476"/>
    <mergeCell ref="H2477:I2477"/>
    <mergeCell ref="H2478:I2478"/>
    <mergeCell ref="H2467:I2467"/>
    <mergeCell ref="H2468:I2468"/>
    <mergeCell ref="H2469:I2469"/>
    <mergeCell ref="H2470:I2470"/>
    <mergeCell ref="H2471:I2471"/>
    <mergeCell ref="H2472:I2472"/>
    <mergeCell ref="H2485:I2485"/>
    <mergeCell ref="H2486:I2486"/>
    <mergeCell ref="H2487:I2487"/>
    <mergeCell ref="H2488:I2488"/>
    <mergeCell ref="H2489:I2489"/>
    <mergeCell ref="H2490:I2490"/>
    <mergeCell ref="H2479:I2479"/>
    <mergeCell ref="H2480:I2480"/>
    <mergeCell ref="H2481:I2481"/>
    <mergeCell ref="H2482:I2482"/>
    <mergeCell ref="H2483:I2483"/>
    <mergeCell ref="H2484:I2484"/>
    <mergeCell ref="H2497:I2497"/>
    <mergeCell ref="H2498:I2498"/>
    <mergeCell ref="H2499:I2499"/>
    <mergeCell ref="H2500:I2500"/>
    <mergeCell ref="H2501:I2501"/>
    <mergeCell ref="H2502:I2502"/>
    <mergeCell ref="H2491:I2491"/>
    <mergeCell ref="H2492:I2492"/>
    <mergeCell ref="H2493:I2493"/>
    <mergeCell ref="H2494:I2494"/>
    <mergeCell ref="H2495:I2495"/>
    <mergeCell ref="H2496:I2496"/>
    <mergeCell ref="H2509:I2509"/>
    <mergeCell ref="H2510:I2510"/>
    <mergeCell ref="H2511:I2511"/>
    <mergeCell ref="H2512:I2512"/>
    <mergeCell ref="H2513:I2513"/>
    <mergeCell ref="H2527:I2527"/>
    <mergeCell ref="H2528:I2528"/>
    <mergeCell ref="H2529:I2529"/>
    <mergeCell ref="H2530:I2530"/>
    <mergeCell ref="H2531:I2531"/>
    <mergeCell ref="H2532:I2532"/>
    <mergeCell ref="H2545:I2545"/>
    <mergeCell ref="H2546:I2546"/>
    <mergeCell ref="H2547:I2547"/>
    <mergeCell ref="H2548:I2548"/>
    <mergeCell ref="H2549:I2549"/>
    <mergeCell ref="H2514:I2514"/>
    <mergeCell ref="H2503:I2503"/>
    <mergeCell ref="H2504:I2504"/>
    <mergeCell ref="H2505:I2505"/>
    <mergeCell ref="H2506:I2506"/>
    <mergeCell ref="H2507:I2507"/>
    <mergeCell ref="H2508:I2508"/>
    <mergeCell ref="H2521:I2521"/>
    <mergeCell ref="H2522:I2522"/>
    <mergeCell ref="H2523:I2523"/>
    <mergeCell ref="H2524:I2524"/>
    <mergeCell ref="H2525:I2525"/>
    <mergeCell ref="H2526:I2526"/>
    <mergeCell ref="H2515:I2515"/>
    <mergeCell ref="H2516:I2516"/>
    <mergeCell ref="H2517:I2517"/>
    <mergeCell ref="H2518:I2518"/>
    <mergeCell ref="H2519:I2519"/>
    <mergeCell ref="H2520:I2520"/>
    <mergeCell ref="H2567:I2567"/>
    <mergeCell ref="H2557:I2557"/>
    <mergeCell ref="H2558:I2558"/>
    <mergeCell ref="H2559:I2559"/>
    <mergeCell ref="H2560:I2560"/>
    <mergeCell ref="H2561:I2561"/>
    <mergeCell ref="H2562:I2562"/>
    <mergeCell ref="H2551:I2551"/>
    <mergeCell ref="H2552:I2552"/>
    <mergeCell ref="H2553:I2553"/>
    <mergeCell ref="H2554:I2554"/>
    <mergeCell ref="H2555:I2555"/>
    <mergeCell ref="H2556:I2556"/>
    <mergeCell ref="H2533:I2533"/>
    <mergeCell ref="H2534:I2534"/>
    <mergeCell ref="H2535:I2535"/>
    <mergeCell ref="H2536:I2536"/>
    <mergeCell ref="H2537:I2537"/>
    <mergeCell ref="H2538:I2538"/>
    <mergeCell ref="H2317:I2317"/>
    <mergeCell ref="H2318:I2318"/>
    <mergeCell ref="H2319:I2319"/>
    <mergeCell ref="H2320:I2320"/>
    <mergeCell ref="G2321:I2321"/>
    <mergeCell ref="G2322:I2323"/>
    <mergeCell ref="G2580:I2580"/>
    <mergeCell ref="G2581:I2582"/>
    <mergeCell ref="H2574:I2574"/>
    <mergeCell ref="H2575:I2575"/>
    <mergeCell ref="H2576:I2576"/>
    <mergeCell ref="H2577:I2577"/>
    <mergeCell ref="H2578:I2578"/>
    <mergeCell ref="H2579:I2579"/>
    <mergeCell ref="H2568:I2568"/>
    <mergeCell ref="H2569:I2569"/>
    <mergeCell ref="H2570:I2570"/>
    <mergeCell ref="H2571:I2571"/>
    <mergeCell ref="H2572:I2572"/>
    <mergeCell ref="H2573:I2573"/>
    <mergeCell ref="H2563:I2563"/>
    <mergeCell ref="H2564:I2564"/>
    <mergeCell ref="H2565:I2565"/>
    <mergeCell ref="D2566:G2566"/>
    <mergeCell ref="H2550:I2550"/>
    <mergeCell ref="H2539:I2539"/>
    <mergeCell ref="H2540:I2540"/>
    <mergeCell ref="H2541:I2541"/>
    <mergeCell ref="H2542:I2542"/>
    <mergeCell ref="H2543:I2543"/>
    <mergeCell ref="H2544:I2544"/>
    <mergeCell ref="H2566:I2566"/>
    <mergeCell ref="H2308:I2308"/>
    <mergeCell ref="H2309:I2309"/>
    <mergeCell ref="H2310:I2310"/>
    <mergeCell ref="H2311:I2311"/>
    <mergeCell ref="H2312:I2312"/>
    <mergeCell ref="H2313:I2313"/>
    <mergeCell ref="H2314:I2314"/>
    <mergeCell ref="H2315:I2315"/>
    <mergeCell ref="H2316:I2316"/>
    <mergeCell ref="H2300:I2300"/>
    <mergeCell ref="H2301:I2301"/>
    <mergeCell ref="H2302:I2302"/>
    <mergeCell ref="H2303:I2303"/>
    <mergeCell ref="H2304:I2304"/>
    <mergeCell ref="H2305:I2305"/>
    <mergeCell ref="H2306:I2306"/>
    <mergeCell ref="D2307:G2307"/>
    <mergeCell ref="H2307:I2307"/>
    <mergeCell ref="H2291:I2291"/>
    <mergeCell ref="H2292:I2292"/>
    <mergeCell ref="H2293:I2293"/>
    <mergeCell ref="H2294:I2294"/>
    <mergeCell ref="H2295:I2295"/>
    <mergeCell ref="H2296:I2296"/>
    <mergeCell ref="H2297:I2297"/>
    <mergeCell ref="H2298:I2298"/>
    <mergeCell ref="H2299:I2299"/>
    <mergeCell ref="H2282:I2282"/>
    <mergeCell ref="H2283:I2283"/>
    <mergeCell ref="H2284:I2284"/>
    <mergeCell ref="H2285:I2285"/>
    <mergeCell ref="H2286:I2286"/>
    <mergeCell ref="H2287:I2287"/>
    <mergeCell ref="H2288:I2288"/>
    <mergeCell ref="H2289:I2289"/>
    <mergeCell ref="H2290:I2290"/>
    <mergeCell ref="H2273:I2273"/>
    <mergeCell ref="H2274:I2274"/>
    <mergeCell ref="H2275:I2275"/>
    <mergeCell ref="H2276:I2276"/>
    <mergeCell ref="H2277:I2277"/>
    <mergeCell ref="H2278:I2278"/>
    <mergeCell ref="H2279:I2279"/>
    <mergeCell ref="H2280:I2280"/>
    <mergeCell ref="H2281:I2281"/>
    <mergeCell ref="H2264:I2264"/>
    <mergeCell ref="H2265:I2265"/>
    <mergeCell ref="H2266:I2266"/>
    <mergeCell ref="H2267:I2267"/>
    <mergeCell ref="H2268:I2268"/>
    <mergeCell ref="H2269:I2269"/>
    <mergeCell ref="H2270:I2270"/>
    <mergeCell ref="H2271:I2271"/>
    <mergeCell ref="H2272:I2272"/>
    <mergeCell ref="H2255:I2255"/>
    <mergeCell ref="H2256:I2256"/>
    <mergeCell ref="H2257:I2257"/>
    <mergeCell ref="H2258:I2258"/>
    <mergeCell ref="H2259:I2259"/>
    <mergeCell ref="H2260:I2260"/>
    <mergeCell ref="H2261:I2261"/>
    <mergeCell ref="H2262:I2262"/>
    <mergeCell ref="H2263:I2263"/>
    <mergeCell ref="H2246:I2246"/>
    <mergeCell ref="H2247:I2247"/>
    <mergeCell ref="H2248:I2248"/>
    <mergeCell ref="H2249:I2249"/>
    <mergeCell ref="H2250:I2250"/>
    <mergeCell ref="H2251:I2251"/>
    <mergeCell ref="H2252:I2252"/>
    <mergeCell ref="H2253:I2253"/>
    <mergeCell ref="H2254:I2254"/>
    <mergeCell ref="H2237:I2237"/>
    <mergeCell ref="H2238:I2238"/>
    <mergeCell ref="H2239:I2239"/>
    <mergeCell ref="H2240:I2240"/>
    <mergeCell ref="H2241:I2241"/>
    <mergeCell ref="H2242:I2242"/>
    <mergeCell ref="H2243:I2243"/>
    <mergeCell ref="H2244:I2244"/>
    <mergeCell ref="H2245:I2245"/>
    <mergeCell ref="H2228:I2228"/>
    <mergeCell ref="H2229:I2229"/>
    <mergeCell ref="H2230:I2230"/>
    <mergeCell ref="H2231:I2231"/>
    <mergeCell ref="H2232:I2232"/>
    <mergeCell ref="H2233:I2233"/>
    <mergeCell ref="H2234:I2234"/>
    <mergeCell ref="H2235:I2235"/>
    <mergeCell ref="H2236:I2236"/>
    <mergeCell ref="H2219:I2219"/>
    <mergeCell ref="H2220:I2220"/>
    <mergeCell ref="H2221:I2221"/>
    <mergeCell ref="H2222:I2222"/>
    <mergeCell ref="H2223:I2223"/>
    <mergeCell ref="H2224:I2224"/>
    <mergeCell ref="H2225:I2225"/>
    <mergeCell ref="H2226:I2226"/>
    <mergeCell ref="H2227:I2227"/>
    <mergeCell ref="H2210:I2210"/>
    <mergeCell ref="H2211:I2211"/>
    <mergeCell ref="H2212:I2212"/>
    <mergeCell ref="H2213:I2213"/>
    <mergeCell ref="H2214:I2214"/>
    <mergeCell ref="H2215:I2215"/>
    <mergeCell ref="H2216:I2216"/>
    <mergeCell ref="H2217:I2217"/>
    <mergeCell ref="H2218:I2218"/>
    <mergeCell ref="H1278:I1278"/>
    <mergeCell ref="H1276:I1276"/>
    <mergeCell ref="H1283:I1283"/>
    <mergeCell ref="H1274:I1274"/>
    <mergeCell ref="H1281:I1281"/>
    <mergeCell ref="H1280:I1280"/>
    <mergeCell ref="H1273:I1273"/>
    <mergeCell ref="H1196:I1196"/>
    <mergeCell ref="H1282:I1282"/>
    <mergeCell ref="H1230:I1230"/>
    <mergeCell ref="H1266:I1266"/>
    <mergeCell ref="H1277:I1277"/>
    <mergeCell ref="H1275:I1275"/>
    <mergeCell ref="H1258:I1258"/>
    <mergeCell ref="H1154:I1154"/>
    <mergeCell ref="H1167:I1167"/>
    <mergeCell ref="H1188:I1188"/>
    <mergeCell ref="H1181:I1181"/>
    <mergeCell ref="H1186:I1186"/>
    <mergeCell ref="H1284:I1284"/>
    <mergeCell ref="G1289:I1290"/>
    <mergeCell ref="H1287:I1287"/>
    <mergeCell ref="H1286:I1286"/>
    <mergeCell ref="H1171:I1171"/>
    <mergeCell ref="H1259:I1259"/>
    <mergeCell ref="H1241:I1241"/>
    <mergeCell ref="H1253:I1253"/>
    <mergeCell ref="G1288:I1288"/>
    <mergeCell ref="H1161:I1161"/>
    <mergeCell ref="H1160:I1160"/>
    <mergeCell ref="H1156:I1156"/>
    <mergeCell ref="H1279:I1279"/>
    <mergeCell ref="H1244:I1244"/>
    <mergeCell ref="H1285:I1285"/>
    <mergeCell ref="H1211:I1211"/>
    <mergeCell ref="H1207:I1207"/>
    <mergeCell ref="H1191:I1191"/>
    <mergeCell ref="H1257:I1257"/>
    <mergeCell ref="H1254:I1254"/>
    <mergeCell ref="H1255:I1255"/>
    <mergeCell ref="H1251:I1251"/>
    <mergeCell ref="H1242:I1242"/>
    <mergeCell ref="H1245:I1245"/>
    <mergeCell ref="H1203:I1203"/>
    <mergeCell ref="H1237:I1237"/>
    <mergeCell ref="H1265:I1265"/>
    <mergeCell ref="H1264:I1264"/>
    <mergeCell ref="H1225:I1225"/>
    <mergeCell ref="H1236:I1236"/>
    <mergeCell ref="H1235:I1235"/>
    <mergeCell ref="D1274:G1274"/>
    <mergeCell ref="G1043:H1044"/>
    <mergeCell ref="E1054:H1054"/>
    <mergeCell ref="G1046:H1046"/>
    <mergeCell ref="E1052:H1052"/>
    <mergeCell ref="H1131:I1132"/>
    <mergeCell ref="G1042:H1042"/>
    <mergeCell ref="B1050:F1050"/>
    <mergeCell ref="I1054:I1055"/>
    <mergeCell ref="C1071:D1071"/>
    <mergeCell ref="H1133:I1133"/>
    <mergeCell ref="B1109:H1109"/>
    <mergeCell ref="B1130:G1132"/>
    <mergeCell ref="C1056:D1056"/>
    <mergeCell ref="E1042:F1042"/>
    <mergeCell ref="B1049:F1049"/>
    <mergeCell ref="E1043:F1044"/>
    <mergeCell ref="C1082:D1082"/>
    <mergeCell ref="B1042:D1044"/>
    <mergeCell ref="G1122:H1122"/>
    <mergeCell ref="G1123:H1124"/>
    <mergeCell ref="C1067:D1067"/>
    <mergeCell ref="G1126:H1126"/>
    <mergeCell ref="G1127:H1127"/>
    <mergeCell ref="C1104:D1104"/>
    <mergeCell ref="C1103:D1103"/>
    <mergeCell ref="C1105:D1105"/>
    <mergeCell ref="D1125:E1125"/>
    <mergeCell ref="C1110:D1110"/>
    <mergeCell ref="H1130:I1130"/>
    <mergeCell ref="B1040:C1040"/>
    <mergeCell ref="B1038:G1038"/>
    <mergeCell ref="B1039:G1039"/>
    <mergeCell ref="H1147:I1147"/>
    <mergeCell ref="H1142:I1142"/>
    <mergeCell ref="B1122:F1124"/>
    <mergeCell ref="H1134:I1134"/>
    <mergeCell ref="C1111:D1111"/>
    <mergeCell ref="D1126:E1126"/>
    <mergeCell ref="D1129:E1129"/>
    <mergeCell ref="I1099:I1101"/>
    <mergeCell ref="D1127:E1127"/>
    <mergeCell ref="H1141:I1141"/>
    <mergeCell ref="G1128:H1128"/>
    <mergeCell ref="G1125:H1125"/>
    <mergeCell ref="I1046:J1047"/>
    <mergeCell ref="B1046:F1048"/>
    <mergeCell ref="B1099:H1101"/>
    <mergeCell ref="H1137:I1137"/>
    <mergeCell ref="G1129:H1129"/>
    <mergeCell ref="H1136:I1136"/>
    <mergeCell ref="H1143:I1143"/>
    <mergeCell ref="H1146:I1146"/>
    <mergeCell ref="H1140:I1140"/>
    <mergeCell ref="H1138:I1138"/>
    <mergeCell ref="H1145:I1145"/>
    <mergeCell ref="H1135:I1135"/>
    <mergeCell ref="H1139:I1139"/>
    <mergeCell ref="H1149:I1149"/>
    <mergeCell ref="H1148:I1148"/>
    <mergeCell ref="H1151:I1151"/>
    <mergeCell ref="H1144:I1144"/>
    <mergeCell ref="I1048:J1048"/>
    <mergeCell ref="I1049:J1049"/>
    <mergeCell ref="H1150:I1150"/>
    <mergeCell ref="I1050:J1050"/>
    <mergeCell ref="H1246:I1246"/>
    <mergeCell ref="H1243:I1243"/>
    <mergeCell ref="H1247:I1247"/>
    <mergeCell ref="H1238:I1238"/>
    <mergeCell ref="H1240:I1240"/>
    <mergeCell ref="H1212:I1212"/>
    <mergeCell ref="H1194:I1194"/>
    <mergeCell ref="H1223:I1223"/>
    <mergeCell ref="H1224:I1224"/>
    <mergeCell ref="H1239:I1239"/>
    <mergeCell ref="H1195:I1195"/>
    <mergeCell ref="H1201:I1201"/>
    <mergeCell ref="H1206:I1206"/>
    <mergeCell ref="H1213:I1213"/>
    <mergeCell ref="H1205:I1205"/>
    <mergeCell ref="H1164:I1164"/>
    <mergeCell ref="H1157:I1157"/>
    <mergeCell ref="H1193:I1193"/>
    <mergeCell ref="H1189:I1189"/>
    <mergeCell ref="H1190:I1190"/>
    <mergeCell ref="H1173:I1173"/>
    <mergeCell ref="H1187:I1187"/>
    <mergeCell ref="H1183:I1183"/>
    <mergeCell ref="H1199:I1199"/>
    <mergeCell ref="H1153:I1153"/>
    <mergeCell ref="H1216:I1216"/>
    <mergeCell ref="H1204:I1204"/>
    <mergeCell ref="H1214:I1214"/>
    <mergeCell ref="H1263:I1263"/>
    <mergeCell ref="H1202:I1202"/>
    <mergeCell ref="H1192:I1192"/>
    <mergeCell ref="H1178:I1178"/>
    <mergeCell ref="H1172:I1172"/>
    <mergeCell ref="H1162:I1162"/>
    <mergeCell ref="H1182:I1182"/>
    <mergeCell ref="H1180:I1180"/>
    <mergeCell ref="H1220:I1220"/>
    <mergeCell ref="H1158:I1158"/>
    <mergeCell ref="H1155:I1155"/>
    <mergeCell ref="H1170:I1170"/>
    <mergeCell ref="H1163:I1163"/>
    <mergeCell ref="H1198:I1198"/>
    <mergeCell ref="H1184:I1184"/>
    <mergeCell ref="H1168:I1168"/>
    <mergeCell ref="H1197:I1197"/>
    <mergeCell ref="H1260:I1260"/>
    <mergeCell ref="H1261:I1261"/>
    <mergeCell ref="H1232:I1232"/>
    <mergeCell ref="H1233:I1233"/>
    <mergeCell ref="H1185:I1185"/>
    <mergeCell ref="H1234:I1234"/>
    <mergeCell ref="H1217:I1217"/>
    <mergeCell ref="H1227:I1227"/>
    <mergeCell ref="H1218:I1218"/>
    <mergeCell ref="H1228:I1228"/>
    <mergeCell ref="H1226:I1226"/>
    <mergeCell ref="H1152:I1152"/>
    <mergeCell ref="H1231:I1231"/>
    <mergeCell ref="H1174:I1174"/>
    <mergeCell ref="H1175:I1175"/>
    <mergeCell ref="H1176:I1176"/>
    <mergeCell ref="H1215:I1215"/>
    <mergeCell ref="H1248:I1248"/>
    <mergeCell ref="H1252:I1252"/>
    <mergeCell ref="H1250:I1250"/>
    <mergeCell ref="H1256:I1256"/>
    <mergeCell ref="H1262:I1262"/>
    <mergeCell ref="H1177:I1177"/>
    <mergeCell ref="H1179:I1179"/>
    <mergeCell ref="H1229:I1229"/>
    <mergeCell ref="H1159:I1159"/>
    <mergeCell ref="H1272:I1272"/>
    <mergeCell ref="H1271:I1271"/>
    <mergeCell ref="H1270:I1270"/>
    <mergeCell ref="H1267:I1267"/>
    <mergeCell ref="H1268:I1268"/>
    <mergeCell ref="H1269:I1269"/>
    <mergeCell ref="H1166:I1166"/>
    <mergeCell ref="H1165:I1165"/>
    <mergeCell ref="H1200:I1200"/>
    <mergeCell ref="H1221:I1221"/>
    <mergeCell ref="H1169:I1169"/>
    <mergeCell ref="H1249:I1249"/>
    <mergeCell ref="H1208:I1208"/>
    <mergeCell ref="H1209:I1209"/>
    <mergeCell ref="H1210:I1210"/>
    <mergeCell ref="H1219:I1219"/>
    <mergeCell ref="H1222:I1222"/>
    <mergeCell ref="G1300:H1300"/>
    <mergeCell ref="G1301:H1302"/>
    <mergeCell ref="I1304:J1305"/>
    <mergeCell ref="I1307:J1307"/>
    <mergeCell ref="I1308:J1308"/>
    <mergeCell ref="H1507:I1507"/>
    <mergeCell ref="H1466:I1466"/>
    <mergeCell ref="H1467:I1467"/>
    <mergeCell ref="H1468:I1468"/>
    <mergeCell ref="H1477:I1477"/>
    <mergeCell ref="H1480:I1480"/>
    <mergeCell ref="H1490:I1490"/>
    <mergeCell ref="H1492:I1492"/>
    <mergeCell ref="H1494:I1494"/>
    <mergeCell ref="H1400:I1400"/>
    <mergeCell ref="H1416:I1416"/>
    <mergeCell ref="H1443:I1443"/>
    <mergeCell ref="H1435:I1435"/>
    <mergeCell ref="H1487:I1487"/>
    <mergeCell ref="H1422:I1422"/>
    <mergeCell ref="H1439:I1439"/>
    <mergeCell ref="H1444:I1444"/>
    <mergeCell ref="H1479:I1479"/>
    <mergeCell ref="H1459:I1459"/>
    <mergeCell ref="H1464:I1464"/>
    <mergeCell ref="H1471:I1471"/>
    <mergeCell ref="H1415:I1415"/>
    <mergeCell ref="H1417:I1417"/>
    <mergeCell ref="H1424:I1424"/>
    <mergeCell ref="H1423:I1423"/>
    <mergeCell ref="H1508:I1508"/>
    <mergeCell ref="H1514:I1514"/>
    <mergeCell ref="H1527:I1527"/>
    <mergeCell ref="H1520:I1520"/>
    <mergeCell ref="H1526:I1526"/>
    <mergeCell ref="H1521:I1521"/>
    <mergeCell ref="H1500:I1500"/>
    <mergeCell ref="H1503:I1503"/>
    <mergeCell ref="H1495:I1495"/>
    <mergeCell ref="H1496:I1496"/>
    <mergeCell ref="H1512:I1512"/>
    <mergeCell ref="H1491:I1491"/>
    <mergeCell ref="H1497:I1497"/>
    <mergeCell ref="H1499:I1499"/>
    <mergeCell ref="H1511:I1511"/>
    <mergeCell ref="I1306:J1306"/>
    <mergeCell ref="G1304:H1304"/>
    <mergeCell ref="H1432:I1432"/>
    <mergeCell ref="H1433:I1433"/>
    <mergeCell ref="H1434:I1434"/>
    <mergeCell ref="H1420:I1420"/>
    <mergeCell ref="H1473:I1473"/>
    <mergeCell ref="H1438:I1438"/>
    <mergeCell ref="H1411:I1411"/>
    <mergeCell ref="H1474:I1474"/>
    <mergeCell ref="H1431:I1431"/>
    <mergeCell ref="H1440:I1440"/>
    <mergeCell ref="H1413:I1413"/>
    <mergeCell ref="H1428:I1428"/>
    <mergeCell ref="H1421:I1421"/>
    <mergeCell ref="H1456:I1456"/>
    <mergeCell ref="H1442:I1442"/>
    <mergeCell ref="H1457:I1457"/>
    <mergeCell ref="H1437:I1437"/>
    <mergeCell ref="H1455:I1455"/>
    <mergeCell ref="H1450:I1450"/>
    <mergeCell ref="H1452:I1452"/>
    <mergeCell ref="H1458:I1458"/>
    <mergeCell ref="H1436:I1436"/>
    <mergeCell ref="H1430:I1430"/>
    <mergeCell ref="H1451:I1451"/>
    <mergeCell ref="H1447:I1447"/>
    <mergeCell ref="H1448:I1448"/>
    <mergeCell ref="H1426:I1426"/>
    <mergeCell ref="H1427:I1427"/>
    <mergeCell ref="H1445:I1445"/>
    <mergeCell ref="I1312:I1313"/>
    <mergeCell ref="E1312:H1312"/>
    <mergeCell ref="B1307:F1307"/>
    <mergeCell ref="C1325:D1325"/>
    <mergeCell ref="H1405:I1405"/>
    <mergeCell ref="C1362:D1362"/>
    <mergeCell ref="C1361:D1361"/>
    <mergeCell ref="H1408:I1408"/>
    <mergeCell ref="C1363:D1363"/>
    <mergeCell ref="B1357:H1359"/>
    <mergeCell ref="I1357:I1359"/>
    <mergeCell ref="C1368:D1368"/>
    <mergeCell ref="B1367:H1367"/>
    <mergeCell ref="H1481:I1481"/>
    <mergeCell ref="H1482:I1482"/>
    <mergeCell ref="H1483:I1483"/>
    <mergeCell ref="H1461:I1461"/>
    <mergeCell ref="H1470:I1470"/>
    <mergeCell ref="H1462:I1462"/>
    <mergeCell ref="H1472:I1472"/>
    <mergeCell ref="H1475:I1475"/>
    <mergeCell ref="H1476:I1476"/>
    <mergeCell ref="H1478:I1478"/>
    <mergeCell ref="H1409:I1409"/>
    <mergeCell ref="H1395:I1395"/>
    <mergeCell ref="G1387:H1387"/>
    <mergeCell ref="H1394:I1394"/>
    <mergeCell ref="H1402:I1402"/>
    <mergeCell ref="H1407:I1407"/>
    <mergeCell ref="H1406:I1406"/>
    <mergeCell ref="H1399:I1399"/>
    <mergeCell ref="H1425:I1425"/>
    <mergeCell ref="B1388:G1390"/>
    <mergeCell ref="H1504:I1504"/>
    <mergeCell ref="H1501:I1501"/>
    <mergeCell ref="H1505:I1505"/>
    <mergeCell ref="H1485:I1485"/>
    <mergeCell ref="H1486:I1486"/>
    <mergeCell ref="H1484:I1484"/>
    <mergeCell ref="G1386:H1386"/>
    <mergeCell ref="G1383:H1383"/>
    <mergeCell ref="H1392:I1392"/>
    <mergeCell ref="H1397:I1397"/>
    <mergeCell ref="H1388:I1388"/>
    <mergeCell ref="H1518:I1518"/>
    <mergeCell ref="H1517:I1517"/>
    <mergeCell ref="C1329:D1329"/>
    <mergeCell ref="D1383:E1383"/>
    <mergeCell ref="D1385:E1385"/>
    <mergeCell ref="C1369:D1369"/>
    <mergeCell ref="D1384:E1384"/>
    <mergeCell ref="D1387:E1387"/>
    <mergeCell ref="H1389:I1390"/>
    <mergeCell ref="B1380:F1382"/>
    <mergeCell ref="G1380:H1380"/>
    <mergeCell ref="G1381:H1382"/>
    <mergeCell ref="H1391:I1391"/>
    <mergeCell ref="H1393:I1393"/>
    <mergeCell ref="G1384:H1384"/>
    <mergeCell ref="G1385:H1385"/>
    <mergeCell ref="H1446:I1446"/>
    <mergeCell ref="H1429:I1429"/>
    <mergeCell ref="H1410:I1410"/>
    <mergeCell ref="H1489:I1489"/>
    <mergeCell ref="H1419:I1419"/>
    <mergeCell ref="H1418:I1418"/>
    <mergeCell ref="H1414:I1414"/>
    <mergeCell ref="H1537:I1537"/>
    <mergeCell ref="H1502:I1502"/>
    <mergeCell ref="H1543:I1543"/>
    <mergeCell ref="H1469:I1469"/>
    <mergeCell ref="H1465:I1465"/>
    <mergeCell ref="H1449:I1449"/>
    <mergeCell ref="H1454:I1454"/>
    <mergeCell ref="H1460:I1460"/>
    <mergeCell ref="H1441:I1441"/>
    <mergeCell ref="H1453:I1453"/>
    <mergeCell ref="H1463:I1463"/>
    <mergeCell ref="H1412:I1412"/>
    <mergeCell ref="H1540:I1540"/>
    <mergeCell ref="B1296:G1296"/>
    <mergeCell ref="B1297:G1297"/>
    <mergeCell ref="C1340:D1340"/>
    <mergeCell ref="E1310:H1310"/>
    <mergeCell ref="B1300:D1302"/>
    <mergeCell ref="B1308:F1308"/>
    <mergeCell ref="C1314:D1314"/>
    <mergeCell ref="E1300:F1300"/>
    <mergeCell ref="B1298:C1298"/>
    <mergeCell ref="E1301:F1302"/>
    <mergeCell ref="B1304:F1306"/>
    <mergeCell ref="H1401:I1401"/>
    <mergeCell ref="H1404:I1404"/>
    <mergeCell ref="H1398:I1398"/>
    <mergeCell ref="H1396:I1396"/>
    <mergeCell ref="H1403:I1403"/>
    <mergeCell ref="G1547:I1548"/>
    <mergeCell ref="H1488:I1488"/>
    <mergeCell ref="H1524:I1524"/>
    <mergeCell ref="H1535:I1535"/>
    <mergeCell ref="H1533:I1533"/>
    <mergeCell ref="H1516:I1516"/>
    <mergeCell ref="H1545:I1545"/>
    <mergeCell ref="H1544:I1544"/>
    <mergeCell ref="H1541:I1541"/>
    <mergeCell ref="H1519:I1519"/>
    <mergeCell ref="H1523:I1523"/>
    <mergeCell ref="H1542:I1542"/>
    <mergeCell ref="H1539:I1539"/>
    <mergeCell ref="H1538:I1538"/>
    <mergeCell ref="H1531:I1531"/>
    <mergeCell ref="D1532:G1532"/>
    <mergeCell ref="H1536:I1536"/>
    <mergeCell ref="H1509:I1509"/>
    <mergeCell ref="H1522:I1522"/>
    <mergeCell ref="H1515:I1515"/>
    <mergeCell ref="H1532:I1532"/>
    <mergeCell ref="H1493:I1493"/>
    <mergeCell ref="H1530:I1530"/>
    <mergeCell ref="G1546:I1546"/>
    <mergeCell ref="H1534:I1534"/>
    <mergeCell ref="H1513:I1513"/>
    <mergeCell ref="H1498:I1498"/>
    <mergeCell ref="H1529:I1529"/>
    <mergeCell ref="H1528:I1528"/>
    <mergeCell ref="H1525:I1525"/>
    <mergeCell ref="H1506:I1506"/>
    <mergeCell ref="H1510:I1510"/>
    <mergeCell ref="B1555:G1555"/>
    <mergeCell ref="B1556:G1556"/>
    <mergeCell ref="B1557:C1557"/>
    <mergeCell ref="B1559:D1561"/>
    <mergeCell ref="E1559:F1559"/>
    <mergeCell ref="G1559:H1559"/>
    <mergeCell ref="E1560:F1561"/>
    <mergeCell ref="G1560:H1561"/>
    <mergeCell ref="B1563:F1565"/>
    <mergeCell ref="G1563:H1563"/>
    <mergeCell ref="I1563:J1564"/>
    <mergeCell ref="I1565:J1565"/>
    <mergeCell ref="B1566:F1566"/>
    <mergeCell ref="I1566:J1566"/>
    <mergeCell ref="B1567:F1567"/>
    <mergeCell ref="I1567:J1567"/>
    <mergeCell ref="E1569:H1569"/>
    <mergeCell ref="E1571:H1571"/>
    <mergeCell ref="I1571:I1572"/>
    <mergeCell ref="C1573:D1573"/>
    <mergeCell ref="C1584:D1584"/>
    <mergeCell ref="C1588:D1588"/>
    <mergeCell ref="C1599:D1599"/>
    <mergeCell ref="B1616:H1618"/>
    <mergeCell ref="I1616:I1618"/>
    <mergeCell ref="C1620:D1620"/>
    <mergeCell ref="C1621:D1621"/>
    <mergeCell ref="C1622:D1622"/>
    <mergeCell ref="B1626:H1626"/>
    <mergeCell ref="C1627:D1627"/>
    <mergeCell ref="C1628:D1628"/>
    <mergeCell ref="B1639:F1641"/>
    <mergeCell ref="G1639:H1639"/>
    <mergeCell ref="G1640:H1641"/>
    <mergeCell ref="D1642:E1642"/>
    <mergeCell ref="G1642:H1642"/>
    <mergeCell ref="D1643:E1643"/>
    <mergeCell ref="G1643:H1643"/>
    <mergeCell ref="D1644:E1644"/>
    <mergeCell ref="G1644:H1644"/>
    <mergeCell ref="G1645:H1645"/>
    <mergeCell ref="D1646:E1646"/>
    <mergeCell ref="G1646:H1646"/>
    <mergeCell ref="B1647:G1649"/>
    <mergeCell ref="H1647:I1647"/>
    <mergeCell ref="H1648:I1649"/>
    <mergeCell ref="H1650:I1650"/>
    <mergeCell ref="H1651:I1651"/>
    <mergeCell ref="H1652:I1652"/>
    <mergeCell ref="H1653:I1653"/>
    <mergeCell ref="H1654:I1654"/>
    <mergeCell ref="H1655:I1655"/>
    <mergeCell ref="H1656:I1656"/>
    <mergeCell ref="H1657:I1657"/>
    <mergeCell ref="H1658:I1658"/>
    <mergeCell ref="H1659:I1659"/>
    <mergeCell ref="H1660:I1660"/>
    <mergeCell ref="H1661:I1661"/>
    <mergeCell ref="H1662:I1662"/>
    <mergeCell ref="H1663:I1663"/>
    <mergeCell ref="H1664:I1664"/>
    <mergeCell ref="H1665:I1665"/>
    <mergeCell ref="H1666:I1666"/>
    <mergeCell ref="H1667:I1667"/>
    <mergeCell ref="H1668:I1668"/>
    <mergeCell ref="H1669:I1669"/>
    <mergeCell ref="H1670:I1670"/>
    <mergeCell ref="H1671:I1671"/>
    <mergeCell ref="H1693:I1693"/>
    <mergeCell ref="H1694:I1694"/>
    <mergeCell ref="H1695:I1695"/>
    <mergeCell ref="H1696:I1696"/>
    <mergeCell ref="H1697:I1697"/>
    <mergeCell ref="H1698:I1698"/>
    <mergeCell ref="H1699:I1699"/>
    <mergeCell ref="H1700:I1700"/>
    <mergeCell ref="H1701:I1701"/>
    <mergeCell ref="H1702:I1702"/>
    <mergeCell ref="H1703:I1703"/>
    <mergeCell ref="H1704:I1704"/>
    <mergeCell ref="H1705:I1705"/>
    <mergeCell ref="H1672:I1672"/>
    <mergeCell ref="H1673:I1673"/>
    <mergeCell ref="H1674:I1674"/>
    <mergeCell ref="H1675:I1675"/>
    <mergeCell ref="H1676:I1676"/>
    <mergeCell ref="H1677:I1677"/>
    <mergeCell ref="H1678:I1678"/>
    <mergeCell ref="H1679:I1679"/>
    <mergeCell ref="H1680:I1680"/>
    <mergeCell ref="H1681:I1681"/>
    <mergeCell ref="H1682:I1682"/>
    <mergeCell ref="H1683:I1683"/>
    <mergeCell ref="H1684:I1684"/>
    <mergeCell ref="H1685:I1685"/>
    <mergeCell ref="H1686:I1686"/>
    <mergeCell ref="H1687:I1687"/>
    <mergeCell ref="H1688:I1688"/>
    <mergeCell ref="D1016:G1016"/>
    <mergeCell ref="H1016:I1016"/>
    <mergeCell ref="H1017:I1017"/>
    <mergeCell ref="H1715:I1715"/>
    <mergeCell ref="H1716:I1716"/>
    <mergeCell ref="H1717:I1717"/>
    <mergeCell ref="H1007:I1007"/>
    <mergeCell ref="H1008:I1008"/>
    <mergeCell ref="H1009:I1009"/>
    <mergeCell ref="H1010:I1010"/>
    <mergeCell ref="H1011:I1011"/>
    <mergeCell ref="H1012:I1012"/>
    <mergeCell ref="H1706:I1706"/>
    <mergeCell ref="H1707:I1707"/>
    <mergeCell ref="H1708:I1708"/>
    <mergeCell ref="G1030:I1030"/>
    <mergeCell ref="G1031:I1032"/>
    <mergeCell ref="H1024:I1024"/>
    <mergeCell ref="H1025:I1025"/>
    <mergeCell ref="H1026:I1026"/>
    <mergeCell ref="H1027:I1027"/>
    <mergeCell ref="H1028:I1028"/>
    <mergeCell ref="H1029:I1029"/>
    <mergeCell ref="H1709:I1709"/>
    <mergeCell ref="H1710:I1710"/>
    <mergeCell ref="H1711:I1711"/>
    <mergeCell ref="H1018:I1018"/>
    <mergeCell ref="H1019:I1019"/>
    <mergeCell ref="H1020:I1020"/>
    <mergeCell ref="H1021:I1021"/>
    <mergeCell ref="H1022:I1022"/>
    <mergeCell ref="H1023:I1023"/>
    <mergeCell ref="H985:I985"/>
    <mergeCell ref="H986:I986"/>
    <mergeCell ref="H987:I987"/>
    <mergeCell ref="H988:I988"/>
    <mergeCell ref="H1718:I1718"/>
    <mergeCell ref="H1719:I1719"/>
    <mergeCell ref="H1720:I1720"/>
    <mergeCell ref="H1001:I1001"/>
    <mergeCell ref="H1002:I1002"/>
    <mergeCell ref="H1003:I1003"/>
    <mergeCell ref="H1004:I1004"/>
    <mergeCell ref="H1005:I1005"/>
    <mergeCell ref="H1006:I1006"/>
    <mergeCell ref="H1721:I1721"/>
    <mergeCell ref="H1722:I1722"/>
    <mergeCell ref="H1723:I1723"/>
    <mergeCell ref="H995:I995"/>
    <mergeCell ref="H996:I996"/>
    <mergeCell ref="H997:I997"/>
    <mergeCell ref="H998:I998"/>
    <mergeCell ref="H999:I999"/>
    <mergeCell ref="H1000:I1000"/>
    <mergeCell ref="H1712:I1712"/>
    <mergeCell ref="H1713:I1713"/>
    <mergeCell ref="H1714:I1714"/>
    <mergeCell ref="H1013:I1013"/>
    <mergeCell ref="H1014:I1014"/>
    <mergeCell ref="H1015:I1015"/>
    <mergeCell ref="H1689:I1689"/>
    <mergeCell ref="H1690:I1690"/>
    <mergeCell ref="H1691:I1691"/>
    <mergeCell ref="H1692:I1692"/>
    <mergeCell ref="H1730:I1730"/>
    <mergeCell ref="H1731:I1731"/>
    <mergeCell ref="H1732:I1732"/>
    <mergeCell ref="H977:I977"/>
    <mergeCell ref="H978:I978"/>
    <mergeCell ref="H979:I979"/>
    <mergeCell ref="H980:I980"/>
    <mergeCell ref="H981:I981"/>
    <mergeCell ref="H982:I982"/>
    <mergeCell ref="H1733:I1733"/>
    <mergeCell ref="H1734:I1734"/>
    <mergeCell ref="H1735:I1735"/>
    <mergeCell ref="H971:I971"/>
    <mergeCell ref="H972:I972"/>
    <mergeCell ref="H973:I973"/>
    <mergeCell ref="H974:I974"/>
    <mergeCell ref="H975:I975"/>
    <mergeCell ref="H976:I976"/>
    <mergeCell ref="H1724:I1724"/>
    <mergeCell ref="H1725:I1725"/>
    <mergeCell ref="H1726:I1726"/>
    <mergeCell ref="H989:I989"/>
    <mergeCell ref="H990:I990"/>
    <mergeCell ref="H991:I991"/>
    <mergeCell ref="H992:I992"/>
    <mergeCell ref="H993:I993"/>
    <mergeCell ref="H994:I994"/>
    <mergeCell ref="H1727:I1727"/>
    <mergeCell ref="H1728:I1728"/>
    <mergeCell ref="H1729:I1729"/>
    <mergeCell ref="H983:I983"/>
    <mergeCell ref="H984:I984"/>
    <mergeCell ref="H954:I954"/>
    <mergeCell ref="H955:I955"/>
    <mergeCell ref="H956:I956"/>
    <mergeCell ref="H957:I957"/>
    <mergeCell ref="H958:I958"/>
    <mergeCell ref="H1745:I1745"/>
    <mergeCell ref="H1746:I1746"/>
    <mergeCell ref="H1747:I1747"/>
    <mergeCell ref="H947:I947"/>
    <mergeCell ref="H948:I948"/>
    <mergeCell ref="H949:I949"/>
    <mergeCell ref="H950:I950"/>
    <mergeCell ref="H951:I951"/>
    <mergeCell ref="H952:I952"/>
    <mergeCell ref="H1736:I1736"/>
    <mergeCell ref="H1737:I1737"/>
    <mergeCell ref="H1738:I1738"/>
    <mergeCell ref="H965:I965"/>
    <mergeCell ref="H966:I966"/>
    <mergeCell ref="H967:I967"/>
    <mergeCell ref="H968:I968"/>
    <mergeCell ref="H969:I969"/>
    <mergeCell ref="H970:I970"/>
    <mergeCell ref="H1739:I1739"/>
    <mergeCell ref="H1740:I1740"/>
    <mergeCell ref="H1741:I1741"/>
    <mergeCell ref="H959:I959"/>
    <mergeCell ref="H960:I960"/>
    <mergeCell ref="H961:I961"/>
    <mergeCell ref="H962:I962"/>
    <mergeCell ref="H963:I963"/>
    <mergeCell ref="H964:I964"/>
    <mergeCell ref="H1765:I1765"/>
    <mergeCell ref="H911:I911"/>
    <mergeCell ref="H912:I912"/>
    <mergeCell ref="H913:I913"/>
    <mergeCell ref="H914:I914"/>
    <mergeCell ref="H915:I915"/>
    <mergeCell ref="H916:I916"/>
    <mergeCell ref="H1754:I1754"/>
    <mergeCell ref="H1755:I1755"/>
    <mergeCell ref="H1756:I1756"/>
    <mergeCell ref="H929:I929"/>
    <mergeCell ref="H930:I930"/>
    <mergeCell ref="H931:I931"/>
    <mergeCell ref="H932:I932"/>
    <mergeCell ref="H933:I933"/>
    <mergeCell ref="H934:I934"/>
    <mergeCell ref="H1757:I1757"/>
    <mergeCell ref="H1758:I1758"/>
    <mergeCell ref="H1759:I1759"/>
    <mergeCell ref="H923:I923"/>
    <mergeCell ref="H924:I924"/>
    <mergeCell ref="H925:I925"/>
    <mergeCell ref="H926:I926"/>
    <mergeCell ref="H927:I927"/>
    <mergeCell ref="H928:I928"/>
    <mergeCell ref="H1748:I1748"/>
    <mergeCell ref="H1749:I1749"/>
    <mergeCell ref="H1750:I1750"/>
    <mergeCell ref="H941:I941"/>
    <mergeCell ref="H942:I942"/>
    <mergeCell ref="H943:I943"/>
    <mergeCell ref="H944:I944"/>
    <mergeCell ref="H899:I899"/>
    <mergeCell ref="H900:I900"/>
    <mergeCell ref="H901:I901"/>
    <mergeCell ref="H902:I902"/>
    <mergeCell ref="H903:I903"/>
    <mergeCell ref="H904:I904"/>
    <mergeCell ref="H1760:I1760"/>
    <mergeCell ref="H1761:I1761"/>
    <mergeCell ref="H1762:I1762"/>
    <mergeCell ref="H917:I917"/>
    <mergeCell ref="H918:I918"/>
    <mergeCell ref="H919:I919"/>
    <mergeCell ref="H920:I920"/>
    <mergeCell ref="H921:I921"/>
    <mergeCell ref="H922:I922"/>
    <mergeCell ref="H1763:I1763"/>
    <mergeCell ref="H1764:I1764"/>
    <mergeCell ref="H945:I945"/>
    <mergeCell ref="H946:I946"/>
    <mergeCell ref="H1751:I1751"/>
    <mergeCell ref="H1752:I1752"/>
    <mergeCell ref="H1753:I1753"/>
    <mergeCell ref="H935:I935"/>
    <mergeCell ref="H936:I936"/>
    <mergeCell ref="H937:I937"/>
    <mergeCell ref="H938:I938"/>
    <mergeCell ref="H939:I939"/>
    <mergeCell ref="H940:I940"/>
    <mergeCell ref="H1742:I1742"/>
    <mergeCell ref="H1743:I1743"/>
    <mergeCell ref="H1744:I1744"/>
    <mergeCell ref="H953:I953"/>
    <mergeCell ref="H879:I879"/>
    <mergeCell ref="H880:I880"/>
    <mergeCell ref="H1772:I1772"/>
    <mergeCell ref="H1773:I1773"/>
    <mergeCell ref="H1774:I1774"/>
    <mergeCell ref="H893:I893"/>
    <mergeCell ref="H894:I894"/>
    <mergeCell ref="H895:I895"/>
    <mergeCell ref="H896:I896"/>
    <mergeCell ref="H897:I897"/>
    <mergeCell ref="H898:I898"/>
    <mergeCell ref="H1775:I1775"/>
    <mergeCell ref="H1776:I1776"/>
    <mergeCell ref="H1777:I1777"/>
    <mergeCell ref="H887:I887"/>
    <mergeCell ref="H888:I888"/>
    <mergeCell ref="H889:I889"/>
    <mergeCell ref="H890:I890"/>
    <mergeCell ref="H891:I891"/>
    <mergeCell ref="H892:I892"/>
    <mergeCell ref="H1766:I1766"/>
    <mergeCell ref="H1767:I1767"/>
    <mergeCell ref="H1768:I1768"/>
    <mergeCell ref="H905:I905"/>
    <mergeCell ref="H906:I906"/>
    <mergeCell ref="H907:I907"/>
    <mergeCell ref="H908:I908"/>
    <mergeCell ref="H909:I909"/>
    <mergeCell ref="H910:I910"/>
    <mergeCell ref="H1769:I1769"/>
    <mergeCell ref="H1770:I1770"/>
    <mergeCell ref="H1771:I1771"/>
    <mergeCell ref="H1786:I1786"/>
    <mergeCell ref="G870:H870"/>
    <mergeCell ref="D871:E871"/>
    <mergeCell ref="G871:H871"/>
    <mergeCell ref="B872:G874"/>
    <mergeCell ref="H872:I872"/>
    <mergeCell ref="H873:I874"/>
    <mergeCell ref="H1787:I1787"/>
    <mergeCell ref="H1788:I1788"/>
    <mergeCell ref="H1789:I1789"/>
    <mergeCell ref="D867:E867"/>
    <mergeCell ref="G867:H867"/>
    <mergeCell ref="D868:E868"/>
    <mergeCell ref="G868:H868"/>
    <mergeCell ref="D869:E869"/>
    <mergeCell ref="G869:H869"/>
    <mergeCell ref="H1778:I1778"/>
    <mergeCell ref="H1779:I1779"/>
    <mergeCell ref="H1780:I1780"/>
    <mergeCell ref="H881:I881"/>
    <mergeCell ref="H882:I882"/>
    <mergeCell ref="H883:I883"/>
    <mergeCell ref="H884:I884"/>
    <mergeCell ref="H885:I885"/>
    <mergeCell ref="H886:I886"/>
    <mergeCell ref="H1781:I1781"/>
    <mergeCell ref="H1782:I1782"/>
    <mergeCell ref="H1783:I1783"/>
    <mergeCell ref="H875:I875"/>
    <mergeCell ref="H876:I876"/>
    <mergeCell ref="H877:I877"/>
    <mergeCell ref="H878:I878"/>
    <mergeCell ref="E796:H796"/>
    <mergeCell ref="I796:I797"/>
    <mergeCell ref="C798:D798"/>
    <mergeCell ref="H1796:I1796"/>
    <mergeCell ref="H1797:I1797"/>
    <mergeCell ref="H1798:I1798"/>
    <mergeCell ref="B788:F790"/>
    <mergeCell ref="G788:H788"/>
    <mergeCell ref="I788:J789"/>
    <mergeCell ref="I790:J790"/>
    <mergeCell ref="B791:F791"/>
    <mergeCell ref="I791:J791"/>
    <mergeCell ref="H1790:I1790"/>
    <mergeCell ref="D1791:G1791"/>
    <mergeCell ref="H1791:I1791"/>
    <mergeCell ref="C846:D846"/>
    <mergeCell ref="C847:D847"/>
    <mergeCell ref="B851:H851"/>
    <mergeCell ref="C852:D852"/>
    <mergeCell ref="C853:D853"/>
    <mergeCell ref="B864:F866"/>
    <mergeCell ref="G864:H864"/>
    <mergeCell ref="G865:H866"/>
    <mergeCell ref="H1792:I1792"/>
    <mergeCell ref="C809:D809"/>
    <mergeCell ref="C813:D813"/>
    <mergeCell ref="C824:D824"/>
    <mergeCell ref="B841:H843"/>
    <mergeCell ref="I841:I843"/>
    <mergeCell ref="C845:D845"/>
    <mergeCell ref="H1784:I1784"/>
    <mergeCell ref="H1785:I1785"/>
    <mergeCell ref="B1813:G1813"/>
    <mergeCell ref="H755:I755"/>
    <mergeCell ref="H756:I756"/>
    <mergeCell ref="H757:I757"/>
    <mergeCell ref="D758:G758"/>
    <mergeCell ref="H758:I758"/>
    <mergeCell ref="H759:I759"/>
    <mergeCell ref="H1799:I1799"/>
    <mergeCell ref="H1800:I1800"/>
    <mergeCell ref="H1801:I1801"/>
    <mergeCell ref="G772:I772"/>
    <mergeCell ref="G773:I774"/>
    <mergeCell ref="B780:G780"/>
    <mergeCell ref="B781:G781"/>
    <mergeCell ref="B782:C782"/>
    <mergeCell ref="B784:D786"/>
    <mergeCell ref="E784:F784"/>
    <mergeCell ref="G784:H784"/>
    <mergeCell ref="E785:F786"/>
    <mergeCell ref="G785:H786"/>
    <mergeCell ref="H766:I766"/>
    <mergeCell ref="H767:I767"/>
    <mergeCell ref="H768:I768"/>
    <mergeCell ref="H769:I769"/>
    <mergeCell ref="H770:I770"/>
    <mergeCell ref="H771:I771"/>
    <mergeCell ref="H1793:I1793"/>
    <mergeCell ref="H1794:I1794"/>
    <mergeCell ref="H1795:I1795"/>
    <mergeCell ref="B792:F792"/>
    <mergeCell ref="I792:J792"/>
    <mergeCell ref="E794:H794"/>
    <mergeCell ref="H740:I740"/>
    <mergeCell ref="H741:I741"/>
    <mergeCell ref="H742:I742"/>
    <mergeCell ref="E1827:H1827"/>
    <mergeCell ref="B1814:G1814"/>
    <mergeCell ref="B1815:C1815"/>
    <mergeCell ref="B1817:D1819"/>
    <mergeCell ref="E1817:F1817"/>
    <mergeCell ref="G1817:H1817"/>
    <mergeCell ref="E1818:F1819"/>
    <mergeCell ref="G1818:H1819"/>
    <mergeCell ref="H749:I749"/>
    <mergeCell ref="H750:I750"/>
    <mergeCell ref="H751:I751"/>
    <mergeCell ref="H752:I752"/>
    <mergeCell ref="H753:I753"/>
    <mergeCell ref="H754:I754"/>
    <mergeCell ref="B1821:F1823"/>
    <mergeCell ref="G1821:H1821"/>
    <mergeCell ref="I1821:J1822"/>
    <mergeCell ref="I1823:J1823"/>
    <mergeCell ref="H1802:I1802"/>
    <mergeCell ref="H1803:I1803"/>
    <mergeCell ref="H1804:I1804"/>
    <mergeCell ref="H760:I760"/>
    <mergeCell ref="H761:I761"/>
    <mergeCell ref="H762:I762"/>
    <mergeCell ref="H763:I763"/>
    <mergeCell ref="H764:I764"/>
    <mergeCell ref="H765:I765"/>
    <mergeCell ref="G1805:I1805"/>
    <mergeCell ref="G1806:I1807"/>
    <mergeCell ref="H717:I717"/>
    <mergeCell ref="H718:I718"/>
    <mergeCell ref="E1829:H1829"/>
    <mergeCell ref="I1829:I1830"/>
    <mergeCell ref="H731:I731"/>
    <mergeCell ref="H732:I732"/>
    <mergeCell ref="H733:I733"/>
    <mergeCell ref="H734:I734"/>
    <mergeCell ref="H735:I735"/>
    <mergeCell ref="H736:I736"/>
    <mergeCell ref="C1831:D1831"/>
    <mergeCell ref="C1842:D1842"/>
    <mergeCell ref="C1846:D1846"/>
    <mergeCell ref="H725:I725"/>
    <mergeCell ref="H726:I726"/>
    <mergeCell ref="H727:I727"/>
    <mergeCell ref="H728:I728"/>
    <mergeCell ref="H729:I729"/>
    <mergeCell ref="H730:I730"/>
    <mergeCell ref="H743:I743"/>
    <mergeCell ref="H744:I744"/>
    <mergeCell ref="H745:I745"/>
    <mergeCell ref="H746:I746"/>
    <mergeCell ref="H747:I747"/>
    <mergeCell ref="H748:I748"/>
    <mergeCell ref="B1824:F1824"/>
    <mergeCell ref="I1824:J1824"/>
    <mergeCell ref="B1825:F1825"/>
    <mergeCell ref="I1825:J1825"/>
    <mergeCell ref="H737:I737"/>
    <mergeCell ref="H738:I738"/>
    <mergeCell ref="H739:I739"/>
    <mergeCell ref="C1886:D1886"/>
    <mergeCell ref="H707:I707"/>
    <mergeCell ref="H708:I708"/>
    <mergeCell ref="H709:I709"/>
    <mergeCell ref="H710:I710"/>
    <mergeCell ref="H711:I711"/>
    <mergeCell ref="H712:I712"/>
    <mergeCell ref="B1897:F1899"/>
    <mergeCell ref="G1897:H1897"/>
    <mergeCell ref="G1898:H1899"/>
    <mergeCell ref="H701:I701"/>
    <mergeCell ref="H702:I702"/>
    <mergeCell ref="H703:I703"/>
    <mergeCell ref="H704:I704"/>
    <mergeCell ref="H705:I705"/>
    <mergeCell ref="H706:I706"/>
    <mergeCell ref="C1857:D1857"/>
    <mergeCell ref="B1874:H1876"/>
    <mergeCell ref="I1874:I1876"/>
    <mergeCell ref="H719:I719"/>
    <mergeCell ref="H720:I720"/>
    <mergeCell ref="H721:I721"/>
    <mergeCell ref="H722:I722"/>
    <mergeCell ref="H723:I723"/>
    <mergeCell ref="H724:I724"/>
    <mergeCell ref="C1878:D1878"/>
    <mergeCell ref="C1879:D1879"/>
    <mergeCell ref="C1880:D1880"/>
    <mergeCell ref="H713:I713"/>
    <mergeCell ref="H714:I714"/>
    <mergeCell ref="H715:I715"/>
    <mergeCell ref="H716:I716"/>
    <mergeCell ref="D1904:E1904"/>
    <mergeCell ref="G1904:H1904"/>
    <mergeCell ref="B1905:G1907"/>
    <mergeCell ref="H1905:I1905"/>
    <mergeCell ref="H1906:I1907"/>
    <mergeCell ref="H683:I683"/>
    <mergeCell ref="H684:I684"/>
    <mergeCell ref="H685:I685"/>
    <mergeCell ref="H686:I686"/>
    <mergeCell ref="H687:I687"/>
    <mergeCell ref="H688:I688"/>
    <mergeCell ref="H1908:I1908"/>
    <mergeCell ref="H1909:I1909"/>
    <mergeCell ref="H1910:I1910"/>
    <mergeCell ref="H677:I677"/>
    <mergeCell ref="H678:I678"/>
    <mergeCell ref="H679:I679"/>
    <mergeCell ref="H680:I680"/>
    <mergeCell ref="H681:I681"/>
    <mergeCell ref="H682:I682"/>
    <mergeCell ref="D1900:E1900"/>
    <mergeCell ref="G1900:H1900"/>
    <mergeCell ref="D1901:E1901"/>
    <mergeCell ref="G1901:H1901"/>
    <mergeCell ref="H695:I695"/>
    <mergeCell ref="H696:I696"/>
    <mergeCell ref="H697:I697"/>
    <mergeCell ref="H698:I698"/>
    <mergeCell ref="H699:I699"/>
    <mergeCell ref="H700:I700"/>
    <mergeCell ref="D1902:E1902"/>
    <mergeCell ref="G1902:H1902"/>
    <mergeCell ref="H654:I654"/>
    <mergeCell ref="H655:I655"/>
    <mergeCell ref="H656:I656"/>
    <mergeCell ref="H657:I657"/>
    <mergeCell ref="H658:I658"/>
    <mergeCell ref="H1911:I1911"/>
    <mergeCell ref="H1912:I1912"/>
    <mergeCell ref="H1913:I1913"/>
    <mergeCell ref="H671:I671"/>
    <mergeCell ref="H672:I672"/>
    <mergeCell ref="H673:I673"/>
    <mergeCell ref="H674:I674"/>
    <mergeCell ref="H675:I675"/>
    <mergeCell ref="H676:I676"/>
    <mergeCell ref="H1914:I1914"/>
    <mergeCell ref="H1915:I1915"/>
    <mergeCell ref="H1916:I1916"/>
    <mergeCell ref="H665:I665"/>
    <mergeCell ref="H666:I666"/>
    <mergeCell ref="H667:I667"/>
    <mergeCell ref="H668:I668"/>
    <mergeCell ref="H669:I669"/>
    <mergeCell ref="H670:I670"/>
    <mergeCell ref="G1903:H1903"/>
    <mergeCell ref="H689:I689"/>
    <mergeCell ref="H690:I690"/>
    <mergeCell ref="H691:I691"/>
    <mergeCell ref="H692:I692"/>
    <mergeCell ref="H693:I693"/>
    <mergeCell ref="H694:I694"/>
    <mergeCell ref="B1884:H1884"/>
    <mergeCell ref="C1885:D1885"/>
    <mergeCell ref="H634:I634"/>
    <mergeCell ref="H1923:I1923"/>
    <mergeCell ref="H1924:I1924"/>
    <mergeCell ref="H1925:I1925"/>
    <mergeCell ref="H647:I647"/>
    <mergeCell ref="H648:I648"/>
    <mergeCell ref="H649:I649"/>
    <mergeCell ref="H650:I650"/>
    <mergeCell ref="H651:I651"/>
    <mergeCell ref="H652:I652"/>
    <mergeCell ref="H1926:I1926"/>
    <mergeCell ref="H1927:I1927"/>
    <mergeCell ref="H1928:I1928"/>
    <mergeCell ref="H641:I641"/>
    <mergeCell ref="H642:I642"/>
    <mergeCell ref="H643:I643"/>
    <mergeCell ref="H644:I644"/>
    <mergeCell ref="H645:I645"/>
    <mergeCell ref="H646:I646"/>
    <mergeCell ref="H1917:I1917"/>
    <mergeCell ref="H1918:I1918"/>
    <mergeCell ref="H1919:I1919"/>
    <mergeCell ref="H659:I659"/>
    <mergeCell ref="H660:I660"/>
    <mergeCell ref="H661:I661"/>
    <mergeCell ref="H662:I662"/>
    <mergeCell ref="H663:I663"/>
    <mergeCell ref="H664:I664"/>
    <mergeCell ref="H1920:I1920"/>
    <mergeCell ref="H1921:I1921"/>
    <mergeCell ref="H1922:I1922"/>
    <mergeCell ref="H653:I653"/>
    <mergeCell ref="D609:E609"/>
    <mergeCell ref="G609:H609"/>
    <mergeCell ref="D610:E610"/>
    <mergeCell ref="G610:H610"/>
    <mergeCell ref="D611:E611"/>
    <mergeCell ref="G611:H611"/>
    <mergeCell ref="H1935:I1935"/>
    <mergeCell ref="H1936:I1936"/>
    <mergeCell ref="H1937:I1937"/>
    <mergeCell ref="H623:I623"/>
    <mergeCell ref="H624:I624"/>
    <mergeCell ref="H625:I625"/>
    <mergeCell ref="H626:I626"/>
    <mergeCell ref="H627:I627"/>
    <mergeCell ref="H628:I628"/>
    <mergeCell ref="H1938:I1938"/>
    <mergeCell ref="H1939:I1939"/>
    <mergeCell ref="H617:I617"/>
    <mergeCell ref="H618:I618"/>
    <mergeCell ref="H619:I619"/>
    <mergeCell ref="H620:I620"/>
    <mergeCell ref="H621:I621"/>
    <mergeCell ref="H622:I622"/>
    <mergeCell ref="H1929:I1929"/>
    <mergeCell ref="H1930:I1930"/>
    <mergeCell ref="H1931:I1931"/>
    <mergeCell ref="H635:I635"/>
    <mergeCell ref="H636:I636"/>
    <mergeCell ref="H637:I637"/>
    <mergeCell ref="H638:I638"/>
    <mergeCell ref="H639:I639"/>
    <mergeCell ref="H640:I640"/>
    <mergeCell ref="B530:F532"/>
    <mergeCell ref="G530:H530"/>
    <mergeCell ref="I530:J531"/>
    <mergeCell ref="I532:J532"/>
    <mergeCell ref="B533:F533"/>
    <mergeCell ref="I533:J533"/>
    <mergeCell ref="H1947:I1947"/>
    <mergeCell ref="H1948:I1948"/>
    <mergeCell ref="H1949:I1949"/>
    <mergeCell ref="C588:D588"/>
    <mergeCell ref="C589:D589"/>
    <mergeCell ref="B593:H593"/>
    <mergeCell ref="C594:D594"/>
    <mergeCell ref="C595:D595"/>
    <mergeCell ref="B606:F608"/>
    <mergeCell ref="G606:H606"/>
    <mergeCell ref="G607:H608"/>
    <mergeCell ref="C551:D551"/>
    <mergeCell ref="C555:D555"/>
    <mergeCell ref="C566:D566"/>
    <mergeCell ref="B583:H585"/>
    <mergeCell ref="I583:I585"/>
    <mergeCell ref="C587:D587"/>
    <mergeCell ref="H1941:I1941"/>
    <mergeCell ref="H1942:I1942"/>
    <mergeCell ref="H1943:I1943"/>
    <mergeCell ref="G612:H612"/>
    <mergeCell ref="D613:E613"/>
    <mergeCell ref="G613:H613"/>
    <mergeCell ref="B614:G616"/>
    <mergeCell ref="H614:I614"/>
    <mergeCell ref="H615:I616"/>
    <mergeCell ref="D499:G499"/>
    <mergeCell ref="H499:I499"/>
    <mergeCell ref="H500:I500"/>
    <mergeCell ref="H1957:I1957"/>
    <mergeCell ref="H1958:I1958"/>
    <mergeCell ref="H1959:I1959"/>
    <mergeCell ref="G513:I513"/>
    <mergeCell ref="G514:I515"/>
    <mergeCell ref="B522:G522"/>
    <mergeCell ref="B523:G523"/>
    <mergeCell ref="B524:C524"/>
    <mergeCell ref="B526:D528"/>
    <mergeCell ref="E526:F526"/>
    <mergeCell ref="G526:H526"/>
    <mergeCell ref="E527:F528"/>
    <mergeCell ref="G527:H528"/>
    <mergeCell ref="H507:I507"/>
    <mergeCell ref="H508:I508"/>
    <mergeCell ref="H509:I509"/>
    <mergeCell ref="H510:I510"/>
    <mergeCell ref="H511:I511"/>
    <mergeCell ref="H512:I512"/>
    <mergeCell ref="H1951:I1951"/>
    <mergeCell ref="H1952:I1952"/>
    <mergeCell ref="H1953:I1953"/>
    <mergeCell ref="B534:F534"/>
    <mergeCell ref="I534:J534"/>
    <mergeCell ref="E536:H536"/>
    <mergeCell ref="E538:H538"/>
    <mergeCell ref="I538:I539"/>
    <mergeCell ref="C540:D540"/>
    <mergeCell ref="H1954:I1954"/>
    <mergeCell ref="H488:I488"/>
    <mergeCell ref="H489:I489"/>
    <mergeCell ref="H1960:I1960"/>
    <mergeCell ref="H1961:I1961"/>
    <mergeCell ref="H1962:I1962"/>
    <mergeCell ref="H501:I501"/>
    <mergeCell ref="H502:I502"/>
    <mergeCell ref="H503:I503"/>
    <mergeCell ref="H504:I504"/>
    <mergeCell ref="H505:I505"/>
    <mergeCell ref="H506:I506"/>
    <mergeCell ref="H1963:I1963"/>
    <mergeCell ref="H1964:I1964"/>
    <mergeCell ref="H1965:I1965"/>
    <mergeCell ref="H496:I496"/>
    <mergeCell ref="H497:I497"/>
    <mergeCell ref="H498:I498"/>
    <mergeCell ref="H1955:I1955"/>
    <mergeCell ref="H1956:I1956"/>
    <mergeCell ref="H1950:I1950"/>
    <mergeCell ref="H1944:I1944"/>
    <mergeCell ref="H1945:I1945"/>
    <mergeCell ref="H1946:I1946"/>
    <mergeCell ref="H1940:I1940"/>
    <mergeCell ref="H1932:I1932"/>
    <mergeCell ref="H1933:I1933"/>
    <mergeCell ref="H1934:I1934"/>
    <mergeCell ref="H629:I629"/>
    <mergeCell ref="H630:I630"/>
    <mergeCell ref="H631:I631"/>
    <mergeCell ref="H632:I632"/>
    <mergeCell ref="H633:I633"/>
    <mergeCell ref="H1974:I1974"/>
    <mergeCell ref="H478:I478"/>
    <mergeCell ref="H479:I479"/>
    <mergeCell ref="H480:I480"/>
    <mergeCell ref="H481:I481"/>
    <mergeCell ref="H482:I482"/>
    <mergeCell ref="H483:I483"/>
    <mergeCell ref="H1975:I1975"/>
    <mergeCell ref="H1976:I1976"/>
    <mergeCell ref="H1977:I1977"/>
    <mergeCell ref="H472:I472"/>
    <mergeCell ref="H473:I473"/>
    <mergeCell ref="H474:I474"/>
    <mergeCell ref="H475:I475"/>
    <mergeCell ref="H476:I476"/>
    <mergeCell ref="H477:I477"/>
    <mergeCell ref="H1966:I1966"/>
    <mergeCell ref="H1967:I1967"/>
    <mergeCell ref="H1968:I1968"/>
    <mergeCell ref="H490:I490"/>
    <mergeCell ref="H491:I491"/>
    <mergeCell ref="H492:I492"/>
    <mergeCell ref="H493:I493"/>
    <mergeCell ref="H494:I494"/>
    <mergeCell ref="H495:I495"/>
    <mergeCell ref="H1969:I1969"/>
    <mergeCell ref="H1970:I1970"/>
    <mergeCell ref="H1971:I1971"/>
    <mergeCell ref="H484:I484"/>
    <mergeCell ref="H485:I485"/>
    <mergeCell ref="H486:I486"/>
    <mergeCell ref="H487:I487"/>
    <mergeCell ref="H457:I457"/>
    <mergeCell ref="H458:I458"/>
    <mergeCell ref="H459:I459"/>
    <mergeCell ref="H1987:I1987"/>
    <mergeCell ref="H1988:I1988"/>
    <mergeCell ref="H1989:I1989"/>
    <mergeCell ref="H448:I448"/>
    <mergeCell ref="H449:I449"/>
    <mergeCell ref="H450:I450"/>
    <mergeCell ref="H451:I451"/>
    <mergeCell ref="H452:I452"/>
    <mergeCell ref="H453:I453"/>
    <mergeCell ref="H1978:I1978"/>
    <mergeCell ref="H1979:I1979"/>
    <mergeCell ref="H1980:I1980"/>
    <mergeCell ref="H466:I466"/>
    <mergeCell ref="H467:I467"/>
    <mergeCell ref="H468:I468"/>
    <mergeCell ref="H469:I469"/>
    <mergeCell ref="H470:I470"/>
    <mergeCell ref="H471:I471"/>
    <mergeCell ref="H1981:I1981"/>
    <mergeCell ref="H1982:I1982"/>
    <mergeCell ref="H1983:I1983"/>
    <mergeCell ref="H460:I460"/>
    <mergeCell ref="H461:I461"/>
    <mergeCell ref="H462:I462"/>
    <mergeCell ref="H463:I463"/>
    <mergeCell ref="H464:I464"/>
    <mergeCell ref="H465:I465"/>
    <mergeCell ref="H1972:I1972"/>
    <mergeCell ref="H1973:I1973"/>
    <mergeCell ref="H2000:I2000"/>
    <mergeCell ref="H2001:I2001"/>
    <mergeCell ref="H424:I424"/>
    <mergeCell ref="H425:I425"/>
    <mergeCell ref="H426:I426"/>
    <mergeCell ref="H427:I427"/>
    <mergeCell ref="H428:I428"/>
    <mergeCell ref="H429:I429"/>
    <mergeCell ref="H1990:I1990"/>
    <mergeCell ref="H1991:I1991"/>
    <mergeCell ref="H1992:I1992"/>
    <mergeCell ref="H442:I442"/>
    <mergeCell ref="H443:I443"/>
    <mergeCell ref="H444:I444"/>
    <mergeCell ref="H445:I445"/>
    <mergeCell ref="H446:I446"/>
    <mergeCell ref="H447:I447"/>
    <mergeCell ref="H1993:I1993"/>
    <mergeCell ref="H1994:I1994"/>
    <mergeCell ref="H1995:I1995"/>
    <mergeCell ref="H436:I436"/>
    <mergeCell ref="H437:I437"/>
    <mergeCell ref="H438:I438"/>
    <mergeCell ref="H439:I439"/>
    <mergeCell ref="H440:I440"/>
    <mergeCell ref="H441:I441"/>
    <mergeCell ref="H1984:I1984"/>
    <mergeCell ref="H1985:I1985"/>
    <mergeCell ref="H1986:I1986"/>
    <mergeCell ref="H454:I454"/>
    <mergeCell ref="H455:I455"/>
    <mergeCell ref="H456:I456"/>
    <mergeCell ref="H402:I402"/>
    <mergeCell ref="H403:I403"/>
    <mergeCell ref="H404:I404"/>
    <mergeCell ref="H405:I405"/>
    <mergeCell ref="H2002:I2002"/>
    <mergeCell ref="H2003:I2003"/>
    <mergeCell ref="H2004:I2004"/>
    <mergeCell ref="H418:I418"/>
    <mergeCell ref="H419:I419"/>
    <mergeCell ref="H420:I420"/>
    <mergeCell ref="H421:I421"/>
    <mergeCell ref="H422:I422"/>
    <mergeCell ref="H423:I423"/>
    <mergeCell ref="H2005:I2005"/>
    <mergeCell ref="H2006:I2006"/>
    <mergeCell ref="H2007:I2007"/>
    <mergeCell ref="H412:I412"/>
    <mergeCell ref="H413:I413"/>
    <mergeCell ref="H414:I414"/>
    <mergeCell ref="H415:I415"/>
    <mergeCell ref="H416:I416"/>
    <mergeCell ref="H417:I417"/>
    <mergeCell ref="H1996:I1996"/>
    <mergeCell ref="H1997:I1997"/>
    <mergeCell ref="H1998:I1998"/>
    <mergeCell ref="H430:I430"/>
    <mergeCell ref="H431:I431"/>
    <mergeCell ref="H432:I432"/>
    <mergeCell ref="H433:I433"/>
    <mergeCell ref="H434:I434"/>
    <mergeCell ref="H435:I435"/>
    <mergeCell ref="H1999:I1999"/>
    <mergeCell ref="H2014:I2014"/>
    <mergeCell ref="H2015:I2015"/>
    <mergeCell ref="H2016:I2016"/>
    <mergeCell ref="H394:I394"/>
    <mergeCell ref="H395:I395"/>
    <mergeCell ref="H396:I396"/>
    <mergeCell ref="H397:I397"/>
    <mergeCell ref="H398:I398"/>
    <mergeCell ref="H399:I399"/>
    <mergeCell ref="H2017:I2017"/>
    <mergeCell ref="H2018:I2018"/>
    <mergeCell ref="H2019:I2019"/>
    <mergeCell ref="H388:I388"/>
    <mergeCell ref="H389:I389"/>
    <mergeCell ref="H390:I390"/>
    <mergeCell ref="H391:I391"/>
    <mergeCell ref="H392:I392"/>
    <mergeCell ref="H393:I393"/>
    <mergeCell ref="H2008:I2008"/>
    <mergeCell ref="H2009:I2009"/>
    <mergeCell ref="H2010:I2010"/>
    <mergeCell ref="H406:I406"/>
    <mergeCell ref="H407:I407"/>
    <mergeCell ref="H408:I408"/>
    <mergeCell ref="H409:I409"/>
    <mergeCell ref="H410:I410"/>
    <mergeCell ref="H411:I411"/>
    <mergeCell ref="H2011:I2011"/>
    <mergeCell ref="H2012:I2012"/>
    <mergeCell ref="H2013:I2013"/>
    <mergeCell ref="H400:I400"/>
    <mergeCell ref="H401:I401"/>
    <mergeCell ref="H371:I371"/>
    <mergeCell ref="H372:I372"/>
    <mergeCell ref="H373:I373"/>
    <mergeCell ref="H374:I374"/>
    <mergeCell ref="H375:I375"/>
    <mergeCell ref="H2029:I2029"/>
    <mergeCell ref="H2030:I2030"/>
    <mergeCell ref="H2031:I2031"/>
    <mergeCell ref="H364:I364"/>
    <mergeCell ref="H365:I365"/>
    <mergeCell ref="H366:I366"/>
    <mergeCell ref="H367:I367"/>
    <mergeCell ref="H368:I368"/>
    <mergeCell ref="H369:I369"/>
    <mergeCell ref="H2020:I2020"/>
    <mergeCell ref="H2021:I2021"/>
    <mergeCell ref="H2022:I2022"/>
    <mergeCell ref="H382:I382"/>
    <mergeCell ref="H383:I383"/>
    <mergeCell ref="H384:I384"/>
    <mergeCell ref="H385:I385"/>
    <mergeCell ref="H386:I386"/>
    <mergeCell ref="H387:I387"/>
    <mergeCell ref="H2023:I2023"/>
    <mergeCell ref="H2024:I2024"/>
    <mergeCell ref="H2025:I2025"/>
    <mergeCell ref="H376:I376"/>
    <mergeCell ref="H377:I377"/>
    <mergeCell ref="H378:I378"/>
    <mergeCell ref="H379:I379"/>
    <mergeCell ref="H380:I380"/>
    <mergeCell ref="H381:I381"/>
    <mergeCell ref="H2048:I2048"/>
    <mergeCell ref="H2038:I2038"/>
    <mergeCell ref="H2039:I2039"/>
    <mergeCell ref="H2040:I2040"/>
    <mergeCell ref="D350:E350"/>
    <mergeCell ref="G350:H350"/>
    <mergeCell ref="D351:E351"/>
    <mergeCell ref="G351:H351"/>
    <mergeCell ref="D352:E352"/>
    <mergeCell ref="G352:H352"/>
    <mergeCell ref="H2041:I2041"/>
    <mergeCell ref="H2042:I2042"/>
    <mergeCell ref="H2043:I2043"/>
    <mergeCell ref="C329:D329"/>
    <mergeCell ref="C330:D330"/>
    <mergeCell ref="B334:H334"/>
    <mergeCell ref="C335:D335"/>
    <mergeCell ref="C336:D336"/>
    <mergeCell ref="B347:F349"/>
    <mergeCell ref="G347:H347"/>
    <mergeCell ref="G348:H349"/>
    <mergeCell ref="H2032:I2032"/>
    <mergeCell ref="H2033:I2033"/>
    <mergeCell ref="H2034:I2034"/>
    <mergeCell ref="H358:I358"/>
    <mergeCell ref="H359:I359"/>
    <mergeCell ref="H360:I360"/>
    <mergeCell ref="H361:I361"/>
    <mergeCell ref="H362:I362"/>
    <mergeCell ref="H363:I363"/>
    <mergeCell ref="H2035:I2035"/>
    <mergeCell ref="H2036:I2036"/>
    <mergeCell ref="B267:D269"/>
    <mergeCell ref="E267:F267"/>
    <mergeCell ref="G267:H267"/>
    <mergeCell ref="E268:F269"/>
    <mergeCell ref="G268:H269"/>
    <mergeCell ref="H2044:I2044"/>
    <mergeCell ref="C292:D292"/>
    <mergeCell ref="C296:D296"/>
    <mergeCell ref="C307:D307"/>
    <mergeCell ref="B324:H326"/>
    <mergeCell ref="I324:I326"/>
    <mergeCell ref="C328:D328"/>
    <mergeCell ref="H2045:I2045"/>
    <mergeCell ref="H2046:I2046"/>
    <mergeCell ref="H2047:I2047"/>
    <mergeCell ref="B275:F275"/>
    <mergeCell ref="I275:J275"/>
    <mergeCell ref="E277:H277"/>
    <mergeCell ref="E279:H279"/>
    <mergeCell ref="I279:I280"/>
    <mergeCell ref="C281:D281"/>
    <mergeCell ref="H2037:I2037"/>
    <mergeCell ref="G353:H353"/>
    <mergeCell ref="D354:E354"/>
    <mergeCell ref="G354:H354"/>
    <mergeCell ref="B355:G357"/>
    <mergeCell ref="H355:I355"/>
    <mergeCell ref="H356:I357"/>
    <mergeCell ref="H2026:I2026"/>
    <mergeCell ref="H2027:I2027"/>
    <mergeCell ref="H2028:I2028"/>
    <mergeCell ref="H370:I370"/>
    <mergeCell ref="H250:I250"/>
    <mergeCell ref="H251:I251"/>
    <mergeCell ref="H252:I252"/>
    <mergeCell ref="H253:I253"/>
    <mergeCell ref="H254:I254"/>
    <mergeCell ref="H2053:I2053"/>
    <mergeCell ref="H2054:I2054"/>
    <mergeCell ref="H2055:I2055"/>
    <mergeCell ref="H243:I243"/>
    <mergeCell ref="H244:I244"/>
    <mergeCell ref="H245:I245"/>
    <mergeCell ref="H246:I246"/>
    <mergeCell ref="H247:I247"/>
    <mergeCell ref="H248:I248"/>
    <mergeCell ref="H2056:I2056"/>
    <mergeCell ref="H2057:I2057"/>
    <mergeCell ref="D2049:G2049"/>
    <mergeCell ref="H2049:I2049"/>
    <mergeCell ref="B271:F273"/>
    <mergeCell ref="G271:H271"/>
    <mergeCell ref="I271:J272"/>
    <mergeCell ref="I273:J273"/>
    <mergeCell ref="B274:F274"/>
    <mergeCell ref="I274:J274"/>
    <mergeCell ref="H2050:I2050"/>
    <mergeCell ref="H2051:I2051"/>
    <mergeCell ref="H2052:I2052"/>
    <mergeCell ref="G255:I255"/>
    <mergeCell ref="G256:I257"/>
    <mergeCell ref="B263:G263"/>
    <mergeCell ref="B264:G264"/>
    <mergeCell ref="B265:C265"/>
    <mergeCell ref="H227:I227"/>
    <mergeCell ref="H228:I228"/>
    <mergeCell ref="H229:I229"/>
    <mergeCell ref="H230:I230"/>
    <mergeCell ref="H231:I231"/>
    <mergeCell ref="B2071:G2071"/>
    <mergeCell ref="B2072:G2072"/>
    <mergeCell ref="B2073:C2073"/>
    <mergeCell ref="H220:I220"/>
    <mergeCell ref="H221:I221"/>
    <mergeCell ref="H222:I222"/>
    <mergeCell ref="H223:I223"/>
    <mergeCell ref="H224:I224"/>
    <mergeCell ref="H225:I225"/>
    <mergeCell ref="H2058:I2058"/>
    <mergeCell ref="H238:I238"/>
    <mergeCell ref="H239:I239"/>
    <mergeCell ref="H240:I240"/>
    <mergeCell ref="D241:G241"/>
    <mergeCell ref="H241:I241"/>
    <mergeCell ref="H242:I242"/>
    <mergeCell ref="H2059:I2059"/>
    <mergeCell ref="H2060:I2060"/>
    <mergeCell ref="H2061:I2061"/>
    <mergeCell ref="H232:I232"/>
    <mergeCell ref="H233:I233"/>
    <mergeCell ref="H234:I234"/>
    <mergeCell ref="H235:I235"/>
    <mergeCell ref="H236:I236"/>
    <mergeCell ref="H237:I237"/>
    <mergeCell ref="H2062:I2062"/>
    <mergeCell ref="H249:I249"/>
    <mergeCell ref="B2082:F2082"/>
    <mergeCell ref="I2082:J2082"/>
    <mergeCell ref="B2083:F2083"/>
    <mergeCell ref="I2083:J2083"/>
    <mergeCell ref="H202:I202"/>
    <mergeCell ref="H203:I203"/>
    <mergeCell ref="H204:I204"/>
    <mergeCell ref="H205:I205"/>
    <mergeCell ref="H206:I206"/>
    <mergeCell ref="H207:I207"/>
    <mergeCell ref="E2085:H2085"/>
    <mergeCell ref="E2087:H2087"/>
    <mergeCell ref="I2087:I2088"/>
    <mergeCell ref="H196:I196"/>
    <mergeCell ref="H197:I197"/>
    <mergeCell ref="H198:I198"/>
    <mergeCell ref="H199:I199"/>
    <mergeCell ref="H200:I200"/>
    <mergeCell ref="H201:I201"/>
    <mergeCell ref="B2075:D2077"/>
    <mergeCell ref="E2075:F2075"/>
    <mergeCell ref="G2075:H2075"/>
    <mergeCell ref="E2076:F2077"/>
    <mergeCell ref="G2076:H2077"/>
    <mergeCell ref="H214:I214"/>
    <mergeCell ref="H215:I215"/>
    <mergeCell ref="H216:I216"/>
    <mergeCell ref="H217:I217"/>
    <mergeCell ref="H218:I218"/>
    <mergeCell ref="H219:I219"/>
    <mergeCell ref="B2079:F2081"/>
    <mergeCell ref="G2079:H2079"/>
    <mergeCell ref="C2136:D2136"/>
    <mergeCell ref="C2137:D2137"/>
    <mergeCell ref="C2138:D2138"/>
    <mergeCell ref="H178:I178"/>
    <mergeCell ref="H179:I179"/>
    <mergeCell ref="H180:I180"/>
    <mergeCell ref="H181:I181"/>
    <mergeCell ref="H182:I182"/>
    <mergeCell ref="H183:I183"/>
    <mergeCell ref="B2142:H2142"/>
    <mergeCell ref="C2143:D2143"/>
    <mergeCell ref="C2144:D2144"/>
    <mergeCell ref="H172:I172"/>
    <mergeCell ref="H173:I173"/>
    <mergeCell ref="H174:I174"/>
    <mergeCell ref="H175:I175"/>
    <mergeCell ref="H176:I176"/>
    <mergeCell ref="H177:I177"/>
    <mergeCell ref="C2089:D2089"/>
    <mergeCell ref="C2100:D2100"/>
    <mergeCell ref="C2104:D2104"/>
    <mergeCell ref="H190:I190"/>
    <mergeCell ref="H191:I191"/>
    <mergeCell ref="H192:I192"/>
    <mergeCell ref="H193:I193"/>
    <mergeCell ref="H194:I194"/>
    <mergeCell ref="H195:I195"/>
    <mergeCell ref="C2115:D2115"/>
    <mergeCell ref="B2132:H2134"/>
    <mergeCell ref="I2132:I2134"/>
    <mergeCell ref="H184:I184"/>
    <mergeCell ref="H185:I185"/>
    <mergeCell ref="D2160:E2160"/>
    <mergeCell ref="G2160:H2160"/>
    <mergeCell ref="G2161:H2161"/>
    <mergeCell ref="H154:I154"/>
    <mergeCell ref="H155:I155"/>
    <mergeCell ref="H156:I156"/>
    <mergeCell ref="H157:I157"/>
    <mergeCell ref="H158:I158"/>
    <mergeCell ref="H159:I159"/>
    <mergeCell ref="D2162:E2162"/>
    <mergeCell ref="G2162:H2162"/>
    <mergeCell ref="B2163:G2165"/>
    <mergeCell ref="H2163:I2163"/>
    <mergeCell ref="H2164:I2165"/>
    <mergeCell ref="H148:I148"/>
    <mergeCell ref="H149:I149"/>
    <mergeCell ref="H150:I150"/>
    <mergeCell ref="H151:I151"/>
    <mergeCell ref="H152:I152"/>
    <mergeCell ref="H153:I153"/>
    <mergeCell ref="B2155:F2157"/>
    <mergeCell ref="G2155:H2155"/>
    <mergeCell ref="G2156:H2157"/>
    <mergeCell ref="H166:I166"/>
    <mergeCell ref="H167:I167"/>
    <mergeCell ref="H168:I168"/>
    <mergeCell ref="H169:I169"/>
    <mergeCell ref="H170:I170"/>
    <mergeCell ref="H171:I171"/>
    <mergeCell ref="D2158:E2158"/>
    <mergeCell ref="G2158:H2158"/>
    <mergeCell ref="D2159:E2159"/>
    <mergeCell ref="H2177:I2177"/>
    <mergeCell ref="H124:I124"/>
    <mergeCell ref="H125:I125"/>
    <mergeCell ref="H126:I126"/>
    <mergeCell ref="H127:I127"/>
    <mergeCell ref="H128:I128"/>
    <mergeCell ref="H129:I129"/>
    <mergeCell ref="H2166:I2166"/>
    <mergeCell ref="H2167:I2167"/>
    <mergeCell ref="H2168:I2168"/>
    <mergeCell ref="H142:I142"/>
    <mergeCell ref="H143:I143"/>
    <mergeCell ref="H144:I144"/>
    <mergeCell ref="H145:I145"/>
    <mergeCell ref="H146:I146"/>
    <mergeCell ref="H147:I147"/>
    <mergeCell ref="H2169:I2169"/>
    <mergeCell ref="H2170:I2170"/>
    <mergeCell ref="H2171:I2171"/>
    <mergeCell ref="H136:I136"/>
    <mergeCell ref="H137:I137"/>
    <mergeCell ref="H138:I138"/>
    <mergeCell ref="H139:I139"/>
    <mergeCell ref="H140:I140"/>
    <mergeCell ref="H141:I141"/>
    <mergeCell ref="G2159:H2159"/>
    <mergeCell ref="H160:I160"/>
    <mergeCell ref="H161:I161"/>
    <mergeCell ref="H162:I162"/>
    <mergeCell ref="H163:I163"/>
    <mergeCell ref="H164:I164"/>
    <mergeCell ref="H165:I165"/>
    <mergeCell ref="H112:I112"/>
    <mergeCell ref="H113:I113"/>
    <mergeCell ref="H114:I114"/>
    <mergeCell ref="H115:I115"/>
    <mergeCell ref="H116:I116"/>
    <mergeCell ref="H117:I117"/>
    <mergeCell ref="H2172:I2172"/>
    <mergeCell ref="H2173:I2173"/>
    <mergeCell ref="H2174:I2174"/>
    <mergeCell ref="H130:I130"/>
    <mergeCell ref="H131:I131"/>
    <mergeCell ref="H132:I132"/>
    <mergeCell ref="H133:I133"/>
    <mergeCell ref="H134:I134"/>
    <mergeCell ref="H135:I135"/>
    <mergeCell ref="H2175:I2175"/>
    <mergeCell ref="H2176:I2176"/>
    <mergeCell ref="H186:I186"/>
    <mergeCell ref="H187:I187"/>
    <mergeCell ref="H188:I188"/>
    <mergeCell ref="H189:I189"/>
    <mergeCell ref="I2079:J2080"/>
    <mergeCell ref="I2081:J2081"/>
    <mergeCell ref="H208:I208"/>
    <mergeCell ref="H209:I209"/>
    <mergeCell ref="H210:I210"/>
    <mergeCell ref="H211:I211"/>
    <mergeCell ref="H212:I212"/>
    <mergeCell ref="H213:I213"/>
    <mergeCell ref="G2063:I2063"/>
    <mergeCell ref="G2064:I2065"/>
    <mergeCell ref="H226:I226"/>
    <mergeCell ref="D94:E94"/>
    <mergeCell ref="G94:H94"/>
    <mergeCell ref="H2184:I2184"/>
    <mergeCell ref="H2185:I2185"/>
    <mergeCell ref="H2186:I2186"/>
    <mergeCell ref="H106:I106"/>
    <mergeCell ref="H107:I107"/>
    <mergeCell ref="H108:I108"/>
    <mergeCell ref="H109:I109"/>
    <mergeCell ref="H110:I110"/>
    <mergeCell ref="H111:I111"/>
    <mergeCell ref="H2187:I2187"/>
    <mergeCell ref="H2188:I2188"/>
    <mergeCell ref="H2189:I2189"/>
    <mergeCell ref="H100:I100"/>
    <mergeCell ref="H101:I101"/>
    <mergeCell ref="H102:I102"/>
    <mergeCell ref="H103:I103"/>
    <mergeCell ref="H104:I104"/>
    <mergeCell ref="H105:I105"/>
    <mergeCell ref="H2178:I2178"/>
    <mergeCell ref="H2179:I2179"/>
    <mergeCell ref="H2180:I2180"/>
    <mergeCell ref="H118:I118"/>
    <mergeCell ref="H119:I119"/>
    <mergeCell ref="H120:I120"/>
    <mergeCell ref="H121:I121"/>
    <mergeCell ref="H122:I122"/>
    <mergeCell ref="H123:I123"/>
    <mergeCell ref="H2181:I2181"/>
    <mergeCell ref="H2182:I2182"/>
    <mergeCell ref="H2183:I2183"/>
    <mergeCell ref="H2198:I2198"/>
    <mergeCell ref="C71:D71"/>
    <mergeCell ref="C72:D72"/>
    <mergeCell ref="B76:H76"/>
    <mergeCell ref="C77:D77"/>
    <mergeCell ref="C78:D78"/>
    <mergeCell ref="B89:F91"/>
    <mergeCell ref="G89:H89"/>
    <mergeCell ref="G90:H91"/>
    <mergeCell ref="H2199:I2199"/>
    <mergeCell ref="C34:D34"/>
    <mergeCell ref="C38:D38"/>
    <mergeCell ref="C49:D49"/>
    <mergeCell ref="B66:H68"/>
    <mergeCell ref="I66:I68"/>
    <mergeCell ref="C70:D70"/>
    <mergeCell ref="H2190:I2190"/>
    <mergeCell ref="H2191:I2191"/>
    <mergeCell ref="H2192:I2192"/>
    <mergeCell ref="G95:H95"/>
    <mergeCell ref="D96:E96"/>
    <mergeCell ref="G96:H96"/>
    <mergeCell ref="B97:G99"/>
    <mergeCell ref="H97:I97"/>
    <mergeCell ref="H98:I99"/>
    <mergeCell ref="H2193:I2193"/>
    <mergeCell ref="H2194:I2194"/>
    <mergeCell ref="H2195:I2195"/>
    <mergeCell ref="D92:E92"/>
    <mergeCell ref="G92:H92"/>
    <mergeCell ref="D93:E93"/>
    <mergeCell ref="G93:H93"/>
    <mergeCell ref="H2206:I2206"/>
    <mergeCell ref="H2207:I2207"/>
    <mergeCell ref="H2208:I2208"/>
    <mergeCell ref="B5:G5"/>
    <mergeCell ref="B6:G6"/>
    <mergeCell ref="B7:C7"/>
    <mergeCell ref="B9:D11"/>
    <mergeCell ref="E9:F9"/>
    <mergeCell ref="G9:H9"/>
    <mergeCell ref="E10:F11"/>
    <mergeCell ref="G10:H11"/>
    <mergeCell ref="H2209:I2209"/>
    <mergeCell ref="H2200:I2200"/>
    <mergeCell ref="H2201:I2201"/>
    <mergeCell ref="H2202:I2202"/>
    <mergeCell ref="B17:F17"/>
    <mergeCell ref="I17:J17"/>
    <mergeCell ref="E19:H19"/>
    <mergeCell ref="E21:H21"/>
    <mergeCell ref="I21:I22"/>
    <mergeCell ref="C23:D23"/>
    <mergeCell ref="H2203:I2203"/>
    <mergeCell ref="H2204:I2204"/>
    <mergeCell ref="H2205:I2205"/>
    <mergeCell ref="B13:F15"/>
    <mergeCell ref="G13:H13"/>
    <mergeCell ref="I13:J14"/>
    <mergeCell ref="I15:J15"/>
    <mergeCell ref="B16:F16"/>
    <mergeCell ref="I16:J16"/>
    <mergeCell ref="H2196:I2196"/>
    <mergeCell ref="H2197:I219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84"/>
  <sheetViews>
    <sheetView topLeftCell="A4360" workbookViewId="0">
      <selection activeCell="J4271" sqref="J4271"/>
    </sheetView>
  </sheetViews>
  <sheetFormatPr baseColWidth="10" defaultRowHeight="15" x14ac:dyDescent="0.25"/>
  <sheetData>
    <row r="1" spans="1:10" ht="15.75" thickBot="1" x14ac:dyDescent="0.3">
      <c r="A1" s="1"/>
      <c r="B1" s="1"/>
      <c r="C1" s="1"/>
      <c r="D1" s="1"/>
      <c r="E1" s="2"/>
      <c r="F1" s="3"/>
      <c r="G1" s="3" t="s">
        <v>0</v>
      </c>
      <c r="H1" s="3"/>
      <c r="I1" s="1"/>
      <c r="J1" s="1"/>
    </row>
    <row r="2" spans="1:10" ht="17.25" thickTop="1" thickBot="1" x14ac:dyDescent="0.3">
      <c r="A2" s="2"/>
      <c r="B2" s="4"/>
      <c r="C2" s="4"/>
      <c r="D2" s="4"/>
      <c r="E2" s="4"/>
      <c r="F2" s="1"/>
      <c r="G2" s="5" t="s">
        <v>1</v>
      </c>
      <c r="H2" s="6"/>
      <c r="I2" s="7"/>
      <c r="J2" s="4"/>
    </row>
    <row r="3" spans="1:10" ht="17.25" thickTop="1" thickBot="1" x14ac:dyDescent="0.3">
      <c r="A3" s="4"/>
      <c r="B3" s="4"/>
      <c r="C3" s="2"/>
      <c r="D3" s="2"/>
      <c r="E3" s="2"/>
      <c r="F3" s="1"/>
      <c r="G3" s="8" t="s">
        <v>2</v>
      </c>
      <c r="H3" s="9"/>
      <c r="I3" s="7" t="s">
        <v>181</v>
      </c>
      <c r="J3" s="4"/>
    </row>
    <row r="4" spans="1:10" ht="16.5" thickTop="1" thickBot="1" x14ac:dyDescent="0.3">
      <c r="A4" s="4"/>
      <c r="B4" s="4"/>
      <c r="C4" s="4"/>
      <c r="D4" s="10"/>
      <c r="E4" s="11"/>
      <c r="F4" s="10"/>
      <c r="G4" s="10"/>
      <c r="H4" s="10"/>
      <c r="I4" s="10"/>
      <c r="J4" s="10"/>
    </row>
    <row r="5" spans="1:10" ht="17.25" thickTop="1" thickBot="1" x14ac:dyDescent="0.3">
      <c r="A5" s="5" t="s">
        <v>4</v>
      </c>
      <c r="B5" s="10753"/>
      <c r="C5" s="10754"/>
      <c r="D5" s="10754"/>
      <c r="E5" s="10754"/>
      <c r="F5" s="10754"/>
      <c r="G5" s="10755"/>
      <c r="H5" s="1"/>
      <c r="I5" s="1"/>
      <c r="J5" s="1"/>
    </row>
    <row r="6" spans="1:10" ht="17.25" thickTop="1" thickBot="1" x14ac:dyDescent="0.3">
      <c r="A6" s="5" t="s">
        <v>5</v>
      </c>
      <c r="B6" s="10753" t="s">
        <v>183</v>
      </c>
      <c r="C6" s="10754"/>
      <c r="D6" s="10754"/>
      <c r="E6" s="10754"/>
      <c r="F6" s="10754"/>
      <c r="G6" s="10755"/>
      <c r="H6" s="1"/>
      <c r="I6" s="1"/>
      <c r="J6" s="1"/>
    </row>
    <row r="7" spans="1:10" ht="17.25" thickTop="1" thickBot="1" x14ac:dyDescent="0.3">
      <c r="A7" s="12" t="s">
        <v>7</v>
      </c>
      <c r="B7" s="10756" t="s">
        <v>8</v>
      </c>
      <c r="C7" s="10757"/>
      <c r="D7" s="15"/>
      <c r="E7" s="14"/>
      <c r="F7" s="14"/>
      <c r="G7" s="15"/>
      <c r="H7" s="1"/>
      <c r="I7" s="1"/>
      <c r="J7" s="1"/>
    </row>
    <row r="8" spans="1:10" ht="16.5" thickTop="1" thickBot="1" x14ac:dyDescent="0.3">
      <c r="A8" s="4"/>
      <c r="B8" s="4"/>
      <c r="C8" s="4"/>
      <c r="D8" s="4"/>
      <c r="E8" s="4"/>
      <c r="F8" s="4"/>
      <c r="G8" s="16"/>
      <c r="H8" s="4"/>
      <c r="I8" s="4"/>
      <c r="J8" s="4"/>
    </row>
    <row r="9" spans="1:10" ht="16.5" thickTop="1" thickBot="1" x14ac:dyDescent="0.3">
      <c r="A9" s="1"/>
      <c r="B9" s="10758" t="s">
        <v>9</v>
      </c>
      <c r="C9" s="10758"/>
      <c r="D9" s="10758"/>
      <c r="E9" s="10759" t="s">
        <v>10</v>
      </c>
      <c r="F9" s="10760"/>
      <c r="G9" s="10759" t="s">
        <v>11</v>
      </c>
      <c r="H9" s="10760"/>
      <c r="I9" s="1"/>
      <c r="J9" s="1"/>
    </row>
    <row r="10" spans="1:10" ht="16.5" thickTop="1" thickBot="1" x14ac:dyDescent="0.3">
      <c r="A10" s="1"/>
      <c r="B10" s="10758"/>
      <c r="C10" s="10758"/>
      <c r="D10" s="10758"/>
      <c r="E10" s="10761">
        <v>432</v>
      </c>
      <c r="F10" s="10761"/>
      <c r="G10" s="10762">
        <f>SUM(E10:F11)</f>
        <v>432</v>
      </c>
      <c r="H10" s="10762"/>
      <c r="I10" s="1"/>
      <c r="J10" s="1"/>
    </row>
    <row r="11" spans="1:10" ht="16.5" thickTop="1" thickBot="1" x14ac:dyDescent="0.3">
      <c r="A11" s="1"/>
      <c r="B11" s="10758"/>
      <c r="C11" s="10758"/>
      <c r="D11" s="10758"/>
      <c r="E11" s="10761"/>
      <c r="F11" s="10761"/>
      <c r="G11" s="10762"/>
      <c r="H11" s="10762"/>
      <c r="I11" s="1"/>
      <c r="J11" s="1"/>
    </row>
    <row r="12" spans="1:10" ht="16.5" thickTop="1" thickBot="1" x14ac:dyDescent="0.3">
      <c r="A12" s="1"/>
      <c r="B12" s="17"/>
      <c r="C12" s="17"/>
      <c r="D12" s="17"/>
      <c r="E12" s="17"/>
      <c r="F12" s="17"/>
      <c r="G12" s="17"/>
      <c r="H12" s="17"/>
      <c r="I12" s="17"/>
      <c r="J12" s="17"/>
    </row>
    <row r="13" spans="1:10" ht="16.5" thickTop="1" thickBot="1" x14ac:dyDescent="0.3">
      <c r="A13" s="1"/>
      <c r="B13" s="10788" t="s">
        <v>12</v>
      </c>
      <c r="C13" s="10789"/>
      <c r="D13" s="10789"/>
      <c r="E13" s="10789"/>
      <c r="F13" s="10790"/>
      <c r="G13" s="10782" t="s">
        <v>11</v>
      </c>
      <c r="H13" s="10797"/>
      <c r="I13" s="10798" t="s">
        <v>13</v>
      </c>
      <c r="J13" s="10799"/>
    </row>
    <row r="14" spans="1:10" ht="16.5" thickTop="1" thickBot="1" x14ac:dyDescent="0.3">
      <c r="A14" s="1"/>
      <c r="B14" s="10791"/>
      <c r="C14" s="10792"/>
      <c r="D14" s="10792"/>
      <c r="E14" s="10792"/>
      <c r="F14" s="10793"/>
      <c r="G14" s="18" t="s">
        <v>14</v>
      </c>
      <c r="H14" s="18" t="s">
        <v>15</v>
      </c>
      <c r="I14" s="10800"/>
      <c r="J14" s="10801"/>
    </row>
    <row r="15" spans="1:10" ht="16.5" thickTop="1" thickBot="1" x14ac:dyDescent="0.3">
      <c r="A15" s="1"/>
      <c r="B15" s="10794"/>
      <c r="C15" s="10795"/>
      <c r="D15" s="10795"/>
      <c r="E15" s="10795"/>
      <c r="F15" s="10796"/>
      <c r="G15" s="19">
        <f>SUM(G16:G17)</f>
        <v>4</v>
      </c>
      <c r="H15" s="19">
        <f>SUM(H16:H17)</f>
        <v>0</v>
      </c>
      <c r="I15" s="10802">
        <f>G15+H15</f>
        <v>4</v>
      </c>
      <c r="J15" s="10802"/>
    </row>
    <row r="16" spans="1:10" ht="16.5" thickTop="1" thickBot="1" x14ac:dyDescent="0.3">
      <c r="A16" s="1"/>
      <c r="B16" s="10779" t="s">
        <v>16</v>
      </c>
      <c r="C16" s="10780"/>
      <c r="D16" s="10780"/>
      <c r="E16" s="10780"/>
      <c r="F16" s="10803"/>
      <c r="G16" s="20">
        <v>4</v>
      </c>
      <c r="H16" s="20"/>
      <c r="I16" s="10804">
        <f>(G16+H16)</f>
        <v>4</v>
      </c>
      <c r="J16" s="10805"/>
    </row>
    <row r="17" spans="1:10" ht="16.5" thickTop="1" thickBot="1" x14ac:dyDescent="0.3">
      <c r="A17" s="1"/>
      <c r="B17" s="10779" t="s">
        <v>17</v>
      </c>
      <c r="C17" s="10780"/>
      <c r="D17" s="10780"/>
      <c r="E17" s="10780"/>
      <c r="F17" s="10780"/>
      <c r="G17" s="20"/>
      <c r="H17" s="20"/>
      <c r="I17" s="10781">
        <f>(G17+H17)</f>
        <v>0</v>
      </c>
      <c r="J17" s="10781"/>
    </row>
    <row r="18" spans="1:10" ht="16.5" thickTop="1" thickBot="1" x14ac:dyDescent="0.3">
      <c r="A18" s="1"/>
      <c r="B18" s="21" t="s">
        <v>18</v>
      </c>
      <c r="C18" s="22"/>
      <c r="D18" s="23"/>
      <c r="E18" s="24"/>
      <c r="F18" s="24"/>
      <c r="G18" s="24"/>
      <c r="H18" s="25"/>
      <c r="I18" s="26"/>
      <c r="J18" s="1"/>
    </row>
    <row r="19" spans="1:10" ht="16.5" thickTop="1" thickBot="1" x14ac:dyDescent="0.3">
      <c r="A19" s="1"/>
      <c r="B19" s="27"/>
      <c r="C19" s="28"/>
      <c r="D19" s="28"/>
      <c r="E19" s="10759" t="s">
        <v>19</v>
      </c>
      <c r="F19" s="10759"/>
      <c r="G19" s="10759"/>
      <c r="H19" s="10782"/>
      <c r="I19" s="18" t="s">
        <v>11</v>
      </c>
      <c r="J19" s="1"/>
    </row>
    <row r="20" spans="1:10" ht="16.5" thickTop="1" thickBot="1" x14ac:dyDescent="0.3">
      <c r="A20" s="1"/>
      <c r="B20" s="27"/>
      <c r="C20" s="28" t="s">
        <v>20</v>
      </c>
      <c r="D20" s="28"/>
      <c r="E20" s="29" t="s">
        <v>21</v>
      </c>
      <c r="F20" s="29" t="s">
        <v>22</v>
      </c>
      <c r="G20" s="29" t="s">
        <v>23</v>
      </c>
      <c r="H20" s="30" t="s">
        <v>24</v>
      </c>
      <c r="I20" s="31"/>
      <c r="J20" s="1"/>
    </row>
    <row r="21" spans="1:10" ht="16.5" thickTop="1" thickBot="1" x14ac:dyDescent="0.3">
      <c r="A21" s="1"/>
      <c r="B21" s="32"/>
      <c r="C21" s="33"/>
      <c r="D21" s="33"/>
      <c r="E21" s="10783">
        <f>(I23+I28+I35+I38+I59+I60+I61+I63)</f>
        <v>0</v>
      </c>
      <c r="F21" s="10783"/>
      <c r="G21" s="10783"/>
      <c r="H21" s="10784"/>
      <c r="I21" s="10785">
        <f>(I23+I28+I34+I38+I43+I55+I70+I72+I78)</f>
        <v>6</v>
      </c>
      <c r="J21" s="1"/>
    </row>
    <row r="22" spans="1:10" ht="16.5" thickTop="1" thickBot="1" x14ac:dyDescent="0.3">
      <c r="A22" s="1"/>
      <c r="B22" s="34"/>
      <c r="C22" s="35"/>
      <c r="D22" s="35"/>
      <c r="E22" s="36">
        <f>(E23+E28+E34+E38+E43+E55+E70+E72+E77+E78)</f>
        <v>6</v>
      </c>
      <c r="F22" s="36">
        <f>(F23+F28+F34+F38+F43+F55+F70+F72+F77+F78)</f>
        <v>0</v>
      </c>
      <c r="G22" s="36">
        <f>(G23+G28+G34+G38+G43+G55+G70+G72+G77+G78)</f>
        <v>0</v>
      </c>
      <c r="H22" s="36">
        <f>(H23+H28+H34+H38+H43+H55+H70+H72+H77+H78)</f>
        <v>0</v>
      </c>
      <c r="I22" s="10785"/>
      <c r="J22" s="1"/>
    </row>
    <row r="23" spans="1:10" ht="17.25" thickTop="1" thickBot="1" x14ac:dyDescent="0.3">
      <c r="A23" s="1"/>
      <c r="B23" s="37"/>
      <c r="C23" s="10786" t="s">
        <v>25</v>
      </c>
      <c r="D23" s="10787"/>
      <c r="E23" s="38">
        <f>SUM(E24:E27)</f>
        <v>0</v>
      </c>
      <c r="F23" s="38">
        <f>SUM(F24:F27)</f>
        <v>0</v>
      </c>
      <c r="G23" s="38">
        <f>SUM(G24:G27)</f>
        <v>0</v>
      </c>
      <c r="H23" s="39">
        <f>SUM(H24:H27)</f>
        <v>0</v>
      </c>
      <c r="I23" s="40">
        <f t="shared" ref="I23:I33" si="0">SUM(E23:H23)</f>
        <v>0</v>
      </c>
      <c r="J23" s="1"/>
    </row>
    <row r="24" spans="1:10" ht="16.5" thickTop="1" thickBot="1" x14ac:dyDescent="0.3">
      <c r="A24" s="1"/>
      <c r="B24" s="37"/>
      <c r="C24" s="41"/>
      <c r="D24" s="42" t="s">
        <v>26</v>
      </c>
      <c r="E24" s="43"/>
      <c r="F24" s="43"/>
      <c r="G24" s="43"/>
      <c r="H24" s="43"/>
      <c r="I24" s="44">
        <f t="shared" si="0"/>
        <v>0</v>
      </c>
      <c r="J24" s="1"/>
    </row>
    <row r="25" spans="1:10" ht="16.5" thickTop="1" thickBot="1" x14ac:dyDescent="0.3">
      <c r="A25" s="1"/>
      <c r="B25" s="37"/>
      <c r="C25" s="41"/>
      <c r="D25" s="42" t="s">
        <v>27</v>
      </c>
      <c r="E25" s="43"/>
      <c r="F25" s="43"/>
      <c r="G25" s="43"/>
      <c r="H25" s="43"/>
      <c r="I25" s="44">
        <f t="shared" si="0"/>
        <v>0</v>
      </c>
      <c r="J25" s="1"/>
    </row>
    <row r="26" spans="1:10" ht="16.5" thickTop="1" thickBot="1" x14ac:dyDescent="0.3">
      <c r="A26" s="1"/>
      <c r="B26" s="37"/>
      <c r="C26" s="41"/>
      <c r="D26" s="42" t="s">
        <v>28</v>
      </c>
      <c r="E26" s="43"/>
      <c r="F26" s="43"/>
      <c r="G26" s="43"/>
      <c r="H26" s="43"/>
      <c r="I26" s="44">
        <f t="shared" si="0"/>
        <v>0</v>
      </c>
      <c r="J26" s="1"/>
    </row>
    <row r="27" spans="1:10" ht="27" thickTop="1" thickBot="1" x14ac:dyDescent="0.3">
      <c r="A27" s="1"/>
      <c r="B27" s="37"/>
      <c r="C27" s="41"/>
      <c r="D27" s="42" t="s">
        <v>29</v>
      </c>
      <c r="E27" s="43"/>
      <c r="F27" s="43"/>
      <c r="G27" s="43"/>
      <c r="H27" s="43"/>
      <c r="I27" s="44">
        <f t="shared" si="0"/>
        <v>0</v>
      </c>
      <c r="J27" s="1"/>
    </row>
    <row r="28" spans="1:10" ht="17.25" thickTop="1" thickBot="1" x14ac:dyDescent="0.3">
      <c r="A28" s="1"/>
      <c r="B28" s="37"/>
      <c r="C28" s="45" t="s">
        <v>30</v>
      </c>
      <c r="D28" s="46"/>
      <c r="E28" s="47">
        <f>SUM(E29:E33)</f>
        <v>0</v>
      </c>
      <c r="F28" s="47">
        <f>SUM(F29:F33)</f>
        <v>0</v>
      </c>
      <c r="G28" s="47">
        <f>SUM(G29:G33)</f>
        <v>0</v>
      </c>
      <c r="H28" s="47">
        <f>SUM(H29:H33)</f>
        <v>0</v>
      </c>
      <c r="I28" s="48">
        <f t="shared" si="0"/>
        <v>0</v>
      </c>
      <c r="J28" s="1"/>
    </row>
    <row r="29" spans="1:10" ht="27" thickTop="1" thickBot="1" x14ac:dyDescent="0.3">
      <c r="A29" s="1"/>
      <c r="B29" s="37"/>
      <c r="C29" s="41"/>
      <c r="D29" s="42" t="s">
        <v>31</v>
      </c>
      <c r="E29" s="43"/>
      <c r="F29" s="43"/>
      <c r="G29" s="43"/>
      <c r="H29" s="43"/>
      <c r="I29" s="44">
        <f t="shared" si="0"/>
        <v>0</v>
      </c>
      <c r="J29" s="1"/>
    </row>
    <row r="30" spans="1:10" ht="16.5" thickTop="1" thickBot="1" x14ac:dyDescent="0.3">
      <c r="A30" s="1"/>
      <c r="B30" s="37"/>
      <c r="C30" s="41"/>
      <c r="D30" s="42" t="s">
        <v>32</v>
      </c>
      <c r="E30" s="43"/>
      <c r="F30" s="43"/>
      <c r="G30" s="43"/>
      <c r="H30" s="43"/>
      <c r="I30" s="44">
        <f t="shared" si="0"/>
        <v>0</v>
      </c>
      <c r="J30" s="1"/>
    </row>
    <row r="31" spans="1:10" ht="52.5" thickTop="1" thickBot="1" x14ac:dyDescent="0.3">
      <c r="A31" s="1"/>
      <c r="B31" s="37"/>
      <c r="C31" s="41"/>
      <c r="D31" s="42" t="s">
        <v>33</v>
      </c>
      <c r="E31" s="43"/>
      <c r="F31" s="43"/>
      <c r="G31" s="43"/>
      <c r="H31" s="43"/>
      <c r="I31" s="44">
        <f t="shared" si="0"/>
        <v>0</v>
      </c>
      <c r="J31" s="1"/>
    </row>
    <row r="32" spans="1:10" ht="39.75" thickTop="1" thickBot="1" x14ac:dyDescent="0.3">
      <c r="A32" s="1"/>
      <c r="B32" s="37"/>
      <c r="C32" s="41"/>
      <c r="D32" s="42" t="s">
        <v>34</v>
      </c>
      <c r="E32" s="43"/>
      <c r="F32" s="43"/>
      <c r="G32" s="43"/>
      <c r="H32" s="43"/>
      <c r="I32" s="44">
        <f t="shared" si="0"/>
        <v>0</v>
      </c>
      <c r="J32" s="1"/>
    </row>
    <row r="33" spans="1:10" ht="39.75" thickTop="1" thickBot="1" x14ac:dyDescent="0.3">
      <c r="A33" s="1"/>
      <c r="B33" s="37"/>
      <c r="C33" s="41"/>
      <c r="D33" s="42" t="s">
        <v>35</v>
      </c>
      <c r="E33" s="43"/>
      <c r="F33" s="43"/>
      <c r="G33" s="43"/>
      <c r="H33" s="43"/>
      <c r="I33" s="44">
        <f t="shared" si="0"/>
        <v>0</v>
      </c>
      <c r="J33" s="1"/>
    </row>
    <row r="34" spans="1:10" ht="17.25" thickTop="1" thickBot="1" x14ac:dyDescent="0.3">
      <c r="A34" s="1"/>
      <c r="B34" s="37"/>
      <c r="C34" s="10763" t="s">
        <v>36</v>
      </c>
      <c r="D34" s="10764"/>
      <c r="E34" s="49">
        <f>SUM(E35:E37)</f>
        <v>2</v>
      </c>
      <c r="F34" s="49">
        <f>SUM(F35:F37)</f>
        <v>0</v>
      </c>
      <c r="G34" s="49">
        <f>SUM(G35:G37)</f>
        <v>0</v>
      </c>
      <c r="H34" s="49">
        <f>SUM(H35:H37)</f>
        <v>0</v>
      </c>
      <c r="I34" s="40">
        <f>SUM(E34:H34)</f>
        <v>2</v>
      </c>
      <c r="J34" s="1"/>
    </row>
    <row r="35" spans="1:10" ht="27" thickTop="1" thickBot="1" x14ac:dyDescent="0.3">
      <c r="A35" s="1"/>
      <c r="B35" s="37"/>
      <c r="C35" s="41"/>
      <c r="D35" s="50" t="s">
        <v>37</v>
      </c>
      <c r="E35" s="51"/>
      <c r="F35" s="51"/>
      <c r="G35" s="51"/>
      <c r="H35" s="51"/>
      <c r="I35" s="52">
        <f t="shared" ref="I35:I54" si="1">SUM(E35:H35)</f>
        <v>0</v>
      </c>
      <c r="J35" s="1"/>
    </row>
    <row r="36" spans="1:10" ht="39.75" thickTop="1" thickBot="1" x14ac:dyDescent="0.3">
      <c r="A36" s="1"/>
      <c r="B36" s="37"/>
      <c r="C36" s="41"/>
      <c r="D36" s="50" t="s">
        <v>38</v>
      </c>
      <c r="E36" s="53">
        <v>1</v>
      </c>
      <c r="F36" s="53"/>
      <c r="G36" s="53"/>
      <c r="H36" s="53"/>
      <c r="I36" s="52">
        <f>SUM(E36:H36)</f>
        <v>1</v>
      </c>
      <c r="J36" s="1"/>
    </row>
    <row r="37" spans="1:10" ht="52.5" thickTop="1" thickBot="1" x14ac:dyDescent="0.3">
      <c r="A37" s="1"/>
      <c r="B37" s="37"/>
      <c r="C37" s="41"/>
      <c r="D37" s="54" t="s">
        <v>39</v>
      </c>
      <c r="E37" s="53">
        <v>1</v>
      </c>
      <c r="F37" s="53"/>
      <c r="G37" s="53"/>
      <c r="H37" s="53"/>
      <c r="I37" s="52">
        <f>SUM(E37:H37)</f>
        <v>1</v>
      </c>
      <c r="J37" s="1"/>
    </row>
    <row r="38" spans="1:10" ht="17.25" thickTop="1" thickBot="1" x14ac:dyDescent="0.3">
      <c r="A38" s="1"/>
      <c r="B38" s="55"/>
      <c r="C38" s="10763" t="s">
        <v>40</v>
      </c>
      <c r="D38" s="10764"/>
      <c r="E38" s="47">
        <f>SUM(E39:E42)</f>
        <v>0</v>
      </c>
      <c r="F38" s="47">
        <f>SUM(F39:F42)</f>
        <v>0</v>
      </c>
      <c r="G38" s="47">
        <f>SUM(G39:G42)</f>
        <v>0</v>
      </c>
      <c r="H38" s="47">
        <f>SUM(H39:H42)</f>
        <v>0</v>
      </c>
      <c r="I38" s="40">
        <f t="shared" si="1"/>
        <v>0</v>
      </c>
      <c r="J38" s="1"/>
    </row>
    <row r="39" spans="1:10" ht="16.5" thickTop="1" thickBot="1" x14ac:dyDescent="0.3">
      <c r="A39" s="1"/>
      <c r="B39" s="55"/>
      <c r="C39" s="56"/>
      <c r="D39" s="57" t="s">
        <v>41</v>
      </c>
      <c r="E39" s="43"/>
      <c r="F39" s="43"/>
      <c r="G39" s="43"/>
      <c r="H39" s="43"/>
      <c r="I39" s="52">
        <f t="shared" si="1"/>
        <v>0</v>
      </c>
      <c r="J39" s="1"/>
    </row>
    <row r="40" spans="1:10" ht="39.75" thickTop="1" thickBot="1" x14ac:dyDescent="0.3">
      <c r="A40" s="1"/>
      <c r="B40" s="55"/>
      <c r="C40" s="56"/>
      <c r="D40" s="57" t="s">
        <v>42</v>
      </c>
      <c r="E40" s="53"/>
      <c r="F40" s="53"/>
      <c r="G40" s="53"/>
      <c r="H40" s="53"/>
      <c r="I40" s="52">
        <f t="shared" si="1"/>
        <v>0</v>
      </c>
      <c r="J40" s="1"/>
    </row>
    <row r="41" spans="1:10" ht="65.25" thickTop="1" thickBot="1" x14ac:dyDescent="0.3">
      <c r="A41" s="1"/>
      <c r="B41" s="55"/>
      <c r="C41" s="56"/>
      <c r="D41" s="57" t="s">
        <v>43</v>
      </c>
      <c r="E41" s="53"/>
      <c r="F41" s="53"/>
      <c r="G41" s="53"/>
      <c r="H41" s="53"/>
      <c r="I41" s="52">
        <f t="shared" si="1"/>
        <v>0</v>
      </c>
      <c r="J41" s="1"/>
    </row>
    <row r="42" spans="1:10" ht="52.5" thickTop="1" thickBot="1" x14ac:dyDescent="0.3">
      <c r="A42" s="1"/>
      <c r="B42" s="55"/>
      <c r="C42" s="56"/>
      <c r="D42" s="54" t="s">
        <v>44</v>
      </c>
      <c r="E42" s="53"/>
      <c r="F42" s="53"/>
      <c r="G42" s="53"/>
      <c r="H42" s="53"/>
      <c r="I42" s="52">
        <f t="shared" si="1"/>
        <v>0</v>
      </c>
      <c r="J42" s="1"/>
    </row>
    <row r="43" spans="1:10" ht="17.25" thickTop="1" thickBot="1" x14ac:dyDescent="0.3">
      <c r="A43" s="1"/>
      <c r="B43" s="55"/>
      <c r="C43" s="10763" t="s">
        <v>45</v>
      </c>
      <c r="D43" s="10764"/>
      <c r="E43" s="47">
        <f>SUM(E44:E54)</f>
        <v>1</v>
      </c>
      <c r="F43" s="47">
        <f>SUM(F44:F54)</f>
        <v>0</v>
      </c>
      <c r="G43" s="47">
        <f>SUM(G44:G54)</f>
        <v>0</v>
      </c>
      <c r="H43" s="47">
        <f>SUM(H44:H54)</f>
        <v>0</v>
      </c>
      <c r="I43" s="58">
        <f>SUM(E43:H43)</f>
        <v>1</v>
      </c>
      <c r="J43" s="1"/>
    </row>
    <row r="44" spans="1:10" ht="39.75" thickTop="1" thickBot="1" x14ac:dyDescent="0.3">
      <c r="A44" s="1"/>
      <c r="B44" s="55"/>
      <c r="C44" s="59"/>
      <c r="D44" s="57" t="s">
        <v>46</v>
      </c>
      <c r="E44" s="53">
        <v>1</v>
      </c>
      <c r="F44" s="53"/>
      <c r="G44" s="53"/>
      <c r="H44" s="53"/>
      <c r="I44" s="52">
        <f>SUM(E44:H44)</f>
        <v>1</v>
      </c>
      <c r="J44" s="1"/>
    </row>
    <row r="45" spans="1:10" ht="27" thickTop="1" thickBot="1" x14ac:dyDescent="0.3">
      <c r="A45" s="1"/>
      <c r="B45" s="55"/>
      <c r="C45" s="59"/>
      <c r="D45" s="57" t="s">
        <v>47</v>
      </c>
      <c r="E45" s="53"/>
      <c r="F45" s="53"/>
      <c r="G45" s="53"/>
      <c r="H45" s="53"/>
      <c r="I45" s="52">
        <f t="shared" si="1"/>
        <v>0</v>
      </c>
      <c r="J45" s="1"/>
    </row>
    <row r="46" spans="1:10" ht="52.5" thickTop="1" thickBot="1" x14ac:dyDescent="0.3">
      <c r="A46" s="1"/>
      <c r="B46" s="55"/>
      <c r="C46" s="56"/>
      <c r="D46" s="60" t="s">
        <v>48</v>
      </c>
      <c r="E46" s="53"/>
      <c r="F46" s="53"/>
      <c r="G46" s="53"/>
      <c r="H46" s="53"/>
      <c r="I46" s="52">
        <f>SUM(E46:H46)</f>
        <v>0</v>
      </c>
      <c r="J46" s="1"/>
    </row>
    <row r="47" spans="1:10" ht="39.75" thickTop="1" thickBot="1" x14ac:dyDescent="0.3">
      <c r="A47" s="1"/>
      <c r="B47" s="55"/>
      <c r="C47" s="61"/>
      <c r="D47" s="57" t="s">
        <v>49</v>
      </c>
      <c r="E47" s="53"/>
      <c r="F47" s="53"/>
      <c r="G47" s="53"/>
      <c r="H47" s="53"/>
      <c r="I47" s="52">
        <f t="shared" si="1"/>
        <v>0</v>
      </c>
      <c r="J47" s="1"/>
    </row>
    <row r="48" spans="1:10" ht="52.5" thickTop="1" thickBot="1" x14ac:dyDescent="0.3">
      <c r="A48" s="1"/>
      <c r="B48" s="55"/>
      <c r="C48" s="56"/>
      <c r="D48" s="57" t="s">
        <v>50</v>
      </c>
      <c r="E48" s="53"/>
      <c r="F48" s="53"/>
      <c r="G48" s="53"/>
      <c r="H48" s="53"/>
      <c r="I48" s="62">
        <f t="shared" si="1"/>
        <v>0</v>
      </c>
      <c r="J48" s="1"/>
    </row>
    <row r="49" spans="1:10" ht="27" thickTop="1" thickBot="1" x14ac:dyDescent="0.3">
      <c r="A49" s="1"/>
      <c r="B49" s="55"/>
      <c r="C49" s="63"/>
      <c r="D49" s="57" t="s">
        <v>51</v>
      </c>
      <c r="E49" s="53"/>
      <c r="F49" s="53"/>
      <c r="G49" s="53"/>
      <c r="H49" s="53"/>
      <c r="I49" s="62">
        <f t="shared" si="1"/>
        <v>0</v>
      </c>
      <c r="J49" s="1"/>
    </row>
    <row r="50" spans="1:10" ht="52.5" thickTop="1" thickBot="1" x14ac:dyDescent="0.3">
      <c r="A50" s="1"/>
      <c r="B50" s="55"/>
      <c r="C50" s="63"/>
      <c r="D50" s="57" t="s">
        <v>52</v>
      </c>
      <c r="E50" s="53"/>
      <c r="F50" s="53"/>
      <c r="G50" s="53"/>
      <c r="H50" s="53"/>
      <c r="I50" s="62">
        <f t="shared" si="1"/>
        <v>0</v>
      </c>
      <c r="J50" s="1"/>
    </row>
    <row r="51" spans="1:10" ht="78" thickTop="1" thickBot="1" x14ac:dyDescent="0.3">
      <c r="A51" s="1"/>
      <c r="B51" s="55"/>
      <c r="C51" s="63"/>
      <c r="D51" s="57" t="s">
        <v>53</v>
      </c>
      <c r="E51" s="53"/>
      <c r="F51" s="53"/>
      <c r="G51" s="53"/>
      <c r="H51" s="53"/>
      <c r="I51" s="62">
        <f t="shared" si="1"/>
        <v>0</v>
      </c>
      <c r="J51" s="1"/>
    </row>
    <row r="52" spans="1:10" ht="27" thickTop="1" thickBot="1" x14ac:dyDescent="0.3">
      <c r="A52" s="1"/>
      <c r="B52" s="55"/>
      <c r="C52" s="63"/>
      <c r="D52" s="57" t="s">
        <v>54</v>
      </c>
      <c r="E52" s="53"/>
      <c r="F52" s="53"/>
      <c r="G52" s="53"/>
      <c r="H52" s="53"/>
      <c r="I52" s="62">
        <f t="shared" si="1"/>
        <v>0</v>
      </c>
      <c r="J52" s="1"/>
    </row>
    <row r="53" spans="1:10" ht="52.5" thickTop="1" thickBot="1" x14ac:dyDescent="0.3">
      <c r="A53" s="1"/>
      <c r="B53" s="55"/>
      <c r="C53" s="63"/>
      <c r="D53" s="64" t="s">
        <v>55</v>
      </c>
      <c r="E53" s="53"/>
      <c r="F53" s="53"/>
      <c r="G53" s="53"/>
      <c r="H53" s="53"/>
      <c r="I53" s="62">
        <f t="shared" si="1"/>
        <v>0</v>
      </c>
      <c r="J53" s="1"/>
    </row>
    <row r="54" spans="1:10" ht="39.75" thickTop="1" thickBot="1" x14ac:dyDescent="0.3">
      <c r="A54" s="1"/>
      <c r="B54" s="55"/>
      <c r="C54" s="65"/>
      <c r="D54" s="57" t="s">
        <v>56</v>
      </c>
      <c r="E54" s="53"/>
      <c r="F54" s="53"/>
      <c r="G54" s="53"/>
      <c r="H54" s="53"/>
      <c r="I54" s="62">
        <f t="shared" si="1"/>
        <v>0</v>
      </c>
      <c r="J54" s="1"/>
    </row>
    <row r="55" spans="1:10" ht="17.25" thickTop="1" thickBot="1" x14ac:dyDescent="0.3">
      <c r="A55" s="1"/>
      <c r="B55" s="55"/>
      <c r="C55" s="10765" t="s">
        <v>57</v>
      </c>
      <c r="D55" s="10766"/>
      <c r="E55" s="66">
        <f>SUM(E56:E64)</f>
        <v>0</v>
      </c>
      <c r="F55" s="66">
        <f>SUM(F56:F64)</f>
        <v>0</v>
      </c>
      <c r="G55" s="66">
        <f>SUM(G56:G64)</f>
        <v>0</v>
      </c>
      <c r="H55" s="66">
        <f>SUM(H56:H64)</f>
        <v>0</v>
      </c>
      <c r="I55" s="58">
        <f>SUM(E55:E55:H55)</f>
        <v>0</v>
      </c>
      <c r="J55" s="1"/>
    </row>
    <row r="56" spans="1:10" ht="39.75" thickTop="1" thickBot="1" x14ac:dyDescent="0.3">
      <c r="A56" s="1"/>
      <c r="B56" s="55"/>
      <c r="C56" s="67"/>
      <c r="D56" s="57" t="s">
        <v>58</v>
      </c>
      <c r="E56" s="53"/>
      <c r="F56" s="53"/>
      <c r="G56" s="53"/>
      <c r="H56" s="53"/>
      <c r="I56" s="29">
        <f>SUM(E56:E56:H56)</f>
        <v>0</v>
      </c>
      <c r="J56" s="1"/>
    </row>
    <row r="57" spans="1:10" ht="52.5" thickTop="1" thickBot="1" x14ac:dyDescent="0.3">
      <c r="A57" s="1"/>
      <c r="B57" s="55"/>
      <c r="C57" s="59"/>
      <c r="D57" s="57" t="s">
        <v>59</v>
      </c>
      <c r="E57" s="53"/>
      <c r="F57" s="53"/>
      <c r="G57" s="53"/>
      <c r="H57" s="53"/>
      <c r="I57" s="29">
        <f>(H57+G57+F57+E57)</f>
        <v>0</v>
      </c>
      <c r="J57" s="1"/>
    </row>
    <row r="58" spans="1:10" ht="27" thickTop="1" thickBot="1" x14ac:dyDescent="0.3">
      <c r="A58" s="1"/>
      <c r="B58" s="55"/>
      <c r="C58" s="59"/>
      <c r="D58" s="57" t="s">
        <v>47</v>
      </c>
      <c r="E58" s="53"/>
      <c r="F58" s="53"/>
      <c r="G58" s="53"/>
      <c r="H58" s="53"/>
      <c r="I58" s="29">
        <f>(H58+G58+F58+E58)</f>
        <v>0</v>
      </c>
      <c r="J58" s="1"/>
    </row>
    <row r="59" spans="1:10" ht="27" thickTop="1" thickBot="1" x14ac:dyDescent="0.3">
      <c r="A59" s="1"/>
      <c r="B59" s="55"/>
      <c r="C59" s="59"/>
      <c r="D59" s="57" t="s">
        <v>60</v>
      </c>
      <c r="E59" s="53"/>
      <c r="F59" s="53"/>
      <c r="G59" s="53"/>
      <c r="H59" s="53"/>
      <c r="I59" s="29">
        <f>(H59+G59+F59+E59)</f>
        <v>0</v>
      </c>
      <c r="J59" s="1"/>
    </row>
    <row r="60" spans="1:10" ht="52.5" thickTop="1" thickBot="1" x14ac:dyDescent="0.3">
      <c r="A60" s="1"/>
      <c r="B60" s="55"/>
      <c r="C60" s="68"/>
      <c r="D60" s="57" t="s">
        <v>61</v>
      </c>
      <c r="E60" s="53"/>
      <c r="F60" s="53"/>
      <c r="G60" s="53"/>
      <c r="H60" s="53"/>
      <c r="I60" s="29">
        <f>SUM(E60:E60:H60)</f>
        <v>0</v>
      </c>
      <c r="J60" s="1"/>
    </row>
    <row r="61" spans="1:10" ht="16.5" thickTop="1" thickBot="1" x14ac:dyDescent="0.3">
      <c r="A61" s="1"/>
      <c r="B61" s="55"/>
      <c r="C61" s="68"/>
      <c r="D61" s="69" t="s">
        <v>62</v>
      </c>
      <c r="E61" s="53"/>
      <c r="F61" s="53"/>
      <c r="G61" s="53"/>
      <c r="H61" s="53"/>
      <c r="I61" s="29">
        <f>SUM(E61:E61:H61)</f>
        <v>0</v>
      </c>
      <c r="J61" s="1"/>
    </row>
    <row r="62" spans="1:10" ht="27" thickTop="1" thickBot="1" x14ac:dyDescent="0.3">
      <c r="A62" s="1"/>
      <c r="B62" s="55"/>
      <c r="C62" s="68"/>
      <c r="D62" s="57" t="s">
        <v>63</v>
      </c>
      <c r="E62" s="53"/>
      <c r="F62" s="53"/>
      <c r="G62" s="53"/>
      <c r="H62" s="53"/>
      <c r="I62" s="29">
        <f>SUM(E62:E62:H62)</f>
        <v>0</v>
      </c>
      <c r="J62" s="1"/>
    </row>
    <row r="63" spans="1:10" ht="16.5" thickTop="1" thickBot="1" x14ac:dyDescent="0.3">
      <c r="A63" s="1"/>
      <c r="B63" s="55"/>
      <c r="C63" s="68"/>
      <c r="D63" s="69" t="s">
        <v>64</v>
      </c>
      <c r="E63" s="53"/>
      <c r="F63" s="53"/>
      <c r="G63" s="53"/>
      <c r="H63" s="53"/>
      <c r="I63" s="29">
        <f>SUM(E63:E63:H63)</f>
        <v>0</v>
      </c>
      <c r="J63" s="1"/>
    </row>
    <row r="64" spans="1:10" ht="16.5" thickTop="1" thickBot="1" x14ac:dyDescent="0.3">
      <c r="A64" s="1"/>
      <c r="B64" s="55"/>
      <c r="C64" s="59"/>
      <c r="D64" s="69" t="s">
        <v>65</v>
      </c>
      <c r="E64" s="53"/>
      <c r="F64" s="53"/>
      <c r="G64" s="53"/>
      <c r="H64" s="53"/>
      <c r="I64" s="29">
        <f>SUM(E64:E64:H64)</f>
        <v>0</v>
      </c>
      <c r="J64" s="55"/>
    </row>
    <row r="65" spans="1:10" ht="16.5" thickTop="1" thickBot="1" x14ac:dyDescent="0.3">
      <c r="A65" s="70"/>
      <c r="B65" s="71"/>
      <c r="C65" s="72"/>
      <c r="D65" s="73"/>
      <c r="E65" s="74"/>
      <c r="F65" s="74"/>
      <c r="G65" s="74"/>
      <c r="H65" s="75"/>
      <c r="I65" s="76"/>
      <c r="J65" s="71"/>
    </row>
    <row r="66" spans="1:10" ht="15.75" thickTop="1" x14ac:dyDescent="0.25">
      <c r="A66" s="1"/>
      <c r="B66" s="10767" t="s">
        <v>66</v>
      </c>
      <c r="C66" s="10768"/>
      <c r="D66" s="10768"/>
      <c r="E66" s="10768"/>
      <c r="F66" s="10768"/>
      <c r="G66" s="10768"/>
      <c r="H66" s="10769"/>
      <c r="I66" s="10776">
        <f>(I71+I73+I74+I75+I79+I80+I81+I82+I84+I86+I37+I48+I50+I51+I54+I56+I57+I58+I62)</f>
        <v>2</v>
      </c>
      <c r="J66" s="1"/>
    </row>
    <row r="67" spans="1:10" x14ac:dyDescent="0.25">
      <c r="A67" s="1"/>
      <c r="B67" s="10770"/>
      <c r="C67" s="10771"/>
      <c r="D67" s="10771"/>
      <c r="E67" s="10771"/>
      <c r="F67" s="10771"/>
      <c r="G67" s="10771"/>
      <c r="H67" s="10772"/>
      <c r="I67" s="10777"/>
      <c r="J67" s="1"/>
    </row>
    <row r="68" spans="1:10" ht="15.75" thickBot="1" x14ac:dyDescent="0.3">
      <c r="A68" s="1"/>
      <c r="B68" s="10773"/>
      <c r="C68" s="10774"/>
      <c r="D68" s="10774"/>
      <c r="E68" s="10774"/>
      <c r="F68" s="10774"/>
      <c r="G68" s="10774"/>
      <c r="H68" s="10775"/>
      <c r="I68" s="10778"/>
      <c r="J68" s="55"/>
    </row>
    <row r="69" spans="1:10" ht="16.5" thickTop="1" thickBot="1" x14ac:dyDescent="0.3">
      <c r="A69" s="77"/>
      <c r="B69" s="78"/>
      <c r="C69" s="78"/>
      <c r="D69" s="78"/>
      <c r="E69" s="79"/>
      <c r="F69" s="79"/>
      <c r="G69" s="79"/>
      <c r="H69" s="80"/>
      <c r="I69" s="81"/>
      <c r="J69" s="1"/>
    </row>
    <row r="70" spans="1:10" ht="16.5" thickTop="1" thickBot="1" x14ac:dyDescent="0.3">
      <c r="A70" s="77"/>
      <c r="B70" s="78"/>
      <c r="C70" s="10763" t="s">
        <v>67</v>
      </c>
      <c r="D70" s="10764"/>
      <c r="E70" s="47">
        <f>(E71)</f>
        <v>0</v>
      </c>
      <c r="F70" s="47">
        <f>(F71)</f>
        <v>0</v>
      </c>
      <c r="G70" s="47">
        <f>(G71)</f>
        <v>0</v>
      </c>
      <c r="H70" s="47">
        <f>(H71)</f>
        <v>0</v>
      </c>
      <c r="I70" s="47">
        <f>SUM(E70:H70)</f>
        <v>0</v>
      </c>
      <c r="J70" s="1"/>
    </row>
    <row r="71" spans="1:10" ht="16.5" thickTop="1" thickBot="1" x14ac:dyDescent="0.3">
      <c r="A71" s="77"/>
      <c r="B71" s="78"/>
      <c r="C71" s="56"/>
      <c r="D71" s="82" t="s">
        <v>68</v>
      </c>
      <c r="E71" s="53"/>
      <c r="F71" s="53"/>
      <c r="G71" s="53"/>
      <c r="H71" s="53"/>
      <c r="I71" s="62">
        <f>SUM(E71:H71)</f>
        <v>0</v>
      </c>
      <c r="J71" s="1"/>
    </row>
    <row r="72" spans="1:10" ht="16.5" thickTop="1" thickBot="1" x14ac:dyDescent="0.3">
      <c r="A72" s="1"/>
      <c r="B72" s="83"/>
      <c r="C72" s="10763" t="s">
        <v>69</v>
      </c>
      <c r="D72" s="10764"/>
      <c r="E72" s="47">
        <f>SUM(E73:E75)</f>
        <v>0</v>
      </c>
      <c r="F72" s="47">
        <f>SUM(F73:F75)</f>
        <v>0</v>
      </c>
      <c r="G72" s="47">
        <f>SUM(G73:G75)</f>
        <v>0</v>
      </c>
      <c r="H72" s="47">
        <f>SUM(H73:H75)</f>
        <v>0</v>
      </c>
      <c r="I72" s="47">
        <f t="shared" ref="I72:I86" si="2">SUM(E72:H72)</f>
        <v>0</v>
      </c>
      <c r="J72" s="1"/>
    </row>
    <row r="73" spans="1:10" ht="16.5" thickTop="1" thickBot="1" x14ac:dyDescent="0.3">
      <c r="A73" s="1"/>
      <c r="B73" s="83"/>
      <c r="C73" s="56"/>
      <c r="D73" s="82" t="s">
        <v>70</v>
      </c>
      <c r="E73" s="53"/>
      <c r="F73" s="53"/>
      <c r="G73" s="53"/>
      <c r="H73" s="53"/>
      <c r="I73" s="62">
        <f t="shared" si="2"/>
        <v>0</v>
      </c>
      <c r="J73" s="1"/>
    </row>
    <row r="74" spans="1:10" ht="16.5" thickTop="1" thickBot="1" x14ac:dyDescent="0.3">
      <c r="A74" s="1"/>
      <c r="B74" s="83"/>
      <c r="C74" s="56"/>
      <c r="D74" s="84" t="s">
        <v>71</v>
      </c>
      <c r="E74" s="53"/>
      <c r="F74" s="53"/>
      <c r="G74" s="53"/>
      <c r="H74" s="53"/>
      <c r="I74" s="62">
        <f t="shared" si="2"/>
        <v>0</v>
      </c>
      <c r="J74" s="1"/>
    </row>
    <row r="75" spans="1:10" ht="16.5" thickTop="1" thickBot="1" x14ac:dyDescent="0.3">
      <c r="A75" s="1"/>
      <c r="B75" s="83"/>
      <c r="C75" s="61"/>
      <c r="D75" s="85" t="s">
        <v>72</v>
      </c>
      <c r="E75" s="53"/>
      <c r="F75" s="53"/>
      <c r="G75" s="53"/>
      <c r="H75" s="53"/>
      <c r="I75" s="81">
        <f t="shared" si="2"/>
        <v>0</v>
      </c>
      <c r="J75" s="1"/>
    </row>
    <row r="76" spans="1:10" ht="19.5" thickTop="1" thickBot="1" x14ac:dyDescent="0.3">
      <c r="A76" s="1"/>
      <c r="B76" s="10825" t="s">
        <v>73</v>
      </c>
      <c r="C76" s="10826"/>
      <c r="D76" s="10826"/>
      <c r="E76" s="10826"/>
      <c r="F76" s="10826"/>
      <c r="G76" s="10826"/>
      <c r="H76" s="10827"/>
      <c r="I76" s="86">
        <f>(G247-I66)</f>
        <v>434</v>
      </c>
      <c r="J76" s="1"/>
    </row>
    <row r="77" spans="1:10" ht="17.25" thickTop="1" thickBot="1" x14ac:dyDescent="0.3">
      <c r="A77" s="1"/>
      <c r="B77" s="17"/>
      <c r="C77" s="10828" t="s">
        <v>74</v>
      </c>
      <c r="D77" s="10829"/>
      <c r="E77" s="87"/>
      <c r="F77" s="87"/>
      <c r="G77" s="87"/>
      <c r="H77" s="87"/>
      <c r="I77" s="88">
        <f>SUM(E77:H77)</f>
        <v>0</v>
      </c>
      <c r="J77" s="1"/>
    </row>
    <row r="78" spans="1:10" ht="17.25" thickTop="1" thickBot="1" x14ac:dyDescent="0.3">
      <c r="A78" s="1"/>
      <c r="B78" s="17"/>
      <c r="C78" s="10828" t="s">
        <v>75</v>
      </c>
      <c r="D78" s="10829"/>
      <c r="E78" s="89">
        <f>(E79+E80+E81+E82+E83+E84+E85+E86)</f>
        <v>3</v>
      </c>
      <c r="F78" s="89">
        <f>(F79+F80+F81+F82+F83+F84+F85+F86)</f>
        <v>0</v>
      </c>
      <c r="G78" s="89">
        <f>(G79+G80+G81+G82+G83+G84+G85+G86)</f>
        <v>0</v>
      </c>
      <c r="H78" s="89">
        <f>(H79+H80+H81+H82+H83+H84+H85+H86)</f>
        <v>0</v>
      </c>
      <c r="I78" s="90">
        <f>SUM(E78:H78)</f>
        <v>3</v>
      </c>
      <c r="J78" s="1"/>
    </row>
    <row r="79" spans="1:10" ht="16.5" thickTop="1" thickBot="1" x14ac:dyDescent="0.3">
      <c r="A79" s="1"/>
      <c r="B79" s="17"/>
      <c r="C79" s="56"/>
      <c r="D79" s="82" t="s">
        <v>76</v>
      </c>
      <c r="E79" s="87"/>
      <c r="F79" s="87"/>
      <c r="G79" s="87"/>
      <c r="H79" s="87"/>
      <c r="I79" s="91">
        <f t="shared" si="2"/>
        <v>0</v>
      </c>
      <c r="J79" s="1"/>
    </row>
    <row r="80" spans="1:10" ht="16.5" thickTop="1" thickBot="1" x14ac:dyDescent="0.3">
      <c r="A80" s="1"/>
      <c r="B80" s="17"/>
      <c r="C80" s="56"/>
      <c r="D80" s="84" t="s">
        <v>77</v>
      </c>
      <c r="E80" s="87">
        <v>1</v>
      </c>
      <c r="F80" s="87"/>
      <c r="G80" s="87"/>
      <c r="H80" s="87"/>
      <c r="I80" s="92">
        <f>SUM(E80:H80)</f>
        <v>1</v>
      </c>
      <c r="J80" s="1"/>
    </row>
    <row r="81" spans="1:10" ht="16.5" thickTop="1" thickBot="1" x14ac:dyDescent="0.3">
      <c r="A81" s="1"/>
      <c r="B81" s="17"/>
      <c r="C81" s="56"/>
      <c r="D81" s="84" t="s">
        <v>78</v>
      </c>
      <c r="E81" s="87"/>
      <c r="F81" s="87"/>
      <c r="G81" s="87"/>
      <c r="H81" s="87"/>
      <c r="I81" s="92">
        <f t="shared" si="2"/>
        <v>0</v>
      </c>
      <c r="J81" s="1"/>
    </row>
    <row r="82" spans="1:10" ht="16.5" thickTop="1" thickBot="1" x14ac:dyDescent="0.3">
      <c r="A82" s="1"/>
      <c r="B82" s="17"/>
      <c r="C82" s="56"/>
      <c r="D82" s="84" t="s">
        <v>79</v>
      </c>
      <c r="E82" s="87"/>
      <c r="F82" s="87"/>
      <c r="G82" s="87"/>
      <c r="H82" s="87"/>
      <c r="I82" s="92">
        <f t="shared" si="2"/>
        <v>0</v>
      </c>
      <c r="J82" s="1"/>
    </row>
    <row r="83" spans="1:10" ht="16.5" thickTop="1" thickBot="1" x14ac:dyDescent="0.3">
      <c r="A83" s="1"/>
      <c r="B83" s="17"/>
      <c r="C83" s="56"/>
      <c r="D83" s="84" t="s">
        <v>80</v>
      </c>
      <c r="E83" s="87"/>
      <c r="F83" s="87"/>
      <c r="G83" s="87"/>
      <c r="H83" s="87"/>
      <c r="I83" s="92">
        <f t="shared" si="2"/>
        <v>0</v>
      </c>
      <c r="J83" s="1"/>
    </row>
    <row r="84" spans="1:10" ht="16.5" thickTop="1" thickBot="1" x14ac:dyDescent="0.3">
      <c r="A84" s="1"/>
      <c r="B84" s="17"/>
      <c r="C84" s="56"/>
      <c r="D84" s="84" t="s">
        <v>81</v>
      </c>
      <c r="E84" s="87"/>
      <c r="F84" s="87"/>
      <c r="G84" s="87"/>
      <c r="H84" s="87"/>
      <c r="I84" s="92">
        <f t="shared" si="2"/>
        <v>0</v>
      </c>
      <c r="J84" s="1"/>
    </row>
    <row r="85" spans="1:10" ht="16.5" thickTop="1" thickBot="1" x14ac:dyDescent="0.3">
      <c r="A85" s="1"/>
      <c r="B85" s="17"/>
      <c r="C85" s="56"/>
      <c r="D85" s="84" t="s">
        <v>82</v>
      </c>
      <c r="E85" s="87">
        <v>2</v>
      </c>
      <c r="F85" s="87"/>
      <c r="G85" s="87"/>
      <c r="H85" s="87"/>
      <c r="I85" s="92">
        <f t="shared" si="2"/>
        <v>2</v>
      </c>
      <c r="J85" s="1"/>
    </row>
    <row r="86" spans="1:10" ht="39.75" thickTop="1" thickBot="1" x14ac:dyDescent="0.3">
      <c r="A86" s="1"/>
      <c r="B86" s="17"/>
      <c r="C86" s="56"/>
      <c r="D86" s="57" t="s">
        <v>83</v>
      </c>
      <c r="E86" s="87"/>
      <c r="F86" s="87"/>
      <c r="G86" s="87"/>
      <c r="H86" s="87"/>
      <c r="I86" s="92">
        <f t="shared" si="2"/>
        <v>0</v>
      </c>
      <c r="J86" s="1"/>
    </row>
    <row r="87" spans="1:10" ht="16.5" thickTop="1" thickBot="1" x14ac:dyDescent="0.3">
      <c r="A87" s="1"/>
      <c r="B87" s="93" t="s">
        <v>84</v>
      </c>
      <c r="C87" s="55"/>
      <c r="D87" s="1"/>
      <c r="E87" s="17"/>
      <c r="F87" s="17"/>
      <c r="G87" s="17"/>
      <c r="H87" s="17"/>
      <c r="I87" s="17"/>
      <c r="J87" s="17"/>
    </row>
    <row r="88" spans="1:10" ht="16.5" thickTop="1" thickBot="1" x14ac:dyDescent="0.3">
      <c r="A88" s="1"/>
      <c r="B88" s="10767" t="s">
        <v>85</v>
      </c>
      <c r="C88" s="10768"/>
      <c r="D88" s="10768"/>
      <c r="E88" s="10768"/>
      <c r="F88" s="10769"/>
      <c r="G88" s="10759" t="s">
        <v>11</v>
      </c>
      <c r="H88" s="10760"/>
      <c r="I88" s="1"/>
      <c r="J88" s="1"/>
    </row>
    <row r="89" spans="1:10" ht="16.5" thickTop="1" thickBot="1" x14ac:dyDescent="0.3">
      <c r="A89" s="1"/>
      <c r="B89" s="10770"/>
      <c r="C89" s="10771"/>
      <c r="D89" s="10771"/>
      <c r="E89" s="10771"/>
      <c r="F89" s="10772"/>
      <c r="G89" s="10830">
        <f>SUM(G91:H94)</f>
        <v>0</v>
      </c>
      <c r="H89" s="10830"/>
      <c r="I89" s="1"/>
      <c r="J89" s="1"/>
    </row>
    <row r="90" spans="1:10" ht="16.5" thickTop="1" thickBot="1" x14ac:dyDescent="0.3">
      <c r="A90" s="1"/>
      <c r="B90" s="10773"/>
      <c r="C90" s="10774"/>
      <c r="D90" s="10774"/>
      <c r="E90" s="10774"/>
      <c r="F90" s="10775"/>
      <c r="G90" s="10830"/>
      <c r="H90" s="10830"/>
      <c r="I90" s="1"/>
      <c r="J90" s="1"/>
    </row>
    <row r="91" spans="1:10" ht="16.5" thickTop="1" thickBot="1" x14ac:dyDescent="0.3">
      <c r="A91" s="1"/>
      <c r="B91" s="55"/>
      <c r="C91" s="17"/>
      <c r="D91" s="10820" t="s">
        <v>86</v>
      </c>
      <c r="E91" s="10821"/>
      <c r="F91" s="94"/>
      <c r="G91" s="10822">
        <f>SUM(E91:F91)</f>
        <v>0</v>
      </c>
      <c r="H91" s="10822"/>
      <c r="I91" s="1"/>
      <c r="J91" s="17"/>
    </row>
    <row r="92" spans="1:10" ht="27" thickTop="1" thickBot="1" x14ac:dyDescent="0.3">
      <c r="A92" s="1"/>
      <c r="B92" s="55"/>
      <c r="C92" s="17"/>
      <c r="D92" s="95" t="s">
        <v>87</v>
      </c>
      <c r="E92" s="96"/>
      <c r="F92" s="94"/>
      <c r="G92" s="10822">
        <f>SUM(E92:F92)</f>
        <v>0</v>
      </c>
      <c r="H92" s="10822"/>
      <c r="I92" s="1"/>
      <c r="J92" s="17"/>
    </row>
    <row r="93" spans="1:10" ht="39.75" thickTop="1" thickBot="1" x14ac:dyDescent="0.3">
      <c r="A93" s="1"/>
      <c r="B93" s="55"/>
      <c r="C93" s="17"/>
      <c r="D93" s="95" t="s">
        <v>88</v>
      </c>
      <c r="E93" s="96"/>
      <c r="F93" s="94"/>
      <c r="G93" s="10822">
        <f>SUM(E93:F93)</f>
        <v>0</v>
      </c>
      <c r="H93" s="10822"/>
      <c r="I93" s="1"/>
      <c r="J93" s="17"/>
    </row>
    <row r="94" spans="1:10" ht="16.5" thickTop="1" thickBot="1" x14ac:dyDescent="0.3">
      <c r="A94" s="1"/>
      <c r="B94" s="93" t="s">
        <v>18</v>
      </c>
      <c r="C94" s="1"/>
      <c r="D94" s="10823" t="s">
        <v>89</v>
      </c>
      <c r="E94" s="10824"/>
      <c r="F94" s="97"/>
      <c r="G94" s="10822">
        <f>SUM(E94:F94)</f>
        <v>0</v>
      </c>
      <c r="H94" s="10822"/>
      <c r="I94" s="1"/>
      <c r="J94" s="17"/>
    </row>
    <row r="95" spans="1:10" ht="16.5" thickTop="1" thickBot="1" x14ac:dyDescent="0.3">
      <c r="A95" s="1"/>
      <c r="B95" s="10806" t="s">
        <v>90</v>
      </c>
      <c r="C95" s="10807"/>
      <c r="D95" s="10807"/>
      <c r="E95" s="10807"/>
      <c r="F95" s="10807"/>
      <c r="G95" s="10808"/>
      <c r="H95" s="10815" t="s">
        <v>11</v>
      </c>
      <c r="I95" s="10816"/>
      <c r="J95" s="1"/>
    </row>
    <row r="96" spans="1:10" ht="15.75" thickTop="1" x14ac:dyDescent="0.25">
      <c r="A96" s="1"/>
      <c r="B96" s="10809"/>
      <c r="C96" s="10810"/>
      <c r="D96" s="10810"/>
      <c r="E96" s="10810"/>
      <c r="F96" s="10810"/>
      <c r="G96" s="10811"/>
      <c r="H96" s="10798">
        <f>(H98+H137+H173+H211+H215+H218+H223+H227+H232+H237+H242)</f>
        <v>22</v>
      </c>
      <c r="I96" s="10799"/>
      <c r="J96" s="1"/>
    </row>
    <row r="97" spans="1:10" ht="15.75" thickBot="1" x14ac:dyDescent="0.3">
      <c r="A97" s="1"/>
      <c r="B97" s="10812"/>
      <c r="C97" s="10813"/>
      <c r="D97" s="10813"/>
      <c r="E97" s="10813"/>
      <c r="F97" s="10813"/>
      <c r="G97" s="10814"/>
      <c r="H97" s="10800"/>
      <c r="I97" s="10801"/>
      <c r="J97" s="1"/>
    </row>
    <row r="98" spans="1:10" ht="16.5" thickTop="1" thickBot="1" x14ac:dyDescent="0.3">
      <c r="A98" s="1"/>
      <c r="B98" s="98"/>
      <c r="C98" s="99">
        <v>7.1</v>
      </c>
      <c r="D98" s="100" t="s">
        <v>91</v>
      </c>
      <c r="E98" s="24"/>
      <c r="F98" s="24"/>
      <c r="G98" s="24"/>
      <c r="H98" s="10781">
        <f>(H99+H105+H111+H117+H121+H125+H131)</f>
        <v>0</v>
      </c>
      <c r="I98" s="10781"/>
      <c r="J98" s="1"/>
    </row>
    <row r="99" spans="1:10" ht="39.75" thickTop="1" thickBot="1" x14ac:dyDescent="0.3">
      <c r="A99" s="1"/>
      <c r="B99" s="83"/>
      <c r="C99" s="83"/>
      <c r="D99" s="101" t="s">
        <v>92</v>
      </c>
      <c r="E99" s="102"/>
      <c r="F99" s="102"/>
      <c r="G99" s="102"/>
      <c r="H99" s="10817">
        <f>(H100+H101+H102+H103+H104)</f>
        <v>0</v>
      </c>
      <c r="I99" s="10818"/>
      <c r="J99" s="1"/>
    </row>
    <row r="100" spans="1:10" ht="16.5" thickTop="1" thickBot="1" x14ac:dyDescent="0.3">
      <c r="A100" s="1"/>
      <c r="B100" s="17"/>
      <c r="C100" s="17"/>
      <c r="D100" s="103" t="s">
        <v>93</v>
      </c>
      <c r="E100" s="104"/>
      <c r="F100" s="104"/>
      <c r="G100" s="105"/>
      <c r="H100" s="10819"/>
      <c r="I100" s="10819"/>
      <c r="J100" s="1"/>
    </row>
    <row r="101" spans="1:10" ht="16.5" thickTop="1" thickBot="1" x14ac:dyDescent="0.3">
      <c r="A101" s="1"/>
      <c r="B101" s="17"/>
      <c r="C101" s="106"/>
      <c r="D101" s="107" t="s">
        <v>94</v>
      </c>
      <c r="E101" s="108"/>
      <c r="F101" s="108"/>
      <c r="G101" s="109"/>
      <c r="H101" s="10831"/>
      <c r="I101" s="10832"/>
      <c r="J101" s="17"/>
    </row>
    <row r="102" spans="1:10" ht="16.5" thickTop="1" thickBot="1" x14ac:dyDescent="0.3">
      <c r="A102" s="1"/>
      <c r="B102" s="17"/>
      <c r="C102" s="17"/>
      <c r="D102" s="107" t="s">
        <v>95</v>
      </c>
      <c r="E102" s="108"/>
      <c r="F102" s="108"/>
      <c r="G102" s="109"/>
      <c r="H102" s="10831"/>
      <c r="I102" s="10832"/>
      <c r="J102" s="17"/>
    </row>
    <row r="103" spans="1:10" ht="16.5" thickTop="1" thickBot="1" x14ac:dyDescent="0.3">
      <c r="A103" s="1"/>
      <c r="B103" s="17"/>
      <c r="C103" s="17"/>
      <c r="D103" s="107" t="s">
        <v>96</v>
      </c>
      <c r="E103" s="108"/>
      <c r="F103" s="108"/>
      <c r="G103" s="109"/>
      <c r="H103" s="10831"/>
      <c r="I103" s="10832"/>
      <c r="J103" s="17"/>
    </row>
    <row r="104" spans="1:10" ht="16.5" thickTop="1" thickBot="1" x14ac:dyDescent="0.3">
      <c r="A104" s="1"/>
      <c r="B104" s="17"/>
      <c r="C104" s="17"/>
      <c r="D104" s="110" t="s">
        <v>97</v>
      </c>
      <c r="E104" s="98"/>
      <c r="F104" s="98"/>
      <c r="G104" s="98"/>
      <c r="H104" s="10833"/>
      <c r="I104" s="10833"/>
      <c r="J104" s="17"/>
    </row>
    <row r="105" spans="1:10" ht="16.5" thickTop="1" thickBot="1" x14ac:dyDescent="0.3">
      <c r="A105" s="1"/>
      <c r="B105" s="17"/>
      <c r="C105" s="17"/>
      <c r="D105" s="111" t="s">
        <v>98</v>
      </c>
      <c r="E105" s="112"/>
      <c r="F105" s="112"/>
      <c r="G105" s="112"/>
      <c r="H105" s="10822">
        <f>SUM(H106:I110)</f>
        <v>0</v>
      </c>
      <c r="I105" s="10822"/>
      <c r="J105" s="17"/>
    </row>
    <row r="106" spans="1:10" ht="16.5" thickTop="1" thickBot="1" x14ac:dyDescent="0.3">
      <c r="A106" s="1"/>
      <c r="B106" s="17"/>
      <c r="C106" s="106"/>
      <c r="D106" s="103" t="s">
        <v>93</v>
      </c>
      <c r="E106" s="104"/>
      <c r="F106" s="104"/>
      <c r="G106" s="105"/>
      <c r="H106" s="10819"/>
      <c r="I106" s="10819"/>
      <c r="J106" s="17"/>
    </row>
    <row r="107" spans="1:10" ht="16.5" thickTop="1" thickBot="1" x14ac:dyDescent="0.3">
      <c r="A107" s="1"/>
      <c r="B107" s="17"/>
      <c r="C107" s="106"/>
      <c r="D107" s="107" t="s">
        <v>94</v>
      </c>
      <c r="E107" s="108"/>
      <c r="F107" s="108"/>
      <c r="G107" s="109"/>
      <c r="H107" s="10831"/>
      <c r="I107" s="10832"/>
      <c r="J107" s="17"/>
    </row>
    <row r="108" spans="1:10" ht="16.5" thickTop="1" thickBot="1" x14ac:dyDescent="0.3">
      <c r="A108" s="1"/>
      <c r="B108" s="17"/>
      <c r="C108" s="106"/>
      <c r="D108" s="107" t="s">
        <v>95</v>
      </c>
      <c r="E108" s="108"/>
      <c r="F108" s="108"/>
      <c r="G108" s="109"/>
      <c r="H108" s="10831"/>
      <c r="I108" s="10832"/>
      <c r="J108" s="17"/>
    </row>
    <row r="109" spans="1:10" ht="16.5" thickTop="1" thickBot="1" x14ac:dyDescent="0.3">
      <c r="A109" s="1"/>
      <c r="B109" s="17"/>
      <c r="C109" s="106"/>
      <c r="D109" s="107" t="s">
        <v>96</v>
      </c>
      <c r="E109" s="108"/>
      <c r="F109" s="108"/>
      <c r="G109" s="109"/>
      <c r="H109" s="10831"/>
      <c r="I109" s="10832"/>
      <c r="J109" s="17"/>
    </row>
    <row r="110" spans="1:10" ht="16.5" thickTop="1" thickBot="1" x14ac:dyDescent="0.3">
      <c r="A110" s="1"/>
      <c r="B110" s="17"/>
      <c r="C110" s="106"/>
      <c r="D110" s="113" t="s">
        <v>97</v>
      </c>
      <c r="E110" s="114"/>
      <c r="F110" s="114"/>
      <c r="G110" s="115"/>
      <c r="H110" s="10833"/>
      <c r="I110" s="10833"/>
      <c r="J110" s="17"/>
    </row>
    <row r="111" spans="1:10" ht="39.75" thickTop="1" thickBot="1" x14ac:dyDescent="0.3">
      <c r="A111" s="1"/>
      <c r="B111" s="17"/>
      <c r="C111" s="106"/>
      <c r="D111" s="116" t="s">
        <v>99</v>
      </c>
      <c r="E111" s="112"/>
      <c r="F111" s="112"/>
      <c r="G111" s="117"/>
      <c r="H111" s="10834">
        <f>(H112+H113+H114+H115+H116)</f>
        <v>0</v>
      </c>
      <c r="I111" s="10835"/>
      <c r="J111" s="17"/>
    </row>
    <row r="112" spans="1:10" ht="16.5" thickTop="1" thickBot="1" x14ac:dyDescent="0.3">
      <c r="A112" s="1"/>
      <c r="B112" s="17"/>
      <c r="C112" s="106"/>
      <c r="D112" s="103" t="s">
        <v>93</v>
      </c>
      <c r="E112" s="104"/>
      <c r="F112" s="104"/>
      <c r="G112" s="105"/>
      <c r="H112" s="10819"/>
      <c r="I112" s="10819"/>
      <c r="J112" s="17"/>
    </row>
    <row r="113" spans="1:10" ht="16.5" thickTop="1" thickBot="1" x14ac:dyDescent="0.3">
      <c r="A113" s="1"/>
      <c r="B113" s="17"/>
      <c r="C113" s="106"/>
      <c r="D113" s="107" t="s">
        <v>94</v>
      </c>
      <c r="E113" s="108"/>
      <c r="F113" s="108"/>
      <c r="G113" s="109"/>
      <c r="H113" s="10831"/>
      <c r="I113" s="10832"/>
      <c r="J113" s="17"/>
    </row>
    <row r="114" spans="1:10" ht="16.5" thickTop="1" thickBot="1" x14ac:dyDescent="0.3">
      <c r="A114" s="1"/>
      <c r="B114" s="17"/>
      <c r="C114" s="106"/>
      <c r="D114" s="107" t="s">
        <v>95</v>
      </c>
      <c r="E114" s="108"/>
      <c r="F114" s="108"/>
      <c r="G114" s="109"/>
      <c r="H114" s="10831"/>
      <c r="I114" s="10832"/>
      <c r="J114" s="17"/>
    </row>
    <row r="115" spans="1:10" ht="16.5" thickTop="1" thickBot="1" x14ac:dyDescent="0.3">
      <c r="A115" s="1"/>
      <c r="B115" s="17"/>
      <c r="C115" s="106"/>
      <c r="D115" s="107" t="s">
        <v>96</v>
      </c>
      <c r="E115" s="108"/>
      <c r="F115" s="108"/>
      <c r="G115" s="109"/>
      <c r="H115" s="10831"/>
      <c r="I115" s="10832"/>
      <c r="J115" s="17"/>
    </row>
    <row r="116" spans="1:10" ht="16.5" thickTop="1" thickBot="1" x14ac:dyDescent="0.3">
      <c r="A116" s="1"/>
      <c r="B116" s="17"/>
      <c r="C116" s="106"/>
      <c r="D116" s="110" t="s">
        <v>97</v>
      </c>
      <c r="E116" s="98"/>
      <c r="F116" s="98"/>
      <c r="G116" s="98"/>
      <c r="H116" s="10833"/>
      <c r="I116" s="10833"/>
      <c r="J116" s="17"/>
    </row>
    <row r="117" spans="1:10" ht="39.75" thickTop="1" thickBot="1" x14ac:dyDescent="0.3">
      <c r="A117" s="1"/>
      <c r="B117" s="17"/>
      <c r="C117" s="106"/>
      <c r="D117" s="116" t="s">
        <v>100</v>
      </c>
      <c r="E117" s="112"/>
      <c r="F117" s="112"/>
      <c r="G117" s="117"/>
      <c r="H117" s="10834">
        <f>H119+H120+H118</f>
        <v>0</v>
      </c>
      <c r="I117" s="10835"/>
      <c r="J117" s="17"/>
    </row>
    <row r="118" spans="1:10" ht="16.5" thickTop="1" thickBot="1" x14ac:dyDescent="0.3">
      <c r="A118" s="1"/>
      <c r="B118" s="17"/>
      <c r="C118" s="106"/>
      <c r="D118" s="118" t="s">
        <v>101</v>
      </c>
      <c r="E118" s="119"/>
      <c r="F118" s="119"/>
      <c r="G118" s="119"/>
      <c r="H118" s="10819"/>
      <c r="I118" s="10819"/>
      <c r="J118" s="17"/>
    </row>
    <row r="119" spans="1:10" ht="16.5" thickTop="1" thickBot="1" x14ac:dyDescent="0.3">
      <c r="A119" s="1"/>
      <c r="B119" s="17"/>
      <c r="C119" s="106"/>
      <c r="D119" s="118" t="s">
        <v>102</v>
      </c>
      <c r="E119" s="120"/>
      <c r="F119" s="120"/>
      <c r="G119" s="120"/>
      <c r="H119" s="10831"/>
      <c r="I119" s="10832"/>
      <c r="J119" s="17"/>
    </row>
    <row r="120" spans="1:10" ht="16.5" thickTop="1" thickBot="1" x14ac:dyDescent="0.3">
      <c r="A120" s="1"/>
      <c r="B120" s="17"/>
      <c r="C120" s="106"/>
      <c r="D120" s="103" t="s">
        <v>103</v>
      </c>
      <c r="E120" s="120"/>
      <c r="F120" s="120"/>
      <c r="G120" s="121"/>
      <c r="H120" s="10833"/>
      <c r="I120" s="10833"/>
      <c r="J120" s="17"/>
    </row>
    <row r="121" spans="1:10" ht="39.75" thickTop="1" thickBot="1" x14ac:dyDescent="0.3">
      <c r="A121" s="1"/>
      <c r="B121" s="17"/>
      <c r="C121" s="106"/>
      <c r="D121" s="116" t="s">
        <v>104</v>
      </c>
      <c r="E121" s="112"/>
      <c r="F121" s="112"/>
      <c r="G121" s="112"/>
      <c r="H121" s="10834">
        <f>H123+H124+H122</f>
        <v>0</v>
      </c>
      <c r="I121" s="10835"/>
      <c r="J121" s="17"/>
    </row>
    <row r="122" spans="1:10" ht="16.5" thickTop="1" thickBot="1" x14ac:dyDescent="0.3">
      <c r="A122" s="1"/>
      <c r="B122" s="17"/>
      <c r="C122" s="106"/>
      <c r="D122" s="118" t="s">
        <v>105</v>
      </c>
      <c r="E122" s="119"/>
      <c r="F122" s="119"/>
      <c r="G122" s="119"/>
      <c r="H122" s="10819"/>
      <c r="I122" s="10819"/>
      <c r="J122" s="17"/>
    </row>
    <row r="123" spans="1:10" ht="16.5" thickTop="1" thickBot="1" x14ac:dyDescent="0.3">
      <c r="A123" s="1"/>
      <c r="B123" s="17"/>
      <c r="C123" s="106"/>
      <c r="D123" s="118" t="s">
        <v>102</v>
      </c>
      <c r="E123" s="120"/>
      <c r="F123" s="120"/>
      <c r="G123" s="120"/>
      <c r="H123" s="10831"/>
      <c r="I123" s="10832"/>
      <c r="J123" s="17"/>
    </row>
    <row r="124" spans="1:10" ht="16.5" thickTop="1" thickBot="1" x14ac:dyDescent="0.3">
      <c r="A124" s="1"/>
      <c r="B124" s="17"/>
      <c r="C124" s="106"/>
      <c r="D124" s="103" t="s">
        <v>103</v>
      </c>
      <c r="E124" s="120"/>
      <c r="F124" s="120"/>
      <c r="G124" s="121"/>
      <c r="H124" s="10833"/>
      <c r="I124" s="10833"/>
      <c r="J124" s="17"/>
    </row>
    <row r="125" spans="1:10" ht="52.5" thickTop="1" thickBot="1" x14ac:dyDescent="0.3">
      <c r="A125" s="1"/>
      <c r="B125" s="17"/>
      <c r="C125" s="106"/>
      <c r="D125" s="116" t="s">
        <v>106</v>
      </c>
      <c r="E125" s="112"/>
      <c r="F125" s="112"/>
      <c r="G125" s="112"/>
      <c r="H125" s="10822">
        <f>(H126+H127+H128+H129+H130)</f>
        <v>0</v>
      </c>
      <c r="I125" s="10822"/>
      <c r="J125" s="17"/>
    </row>
    <row r="126" spans="1:10" ht="16.5" thickTop="1" thickBot="1" x14ac:dyDescent="0.3">
      <c r="A126" s="1"/>
      <c r="B126" s="17"/>
      <c r="C126" s="106"/>
      <c r="D126" s="103" t="s">
        <v>93</v>
      </c>
      <c r="E126" s="104"/>
      <c r="F126" s="104"/>
      <c r="G126" s="105"/>
      <c r="H126" s="10819"/>
      <c r="I126" s="10819"/>
      <c r="J126" s="17"/>
    </row>
    <row r="127" spans="1:10" ht="16.5" thickTop="1" thickBot="1" x14ac:dyDescent="0.3">
      <c r="A127" s="1"/>
      <c r="B127" s="17"/>
      <c r="C127" s="106"/>
      <c r="D127" s="107" t="s">
        <v>94</v>
      </c>
      <c r="E127" s="108"/>
      <c r="F127" s="108"/>
      <c r="G127" s="109"/>
      <c r="H127" s="10831"/>
      <c r="I127" s="10832"/>
      <c r="J127" s="17"/>
    </row>
    <row r="128" spans="1:10" ht="16.5" thickTop="1" thickBot="1" x14ac:dyDescent="0.3">
      <c r="A128" s="1"/>
      <c r="B128" s="17"/>
      <c r="C128" s="106"/>
      <c r="D128" s="107" t="s">
        <v>95</v>
      </c>
      <c r="E128" s="108"/>
      <c r="F128" s="108"/>
      <c r="G128" s="109"/>
      <c r="H128" s="10831"/>
      <c r="I128" s="10832"/>
      <c r="J128" s="17"/>
    </row>
    <row r="129" spans="1:10" ht="16.5" thickTop="1" thickBot="1" x14ac:dyDescent="0.3">
      <c r="A129" s="1"/>
      <c r="B129" s="17"/>
      <c r="C129" s="106"/>
      <c r="D129" s="107" t="s">
        <v>96</v>
      </c>
      <c r="E129" s="108"/>
      <c r="F129" s="108"/>
      <c r="G129" s="109"/>
      <c r="H129" s="10831"/>
      <c r="I129" s="10832"/>
      <c r="J129" s="17"/>
    </row>
    <row r="130" spans="1:10" ht="16.5" thickTop="1" thickBot="1" x14ac:dyDescent="0.3">
      <c r="A130" s="1"/>
      <c r="B130" s="17"/>
      <c r="C130" s="106"/>
      <c r="D130" s="110" t="s">
        <v>97</v>
      </c>
      <c r="E130" s="98"/>
      <c r="F130" s="98"/>
      <c r="G130" s="98"/>
      <c r="H130" s="10833"/>
      <c r="I130" s="10833"/>
      <c r="J130" s="17"/>
    </row>
    <row r="131" spans="1:10" ht="16.5" thickTop="1" thickBot="1" x14ac:dyDescent="0.3">
      <c r="A131" s="1"/>
      <c r="B131" s="17"/>
      <c r="C131" s="106"/>
      <c r="D131" s="122" t="s">
        <v>107</v>
      </c>
      <c r="E131" s="112"/>
      <c r="F131" s="112"/>
      <c r="G131" s="112"/>
      <c r="H131" s="10822">
        <f>(H132+H133++H134+H135+H136)</f>
        <v>0</v>
      </c>
      <c r="I131" s="10822"/>
      <c r="J131" s="17"/>
    </row>
    <row r="132" spans="1:10" ht="16.5" thickTop="1" thickBot="1" x14ac:dyDescent="0.3">
      <c r="A132" s="1"/>
      <c r="B132" s="17"/>
      <c r="C132" s="106"/>
      <c r="D132" s="103" t="s">
        <v>105</v>
      </c>
      <c r="E132" s="104"/>
      <c r="F132" s="104"/>
      <c r="G132" s="105"/>
      <c r="H132" s="10833"/>
      <c r="I132" s="10833"/>
      <c r="J132" s="17"/>
    </row>
    <row r="133" spans="1:10" ht="16.5" thickTop="1" thickBot="1" x14ac:dyDescent="0.3">
      <c r="A133" s="1"/>
      <c r="B133" s="17"/>
      <c r="C133" s="106"/>
      <c r="D133" s="107" t="s">
        <v>94</v>
      </c>
      <c r="E133" s="108"/>
      <c r="F133" s="108"/>
      <c r="G133" s="109"/>
      <c r="H133" s="10833"/>
      <c r="I133" s="10833"/>
      <c r="J133" s="17"/>
    </row>
    <row r="134" spans="1:10" ht="16.5" thickTop="1" thickBot="1" x14ac:dyDescent="0.3">
      <c r="A134" s="1"/>
      <c r="B134" s="17"/>
      <c r="C134" s="106"/>
      <c r="D134" s="107" t="s">
        <v>102</v>
      </c>
      <c r="E134" s="108"/>
      <c r="F134" s="108"/>
      <c r="G134" s="109"/>
      <c r="H134" s="10833"/>
      <c r="I134" s="10833"/>
      <c r="J134" s="17"/>
    </row>
    <row r="135" spans="1:10" ht="16.5" thickTop="1" thickBot="1" x14ac:dyDescent="0.3">
      <c r="A135" s="1"/>
      <c r="B135" s="17"/>
      <c r="C135" s="106"/>
      <c r="D135" s="123" t="s">
        <v>103</v>
      </c>
      <c r="E135" s="120"/>
      <c r="F135" s="120"/>
      <c r="G135" s="120"/>
      <c r="H135" s="10833"/>
      <c r="I135" s="10833"/>
      <c r="J135" s="17"/>
    </row>
    <row r="136" spans="1:10" ht="16.5" thickTop="1" thickBot="1" x14ac:dyDescent="0.3">
      <c r="A136" s="1"/>
      <c r="B136" s="17"/>
      <c r="C136" s="106"/>
      <c r="D136" s="110" t="s">
        <v>108</v>
      </c>
      <c r="E136" s="98"/>
      <c r="F136" s="98"/>
      <c r="G136" s="98"/>
      <c r="H136" s="10833"/>
      <c r="I136" s="10833"/>
      <c r="J136" s="17"/>
    </row>
    <row r="137" spans="1:10" ht="16.5" thickTop="1" thickBot="1" x14ac:dyDescent="0.3">
      <c r="A137" s="1"/>
      <c r="B137" s="17"/>
      <c r="C137" s="124" t="s">
        <v>109</v>
      </c>
      <c r="D137" s="125"/>
      <c r="E137" s="126"/>
      <c r="F137" s="127"/>
      <c r="G137" s="127"/>
      <c r="H137" s="10804">
        <f>(H138+H143+H148+H153+H158+H163+H168)</f>
        <v>0</v>
      </c>
      <c r="I137" s="10805"/>
      <c r="J137" s="17"/>
    </row>
    <row r="138" spans="1:10" ht="27" thickTop="1" thickBot="1" x14ac:dyDescent="0.3">
      <c r="A138" s="1"/>
      <c r="B138" s="17"/>
      <c r="C138" s="128"/>
      <c r="D138" s="129" t="s">
        <v>110</v>
      </c>
      <c r="E138" s="112"/>
      <c r="F138" s="112"/>
      <c r="G138" s="117"/>
      <c r="H138" s="10834">
        <f>(H139+H140+H141+H142)</f>
        <v>0</v>
      </c>
      <c r="I138" s="10835"/>
      <c r="J138" s="17"/>
    </row>
    <row r="139" spans="1:10" ht="16.5" thickTop="1" thickBot="1" x14ac:dyDescent="0.3">
      <c r="A139" s="1"/>
      <c r="B139" s="17"/>
      <c r="C139" s="130"/>
      <c r="D139" s="131" t="s">
        <v>93</v>
      </c>
      <c r="E139" s="120"/>
      <c r="F139" s="120"/>
      <c r="G139" s="121"/>
      <c r="H139" s="10833"/>
      <c r="I139" s="10833"/>
      <c r="J139" s="17"/>
    </row>
    <row r="140" spans="1:10" ht="16.5" thickTop="1" thickBot="1" x14ac:dyDescent="0.3">
      <c r="A140" s="1"/>
      <c r="B140" s="17"/>
      <c r="C140" s="130"/>
      <c r="D140" s="131" t="s">
        <v>94</v>
      </c>
      <c r="E140" s="120"/>
      <c r="F140" s="120"/>
      <c r="G140" s="121"/>
      <c r="H140" s="10833"/>
      <c r="I140" s="10833"/>
      <c r="J140" s="17"/>
    </row>
    <row r="141" spans="1:10" ht="16.5" thickTop="1" thickBot="1" x14ac:dyDescent="0.3">
      <c r="A141" s="1"/>
      <c r="B141" s="17"/>
      <c r="C141" s="130"/>
      <c r="D141" s="131" t="s">
        <v>95</v>
      </c>
      <c r="E141" s="120"/>
      <c r="F141" s="120"/>
      <c r="G141" s="121"/>
      <c r="H141" s="10833"/>
      <c r="I141" s="10833"/>
      <c r="J141" s="17"/>
    </row>
    <row r="142" spans="1:10" ht="16.5" thickTop="1" thickBot="1" x14ac:dyDescent="0.3">
      <c r="A142" s="1"/>
      <c r="B142" s="17"/>
      <c r="C142" s="130"/>
      <c r="D142" s="131" t="s">
        <v>96</v>
      </c>
      <c r="E142" s="132"/>
      <c r="F142" s="132"/>
      <c r="G142" s="133"/>
      <c r="H142" s="10833"/>
      <c r="I142" s="10833"/>
      <c r="J142" s="17"/>
    </row>
    <row r="143" spans="1:10" ht="16.5" thickTop="1" thickBot="1" x14ac:dyDescent="0.3">
      <c r="A143" s="1"/>
      <c r="B143" s="17"/>
      <c r="C143" s="130"/>
      <c r="D143" s="134" t="s">
        <v>111</v>
      </c>
      <c r="E143" s="135"/>
      <c r="F143" s="135"/>
      <c r="G143" s="135"/>
      <c r="H143" s="10836">
        <f>(H144+H145+H146+H147)</f>
        <v>0</v>
      </c>
      <c r="I143" s="10836"/>
      <c r="J143" s="17"/>
    </row>
    <row r="144" spans="1:10" ht="16.5" thickTop="1" thickBot="1" x14ac:dyDescent="0.3">
      <c r="A144" s="1"/>
      <c r="B144" s="17"/>
      <c r="C144" s="130"/>
      <c r="D144" s="131" t="s">
        <v>93</v>
      </c>
      <c r="E144" s="120"/>
      <c r="F144" s="120"/>
      <c r="G144" s="121"/>
      <c r="H144" s="10833"/>
      <c r="I144" s="10833"/>
      <c r="J144" s="17"/>
    </row>
    <row r="145" spans="1:10" ht="16.5" thickTop="1" thickBot="1" x14ac:dyDescent="0.3">
      <c r="A145" s="1"/>
      <c r="B145" s="17"/>
      <c r="C145" s="130"/>
      <c r="D145" s="131" t="s">
        <v>94</v>
      </c>
      <c r="E145" s="120"/>
      <c r="F145" s="120"/>
      <c r="G145" s="121"/>
      <c r="H145" s="10833"/>
      <c r="I145" s="10833"/>
      <c r="J145" s="17"/>
    </row>
    <row r="146" spans="1:10" ht="16.5" thickTop="1" thickBot="1" x14ac:dyDescent="0.3">
      <c r="A146" s="1"/>
      <c r="B146" s="17"/>
      <c r="C146" s="130"/>
      <c r="D146" s="131" t="s">
        <v>95</v>
      </c>
      <c r="E146" s="120"/>
      <c r="F146" s="120"/>
      <c r="G146" s="121"/>
      <c r="H146" s="10833"/>
      <c r="I146" s="10833"/>
      <c r="J146" s="17"/>
    </row>
    <row r="147" spans="1:10" ht="16.5" thickTop="1" thickBot="1" x14ac:dyDescent="0.3">
      <c r="A147" s="1"/>
      <c r="B147" s="17"/>
      <c r="C147" s="130"/>
      <c r="D147" s="131" t="s">
        <v>96</v>
      </c>
      <c r="E147" s="132"/>
      <c r="F147" s="132"/>
      <c r="G147" s="133"/>
      <c r="H147" s="10833"/>
      <c r="I147" s="10833"/>
      <c r="J147" s="17"/>
    </row>
    <row r="148" spans="1:10" ht="27" thickTop="1" thickBot="1" x14ac:dyDescent="0.3">
      <c r="A148" s="1"/>
      <c r="B148" s="17"/>
      <c r="C148" s="130"/>
      <c r="D148" s="129" t="s">
        <v>112</v>
      </c>
      <c r="E148" s="112"/>
      <c r="F148" s="112"/>
      <c r="G148" s="117"/>
      <c r="H148" s="10834">
        <f>(H149+H150+H151+H152)</f>
        <v>0</v>
      </c>
      <c r="I148" s="10835"/>
      <c r="J148" s="17"/>
    </row>
    <row r="149" spans="1:10" ht="16.5" thickTop="1" thickBot="1" x14ac:dyDescent="0.3">
      <c r="A149" s="1"/>
      <c r="B149" s="17"/>
      <c r="C149" s="130"/>
      <c r="D149" s="131" t="s">
        <v>93</v>
      </c>
      <c r="E149" s="120"/>
      <c r="F149" s="120"/>
      <c r="G149" s="121"/>
      <c r="H149" s="10833"/>
      <c r="I149" s="10833"/>
      <c r="J149" s="17"/>
    </row>
    <row r="150" spans="1:10" ht="16.5" thickTop="1" thickBot="1" x14ac:dyDescent="0.3">
      <c r="A150" s="1"/>
      <c r="B150" s="17"/>
      <c r="C150" s="130"/>
      <c r="D150" s="131" t="s">
        <v>94</v>
      </c>
      <c r="E150" s="120"/>
      <c r="F150" s="120"/>
      <c r="G150" s="121"/>
      <c r="H150" s="10833"/>
      <c r="I150" s="10833"/>
      <c r="J150" s="17"/>
    </row>
    <row r="151" spans="1:10" ht="16.5" thickTop="1" thickBot="1" x14ac:dyDescent="0.3">
      <c r="A151" s="1"/>
      <c r="B151" s="17"/>
      <c r="C151" s="130"/>
      <c r="D151" s="131" t="s">
        <v>95</v>
      </c>
      <c r="E151" s="120"/>
      <c r="F151" s="120"/>
      <c r="G151" s="121"/>
      <c r="H151" s="10833"/>
      <c r="I151" s="10833"/>
      <c r="J151" s="17"/>
    </row>
    <row r="152" spans="1:10" ht="16.5" thickTop="1" thickBot="1" x14ac:dyDescent="0.3">
      <c r="A152" s="1"/>
      <c r="B152" s="17"/>
      <c r="C152" s="130"/>
      <c r="D152" s="131" t="s">
        <v>96</v>
      </c>
      <c r="E152" s="132"/>
      <c r="F152" s="132"/>
      <c r="G152" s="133"/>
      <c r="H152" s="10833"/>
      <c r="I152" s="10833"/>
      <c r="J152" s="17"/>
    </row>
    <row r="153" spans="1:10" ht="16.5" thickTop="1" thickBot="1" x14ac:dyDescent="0.3">
      <c r="A153" s="1"/>
      <c r="B153" s="17"/>
      <c r="C153" s="130"/>
      <c r="D153" s="136" t="s">
        <v>113</v>
      </c>
      <c r="E153" s="112"/>
      <c r="F153" s="112"/>
      <c r="G153" s="117"/>
      <c r="H153" s="10836">
        <f>(H154+H155+H156+H157)</f>
        <v>0</v>
      </c>
      <c r="I153" s="10836"/>
      <c r="J153" s="17"/>
    </row>
    <row r="154" spans="1:10" ht="16.5" thickTop="1" thickBot="1" x14ac:dyDescent="0.3">
      <c r="A154" s="1"/>
      <c r="B154" s="17"/>
      <c r="C154" s="130"/>
      <c r="D154" s="137" t="s">
        <v>114</v>
      </c>
      <c r="E154" s="104"/>
      <c r="F154" s="104"/>
      <c r="G154" s="105"/>
      <c r="H154" s="10833"/>
      <c r="I154" s="10833"/>
      <c r="J154" s="17"/>
    </row>
    <row r="155" spans="1:10" ht="16.5" thickTop="1" thickBot="1" x14ac:dyDescent="0.3">
      <c r="A155" s="1"/>
      <c r="B155" s="17"/>
      <c r="C155" s="130"/>
      <c r="D155" s="137" t="s">
        <v>94</v>
      </c>
      <c r="E155" s="104"/>
      <c r="F155" s="104"/>
      <c r="G155" s="105"/>
      <c r="H155" s="10833"/>
      <c r="I155" s="10833"/>
      <c r="J155" s="17"/>
    </row>
    <row r="156" spans="1:10" ht="16.5" thickTop="1" thickBot="1" x14ac:dyDescent="0.3">
      <c r="A156" s="1"/>
      <c r="B156" s="17"/>
      <c r="C156" s="130"/>
      <c r="D156" s="137" t="s">
        <v>102</v>
      </c>
      <c r="E156" s="104"/>
      <c r="F156" s="104"/>
      <c r="G156" s="105"/>
      <c r="H156" s="10833"/>
      <c r="I156" s="10833"/>
      <c r="J156" s="17"/>
    </row>
    <row r="157" spans="1:10" ht="16.5" thickTop="1" thickBot="1" x14ac:dyDescent="0.3">
      <c r="A157" s="55"/>
      <c r="B157" s="17"/>
      <c r="C157" s="130"/>
      <c r="D157" s="137" t="s">
        <v>103</v>
      </c>
      <c r="E157" s="104"/>
      <c r="F157" s="104"/>
      <c r="G157" s="105"/>
      <c r="H157" s="10833"/>
      <c r="I157" s="10833"/>
      <c r="J157" s="17"/>
    </row>
    <row r="158" spans="1:10" ht="16.5" thickTop="1" thickBot="1" x14ac:dyDescent="0.3">
      <c r="A158" s="55"/>
      <c r="B158" s="17"/>
      <c r="C158" s="130"/>
      <c r="D158" s="138" t="s">
        <v>115</v>
      </c>
      <c r="E158" s="112"/>
      <c r="F158" s="112"/>
      <c r="G158" s="117"/>
      <c r="H158" s="10836">
        <f>(H159+H160+H161+H162)</f>
        <v>0</v>
      </c>
      <c r="I158" s="10836"/>
      <c r="J158" s="17"/>
    </row>
    <row r="159" spans="1:10" ht="16.5" thickTop="1" thickBot="1" x14ac:dyDescent="0.3">
      <c r="A159" s="55"/>
      <c r="B159" s="17"/>
      <c r="C159" s="130"/>
      <c r="D159" s="137" t="s">
        <v>105</v>
      </c>
      <c r="E159" s="104"/>
      <c r="F159" s="104"/>
      <c r="G159" s="105"/>
      <c r="H159" s="10833"/>
      <c r="I159" s="10833"/>
      <c r="J159" s="17"/>
    </row>
    <row r="160" spans="1:10" ht="16.5" thickTop="1" thickBot="1" x14ac:dyDescent="0.3">
      <c r="A160" s="55"/>
      <c r="B160" s="17"/>
      <c r="C160" s="130"/>
      <c r="D160" s="137" t="s">
        <v>94</v>
      </c>
      <c r="E160" s="104"/>
      <c r="F160" s="104"/>
      <c r="G160" s="105"/>
      <c r="H160" s="10833"/>
      <c r="I160" s="10833"/>
      <c r="J160" s="17"/>
    </row>
    <row r="161" spans="1:10" ht="16.5" thickTop="1" thickBot="1" x14ac:dyDescent="0.3">
      <c r="A161" s="55"/>
      <c r="B161" s="17"/>
      <c r="C161" s="130"/>
      <c r="D161" s="137" t="s">
        <v>102</v>
      </c>
      <c r="E161" s="104"/>
      <c r="F161" s="104"/>
      <c r="G161" s="105"/>
      <c r="H161" s="10833"/>
      <c r="I161" s="10833"/>
      <c r="J161" s="17"/>
    </row>
    <row r="162" spans="1:10" ht="16.5" thickTop="1" thickBot="1" x14ac:dyDescent="0.3">
      <c r="A162" s="55"/>
      <c r="B162" s="17"/>
      <c r="C162" s="130"/>
      <c r="D162" s="137" t="s">
        <v>103</v>
      </c>
      <c r="E162" s="104"/>
      <c r="F162" s="104"/>
      <c r="G162" s="105"/>
      <c r="H162" s="10833"/>
      <c r="I162" s="10833"/>
      <c r="J162" s="17"/>
    </row>
    <row r="163" spans="1:10" ht="16.5" thickTop="1" thickBot="1" x14ac:dyDescent="0.3">
      <c r="A163" s="55"/>
      <c r="B163" s="17"/>
      <c r="C163" s="130"/>
      <c r="D163" s="138" t="s">
        <v>116</v>
      </c>
      <c r="E163" s="139"/>
      <c r="F163" s="139"/>
      <c r="G163" s="140"/>
      <c r="H163" s="10836">
        <f>(H164+H165+H166+H167)</f>
        <v>0</v>
      </c>
      <c r="I163" s="10836"/>
      <c r="J163" s="17"/>
    </row>
    <row r="164" spans="1:10" ht="16.5" thickTop="1" thickBot="1" x14ac:dyDescent="0.3">
      <c r="A164" s="55"/>
      <c r="B164" s="17"/>
      <c r="C164" s="130"/>
      <c r="D164" s="137" t="s">
        <v>105</v>
      </c>
      <c r="E164" s="104"/>
      <c r="F164" s="104"/>
      <c r="G164" s="105"/>
      <c r="H164" s="10833"/>
      <c r="I164" s="10833"/>
      <c r="J164" s="17"/>
    </row>
    <row r="165" spans="1:10" ht="16.5" thickTop="1" thickBot="1" x14ac:dyDescent="0.3">
      <c r="A165" s="55"/>
      <c r="B165" s="17"/>
      <c r="C165" s="130"/>
      <c r="D165" s="137" t="s">
        <v>94</v>
      </c>
      <c r="E165" s="104"/>
      <c r="F165" s="104"/>
      <c r="G165" s="105"/>
      <c r="H165" s="10837"/>
      <c r="I165" s="10837"/>
      <c r="J165" s="17"/>
    </row>
    <row r="166" spans="1:10" ht="16.5" thickTop="1" thickBot="1" x14ac:dyDescent="0.3">
      <c r="A166" s="55"/>
      <c r="B166" s="17"/>
      <c r="C166" s="130"/>
      <c r="D166" s="137" t="s">
        <v>102</v>
      </c>
      <c r="E166" s="104"/>
      <c r="F166" s="104"/>
      <c r="G166" s="105"/>
      <c r="H166" s="10833"/>
      <c r="I166" s="10833"/>
      <c r="J166" s="17"/>
    </row>
    <row r="167" spans="1:10" ht="16.5" thickTop="1" thickBot="1" x14ac:dyDescent="0.3">
      <c r="A167" s="55"/>
      <c r="B167" s="17"/>
      <c r="C167" s="130"/>
      <c r="D167" s="137" t="s">
        <v>103</v>
      </c>
      <c r="E167" s="104"/>
      <c r="F167" s="104"/>
      <c r="G167" s="105"/>
      <c r="H167" s="10833"/>
      <c r="I167" s="10833"/>
      <c r="J167" s="17"/>
    </row>
    <row r="168" spans="1:10" ht="16.5" thickTop="1" thickBot="1" x14ac:dyDescent="0.3">
      <c r="A168" s="55"/>
      <c r="B168" s="17"/>
      <c r="C168" s="130"/>
      <c r="D168" s="138" t="s">
        <v>117</v>
      </c>
      <c r="E168" s="139"/>
      <c r="F168" s="139"/>
      <c r="G168" s="140"/>
      <c r="H168" s="10836">
        <f>(H169+H170+H171+H172)</f>
        <v>0</v>
      </c>
      <c r="I168" s="10836"/>
      <c r="J168" s="17"/>
    </row>
    <row r="169" spans="1:10" ht="16.5" thickTop="1" thickBot="1" x14ac:dyDescent="0.3">
      <c r="A169" s="55"/>
      <c r="B169" s="17"/>
      <c r="C169" s="130"/>
      <c r="D169" s="137" t="s">
        <v>105</v>
      </c>
      <c r="E169" s="104"/>
      <c r="F169" s="104"/>
      <c r="G169" s="105"/>
      <c r="H169" s="10833"/>
      <c r="I169" s="10833"/>
      <c r="J169" s="17"/>
    </row>
    <row r="170" spans="1:10" ht="16.5" thickTop="1" thickBot="1" x14ac:dyDescent="0.3">
      <c r="A170" s="55"/>
      <c r="B170" s="17"/>
      <c r="C170" s="130"/>
      <c r="D170" s="137" t="s">
        <v>94</v>
      </c>
      <c r="E170" s="104"/>
      <c r="F170" s="104"/>
      <c r="G170" s="105"/>
      <c r="H170" s="10833"/>
      <c r="I170" s="10833"/>
      <c r="J170" s="17"/>
    </row>
    <row r="171" spans="1:10" ht="16.5" thickTop="1" thickBot="1" x14ac:dyDescent="0.3">
      <c r="A171" s="55"/>
      <c r="B171" s="17"/>
      <c r="C171" s="130"/>
      <c r="D171" s="137" t="s">
        <v>102</v>
      </c>
      <c r="E171" s="104"/>
      <c r="F171" s="104"/>
      <c r="G171" s="105"/>
      <c r="H171" s="10833"/>
      <c r="I171" s="10833"/>
      <c r="J171" s="17"/>
    </row>
    <row r="172" spans="1:10" ht="16.5" thickTop="1" thickBot="1" x14ac:dyDescent="0.3">
      <c r="A172" s="55"/>
      <c r="B172" s="17"/>
      <c r="C172" s="141"/>
      <c r="D172" s="137" t="s">
        <v>103</v>
      </c>
      <c r="E172" s="104"/>
      <c r="F172" s="104"/>
      <c r="G172" s="105"/>
      <c r="H172" s="10833"/>
      <c r="I172" s="10833"/>
      <c r="J172" s="17"/>
    </row>
    <row r="173" spans="1:10" ht="16.5" thickTop="1" thickBot="1" x14ac:dyDescent="0.3">
      <c r="A173" s="1"/>
      <c r="B173" s="17"/>
      <c r="C173" s="45" t="s">
        <v>118</v>
      </c>
      <c r="D173" s="142"/>
      <c r="E173" s="127"/>
      <c r="F173" s="127"/>
      <c r="G173" s="143"/>
      <c r="H173" s="10781">
        <f>SUM(H174:I210)</f>
        <v>1</v>
      </c>
      <c r="I173" s="10781"/>
      <c r="J173" s="17"/>
    </row>
    <row r="174" spans="1:10" ht="27" thickTop="1" thickBot="1" x14ac:dyDescent="0.3">
      <c r="A174" s="1"/>
      <c r="B174" s="1"/>
      <c r="C174" s="144"/>
      <c r="D174" s="145" t="s">
        <v>31</v>
      </c>
      <c r="E174" s="145"/>
      <c r="F174" s="145"/>
      <c r="G174" s="146"/>
      <c r="H174" s="10833"/>
      <c r="I174" s="10833"/>
      <c r="J174" s="17"/>
    </row>
    <row r="175" spans="1:10" ht="16.5" thickTop="1" thickBot="1" x14ac:dyDescent="0.3">
      <c r="A175" s="1"/>
      <c r="B175" s="1"/>
      <c r="C175" s="144"/>
      <c r="D175" s="145" t="s">
        <v>119</v>
      </c>
      <c r="E175" s="104"/>
      <c r="F175" s="104"/>
      <c r="G175" s="105"/>
      <c r="H175" s="10833"/>
      <c r="I175" s="10833"/>
      <c r="J175" s="17"/>
    </row>
    <row r="176" spans="1:10" ht="27" thickTop="1" thickBot="1" x14ac:dyDescent="0.3">
      <c r="A176" s="1"/>
      <c r="B176" s="1"/>
      <c r="C176" s="144"/>
      <c r="D176" s="145" t="s">
        <v>120</v>
      </c>
      <c r="E176" s="147"/>
      <c r="F176" s="104"/>
      <c r="G176" s="105"/>
      <c r="H176" s="10833"/>
      <c r="I176" s="10833"/>
      <c r="J176" s="17"/>
    </row>
    <row r="177" spans="1:10" ht="27" thickTop="1" thickBot="1" x14ac:dyDescent="0.3">
      <c r="A177" s="1"/>
      <c r="B177" s="17"/>
      <c r="C177" s="144"/>
      <c r="D177" s="145" t="s">
        <v>121</v>
      </c>
      <c r="E177" s="104"/>
      <c r="F177" s="104"/>
      <c r="G177" s="105"/>
      <c r="H177" s="10833"/>
      <c r="I177" s="10833"/>
      <c r="J177" s="17"/>
    </row>
    <row r="178" spans="1:10" ht="16.5" thickTop="1" thickBot="1" x14ac:dyDescent="0.3">
      <c r="A178" s="1"/>
      <c r="B178" s="17"/>
      <c r="C178" s="144"/>
      <c r="D178" s="145" t="s">
        <v>70</v>
      </c>
      <c r="E178" s="104"/>
      <c r="F178" s="104"/>
      <c r="G178" s="105"/>
      <c r="H178" s="10833"/>
      <c r="I178" s="10833"/>
      <c r="J178" s="17"/>
    </row>
    <row r="179" spans="1:10" ht="39.75" thickTop="1" thickBot="1" x14ac:dyDescent="0.3">
      <c r="A179" s="1"/>
      <c r="B179" s="17"/>
      <c r="C179" s="144"/>
      <c r="D179" s="148" t="s">
        <v>122</v>
      </c>
      <c r="E179" s="104"/>
      <c r="F179" s="104"/>
      <c r="G179" s="105"/>
      <c r="H179" s="10833"/>
      <c r="I179" s="10833"/>
      <c r="J179" s="17"/>
    </row>
    <row r="180" spans="1:10" ht="27" thickTop="1" thickBot="1" x14ac:dyDescent="0.3">
      <c r="A180" s="1"/>
      <c r="B180" s="17"/>
      <c r="C180" s="149"/>
      <c r="D180" s="145" t="s">
        <v>123</v>
      </c>
      <c r="E180" s="104"/>
      <c r="F180" s="104"/>
      <c r="G180" s="105"/>
      <c r="H180" s="10833"/>
      <c r="I180" s="10833"/>
      <c r="J180" s="17"/>
    </row>
    <row r="181" spans="1:10" ht="39.75" thickTop="1" thickBot="1" x14ac:dyDescent="0.3">
      <c r="A181" s="1"/>
      <c r="B181" s="17"/>
      <c r="C181" s="144"/>
      <c r="D181" s="145" t="s">
        <v>34</v>
      </c>
      <c r="E181" s="104"/>
      <c r="F181" s="104"/>
      <c r="G181" s="105"/>
      <c r="H181" s="10833"/>
      <c r="I181" s="10833"/>
      <c r="J181" s="17"/>
    </row>
    <row r="182" spans="1:10" ht="39.75" thickTop="1" thickBot="1" x14ac:dyDescent="0.3">
      <c r="A182" s="1"/>
      <c r="B182" s="17"/>
      <c r="C182" s="149"/>
      <c r="D182" s="150" t="s">
        <v>124</v>
      </c>
      <c r="E182" s="104"/>
      <c r="F182" s="104"/>
      <c r="G182" s="105"/>
      <c r="H182" s="10833"/>
      <c r="I182" s="10833"/>
      <c r="J182" s="17"/>
    </row>
    <row r="183" spans="1:10" ht="52.5" thickTop="1" thickBot="1" x14ac:dyDescent="0.3">
      <c r="A183" s="1"/>
      <c r="B183" s="17"/>
      <c r="C183" s="144"/>
      <c r="D183" s="145" t="s">
        <v>125</v>
      </c>
      <c r="E183" s="104"/>
      <c r="F183" s="104"/>
      <c r="G183" s="105"/>
      <c r="H183" s="10833"/>
      <c r="I183" s="10833"/>
      <c r="J183" s="17"/>
    </row>
    <row r="184" spans="1:10" ht="27" thickTop="1" thickBot="1" x14ac:dyDescent="0.3">
      <c r="A184" s="1"/>
      <c r="B184" s="17"/>
      <c r="C184" s="144"/>
      <c r="D184" s="145" t="s">
        <v>126</v>
      </c>
      <c r="E184" s="104"/>
      <c r="F184" s="104"/>
      <c r="G184" s="105"/>
      <c r="H184" s="10833"/>
      <c r="I184" s="10833"/>
      <c r="J184" s="17"/>
    </row>
    <row r="185" spans="1:10" ht="27" thickTop="1" thickBot="1" x14ac:dyDescent="0.3">
      <c r="A185" s="1"/>
      <c r="B185" s="17"/>
      <c r="C185" s="144"/>
      <c r="D185" s="151" t="s">
        <v>37</v>
      </c>
      <c r="E185" s="98"/>
      <c r="F185" s="98"/>
      <c r="G185" s="98"/>
      <c r="H185" s="10833">
        <v>1</v>
      </c>
      <c r="I185" s="10833"/>
      <c r="J185" s="17"/>
    </row>
    <row r="186" spans="1:10" ht="65.25" thickTop="1" thickBot="1" x14ac:dyDescent="0.3">
      <c r="A186" s="1"/>
      <c r="B186" s="17"/>
      <c r="C186" s="144"/>
      <c r="D186" s="152" t="s">
        <v>127</v>
      </c>
      <c r="E186" s="104"/>
      <c r="F186" s="104"/>
      <c r="G186" s="105"/>
      <c r="H186" s="10833"/>
      <c r="I186" s="10833"/>
      <c r="J186" s="17"/>
    </row>
    <row r="187" spans="1:10" ht="27" thickTop="1" thickBot="1" x14ac:dyDescent="0.3">
      <c r="A187" s="1"/>
      <c r="B187" s="17"/>
      <c r="C187" s="144"/>
      <c r="D187" s="145" t="s">
        <v>128</v>
      </c>
      <c r="E187" s="98"/>
      <c r="F187" s="98"/>
      <c r="G187" s="98"/>
      <c r="H187" s="10833"/>
      <c r="I187" s="10833"/>
      <c r="J187" s="17"/>
    </row>
    <row r="188" spans="1:10" ht="39.75" thickTop="1" thickBot="1" x14ac:dyDescent="0.3">
      <c r="A188" s="1"/>
      <c r="B188" s="17"/>
      <c r="C188" s="144"/>
      <c r="D188" s="145" t="s">
        <v>129</v>
      </c>
      <c r="E188" s="104"/>
      <c r="F188" s="104"/>
      <c r="G188" s="105"/>
      <c r="H188" s="10833"/>
      <c r="I188" s="10833"/>
      <c r="J188" s="17"/>
    </row>
    <row r="189" spans="1:10" ht="52.5" thickTop="1" thickBot="1" x14ac:dyDescent="0.3">
      <c r="A189" s="1"/>
      <c r="B189" s="17"/>
      <c r="C189" s="144"/>
      <c r="D189" s="145" t="s">
        <v>130</v>
      </c>
      <c r="E189" s="104"/>
      <c r="F189" s="104"/>
      <c r="G189" s="105"/>
      <c r="H189" s="10833"/>
      <c r="I189" s="10833"/>
      <c r="J189" s="17"/>
    </row>
    <row r="190" spans="1:10" ht="39.75" thickTop="1" thickBot="1" x14ac:dyDescent="0.3">
      <c r="A190" s="1"/>
      <c r="B190" s="17"/>
      <c r="C190" s="144"/>
      <c r="D190" s="145" t="s">
        <v>131</v>
      </c>
      <c r="E190" s="147"/>
      <c r="F190" s="104"/>
      <c r="G190" s="105"/>
      <c r="H190" s="10833"/>
      <c r="I190" s="10833"/>
      <c r="J190" s="17"/>
    </row>
    <row r="191" spans="1:10" ht="27" thickTop="1" thickBot="1" x14ac:dyDescent="0.3">
      <c r="A191" s="1"/>
      <c r="B191" s="1"/>
      <c r="C191" s="149"/>
      <c r="D191" s="145" t="s">
        <v>132</v>
      </c>
      <c r="E191" s="147"/>
      <c r="F191" s="104"/>
      <c r="G191" s="105"/>
      <c r="H191" s="10833"/>
      <c r="I191" s="10833"/>
      <c r="J191" s="17"/>
    </row>
    <row r="192" spans="1:10" ht="52.5" thickTop="1" thickBot="1" x14ac:dyDescent="0.3">
      <c r="A192" s="1"/>
      <c r="B192" s="1"/>
      <c r="C192" s="149"/>
      <c r="D192" s="145" t="s">
        <v>52</v>
      </c>
      <c r="E192" s="147"/>
      <c r="F192" s="104"/>
      <c r="G192" s="105"/>
      <c r="H192" s="10833"/>
      <c r="I192" s="10833"/>
      <c r="J192" s="17"/>
    </row>
    <row r="193" spans="1:10" ht="27" thickTop="1" thickBot="1" x14ac:dyDescent="0.3">
      <c r="A193" s="1"/>
      <c r="B193" s="1"/>
      <c r="C193" s="144"/>
      <c r="D193" s="153" t="s">
        <v>133</v>
      </c>
      <c r="E193" s="98"/>
      <c r="F193" s="98"/>
      <c r="G193" s="98"/>
      <c r="H193" s="10833"/>
      <c r="I193" s="10833"/>
      <c r="J193" s="17"/>
    </row>
    <row r="194" spans="1:10" ht="27" thickTop="1" thickBot="1" x14ac:dyDescent="0.3">
      <c r="A194" s="1"/>
      <c r="B194" s="1"/>
      <c r="C194" s="144"/>
      <c r="D194" s="153" t="s">
        <v>47</v>
      </c>
      <c r="E194" s="104"/>
      <c r="F194" s="104"/>
      <c r="G194" s="105"/>
      <c r="H194" s="10833"/>
      <c r="I194" s="10833"/>
      <c r="J194" s="17"/>
    </row>
    <row r="195" spans="1:10" ht="52.5" thickTop="1" thickBot="1" x14ac:dyDescent="0.3">
      <c r="A195" s="1"/>
      <c r="B195" s="1"/>
      <c r="C195" s="144"/>
      <c r="D195" s="154" t="s">
        <v>61</v>
      </c>
      <c r="E195" s="98"/>
      <c r="F195" s="98"/>
      <c r="G195" s="98"/>
      <c r="H195" s="10833"/>
      <c r="I195" s="10833"/>
      <c r="J195" s="17"/>
    </row>
    <row r="196" spans="1:10" ht="52.5" thickTop="1" thickBot="1" x14ac:dyDescent="0.3">
      <c r="A196" s="1"/>
      <c r="B196" s="1"/>
      <c r="C196" s="144"/>
      <c r="D196" s="153" t="s">
        <v>134</v>
      </c>
      <c r="E196" s="104"/>
      <c r="F196" s="104"/>
      <c r="G196" s="105"/>
      <c r="H196" s="10833"/>
      <c r="I196" s="10833"/>
      <c r="J196" s="17"/>
    </row>
    <row r="197" spans="1:10" ht="27" thickTop="1" thickBot="1" x14ac:dyDescent="0.3">
      <c r="A197" s="1"/>
      <c r="B197" s="1"/>
      <c r="C197" s="149"/>
      <c r="D197" s="153" t="s">
        <v>60</v>
      </c>
      <c r="E197" s="104"/>
      <c r="F197" s="104"/>
      <c r="G197" s="105"/>
      <c r="H197" s="10833"/>
      <c r="I197" s="10833"/>
      <c r="J197" s="17"/>
    </row>
    <row r="198" spans="1:10" ht="16.5" thickTop="1" thickBot="1" x14ac:dyDescent="0.3">
      <c r="A198" s="1"/>
      <c r="B198" s="1"/>
      <c r="C198" s="149"/>
      <c r="D198" s="155" t="s">
        <v>135</v>
      </c>
      <c r="E198" s="104"/>
      <c r="F198" s="104"/>
      <c r="G198" s="105"/>
      <c r="H198" s="10833"/>
      <c r="I198" s="10833"/>
      <c r="J198" s="17"/>
    </row>
    <row r="199" spans="1:10" ht="39.75" thickTop="1" thickBot="1" x14ac:dyDescent="0.3">
      <c r="A199" s="1"/>
      <c r="B199" s="1"/>
      <c r="C199" s="149"/>
      <c r="D199" s="153" t="s">
        <v>58</v>
      </c>
      <c r="E199" s="104"/>
      <c r="F199" s="104"/>
      <c r="G199" s="105"/>
      <c r="H199" s="10833"/>
      <c r="I199" s="10833"/>
      <c r="J199" s="17"/>
    </row>
    <row r="200" spans="1:10" ht="27" thickTop="1" thickBot="1" x14ac:dyDescent="0.3">
      <c r="A200" s="1"/>
      <c r="B200" s="1"/>
      <c r="C200" s="149"/>
      <c r="D200" s="153" t="s">
        <v>136</v>
      </c>
      <c r="E200" s="104"/>
      <c r="F200" s="104"/>
      <c r="G200" s="105"/>
      <c r="H200" s="10833"/>
      <c r="I200" s="10833"/>
      <c r="J200" s="17"/>
    </row>
    <row r="201" spans="1:10" ht="16.5" thickTop="1" thickBot="1" x14ac:dyDescent="0.3">
      <c r="A201" s="1"/>
      <c r="B201" s="1"/>
      <c r="C201" s="149"/>
      <c r="D201" s="153" t="s">
        <v>137</v>
      </c>
      <c r="E201" s="104"/>
      <c r="F201" s="104"/>
      <c r="G201" s="105"/>
      <c r="H201" s="10833"/>
      <c r="I201" s="10833"/>
      <c r="J201" s="17"/>
    </row>
    <row r="202" spans="1:10" ht="16.5" thickTop="1" thickBot="1" x14ac:dyDescent="0.3">
      <c r="A202" s="1"/>
      <c r="B202" s="1"/>
      <c r="C202" s="149"/>
      <c r="D202" s="153" t="s">
        <v>138</v>
      </c>
      <c r="E202" s="104"/>
      <c r="F202" s="104"/>
      <c r="G202" s="105"/>
      <c r="H202" s="10833"/>
      <c r="I202" s="10833"/>
      <c r="J202" s="17"/>
    </row>
    <row r="203" spans="1:10" ht="16.5" thickTop="1" thickBot="1" x14ac:dyDescent="0.3">
      <c r="A203" s="1"/>
      <c r="B203" s="1"/>
      <c r="C203" s="149"/>
      <c r="D203" s="153" t="s">
        <v>139</v>
      </c>
      <c r="E203" s="104"/>
      <c r="F203" s="104"/>
      <c r="G203" s="105"/>
      <c r="H203" s="10833"/>
      <c r="I203" s="10833"/>
      <c r="J203" s="17"/>
    </row>
    <row r="204" spans="1:10" ht="16.5" thickTop="1" thickBot="1" x14ac:dyDescent="0.3">
      <c r="A204" s="1"/>
      <c r="B204" s="1"/>
      <c r="C204" s="149"/>
      <c r="D204" s="153" t="s">
        <v>140</v>
      </c>
      <c r="E204" s="104"/>
      <c r="F204" s="104"/>
      <c r="G204" s="105"/>
      <c r="H204" s="10833"/>
      <c r="I204" s="10833"/>
      <c r="J204" s="17"/>
    </row>
    <row r="205" spans="1:10" ht="39.75" thickTop="1" thickBot="1" x14ac:dyDescent="0.3">
      <c r="A205" s="1"/>
      <c r="B205" s="1"/>
      <c r="C205" s="149"/>
      <c r="D205" s="154" t="s">
        <v>141</v>
      </c>
      <c r="E205" s="104"/>
      <c r="F205" s="104"/>
      <c r="G205" s="105"/>
      <c r="H205" s="10833"/>
      <c r="I205" s="10833"/>
      <c r="J205" s="17"/>
    </row>
    <row r="206" spans="1:10" ht="27" thickTop="1" thickBot="1" x14ac:dyDescent="0.3">
      <c r="A206" s="1"/>
      <c r="B206" s="1"/>
      <c r="C206" s="144"/>
      <c r="D206" s="120" t="s">
        <v>142</v>
      </c>
      <c r="E206" s="98"/>
      <c r="F206" s="98"/>
      <c r="G206" s="98"/>
      <c r="H206" s="10833"/>
      <c r="I206" s="10833"/>
      <c r="J206" s="17"/>
    </row>
    <row r="207" spans="1:10" ht="39.75" thickTop="1" thickBot="1" x14ac:dyDescent="0.3">
      <c r="A207" s="1"/>
      <c r="B207" s="1"/>
      <c r="C207" s="156"/>
      <c r="D207" s="153" t="s">
        <v>143</v>
      </c>
      <c r="E207" s="104"/>
      <c r="F207" s="104"/>
      <c r="G207" s="105"/>
      <c r="H207" s="10833"/>
      <c r="I207" s="10833"/>
      <c r="J207" s="17"/>
    </row>
    <row r="208" spans="1:10" ht="39.75" thickTop="1" thickBot="1" x14ac:dyDescent="0.3">
      <c r="A208" s="1"/>
      <c r="B208" s="1"/>
      <c r="C208" s="149"/>
      <c r="D208" s="120" t="s">
        <v>144</v>
      </c>
      <c r="E208" s="104"/>
      <c r="F208" s="104"/>
      <c r="G208" s="105"/>
      <c r="H208" s="10838"/>
      <c r="I208" s="10838"/>
      <c r="J208" s="17"/>
    </row>
    <row r="209" spans="1:10" ht="27" thickTop="1" thickBot="1" x14ac:dyDescent="0.3">
      <c r="A209" s="1"/>
      <c r="B209" s="1"/>
      <c r="C209" s="149"/>
      <c r="D209" s="153" t="s">
        <v>145</v>
      </c>
      <c r="E209" s="104"/>
      <c r="F209" s="104"/>
      <c r="G209" s="105"/>
      <c r="H209" s="10838"/>
      <c r="I209" s="10838"/>
      <c r="J209" s="17"/>
    </row>
    <row r="210" spans="1:10" ht="16.5" thickTop="1" thickBot="1" x14ac:dyDescent="0.3">
      <c r="A210" s="1"/>
      <c r="B210" s="1"/>
      <c r="C210" s="157"/>
      <c r="D210" s="158" t="s">
        <v>146</v>
      </c>
      <c r="E210" s="104"/>
      <c r="F210" s="104"/>
      <c r="G210" s="105"/>
      <c r="H210" s="10838"/>
      <c r="I210" s="10838"/>
      <c r="J210" s="17"/>
    </row>
    <row r="211" spans="1:10" ht="16.5" thickTop="1" thickBot="1" x14ac:dyDescent="0.3">
      <c r="A211" s="1"/>
      <c r="B211" s="1"/>
      <c r="C211" s="159" t="s">
        <v>147</v>
      </c>
      <c r="D211" s="160"/>
      <c r="E211" s="161"/>
      <c r="F211" s="161"/>
      <c r="G211" s="162"/>
      <c r="H211" s="10782">
        <f>SUM(H212:I214)</f>
        <v>6</v>
      </c>
      <c r="I211" s="10797"/>
      <c r="J211" s="17"/>
    </row>
    <row r="212" spans="1:10" ht="16.5" thickTop="1" thickBot="1" x14ac:dyDescent="0.3">
      <c r="A212" s="1"/>
      <c r="B212" s="1"/>
      <c r="C212" s="163"/>
      <c r="D212" s="137" t="s">
        <v>148</v>
      </c>
      <c r="E212" s="104"/>
      <c r="F212" s="104"/>
      <c r="G212" s="105"/>
      <c r="H212" s="10838">
        <v>3</v>
      </c>
      <c r="I212" s="10838"/>
      <c r="J212" s="17"/>
    </row>
    <row r="213" spans="1:10" ht="16.5" thickTop="1" thickBot="1" x14ac:dyDescent="0.3">
      <c r="A213" s="1"/>
      <c r="B213" s="1"/>
      <c r="C213" s="164"/>
      <c r="D213" s="137" t="s">
        <v>149</v>
      </c>
      <c r="E213" s="104"/>
      <c r="F213" s="104"/>
      <c r="G213" s="105"/>
      <c r="H213" s="10838"/>
      <c r="I213" s="10838"/>
      <c r="J213" s="17"/>
    </row>
    <row r="214" spans="1:10" ht="16.5" thickTop="1" thickBot="1" x14ac:dyDescent="0.3">
      <c r="A214" s="1"/>
      <c r="B214" s="1"/>
      <c r="C214" s="164"/>
      <c r="D214" s="137" t="s">
        <v>150</v>
      </c>
      <c r="E214" s="108"/>
      <c r="F214" s="108"/>
      <c r="G214" s="109"/>
      <c r="H214" s="10839">
        <v>3</v>
      </c>
      <c r="I214" s="10840"/>
      <c r="J214" s="17"/>
    </row>
    <row r="215" spans="1:10" ht="16.5" thickTop="1" thickBot="1" x14ac:dyDescent="0.3">
      <c r="A215" s="1"/>
      <c r="B215" s="1"/>
      <c r="C215" s="55"/>
      <c r="D215" s="165" t="s">
        <v>151</v>
      </c>
      <c r="E215" s="166"/>
      <c r="F215" s="166"/>
      <c r="G215" s="167"/>
      <c r="H215" s="10822">
        <f>(H216+H217)</f>
        <v>0</v>
      </c>
      <c r="I215" s="10822"/>
      <c r="J215" s="17"/>
    </row>
    <row r="216" spans="1:10" ht="16.5" thickTop="1" thickBot="1" x14ac:dyDescent="0.3">
      <c r="A216" s="1"/>
      <c r="B216" s="1"/>
      <c r="C216" s="164"/>
      <c r="D216" s="168" t="s">
        <v>152</v>
      </c>
      <c r="E216" s="104"/>
      <c r="F216" s="104"/>
      <c r="G216" s="105"/>
      <c r="H216" s="10838"/>
      <c r="I216" s="10838"/>
      <c r="J216" s="17"/>
    </row>
    <row r="217" spans="1:10" ht="16.5" thickTop="1" thickBot="1" x14ac:dyDescent="0.3">
      <c r="A217" s="1598"/>
      <c r="B217" s="1"/>
      <c r="C217" s="169"/>
      <c r="D217" s="170" t="s">
        <v>153</v>
      </c>
      <c r="E217" s="171"/>
      <c r="F217" s="171"/>
      <c r="G217" s="172"/>
      <c r="H217" s="10841"/>
      <c r="I217" s="10841"/>
      <c r="J217" s="17"/>
    </row>
    <row r="218" spans="1:10" ht="16.5" thickTop="1" thickBot="1" x14ac:dyDescent="0.3">
      <c r="A218" s="1"/>
      <c r="B218" s="1"/>
      <c r="C218" s="164"/>
      <c r="D218" s="173" t="s">
        <v>154</v>
      </c>
      <c r="E218" s="174"/>
      <c r="F218" s="174"/>
      <c r="G218" s="175"/>
      <c r="H218" s="10822">
        <f>(H219+H220+H221+H222)</f>
        <v>0</v>
      </c>
      <c r="I218" s="10822"/>
      <c r="J218" s="17"/>
    </row>
    <row r="219" spans="1:10" ht="16.5" thickTop="1" thickBot="1" x14ac:dyDescent="0.3">
      <c r="A219" s="1"/>
      <c r="B219" s="1"/>
      <c r="C219" s="164"/>
      <c r="D219" s="176" t="s">
        <v>155</v>
      </c>
      <c r="E219" s="131"/>
      <c r="F219" s="131"/>
      <c r="G219" s="177"/>
      <c r="H219" s="10842"/>
      <c r="I219" s="10843"/>
      <c r="J219" s="17"/>
    </row>
    <row r="220" spans="1:10" ht="16.5" thickTop="1" thickBot="1" x14ac:dyDescent="0.3">
      <c r="A220" s="1"/>
      <c r="B220" s="1"/>
      <c r="C220" s="164"/>
      <c r="D220" s="176" t="s">
        <v>156</v>
      </c>
      <c r="E220" s="131"/>
      <c r="F220" s="131"/>
      <c r="G220" s="177"/>
      <c r="H220" s="10839"/>
      <c r="I220" s="10840"/>
      <c r="J220" s="17"/>
    </row>
    <row r="221" spans="1:10" ht="16.5" thickTop="1" thickBot="1" x14ac:dyDescent="0.3">
      <c r="A221" s="1"/>
      <c r="B221" s="1"/>
      <c r="C221" s="164"/>
      <c r="D221" s="176" t="s">
        <v>157</v>
      </c>
      <c r="E221" s="131"/>
      <c r="F221" s="131"/>
      <c r="G221" s="177"/>
      <c r="H221" s="10839"/>
      <c r="I221" s="10840"/>
      <c r="J221" s="17"/>
    </row>
    <row r="222" spans="1:10" ht="16.5" thickTop="1" thickBot="1" x14ac:dyDescent="0.3">
      <c r="A222" s="1"/>
      <c r="B222" s="1"/>
      <c r="C222" s="164"/>
      <c r="D222" s="155" t="s">
        <v>158</v>
      </c>
      <c r="E222" s="104"/>
      <c r="F222" s="104"/>
      <c r="G222" s="105"/>
      <c r="H222" s="10839"/>
      <c r="I222" s="10840"/>
      <c r="J222" s="17"/>
    </row>
    <row r="223" spans="1:10" ht="16.5" thickTop="1" thickBot="1" x14ac:dyDescent="0.3">
      <c r="A223" s="1"/>
      <c r="B223" s="1"/>
      <c r="C223" s="178" t="s">
        <v>159</v>
      </c>
      <c r="D223" s="160"/>
      <c r="E223" s="160"/>
      <c r="F223" s="160"/>
      <c r="G223" s="179"/>
      <c r="H223" s="10782">
        <f>(H224+H225+H226)</f>
        <v>7</v>
      </c>
      <c r="I223" s="10797"/>
      <c r="J223" s="17"/>
    </row>
    <row r="224" spans="1:10" ht="16.5" thickTop="1" thickBot="1" x14ac:dyDescent="0.3">
      <c r="A224" s="1"/>
      <c r="B224" s="1"/>
      <c r="C224" s="164"/>
      <c r="D224" s="180" t="s">
        <v>160</v>
      </c>
      <c r="E224" s="98"/>
      <c r="F224" s="98"/>
      <c r="G224" s="98"/>
      <c r="H224" s="10841">
        <v>2</v>
      </c>
      <c r="I224" s="10841"/>
      <c r="J224" s="17"/>
    </row>
    <row r="225" spans="1:10" ht="16.5" thickTop="1" thickBot="1" x14ac:dyDescent="0.3">
      <c r="A225" s="1"/>
      <c r="B225" s="1"/>
      <c r="C225" s="164"/>
      <c r="D225" s="137" t="s">
        <v>161</v>
      </c>
      <c r="E225" s="104"/>
      <c r="F225" s="104"/>
      <c r="G225" s="105"/>
      <c r="H225" s="10838"/>
      <c r="I225" s="10838"/>
      <c r="J225" s="17"/>
    </row>
    <row r="226" spans="1:10" ht="16.5" thickTop="1" thickBot="1" x14ac:dyDescent="0.3">
      <c r="A226" s="1"/>
      <c r="B226" s="1"/>
      <c r="C226" s="164"/>
      <c r="D226" s="181" t="s">
        <v>162</v>
      </c>
      <c r="E226" s="108"/>
      <c r="F226" s="108"/>
      <c r="G226" s="109"/>
      <c r="H226" s="10838">
        <v>5</v>
      </c>
      <c r="I226" s="10838"/>
      <c r="J226" s="17"/>
    </row>
    <row r="227" spans="1:10" ht="16.5" thickTop="1" thickBot="1" x14ac:dyDescent="0.3">
      <c r="A227" s="1"/>
      <c r="B227" s="1"/>
      <c r="C227" s="178" t="s">
        <v>163</v>
      </c>
      <c r="D227" s="160"/>
      <c r="E227" s="160"/>
      <c r="F227" s="160"/>
      <c r="G227" s="179"/>
      <c r="H227" s="10782">
        <f>(H228+H229+H230+H231)</f>
        <v>0</v>
      </c>
      <c r="I227" s="10797"/>
      <c r="J227" s="17"/>
    </row>
    <row r="228" spans="1:10" ht="16.5" thickTop="1" thickBot="1" x14ac:dyDescent="0.3">
      <c r="A228" s="1"/>
      <c r="B228" s="1"/>
      <c r="C228" s="163"/>
      <c r="D228" s="137" t="s">
        <v>160</v>
      </c>
      <c r="E228" s="104"/>
      <c r="F228" s="104"/>
      <c r="G228" s="105"/>
      <c r="H228" s="10839"/>
      <c r="I228" s="10840"/>
      <c r="J228" s="17"/>
    </row>
    <row r="229" spans="1:10" ht="16.5" thickTop="1" thickBot="1" x14ac:dyDescent="0.3">
      <c r="A229" s="1"/>
      <c r="B229" s="1"/>
      <c r="C229" s="164"/>
      <c r="D229" s="137" t="s">
        <v>161</v>
      </c>
      <c r="E229" s="104"/>
      <c r="F229" s="104"/>
      <c r="G229" s="105"/>
      <c r="H229" s="10839"/>
      <c r="I229" s="10840"/>
      <c r="J229" s="17"/>
    </row>
    <row r="230" spans="1:10" ht="16.5" thickTop="1" thickBot="1" x14ac:dyDescent="0.3">
      <c r="A230" s="1"/>
      <c r="B230" s="1"/>
      <c r="C230" s="164"/>
      <c r="D230" s="181" t="s">
        <v>162</v>
      </c>
      <c r="E230" s="108"/>
      <c r="F230" s="108"/>
      <c r="G230" s="109"/>
      <c r="H230" s="10839"/>
      <c r="I230" s="10840"/>
      <c r="J230" s="17"/>
    </row>
    <row r="231" spans="1:10" ht="16.5" thickTop="1" thickBot="1" x14ac:dyDescent="0.3">
      <c r="A231" s="1"/>
      <c r="B231" s="1"/>
      <c r="C231" s="164"/>
      <c r="D231" s="181" t="s">
        <v>164</v>
      </c>
      <c r="E231" s="108"/>
      <c r="F231" s="108"/>
      <c r="G231" s="109"/>
      <c r="H231" s="10839"/>
      <c r="I231" s="10840"/>
      <c r="J231" s="17"/>
    </row>
    <row r="232" spans="1:10" ht="16.5" thickTop="1" thickBot="1" x14ac:dyDescent="0.3">
      <c r="A232" s="1"/>
      <c r="B232" s="1"/>
      <c r="C232" s="164"/>
      <c r="D232" s="10853" t="s">
        <v>165</v>
      </c>
      <c r="E232" s="10854"/>
      <c r="F232" s="10854"/>
      <c r="G232" s="10855"/>
      <c r="H232" s="10822">
        <f>(H233+H234+H235+H236)</f>
        <v>8</v>
      </c>
      <c r="I232" s="10822"/>
      <c r="J232" s="17"/>
    </row>
    <row r="233" spans="1:10" ht="16.5" thickTop="1" thickBot="1" x14ac:dyDescent="0.3">
      <c r="A233" s="1"/>
      <c r="B233" s="1"/>
      <c r="C233" s="164"/>
      <c r="D233" s="180" t="s">
        <v>160</v>
      </c>
      <c r="E233" s="98"/>
      <c r="F233" s="98"/>
      <c r="G233" s="98"/>
      <c r="H233" s="10839"/>
      <c r="I233" s="10840"/>
      <c r="J233" s="17"/>
    </row>
    <row r="234" spans="1:10" ht="16.5" thickTop="1" thickBot="1" x14ac:dyDescent="0.3">
      <c r="A234" s="1"/>
      <c r="B234" s="1"/>
      <c r="C234" s="164"/>
      <c r="D234" s="137" t="s">
        <v>161</v>
      </c>
      <c r="E234" s="104"/>
      <c r="F234" s="104"/>
      <c r="G234" s="105"/>
      <c r="H234" s="10839"/>
      <c r="I234" s="10840"/>
      <c r="J234" s="17"/>
    </row>
    <row r="235" spans="1:10" ht="16.5" thickTop="1" thickBot="1" x14ac:dyDescent="0.3">
      <c r="A235" s="1"/>
      <c r="B235" s="1"/>
      <c r="C235" s="164"/>
      <c r="D235" s="181" t="s">
        <v>162</v>
      </c>
      <c r="E235" s="108"/>
      <c r="F235" s="108"/>
      <c r="G235" s="109"/>
      <c r="H235" s="10839">
        <v>4</v>
      </c>
      <c r="I235" s="10840"/>
      <c r="J235" s="17"/>
    </row>
    <row r="236" spans="1:10" ht="16.5" thickTop="1" thickBot="1" x14ac:dyDescent="0.3">
      <c r="A236" s="1"/>
      <c r="B236" s="1"/>
      <c r="C236" s="164"/>
      <c r="D236" s="137" t="s">
        <v>114</v>
      </c>
      <c r="E236" s="108"/>
      <c r="F236" s="108"/>
      <c r="G236" s="109"/>
      <c r="H236" s="10839">
        <v>4</v>
      </c>
      <c r="I236" s="10840"/>
      <c r="J236" s="17"/>
    </row>
    <row r="237" spans="1:10" ht="16.5" thickTop="1" thickBot="1" x14ac:dyDescent="0.3">
      <c r="A237" s="1"/>
      <c r="B237" s="182"/>
      <c r="C237" s="183" t="s">
        <v>166</v>
      </c>
      <c r="D237" s="125"/>
      <c r="E237" s="184"/>
      <c r="F237" s="127"/>
      <c r="G237" s="143"/>
      <c r="H237" s="10759">
        <f>(H238+H239+H240+H241)</f>
        <v>0</v>
      </c>
      <c r="I237" s="10759"/>
      <c r="J237" s="1"/>
    </row>
    <row r="238" spans="1:10" ht="16.5" thickTop="1" thickBot="1" x14ac:dyDescent="0.3">
      <c r="A238" s="1"/>
      <c r="B238" s="4"/>
      <c r="C238" s="185"/>
      <c r="D238" s="186" t="s">
        <v>167</v>
      </c>
      <c r="E238" s="171"/>
      <c r="F238" s="171"/>
      <c r="G238" s="172"/>
      <c r="H238" s="10838"/>
      <c r="I238" s="10838"/>
      <c r="J238" s="1"/>
    </row>
    <row r="239" spans="1:10" ht="16.5" thickTop="1" thickBot="1" x14ac:dyDescent="0.3">
      <c r="A239" s="1"/>
      <c r="B239" s="187"/>
      <c r="C239" s="182"/>
      <c r="D239" s="171" t="s">
        <v>168</v>
      </c>
      <c r="E239" s="171"/>
      <c r="F239" s="171"/>
      <c r="G239" s="171"/>
      <c r="H239" s="10841"/>
      <c r="I239" s="10841"/>
      <c r="J239" s="1"/>
    </row>
    <row r="240" spans="1:10" ht="16.5" thickTop="1" thickBot="1" x14ac:dyDescent="0.3">
      <c r="A240" s="1"/>
      <c r="B240" s="187"/>
      <c r="C240" s="182"/>
      <c r="D240" s="188" t="s">
        <v>169</v>
      </c>
      <c r="E240" s="171"/>
      <c r="F240" s="171"/>
      <c r="G240" s="172"/>
      <c r="H240" s="10838"/>
      <c r="I240" s="10838"/>
      <c r="J240" s="1"/>
    </row>
    <row r="241" spans="1:10" ht="16.5" thickTop="1" thickBot="1" x14ac:dyDescent="0.3">
      <c r="A241" s="1"/>
      <c r="B241" s="187"/>
      <c r="C241" s="182"/>
      <c r="D241" s="188" t="s">
        <v>170</v>
      </c>
      <c r="E241" s="171"/>
      <c r="F241" s="171"/>
      <c r="G241" s="172"/>
      <c r="H241" s="10838"/>
      <c r="I241" s="10838"/>
      <c r="J241" s="1"/>
    </row>
    <row r="242" spans="1:10" ht="16.5" thickTop="1" thickBot="1" x14ac:dyDescent="0.3">
      <c r="A242" s="1"/>
      <c r="B242" s="93"/>
      <c r="C242" s="164"/>
      <c r="D242" s="165" t="s">
        <v>171</v>
      </c>
      <c r="E242" s="166"/>
      <c r="F242" s="166"/>
      <c r="G242" s="167"/>
      <c r="H242" s="10822">
        <f>H243+H244+H245</f>
        <v>0</v>
      </c>
      <c r="I242" s="10822"/>
      <c r="J242" s="1"/>
    </row>
    <row r="243" spans="1:10" ht="16.5" thickTop="1" thickBot="1" x14ac:dyDescent="0.3">
      <c r="A243" s="1"/>
      <c r="B243" s="1"/>
      <c r="C243" s="164"/>
      <c r="D243" s="189" t="s">
        <v>172</v>
      </c>
      <c r="E243" s="104"/>
      <c r="F243" s="104"/>
      <c r="G243" s="105"/>
      <c r="H243" s="10838"/>
      <c r="I243" s="10838"/>
      <c r="J243" s="1"/>
    </row>
    <row r="244" spans="1:10" ht="16.5" thickTop="1" thickBot="1" x14ac:dyDescent="0.3">
      <c r="A244" s="1"/>
      <c r="B244" s="93"/>
      <c r="C244" s="164"/>
      <c r="D244" s="190" t="s">
        <v>173</v>
      </c>
      <c r="E244" s="171"/>
      <c r="F244" s="171"/>
      <c r="G244" s="172"/>
      <c r="H244" s="10841"/>
      <c r="I244" s="10841"/>
      <c r="J244" s="1"/>
    </row>
    <row r="245" spans="1:10" ht="16.5" thickTop="1" thickBot="1" x14ac:dyDescent="0.3">
      <c r="A245" s="1"/>
      <c r="B245" s="93"/>
      <c r="C245" s="164"/>
      <c r="D245" s="191" t="s">
        <v>174</v>
      </c>
      <c r="E245" s="171"/>
      <c r="F245" s="171"/>
      <c r="G245" s="172"/>
      <c r="H245" s="10838"/>
      <c r="I245" s="10838"/>
      <c r="J245" s="55"/>
    </row>
    <row r="246" spans="1:10" ht="17.25" thickTop="1" thickBot="1" x14ac:dyDescent="0.3">
      <c r="A246" s="1"/>
      <c r="B246" s="192" t="s">
        <v>175</v>
      </c>
      <c r="C246" s="193"/>
      <c r="D246" s="193"/>
      <c r="E246" s="193"/>
      <c r="F246" s="194"/>
      <c r="G246" s="10782" t="s">
        <v>11</v>
      </c>
      <c r="H246" s="10844"/>
      <c r="I246" s="10797"/>
      <c r="J246" s="1"/>
    </row>
    <row r="247" spans="1:10" ht="16.5" thickTop="1" x14ac:dyDescent="0.25">
      <c r="A247" s="1"/>
      <c r="B247" s="195"/>
      <c r="C247" s="196"/>
      <c r="D247" s="196"/>
      <c r="E247" s="196"/>
      <c r="F247" s="197"/>
      <c r="G247" s="10845">
        <f>(E10+I15-E21+I77-G89)</f>
        <v>436</v>
      </c>
      <c r="H247" s="10846"/>
      <c r="I247" s="10847"/>
      <c r="J247" s="1"/>
    </row>
    <row r="248" spans="1:10" ht="16.5" thickBot="1" x14ac:dyDescent="0.3">
      <c r="A248" s="55"/>
      <c r="B248" s="198"/>
      <c r="C248" s="199"/>
      <c r="D248" s="199"/>
      <c r="E248" s="199"/>
      <c r="F248" s="200"/>
      <c r="G248" s="10848"/>
      <c r="H248" s="10849"/>
      <c r="I248" s="10850"/>
      <c r="J248" s="55"/>
    </row>
    <row r="249" spans="1:10" ht="15.75" thickTop="1" x14ac:dyDescent="0.25"/>
    <row r="250" spans="1:10" ht="15.75" thickBot="1" x14ac:dyDescent="0.3">
      <c r="A250" s="1"/>
      <c r="B250" s="1"/>
      <c r="C250" s="1"/>
      <c r="D250" s="1"/>
      <c r="E250" s="2"/>
      <c r="F250" s="3"/>
      <c r="G250" s="3" t="s">
        <v>0</v>
      </c>
      <c r="H250" s="3"/>
      <c r="I250" s="1"/>
      <c r="J250" s="1"/>
    </row>
    <row r="251" spans="1:10" ht="17.25" thickTop="1" thickBot="1" x14ac:dyDescent="0.3">
      <c r="A251" s="2"/>
      <c r="B251" s="4"/>
      <c r="C251" s="4"/>
      <c r="D251" s="4"/>
      <c r="E251" s="4"/>
      <c r="F251" s="1"/>
      <c r="G251" s="5" t="s">
        <v>1</v>
      </c>
      <c r="H251" s="6"/>
      <c r="I251" s="7"/>
      <c r="J251" s="4"/>
    </row>
    <row r="252" spans="1:10" ht="17.25" thickTop="1" thickBot="1" x14ac:dyDescent="0.3">
      <c r="A252" s="4"/>
      <c r="B252" s="4"/>
      <c r="C252" s="2"/>
      <c r="D252" s="2"/>
      <c r="E252" s="2"/>
      <c r="F252" s="1"/>
      <c r="G252" s="8" t="s">
        <v>2</v>
      </c>
      <c r="H252" s="9"/>
      <c r="I252" s="7" t="s">
        <v>3</v>
      </c>
      <c r="J252" s="4"/>
    </row>
    <row r="253" spans="1:10" ht="16.5" thickTop="1" thickBot="1" x14ac:dyDescent="0.3">
      <c r="A253" s="4"/>
      <c r="B253" s="4"/>
      <c r="C253" s="4"/>
      <c r="D253" s="10"/>
      <c r="E253" s="11"/>
      <c r="F253" s="10"/>
      <c r="G253" s="10"/>
      <c r="H253" s="10"/>
      <c r="I253" s="10"/>
      <c r="J253" s="10"/>
    </row>
    <row r="254" spans="1:10" ht="17.25" thickTop="1" thickBot="1" x14ac:dyDescent="0.3">
      <c r="A254" s="5" t="s">
        <v>4</v>
      </c>
      <c r="B254" s="10753"/>
      <c r="C254" s="10754"/>
      <c r="D254" s="10754"/>
      <c r="E254" s="10754"/>
      <c r="F254" s="10754"/>
      <c r="G254" s="10755"/>
      <c r="H254" s="1"/>
      <c r="I254" s="1"/>
      <c r="J254" s="1"/>
    </row>
    <row r="255" spans="1:10" ht="17.25" thickTop="1" thickBot="1" x14ac:dyDescent="0.3">
      <c r="A255" s="5" t="s">
        <v>5</v>
      </c>
      <c r="B255" s="10753" t="s">
        <v>6</v>
      </c>
      <c r="C255" s="10754"/>
      <c r="D255" s="10754"/>
      <c r="E255" s="10754"/>
      <c r="F255" s="10754"/>
      <c r="G255" s="10755"/>
      <c r="H255" s="1"/>
      <c r="I255" s="1"/>
      <c r="J255" s="1"/>
    </row>
    <row r="256" spans="1:10" ht="17.25" thickTop="1" thickBot="1" x14ac:dyDescent="0.3">
      <c r="A256" s="12" t="s">
        <v>7</v>
      </c>
      <c r="B256" s="10756" t="s">
        <v>8</v>
      </c>
      <c r="C256" s="10757"/>
      <c r="D256" s="13"/>
      <c r="E256" s="14"/>
      <c r="F256" s="14"/>
      <c r="G256" s="15"/>
      <c r="H256" s="1"/>
      <c r="I256" s="1"/>
      <c r="J256" s="1"/>
    </row>
    <row r="257" spans="1:10" ht="16.5" thickTop="1" thickBot="1" x14ac:dyDescent="0.3">
      <c r="A257" s="4"/>
      <c r="B257" s="4"/>
      <c r="C257" s="4"/>
      <c r="D257" s="4"/>
      <c r="E257" s="4"/>
      <c r="F257" s="4"/>
      <c r="G257" s="16"/>
      <c r="H257" s="4"/>
      <c r="I257" s="4"/>
      <c r="J257" s="4"/>
    </row>
    <row r="258" spans="1:10" ht="16.5" thickTop="1" thickBot="1" x14ac:dyDescent="0.3">
      <c r="A258" s="1"/>
      <c r="B258" s="10758" t="s">
        <v>9</v>
      </c>
      <c r="C258" s="10758"/>
      <c r="D258" s="10758"/>
      <c r="E258" s="10759" t="s">
        <v>10</v>
      </c>
      <c r="F258" s="10760"/>
      <c r="G258" s="10759" t="s">
        <v>11</v>
      </c>
      <c r="H258" s="10760"/>
      <c r="I258" s="1"/>
      <c r="J258" s="1"/>
    </row>
    <row r="259" spans="1:10" ht="16.5" thickTop="1" thickBot="1" x14ac:dyDescent="0.3">
      <c r="A259" s="1"/>
      <c r="B259" s="10758"/>
      <c r="C259" s="10758"/>
      <c r="D259" s="10758"/>
      <c r="E259" s="10761">
        <v>231</v>
      </c>
      <c r="F259" s="10761"/>
      <c r="G259" s="10762">
        <f>SUM(E259:F260)</f>
        <v>231</v>
      </c>
      <c r="H259" s="10762"/>
      <c r="I259" s="1"/>
      <c r="J259" s="1"/>
    </row>
    <row r="260" spans="1:10" ht="16.5" thickTop="1" thickBot="1" x14ac:dyDescent="0.3">
      <c r="A260" s="1"/>
      <c r="B260" s="10758"/>
      <c r="C260" s="10758"/>
      <c r="D260" s="10758"/>
      <c r="E260" s="10761"/>
      <c r="F260" s="10761"/>
      <c r="G260" s="10762"/>
      <c r="H260" s="10762"/>
      <c r="I260" s="1"/>
      <c r="J260" s="1"/>
    </row>
    <row r="261" spans="1:10" ht="16.5" thickTop="1" thickBot="1" x14ac:dyDescent="0.3">
      <c r="A261" s="1"/>
      <c r="B261" s="17"/>
      <c r="C261" s="17"/>
      <c r="D261" s="17"/>
      <c r="E261" s="17"/>
      <c r="F261" s="17"/>
      <c r="G261" s="17"/>
      <c r="H261" s="17"/>
      <c r="I261" s="17"/>
      <c r="J261" s="17"/>
    </row>
    <row r="262" spans="1:10" ht="16.5" thickTop="1" thickBot="1" x14ac:dyDescent="0.3">
      <c r="A262" s="1"/>
      <c r="B262" s="10788" t="s">
        <v>12</v>
      </c>
      <c r="C262" s="10789"/>
      <c r="D262" s="10789"/>
      <c r="E262" s="10789"/>
      <c r="F262" s="10790"/>
      <c r="G262" s="10782" t="s">
        <v>11</v>
      </c>
      <c r="H262" s="10797"/>
      <c r="I262" s="10798" t="s">
        <v>13</v>
      </c>
      <c r="J262" s="10799"/>
    </row>
    <row r="263" spans="1:10" ht="16.5" thickTop="1" thickBot="1" x14ac:dyDescent="0.3">
      <c r="A263" s="1"/>
      <c r="B263" s="10791"/>
      <c r="C263" s="10792"/>
      <c r="D263" s="10792"/>
      <c r="E263" s="10792"/>
      <c r="F263" s="10793"/>
      <c r="G263" s="18" t="s">
        <v>14</v>
      </c>
      <c r="H263" s="18" t="s">
        <v>15</v>
      </c>
      <c r="I263" s="10800"/>
      <c r="J263" s="10801"/>
    </row>
    <row r="264" spans="1:10" ht="16.5" thickTop="1" thickBot="1" x14ac:dyDescent="0.3">
      <c r="A264" s="1"/>
      <c r="B264" s="10794"/>
      <c r="C264" s="10795"/>
      <c r="D264" s="10795"/>
      <c r="E264" s="10795"/>
      <c r="F264" s="10796"/>
      <c r="G264" s="19">
        <f>SUM(G265:G266)</f>
        <v>5</v>
      </c>
      <c r="H264" s="19">
        <f>SUM(H265:H266)</f>
        <v>0</v>
      </c>
      <c r="I264" s="10802">
        <f>G264+H264</f>
        <v>5</v>
      </c>
      <c r="J264" s="10802"/>
    </row>
    <row r="265" spans="1:10" ht="16.5" thickTop="1" thickBot="1" x14ac:dyDescent="0.3">
      <c r="A265" s="1"/>
      <c r="B265" s="10779" t="s">
        <v>16</v>
      </c>
      <c r="C265" s="10780"/>
      <c r="D265" s="10780"/>
      <c r="E265" s="10780"/>
      <c r="F265" s="10803"/>
      <c r="G265" s="20">
        <v>5</v>
      </c>
      <c r="H265" s="20"/>
      <c r="I265" s="10804">
        <f>(G265+H265)</f>
        <v>5</v>
      </c>
      <c r="J265" s="10805"/>
    </row>
    <row r="266" spans="1:10" ht="16.5" thickTop="1" thickBot="1" x14ac:dyDescent="0.3">
      <c r="A266" s="1"/>
      <c r="B266" s="10779" t="s">
        <v>17</v>
      </c>
      <c r="C266" s="10780"/>
      <c r="D266" s="10780"/>
      <c r="E266" s="10780"/>
      <c r="F266" s="10780"/>
      <c r="G266" s="20"/>
      <c r="H266" s="20"/>
      <c r="I266" s="10781">
        <f>(G266+H266)</f>
        <v>0</v>
      </c>
      <c r="J266" s="10781"/>
    </row>
    <row r="267" spans="1:10" ht="16.5" thickTop="1" thickBot="1" x14ac:dyDescent="0.3">
      <c r="A267" s="1"/>
      <c r="B267" s="21" t="s">
        <v>18</v>
      </c>
      <c r="C267" s="22"/>
      <c r="D267" s="23"/>
      <c r="E267" s="24"/>
      <c r="F267" s="24"/>
      <c r="G267" s="24"/>
      <c r="H267" s="25"/>
      <c r="I267" s="26"/>
      <c r="J267" s="1"/>
    </row>
    <row r="268" spans="1:10" ht="16.5" thickTop="1" thickBot="1" x14ac:dyDescent="0.3">
      <c r="A268" s="1"/>
      <c r="B268" s="27"/>
      <c r="C268" s="28"/>
      <c r="D268" s="28"/>
      <c r="E268" s="10759" t="s">
        <v>19</v>
      </c>
      <c r="F268" s="10759"/>
      <c r="G268" s="10759"/>
      <c r="H268" s="10782"/>
      <c r="I268" s="18" t="s">
        <v>11</v>
      </c>
      <c r="J268" s="1"/>
    </row>
    <row r="269" spans="1:10" ht="16.5" thickTop="1" thickBot="1" x14ac:dyDescent="0.3">
      <c r="A269" s="1"/>
      <c r="B269" s="27"/>
      <c r="C269" s="28" t="s">
        <v>20</v>
      </c>
      <c r="D269" s="28"/>
      <c r="E269" s="29" t="s">
        <v>21</v>
      </c>
      <c r="F269" s="29" t="s">
        <v>22</v>
      </c>
      <c r="G269" s="29" t="s">
        <v>23</v>
      </c>
      <c r="H269" s="30" t="s">
        <v>24</v>
      </c>
      <c r="I269" s="31"/>
      <c r="J269" s="1"/>
    </row>
    <row r="270" spans="1:10" ht="16.5" thickTop="1" thickBot="1" x14ac:dyDescent="0.3">
      <c r="A270" s="1"/>
      <c r="B270" s="32"/>
      <c r="C270" s="33"/>
      <c r="D270" s="33"/>
      <c r="E270" s="10783">
        <f>(I272+I277+I284+I287+I308+I309+I310+I312)</f>
        <v>0</v>
      </c>
      <c r="F270" s="10783"/>
      <c r="G270" s="10783"/>
      <c r="H270" s="10784"/>
      <c r="I270" s="10785">
        <f>(I272+I277+I283+I287+I292+I304+I319+I321+I327)</f>
        <v>5</v>
      </c>
      <c r="J270" s="1"/>
    </row>
    <row r="271" spans="1:10" ht="16.5" thickTop="1" thickBot="1" x14ac:dyDescent="0.3">
      <c r="A271" s="1"/>
      <c r="B271" s="34"/>
      <c r="C271" s="35"/>
      <c r="D271" s="35"/>
      <c r="E271" s="36">
        <f>(E272+E277+E283+E287+E292+E304+E319+E321+E326+E327)</f>
        <v>4</v>
      </c>
      <c r="F271" s="36">
        <f>(F272+F277+F283+F287+F292+F304+F319+F321+F326+F327)</f>
        <v>1</v>
      </c>
      <c r="G271" s="36">
        <f>(G272+G277+G283+G287+G292+G304+G319+G321+G326+G327)</f>
        <v>0</v>
      </c>
      <c r="H271" s="36">
        <f>(H272+H277+H283+H287+H292+H304+H319+H321+H326+H327)</f>
        <v>0</v>
      </c>
      <c r="I271" s="10785"/>
      <c r="J271" s="1"/>
    </row>
    <row r="272" spans="1:10" ht="17.25" thickTop="1" thickBot="1" x14ac:dyDescent="0.3">
      <c r="A272" s="1"/>
      <c r="B272" s="37"/>
      <c r="C272" s="10786" t="s">
        <v>25</v>
      </c>
      <c r="D272" s="10787"/>
      <c r="E272" s="38">
        <f>SUM(E273:E276)</f>
        <v>0</v>
      </c>
      <c r="F272" s="38">
        <f>SUM(F273:F276)</f>
        <v>0</v>
      </c>
      <c r="G272" s="38">
        <f>SUM(G273:G276)</f>
        <v>0</v>
      </c>
      <c r="H272" s="39">
        <f>SUM(H273:H276)</f>
        <v>0</v>
      </c>
      <c r="I272" s="40">
        <f t="shared" ref="I272:I282" si="3">SUM(E272:H272)</f>
        <v>0</v>
      </c>
      <c r="J272" s="1"/>
    </row>
    <row r="273" spans="1:10" ht="16.5" thickTop="1" thickBot="1" x14ac:dyDescent="0.3">
      <c r="A273" s="1"/>
      <c r="B273" s="37"/>
      <c r="C273" s="41"/>
      <c r="D273" s="42" t="s">
        <v>26</v>
      </c>
      <c r="E273" s="43"/>
      <c r="F273" s="43"/>
      <c r="G273" s="43"/>
      <c r="H273" s="43"/>
      <c r="I273" s="44">
        <f t="shared" si="3"/>
        <v>0</v>
      </c>
      <c r="J273" s="1"/>
    </row>
    <row r="274" spans="1:10" ht="16.5" thickTop="1" thickBot="1" x14ac:dyDescent="0.3">
      <c r="A274" s="1"/>
      <c r="B274" s="37"/>
      <c r="C274" s="41"/>
      <c r="D274" s="42" t="s">
        <v>27</v>
      </c>
      <c r="E274" s="43"/>
      <c r="F274" s="43"/>
      <c r="G274" s="43"/>
      <c r="H274" s="43"/>
      <c r="I274" s="44">
        <f t="shared" si="3"/>
        <v>0</v>
      </c>
      <c r="J274" s="1"/>
    </row>
    <row r="275" spans="1:10" ht="16.5" thickTop="1" thickBot="1" x14ac:dyDescent="0.3">
      <c r="A275" s="1"/>
      <c r="B275" s="37"/>
      <c r="C275" s="41"/>
      <c r="D275" s="42" t="s">
        <v>28</v>
      </c>
      <c r="E275" s="43"/>
      <c r="F275" s="43"/>
      <c r="G275" s="43"/>
      <c r="H275" s="43"/>
      <c r="I275" s="44">
        <f t="shared" si="3"/>
        <v>0</v>
      </c>
      <c r="J275" s="1"/>
    </row>
    <row r="276" spans="1:10" ht="27" thickTop="1" thickBot="1" x14ac:dyDescent="0.3">
      <c r="A276" s="1"/>
      <c r="B276" s="37"/>
      <c r="C276" s="41"/>
      <c r="D276" s="42" t="s">
        <v>29</v>
      </c>
      <c r="E276" s="43"/>
      <c r="F276" s="43"/>
      <c r="G276" s="43"/>
      <c r="H276" s="43"/>
      <c r="I276" s="44">
        <f t="shared" si="3"/>
        <v>0</v>
      </c>
      <c r="J276" s="1"/>
    </row>
    <row r="277" spans="1:10" ht="17.25" thickTop="1" thickBot="1" x14ac:dyDescent="0.3">
      <c r="A277" s="1"/>
      <c r="B277" s="37"/>
      <c r="C277" s="45" t="s">
        <v>30</v>
      </c>
      <c r="D277" s="46"/>
      <c r="E277" s="47">
        <f>SUM(E278:E282)</f>
        <v>0</v>
      </c>
      <c r="F277" s="47">
        <f>SUM(F278:F282)</f>
        <v>0</v>
      </c>
      <c r="G277" s="47">
        <f>SUM(G278:G282)</f>
        <v>0</v>
      </c>
      <c r="H277" s="47">
        <f>SUM(H278:H282)</f>
        <v>0</v>
      </c>
      <c r="I277" s="48">
        <f t="shared" si="3"/>
        <v>0</v>
      </c>
      <c r="J277" s="1"/>
    </row>
    <row r="278" spans="1:10" ht="27" thickTop="1" thickBot="1" x14ac:dyDescent="0.3">
      <c r="A278" s="1"/>
      <c r="B278" s="37"/>
      <c r="C278" s="41"/>
      <c r="D278" s="42" t="s">
        <v>31</v>
      </c>
      <c r="E278" s="43"/>
      <c r="F278" s="43"/>
      <c r="G278" s="43"/>
      <c r="H278" s="43"/>
      <c r="I278" s="44">
        <f t="shared" si="3"/>
        <v>0</v>
      </c>
      <c r="J278" s="1"/>
    </row>
    <row r="279" spans="1:10" ht="16.5" thickTop="1" thickBot="1" x14ac:dyDescent="0.3">
      <c r="A279" s="1"/>
      <c r="B279" s="37"/>
      <c r="C279" s="41"/>
      <c r="D279" s="42" t="s">
        <v>32</v>
      </c>
      <c r="E279" s="43"/>
      <c r="F279" s="43"/>
      <c r="G279" s="43"/>
      <c r="H279" s="43"/>
      <c r="I279" s="44">
        <f t="shared" si="3"/>
        <v>0</v>
      </c>
      <c r="J279" s="1"/>
    </row>
    <row r="280" spans="1:10" ht="52.5" thickTop="1" thickBot="1" x14ac:dyDescent="0.3">
      <c r="A280" s="1"/>
      <c r="B280" s="37"/>
      <c r="C280" s="41"/>
      <c r="D280" s="42" t="s">
        <v>33</v>
      </c>
      <c r="E280" s="43"/>
      <c r="F280" s="43"/>
      <c r="G280" s="43"/>
      <c r="H280" s="43"/>
      <c r="I280" s="44">
        <f t="shared" si="3"/>
        <v>0</v>
      </c>
      <c r="J280" s="1"/>
    </row>
    <row r="281" spans="1:10" ht="39.75" thickTop="1" thickBot="1" x14ac:dyDescent="0.3">
      <c r="A281" s="1"/>
      <c r="B281" s="37"/>
      <c r="C281" s="41"/>
      <c r="D281" s="42" t="s">
        <v>34</v>
      </c>
      <c r="E281" s="43"/>
      <c r="F281" s="43"/>
      <c r="G281" s="43"/>
      <c r="H281" s="43"/>
      <c r="I281" s="44">
        <f t="shared" si="3"/>
        <v>0</v>
      </c>
      <c r="J281" s="1"/>
    </row>
    <row r="282" spans="1:10" ht="39.75" thickTop="1" thickBot="1" x14ac:dyDescent="0.3">
      <c r="A282" s="1"/>
      <c r="B282" s="37"/>
      <c r="C282" s="41"/>
      <c r="D282" s="42" t="s">
        <v>35</v>
      </c>
      <c r="E282" s="43"/>
      <c r="F282" s="43"/>
      <c r="G282" s="43"/>
      <c r="H282" s="43"/>
      <c r="I282" s="44">
        <f t="shared" si="3"/>
        <v>0</v>
      </c>
      <c r="J282" s="1"/>
    </row>
    <row r="283" spans="1:10" ht="17.25" thickTop="1" thickBot="1" x14ac:dyDescent="0.3">
      <c r="A283" s="1"/>
      <c r="B283" s="37"/>
      <c r="C283" s="10763" t="s">
        <v>36</v>
      </c>
      <c r="D283" s="10764"/>
      <c r="E283" s="49">
        <f>SUM(E284:E286)</f>
        <v>0</v>
      </c>
      <c r="F283" s="49">
        <f>SUM(F284:F286)</f>
        <v>0</v>
      </c>
      <c r="G283" s="49">
        <f>SUM(G284:G286)</f>
        <v>0</v>
      </c>
      <c r="H283" s="49">
        <f>SUM(H284:H286)</f>
        <v>0</v>
      </c>
      <c r="I283" s="40">
        <f>SUM(E283:H283)</f>
        <v>0</v>
      </c>
      <c r="J283" s="1"/>
    </row>
    <row r="284" spans="1:10" ht="27" thickTop="1" thickBot="1" x14ac:dyDescent="0.3">
      <c r="A284" s="1"/>
      <c r="B284" s="37"/>
      <c r="C284" s="41"/>
      <c r="D284" s="50" t="s">
        <v>37</v>
      </c>
      <c r="E284" s="51"/>
      <c r="F284" s="51"/>
      <c r="G284" s="51"/>
      <c r="H284" s="51"/>
      <c r="I284" s="52">
        <f t="shared" ref="I284:I303" si="4">SUM(E284:H284)</f>
        <v>0</v>
      </c>
      <c r="J284" s="1"/>
    </row>
    <row r="285" spans="1:10" ht="39.75" thickTop="1" thickBot="1" x14ac:dyDescent="0.3">
      <c r="A285" s="1"/>
      <c r="B285" s="37"/>
      <c r="C285" s="41"/>
      <c r="D285" s="50" t="s">
        <v>38</v>
      </c>
      <c r="E285" s="53"/>
      <c r="F285" s="53"/>
      <c r="G285" s="53"/>
      <c r="H285" s="53"/>
      <c r="I285" s="52">
        <f>SUM(E285:H285)</f>
        <v>0</v>
      </c>
      <c r="J285" s="1"/>
    </row>
    <row r="286" spans="1:10" ht="52.5" thickTop="1" thickBot="1" x14ac:dyDescent="0.3">
      <c r="A286" s="1"/>
      <c r="B286" s="37"/>
      <c r="C286" s="41"/>
      <c r="D286" s="54" t="s">
        <v>39</v>
      </c>
      <c r="E286" s="53"/>
      <c r="F286" s="53"/>
      <c r="G286" s="53"/>
      <c r="H286" s="53"/>
      <c r="I286" s="52">
        <f>SUM(E286:H286)</f>
        <v>0</v>
      </c>
      <c r="J286" s="1"/>
    </row>
    <row r="287" spans="1:10" ht="17.25" thickTop="1" thickBot="1" x14ac:dyDescent="0.3">
      <c r="A287" s="1"/>
      <c r="B287" s="55"/>
      <c r="C287" s="10763" t="s">
        <v>40</v>
      </c>
      <c r="D287" s="10764"/>
      <c r="E287" s="47">
        <f>SUM(E288:E291)</f>
        <v>0</v>
      </c>
      <c r="F287" s="47">
        <f>SUM(F288:F291)</f>
        <v>0</v>
      </c>
      <c r="G287" s="47">
        <f>SUM(G288:G291)</f>
        <v>0</v>
      </c>
      <c r="H287" s="47">
        <f>SUM(H288:H291)</f>
        <v>0</v>
      </c>
      <c r="I287" s="40">
        <f t="shared" si="4"/>
        <v>0</v>
      </c>
      <c r="J287" s="1"/>
    </row>
    <row r="288" spans="1:10" ht="16.5" thickTop="1" thickBot="1" x14ac:dyDescent="0.3">
      <c r="A288" s="1"/>
      <c r="B288" s="55"/>
      <c r="C288" s="56"/>
      <c r="D288" s="57" t="s">
        <v>41</v>
      </c>
      <c r="E288" s="43"/>
      <c r="F288" s="43"/>
      <c r="G288" s="43"/>
      <c r="H288" s="43"/>
      <c r="I288" s="52">
        <f t="shared" si="4"/>
        <v>0</v>
      </c>
      <c r="J288" s="1"/>
    </row>
    <row r="289" spans="1:10" ht="39.75" thickTop="1" thickBot="1" x14ac:dyDescent="0.3">
      <c r="A289" s="1"/>
      <c r="B289" s="55"/>
      <c r="C289" s="56"/>
      <c r="D289" s="57" t="s">
        <v>42</v>
      </c>
      <c r="E289" s="53"/>
      <c r="F289" s="53"/>
      <c r="G289" s="53"/>
      <c r="H289" s="53"/>
      <c r="I289" s="52">
        <f t="shared" si="4"/>
        <v>0</v>
      </c>
      <c r="J289" s="1"/>
    </row>
    <row r="290" spans="1:10" ht="65.25" thickTop="1" thickBot="1" x14ac:dyDescent="0.3">
      <c r="A290" s="1"/>
      <c r="B290" s="55"/>
      <c r="C290" s="56"/>
      <c r="D290" s="57" t="s">
        <v>43</v>
      </c>
      <c r="E290" s="53"/>
      <c r="F290" s="53"/>
      <c r="G290" s="53"/>
      <c r="H290" s="53"/>
      <c r="I290" s="52">
        <f t="shared" si="4"/>
        <v>0</v>
      </c>
      <c r="J290" s="1"/>
    </row>
    <row r="291" spans="1:10" ht="52.5" thickTop="1" thickBot="1" x14ac:dyDescent="0.3">
      <c r="A291" s="1"/>
      <c r="B291" s="55"/>
      <c r="C291" s="56"/>
      <c r="D291" s="54" t="s">
        <v>44</v>
      </c>
      <c r="E291" s="53"/>
      <c r="F291" s="53"/>
      <c r="G291" s="53"/>
      <c r="H291" s="53"/>
      <c r="I291" s="52">
        <f t="shared" si="4"/>
        <v>0</v>
      </c>
      <c r="J291" s="1"/>
    </row>
    <row r="292" spans="1:10" ht="17.25" thickTop="1" thickBot="1" x14ac:dyDescent="0.3">
      <c r="A292" s="1"/>
      <c r="B292" s="55"/>
      <c r="C292" s="10763" t="s">
        <v>45</v>
      </c>
      <c r="D292" s="10764"/>
      <c r="E292" s="47">
        <f>SUM(E293:E303)</f>
        <v>0</v>
      </c>
      <c r="F292" s="47">
        <f>SUM(F293:F303)</f>
        <v>1</v>
      </c>
      <c r="G292" s="47">
        <f>SUM(G293:G303)</f>
        <v>0</v>
      </c>
      <c r="H292" s="47">
        <f>SUM(H293:H303)</f>
        <v>0</v>
      </c>
      <c r="I292" s="58">
        <f>SUM(E292:H292)</f>
        <v>1</v>
      </c>
      <c r="J292" s="1"/>
    </row>
    <row r="293" spans="1:10" ht="39.75" thickTop="1" thickBot="1" x14ac:dyDescent="0.3">
      <c r="A293" s="1"/>
      <c r="B293" s="55"/>
      <c r="C293" s="59"/>
      <c r="D293" s="57" t="s">
        <v>46</v>
      </c>
      <c r="E293" s="53"/>
      <c r="F293" s="53"/>
      <c r="G293" s="53"/>
      <c r="H293" s="53"/>
      <c r="I293" s="52">
        <f>SUM(E293:H293)</f>
        <v>0</v>
      </c>
      <c r="J293" s="1"/>
    </row>
    <row r="294" spans="1:10" ht="27" thickTop="1" thickBot="1" x14ac:dyDescent="0.3">
      <c r="A294" s="1"/>
      <c r="B294" s="55"/>
      <c r="C294" s="59"/>
      <c r="D294" s="57" t="s">
        <v>47</v>
      </c>
      <c r="E294" s="53"/>
      <c r="F294" s="53"/>
      <c r="G294" s="53"/>
      <c r="H294" s="53"/>
      <c r="I294" s="52">
        <f t="shared" si="4"/>
        <v>0</v>
      </c>
      <c r="J294" s="1"/>
    </row>
    <row r="295" spans="1:10" ht="52.5" thickTop="1" thickBot="1" x14ac:dyDescent="0.3">
      <c r="A295" s="1"/>
      <c r="B295" s="55"/>
      <c r="C295" s="56"/>
      <c r="D295" s="60" t="s">
        <v>48</v>
      </c>
      <c r="E295" s="53"/>
      <c r="F295" s="53"/>
      <c r="G295" s="53"/>
      <c r="H295" s="53"/>
      <c r="I295" s="52">
        <f>SUM(E295:H295)</f>
        <v>0</v>
      </c>
      <c r="J295" s="1"/>
    </row>
    <row r="296" spans="1:10" ht="39.75" thickTop="1" thickBot="1" x14ac:dyDescent="0.3">
      <c r="A296" s="1"/>
      <c r="B296" s="55"/>
      <c r="C296" s="61"/>
      <c r="D296" s="57" t="s">
        <v>49</v>
      </c>
      <c r="E296" s="53"/>
      <c r="F296" s="53">
        <v>1</v>
      </c>
      <c r="G296" s="53"/>
      <c r="H296" s="53"/>
      <c r="I296" s="52">
        <f t="shared" si="4"/>
        <v>1</v>
      </c>
      <c r="J296" s="1"/>
    </row>
    <row r="297" spans="1:10" ht="52.5" thickTop="1" thickBot="1" x14ac:dyDescent="0.3">
      <c r="A297" s="1"/>
      <c r="B297" s="55"/>
      <c r="C297" s="56"/>
      <c r="D297" s="57" t="s">
        <v>50</v>
      </c>
      <c r="E297" s="53"/>
      <c r="F297" s="53"/>
      <c r="G297" s="53"/>
      <c r="H297" s="53"/>
      <c r="I297" s="62">
        <f t="shared" si="4"/>
        <v>0</v>
      </c>
      <c r="J297" s="1"/>
    </row>
    <row r="298" spans="1:10" ht="27" thickTop="1" thickBot="1" x14ac:dyDescent="0.3">
      <c r="A298" s="1"/>
      <c r="B298" s="55"/>
      <c r="C298" s="63"/>
      <c r="D298" s="57" t="s">
        <v>51</v>
      </c>
      <c r="E298" s="53"/>
      <c r="F298" s="53"/>
      <c r="G298" s="53"/>
      <c r="H298" s="53"/>
      <c r="I298" s="62">
        <f t="shared" si="4"/>
        <v>0</v>
      </c>
      <c r="J298" s="1"/>
    </row>
    <row r="299" spans="1:10" ht="52.5" thickTop="1" thickBot="1" x14ac:dyDescent="0.3">
      <c r="A299" s="1"/>
      <c r="B299" s="55"/>
      <c r="C299" s="63"/>
      <c r="D299" s="57" t="s">
        <v>52</v>
      </c>
      <c r="E299" s="53"/>
      <c r="F299" s="53"/>
      <c r="G299" s="53"/>
      <c r="H299" s="53"/>
      <c r="I299" s="62">
        <f t="shared" si="4"/>
        <v>0</v>
      </c>
      <c r="J299" s="1"/>
    </row>
    <row r="300" spans="1:10" ht="78" thickTop="1" thickBot="1" x14ac:dyDescent="0.3">
      <c r="A300" s="1"/>
      <c r="B300" s="55"/>
      <c r="C300" s="63"/>
      <c r="D300" s="57" t="s">
        <v>53</v>
      </c>
      <c r="E300" s="53"/>
      <c r="F300" s="53"/>
      <c r="G300" s="53"/>
      <c r="H300" s="53"/>
      <c r="I300" s="62">
        <f t="shared" si="4"/>
        <v>0</v>
      </c>
      <c r="J300" s="1"/>
    </row>
    <row r="301" spans="1:10" ht="27" thickTop="1" thickBot="1" x14ac:dyDescent="0.3">
      <c r="A301" s="1"/>
      <c r="B301" s="55"/>
      <c r="C301" s="63"/>
      <c r="D301" s="57" t="s">
        <v>54</v>
      </c>
      <c r="E301" s="53"/>
      <c r="F301" s="53"/>
      <c r="G301" s="53"/>
      <c r="H301" s="53"/>
      <c r="I301" s="62">
        <f t="shared" si="4"/>
        <v>0</v>
      </c>
      <c r="J301" s="1"/>
    </row>
    <row r="302" spans="1:10" ht="52.5" thickTop="1" thickBot="1" x14ac:dyDescent="0.3">
      <c r="A302" s="1"/>
      <c r="B302" s="55"/>
      <c r="C302" s="63"/>
      <c r="D302" s="64" t="s">
        <v>55</v>
      </c>
      <c r="E302" s="53"/>
      <c r="F302" s="53"/>
      <c r="G302" s="53"/>
      <c r="H302" s="53"/>
      <c r="I302" s="62">
        <f t="shared" si="4"/>
        <v>0</v>
      </c>
      <c r="J302" s="1"/>
    </row>
    <row r="303" spans="1:10" ht="39.75" thickTop="1" thickBot="1" x14ac:dyDescent="0.3">
      <c r="A303" s="1"/>
      <c r="B303" s="55"/>
      <c r="C303" s="65"/>
      <c r="D303" s="57" t="s">
        <v>56</v>
      </c>
      <c r="E303" s="53"/>
      <c r="F303" s="53"/>
      <c r="G303" s="53"/>
      <c r="H303" s="53"/>
      <c r="I303" s="62">
        <f t="shared" si="4"/>
        <v>0</v>
      </c>
      <c r="J303" s="1"/>
    </row>
    <row r="304" spans="1:10" ht="17.25" thickTop="1" thickBot="1" x14ac:dyDescent="0.3">
      <c r="A304" s="1"/>
      <c r="B304" s="55"/>
      <c r="C304" s="10765" t="s">
        <v>57</v>
      </c>
      <c r="D304" s="10766"/>
      <c r="E304" s="66">
        <f>SUM(E305:E313)</f>
        <v>0</v>
      </c>
      <c r="F304" s="66">
        <f>SUM(F305:F313)</f>
        <v>0</v>
      </c>
      <c r="G304" s="66">
        <f>SUM(G305:G313)</f>
        <v>0</v>
      </c>
      <c r="H304" s="66">
        <f>SUM(H305:H313)</f>
        <v>0</v>
      </c>
      <c r="I304" s="58">
        <f>SUM(E304:E304:H304)</f>
        <v>0</v>
      </c>
      <c r="J304" s="1"/>
    </row>
    <row r="305" spans="1:10" ht="39.75" thickTop="1" thickBot="1" x14ac:dyDescent="0.3">
      <c r="A305" s="1"/>
      <c r="B305" s="55"/>
      <c r="C305" s="67"/>
      <c r="D305" s="57" t="s">
        <v>58</v>
      </c>
      <c r="E305" s="53"/>
      <c r="F305" s="53"/>
      <c r="G305" s="53"/>
      <c r="H305" s="53"/>
      <c r="I305" s="29">
        <f>SUM(E305:E305:H305)</f>
        <v>0</v>
      </c>
      <c r="J305" s="1"/>
    </row>
    <row r="306" spans="1:10" ht="52.5" thickTop="1" thickBot="1" x14ac:dyDescent="0.3">
      <c r="A306" s="1"/>
      <c r="B306" s="55"/>
      <c r="C306" s="59"/>
      <c r="D306" s="57" t="s">
        <v>59</v>
      </c>
      <c r="E306" s="53"/>
      <c r="F306" s="53"/>
      <c r="G306" s="53"/>
      <c r="H306" s="53"/>
      <c r="I306" s="29">
        <f>(H306+G306+F306+E306)</f>
        <v>0</v>
      </c>
      <c r="J306" s="1"/>
    </row>
    <row r="307" spans="1:10" ht="27" thickTop="1" thickBot="1" x14ac:dyDescent="0.3">
      <c r="A307" s="1"/>
      <c r="B307" s="55"/>
      <c r="C307" s="59"/>
      <c r="D307" s="57" t="s">
        <v>47</v>
      </c>
      <c r="E307" s="53"/>
      <c r="F307" s="53"/>
      <c r="G307" s="53"/>
      <c r="H307" s="53"/>
      <c r="I307" s="29">
        <f>(H307+G307+F307+E307)</f>
        <v>0</v>
      </c>
      <c r="J307" s="1"/>
    </row>
    <row r="308" spans="1:10" ht="27" thickTop="1" thickBot="1" x14ac:dyDescent="0.3">
      <c r="A308" s="1"/>
      <c r="B308" s="55"/>
      <c r="C308" s="59"/>
      <c r="D308" s="57" t="s">
        <v>60</v>
      </c>
      <c r="E308" s="53"/>
      <c r="F308" s="53"/>
      <c r="G308" s="53"/>
      <c r="H308" s="53"/>
      <c r="I308" s="29">
        <f>(H308+G308+F308+E308)</f>
        <v>0</v>
      </c>
      <c r="J308" s="1"/>
    </row>
    <row r="309" spans="1:10" ht="52.5" thickTop="1" thickBot="1" x14ac:dyDescent="0.3">
      <c r="A309" s="1"/>
      <c r="B309" s="55"/>
      <c r="C309" s="68"/>
      <c r="D309" s="57" t="s">
        <v>61</v>
      </c>
      <c r="E309" s="53"/>
      <c r="F309" s="53"/>
      <c r="G309" s="53"/>
      <c r="H309" s="53"/>
      <c r="I309" s="29">
        <f>SUM(E309:E309:H309)</f>
        <v>0</v>
      </c>
      <c r="J309" s="1"/>
    </row>
    <row r="310" spans="1:10" ht="16.5" thickTop="1" thickBot="1" x14ac:dyDescent="0.3">
      <c r="A310" s="1"/>
      <c r="B310" s="55"/>
      <c r="C310" s="68"/>
      <c r="D310" s="69" t="s">
        <v>62</v>
      </c>
      <c r="E310" s="53"/>
      <c r="F310" s="53"/>
      <c r="G310" s="53"/>
      <c r="H310" s="53"/>
      <c r="I310" s="29">
        <f>SUM(E310:E310:H310)</f>
        <v>0</v>
      </c>
      <c r="J310" s="1"/>
    </row>
    <row r="311" spans="1:10" ht="27" thickTop="1" thickBot="1" x14ac:dyDescent="0.3">
      <c r="A311" s="1"/>
      <c r="B311" s="55"/>
      <c r="C311" s="68"/>
      <c r="D311" s="57" t="s">
        <v>63</v>
      </c>
      <c r="E311" s="53"/>
      <c r="F311" s="53"/>
      <c r="G311" s="53"/>
      <c r="H311" s="53"/>
      <c r="I311" s="29">
        <f>SUM(E311:E311:H311)</f>
        <v>0</v>
      </c>
      <c r="J311" s="1"/>
    </row>
    <row r="312" spans="1:10" ht="16.5" thickTop="1" thickBot="1" x14ac:dyDescent="0.3">
      <c r="A312" s="1"/>
      <c r="B312" s="55"/>
      <c r="C312" s="68"/>
      <c r="D312" s="69" t="s">
        <v>64</v>
      </c>
      <c r="E312" s="53"/>
      <c r="F312" s="53"/>
      <c r="G312" s="53"/>
      <c r="H312" s="53"/>
      <c r="I312" s="29">
        <f>SUM(E312:E312:H312)</f>
        <v>0</v>
      </c>
      <c r="J312" s="1"/>
    </row>
    <row r="313" spans="1:10" ht="16.5" thickTop="1" thickBot="1" x14ac:dyDescent="0.3">
      <c r="A313" s="1"/>
      <c r="B313" s="55"/>
      <c r="C313" s="59"/>
      <c r="D313" s="69" t="s">
        <v>65</v>
      </c>
      <c r="E313" s="53"/>
      <c r="F313" s="53"/>
      <c r="G313" s="53"/>
      <c r="H313" s="53"/>
      <c r="I313" s="29">
        <f>SUM(E313:E313:H313)</f>
        <v>0</v>
      </c>
      <c r="J313" s="55"/>
    </row>
    <row r="314" spans="1:10" ht="16.5" thickTop="1" thickBot="1" x14ac:dyDescent="0.3">
      <c r="A314" s="70"/>
      <c r="B314" s="71"/>
      <c r="C314" s="72"/>
      <c r="D314" s="73"/>
      <c r="E314" s="74"/>
      <c r="F314" s="74"/>
      <c r="G314" s="74"/>
      <c r="H314" s="75"/>
      <c r="I314" s="76"/>
      <c r="J314" s="71"/>
    </row>
    <row r="315" spans="1:10" ht="15.75" thickTop="1" x14ac:dyDescent="0.25">
      <c r="A315" s="1"/>
      <c r="B315" s="10767" t="s">
        <v>66</v>
      </c>
      <c r="C315" s="10768"/>
      <c r="D315" s="10768"/>
      <c r="E315" s="10768"/>
      <c r="F315" s="10768"/>
      <c r="G315" s="10768"/>
      <c r="H315" s="10769"/>
      <c r="I315" s="10776">
        <f>(I320+I322+I323+I324+I328+I329+I330+I331+I333+I335+I286+I297+I299+I300+I303+I305+I306+I307+I311)</f>
        <v>3</v>
      </c>
      <c r="J315" s="1"/>
    </row>
    <row r="316" spans="1:10" x14ac:dyDescent="0.25">
      <c r="A316" s="1"/>
      <c r="B316" s="10770"/>
      <c r="C316" s="10771"/>
      <c r="D316" s="10771"/>
      <c r="E316" s="10771"/>
      <c r="F316" s="10771"/>
      <c r="G316" s="10771"/>
      <c r="H316" s="10772"/>
      <c r="I316" s="10777"/>
      <c r="J316" s="1"/>
    </row>
    <row r="317" spans="1:10" ht="15.75" thickBot="1" x14ac:dyDescent="0.3">
      <c r="A317" s="1"/>
      <c r="B317" s="10773"/>
      <c r="C317" s="10774"/>
      <c r="D317" s="10774"/>
      <c r="E317" s="10774"/>
      <c r="F317" s="10774"/>
      <c r="G317" s="10774"/>
      <c r="H317" s="10775"/>
      <c r="I317" s="10778"/>
      <c r="J317" s="55"/>
    </row>
    <row r="318" spans="1:10" ht="16.5" thickTop="1" thickBot="1" x14ac:dyDescent="0.3">
      <c r="A318" s="77"/>
      <c r="B318" s="78"/>
      <c r="C318" s="78"/>
      <c r="D318" s="78"/>
      <c r="E318" s="79"/>
      <c r="F318" s="79"/>
      <c r="G318" s="79"/>
      <c r="H318" s="80"/>
      <c r="I318" s="81"/>
      <c r="J318" s="1"/>
    </row>
    <row r="319" spans="1:10" ht="16.5" thickTop="1" thickBot="1" x14ac:dyDescent="0.3">
      <c r="A319" s="77"/>
      <c r="B319" s="78"/>
      <c r="C319" s="10763" t="s">
        <v>67</v>
      </c>
      <c r="D319" s="10764"/>
      <c r="E319" s="47">
        <f>(E320)</f>
        <v>0</v>
      </c>
      <c r="F319" s="47">
        <f>(F320)</f>
        <v>0</v>
      </c>
      <c r="G319" s="47">
        <f>(G320)</f>
        <v>0</v>
      </c>
      <c r="H319" s="47">
        <f>(H320)</f>
        <v>0</v>
      </c>
      <c r="I319" s="47">
        <f>SUM(E319:H319)</f>
        <v>0</v>
      </c>
      <c r="J319" s="1"/>
    </row>
    <row r="320" spans="1:10" ht="16.5" thickTop="1" thickBot="1" x14ac:dyDescent="0.3">
      <c r="A320" s="77"/>
      <c r="B320" s="78"/>
      <c r="C320" s="56"/>
      <c r="D320" s="82" t="s">
        <v>68</v>
      </c>
      <c r="E320" s="53"/>
      <c r="F320" s="53"/>
      <c r="G320" s="53"/>
      <c r="H320" s="53"/>
      <c r="I320" s="62">
        <f>SUM(E320:H320)</f>
        <v>0</v>
      </c>
      <c r="J320" s="1"/>
    </row>
    <row r="321" spans="1:10" ht="16.5" thickTop="1" thickBot="1" x14ac:dyDescent="0.3">
      <c r="A321" s="1"/>
      <c r="B321" s="83"/>
      <c r="C321" s="10763" t="s">
        <v>69</v>
      </c>
      <c r="D321" s="10764"/>
      <c r="E321" s="47">
        <f>SUM(E322:E324)</f>
        <v>0</v>
      </c>
      <c r="F321" s="47">
        <f>SUM(F322:F324)</f>
        <v>0</v>
      </c>
      <c r="G321" s="47">
        <f>SUM(G322:G324)</f>
        <v>0</v>
      </c>
      <c r="H321" s="47">
        <f>SUM(H322:H324)</f>
        <v>0</v>
      </c>
      <c r="I321" s="47">
        <f t="shared" ref="I321:I335" si="5">SUM(E321:H321)</f>
        <v>0</v>
      </c>
      <c r="J321" s="1"/>
    </row>
    <row r="322" spans="1:10" ht="16.5" thickTop="1" thickBot="1" x14ac:dyDescent="0.3">
      <c r="A322" s="1"/>
      <c r="B322" s="83"/>
      <c r="C322" s="56"/>
      <c r="D322" s="82" t="s">
        <v>70</v>
      </c>
      <c r="E322" s="53"/>
      <c r="F322" s="53"/>
      <c r="G322" s="53"/>
      <c r="H322" s="53"/>
      <c r="I322" s="62">
        <f t="shared" si="5"/>
        <v>0</v>
      </c>
      <c r="J322" s="1"/>
    </row>
    <row r="323" spans="1:10" ht="16.5" thickTop="1" thickBot="1" x14ac:dyDescent="0.3">
      <c r="A323" s="1"/>
      <c r="B323" s="83"/>
      <c r="C323" s="56"/>
      <c r="D323" s="84" t="s">
        <v>71</v>
      </c>
      <c r="E323" s="53"/>
      <c r="F323" s="53"/>
      <c r="G323" s="53"/>
      <c r="H323" s="53"/>
      <c r="I323" s="62">
        <f t="shared" si="5"/>
        <v>0</v>
      </c>
      <c r="J323" s="1"/>
    </row>
    <row r="324" spans="1:10" ht="16.5" thickTop="1" thickBot="1" x14ac:dyDescent="0.3">
      <c r="A324" s="1"/>
      <c r="B324" s="83"/>
      <c r="C324" s="61"/>
      <c r="D324" s="85" t="s">
        <v>72</v>
      </c>
      <c r="E324" s="53"/>
      <c r="F324" s="53"/>
      <c r="G324" s="53"/>
      <c r="H324" s="53"/>
      <c r="I324" s="81">
        <f t="shared" si="5"/>
        <v>0</v>
      </c>
      <c r="J324" s="1"/>
    </row>
    <row r="325" spans="1:10" ht="19.5" thickTop="1" thickBot="1" x14ac:dyDescent="0.3">
      <c r="A325" s="1"/>
      <c r="B325" s="10825" t="s">
        <v>73</v>
      </c>
      <c r="C325" s="10826"/>
      <c r="D325" s="10826"/>
      <c r="E325" s="10826"/>
      <c r="F325" s="10826"/>
      <c r="G325" s="10826"/>
      <c r="H325" s="10827"/>
      <c r="I325" s="86">
        <f>(G496-I315)</f>
        <v>233</v>
      </c>
      <c r="J325" s="1"/>
    </row>
    <row r="326" spans="1:10" ht="17.25" thickTop="1" thickBot="1" x14ac:dyDescent="0.3">
      <c r="A326" s="1"/>
      <c r="B326" s="17"/>
      <c r="C326" s="10828" t="s">
        <v>74</v>
      </c>
      <c r="D326" s="10829"/>
      <c r="E326" s="87"/>
      <c r="F326" s="87"/>
      <c r="G326" s="87"/>
      <c r="H326" s="87"/>
      <c r="I326" s="88">
        <f>SUM(E326:H326)</f>
        <v>0</v>
      </c>
      <c r="J326" s="1"/>
    </row>
    <row r="327" spans="1:10" ht="17.25" thickTop="1" thickBot="1" x14ac:dyDescent="0.3">
      <c r="A327" s="1"/>
      <c r="B327" s="17"/>
      <c r="C327" s="10828" t="s">
        <v>75</v>
      </c>
      <c r="D327" s="10829"/>
      <c r="E327" s="89">
        <f>(E328+E329+E330+E331+E332+E333+E334+E335)</f>
        <v>4</v>
      </c>
      <c r="F327" s="89">
        <f>(F328+F329+F330+F331+F332+F333+F334+F335)</f>
        <v>0</v>
      </c>
      <c r="G327" s="89">
        <f>(G328+G329+G330+G331+G332+G333+G334+G335)</f>
        <v>0</v>
      </c>
      <c r="H327" s="89">
        <f>(H328+H329+H330+H331+H332+H333+H334+H335)</f>
        <v>0</v>
      </c>
      <c r="I327" s="90">
        <f>SUM(E327:H327)</f>
        <v>4</v>
      </c>
      <c r="J327" s="1"/>
    </row>
    <row r="328" spans="1:10" ht="16.5" thickTop="1" thickBot="1" x14ac:dyDescent="0.3">
      <c r="A328" s="1"/>
      <c r="B328" s="17"/>
      <c r="C328" s="56"/>
      <c r="D328" s="82" t="s">
        <v>76</v>
      </c>
      <c r="E328" s="87"/>
      <c r="F328" s="87"/>
      <c r="G328" s="87"/>
      <c r="H328" s="87"/>
      <c r="I328" s="91">
        <f t="shared" si="5"/>
        <v>0</v>
      </c>
      <c r="J328" s="1"/>
    </row>
    <row r="329" spans="1:10" ht="16.5" thickTop="1" thickBot="1" x14ac:dyDescent="0.3">
      <c r="A329" s="1"/>
      <c r="B329" s="17"/>
      <c r="C329" s="56"/>
      <c r="D329" s="84" t="s">
        <v>77</v>
      </c>
      <c r="E329" s="87">
        <v>3</v>
      </c>
      <c r="F329" s="87"/>
      <c r="G329" s="87"/>
      <c r="H329" s="87"/>
      <c r="I329" s="92">
        <f>SUM(E329:H329)</f>
        <v>3</v>
      </c>
      <c r="J329" s="1"/>
    </row>
    <row r="330" spans="1:10" ht="16.5" thickTop="1" thickBot="1" x14ac:dyDescent="0.3">
      <c r="A330" s="1"/>
      <c r="B330" s="17"/>
      <c r="C330" s="56"/>
      <c r="D330" s="84" t="s">
        <v>78</v>
      </c>
      <c r="E330" s="87"/>
      <c r="F330" s="87"/>
      <c r="G330" s="87"/>
      <c r="H330" s="87"/>
      <c r="I330" s="92">
        <f t="shared" si="5"/>
        <v>0</v>
      </c>
      <c r="J330" s="1"/>
    </row>
    <row r="331" spans="1:10" ht="16.5" thickTop="1" thickBot="1" x14ac:dyDescent="0.3">
      <c r="A331" s="1"/>
      <c r="B331" s="17"/>
      <c r="C331" s="56"/>
      <c r="D331" s="84" t="s">
        <v>79</v>
      </c>
      <c r="E331" s="87"/>
      <c r="F331" s="87"/>
      <c r="G331" s="87"/>
      <c r="H331" s="87"/>
      <c r="I331" s="92">
        <f t="shared" si="5"/>
        <v>0</v>
      </c>
      <c r="J331" s="1"/>
    </row>
    <row r="332" spans="1:10" ht="16.5" thickTop="1" thickBot="1" x14ac:dyDescent="0.3">
      <c r="A332" s="1"/>
      <c r="B332" s="17"/>
      <c r="C332" s="56"/>
      <c r="D332" s="84" t="s">
        <v>80</v>
      </c>
      <c r="E332" s="87"/>
      <c r="F332" s="87"/>
      <c r="G332" s="87"/>
      <c r="H332" s="87"/>
      <c r="I332" s="92">
        <f t="shared" si="5"/>
        <v>0</v>
      </c>
      <c r="J332" s="1"/>
    </row>
    <row r="333" spans="1:10" ht="16.5" thickTop="1" thickBot="1" x14ac:dyDescent="0.3">
      <c r="A333" s="1"/>
      <c r="B333" s="17"/>
      <c r="C333" s="56"/>
      <c r="D333" s="84" t="s">
        <v>81</v>
      </c>
      <c r="E333" s="87"/>
      <c r="F333" s="87"/>
      <c r="G333" s="87"/>
      <c r="H333" s="87"/>
      <c r="I333" s="92">
        <f t="shared" si="5"/>
        <v>0</v>
      </c>
      <c r="J333" s="1"/>
    </row>
    <row r="334" spans="1:10" ht="16.5" thickTop="1" thickBot="1" x14ac:dyDescent="0.3">
      <c r="A334" s="1"/>
      <c r="B334" s="17"/>
      <c r="C334" s="56"/>
      <c r="D334" s="84" t="s">
        <v>82</v>
      </c>
      <c r="E334" s="87">
        <v>1</v>
      </c>
      <c r="F334" s="87"/>
      <c r="G334" s="87"/>
      <c r="H334" s="87"/>
      <c r="I334" s="92">
        <f t="shared" si="5"/>
        <v>1</v>
      </c>
      <c r="J334" s="1"/>
    </row>
    <row r="335" spans="1:10" ht="39.75" thickTop="1" thickBot="1" x14ac:dyDescent="0.3">
      <c r="A335" s="1"/>
      <c r="B335" s="17"/>
      <c r="C335" s="56"/>
      <c r="D335" s="57" t="s">
        <v>83</v>
      </c>
      <c r="E335" s="87"/>
      <c r="F335" s="87"/>
      <c r="G335" s="87"/>
      <c r="H335" s="87"/>
      <c r="I335" s="92">
        <f t="shared" si="5"/>
        <v>0</v>
      </c>
      <c r="J335" s="1"/>
    </row>
    <row r="336" spans="1:10" ht="16.5" thickTop="1" thickBot="1" x14ac:dyDescent="0.3">
      <c r="A336" s="1"/>
      <c r="B336" s="93" t="s">
        <v>84</v>
      </c>
      <c r="C336" s="55"/>
      <c r="D336" s="1"/>
      <c r="E336" s="17"/>
      <c r="F336" s="17"/>
      <c r="G336" s="17"/>
      <c r="H336" s="17"/>
      <c r="I336" s="17"/>
      <c r="J336" s="17"/>
    </row>
    <row r="337" spans="1:10" ht="16.5" thickTop="1" thickBot="1" x14ac:dyDescent="0.3">
      <c r="A337" s="1"/>
      <c r="B337" s="10767" t="s">
        <v>85</v>
      </c>
      <c r="C337" s="10768"/>
      <c r="D337" s="10768"/>
      <c r="E337" s="10768"/>
      <c r="F337" s="10769"/>
      <c r="G337" s="10759" t="s">
        <v>11</v>
      </c>
      <c r="H337" s="10760"/>
      <c r="I337" s="1"/>
      <c r="J337" s="1"/>
    </row>
    <row r="338" spans="1:10" ht="16.5" thickTop="1" thickBot="1" x14ac:dyDescent="0.3">
      <c r="A338" s="1"/>
      <c r="B338" s="10770"/>
      <c r="C338" s="10771"/>
      <c r="D338" s="10771"/>
      <c r="E338" s="10771"/>
      <c r="F338" s="10772"/>
      <c r="G338" s="10830">
        <f>SUM(G340:H343)</f>
        <v>0</v>
      </c>
      <c r="H338" s="10830"/>
      <c r="I338" s="1"/>
      <c r="J338" s="1"/>
    </row>
    <row r="339" spans="1:10" ht="16.5" thickTop="1" thickBot="1" x14ac:dyDescent="0.3">
      <c r="A339" s="1"/>
      <c r="B339" s="10773"/>
      <c r="C339" s="10774"/>
      <c r="D339" s="10774"/>
      <c r="E339" s="10774"/>
      <c r="F339" s="10775"/>
      <c r="G339" s="10830"/>
      <c r="H339" s="10830"/>
      <c r="I339" s="1"/>
      <c r="J339" s="1"/>
    </row>
    <row r="340" spans="1:10" ht="16.5" thickTop="1" thickBot="1" x14ac:dyDescent="0.3">
      <c r="A340" s="1"/>
      <c r="B340" s="55"/>
      <c r="C340" s="17"/>
      <c r="D340" s="10820" t="s">
        <v>86</v>
      </c>
      <c r="E340" s="10821"/>
      <c r="F340" s="94"/>
      <c r="G340" s="10822">
        <f>SUM(E340:F340)</f>
        <v>0</v>
      </c>
      <c r="H340" s="10822"/>
      <c r="I340" s="1"/>
      <c r="J340" s="17"/>
    </row>
    <row r="341" spans="1:10" ht="27" thickTop="1" thickBot="1" x14ac:dyDescent="0.3">
      <c r="A341" s="1"/>
      <c r="B341" s="55"/>
      <c r="C341" s="17"/>
      <c r="D341" s="95" t="s">
        <v>87</v>
      </c>
      <c r="E341" s="96"/>
      <c r="F341" s="94"/>
      <c r="G341" s="10822">
        <f>SUM(E341:F341)</f>
        <v>0</v>
      </c>
      <c r="H341" s="10822"/>
      <c r="I341" s="1"/>
      <c r="J341" s="17"/>
    </row>
    <row r="342" spans="1:10" ht="39.75" thickTop="1" thickBot="1" x14ac:dyDescent="0.3">
      <c r="A342" s="1"/>
      <c r="B342" s="55"/>
      <c r="C342" s="17"/>
      <c r="D342" s="95" t="s">
        <v>88</v>
      </c>
      <c r="E342" s="96"/>
      <c r="F342" s="94"/>
      <c r="G342" s="10822">
        <f>SUM(E342:F342)</f>
        <v>0</v>
      </c>
      <c r="H342" s="10822"/>
      <c r="I342" s="1"/>
      <c r="J342" s="17"/>
    </row>
    <row r="343" spans="1:10" ht="16.5" thickTop="1" thickBot="1" x14ac:dyDescent="0.3">
      <c r="A343" s="1"/>
      <c r="B343" s="93" t="s">
        <v>18</v>
      </c>
      <c r="C343" s="1"/>
      <c r="D343" s="10823" t="s">
        <v>89</v>
      </c>
      <c r="E343" s="10824"/>
      <c r="F343" s="97"/>
      <c r="G343" s="10822">
        <f>SUM(E343:F343)</f>
        <v>0</v>
      </c>
      <c r="H343" s="10822"/>
      <c r="I343" s="1"/>
      <c r="J343" s="17"/>
    </row>
    <row r="344" spans="1:10" ht="16.5" thickTop="1" thickBot="1" x14ac:dyDescent="0.3">
      <c r="A344" s="1"/>
      <c r="B344" s="10806" t="s">
        <v>90</v>
      </c>
      <c r="C344" s="10807"/>
      <c r="D344" s="10807"/>
      <c r="E344" s="10807"/>
      <c r="F344" s="10807"/>
      <c r="G344" s="10808"/>
      <c r="H344" s="10815" t="s">
        <v>11</v>
      </c>
      <c r="I344" s="10816"/>
      <c r="J344" s="1"/>
    </row>
    <row r="345" spans="1:10" ht="15.75" thickTop="1" x14ac:dyDescent="0.25">
      <c r="A345" s="1"/>
      <c r="B345" s="10809"/>
      <c r="C345" s="10810"/>
      <c r="D345" s="10810"/>
      <c r="E345" s="10810"/>
      <c r="F345" s="10810"/>
      <c r="G345" s="10811"/>
      <c r="H345" s="10798">
        <f>(H347+H386+H422+H460+H464+H467+H472+H476+H481+H486+H491)</f>
        <v>32</v>
      </c>
      <c r="I345" s="10799"/>
      <c r="J345" s="1"/>
    </row>
    <row r="346" spans="1:10" ht="15.75" thickBot="1" x14ac:dyDescent="0.3">
      <c r="A346" s="1"/>
      <c r="B346" s="10812"/>
      <c r="C346" s="10813"/>
      <c r="D346" s="10813"/>
      <c r="E346" s="10813"/>
      <c r="F346" s="10813"/>
      <c r="G346" s="10814"/>
      <c r="H346" s="10800"/>
      <c r="I346" s="10801"/>
      <c r="J346" s="1"/>
    </row>
    <row r="347" spans="1:10" ht="16.5" thickTop="1" thickBot="1" x14ac:dyDescent="0.3">
      <c r="A347" s="1"/>
      <c r="B347" s="98"/>
      <c r="C347" s="99">
        <v>7.1</v>
      </c>
      <c r="D347" s="100" t="s">
        <v>91</v>
      </c>
      <c r="E347" s="24"/>
      <c r="F347" s="24"/>
      <c r="G347" s="24"/>
      <c r="H347" s="10781">
        <f>(H348+H354+H360+H366+H370+H374+H380)</f>
        <v>2</v>
      </c>
      <c r="I347" s="10781"/>
      <c r="J347" s="1"/>
    </row>
    <row r="348" spans="1:10" ht="39.75" thickTop="1" thickBot="1" x14ac:dyDescent="0.3">
      <c r="A348" s="1"/>
      <c r="B348" s="83"/>
      <c r="C348" s="83"/>
      <c r="D348" s="101" t="s">
        <v>92</v>
      </c>
      <c r="E348" s="102"/>
      <c r="F348" s="102"/>
      <c r="G348" s="102"/>
      <c r="H348" s="10817">
        <f>(H349+H350+H351+H352+H353)</f>
        <v>0</v>
      </c>
      <c r="I348" s="10818"/>
      <c r="J348" s="1"/>
    </row>
    <row r="349" spans="1:10" ht="16.5" thickTop="1" thickBot="1" x14ac:dyDescent="0.3">
      <c r="A349" s="1"/>
      <c r="B349" s="17"/>
      <c r="C349" s="17"/>
      <c r="D349" s="103" t="s">
        <v>93</v>
      </c>
      <c r="E349" s="104"/>
      <c r="F349" s="104"/>
      <c r="G349" s="105"/>
      <c r="H349" s="10819"/>
      <c r="I349" s="10819"/>
      <c r="J349" s="1"/>
    </row>
    <row r="350" spans="1:10" ht="16.5" thickTop="1" thickBot="1" x14ac:dyDescent="0.3">
      <c r="A350" s="1"/>
      <c r="B350" s="17"/>
      <c r="C350" s="106"/>
      <c r="D350" s="107" t="s">
        <v>94</v>
      </c>
      <c r="E350" s="108"/>
      <c r="F350" s="108"/>
      <c r="G350" s="109"/>
      <c r="H350" s="10831"/>
      <c r="I350" s="10832"/>
      <c r="J350" s="17"/>
    </row>
    <row r="351" spans="1:10" ht="16.5" thickTop="1" thickBot="1" x14ac:dyDescent="0.3">
      <c r="A351" s="1"/>
      <c r="B351" s="17"/>
      <c r="C351" s="17"/>
      <c r="D351" s="107" t="s">
        <v>95</v>
      </c>
      <c r="E351" s="108"/>
      <c r="F351" s="108"/>
      <c r="G351" s="109"/>
      <c r="H351" s="10831"/>
      <c r="I351" s="10832"/>
      <c r="J351" s="17"/>
    </row>
    <row r="352" spans="1:10" ht="16.5" thickTop="1" thickBot="1" x14ac:dyDescent="0.3">
      <c r="A352" s="1"/>
      <c r="B352" s="17"/>
      <c r="C352" s="17"/>
      <c r="D352" s="107" t="s">
        <v>96</v>
      </c>
      <c r="E352" s="108"/>
      <c r="F352" s="108"/>
      <c r="G352" s="109"/>
      <c r="H352" s="10831"/>
      <c r="I352" s="10832"/>
      <c r="J352" s="17"/>
    </row>
    <row r="353" spans="1:10" ht="16.5" thickTop="1" thickBot="1" x14ac:dyDescent="0.3">
      <c r="A353" s="1"/>
      <c r="B353" s="17"/>
      <c r="C353" s="17"/>
      <c r="D353" s="110" t="s">
        <v>97</v>
      </c>
      <c r="E353" s="98"/>
      <c r="F353" s="98"/>
      <c r="G353" s="98"/>
      <c r="H353" s="10833"/>
      <c r="I353" s="10833"/>
      <c r="J353" s="17"/>
    </row>
    <row r="354" spans="1:10" ht="16.5" thickTop="1" thickBot="1" x14ac:dyDescent="0.3">
      <c r="A354" s="1"/>
      <c r="B354" s="17"/>
      <c r="C354" s="17"/>
      <c r="D354" s="111" t="s">
        <v>98</v>
      </c>
      <c r="E354" s="112"/>
      <c r="F354" s="112"/>
      <c r="G354" s="112"/>
      <c r="H354" s="10822">
        <f>SUM(H355:I359)</f>
        <v>0</v>
      </c>
      <c r="I354" s="10822"/>
      <c r="J354" s="17"/>
    </row>
    <row r="355" spans="1:10" ht="16.5" thickTop="1" thickBot="1" x14ac:dyDescent="0.3">
      <c r="A355" s="1"/>
      <c r="B355" s="17"/>
      <c r="C355" s="106"/>
      <c r="D355" s="103" t="s">
        <v>93</v>
      </c>
      <c r="E355" s="104"/>
      <c r="F355" s="104"/>
      <c r="G355" s="105"/>
      <c r="H355" s="10819"/>
      <c r="I355" s="10819"/>
      <c r="J355" s="17"/>
    </row>
    <row r="356" spans="1:10" ht="16.5" thickTop="1" thickBot="1" x14ac:dyDescent="0.3">
      <c r="A356" s="1"/>
      <c r="B356" s="17"/>
      <c r="C356" s="106"/>
      <c r="D356" s="107" t="s">
        <v>94</v>
      </c>
      <c r="E356" s="108"/>
      <c r="F356" s="108"/>
      <c r="G356" s="109"/>
      <c r="H356" s="10831"/>
      <c r="I356" s="10832"/>
      <c r="J356" s="17"/>
    </row>
    <row r="357" spans="1:10" ht="16.5" thickTop="1" thickBot="1" x14ac:dyDescent="0.3">
      <c r="A357" s="1"/>
      <c r="B357" s="17"/>
      <c r="C357" s="106"/>
      <c r="D357" s="107" t="s">
        <v>95</v>
      </c>
      <c r="E357" s="108"/>
      <c r="F357" s="108"/>
      <c r="G357" s="109"/>
      <c r="H357" s="10831"/>
      <c r="I357" s="10832"/>
      <c r="J357" s="17"/>
    </row>
    <row r="358" spans="1:10" ht="16.5" thickTop="1" thickBot="1" x14ac:dyDescent="0.3">
      <c r="A358" s="1"/>
      <c r="B358" s="17"/>
      <c r="C358" s="106"/>
      <c r="D358" s="107" t="s">
        <v>96</v>
      </c>
      <c r="E358" s="108"/>
      <c r="F358" s="108"/>
      <c r="G358" s="109"/>
      <c r="H358" s="10831"/>
      <c r="I358" s="10832"/>
      <c r="J358" s="17"/>
    </row>
    <row r="359" spans="1:10" ht="16.5" thickTop="1" thickBot="1" x14ac:dyDescent="0.3">
      <c r="A359" s="1"/>
      <c r="B359" s="17"/>
      <c r="C359" s="106"/>
      <c r="D359" s="113" t="s">
        <v>97</v>
      </c>
      <c r="E359" s="114"/>
      <c r="F359" s="114"/>
      <c r="G359" s="115"/>
      <c r="H359" s="10833"/>
      <c r="I359" s="10833"/>
      <c r="J359" s="17"/>
    </row>
    <row r="360" spans="1:10" ht="39.75" thickTop="1" thickBot="1" x14ac:dyDescent="0.3">
      <c r="A360" s="1"/>
      <c r="B360" s="17"/>
      <c r="C360" s="106"/>
      <c r="D360" s="116" t="s">
        <v>99</v>
      </c>
      <c r="E360" s="112"/>
      <c r="F360" s="112"/>
      <c r="G360" s="117"/>
      <c r="H360" s="10834">
        <f>(H361+H362+H363+H364+H365)</f>
        <v>0</v>
      </c>
      <c r="I360" s="10835"/>
      <c r="J360" s="17"/>
    </row>
    <row r="361" spans="1:10" ht="16.5" thickTop="1" thickBot="1" x14ac:dyDescent="0.3">
      <c r="A361" s="1"/>
      <c r="B361" s="17"/>
      <c r="C361" s="106"/>
      <c r="D361" s="103" t="s">
        <v>93</v>
      </c>
      <c r="E361" s="104"/>
      <c r="F361" s="104"/>
      <c r="G361" s="105"/>
      <c r="H361" s="10819"/>
      <c r="I361" s="10819"/>
      <c r="J361" s="17"/>
    </row>
    <row r="362" spans="1:10" ht="16.5" thickTop="1" thickBot="1" x14ac:dyDescent="0.3">
      <c r="A362" s="1"/>
      <c r="B362" s="17"/>
      <c r="C362" s="106"/>
      <c r="D362" s="107" t="s">
        <v>94</v>
      </c>
      <c r="E362" s="108"/>
      <c r="F362" s="108"/>
      <c r="G362" s="109"/>
      <c r="H362" s="10831"/>
      <c r="I362" s="10832"/>
      <c r="J362" s="17"/>
    </row>
    <row r="363" spans="1:10" ht="16.5" thickTop="1" thickBot="1" x14ac:dyDescent="0.3">
      <c r="A363" s="1"/>
      <c r="B363" s="17"/>
      <c r="C363" s="106"/>
      <c r="D363" s="107" t="s">
        <v>95</v>
      </c>
      <c r="E363" s="108"/>
      <c r="F363" s="108"/>
      <c r="G363" s="109"/>
      <c r="H363" s="10831"/>
      <c r="I363" s="10832"/>
      <c r="J363" s="17"/>
    </row>
    <row r="364" spans="1:10" ht="16.5" thickTop="1" thickBot="1" x14ac:dyDescent="0.3">
      <c r="A364" s="1"/>
      <c r="B364" s="17"/>
      <c r="C364" s="106"/>
      <c r="D364" s="107" t="s">
        <v>96</v>
      </c>
      <c r="E364" s="108"/>
      <c r="F364" s="108"/>
      <c r="G364" s="109"/>
      <c r="H364" s="10831"/>
      <c r="I364" s="10832"/>
      <c r="J364" s="17"/>
    </row>
    <row r="365" spans="1:10" ht="16.5" thickTop="1" thickBot="1" x14ac:dyDescent="0.3">
      <c r="A365" s="1"/>
      <c r="B365" s="17"/>
      <c r="C365" s="106"/>
      <c r="D365" s="110" t="s">
        <v>97</v>
      </c>
      <c r="E365" s="98"/>
      <c r="F365" s="98"/>
      <c r="G365" s="98"/>
      <c r="H365" s="10833"/>
      <c r="I365" s="10833"/>
      <c r="J365" s="17"/>
    </row>
    <row r="366" spans="1:10" ht="39.75" thickTop="1" thickBot="1" x14ac:dyDescent="0.3">
      <c r="A366" s="1"/>
      <c r="B366" s="17"/>
      <c r="C366" s="106"/>
      <c r="D366" s="116" t="s">
        <v>100</v>
      </c>
      <c r="E366" s="112"/>
      <c r="F366" s="112"/>
      <c r="G366" s="117"/>
      <c r="H366" s="10834">
        <f>H368+H369+H367</f>
        <v>0</v>
      </c>
      <c r="I366" s="10835"/>
      <c r="J366" s="17"/>
    </row>
    <row r="367" spans="1:10" ht="16.5" thickTop="1" thickBot="1" x14ac:dyDescent="0.3">
      <c r="A367" s="1"/>
      <c r="B367" s="17"/>
      <c r="C367" s="106"/>
      <c r="D367" s="118" t="s">
        <v>101</v>
      </c>
      <c r="E367" s="119"/>
      <c r="F367" s="119"/>
      <c r="G367" s="119"/>
      <c r="H367" s="10819"/>
      <c r="I367" s="10819"/>
      <c r="J367" s="17"/>
    </row>
    <row r="368" spans="1:10" ht="16.5" thickTop="1" thickBot="1" x14ac:dyDescent="0.3">
      <c r="A368" s="1"/>
      <c r="B368" s="17"/>
      <c r="C368" s="106"/>
      <c r="D368" s="118" t="s">
        <v>102</v>
      </c>
      <c r="E368" s="120"/>
      <c r="F368" s="120"/>
      <c r="G368" s="120"/>
      <c r="H368" s="10831"/>
      <c r="I368" s="10832"/>
      <c r="J368" s="17"/>
    </row>
    <row r="369" spans="1:10" ht="16.5" thickTop="1" thickBot="1" x14ac:dyDescent="0.3">
      <c r="A369" s="1"/>
      <c r="B369" s="17"/>
      <c r="C369" s="106"/>
      <c r="D369" s="103" t="s">
        <v>103</v>
      </c>
      <c r="E369" s="120"/>
      <c r="F369" s="120"/>
      <c r="G369" s="121"/>
      <c r="H369" s="10833"/>
      <c r="I369" s="10833"/>
      <c r="J369" s="17"/>
    </row>
    <row r="370" spans="1:10" ht="39.75" thickTop="1" thickBot="1" x14ac:dyDescent="0.3">
      <c r="A370" s="1"/>
      <c r="B370" s="17"/>
      <c r="C370" s="106"/>
      <c r="D370" s="116" t="s">
        <v>104</v>
      </c>
      <c r="E370" s="112"/>
      <c r="F370" s="112"/>
      <c r="G370" s="112"/>
      <c r="H370" s="10834">
        <f>H372+H373+H371</f>
        <v>0</v>
      </c>
      <c r="I370" s="10835"/>
      <c r="J370" s="17"/>
    </row>
    <row r="371" spans="1:10" ht="16.5" thickTop="1" thickBot="1" x14ac:dyDescent="0.3">
      <c r="A371" s="1"/>
      <c r="B371" s="17"/>
      <c r="C371" s="106"/>
      <c r="D371" s="118" t="s">
        <v>105</v>
      </c>
      <c r="E371" s="119"/>
      <c r="F371" s="119"/>
      <c r="G371" s="119"/>
      <c r="H371" s="10819"/>
      <c r="I371" s="10819"/>
      <c r="J371" s="17"/>
    </row>
    <row r="372" spans="1:10" ht="16.5" thickTop="1" thickBot="1" x14ac:dyDescent="0.3">
      <c r="A372" s="1"/>
      <c r="B372" s="17"/>
      <c r="C372" s="106"/>
      <c r="D372" s="118" t="s">
        <v>102</v>
      </c>
      <c r="E372" s="120"/>
      <c r="F372" s="120"/>
      <c r="G372" s="120"/>
      <c r="H372" s="10831"/>
      <c r="I372" s="10832"/>
      <c r="J372" s="17"/>
    </row>
    <row r="373" spans="1:10" ht="16.5" thickTop="1" thickBot="1" x14ac:dyDescent="0.3">
      <c r="A373" s="1"/>
      <c r="B373" s="17"/>
      <c r="C373" s="106"/>
      <c r="D373" s="103" t="s">
        <v>103</v>
      </c>
      <c r="E373" s="120"/>
      <c r="F373" s="120"/>
      <c r="G373" s="121"/>
      <c r="H373" s="10833"/>
      <c r="I373" s="10833"/>
      <c r="J373" s="17"/>
    </row>
    <row r="374" spans="1:10" ht="52.5" thickTop="1" thickBot="1" x14ac:dyDescent="0.3">
      <c r="A374" s="1"/>
      <c r="B374" s="17"/>
      <c r="C374" s="106"/>
      <c r="D374" s="116" t="s">
        <v>106</v>
      </c>
      <c r="E374" s="112"/>
      <c r="F374" s="112"/>
      <c r="G374" s="112"/>
      <c r="H374" s="10822">
        <f>(H375+H376+H377+H378+H379)</f>
        <v>0</v>
      </c>
      <c r="I374" s="10822"/>
      <c r="J374" s="17"/>
    </row>
    <row r="375" spans="1:10" ht="16.5" thickTop="1" thickBot="1" x14ac:dyDescent="0.3">
      <c r="A375" s="1"/>
      <c r="B375" s="17"/>
      <c r="C375" s="106"/>
      <c r="D375" s="103" t="s">
        <v>93</v>
      </c>
      <c r="E375" s="104"/>
      <c r="F375" s="104"/>
      <c r="G375" s="105"/>
      <c r="H375" s="10819"/>
      <c r="I375" s="10819"/>
      <c r="J375" s="17"/>
    </row>
    <row r="376" spans="1:10" ht="16.5" thickTop="1" thickBot="1" x14ac:dyDescent="0.3">
      <c r="A376" s="1"/>
      <c r="B376" s="17"/>
      <c r="C376" s="106"/>
      <c r="D376" s="107" t="s">
        <v>94</v>
      </c>
      <c r="E376" s="108"/>
      <c r="F376" s="108"/>
      <c r="G376" s="109"/>
      <c r="H376" s="10831"/>
      <c r="I376" s="10832"/>
      <c r="J376" s="17"/>
    </row>
    <row r="377" spans="1:10" ht="16.5" thickTop="1" thickBot="1" x14ac:dyDescent="0.3">
      <c r="A377" s="1"/>
      <c r="B377" s="17"/>
      <c r="C377" s="106"/>
      <c r="D377" s="107" t="s">
        <v>95</v>
      </c>
      <c r="E377" s="108"/>
      <c r="F377" s="108"/>
      <c r="G377" s="109"/>
      <c r="H377" s="10831"/>
      <c r="I377" s="10832"/>
      <c r="J377" s="17"/>
    </row>
    <row r="378" spans="1:10" ht="16.5" thickTop="1" thickBot="1" x14ac:dyDescent="0.3">
      <c r="A378" s="1"/>
      <c r="B378" s="17"/>
      <c r="C378" s="106"/>
      <c r="D378" s="107" t="s">
        <v>96</v>
      </c>
      <c r="E378" s="108"/>
      <c r="F378" s="108"/>
      <c r="G378" s="109"/>
      <c r="H378" s="10831"/>
      <c r="I378" s="10832"/>
      <c r="J378" s="17"/>
    </row>
    <row r="379" spans="1:10" ht="16.5" thickTop="1" thickBot="1" x14ac:dyDescent="0.3">
      <c r="A379" s="1"/>
      <c r="B379" s="17"/>
      <c r="C379" s="106"/>
      <c r="D379" s="110" t="s">
        <v>97</v>
      </c>
      <c r="E379" s="98"/>
      <c r="F379" s="98"/>
      <c r="G379" s="98"/>
      <c r="H379" s="10833"/>
      <c r="I379" s="10833"/>
      <c r="J379" s="17"/>
    </row>
    <row r="380" spans="1:10" ht="16.5" thickTop="1" thickBot="1" x14ac:dyDescent="0.3">
      <c r="A380" s="1"/>
      <c r="B380" s="17"/>
      <c r="C380" s="106"/>
      <c r="D380" s="122" t="s">
        <v>107</v>
      </c>
      <c r="E380" s="112"/>
      <c r="F380" s="112"/>
      <c r="G380" s="112"/>
      <c r="H380" s="10822">
        <f>(H381+H382++H383+H384+H385)</f>
        <v>2</v>
      </c>
      <c r="I380" s="10822"/>
      <c r="J380" s="17"/>
    </row>
    <row r="381" spans="1:10" ht="16.5" thickTop="1" thickBot="1" x14ac:dyDescent="0.3">
      <c r="A381" s="1"/>
      <c r="B381" s="17"/>
      <c r="C381" s="106"/>
      <c r="D381" s="103" t="s">
        <v>105</v>
      </c>
      <c r="E381" s="104"/>
      <c r="F381" s="104"/>
      <c r="G381" s="105"/>
      <c r="H381" s="10833">
        <v>1</v>
      </c>
      <c r="I381" s="10833"/>
      <c r="J381" s="17"/>
    </row>
    <row r="382" spans="1:10" ht="16.5" thickTop="1" thickBot="1" x14ac:dyDescent="0.3">
      <c r="A382" s="1"/>
      <c r="B382" s="17"/>
      <c r="C382" s="106"/>
      <c r="D382" s="107" t="s">
        <v>94</v>
      </c>
      <c r="E382" s="108"/>
      <c r="F382" s="108"/>
      <c r="G382" s="109"/>
      <c r="H382" s="10833"/>
      <c r="I382" s="10833"/>
      <c r="J382" s="17"/>
    </row>
    <row r="383" spans="1:10" ht="16.5" thickTop="1" thickBot="1" x14ac:dyDescent="0.3">
      <c r="A383" s="1"/>
      <c r="B383" s="17"/>
      <c r="C383" s="106"/>
      <c r="D383" s="107" t="s">
        <v>102</v>
      </c>
      <c r="E383" s="108"/>
      <c r="F383" s="108"/>
      <c r="G383" s="109"/>
      <c r="H383" s="10833">
        <v>1</v>
      </c>
      <c r="I383" s="10833"/>
      <c r="J383" s="17"/>
    </row>
    <row r="384" spans="1:10" ht="16.5" thickTop="1" thickBot="1" x14ac:dyDescent="0.3">
      <c r="A384" s="1"/>
      <c r="B384" s="17"/>
      <c r="C384" s="106"/>
      <c r="D384" s="123" t="s">
        <v>103</v>
      </c>
      <c r="E384" s="120"/>
      <c r="F384" s="120"/>
      <c r="G384" s="120"/>
      <c r="H384" s="10833"/>
      <c r="I384" s="10833"/>
      <c r="J384" s="17"/>
    </row>
    <row r="385" spans="1:10" ht="16.5" thickTop="1" thickBot="1" x14ac:dyDescent="0.3">
      <c r="A385" s="1"/>
      <c r="B385" s="17"/>
      <c r="C385" s="106"/>
      <c r="D385" s="110" t="s">
        <v>108</v>
      </c>
      <c r="E385" s="98"/>
      <c r="F385" s="98"/>
      <c r="G385" s="98"/>
      <c r="H385" s="10833"/>
      <c r="I385" s="10833"/>
      <c r="J385" s="17"/>
    </row>
    <row r="386" spans="1:10" ht="16.5" thickTop="1" thickBot="1" x14ac:dyDescent="0.3">
      <c r="A386" s="1"/>
      <c r="B386" s="17"/>
      <c r="C386" s="124" t="s">
        <v>109</v>
      </c>
      <c r="D386" s="125"/>
      <c r="E386" s="126"/>
      <c r="F386" s="127"/>
      <c r="G386" s="127"/>
      <c r="H386" s="10804">
        <f>(H387+H392+H397+H402+H407+H412+H417)</f>
        <v>0</v>
      </c>
      <c r="I386" s="10805"/>
      <c r="J386" s="17"/>
    </row>
    <row r="387" spans="1:10" ht="27" thickTop="1" thickBot="1" x14ac:dyDescent="0.3">
      <c r="A387" s="1"/>
      <c r="B387" s="17"/>
      <c r="C387" s="128"/>
      <c r="D387" s="129" t="s">
        <v>110</v>
      </c>
      <c r="E387" s="112"/>
      <c r="F387" s="112"/>
      <c r="G387" s="117"/>
      <c r="H387" s="10834">
        <f>(H388+H389+H390+H391)</f>
        <v>0</v>
      </c>
      <c r="I387" s="10835"/>
      <c r="J387" s="17"/>
    </row>
    <row r="388" spans="1:10" ht="16.5" thickTop="1" thickBot="1" x14ac:dyDescent="0.3">
      <c r="A388" s="1"/>
      <c r="B388" s="17"/>
      <c r="C388" s="130"/>
      <c r="D388" s="131" t="s">
        <v>93</v>
      </c>
      <c r="E388" s="120"/>
      <c r="F388" s="120"/>
      <c r="G388" s="121"/>
      <c r="H388" s="10833"/>
      <c r="I388" s="10833"/>
      <c r="J388" s="17"/>
    </row>
    <row r="389" spans="1:10" ht="16.5" thickTop="1" thickBot="1" x14ac:dyDescent="0.3">
      <c r="A389" s="1"/>
      <c r="B389" s="17"/>
      <c r="C389" s="130"/>
      <c r="D389" s="131" t="s">
        <v>94</v>
      </c>
      <c r="E389" s="120"/>
      <c r="F389" s="120"/>
      <c r="G389" s="121"/>
      <c r="H389" s="10833"/>
      <c r="I389" s="10833"/>
      <c r="J389" s="17"/>
    </row>
    <row r="390" spans="1:10" ht="16.5" thickTop="1" thickBot="1" x14ac:dyDescent="0.3">
      <c r="A390" s="1"/>
      <c r="B390" s="17"/>
      <c r="C390" s="130"/>
      <c r="D390" s="131" t="s">
        <v>95</v>
      </c>
      <c r="E390" s="120"/>
      <c r="F390" s="120"/>
      <c r="G390" s="121"/>
      <c r="H390" s="10833"/>
      <c r="I390" s="10833"/>
      <c r="J390" s="17"/>
    </row>
    <row r="391" spans="1:10" ht="16.5" thickTop="1" thickBot="1" x14ac:dyDescent="0.3">
      <c r="A391" s="1"/>
      <c r="B391" s="17"/>
      <c r="C391" s="130"/>
      <c r="D391" s="131" t="s">
        <v>96</v>
      </c>
      <c r="E391" s="132"/>
      <c r="F391" s="132"/>
      <c r="G391" s="133"/>
      <c r="H391" s="10833"/>
      <c r="I391" s="10833"/>
      <c r="J391" s="17"/>
    </row>
    <row r="392" spans="1:10" ht="16.5" thickTop="1" thickBot="1" x14ac:dyDescent="0.3">
      <c r="A392" s="1"/>
      <c r="B392" s="17"/>
      <c r="C392" s="130"/>
      <c r="D392" s="134" t="s">
        <v>111</v>
      </c>
      <c r="E392" s="135"/>
      <c r="F392" s="135"/>
      <c r="G392" s="135"/>
      <c r="H392" s="10836">
        <f>(H393+H394+H395+H396)</f>
        <v>0</v>
      </c>
      <c r="I392" s="10836"/>
      <c r="J392" s="17"/>
    </row>
    <row r="393" spans="1:10" ht="16.5" thickTop="1" thickBot="1" x14ac:dyDescent="0.3">
      <c r="A393" s="1"/>
      <c r="B393" s="17"/>
      <c r="C393" s="130"/>
      <c r="D393" s="131" t="s">
        <v>93</v>
      </c>
      <c r="E393" s="120"/>
      <c r="F393" s="120"/>
      <c r="G393" s="121"/>
      <c r="H393" s="10833"/>
      <c r="I393" s="10833"/>
      <c r="J393" s="17"/>
    </row>
    <row r="394" spans="1:10" ht="16.5" thickTop="1" thickBot="1" x14ac:dyDescent="0.3">
      <c r="A394" s="1"/>
      <c r="B394" s="17"/>
      <c r="C394" s="130"/>
      <c r="D394" s="131" t="s">
        <v>94</v>
      </c>
      <c r="E394" s="120"/>
      <c r="F394" s="120"/>
      <c r="G394" s="121"/>
      <c r="H394" s="10833"/>
      <c r="I394" s="10833"/>
      <c r="J394" s="17"/>
    </row>
    <row r="395" spans="1:10" ht="16.5" thickTop="1" thickBot="1" x14ac:dyDescent="0.3">
      <c r="A395" s="1"/>
      <c r="B395" s="17"/>
      <c r="C395" s="130"/>
      <c r="D395" s="131" t="s">
        <v>95</v>
      </c>
      <c r="E395" s="120"/>
      <c r="F395" s="120"/>
      <c r="G395" s="121"/>
      <c r="H395" s="10833"/>
      <c r="I395" s="10833"/>
      <c r="J395" s="17"/>
    </row>
    <row r="396" spans="1:10" ht="16.5" thickTop="1" thickBot="1" x14ac:dyDescent="0.3">
      <c r="A396" s="1"/>
      <c r="B396" s="17"/>
      <c r="C396" s="130"/>
      <c r="D396" s="131" t="s">
        <v>96</v>
      </c>
      <c r="E396" s="132"/>
      <c r="F396" s="132"/>
      <c r="G396" s="133"/>
      <c r="H396" s="10833"/>
      <c r="I396" s="10833"/>
      <c r="J396" s="17"/>
    </row>
    <row r="397" spans="1:10" ht="27" thickTop="1" thickBot="1" x14ac:dyDescent="0.3">
      <c r="A397" s="1"/>
      <c r="B397" s="17"/>
      <c r="C397" s="130"/>
      <c r="D397" s="129" t="s">
        <v>112</v>
      </c>
      <c r="E397" s="112"/>
      <c r="F397" s="112"/>
      <c r="G397" s="117"/>
      <c r="H397" s="10834">
        <f>(H398+H399+H400+H401)</f>
        <v>0</v>
      </c>
      <c r="I397" s="10835"/>
      <c r="J397" s="17"/>
    </row>
    <row r="398" spans="1:10" ht="16.5" thickTop="1" thickBot="1" x14ac:dyDescent="0.3">
      <c r="A398" s="1"/>
      <c r="B398" s="17"/>
      <c r="C398" s="130"/>
      <c r="D398" s="131" t="s">
        <v>93</v>
      </c>
      <c r="E398" s="120"/>
      <c r="F398" s="120"/>
      <c r="G398" s="121"/>
      <c r="H398" s="10833"/>
      <c r="I398" s="10833"/>
      <c r="J398" s="17"/>
    </row>
    <row r="399" spans="1:10" ht="16.5" thickTop="1" thickBot="1" x14ac:dyDescent="0.3">
      <c r="A399" s="1"/>
      <c r="B399" s="17"/>
      <c r="C399" s="130"/>
      <c r="D399" s="131" t="s">
        <v>94</v>
      </c>
      <c r="E399" s="120"/>
      <c r="F399" s="120"/>
      <c r="G399" s="121"/>
      <c r="H399" s="10833"/>
      <c r="I399" s="10833"/>
      <c r="J399" s="17"/>
    </row>
    <row r="400" spans="1:10" ht="16.5" thickTop="1" thickBot="1" x14ac:dyDescent="0.3">
      <c r="A400" s="1"/>
      <c r="B400" s="17"/>
      <c r="C400" s="130"/>
      <c r="D400" s="131" t="s">
        <v>95</v>
      </c>
      <c r="E400" s="120"/>
      <c r="F400" s="120"/>
      <c r="G400" s="121"/>
      <c r="H400" s="10833"/>
      <c r="I400" s="10833"/>
      <c r="J400" s="17"/>
    </row>
    <row r="401" spans="1:10" ht="16.5" thickTop="1" thickBot="1" x14ac:dyDescent="0.3">
      <c r="A401" s="1"/>
      <c r="B401" s="17"/>
      <c r="C401" s="130"/>
      <c r="D401" s="131" t="s">
        <v>96</v>
      </c>
      <c r="E401" s="132"/>
      <c r="F401" s="132"/>
      <c r="G401" s="133"/>
      <c r="H401" s="10833"/>
      <c r="I401" s="10833"/>
      <c r="J401" s="17"/>
    </row>
    <row r="402" spans="1:10" ht="16.5" thickTop="1" thickBot="1" x14ac:dyDescent="0.3">
      <c r="A402" s="1"/>
      <c r="B402" s="17"/>
      <c r="C402" s="130"/>
      <c r="D402" s="136" t="s">
        <v>113</v>
      </c>
      <c r="E402" s="112"/>
      <c r="F402" s="112"/>
      <c r="G402" s="117"/>
      <c r="H402" s="10836">
        <f>(H403+H404+H405+H406)</f>
        <v>0</v>
      </c>
      <c r="I402" s="10836"/>
      <c r="J402" s="17"/>
    </row>
    <row r="403" spans="1:10" ht="16.5" thickTop="1" thickBot="1" x14ac:dyDescent="0.3">
      <c r="A403" s="1"/>
      <c r="B403" s="17"/>
      <c r="C403" s="130"/>
      <c r="D403" s="137" t="s">
        <v>114</v>
      </c>
      <c r="E403" s="104"/>
      <c r="F403" s="104"/>
      <c r="G403" s="105"/>
      <c r="H403" s="10833"/>
      <c r="I403" s="10833"/>
      <c r="J403" s="17"/>
    </row>
    <row r="404" spans="1:10" ht="16.5" thickTop="1" thickBot="1" x14ac:dyDescent="0.3">
      <c r="A404" s="1"/>
      <c r="B404" s="17"/>
      <c r="C404" s="130"/>
      <c r="D404" s="137" t="s">
        <v>94</v>
      </c>
      <c r="E404" s="104"/>
      <c r="F404" s="104"/>
      <c r="G404" s="105"/>
      <c r="H404" s="10833"/>
      <c r="I404" s="10833"/>
      <c r="J404" s="17"/>
    </row>
    <row r="405" spans="1:10" ht="16.5" thickTop="1" thickBot="1" x14ac:dyDescent="0.3">
      <c r="A405" s="1"/>
      <c r="B405" s="17"/>
      <c r="C405" s="130"/>
      <c r="D405" s="137" t="s">
        <v>102</v>
      </c>
      <c r="E405" s="104"/>
      <c r="F405" s="104"/>
      <c r="G405" s="105"/>
      <c r="H405" s="10833"/>
      <c r="I405" s="10833"/>
      <c r="J405" s="17"/>
    </row>
    <row r="406" spans="1:10" ht="16.5" thickTop="1" thickBot="1" x14ac:dyDescent="0.3">
      <c r="A406" s="55"/>
      <c r="B406" s="17"/>
      <c r="C406" s="130"/>
      <c r="D406" s="137" t="s">
        <v>103</v>
      </c>
      <c r="E406" s="104"/>
      <c r="F406" s="104"/>
      <c r="G406" s="105"/>
      <c r="H406" s="10833"/>
      <c r="I406" s="10833"/>
      <c r="J406" s="17"/>
    </row>
    <row r="407" spans="1:10" ht="16.5" thickTop="1" thickBot="1" x14ac:dyDescent="0.3">
      <c r="A407" s="55"/>
      <c r="B407" s="17"/>
      <c r="C407" s="130"/>
      <c r="D407" s="138" t="s">
        <v>115</v>
      </c>
      <c r="E407" s="112"/>
      <c r="F407" s="112"/>
      <c r="G407" s="117"/>
      <c r="H407" s="10836">
        <f>(H408+H409+H410+H411)</f>
        <v>0</v>
      </c>
      <c r="I407" s="10836"/>
      <c r="J407" s="17"/>
    </row>
    <row r="408" spans="1:10" ht="16.5" thickTop="1" thickBot="1" x14ac:dyDescent="0.3">
      <c r="A408" s="55"/>
      <c r="B408" s="17"/>
      <c r="C408" s="130"/>
      <c r="D408" s="137" t="s">
        <v>105</v>
      </c>
      <c r="E408" s="104"/>
      <c r="F408" s="104"/>
      <c r="G408" s="105"/>
      <c r="H408" s="10833"/>
      <c r="I408" s="10833"/>
      <c r="J408" s="17"/>
    </row>
    <row r="409" spans="1:10" ht="16.5" thickTop="1" thickBot="1" x14ac:dyDescent="0.3">
      <c r="A409" s="55"/>
      <c r="B409" s="17"/>
      <c r="C409" s="130"/>
      <c r="D409" s="137" t="s">
        <v>94</v>
      </c>
      <c r="E409" s="104"/>
      <c r="F409" s="104"/>
      <c r="G409" s="105"/>
      <c r="H409" s="10833"/>
      <c r="I409" s="10833"/>
      <c r="J409" s="17"/>
    </row>
    <row r="410" spans="1:10" ht="16.5" thickTop="1" thickBot="1" x14ac:dyDescent="0.3">
      <c r="A410" s="55"/>
      <c r="B410" s="17"/>
      <c r="C410" s="130"/>
      <c r="D410" s="137" t="s">
        <v>102</v>
      </c>
      <c r="E410" s="104"/>
      <c r="F410" s="104"/>
      <c r="G410" s="105"/>
      <c r="H410" s="10833"/>
      <c r="I410" s="10833"/>
      <c r="J410" s="17"/>
    </row>
    <row r="411" spans="1:10" ht="16.5" thickTop="1" thickBot="1" x14ac:dyDescent="0.3">
      <c r="A411" s="55"/>
      <c r="B411" s="17"/>
      <c r="C411" s="130"/>
      <c r="D411" s="137" t="s">
        <v>103</v>
      </c>
      <c r="E411" s="104"/>
      <c r="F411" s="104"/>
      <c r="G411" s="105"/>
      <c r="H411" s="10833"/>
      <c r="I411" s="10833"/>
      <c r="J411" s="17"/>
    </row>
    <row r="412" spans="1:10" ht="16.5" thickTop="1" thickBot="1" x14ac:dyDescent="0.3">
      <c r="A412" s="55"/>
      <c r="B412" s="17"/>
      <c r="C412" s="130"/>
      <c r="D412" s="138" t="s">
        <v>116</v>
      </c>
      <c r="E412" s="139"/>
      <c r="F412" s="139"/>
      <c r="G412" s="140"/>
      <c r="H412" s="10836">
        <f>(H413+H414+H415+H416)</f>
        <v>0</v>
      </c>
      <c r="I412" s="10836"/>
      <c r="J412" s="17"/>
    </row>
    <row r="413" spans="1:10" ht="16.5" thickTop="1" thickBot="1" x14ac:dyDescent="0.3">
      <c r="A413" s="55"/>
      <c r="B413" s="17"/>
      <c r="C413" s="130"/>
      <c r="D413" s="137" t="s">
        <v>105</v>
      </c>
      <c r="E413" s="104"/>
      <c r="F413" s="104"/>
      <c r="G413" s="105"/>
      <c r="H413" s="10833"/>
      <c r="I413" s="10833"/>
      <c r="J413" s="17"/>
    </row>
    <row r="414" spans="1:10" ht="16.5" thickTop="1" thickBot="1" x14ac:dyDescent="0.3">
      <c r="A414" s="55"/>
      <c r="B414" s="17"/>
      <c r="C414" s="130"/>
      <c r="D414" s="137" t="s">
        <v>94</v>
      </c>
      <c r="E414" s="104"/>
      <c r="F414" s="104"/>
      <c r="G414" s="105"/>
      <c r="H414" s="10837"/>
      <c r="I414" s="10837"/>
      <c r="J414" s="17"/>
    </row>
    <row r="415" spans="1:10" ht="16.5" thickTop="1" thickBot="1" x14ac:dyDescent="0.3">
      <c r="A415" s="55"/>
      <c r="B415" s="17"/>
      <c r="C415" s="130"/>
      <c r="D415" s="137" t="s">
        <v>102</v>
      </c>
      <c r="E415" s="104"/>
      <c r="F415" s="104"/>
      <c r="G415" s="105"/>
      <c r="H415" s="10833"/>
      <c r="I415" s="10833"/>
      <c r="J415" s="17"/>
    </row>
    <row r="416" spans="1:10" ht="16.5" thickTop="1" thickBot="1" x14ac:dyDescent="0.3">
      <c r="A416" s="55"/>
      <c r="B416" s="17"/>
      <c r="C416" s="130"/>
      <c r="D416" s="137" t="s">
        <v>103</v>
      </c>
      <c r="E416" s="104"/>
      <c r="F416" s="104"/>
      <c r="G416" s="105"/>
      <c r="H416" s="10833"/>
      <c r="I416" s="10833"/>
      <c r="J416" s="17"/>
    </row>
    <row r="417" spans="1:10" ht="16.5" thickTop="1" thickBot="1" x14ac:dyDescent="0.3">
      <c r="A417" s="55"/>
      <c r="B417" s="17"/>
      <c r="C417" s="130"/>
      <c r="D417" s="138" t="s">
        <v>117</v>
      </c>
      <c r="E417" s="139"/>
      <c r="F417" s="139"/>
      <c r="G417" s="140"/>
      <c r="H417" s="10836">
        <f>(H418+H419+H420+H421)</f>
        <v>0</v>
      </c>
      <c r="I417" s="10836"/>
      <c r="J417" s="17"/>
    </row>
    <row r="418" spans="1:10" ht="16.5" thickTop="1" thickBot="1" x14ac:dyDescent="0.3">
      <c r="A418" s="55"/>
      <c r="B418" s="17"/>
      <c r="C418" s="130"/>
      <c r="D418" s="137" t="s">
        <v>105</v>
      </c>
      <c r="E418" s="104"/>
      <c r="F418" s="104"/>
      <c r="G418" s="105"/>
      <c r="H418" s="10833"/>
      <c r="I418" s="10833"/>
      <c r="J418" s="17"/>
    </row>
    <row r="419" spans="1:10" ht="16.5" thickTop="1" thickBot="1" x14ac:dyDescent="0.3">
      <c r="A419" s="55"/>
      <c r="B419" s="17"/>
      <c r="C419" s="130"/>
      <c r="D419" s="137" t="s">
        <v>94</v>
      </c>
      <c r="E419" s="104"/>
      <c r="F419" s="104"/>
      <c r="G419" s="105"/>
      <c r="H419" s="10833"/>
      <c r="I419" s="10833"/>
      <c r="J419" s="17"/>
    </row>
    <row r="420" spans="1:10" ht="16.5" thickTop="1" thickBot="1" x14ac:dyDescent="0.3">
      <c r="A420" s="55"/>
      <c r="B420" s="17"/>
      <c r="C420" s="130"/>
      <c r="D420" s="137" t="s">
        <v>102</v>
      </c>
      <c r="E420" s="104"/>
      <c r="F420" s="104"/>
      <c r="G420" s="105"/>
      <c r="H420" s="10833"/>
      <c r="I420" s="10833"/>
      <c r="J420" s="17"/>
    </row>
    <row r="421" spans="1:10" ht="16.5" thickTop="1" thickBot="1" x14ac:dyDescent="0.3">
      <c r="A421" s="55"/>
      <c r="B421" s="17"/>
      <c r="C421" s="141"/>
      <c r="D421" s="137" t="s">
        <v>103</v>
      </c>
      <c r="E421" s="104"/>
      <c r="F421" s="104"/>
      <c r="G421" s="105"/>
      <c r="H421" s="10833"/>
      <c r="I421" s="10833"/>
      <c r="J421" s="17"/>
    </row>
    <row r="422" spans="1:10" ht="16.5" thickTop="1" thickBot="1" x14ac:dyDescent="0.3">
      <c r="A422" s="1"/>
      <c r="B422" s="17"/>
      <c r="C422" s="45" t="s">
        <v>118</v>
      </c>
      <c r="D422" s="142"/>
      <c r="E422" s="127"/>
      <c r="F422" s="127"/>
      <c r="G422" s="143"/>
      <c r="H422" s="10781">
        <f>SUM(H423:I459)</f>
        <v>0</v>
      </c>
      <c r="I422" s="10781"/>
      <c r="J422" s="17"/>
    </row>
    <row r="423" spans="1:10" ht="27" thickTop="1" thickBot="1" x14ac:dyDescent="0.3">
      <c r="A423" s="1"/>
      <c r="B423" s="1"/>
      <c r="C423" s="144"/>
      <c r="D423" s="145" t="s">
        <v>31</v>
      </c>
      <c r="E423" s="145"/>
      <c r="F423" s="145"/>
      <c r="G423" s="146"/>
      <c r="H423" s="10833"/>
      <c r="I423" s="10833"/>
      <c r="J423" s="17"/>
    </row>
    <row r="424" spans="1:10" ht="16.5" thickTop="1" thickBot="1" x14ac:dyDescent="0.3">
      <c r="A424" s="1"/>
      <c r="B424" s="1"/>
      <c r="C424" s="144"/>
      <c r="D424" s="145" t="s">
        <v>119</v>
      </c>
      <c r="E424" s="104"/>
      <c r="F424" s="104"/>
      <c r="G424" s="105"/>
      <c r="H424" s="10833"/>
      <c r="I424" s="10833"/>
      <c r="J424" s="17"/>
    </row>
    <row r="425" spans="1:10" ht="27" thickTop="1" thickBot="1" x14ac:dyDescent="0.3">
      <c r="A425" s="1"/>
      <c r="B425" s="1"/>
      <c r="C425" s="144"/>
      <c r="D425" s="145" t="s">
        <v>120</v>
      </c>
      <c r="E425" s="147"/>
      <c r="F425" s="104"/>
      <c r="G425" s="105"/>
      <c r="H425" s="10833"/>
      <c r="I425" s="10833"/>
      <c r="J425" s="17"/>
    </row>
    <row r="426" spans="1:10" ht="27" thickTop="1" thickBot="1" x14ac:dyDescent="0.3">
      <c r="A426" s="1"/>
      <c r="B426" s="17"/>
      <c r="C426" s="144"/>
      <c r="D426" s="145" t="s">
        <v>121</v>
      </c>
      <c r="E426" s="104"/>
      <c r="F426" s="104"/>
      <c r="G426" s="105"/>
      <c r="H426" s="10833"/>
      <c r="I426" s="10833"/>
      <c r="J426" s="17"/>
    </row>
    <row r="427" spans="1:10" ht="16.5" thickTop="1" thickBot="1" x14ac:dyDescent="0.3">
      <c r="A427" s="1"/>
      <c r="B427" s="17"/>
      <c r="C427" s="144"/>
      <c r="D427" s="145" t="s">
        <v>70</v>
      </c>
      <c r="E427" s="104"/>
      <c r="F427" s="104"/>
      <c r="G427" s="105"/>
      <c r="H427" s="10833"/>
      <c r="I427" s="10833"/>
      <c r="J427" s="17"/>
    </row>
    <row r="428" spans="1:10" ht="39.75" thickTop="1" thickBot="1" x14ac:dyDescent="0.3">
      <c r="A428" s="1"/>
      <c r="B428" s="17"/>
      <c r="C428" s="144"/>
      <c r="D428" s="148" t="s">
        <v>122</v>
      </c>
      <c r="E428" s="104"/>
      <c r="F428" s="104"/>
      <c r="G428" s="105"/>
      <c r="H428" s="10833"/>
      <c r="I428" s="10833"/>
      <c r="J428" s="17"/>
    </row>
    <row r="429" spans="1:10" ht="27" thickTop="1" thickBot="1" x14ac:dyDescent="0.3">
      <c r="A429" s="1"/>
      <c r="B429" s="17"/>
      <c r="C429" s="149"/>
      <c r="D429" s="145" t="s">
        <v>123</v>
      </c>
      <c r="E429" s="104"/>
      <c r="F429" s="104"/>
      <c r="G429" s="105"/>
      <c r="H429" s="10833"/>
      <c r="I429" s="10833"/>
      <c r="J429" s="17"/>
    </row>
    <row r="430" spans="1:10" ht="39.75" thickTop="1" thickBot="1" x14ac:dyDescent="0.3">
      <c r="A430" s="1"/>
      <c r="B430" s="17"/>
      <c r="C430" s="144"/>
      <c r="D430" s="145" t="s">
        <v>34</v>
      </c>
      <c r="E430" s="104"/>
      <c r="F430" s="104"/>
      <c r="G430" s="105"/>
      <c r="H430" s="10833"/>
      <c r="I430" s="10833"/>
      <c r="J430" s="17"/>
    </row>
    <row r="431" spans="1:10" ht="39.75" thickTop="1" thickBot="1" x14ac:dyDescent="0.3">
      <c r="A431" s="1"/>
      <c r="B431" s="17"/>
      <c r="C431" s="149"/>
      <c r="D431" s="150" t="s">
        <v>124</v>
      </c>
      <c r="E431" s="104"/>
      <c r="F431" s="104"/>
      <c r="G431" s="105"/>
      <c r="H431" s="10833"/>
      <c r="I431" s="10833"/>
      <c r="J431" s="17"/>
    </row>
    <row r="432" spans="1:10" ht="52.5" thickTop="1" thickBot="1" x14ac:dyDescent="0.3">
      <c r="A432" s="1"/>
      <c r="B432" s="17"/>
      <c r="C432" s="144"/>
      <c r="D432" s="145" t="s">
        <v>125</v>
      </c>
      <c r="E432" s="104"/>
      <c r="F432" s="104"/>
      <c r="G432" s="105"/>
      <c r="H432" s="10833"/>
      <c r="I432" s="10833"/>
      <c r="J432" s="17"/>
    </row>
    <row r="433" spans="1:10" ht="27" thickTop="1" thickBot="1" x14ac:dyDescent="0.3">
      <c r="A433" s="1"/>
      <c r="B433" s="17"/>
      <c r="C433" s="144"/>
      <c r="D433" s="145" t="s">
        <v>126</v>
      </c>
      <c r="E433" s="104"/>
      <c r="F433" s="104"/>
      <c r="G433" s="105"/>
      <c r="H433" s="10833"/>
      <c r="I433" s="10833"/>
      <c r="J433" s="17"/>
    </row>
    <row r="434" spans="1:10" ht="27" thickTop="1" thickBot="1" x14ac:dyDescent="0.3">
      <c r="A434" s="1"/>
      <c r="B434" s="17"/>
      <c r="C434" s="144"/>
      <c r="D434" s="151" t="s">
        <v>37</v>
      </c>
      <c r="E434" s="98"/>
      <c r="F434" s="98"/>
      <c r="G434" s="98"/>
      <c r="H434" s="10833"/>
      <c r="I434" s="10833"/>
      <c r="J434" s="17"/>
    </row>
    <row r="435" spans="1:10" ht="65.25" thickTop="1" thickBot="1" x14ac:dyDescent="0.3">
      <c r="A435" s="1"/>
      <c r="B435" s="17"/>
      <c r="C435" s="144"/>
      <c r="D435" s="152" t="s">
        <v>127</v>
      </c>
      <c r="E435" s="104"/>
      <c r="F435" s="104"/>
      <c r="G435" s="105"/>
      <c r="H435" s="10833"/>
      <c r="I435" s="10833"/>
      <c r="J435" s="17"/>
    </row>
    <row r="436" spans="1:10" ht="27" thickTop="1" thickBot="1" x14ac:dyDescent="0.3">
      <c r="A436" s="1"/>
      <c r="B436" s="17"/>
      <c r="C436" s="144"/>
      <c r="D436" s="145" t="s">
        <v>128</v>
      </c>
      <c r="E436" s="98"/>
      <c r="F436" s="98"/>
      <c r="G436" s="98"/>
      <c r="H436" s="10833"/>
      <c r="I436" s="10833"/>
      <c r="J436" s="17"/>
    </row>
    <row r="437" spans="1:10" ht="39.75" thickTop="1" thickBot="1" x14ac:dyDescent="0.3">
      <c r="A437" s="1"/>
      <c r="B437" s="17"/>
      <c r="C437" s="144"/>
      <c r="D437" s="145" t="s">
        <v>129</v>
      </c>
      <c r="E437" s="104"/>
      <c r="F437" s="104"/>
      <c r="G437" s="105"/>
      <c r="H437" s="10833"/>
      <c r="I437" s="10833"/>
      <c r="J437" s="17"/>
    </row>
    <row r="438" spans="1:10" ht="52.5" thickTop="1" thickBot="1" x14ac:dyDescent="0.3">
      <c r="A438" s="1"/>
      <c r="B438" s="17"/>
      <c r="C438" s="144"/>
      <c r="D438" s="145" t="s">
        <v>130</v>
      </c>
      <c r="E438" s="104"/>
      <c r="F438" s="104"/>
      <c r="G438" s="105"/>
      <c r="H438" s="10833"/>
      <c r="I438" s="10833"/>
      <c r="J438" s="17"/>
    </row>
    <row r="439" spans="1:10" ht="39.75" thickTop="1" thickBot="1" x14ac:dyDescent="0.3">
      <c r="A439" s="1"/>
      <c r="B439" s="17"/>
      <c r="C439" s="144"/>
      <c r="D439" s="145" t="s">
        <v>131</v>
      </c>
      <c r="E439" s="147"/>
      <c r="F439" s="104"/>
      <c r="G439" s="105"/>
      <c r="H439" s="10833"/>
      <c r="I439" s="10833"/>
      <c r="J439" s="17"/>
    </row>
    <row r="440" spans="1:10" ht="27" thickTop="1" thickBot="1" x14ac:dyDescent="0.3">
      <c r="A440" s="1"/>
      <c r="B440" s="1"/>
      <c r="C440" s="149"/>
      <c r="D440" s="145" t="s">
        <v>132</v>
      </c>
      <c r="E440" s="147"/>
      <c r="F440" s="104"/>
      <c r="G440" s="105"/>
      <c r="H440" s="10833"/>
      <c r="I440" s="10833"/>
      <c r="J440" s="17"/>
    </row>
    <row r="441" spans="1:10" ht="52.5" thickTop="1" thickBot="1" x14ac:dyDescent="0.3">
      <c r="A441" s="1"/>
      <c r="B441" s="1"/>
      <c r="C441" s="149"/>
      <c r="D441" s="145" t="s">
        <v>52</v>
      </c>
      <c r="E441" s="147"/>
      <c r="F441" s="104"/>
      <c r="G441" s="105"/>
      <c r="H441" s="10833"/>
      <c r="I441" s="10833"/>
      <c r="J441" s="17"/>
    </row>
    <row r="442" spans="1:10" ht="27" thickTop="1" thickBot="1" x14ac:dyDescent="0.3">
      <c r="A442" s="1"/>
      <c r="B442" s="1"/>
      <c r="C442" s="144"/>
      <c r="D442" s="153" t="s">
        <v>133</v>
      </c>
      <c r="E442" s="98"/>
      <c r="F442" s="98"/>
      <c r="G442" s="98"/>
      <c r="H442" s="10833"/>
      <c r="I442" s="10833"/>
      <c r="J442" s="17"/>
    </row>
    <row r="443" spans="1:10" ht="27" thickTop="1" thickBot="1" x14ac:dyDescent="0.3">
      <c r="A443" s="1"/>
      <c r="B443" s="1"/>
      <c r="C443" s="144"/>
      <c r="D443" s="153" t="s">
        <v>47</v>
      </c>
      <c r="E443" s="104"/>
      <c r="F443" s="104"/>
      <c r="G443" s="105"/>
      <c r="H443" s="10833"/>
      <c r="I443" s="10833"/>
      <c r="J443" s="17"/>
    </row>
    <row r="444" spans="1:10" ht="52.5" thickTop="1" thickBot="1" x14ac:dyDescent="0.3">
      <c r="A444" s="1"/>
      <c r="B444" s="1"/>
      <c r="C444" s="144"/>
      <c r="D444" s="154" t="s">
        <v>61</v>
      </c>
      <c r="E444" s="98"/>
      <c r="F444" s="98"/>
      <c r="G444" s="98"/>
      <c r="H444" s="10833"/>
      <c r="I444" s="10833"/>
      <c r="J444" s="17"/>
    </row>
    <row r="445" spans="1:10" ht="52.5" thickTop="1" thickBot="1" x14ac:dyDescent="0.3">
      <c r="A445" s="1"/>
      <c r="B445" s="1"/>
      <c r="C445" s="144"/>
      <c r="D445" s="153" t="s">
        <v>134</v>
      </c>
      <c r="E445" s="104"/>
      <c r="F445" s="104"/>
      <c r="G445" s="105"/>
      <c r="H445" s="10833"/>
      <c r="I445" s="10833"/>
      <c r="J445" s="17"/>
    </row>
    <row r="446" spans="1:10" ht="27" thickTop="1" thickBot="1" x14ac:dyDescent="0.3">
      <c r="A446" s="1"/>
      <c r="B446" s="1"/>
      <c r="C446" s="149"/>
      <c r="D446" s="153" t="s">
        <v>60</v>
      </c>
      <c r="E446" s="104"/>
      <c r="F446" s="104"/>
      <c r="G446" s="105"/>
      <c r="H446" s="10833"/>
      <c r="I446" s="10833"/>
      <c r="J446" s="17"/>
    </row>
    <row r="447" spans="1:10" ht="16.5" thickTop="1" thickBot="1" x14ac:dyDescent="0.3">
      <c r="A447" s="1"/>
      <c r="B447" s="1"/>
      <c r="C447" s="149"/>
      <c r="D447" s="155" t="s">
        <v>135</v>
      </c>
      <c r="E447" s="104"/>
      <c r="F447" s="104"/>
      <c r="G447" s="105"/>
      <c r="H447" s="10833"/>
      <c r="I447" s="10833"/>
      <c r="J447" s="17"/>
    </row>
    <row r="448" spans="1:10" ht="39.75" thickTop="1" thickBot="1" x14ac:dyDescent="0.3">
      <c r="A448" s="1"/>
      <c r="B448" s="1"/>
      <c r="C448" s="149"/>
      <c r="D448" s="153" t="s">
        <v>58</v>
      </c>
      <c r="E448" s="104"/>
      <c r="F448" s="104"/>
      <c r="G448" s="105"/>
      <c r="H448" s="10833"/>
      <c r="I448" s="10833"/>
      <c r="J448" s="17"/>
    </row>
    <row r="449" spans="1:10" ht="27" thickTop="1" thickBot="1" x14ac:dyDescent="0.3">
      <c r="A449" s="1"/>
      <c r="B449" s="1"/>
      <c r="C449" s="149"/>
      <c r="D449" s="153" t="s">
        <v>136</v>
      </c>
      <c r="E449" s="104"/>
      <c r="F449" s="104"/>
      <c r="G449" s="105"/>
      <c r="H449" s="10833"/>
      <c r="I449" s="10833"/>
      <c r="J449" s="17"/>
    </row>
    <row r="450" spans="1:10" ht="16.5" thickTop="1" thickBot="1" x14ac:dyDescent="0.3">
      <c r="A450" s="1"/>
      <c r="B450" s="1"/>
      <c r="C450" s="149"/>
      <c r="D450" s="153" t="s">
        <v>137</v>
      </c>
      <c r="E450" s="104"/>
      <c r="F450" s="104"/>
      <c r="G450" s="105"/>
      <c r="H450" s="10833"/>
      <c r="I450" s="10833"/>
      <c r="J450" s="17"/>
    </row>
    <row r="451" spans="1:10" ht="16.5" thickTop="1" thickBot="1" x14ac:dyDescent="0.3">
      <c r="A451" s="1"/>
      <c r="B451" s="1"/>
      <c r="C451" s="149"/>
      <c r="D451" s="153" t="s">
        <v>138</v>
      </c>
      <c r="E451" s="104"/>
      <c r="F451" s="104"/>
      <c r="G451" s="105"/>
      <c r="H451" s="10833"/>
      <c r="I451" s="10833"/>
      <c r="J451" s="17"/>
    </row>
    <row r="452" spans="1:10" ht="16.5" thickTop="1" thickBot="1" x14ac:dyDescent="0.3">
      <c r="A452" s="1"/>
      <c r="B452" s="1"/>
      <c r="C452" s="149"/>
      <c r="D452" s="153" t="s">
        <v>139</v>
      </c>
      <c r="E452" s="104"/>
      <c r="F452" s="104"/>
      <c r="G452" s="105"/>
      <c r="H452" s="10833"/>
      <c r="I452" s="10833"/>
      <c r="J452" s="17"/>
    </row>
    <row r="453" spans="1:10" ht="16.5" thickTop="1" thickBot="1" x14ac:dyDescent="0.3">
      <c r="A453" s="1"/>
      <c r="B453" s="1"/>
      <c r="C453" s="149"/>
      <c r="D453" s="153" t="s">
        <v>140</v>
      </c>
      <c r="E453" s="104"/>
      <c r="F453" s="104"/>
      <c r="G453" s="105"/>
      <c r="H453" s="10833"/>
      <c r="I453" s="10833"/>
      <c r="J453" s="17"/>
    </row>
    <row r="454" spans="1:10" ht="39.75" thickTop="1" thickBot="1" x14ac:dyDescent="0.3">
      <c r="A454" s="1"/>
      <c r="B454" s="1"/>
      <c r="C454" s="149"/>
      <c r="D454" s="154" t="s">
        <v>141</v>
      </c>
      <c r="E454" s="104"/>
      <c r="F454" s="104"/>
      <c r="G454" s="105"/>
      <c r="H454" s="10833"/>
      <c r="I454" s="10833"/>
      <c r="J454" s="17"/>
    </row>
    <row r="455" spans="1:10" ht="27" thickTop="1" thickBot="1" x14ac:dyDescent="0.3">
      <c r="A455" s="1"/>
      <c r="B455" s="1"/>
      <c r="C455" s="144"/>
      <c r="D455" s="120" t="s">
        <v>142</v>
      </c>
      <c r="E455" s="98"/>
      <c r="F455" s="98"/>
      <c r="G455" s="98"/>
      <c r="H455" s="10833"/>
      <c r="I455" s="10833"/>
      <c r="J455" s="17"/>
    </row>
    <row r="456" spans="1:10" ht="39.75" thickTop="1" thickBot="1" x14ac:dyDescent="0.3">
      <c r="A456" s="1"/>
      <c r="B456" s="1"/>
      <c r="C456" s="156"/>
      <c r="D456" s="153" t="s">
        <v>143</v>
      </c>
      <c r="E456" s="104"/>
      <c r="F456" s="104"/>
      <c r="G456" s="105"/>
      <c r="H456" s="10833"/>
      <c r="I456" s="10833"/>
      <c r="J456" s="17"/>
    </row>
    <row r="457" spans="1:10" ht="39.75" thickTop="1" thickBot="1" x14ac:dyDescent="0.3">
      <c r="A457" s="1"/>
      <c r="B457" s="1"/>
      <c r="C457" s="149"/>
      <c r="D457" s="120" t="s">
        <v>144</v>
      </c>
      <c r="E457" s="104"/>
      <c r="F457" s="104"/>
      <c r="G457" s="105"/>
      <c r="H457" s="10838"/>
      <c r="I457" s="10838"/>
      <c r="J457" s="17"/>
    </row>
    <row r="458" spans="1:10" ht="27" thickTop="1" thickBot="1" x14ac:dyDescent="0.3">
      <c r="A458" s="1"/>
      <c r="B458" s="1"/>
      <c r="C458" s="149"/>
      <c r="D458" s="153" t="s">
        <v>145</v>
      </c>
      <c r="E458" s="104"/>
      <c r="F458" s="104"/>
      <c r="G458" s="105"/>
      <c r="H458" s="10838"/>
      <c r="I458" s="10838"/>
      <c r="J458" s="17"/>
    </row>
    <row r="459" spans="1:10" ht="16.5" thickTop="1" thickBot="1" x14ac:dyDescent="0.3">
      <c r="A459" s="1"/>
      <c r="B459" s="1"/>
      <c r="C459" s="157"/>
      <c r="D459" s="158" t="s">
        <v>146</v>
      </c>
      <c r="E459" s="104"/>
      <c r="F459" s="104"/>
      <c r="G459" s="105"/>
      <c r="H459" s="10838"/>
      <c r="I459" s="10838"/>
      <c r="J459" s="17"/>
    </row>
    <row r="460" spans="1:10" ht="16.5" thickTop="1" thickBot="1" x14ac:dyDescent="0.3">
      <c r="A460" s="1"/>
      <c r="B460" s="1"/>
      <c r="C460" s="159" t="s">
        <v>147</v>
      </c>
      <c r="D460" s="160"/>
      <c r="E460" s="161"/>
      <c r="F460" s="161"/>
      <c r="G460" s="162"/>
      <c r="H460" s="10782">
        <f>SUM(H461:I463)</f>
        <v>4</v>
      </c>
      <c r="I460" s="10797"/>
      <c r="J460" s="17"/>
    </row>
    <row r="461" spans="1:10" ht="16.5" thickTop="1" thickBot="1" x14ac:dyDescent="0.3">
      <c r="A461" s="1"/>
      <c r="B461" s="1"/>
      <c r="C461" s="163"/>
      <c r="D461" s="137" t="s">
        <v>148</v>
      </c>
      <c r="E461" s="104"/>
      <c r="F461" s="104"/>
      <c r="G461" s="105"/>
      <c r="H461" s="10838">
        <v>4</v>
      </c>
      <c r="I461" s="10838"/>
      <c r="J461" s="17"/>
    </row>
    <row r="462" spans="1:10" ht="16.5" thickTop="1" thickBot="1" x14ac:dyDescent="0.3">
      <c r="A462" s="1"/>
      <c r="B462" s="1"/>
      <c r="C462" s="164"/>
      <c r="D462" s="137" t="s">
        <v>149</v>
      </c>
      <c r="E462" s="104"/>
      <c r="F462" s="104"/>
      <c r="G462" s="105"/>
      <c r="H462" s="10838"/>
      <c r="I462" s="10838"/>
      <c r="J462" s="17"/>
    </row>
    <row r="463" spans="1:10" ht="16.5" thickTop="1" thickBot="1" x14ac:dyDescent="0.3">
      <c r="A463" s="1"/>
      <c r="B463" s="1"/>
      <c r="C463" s="164"/>
      <c r="D463" s="137" t="s">
        <v>150</v>
      </c>
      <c r="E463" s="108"/>
      <c r="F463" s="108"/>
      <c r="G463" s="109"/>
      <c r="H463" s="10839"/>
      <c r="I463" s="10840"/>
      <c r="J463" s="17"/>
    </row>
    <row r="464" spans="1:10" ht="16.5" thickTop="1" thickBot="1" x14ac:dyDescent="0.3">
      <c r="A464" s="1"/>
      <c r="B464" s="1"/>
      <c r="C464" s="55"/>
      <c r="D464" s="165" t="s">
        <v>151</v>
      </c>
      <c r="E464" s="166"/>
      <c r="F464" s="166"/>
      <c r="G464" s="167"/>
      <c r="H464" s="10822">
        <f>(H465+H466)</f>
        <v>4</v>
      </c>
      <c r="I464" s="10822"/>
      <c r="J464" s="17"/>
    </row>
    <row r="465" spans="1:10" ht="16.5" thickTop="1" thickBot="1" x14ac:dyDescent="0.3">
      <c r="A465" s="1"/>
      <c r="B465" s="1"/>
      <c r="C465" s="164"/>
      <c r="D465" s="168" t="s">
        <v>152</v>
      </c>
      <c r="E465" s="104"/>
      <c r="F465" s="104"/>
      <c r="G465" s="105"/>
      <c r="H465" s="10838">
        <v>4</v>
      </c>
      <c r="I465" s="10838"/>
      <c r="J465" s="17"/>
    </row>
    <row r="466" spans="1:10" ht="16.5" thickTop="1" thickBot="1" x14ac:dyDescent="0.3">
      <c r="A466" s="1598"/>
      <c r="B466" s="1"/>
      <c r="C466" s="169"/>
      <c r="D466" s="170" t="s">
        <v>153</v>
      </c>
      <c r="E466" s="171"/>
      <c r="F466" s="171"/>
      <c r="G466" s="172"/>
      <c r="H466" s="10841"/>
      <c r="I466" s="10841"/>
      <c r="J466" s="17"/>
    </row>
    <row r="467" spans="1:10" ht="16.5" thickTop="1" thickBot="1" x14ac:dyDescent="0.3">
      <c r="A467" s="1"/>
      <c r="B467" s="1"/>
      <c r="C467" s="164"/>
      <c r="D467" s="173" t="s">
        <v>154</v>
      </c>
      <c r="E467" s="174"/>
      <c r="F467" s="174"/>
      <c r="G467" s="175"/>
      <c r="H467" s="10822">
        <f>(H468+H469+H470+H471)</f>
        <v>0</v>
      </c>
      <c r="I467" s="10822"/>
      <c r="J467" s="17"/>
    </row>
    <row r="468" spans="1:10" ht="16.5" thickTop="1" thickBot="1" x14ac:dyDescent="0.3">
      <c r="A468" s="1"/>
      <c r="B468" s="1"/>
      <c r="C468" s="164"/>
      <c r="D468" s="176" t="s">
        <v>155</v>
      </c>
      <c r="E468" s="131"/>
      <c r="F468" s="131"/>
      <c r="G468" s="177"/>
      <c r="H468" s="10842"/>
      <c r="I468" s="10843"/>
      <c r="J468" s="17"/>
    </row>
    <row r="469" spans="1:10" ht="16.5" thickTop="1" thickBot="1" x14ac:dyDescent="0.3">
      <c r="A469" s="1"/>
      <c r="B469" s="1"/>
      <c r="C469" s="164"/>
      <c r="D469" s="176" t="s">
        <v>156</v>
      </c>
      <c r="E469" s="131"/>
      <c r="F469" s="131"/>
      <c r="G469" s="177"/>
      <c r="H469" s="10839"/>
      <c r="I469" s="10840"/>
      <c r="J469" s="17"/>
    </row>
    <row r="470" spans="1:10" ht="16.5" thickTop="1" thickBot="1" x14ac:dyDescent="0.3">
      <c r="A470" s="1"/>
      <c r="B470" s="1"/>
      <c r="C470" s="164"/>
      <c r="D470" s="176" t="s">
        <v>157</v>
      </c>
      <c r="E470" s="131"/>
      <c r="F470" s="131"/>
      <c r="G470" s="177"/>
      <c r="H470" s="10839"/>
      <c r="I470" s="10840"/>
      <c r="J470" s="17"/>
    </row>
    <row r="471" spans="1:10" ht="16.5" thickTop="1" thickBot="1" x14ac:dyDescent="0.3">
      <c r="A471" s="1"/>
      <c r="B471" s="1"/>
      <c r="C471" s="164"/>
      <c r="D471" s="155" t="s">
        <v>158</v>
      </c>
      <c r="E471" s="104"/>
      <c r="F471" s="104"/>
      <c r="G471" s="105"/>
      <c r="H471" s="10839"/>
      <c r="I471" s="10840"/>
      <c r="J471" s="17"/>
    </row>
    <row r="472" spans="1:10" ht="16.5" thickTop="1" thickBot="1" x14ac:dyDescent="0.3">
      <c r="A472" s="1"/>
      <c r="B472" s="1"/>
      <c r="C472" s="178" t="s">
        <v>159</v>
      </c>
      <c r="D472" s="160"/>
      <c r="E472" s="160"/>
      <c r="F472" s="160"/>
      <c r="G472" s="179"/>
      <c r="H472" s="10782">
        <f>(H473+H474+H475)</f>
        <v>2</v>
      </c>
      <c r="I472" s="10797"/>
      <c r="J472" s="17"/>
    </row>
    <row r="473" spans="1:10" ht="16.5" thickTop="1" thickBot="1" x14ac:dyDescent="0.3">
      <c r="A473" s="1"/>
      <c r="B473" s="1"/>
      <c r="C473" s="164"/>
      <c r="D473" s="180" t="s">
        <v>160</v>
      </c>
      <c r="E473" s="98"/>
      <c r="F473" s="98"/>
      <c r="G473" s="98"/>
      <c r="H473" s="10841"/>
      <c r="I473" s="10841"/>
      <c r="J473" s="17"/>
    </row>
    <row r="474" spans="1:10" ht="16.5" thickTop="1" thickBot="1" x14ac:dyDescent="0.3">
      <c r="A474" s="1"/>
      <c r="B474" s="1"/>
      <c r="C474" s="164"/>
      <c r="D474" s="137" t="s">
        <v>161</v>
      </c>
      <c r="E474" s="104"/>
      <c r="F474" s="104"/>
      <c r="G474" s="105"/>
      <c r="H474" s="10838"/>
      <c r="I474" s="10838"/>
      <c r="J474" s="17"/>
    </row>
    <row r="475" spans="1:10" ht="16.5" thickTop="1" thickBot="1" x14ac:dyDescent="0.3">
      <c r="A475" s="1"/>
      <c r="B475" s="1"/>
      <c r="C475" s="164"/>
      <c r="D475" s="181" t="s">
        <v>162</v>
      </c>
      <c r="E475" s="108"/>
      <c r="F475" s="108"/>
      <c r="G475" s="109"/>
      <c r="H475" s="10838">
        <v>2</v>
      </c>
      <c r="I475" s="10838"/>
      <c r="J475" s="17"/>
    </row>
    <row r="476" spans="1:10" ht="16.5" thickTop="1" thickBot="1" x14ac:dyDescent="0.3">
      <c r="A476" s="1"/>
      <c r="B476" s="1"/>
      <c r="C476" s="178" t="s">
        <v>163</v>
      </c>
      <c r="D476" s="160"/>
      <c r="E476" s="160"/>
      <c r="F476" s="160"/>
      <c r="G476" s="179"/>
      <c r="H476" s="10782">
        <f>(H477+H478+H479+H480)</f>
        <v>1</v>
      </c>
      <c r="I476" s="10797"/>
      <c r="J476" s="17"/>
    </row>
    <row r="477" spans="1:10" ht="16.5" thickTop="1" thickBot="1" x14ac:dyDescent="0.3">
      <c r="A477" s="1"/>
      <c r="B477" s="1"/>
      <c r="C477" s="163"/>
      <c r="D477" s="137" t="s">
        <v>160</v>
      </c>
      <c r="E477" s="104"/>
      <c r="F477" s="104"/>
      <c r="G477" s="105"/>
      <c r="H477" s="10839">
        <v>1</v>
      </c>
      <c r="I477" s="10840"/>
      <c r="J477" s="17"/>
    </row>
    <row r="478" spans="1:10" ht="16.5" thickTop="1" thickBot="1" x14ac:dyDescent="0.3">
      <c r="A478" s="1"/>
      <c r="B478" s="1"/>
      <c r="C478" s="164"/>
      <c r="D478" s="137" t="s">
        <v>161</v>
      </c>
      <c r="E478" s="104"/>
      <c r="F478" s="104"/>
      <c r="G478" s="105"/>
      <c r="H478" s="10839"/>
      <c r="I478" s="10840"/>
      <c r="J478" s="17"/>
    </row>
    <row r="479" spans="1:10" ht="16.5" thickTop="1" thickBot="1" x14ac:dyDescent="0.3">
      <c r="A479" s="1"/>
      <c r="B479" s="1"/>
      <c r="C479" s="164"/>
      <c r="D479" s="181" t="s">
        <v>162</v>
      </c>
      <c r="E479" s="108"/>
      <c r="F479" s="108"/>
      <c r="G479" s="109"/>
      <c r="H479" s="10839"/>
      <c r="I479" s="10840"/>
      <c r="J479" s="17"/>
    </row>
    <row r="480" spans="1:10" ht="16.5" thickTop="1" thickBot="1" x14ac:dyDescent="0.3">
      <c r="A480" s="1"/>
      <c r="B480" s="1"/>
      <c r="C480" s="164"/>
      <c r="D480" s="181" t="s">
        <v>164</v>
      </c>
      <c r="E480" s="108"/>
      <c r="F480" s="108"/>
      <c r="G480" s="109"/>
      <c r="H480" s="10839"/>
      <c r="I480" s="10840"/>
      <c r="J480" s="17"/>
    </row>
    <row r="481" spans="1:10" ht="16.5" thickTop="1" thickBot="1" x14ac:dyDescent="0.3">
      <c r="A481" s="1"/>
      <c r="B481" s="1"/>
      <c r="C481" s="164"/>
      <c r="D481" s="10853" t="s">
        <v>165</v>
      </c>
      <c r="E481" s="10854"/>
      <c r="F481" s="10854"/>
      <c r="G481" s="10855"/>
      <c r="H481" s="10822">
        <f>(H482+H483+H484+H485)</f>
        <v>2</v>
      </c>
      <c r="I481" s="10822"/>
      <c r="J481" s="17"/>
    </row>
    <row r="482" spans="1:10" ht="16.5" thickTop="1" thickBot="1" x14ac:dyDescent="0.3">
      <c r="A482" s="1"/>
      <c r="B482" s="1"/>
      <c r="C482" s="164"/>
      <c r="D482" s="180" t="s">
        <v>160</v>
      </c>
      <c r="E482" s="98"/>
      <c r="F482" s="98"/>
      <c r="G482" s="98"/>
      <c r="H482" s="10839">
        <v>1</v>
      </c>
      <c r="I482" s="10840"/>
      <c r="J482" s="17"/>
    </row>
    <row r="483" spans="1:10" ht="16.5" thickTop="1" thickBot="1" x14ac:dyDescent="0.3">
      <c r="A483" s="1"/>
      <c r="B483" s="1"/>
      <c r="C483" s="164"/>
      <c r="D483" s="137" t="s">
        <v>161</v>
      </c>
      <c r="E483" s="104"/>
      <c r="F483" s="104"/>
      <c r="G483" s="105"/>
      <c r="H483" s="10839"/>
      <c r="I483" s="10840"/>
      <c r="J483" s="17"/>
    </row>
    <row r="484" spans="1:10" ht="16.5" thickTop="1" thickBot="1" x14ac:dyDescent="0.3">
      <c r="A484" s="1"/>
      <c r="B484" s="1"/>
      <c r="C484" s="164"/>
      <c r="D484" s="181" t="s">
        <v>162</v>
      </c>
      <c r="E484" s="108"/>
      <c r="F484" s="108"/>
      <c r="G484" s="109"/>
      <c r="H484" s="10839"/>
      <c r="I484" s="10840"/>
      <c r="J484" s="17"/>
    </row>
    <row r="485" spans="1:10" ht="16.5" thickTop="1" thickBot="1" x14ac:dyDescent="0.3">
      <c r="A485" s="1"/>
      <c r="B485" s="1"/>
      <c r="C485" s="164"/>
      <c r="D485" s="137" t="s">
        <v>114</v>
      </c>
      <c r="E485" s="108"/>
      <c r="F485" s="108"/>
      <c r="G485" s="109"/>
      <c r="H485" s="10839">
        <v>1</v>
      </c>
      <c r="I485" s="10840"/>
      <c r="J485" s="17"/>
    </row>
    <row r="486" spans="1:10" ht="16.5" thickTop="1" thickBot="1" x14ac:dyDescent="0.3">
      <c r="A486" s="1"/>
      <c r="B486" s="182"/>
      <c r="C486" s="183" t="s">
        <v>166</v>
      </c>
      <c r="D486" s="125"/>
      <c r="E486" s="184"/>
      <c r="F486" s="127"/>
      <c r="G486" s="143"/>
      <c r="H486" s="10759">
        <f>(H487+H488+H489+H490)</f>
        <v>17</v>
      </c>
      <c r="I486" s="10759"/>
      <c r="J486" s="1"/>
    </row>
    <row r="487" spans="1:10" ht="16.5" thickTop="1" thickBot="1" x14ac:dyDescent="0.3">
      <c r="A487" s="1"/>
      <c r="B487" s="4"/>
      <c r="C487" s="185"/>
      <c r="D487" s="186" t="s">
        <v>167</v>
      </c>
      <c r="E487" s="171"/>
      <c r="F487" s="171"/>
      <c r="G487" s="172"/>
      <c r="H487" s="10838">
        <v>1</v>
      </c>
      <c r="I487" s="10838"/>
      <c r="J487" s="1"/>
    </row>
    <row r="488" spans="1:10" ht="16.5" thickTop="1" thickBot="1" x14ac:dyDescent="0.3">
      <c r="A488" s="1"/>
      <c r="B488" s="187"/>
      <c r="C488" s="182"/>
      <c r="D488" s="171" t="s">
        <v>168</v>
      </c>
      <c r="E488" s="171"/>
      <c r="F488" s="171"/>
      <c r="G488" s="171"/>
      <c r="H488" s="10841">
        <v>14</v>
      </c>
      <c r="I488" s="10841"/>
      <c r="J488" s="1"/>
    </row>
    <row r="489" spans="1:10" ht="16.5" thickTop="1" thickBot="1" x14ac:dyDescent="0.3">
      <c r="A489" s="1"/>
      <c r="B489" s="187"/>
      <c r="C489" s="182"/>
      <c r="D489" s="188" t="s">
        <v>169</v>
      </c>
      <c r="E489" s="171"/>
      <c r="F489" s="171"/>
      <c r="G489" s="172"/>
      <c r="H489" s="10838">
        <v>2</v>
      </c>
      <c r="I489" s="10838"/>
      <c r="J489" s="1"/>
    </row>
    <row r="490" spans="1:10" ht="16.5" thickTop="1" thickBot="1" x14ac:dyDescent="0.3">
      <c r="A490" s="1"/>
      <c r="B490" s="187"/>
      <c r="C490" s="182"/>
      <c r="D490" s="188" t="s">
        <v>170</v>
      </c>
      <c r="E490" s="171"/>
      <c r="F490" s="171"/>
      <c r="G490" s="172"/>
      <c r="H490" s="10838"/>
      <c r="I490" s="10838"/>
      <c r="J490" s="1"/>
    </row>
    <row r="491" spans="1:10" ht="16.5" thickTop="1" thickBot="1" x14ac:dyDescent="0.3">
      <c r="A491" s="1"/>
      <c r="B491" s="93"/>
      <c r="C491" s="164"/>
      <c r="D491" s="165" t="s">
        <v>171</v>
      </c>
      <c r="E491" s="166"/>
      <c r="F491" s="166"/>
      <c r="G491" s="167"/>
      <c r="H491" s="10822">
        <f>H492+H493+H494</f>
        <v>0</v>
      </c>
      <c r="I491" s="10822"/>
      <c r="J491" s="1"/>
    </row>
    <row r="492" spans="1:10" ht="16.5" thickTop="1" thickBot="1" x14ac:dyDescent="0.3">
      <c r="A492" s="1"/>
      <c r="B492" s="1"/>
      <c r="C492" s="164"/>
      <c r="D492" s="189" t="s">
        <v>172</v>
      </c>
      <c r="E492" s="104"/>
      <c r="F492" s="104"/>
      <c r="G492" s="105"/>
      <c r="H492" s="10838"/>
      <c r="I492" s="10838"/>
      <c r="J492" s="1"/>
    </row>
    <row r="493" spans="1:10" ht="16.5" thickTop="1" thickBot="1" x14ac:dyDescent="0.3">
      <c r="A493" s="1"/>
      <c r="B493" s="93"/>
      <c r="C493" s="164"/>
      <c r="D493" s="190" t="s">
        <v>173</v>
      </c>
      <c r="E493" s="171"/>
      <c r="F493" s="171"/>
      <c r="G493" s="172"/>
      <c r="H493" s="10841"/>
      <c r="I493" s="10841"/>
      <c r="J493" s="1"/>
    </row>
    <row r="494" spans="1:10" ht="16.5" thickTop="1" thickBot="1" x14ac:dyDescent="0.3">
      <c r="A494" s="1"/>
      <c r="B494" s="93"/>
      <c r="C494" s="164"/>
      <c r="D494" s="191" t="s">
        <v>174</v>
      </c>
      <c r="E494" s="171"/>
      <c r="F494" s="171"/>
      <c r="G494" s="172"/>
      <c r="H494" s="10838"/>
      <c r="I494" s="10838"/>
      <c r="J494" s="55"/>
    </row>
    <row r="495" spans="1:10" ht="17.25" thickTop="1" thickBot="1" x14ac:dyDescent="0.3">
      <c r="A495" s="1"/>
      <c r="B495" s="192" t="s">
        <v>175</v>
      </c>
      <c r="C495" s="193"/>
      <c r="D495" s="193"/>
      <c r="E495" s="193"/>
      <c r="F495" s="194"/>
      <c r="G495" s="10782" t="s">
        <v>11</v>
      </c>
      <c r="H495" s="10844"/>
      <c r="I495" s="10797"/>
      <c r="J495" s="1"/>
    </row>
    <row r="496" spans="1:10" ht="16.5" thickTop="1" x14ac:dyDescent="0.25">
      <c r="A496" s="1"/>
      <c r="B496" s="195"/>
      <c r="C496" s="196"/>
      <c r="D496" s="196"/>
      <c r="E496" s="196"/>
      <c r="F496" s="197"/>
      <c r="G496" s="10845">
        <f>(E259+I264-E270+I326-G338)</f>
        <v>236</v>
      </c>
      <c r="H496" s="10846"/>
      <c r="I496" s="10847"/>
      <c r="J496" s="1"/>
    </row>
    <row r="497" spans="1:10" ht="16.5" thickBot="1" x14ac:dyDescent="0.3">
      <c r="A497" s="55"/>
      <c r="B497" s="198"/>
      <c r="C497" s="199"/>
      <c r="D497" s="199"/>
      <c r="E497" s="199"/>
      <c r="F497" s="200"/>
      <c r="G497" s="10848"/>
      <c r="H497" s="10849"/>
      <c r="I497" s="10850"/>
      <c r="J497" s="55"/>
    </row>
    <row r="498" spans="1:10" ht="15.75" thickTop="1" x14ac:dyDescent="0.25"/>
    <row r="499" spans="1:10" ht="15.75" thickBot="1" x14ac:dyDescent="0.3">
      <c r="A499" s="3450"/>
      <c r="B499" s="3450"/>
      <c r="C499" s="3450"/>
      <c r="D499" s="3450"/>
      <c r="E499" s="3456"/>
      <c r="F499" s="3648"/>
      <c r="G499" s="3648" t="s">
        <v>0</v>
      </c>
      <c r="H499" s="3648"/>
      <c r="I499" s="3450"/>
      <c r="J499" s="3450"/>
    </row>
    <row r="500" spans="1:10" ht="17.25" thickTop="1" thickBot="1" x14ac:dyDescent="0.3">
      <c r="A500" s="3456"/>
      <c r="B500" s="3455"/>
      <c r="C500" s="3455"/>
      <c r="D500" s="3455"/>
      <c r="E500" s="3455"/>
      <c r="F500" s="3450"/>
      <c r="G500" s="3493" t="s">
        <v>1</v>
      </c>
      <c r="H500" s="3494"/>
      <c r="I500" s="3498"/>
      <c r="J500" s="3455"/>
    </row>
    <row r="501" spans="1:10" ht="17.25" thickTop="1" thickBot="1" x14ac:dyDescent="0.3">
      <c r="A501" s="3455"/>
      <c r="B501" s="3455"/>
      <c r="C501" s="3456"/>
      <c r="D501" s="3456"/>
      <c r="E501" s="3456"/>
      <c r="F501" s="3450"/>
      <c r="G501" s="3495" t="s">
        <v>2</v>
      </c>
      <c r="H501" s="3496"/>
      <c r="I501" s="3498" t="s">
        <v>3</v>
      </c>
      <c r="J501" s="3455"/>
    </row>
    <row r="502" spans="1:10" ht="16.5" thickTop="1" thickBot="1" x14ac:dyDescent="0.3">
      <c r="A502" s="3455"/>
      <c r="B502" s="3455"/>
      <c r="C502" s="3455"/>
      <c r="D502" s="3457"/>
      <c r="E502" s="3466"/>
      <c r="F502" s="3457"/>
      <c r="G502" s="3457"/>
      <c r="H502" s="3457"/>
      <c r="I502" s="3457"/>
      <c r="J502" s="3457"/>
    </row>
    <row r="503" spans="1:10" ht="17.25" thickTop="1" thickBot="1" x14ac:dyDescent="0.3">
      <c r="A503" s="3493" t="s">
        <v>4</v>
      </c>
      <c r="B503" s="10962"/>
      <c r="C503" s="10963"/>
      <c r="D503" s="10963"/>
      <c r="E503" s="10963"/>
      <c r="F503" s="10963"/>
      <c r="G503" s="10964"/>
      <c r="H503" s="3450"/>
      <c r="I503" s="3450"/>
      <c r="J503" s="3450"/>
    </row>
    <row r="504" spans="1:10" ht="17.25" thickTop="1" thickBot="1" x14ac:dyDescent="0.3">
      <c r="A504" s="3493" t="s">
        <v>5</v>
      </c>
      <c r="B504" s="10962" t="s">
        <v>176</v>
      </c>
      <c r="C504" s="10963"/>
      <c r="D504" s="10963"/>
      <c r="E504" s="10963"/>
      <c r="F504" s="10963"/>
      <c r="G504" s="10964"/>
      <c r="H504" s="3450"/>
      <c r="I504" s="3450"/>
      <c r="J504" s="3450"/>
    </row>
    <row r="505" spans="1:10" ht="17.25" thickTop="1" thickBot="1" x14ac:dyDescent="0.3">
      <c r="A505" s="3497" t="s">
        <v>7</v>
      </c>
      <c r="B505" s="10965" t="s">
        <v>8</v>
      </c>
      <c r="C505" s="10966"/>
      <c r="D505" s="3499"/>
      <c r="E505" s="3500"/>
      <c r="F505" s="3500"/>
      <c r="G505" s="3499"/>
      <c r="H505" s="3450"/>
      <c r="I505" s="3450"/>
      <c r="J505" s="3450"/>
    </row>
    <row r="506" spans="1:10" ht="16.5" thickTop="1" thickBot="1" x14ac:dyDescent="0.3">
      <c r="A506" s="3455"/>
      <c r="B506" s="3455"/>
      <c r="C506" s="3455"/>
      <c r="D506" s="3455"/>
      <c r="E506" s="3455"/>
      <c r="F506" s="3455"/>
      <c r="G506" s="3467"/>
      <c r="H506" s="3455"/>
      <c r="I506" s="3455"/>
      <c r="J506" s="3455"/>
    </row>
    <row r="507" spans="1:10" ht="16.5" thickTop="1" thickBot="1" x14ac:dyDescent="0.3">
      <c r="A507" s="3450"/>
      <c r="B507" s="10978" t="s">
        <v>9</v>
      </c>
      <c r="C507" s="10978"/>
      <c r="D507" s="10978"/>
      <c r="E507" s="10979" t="s">
        <v>10</v>
      </c>
      <c r="F507" s="10980"/>
      <c r="G507" s="10979" t="s">
        <v>11</v>
      </c>
      <c r="H507" s="10980"/>
      <c r="I507" s="3450"/>
      <c r="J507" s="3450"/>
    </row>
    <row r="508" spans="1:10" ht="16.5" thickTop="1" thickBot="1" x14ac:dyDescent="0.3">
      <c r="A508" s="3450"/>
      <c r="B508" s="10978"/>
      <c r="C508" s="10978"/>
      <c r="D508" s="10978"/>
      <c r="E508" s="10981">
        <v>160</v>
      </c>
      <c r="F508" s="10981"/>
      <c r="G508" s="10982">
        <v>160</v>
      </c>
      <c r="H508" s="10982"/>
      <c r="I508" s="3450"/>
      <c r="J508" s="3450"/>
    </row>
    <row r="509" spans="1:10" ht="16.5" thickTop="1" thickBot="1" x14ac:dyDescent="0.3">
      <c r="A509" s="3450"/>
      <c r="B509" s="10978"/>
      <c r="C509" s="10978"/>
      <c r="D509" s="10978"/>
      <c r="E509" s="10981"/>
      <c r="F509" s="10981"/>
      <c r="G509" s="10982"/>
      <c r="H509" s="10982"/>
      <c r="I509" s="3450"/>
      <c r="J509" s="3450"/>
    </row>
    <row r="510" spans="1:10" ht="16.5" thickTop="1" thickBot="1" x14ac:dyDescent="0.3">
      <c r="A510" s="3450"/>
      <c r="B510" s="3451"/>
      <c r="C510" s="3451"/>
      <c r="D510" s="3451"/>
      <c r="E510" s="3451"/>
      <c r="F510" s="3451"/>
      <c r="G510" s="3451"/>
      <c r="H510" s="3451"/>
      <c r="I510" s="3451"/>
      <c r="J510" s="3451"/>
    </row>
    <row r="511" spans="1:10" ht="16.5" thickTop="1" thickBot="1" x14ac:dyDescent="0.3">
      <c r="A511" s="3450"/>
      <c r="B511" s="10983" t="s">
        <v>12</v>
      </c>
      <c r="C511" s="10984"/>
      <c r="D511" s="10984"/>
      <c r="E511" s="10984"/>
      <c r="F511" s="10985"/>
      <c r="G511" s="10992" t="s">
        <v>11</v>
      </c>
      <c r="H511" s="10993"/>
      <c r="I511" s="10967" t="s">
        <v>13</v>
      </c>
      <c r="J511" s="10968"/>
    </row>
    <row r="512" spans="1:10" ht="16.5" thickTop="1" thickBot="1" x14ac:dyDescent="0.3">
      <c r="A512" s="3450"/>
      <c r="B512" s="10986"/>
      <c r="C512" s="10987"/>
      <c r="D512" s="10987"/>
      <c r="E512" s="10987"/>
      <c r="F512" s="10988"/>
      <c r="G512" s="3474" t="s">
        <v>14</v>
      </c>
      <c r="H512" s="3474" t="s">
        <v>15</v>
      </c>
      <c r="I512" s="10969"/>
      <c r="J512" s="10970"/>
    </row>
    <row r="513" spans="1:10" ht="16.5" thickTop="1" thickBot="1" x14ac:dyDescent="0.3">
      <c r="A513" s="3450"/>
      <c r="B513" s="10989"/>
      <c r="C513" s="10990"/>
      <c r="D513" s="10990"/>
      <c r="E513" s="10990"/>
      <c r="F513" s="10991"/>
      <c r="G513" s="3505">
        <v>5</v>
      </c>
      <c r="H513" s="3505">
        <v>0</v>
      </c>
      <c r="I513" s="10971">
        <v>5</v>
      </c>
      <c r="J513" s="10971"/>
    </row>
    <row r="514" spans="1:10" ht="16.5" thickTop="1" thickBot="1" x14ac:dyDescent="0.3">
      <c r="A514" s="3450"/>
      <c r="B514" s="10972" t="s">
        <v>16</v>
      </c>
      <c r="C514" s="10973"/>
      <c r="D514" s="10973"/>
      <c r="E514" s="10973"/>
      <c r="F514" s="10974"/>
      <c r="G514" s="3501">
        <v>5</v>
      </c>
      <c r="H514" s="3501"/>
      <c r="I514" s="10975">
        <v>5</v>
      </c>
      <c r="J514" s="10976"/>
    </row>
    <row r="515" spans="1:10" ht="16.5" thickTop="1" thickBot="1" x14ac:dyDescent="0.3">
      <c r="A515" s="3450"/>
      <c r="B515" s="10972" t="s">
        <v>17</v>
      </c>
      <c r="C515" s="10973"/>
      <c r="D515" s="10973"/>
      <c r="E515" s="10973"/>
      <c r="F515" s="10973"/>
      <c r="G515" s="3501">
        <v>0</v>
      </c>
      <c r="H515" s="3501">
        <v>0</v>
      </c>
      <c r="I515" s="10977">
        <v>0</v>
      </c>
      <c r="J515" s="10977"/>
    </row>
    <row r="516" spans="1:10" ht="16.5" thickTop="1" thickBot="1" x14ac:dyDescent="0.3">
      <c r="A516" s="3450"/>
      <c r="B516" s="3553" t="s">
        <v>18</v>
      </c>
      <c r="C516" s="3552"/>
      <c r="D516" s="3551"/>
      <c r="E516" s="3548"/>
      <c r="F516" s="3548"/>
      <c r="G516" s="3548"/>
      <c r="H516" s="3549"/>
      <c r="I516" s="3550"/>
      <c r="J516" s="3450"/>
    </row>
    <row r="517" spans="1:10" ht="16.5" thickTop="1" thickBot="1" x14ac:dyDescent="0.3">
      <c r="A517" s="3450"/>
      <c r="B517" s="3506"/>
      <c r="C517" s="3507"/>
      <c r="D517" s="3507"/>
      <c r="E517" s="10979" t="s">
        <v>19</v>
      </c>
      <c r="F517" s="10979"/>
      <c r="G517" s="10979"/>
      <c r="H517" s="10992"/>
      <c r="I517" s="3474" t="s">
        <v>11</v>
      </c>
      <c r="J517" s="3450"/>
    </row>
    <row r="518" spans="1:10" ht="16.5" thickTop="1" thickBot="1" x14ac:dyDescent="0.3">
      <c r="A518" s="3450"/>
      <c r="B518" s="3506"/>
      <c r="C518" s="3507" t="s">
        <v>20</v>
      </c>
      <c r="D518" s="3507"/>
      <c r="E518" s="3523" t="s">
        <v>21</v>
      </c>
      <c r="F518" s="3523" t="s">
        <v>22</v>
      </c>
      <c r="G518" s="3523" t="s">
        <v>23</v>
      </c>
      <c r="H518" s="3618" t="s">
        <v>24</v>
      </c>
      <c r="I518" s="3509"/>
      <c r="J518" s="3450"/>
    </row>
    <row r="519" spans="1:10" ht="16.5" thickTop="1" thickBot="1" x14ac:dyDescent="0.3">
      <c r="A519" s="3450"/>
      <c r="B519" s="3510"/>
      <c r="C519" s="3511"/>
      <c r="D519" s="3511"/>
      <c r="E519" s="11008">
        <v>40</v>
      </c>
      <c r="F519" s="11008"/>
      <c r="G519" s="11008"/>
      <c r="H519" s="11009"/>
      <c r="I519" s="11010">
        <v>60</v>
      </c>
      <c r="J519" s="3450"/>
    </row>
    <row r="520" spans="1:10" ht="16.5" thickTop="1" thickBot="1" x14ac:dyDescent="0.3">
      <c r="A520" s="3450"/>
      <c r="B520" s="3512"/>
      <c r="C520" s="3513"/>
      <c r="D520" s="3513"/>
      <c r="E520" s="3514">
        <v>13</v>
      </c>
      <c r="F520" s="3514">
        <v>46</v>
      </c>
      <c r="G520" s="3514">
        <v>1</v>
      </c>
      <c r="H520" s="3514">
        <v>0</v>
      </c>
      <c r="I520" s="11010"/>
      <c r="J520" s="3450"/>
    </row>
    <row r="521" spans="1:10" ht="17.25" thickTop="1" thickBot="1" x14ac:dyDescent="0.3">
      <c r="A521" s="3450"/>
      <c r="B521" s="3453"/>
      <c r="C521" s="11011" t="s">
        <v>25</v>
      </c>
      <c r="D521" s="11012"/>
      <c r="E521" s="3515">
        <v>0</v>
      </c>
      <c r="F521" s="3515">
        <v>0</v>
      </c>
      <c r="G521" s="3515">
        <v>0</v>
      </c>
      <c r="H521" s="3516">
        <v>0</v>
      </c>
      <c r="I521" s="3517">
        <v>0</v>
      </c>
      <c r="J521" s="3450"/>
    </row>
    <row r="522" spans="1:10" ht="16.5" thickTop="1" thickBot="1" x14ac:dyDescent="0.3">
      <c r="A522" s="3450"/>
      <c r="B522" s="3453"/>
      <c r="C522" s="3535"/>
      <c r="D522" s="3536" t="s">
        <v>26</v>
      </c>
      <c r="E522" s="3462"/>
      <c r="F522" s="3462"/>
      <c r="G522" s="3462"/>
      <c r="H522" s="3462"/>
      <c r="I522" s="3520">
        <v>0</v>
      </c>
      <c r="J522" s="3450"/>
    </row>
    <row r="523" spans="1:10" ht="16.5" thickTop="1" thickBot="1" x14ac:dyDescent="0.3">
      <c r="A523" s="3450"/>
      <c r="B523" s="3453"/>
      <c r="C523" s="3535"/>
      <c r="D523" s="3536" t="s">
        <v>27</v>
      </c>
      <c r="E523" s="3462"/>
      <c r="F523" s="3462"/>
      <c r="G523" s="3462"/>
      <c r="H523" s="3462"/>
      <c r="I523" s="3520">
        <v>0</v>
      </c>
      <c r="J523" s="3450"/>
    </row>
    <row r="524" spans="1:10" ht="16.5" thickTop="1" thickBot="1" x14ac:dyDescent="0.3">
      <c r="A524" s="3450"/>
      <c r="B524" s="3453"/>
      <c r="C524" s="3535"/>
      <c r="D524" s="3536" t="s">
        <v>28</v>
      </c>
      <c r="E524" s="3462"/>
      <c r="F524" s="3462"/>
      <c r="G524" s="3462"/>
      <c r="H524" s="3462"/>
      <c r="I524" s="3520">
        <v>0</v>
      </c>
      <c r="J524" s="3450"/>
    </row>
    <row r="525" spans="1:10" ht="27" thickTop="1" thickBot="1" x14ac:dyDescent="0.3">
      <c r="A525" s="3450"/>
      <c r="B525" s="3453"/>
      <c r="C525" s="3535"/>
      <c r="D525" s="3536" t="s">
        <v>29</v>
      </c>
      <c r="E525" s="3462"/>
      <c r="F525" s="3462"/>
      <c r="G525" s="3462"/>
      <c r="H525" s="3462"/>
      <c r="I525" s="3520">
        <v>0</v>
      </c>
      <c r="J525" s="3450"/>
    </row>
    <row r="526" spans="1:10" ht="17.25" thickTop="1" thickBot="1" x14ac:dyDescent="0.3">
      <c r="A526" s="3450"/>
      <c r="B526" s="3453"/>
      <c r="C526" s="3491" t="s">
        <v>30</v>
      </c>
      <c r="D526" s="3518"/>
      <c r="E526" s="3476">
        <v>2</v>
      </c>
      <c r="F526" s="3476">
        <v>0</v>
      </c>
      <c r="G526" s="3476">
        <v>0</v>
      </c>
      <c r="H526" s="3476">
        <v>0</v>
      </c>
      <c r="I526" s="3519">
        <v>2</v>
      </c>
      <c r="J526" s="3450"/>
    </row>
    <row r="527" spans="1:10" ht="27" thickTop="1" thickBot="1" x14ac:dyDescent="0.3">
      <c r="A527" s="3450"/>
      <c r="B527" s="3453"/>
      <c r="C527" s="3535"/>
      <c r="D527" s="3536" t="s">
        <v>31</v>
      </c>
      <c r="E527" s="3462"/>
      <c r="F527" s="3462"/>
      <c r="G527" s="3462"/>
      <c r="H527" s="3462"/>
      <c r="I527" s="3520">
        <v>0</v>
      </c>
      <c r="J527" s="3450"/>
    </row>
    <row r="528" spans="1:10" ht="16.5" thickTop="1" thickBot="1" x14ac:dyDescent="0.3">
      <c r="A528" s="3450"/>
      <c r="B528" s="3453"/>
      <c r="C528" s="3535"/>
      <c r="D528" s="3536" t="s">
        <v>32</v>
      </c>
      <c r="E528" s="3462"/>
      <c r="F528" s="3462"/>
      <c r="G528" s="3462"/>
      <c r="H528" s="3462"/>
      <c r="I528" s="3520">
        <v>0</v>
      </c>
      <c r="J528" s="3450"/>
    </row>
    <row r="529" spans="1:10" ht="52.5" thickTop="1" thickBot="1" x14ac:dyDescent="0.3">
      <c r="A529" s="3450"/>
      <c r="B529" s="3453"/>
      <c r="C529" s="3535"/>
      <c r="D529" s="3536" t="s">
        <v>33</v>
      </c>
      <c r="E529" s="3462">
        <v>2</v>
      </c>
      <c r="F529" s="3462"/>
      <c r="G529" s="3462"/>
      <c r="H529" s="3462"/>
      <c r="I529" s="3520">
        <v>2</v>
      </c>
      <c r="J529" s="3450"/>
    </row>
    <row r="530" spans="1:10" ht="39.75" thickTop="1" thickBot="1" x14ac:dyDescent="0.3">
      <c r="A530" s="3450"/>
      <c r="B530" s="3453"/>
      <c r="C530" s="3535"/>
      <c r="D530" s="3536" t="s">
        <v>34</v>
      </c>
      <c r="E530" s="3462"/>
      <c r="F530" s="3462"/>
      <c r="G530" s="3462"/>
      <c r="H530" s="3462"/>
      <c r="I530" s="3520">
        <v>0</v>
      </c>
      <c r="J530" s="3450"/>
    </row>
    <row r="531" spans="1:10" ht="39.75" thickTop="1" thickBot="1" x14ac:dyDescent="0.3">
      <c r="A531" s="3450"/>
      <c r="B531" s="3453"/>
      <c r="C531" s="3535"/>
      <c r="D531" s="3536" t="s">
        <v>35</v>
      </c>
      <c r="E531" s="3462"/>
      <c r="F531" s="3462"/>
      <c r="G531" s="3462"/>
      <c r="H531" s="3462"/>
      <c r="I531" s="3520">
        <v>0</v>
      </c>
      <c r="J531" s="3450"/>
    </row>
    <row r="532" spans="1:10" ht="17.25" thickTop="1" thickBot="1" x14ac:dyDescent="0.3">
      <c r="A532" s="3450"/>
      <c r="B532" s="3453"/>
      <c r="C532" s="11508" t="s">
        <v>36</v>
      </c>
      <c r="D532" s="11509"/>
      <c r="E532" s="3546">
        <v>4</v>
      </c>
      <c r="F532" s="3546">
        <v>0</v>
      </c>
      <c r="G532" s="3546">
        <v>0</v>
      </c>
      <c r="H532" s="3546">
        <v>0</v>
      </c>
      <c r="I532" s="3517">
        <v>4</v>
      </c>
      <c r="J532" s="3450"/>
    </row>
    <row r="533" spans="1:10" ht="27" thickTop="1" thickBot="1" x14ac:dyDescent="0.3">
      <c r="A533" s="3450"/>
      <c r="B533" s="3453"/>
      <c r="C533" s="3535"/>
      <c r="D533" s="3537" t="s">
        <v>37</v>
      </c>
      <c r="E533" s="3642"/>
      <c r="F533" s="3642"/>
      <c r="G533" s="3642"/>
      <c r="H533" s="3642"/>
      <c r="I533" s="3521">
        <v>0</v>
      </c>
      <c r="J533" s="3450"/>
    </row>
    <row r="534" spans="1:10" ht="39.75" thickTop="1" thickBot="1" x14ac:dyDescent="0.3">
      <c r="A534" s="3450"/>
      <c r="B534" s="3453"/>
      <c r="C534" s="3535"/>
      <c r="D534" s="3537" t="s">
        <v>38</v>
      </c>
      <c r="E534" s="3463">
        <v>3</v>
      </c>
      <c r="F534" s="3463"/>
      <c r="G534" s="3463"/>
      <c r="H534" s="3463"/>
      <c r="I534" s="3521">
        <v>3</v>
      </c>
      <c r="J534" s="3450"/>
    </row>
    <row r="535" spans="1:10" ht="52.5" thickTop="1" thickBot="1" x14ac:dyDescent="0.3">
      <c r="A535" s="3450"/>
      <c r="B535" s="3453"/>
      <c r="C535" s="3535"/>
      <c r="D535" s="3538" t="s">
        <v>39</v>
      </c>
      <c r="E535" s="3463">
        <v>1</v>
      </c>
      <c r="F535" s="3463"/>
      <c r="G535" s="3463"/>
      <c r="H535" s="3463"/>
      <c r="I535" s="3521">
        <v>1</v>
      </c>
      <c r="J535" s="3450"/>
    </row>
    <row r="536" spans="1:10" ht="17.25" thickTop="1" thickBot="1" x14ac:dyDescent="0.3">
      <c r="A536" s="3450"/>
      <c r="B536" s="3452"/>
      <c r="C536" s="11508" t="s">
        <v>40</v>
      </c>
      <c r="D536" s="11509"/>
      <c r="E536" s="3476">
        <v>0</v>
      </c>
      <c r="F536" s="3476">
        <v>0</v>
      </c>
      <c r="G536" s="3476">
        <v>0</v>
      </c>
      <c r="H536" s="3476">
        <v>0</v>
      </c>
      <c r="I536" s="3517">
        <v>0</v>
      </c>
      <c r="J536" s="3450"/>
    </row>
    <row r="537" spans="1:10" ht="16.5" thickTop="1" thickBot="1" x14ac:dyDescent="0.3">
      <c r="A537" s="3450"/>
      <c r="B537" s="3452"/>
      <c r="C537" s="3528"/>
      <c r="D537" s="3531" t="s">
        <v>41</v>
      </c>
      <c r="E537" s="3462"/>
      <c r="F537" s="3462"/>
      <c r="G537" s="3462"/>
      <c r="H537" s="3462"/>
      <c r="I537" s="3521">
        <v>0</v>
      </c>
      <c r="J537" s="3450"/>
    </row>
    <row r="538" spans="1:10" ht="39.75" thickTop="1" thickBot="1" x14ac:dyDescent="0.3">
      <c r="A538" s="3450"/>
      <c r="B538" s="3452"/>
      <c r="C538" s="3528"/>
      <c r="D538" s="3531" t="s">
        <v>42</v>
      </c>
      <c r="E538" s="3463"/>
      <c r="F538" s="3463"/>
      <c r="G538" s="3463"/>
      <c r="H538" s="3463"/>
      <c r="I538" s="3521">
        <v>0</v>
      </c>
      <c r="J538" s="3450"/>
    </row>
    <row r="539" spans="1:10" ht="65.25" thickTop="1" thickBot="1" x14ac:dyDescent="0.3">
      <c r="A539" s="3450"/>
      <c r="B539" s="3452"/>
      <c r="C539" s="3528"/>
      <c r="D539" s="3531" t="s">
        <v>43</v>
      </c>
      <c r="E539" s="3463"/>
      <c r="F539" s="3463"/>
      <c r="G539" s="3463"/>
      <c r="H539" s="3463"/>
      <c r="I539" s="3521">
        <v>0</v>
      </c>
      <c r="J539" s="3450"/>
    </row>
    <row r="540" spans="1:10" ht="52.5" thickTop="1" thickBot="1" x14ac:dyDescent="0.3">
      <c r="A540" s="3450"/>
      <c r="B540" s="3452"/>
      <c r="C540" s="3528"/>
      <c r="D540" s="3538" t="s">
        <v>44</v>
      </c>
      <c r="E540" s="3463"/>
      <c r="F540" s="3463"/>
      <c r="G540" s="3463"/>
      <c r="H540" s="3463"/>
      <c r="I540" s="3521">
        <v>0</v>
      </c>
      <c r="J540" s="3450"/>
    </row>
    <row r="541" spans="1:10" ht="17.25" thickTop="1" thickBot="1" x14ac:dyDescent="0.3">
      <c r="A541" s="3450"/>
      <c r="B541" s="3452"/>
      <c r="C541" s="11508" t="s">
        <v>45</v>
      </c>
      <c r="D541" s="11509"/>
      <c r="E541" s="3476">
        <v>0</v>
      </c>
      <c r="F541" s="3476">
        <v>7</v>
      </c>
      <c r="G541" s="3476">
        <v>0</v>
      </c>
      <c r="H541" s="3476">
        <v>0</v>
      </c>
      <c r="I541" s="3522">
        <v>7</v>
      </c>
      <c r="J541" s="3450"/>
    </row>
    <row r="542" spans="1:10" ht="39.75" thickTop="1" thickBot="1" x14ac:dyDescent="0.3">
      <c r="A542" s="3450"/>
      <c r="B542" s="3452"/>
      <c r="C542" s="3488"/>
      <c r="D542" s="3531" t="s">
        <v>46</v>
      </c>
      <c r="E542" s="3463"/>
      <c r="F542" s="3463">
        <v>3</v>
      </c>
      <c r="G542" s="3463"/>
      <c r="H542" s="3463"/>
      <c r="I542" s="3521">
        <v>3</v>
      </c>
      <c r="J542" s="3450"/>
    </row>
    <row r="543" spans="1:10" ht="27" thickTop="1" thickBot="1" x14ac:dyDescent="0.3">
      <c r="A543" s="3450"/>
      <c r="B543" s="3452"/>
      <c r="C543" s="3488"/>
      <c r="D543" s="3531" t="s">
        <v>47</v>
      </c>
      <c r="E543" s="3463"/>
      <c r="F543" s="3463">
        <v>1</v>
      </c>
      <c r="G543" s="3463"/>
      <c r="H543" s="3463"/>
      <c r="I543" s="3521">
        <v>1</v>
      </c>
      <c r="J543" s="3450"/>
    </row>
    <row r="544" spans="1:10" ht="52.5" thickTop="1" thickBot="1" x14ac:dyDescent="0.3">
      <c r="A544" s="3450"/>
      <c r="B544" s="3452"/>
      <c r="C544" s="3528"/>
      <c r="D544" s="3539" t="s">
        <v>48</v>
      </c>
      <c r="E544" s="3463"/>
      <c r="F544" s="3463"/>
      <c r="G544" s="3463"/>
      <c r="H544" s="3463"/>
      <c r="I544" s="3521">
        <v>0</v>
      </c>
      <c r="J544" s="3450"/>
    </row>
    <row r="545" spans="1:10" ht="39.75" thickTop="1" thickBot="1" x14ac:dyDescent="0.3">
      <c r="A545" s="3450"/>
      <c r="B545" s="3452"/>
      <c r="C545" s="3532"/>
      <c r="D545" s="3531" t="s">
        <v>49</v>
      </c>
      <c r="E545" s="3463"/>
      <c r="F545" s="3463"/>
      <c r="G545" s="3463"/>
      <c r="H545" s="3463"/>
      <c r="I545" s="3521">
        <v>0</v>
      </c>
      <c r="J545" s="3450"/>
    </row>
    <row r="546" spans="1:10" ht="52.5" thickTop="1" thickBot="1" x14ac:dyDescent="0.3">
      <c r="A546" s="3450"/>
      <c r="B546" s="3452"/>
      <c r="C546" s="3528"/>
      <c r="D546" s="3531" t="s">
        <v>50</v>
      </c>
      <c r="E546" s="3463"/>
      <c r="F546" s="3463">
        <v>2</v>
      </c>
      <c r="G546" s="3463"/>
      <c r="H546" s="3463"/>
      <c r="I546" s="3508">
        <v>2</v>
      </c>
      <c r="J546" s="3450"/>
    </row>
    <row r="547" spans="1:10" ht="27" thickTop="1" thickBot="1" x14ac:dyDescent="0.3">
      <c r="A547" s="3450"/>
      <c r="B547" s="3452"/>
      <c r="C547" s="3540"/>
      <c r="D547" s="3531" t="s">
        <v>51</v>
      </c>
      <c r="E547" s="3463"/>
      <c r="F547" s="3463">
        <v>1</v>
      </c>
      <c r="G547" s="3463"/>
      <c r="H547" s="3463"/>
      <c r="I547" s="3508">
        <v>1</v>
      </c>
      <c r="J547" s="3450"/>
    </row>
    <row r="548" spans="1:10" ht="52.5" thickTop="1" thickBot="1" x14ac:dyDescent="0.3">
      <c r="A548" s="3450"/>
      <c r="B548" s="3452"/>
      <c r="C548" s="3540"/>
      <c r="D548" s="3531" t="s">
        <v>52</v>
      </c>
      <c r="E548" s="3463"/>
      <c r="F548" s="3463"/>
      <c r="G548" s="3463"/>
      <c r="H548" s="3463"/>
      <c r="I548" s="3508">
        <v>0</v>
      </c>
      <c r="J548" s="3450"/>
    </row>
    <row r="549" spans="1:10" ht="78" thickTop="1" thickBot="1" x14ac:dyDescent="0.3">
      <c r="A549" s="3450"/>
      <c r="B549" s="3452"/>
      <c r="C549" s="3540"/>
      <c r="D549" s="3531" t="s">
        <v>53</v>
      </c>
      <c r="E549" s="3463"/>
      <c r="F549" s="3463"/>
      <c r="G549" s="3463"/>
      <c r="H549" s="3463"/>
      <c r="I549" s="3508">
        <v>0</v>
      </c>
      <c r="J549" s="3450"/>
    </row>
    <row r="550" spans="1:10" ht="27" thickTop="1" thickBot="1" x14ac:dyDescent="0.3">
      <c r="A550" s="3450"/>
      <c r="B550" s="3452"/>
      <c r="C550" s="3540"/>
      <c r="D550" s="3531" t="s">
        <v>54</v>
      </c>
      <c r="E550" s="3463"/>
      <c r="F550" s="3463"/>
      <c r="G550" s="3463"/>
      <c r="H550" s="3463"/>
      <c r="I550" s="3508">
        <v>0</v>
      </c>
      <c r="J550" s="3450"/>
    </row>
    <row r="551" spans="1:10" ht="52.5" thickTop="1" thickBot="1" x14ac:dyDescent="0.3">
      <c r="A551" s="3450"/>
      <c r="B551" s="3452"/>
      <c r="C551" s="3540"/>
      <c r="D551" s="3541" t="s">
        <v>55</v>
      </c>
      <c r="E551" s="3463"/>
      <c r="F551" s="3463"/>
      <c r="G551" s="3463"/>
      <c r="H551" s="3463"/>
      <c r="I551" s="3508">
        <v>0</v>
      </c>
      <c r="J551" s="3450"/>
    </row>
    <row r="552" spans="1:10" ht="39.75" thickTop="1" thickBot="1" x14ac:dyDescent="0.3">
      <c r="A552" s="3450"/>
      <c r="B552" s="3452"/>
      <c r="C552" s="3542"/>
      <c r="D552" s="3531" t="s">
        <v>56</v>
      </c>
      <c r="E552" s="3463"/>
      <c r="F552" s="3463"/>
      <c r="G552" s="3463"/>
      <c r="H552" s="3463"/>
      <c r="I552" s="3508">
        <v>0</v>
      </c>
      <c r="J552" s="3450"/>
    </row>
    <row r="553" spans="1:10" ht="17.25" thickTop="1" thickBot="1" x14ac:dyDescent="0.3">
      <c r="A553" s="3450"/>
      <c r="B553" s="3452"/>
      <c r="C553" s="10994" t="s">
        <v>57</v>
      </c>
      <c r="D553" s="10995"/>
      <c r="E553" s="3547">
        <v>0</v>
      </c>
      <c r="F553" s="3547">
        <v>39</v>
      </c>
      <c r="G553" s="3547">
        <v>0</v>
      </c>
      <c r="H553" s="3547">
        <v>0</v>
      </c>
      <c r="I553" s="3522">
        <v>39</v>
      </c>
      <c r="J553" s="3450"/>
    </row>
    <row r="554" spans="1:10" ht="39.75" thickTop="1" thickBot="1" x14ac:dyDescent="0.3">
      <c r="A554" s="3450"/>
      <c r="B554" s="3452"/>
      <c r="C554" s="3543"/>
      <c r="D554" s="3531" t="s">
        <v>58</v>
      </c>
      <c r="E554" s="3463"/>
      <c r="F554" s="3463"/>
      <c r="G554" s="3463"/>
      <c r="H554" s="3463"/>
      <c r="I554" s="3523">
        <v>0</v>
      </c>
      <c r="J554" s="3450"/>
    </row>
    <row r="555" spans="1:10" ht="52.5" thickTop="1" thickBot="1" x14ac:dyDescent="0.3">
      <c r="A555" s="3450"/>
      <c r="B555" s="3452"/>
      <c r="C555" s="3488"/>
      <c r="D555" s="3531" t="s">
        <v>59</v>
      </c>
      <c r="E555" s="3463"/>
      <c r="F555" s="3463">
        <v>1</v>
      </c>
      <c r="G555" s="3463"/>
      <c r="H555" s="3463"/>
      <c r="I555" s="3523">
        <v>1</v>
      </c>
      <c r="J555" s="3450"/>
    </row>
    <row r="556" spans="1:10" ht="27" thickTop="1" thickBot="1" x14ac:dyDescent="0.3">
      <c r="A556" s="3450"/>
      <c r="B556" s="3452"/>
      <c r="C556" s="3488"/>
      <c r="D556" s="3531" t="s">
        <v>47</v>
      </c>
      <c r="E556" s="3463"/>
      <c r="F556" s="3463"/>
      <c r="G556" s="3463"/>
      <c r="H556" s="3463"/>
      <c r="I556" s="3523">
        <v>0</v>
      </c>
      <c r="J556" s="3450"/>
    </row>
    <row r="557" spans="1:10" ht="27" thickTop="1" thickBot="1" x14ac:dyDescent="0.3">
      <c r="A557" s="3450"/>
      <c r="B557" s="3452"/>
      <c r="C557" s="3488"/>
      <c r="D557" s="3531" t="s">
        <v>60</v>
      </c>
      <c r="E557" s="3463"/>
      <c r="F557" s="3463">
        <v>38</v>
      </c>
      <c r="G557" s="3463"/>
      <c r="H557" s="3463"/>
      <c r="I557" s="3523">
        <v>38</v>
      </c>
      <c r="J557" s="3450"/>
    </row>
    <row r="558" spans="1:10" ht="52.5" thickTop="1" thickBot="1" x14ac:dyDescent="0.3">
      <c r="A558" s="3450"/>
      <c r="B558" s="3452"/>
      <c r="C558" s="3544"/>
      <c r="D558" s="3531" t="s">
        <v>61</v>
      </c>
      <c r="E558" s="3463"/>
      <c r="F558" s="3463"/>
      <c r="G558" s="3463"/>
      <c r="H558" s="3463"/>
      <c r="I558" s="3523">
        <v>0</v>
      </c>
      <c r="J558" s="3450"/>
    </row>
    <row r="559" spans="1:10" ht="16.5" thickTop="1" thickBot="1" x14ac:dyDescent="0.3">
      <c r="A559" s="3450"/>
      <c r="B559" s="3452"/>
      <c r="C559" s="3544"/>
      <c r="D559" s="3545" t="s">
        <v>62</v>
      </c>
      <c r="E559" s="3463"/>
      <c r="F559" s="3463"/>
      <c r="G559" s="3463"/>
      <c r="H559" s="3463"/>
      <c r="I559" s="3523">
        <v>0</v>
      </c>
      <c r="J559" s="3450"/>
    </row>
    <row r="560" spans="1:10" ht="27" thickTop="1" thickBot="1" x14ac:dyDescent="0.3">
      <c r="A560" s="3450"/>
      <c r="B560" s="3452"/>
      <c r="C560" s="3544"/>
      <c r="D560" s="3531" t="s">
        <v>63</v>
      </c>
      <c r="E560" s="3463"/>
      <c r="F560" s="3463"/>
      <c r="G560" s="3463"/>
      <c r="H560" s="3463"/>
      <c r="I560" s="3523">
        <v>0</v>
      </c>
      <c r="J560" s="3450"/>
    </row>
    <row r="561" spans="1:10" ht="16.5" thickTop="1" thickBot="1" x14ac:dyDescent="0.3">
      <c r="A561" s="3450"/>
      <c r="B561" s="3452"/>
      <c r="C561" s="3544"/>
      <c r="D561" s="3545" t="s">
        <v>64</v>
      </c>
      <c r="E561" s="3463"/>
      <c r="F561" s="3463"/>
      <c r="G561" s="3463"/>
      <c r="H561" s="3463"/>
      <c r="I561" s="3523">
        <v>0</v>
      </c>
      <c r="J561" s="3450"/>
    </row>
    <row r="562" spans="1:10" ht="16.5" thickTop="1" thickBot="1" x14ac:dyDescent="0.3">
      <c r="A562" s="3450"/>
      <c r="B562" s="3452"/>
      <c r="C562" s="3488"/>
      <c r="D562" s="3545" t="s">
        <v>65</v>
      </c>
      <c r="E562" s="3463"/>
      <c r="F562" s="3463"/>
      <c r="G562" s="3463"/>
      <c r="H562" s="3463"/>
      <c r="I562" s="3523">
        <v>0</v>
      </c>
      <c r="J562" s="3452"/>
    </row>
    <row r="563" spans="1:10" ht="16.5" thickTop="1" thickBot="1" x14ac:dyDescent="0.3">
      <c r="A563" s="3477"/>
      <c r="B563" s="3478"/>
      <c r="C563" s="3479"/>
      <c r="D563" s="3480"/>
      <c r="E563" s="3481"/>
      <c r="F563" s="3481"/>
      <c r="G563" s="3481"/>
      <c r="H563" s="3482"/>
      <c r="I563" s="3524"/>
      <c r="J563" s="3478"/>
    </row>
    <row r="564" spans="1:10" ht="15.75" thickTop="1" x14ac:dyDescent="0.25">
      <c r="A564" s="3450"/>
      <c r="B564" s="10996" t="s">
        <v>66</v>
      </c>
      <c r="C564" s="10997"/>
      <c r="D564" s="10997"/>
      <c r="E564" s="10997"/>
      <c r="F564" s="10997"/>
      <c r="G564" s="10997"/>
      <c r="H564" s="10998"/>
      <c r="I564" s="11005">
        <v>11</v>
      </c>
      <c r="J564" s="3450"/>
    </row>
    <row r="565" spans="1:10" x14ac:dyDescent="0.25">
      <c r="A565" s="3450"/>
      <c r="B565" s="10999"/>
      <c r="C565" s="11000"/>
      <c r="D565" s="11000"/>
      <c r="E565" s="11000"/>
      <c r="F565" s="11000"/>
      <c r="G565" s="11000"/>
      <c r="H565" s="11001"/>
      <c r="I565" s="11006"/>
      <c r="J565" s="3450"/>
    </row>
    <row r="566" spans="1:10" ht="15.75" thickBot="1" x14ac:dyDescent="0.3">
      <c r="A566" s="3450"/>
      <c r="B566" s="11002"/>
      <c r="C566" s="11003"/>
      <c r="D566" s="11003"/>
      <c r="E566" s="11003"/>
      <c r="F566" s="11003"/>
      <c r="G566" s="11003"/>
      <c r="H566" s="11004"/>
      <c r="I566" s="11007"/>
      <c r="J566" s="3452"/>
    </row>
    <row r="567" spans="1:10" ht="16.5" thickTop="1" thickBot="1" x14ac:dyDescent="0.3">
      <c r="A567" s="3459"/>
      <c r="B567" s="3460"/>
      <c r="C567" s="3460"/>
      <c r="D567" s="3460"/>
      <c r="E567" s="3458"/>
      <c r="F567" s="3458"/>
      <c r="G567" s="3458"/>
      <c r="H567" s="3461"/>
      <c r="I567" s="3525"/>
      <c r="J567" s="3450"/>
    </row>
    <row r="568" spans="1:10" ht="16.5" thickTop="1" thickBot="1" x14ac:dyDescent="0.3">
      <c r="A568" s="3459"/>
      <c r="B568" s="3460"/>
      <c r="C568" s="11508" t="s">
        <v>67</v>
      </c>
      <c r="D568" s="11509"/>
      <c r="E568" s="3476">
        <v>1</v>
      </c>
      <c r="F568" s="3476">
        <v>0</v>
      </c>
      <c r="G568" s="3476">
        <v>0</v>
      </c>
      <c r="H568" s="3476">
        <v>0</v>
      </c>
      <c r="I568" s="3476">
        <v>1</v>
      </c>
      <c r="J568" s="3450"/>
    </row>
    <row r="569" spans="1:10" ht="16.5" thickTop="1" thickBot="1" x14ac:dyDescent="0.3">
      <c r="A569" s="3459"/>
      <c r="B569" s="3460"/>
      <c r="C569" s="3528"/>
      <c r="D569" s="3529" t="s">
        <v>68</v>
      </c>
      <c r="E569" s="3463">
        <v>1</v>
      </c>
      <c r="F569" s="3463"/>
      <c r="G569" s="3463"/>
      <c r="H569" s="3463"/>
      <c r="I569" s="3508">
        <v>1</v>
      </c>
      <c r="J569" s="3450"/>
    </row>
    <row r="570" spans="1:10" ht="16.5" thickTop="1" thickBot="1" x14ac:dyDescent="0.3">
      <c r="A570" s="3450"/>
      <c r="B570" s="3483"/>
      <c r="C570" s="11508" t="s">
        <v>69</v>
      </c>
      <c r="D570" s="11509"/>
      <c r="E570" s="3476">
        <v>0</v>
      </c>
      <c r="F570" s="3476">
        <v>0</v>
      </c>
      <c r="G570" s="3476">
        <v>0</v>
      </c>
      <c r="H570" s="3476">
        <v>0</v>
      </c>
      <c r="I570" s="3476">
        <v>0</v>
      </c>
      <c r="J570" s="3450"/>
    </row>
    <row r="571" spans="1:10" ht="16.5" thickTop="1" thickBot="1" x14ac:dyDescent="0.3">
      <c r="A571" s="3450"/>
      <c r="B571" s="3483"/>
      <c r="C571" s="3528"/>
      <c r="D571" s="3529" t="s">
        <v>70</v>
      </c>
      <c r="E571" s="3463"/>
      <c r="F571" s="3463"/>
      <c r="G571" s="3463"/>
      <c r="H571" s="3463"/>
      <c r="I571" s="3508">
        <v>0</v>
      </c>
      <c r="J571" s="3450"/>
    </row>
    <row r="572" spans="1:10" ht="16.5" thickTop="1" thickBot="1" x14ac:dyDescent="0.3">
      <c r="A572" s="3450"/>
      <c r="B572" s="3483"/>
      <c r="C572" s="3528"/>
      <c r="D572" s="3530" t="s">
        <v>71</v>
      </c>
      <c r="E572" s="3463"/>
      <c r="F572" s="3463"/>
      <c r="G572" s="3463"/>
      <c r="H572" s="3463"/>
      <c r="I572" s="3508">
        <v>0</v>
      </c>
      <c r="J572" s="3450"/>
    </row>
    <row r="573" spans="1:10" ht="16.5" thickTop="1" thickBot="1" x14ac:dyDescent="0.3">
      <c r="A573" s="3450"/>
      <c r="B573" s="3483"/>
      <c r="C573" s="3532"/>
      <c r="D573" s="3533" t="s">
        <v>72</v>
      </c>
      <c r="E573" s="3463"/>
      <c r="F573" s="3463"/>
      <c r="G573" s="3463"/>
      <c r="H573" s="3463"/>
      <c r="I573" s="3525">
        <v>0</v>
      </c>
      <c r="J573" s="3450"/>
    </row>
    <row r="574" spans="1:10" ht="19.5" thickTop="1" thickBot="1" x14ac:dyDescent="0.3">
      <c r="A574" s="3450"/>
      <c r="B574" s="11018" t="s">
        <v>73</v>
      </c>
      <c r="C574" s="11019"/>
      <c r="D574" s="11019"/>
      <c r="E574" s="11019"/>
      <c r="F574" s="11019"/>
      <c r="G574" s="11019"/>
      <c r="H574" s="11020"/>
      <c r="I574" s="3619">
        <v>111</v>
      </c>
      <c r="J574" s="3450"/>
    </row>
    <row r="575" spans="1:10" ht="17.25" thickTop="1" thickBot="1" x14ac:dyDescent="0.3">
      <c r="A575" s="3450"/>
      <c r="B575" s="3451"/>
      <c r="C575" s="11021" t="s">
        <v>74</v>
      </c>
      <c r="D575" s="11022"/>
      <c r="E575" s="3647"/>
      <c r="F575" s="3647"/>
      <c r="G575" s="3647"/>
      <c r="H575" s="3647"/>
      <c r="I575" s="3643">
        <v>0</v>
      </c>
      <c r="J575" s="3450"/>
    </row>
    <row r="576" spans="1:10" ht="17.25" thickTop="1" thickBot="1" x14ac:dyDescent="0.3">
      <c r="A576" s="3450"/>
      <c r="B576" s="3451"/>
      <c r="C576" s="11021" t="s">
        <v>75</v>
      </c>
      <c r="D576" s="11022"/>
      <c r="E576" s="3534">
        <v>6</v>
      </c>
      <c r="F576" s="3534">
        <v>0</v>
      </c>
      <c r="G576" s="3534">
        <v>1</v>
      </c>
      <c r="H576" s="3534">
        <v>0</v>
      </c>
      <c r="I576" s="3644">
        <v>7</v>
      </c>
      <c r="J576" s="3450"/>
    </row>
    <row r="577" spans="1:10" ht="16.5" thickTop="1" thickBot="1" x14ac:dyDescent="0.3">
      <c r="A577" s="3450"/>
      <c r="B577" s="3451"/>
      <c r="C577" s="3528"/>
      <c r="D577" s="3529" t="s">
        <v>76</v>
      </c>
      <c r="E577" s="3647"/>
      <c r="F577" s="3647"/>
      <c r="G577" s="3647"/>
      <c r="H577" s="3647"/>
      <c r="I577" s="3526">
        <v>0</v>
      </c>
      <c r="J577" s="3450"/>
    </row>
    <row r="578" spans="1:10" ht="16.5" thickTop="1" thickBot="1" x14ac:dyDescent="0.3">
      <c r="A578" s="3450"/>
      <c r="B578" s="3451"/>
      <c r="C578" s="3528"/>
      <c r="D578" s="3530" t="s">
        <v>77</v>
      </c>
      <c r="E578" s="3647">
        <v>5</v>
      </c>
      <c r="F578" s="3647"/>
      <c r="G578" s="3647">
        <v>1</v>
      </c>
      <c r="H578" s="3647"/>
      <c r="I578" s="3527">
        <v>6</v>
      </c>
      <c r="J578" s="3450"/>
    </row>
    <row r="579" spans="1:10" ht="16.5" thickTop="1" thickBot="1" x14ac:dyDescent="0.3">
      <c r="A579" s="3450"/>
      <c r="B579" s="3451"/>
      <c r="C579" s="3528"/>
      <c r="D579" s="3530" t="s">
        <v>78</v>
      </c>
      <c r="E579" s="3647"/>
      <c r="F579" s="3647"/>
      <c r="G579" s="3647"/>
      <c r="H579" s="3647"/>
      <c r="I579" s="3527">
        <v>0</v>
      </c>
      <c r="J579" s="3450"/>
    </row>
    <row r="580" spans="1:10" ht="16.5" thickTop="1" thickBot="1" x14ac:dyDescent="0.3">
      <c r="A580" s="3450"/>
      <c r="B580" s="3451"/>
      <c r="C580" s="3528"/>
      <c r="D580" s="3530" t="s">
        <v>79</v>
      </c>
      <c r="E580" s="3647"/>
      <c r="F580" s="3647"/>
      <c r="G580" s="3647"/>
      <c r="H580" s="3647"/>
      <c r="I580" s="3527">
        <v>0</v>
      </c>
      <c r="J580" s="3450"/>
    </row>
    <row r="581" spans="1:10" ht="16.5" thickTop="1" thickBot="1" x14ac:dyDescent="0.3">
      <c r="A581" s="3450"/>
      <c r="B581" s="3451"/>
      <c r="C581" s="3528"/>
      <c r="D581" s="3530" t="s">
        <v>80</v>
      </c>
      <c r="E581" s="3647"/>
      <c r="F581" s="3647"/>
      <c r="G581" s="3647"/>
      <c r="H581" s="3647"/>
      <c r="I581" s="3527">
        <v>0</v>
      </c>
      <c r="J581" s="3450"/>
    </row>
    <row r="582" spans="1:10" ht="16.5" thickTop="1" thickBot="1" x14ac:dyDescent="0.3">
      <c r="A582" s="3450"/>
      <c r="B582" s="3451"/>
      <c r="C582" s="3528"/>
      <c r="D582" s="3530" t="s">
        <v>81</v>
      </c>
      <c r="E582" s="3647"/>
      <c r="F582" s="3647"/>
      <c r="G582" s="3647"/>
      <c r="H582" s="3647"/>
      <c r="I582" s="3527">
        <v>0</v>
      </c>
      <c r="J582" s="3450"/>
    </row>
    <row r="583" spans="1:10" ht="16.5" thickTop="1" thickBot="1" x14ac:dyDescent="0.3">
      <c r="A583" s="3450"/>
      <c r="B583" s="3451"/>
      <c r="C583" s="3528"/>
      <c r="D583" s="3530" t="s">
        <v>82</v>
      </c>
      <c r="E583" s="3647">
        <v>1</v>
      </c>
      <c r="F583" s="3647"/>
      <c r="G583" s="3647"/>
      <c r="H583" s="3647"/>
      <c r="I583" s="3527">
        <v>1</v>
      </c>
      <c r="J583" s="3450"/>
    </row>
    <row r="584" spans="1:10" ht="39.75" thickTop="1" thickBot="1" x14ac:dyDescent="0.3">
      <c r="A584" s="3450"/>
      <c r="B584" s="3451"/>
      <c r="C584" s="3528"/>
      <c r="D584" s="3531" t="s">
        <v>83</v>
      </c>
      <c r="E584" s="3647"/>
      <c r="F584" s="3647"/>
      <c r="G584" s="3647"/>
      <c r="H584" s="3647"/>
      <c r="I584" s="3527">
        <v>0</v>
      </c>
      <c r="J584" s="3450"/>
    </row>
    <row r="585" spans="1:10" ht="16.5" thickTop="1" thickBot="1" x14ac:dyDescent="0.3">
      <c r="A585" s="3450"/>
      <c r="B585" s="3454" t="s">
        <v>84</v>
      </c>
      <c r="C585" s="3452"/>
      <c r="D585" s="3450"/>
      <c r="E585" s="3451"/>
      <c r="F585" s="3451"/>
      <c r="G585" s="3451"/>
      <c r="H585" s="3451"/>
      <c r="I585" s="3451"/>
      <c r="J585" s="3451"/>
    </row>
    <row r="586" spans="1:10" ht="16.5" thickTop="1" thickBot="1" x14ac:dyDescent="0.3">
      <c r="A586" s="3450"/>
      <c r="B586" s="10996" t="s">
        <v>85</v>
      </c>
      <c r="C586" s="10997"/>
      <c r="D586" s="10997"/>
      <c r="E586" s="10997"/>
      <c r="F586" s="10998"/>
      <c r="G586" s="10979" t="s">
        <v>11</v>
      </c>
      <c r="H586" s="10980"/>
      <c r="I586" s="3450"/>
      <c r="J586" s="3450"/>
    </row>
    <row r="587" spans="1:10" ht="16.5" thickTop="1" thickBot="1" x14ac:dyDescent="0.3">
      <c r="A587" s="3450"/>
      <c r="B587" s="10999"/>
      <c r="C587" s="11000"/>
      <c r="D587" s="11000"/>
      <c r="E587" s="11000"/>
      <c r="F587" s="11001"/>
      <c r="G587" s="11023">
        <v>3</v>
      </c>
      <c r="H587" s="11023"/>
      <c r="I587" s="3450"/>
      <c r="J587" s="3450"/>
    </row>
    <row r="588" spans="1:10" ht="16.5" thickTop="1" thickBot="1" x14ac:dyDescent="0.3">
      <c r="A588" s="3450"/>
      <c r="B588" s="11002"/>
      <c r="C588" s="11003"/>
      <c r="D588" s="11003"/>
      <c r="E588" s="11003"/>
      <c r="F588" s="11004"/>
      <c r="G588" s="11023"/>
      <c r="H588" s="11023"/>
      <c r="I588" s="3450"/>
      <c r="J588" s="3450"/>
    </row>
    <row r="589" spans="1:10" ht="16.5" thickTop="1" thickBot="1" x14ac:dyDescent="0.3">
      <c r="A589" s="3450"/>
      <c r="B589" s="3452"/>
      <c r="C589" s="3451"/>
      <c r="D589" s="11013" t="s">
        <v>86</v>
      </c>
      <c r="E589" s="11014"/>
      <c r="F589" s="3464"/>
      <c r="G589" s="11015">
        <v>0</v>
      </c>
      <c r="H589" s="11015"/>
      <c r="I589" s="3450"/>
      <c r="J589" s="3451"/>
    </row>
    <row r="590" spans="1:10" ht="27" thickTop="1" thickBot="1" x14ac:dyDescent="0.3">
      <c r="A590" s="3450"/>
      <c r="B590" s="3452"/>
      <c r="C590" s="3451"/>
      <c r="D590" s="3616" t="s">
        <v>87</v>
      </c>
      <c r="E590" s="3617"/>
      <c r="F590" s="3464">
        <v>2</v>
      </c>
      <c r="G590" s="11015">
        <v>2</v>
      </c>
      <c r="H590" s="11015"/>
      <c r="I590" s="3450"/>
      <c r="J590" s="3451"/>
    </row>
    <row r="591" spans="1:10" ht="39.75" thickTop="1" thickBot="1" x14ac:dyDescent="0.3">
      <c r="A591" s="3450"/>
      <c r="B591" s="3452"/>
      <c r="C591" s="3451"/>
      <c r="D591" s="3616" t="s">
        <v>88</v>
      </c>
      <c r="E591" s="3617"/>
      <c r="F591" s="3464"/>
      <c r="G591" s="11015">
        <v>0</v>
      </c>
      <c r="H591" s="11015"/>
      <c r="I591" s="3450"/>
      <c r="J591" s="3451"/>
    </row>
    <row r="592" spans="1:10" ht="16.5" thickTop="1" thickBot="1" x14ac:dyDescent="0.3">
      <c r="A592" s="3450"/>
      <c r="B592" s="3454" t="s">
        <v>18</v>
      </c>
      <c r="C592" s="3450"/>
      <c r="D592" s="11016" t="s">
        <v>89</v>
      </c>
      <c r="E592" s="11017"/>
      <c r="F592" s="3475">
        <v>1</v>
      </c>
      <c r="G592" s="11015">
        <v>1</v>
      </c>
      <c r="H592" s="11015"/>
      <c r="I592" s="3450"/>
      <c r="J592" s="3451"/>
    </row>
    <row r="593" spans="1:10" ht="16.5" thickTop="1" thickBot="1" x14ac:dyDescent="0.3">
      <c r="A593" s="3450"/>
      <c r="B593" s="11026" t="s">
        <v>90</v>
      </c>
      <c r="C593" s="11027"/>
      <c r="D593" s="11027"/>
      <c r="E593" s="11027"/>
      <c r="F593" s="11027"/>
      <c r="G593" s="11028"/>
      <c r="H593" s="11035" t="s">
        <v>11</v>
      </c>
      <c r="I593" s="11036"/>
      <c r="J593" s="3450"/>
    </row>
    <row r="594" spans="1:10" ht="15.75" thickTop="1" x14ac:dyDescent="0.25">
      <c r="A594" s="3450"/>
      <c r="B594" s="11029"/>
      <c r="C594" s="11030"/>
      <c r="D594" s="11030"/>
      <c r="E594" s="11030"/>
      <c r="F594" s="11030"/>
      <c r="G594" s="11031"/>
      <c r="H594" s="10967">
        <v>65</v>
      </c>
      <c r="I594" s="10968"/>
      <c r="J594" s="3450"/>
    </row>
    <row r="595" spans="1:10" ht="15.75" thickBot="1" x14ac:dyDescent="0.3">
      <c r="A595" s="3450"/>
      <c r="B595" s="11032"/>
      <c r="C595" s="11033"/>
      <c r="D595" s="11033"/>
      <c r="E595" s="11033"/>
      <c r="F595" s="11033"/>
      <c r="G595" s="11034"/>
      <c r="H595" s="10969"/>
      <c r="I595" s="10970"/>
      <c r="J595" s="3450"/>
    </row>
    <row r="596" spans="1:10" ht="16.5" thickTop="1" thickBot="1" x14ac:dyDescent="0.3">
      <c r="A596" s="3450"/>
      <c r="B596" s="3554"/>
      <c r="C596" s="3555">
        <v>7.1</v>
      </c>
      <c r="D596" s="3556" t="s">
        <v>91</v>
      </c>
      <c r="E596" s="3548"/>
      <c r="F596" s="3548"/>
      <c r="G596" s="3548"/>
      <c r="H596" s="10977">
        <v>6</v>
      </c>
      <c r="I596" s="10977"/>
      <c r="J596" s="3450"/>
    </row>
    <row r="597" spans="1:10" ht="39.75" thickTop="1" thickBot="1" x14ac:dyDescent="0.3">
      <c r="A597" s="3450"/>
      <c r="B597" s="3483"/>
      <c r="C597" s="3483"/>
      <c r="D597" s="3620" t="s">
        <v>92</v>
      </c>
      <c r="E597" s="3557"/>
      <c r="F597" s="3557"/>
      <c r="G597" s="3557"/>
      <c r="H597" s="11037">
        <v>0</v>
      </c>
      <c r="I597" s="11038"/>
      <c r="J597" s="3450"/>
    </row>
    <row r="598" spans="1:10" ht="16.5" thickTop="1" thickBot="1" x14ac:dyDescent="0.3">
      <c r="A598" s="3450"/>
      <c r="B598" s="3451"/>
      <c r="C598" s="3451"/>
      <c r="D598" s="3558" t="s">
        <v>93</v>
      </c>
      <c r="E598" s="3559"/>
      <c r="F598" s="3559"/>
      <c r="G598" s="3560"/>
      <c r="H598" s="11368"/>
      <c r="I598" s="11368"/>
      <c r="J598" s="3450"/>
    </row>
    <row r="599" spans="1:10" ht="16.5" thickTop="1" thickBot="1" x14ac:dyDescent="0.3">
      <c r="A599" s="3450"/>
      <c r="B599" s="3451"/>
      <c r="C599" s="3472"/>
      <c r="D599" s="3561" t="s">
        <v>94</v>
      </c>
      <c r="E599" s="3562"/>
      <c r="F599" s="3562"/>
      <c r="G599" s="3563"/>
      <c r="H599" s="11024"/>
      <c r="I599" s="11025"/>
      <c r="J599" s="3451"/>
    </row>
    <row r="600" spans="1:10" ht="16.5" thickTop="1" thickBot="1" x14ac:dyDescent="0.3">
      <c r="A600" s="3450"/>
      <c r="B600" s="3451"/>
      <c r="C600" s="3451"/>
      <c r="D600" s="3561" t="s">
        <v>95</v>
      </c>
      <c r="E600" s="3562"/>
      <c r="F600" s="3562"/>
      <c r="G600" s="3563"/>
      <c r="H600" s="11024"/>
      <c r="I600" s="11025"/>
      <c r="J600" s="3451"/>
    </row>
    <row r="601" spans="1:10" ht="16.5" thickTop="1" thickBot="1" x14ac:dyDescent="0.3">
      <c r="A601" s="3450"/>
      <c r="B601" s="3451"/>
      <c r="C601" s="3451"/>
      <c r="D601" s="3561" t="s">
        <v>96</v>
      </c>
      <c r="E601" s="3562"/>
      <c r="F601" s="3562"/>
      <c r="G601" s="3563"/>
      <c r="H601" s="11024"/>
      <c r="I601" s="11025"/>
      <c r="J601" s="3451"/>
    </row>
    <row r="602" spans="1:10" ht="16.5" thickTop="1" thickBot="1" x14ac:dyDescent="0.3">
      <c r="A602" s="3450"/>
      <c r="B602" s="3451"/>
      <c r="C602" s="3451"/>
      <c r="D602" s="3564" t="s">
        <v>97</v>
      </c>
      <c r="E602" s="3554"/>
      <c r="F602" s="3554"/>
      <c r="G602" s="3554"/>
      <c r="H602" s="11354"/>
      <c r="I602" s="11354"/>
      <c r="J602" s="3451"/>
    </row>
    <row r="603" spans="1:10" ht="16.5" thickTop="1" thickBot="1" x14ac:dyDescent="0.3">
      <c r="A603" s="3450"/>
      <c r="B603" s="3451"/>
      <c r="C603" s="3451"/>
      <c r="D603" s="3621" t="s">
        <v>98</v>
      </c>
      <c r="E603" s="3565"/>
      <c r="F603" s="3565"/>
      <c r="G603" s="3565"/>
      <c r="H603" s="11015">
        <v>0</v>
      </c>
      <c r="I603" s="11015"/>
      <c r="J603" s="3451"/>
    </row>
    <row r="604" spans="1:10" ht="16.5" thickTop="1" thickBot="1" x14ac:dyDescent="0.3">
      <c r="A604" s="3450"/>
      <c r="B604" s="3451"/>
      <c r="C604" s="3472"/>
      <c r="D604" s="3558" t="s">
        <v>93</v>
      </c>
      <c r="E604" s="3559"/>
      <c r="F604" s="3559"/>
      <c r="G604" s="3560"/>
      <c r="H604" s="11368"/>
      <c r="I604" s="11368"/>
      <c r="J604" s="3451"/>
    </row>
    <row r="605" spans="1:10" ht="16.5" thickTop="1" thickBot="1" x14ac:dyDescent="0.3">
      <c r="A605" s="3450"/>
      <c r="B605" s="3451"/>
      <c r="C605" s="3472"/>
      <c r="D605" s="3561" t="s">
        <v>94</v>
      </c>
      <c r="E605" s="3562"/>
      <c r="F605" s="3562"/>
      <c r="G605" s="3563"/>
      <c r="H605" s="11024"/>
      <c r="I605" s="11025"/>
      <c r="J605" s="3451"/>
    </row>
    <row r="606" spans="1:10" ht="16.5" thickTop="1" thickBot="1" x14ac:dyDescent="0.3">
      <c r="A606" s="3450"/>
      <c r="B606" s="3451"/>
      <c r="C606" s="3472"/>
      <c r="D606" s="3561" t="s">
        <v>95</v>
      </c>
      <c r="E606" s="3562"/>
      <c r="F606" s="3562"/>
      <c r="G606" s="3563"/>
      <c r="H606" s="11024"/>
      <c r="I606" s="11025"/>
      <c r="J606" s="3451"/>
    </row>
    <row r="607" spans="1:10" ht="16.5" thickTop="1" thickBot="1" x14ac:dyDescent="0.3">
      <c r="A607" s="3450"/>
      <c r="B607" s="3451"/>
      <c r="C607" s="3472"/>
      <c r="D607" s="3561" t="s">
        <v>96</v>
      </c>
      <c r="E607" s="3562"/>
      <c r="F607" s="3562"/>
      <c r="G607" s="3563"/>
      <c r="H607" s="11024"/>
      <c r="I607" s="11025"/>
      <c r="J607" s="3451"/>
    </row>
    <row r="608" spans="1:10" ht="16.5" thickTop="1" thickBot="1" x14ac:dyDescent="0.3">
      <c r="A608" s="3450"/>
      <c r="B608" s="3451"/>
      <c r="C608" s="3472"/>
      <c r="D608" s="3622" t="s">
        <v>97</v>
      </c>
      <c r="E608" s="3590"/>
      <c r="F608" s="3590"/>
      <c r="G608" s="3591"/>
      <c r="H608" s="11354"/>
      <c r="I608" s="11354"/>
      <c r="J608" s="3451"/>
    </row>
    <row r="609" spans="1:10" ht="39.75" thickTop="1" thickBot="1" x14ac:dyDescent="0.3">
      <c r="A609" s="3450"/>
      <c r="B609" s="3451"/>
      <c r="C609" s="3472"/>
      <c r="D609" s="3623" t="s">
        <v>99</v>
      </c>
      <c r="E609" s="3565"/>
      <c r="F609" s="3565"/>
      <c r="G609" s="3570"/>
      <c r="H609" s="11039">
        <v>0</v>
      </c>
      <c r="I609" s="11040"/>
      <c r="J609" s="3451"/>
    </row>
    <row r="610" spans="1:10" ht="16.5" thickTop="1" thickBot="1" x14ac:dyDescent="0.3">
      <c r="A610" s="3450"/>
      <c r="B610" s="3451"/>
      <c r="C610" s="3472"/>
      <c r="D610" s="3558" t="s">
        <v>93</v>
      </c>
      <c r="E610" s="3559"/>
      <c r="F610" s="3559"/>
      <c r="G610" s="3560"/>
      <c r="H610" s="11368"/>
      <c r="I610" s="11368"/>
      <c r="J610" s="3451"/>
    </row>
    <row r="611" spans="1:10" ht="16.5" thickTop="1" thickBot="1" x14ac:dyDescent="0.3">
      <c r="A611" s="3450"/>
      <c r="B611" s="3451"/>
      <c r="C611" s="3472"/>
      <c r="D611" s="3561" t="s">
        <v>94</v>
      </c>
      <c r="E611" s="3562"/>
      <c r="F611" s="3562"/>
      <c r="G611" s="3563"/>
      <c r="H611" s="11024"/>
      <c r="I611" s="11025"/>
      <c r="J611" s="3451"/>
    </row>
    <row r="612" spans="1:10" ht="16.5" thickTop="1" thickBot="1" x14ac:dyDescent="0.3">
      <c r="A612" s="3450"/>
      <c r="B612" s="3451"/>
      <c r="C612" s="3472"/>
      <c r="D612" s="3561" t="s">
        <v>95</v>
      </c>
      <c r="E612" s="3562"/>
      <c r="F612" s="3562"/>
      <c r="G612" s="3563"/>
      <c r="H612" s="11024"/>
      <c r="I612" s="11025"/>
      <c r="J612" s="3451"/>
    </row>
    <row r="613" spans="1:10" ht="16.5" thickTop="1" thickBot="1" x14ac:dyDescent="0.3">
      <c r="A613" s="3450"/>
      <c r="B613" s="3451"/>
      <c r="C613" s="3472"/>
      <c r="D613" s="3561" t="s">
        <v>96</v>
      </c>
      <c r="E613" s="3562"/>
      <c r="F613" s="3562"/>
      <c r="G613" s="3563"/>
      <c r="H613" s="11024"/>
      <c r="I613" s="11025"/>
      <c r="J613" s="3451"/>
    </row>
    <row r="614" spans="1:10" ht="16.5" thickTop="1" thickBot="1" x14ac:dyDescent="0.3">
      <c r="A614" s="3450"/>
      <c r="B614" s="3451"/>
      <c r="C614" s="3472"/>
      <c r="D614" s="3564" t="s">
        <v>97</v>
      </c>
      <c r="E614" s="3554"/>
      <c r="F614" s="3554"/>
      <c r="G614" s="3554"/>
      <c r="H614" s="11354"/>
      <c r="I614" s="11354"/>
      <c r="J614" s="3451"/>
    </row>
    <row r="615" spans="1:10" ht="39.75" thickTop="1" thickBot="1" x14ac:dyDescent="0.3">
      <c r="A615" s="3450"/>
      <c r="B615" s="3451"/>
      <c r="C615" s="3472"/>
      <c r="D615" s="3623" t="s">
        <v>100</v>
      </c>
      <c r="E615" s="3565"/>
      <c r="F615" s="3565"/>
      <c r="G615" s="3570"/>
      <c r="H615" s="11039">
        <v>0</v>
      </c>
      <c r="I615" s="11040"/>
      <c r="J615" s="3451"/>
    </row>
    <row r="616" spans="1:10" ht="16.5" thickTop="1" thickBot="1" x14ac:dyDescent="0.3">
      <c r="A616" s="3450"/>
      <c r="B616" s="3451"/>
      <c r="C616" s="3472"/>
      <c r="D616" s="3566" t="s">
        <v>101</v>
      </c>
      <c r="E616" s="3567"/>
      <c r="F616" s="3567"/>
      <c r="G616" s="3567"/>
      <c r="H616" s="11368"/>
      <c r="I616" s="11368"/>
      <c r="J616" s="3451"/>
    </row>
    <row r="617" spans="1:10" ht="16.5" thickTop="1" thickBot="1" x14ac:dyDescent="0.3">
      <c r="A617" s="3450"/>
      <c r="B617" s="3451"/>
      <c r="C617" s="3472"/>
      <c r="D617" s="3566" t="s">
        <v>102</v>
      </c>
      <c r="E617" s="3569"/>
      <c r="F617" s="3569"/>
      <c r="G617" s="3569"/>
      <c r="H617" s="11024"/>
      <c r="I617" s="11025"/>
      <c r="J617" s="3451"/>
    </row>
    <row r="618" spans="1:10" ht="16.5" thickTop="1" thickBot="1" x14ac:dyDescent="0.3">
      <c r="A618" s="3450"/>
      <c r="B618" s="3451"/>
      <c r="C618" s="3472"/>
      <c r="D618" s="3558" t="s">
        <v>103</v>
      </c>
      <c r="E618" s="3569"/>
      <c r="F618" s="3569"/>
      <c r="G618" s="3571"/>
      <c r="H618" s="11354"/>
      <c r="I618" s="11354"/>
      <c r="J618" s="3451"/>
    </row>
    <row r="619" spans="1:10" ht="39.75" thickTop="1" thickBot="1" x14ac:dyDescent="0.3">
      <c r="A619" s="3450"/>
      <c r="B619" s="3451"/>
      <c r="C619" s="3472"/>
      <c r="D619" s="3623" t="s">
        <v>104</v>
      </c>
      <c r="E619" s="3565"/>
      <c r="F619" s="3565"/>
      <c r="G619" s="3565"/>
      <c r="H619" s="11039">
        <v>0</v>
      </c>
      <c r="I619" s="11040"/>
      <c r="J619" s="3451"/>
    </row>
    <row r="620" spans="1:10" ht="16.5" thickTop="1" thickBot="1" x14ac:dyDescent="0.3">
      <c r="A620" s="3450"/>
      <c r="B620" s="3451"/>
      <c r="C620" s="3472"/>
      <c r="D620" s="3566" t="s">
        <v>105</v>
      </c>
      <c r="E620" s="3567"/>
      <c r="F620" s="3567"/>
      <c r="G620" s="3567"/>
      <c r="H620" s="11368"/>
      <c r="I620" s="11368"/>
      <c r="J620" s="3451"/>
    </row>
    <row r="621" spans="1:10" ht="16.5" thickTop="1" thickBot="1" x14ac:dyDescent="0.3">
      <c r="A621" s="3450"/>
      <c r="B621" s="3451"/>
      <c r="C621" s="3472"/>
      <c r="D621" s="3566" t="s">
        <v>102</v>
      </c>
      <c r="E621" s="3569"/>
      <c r="F621" s="3569"/>
      <c r="G621" s="3569"/>
      <c r="H621" s="11024"/>
      <c r="I621" s="11025"/>
      <c r="J621" s="3451"/>
    </row>
    <row r="622" spans="1:10" ht="16.5" thickTop="1" thickBot="1" x14ac:dyDescent="0.3">
      <c r="A622" s="3450"/>
      <c r="B622" s="3451"/>
      <c r="C622" s="3472"/>
      <c r="D622" s="3558" t="s">
        <v>103</v>
      </c>
      <c r="E622" s="3569"/>
      <c r="F622" s="3569"/>
      <c r="G622" s="3571"/>
      <c r="H622" s="11354"/>
      <c r="I622" s="11354"/>
      <c r="J622" s="3451"/>
    </row>
    <row r="623" spans="1:10" ht="52.5" thickTop="1" thickBot="1" x14ac:dyDescent="0.3">
      <c r="A623" s="3450"/>
      <c r="B623" s="3451"/>
      <c r="C623" s="3472"/>
      <c r="D623" s="3623" t="s">
        <v>106</v>
      </c>
      <c r="E623" s="3565"/>
      <c r="F623" s="3565"/>
      <c r="G623" s="3565"/>
      <c r="H623" s="11015">
        <v>2</v>
      </c>
      <c r="I623" s="11015"/>
      <c r="J623" s="3451"/>
    </row>
    <row r="624" spans="1:10" ht="16.5" thickTop="1" thickBot="1" x14ac:dyDescent="0.3">
      <c r="A624" s="3450"/>
      <c r="B624" s="3451"/>
      <c r="C624" s="3472"/>
      <c r="D624" s="3558" t="s">
        <v>93</v>
      </c>
      <c r="E624" s="3559"/>
      <c r="F624" s="3559"/>
      <c r="G624" s="3560"/>
      <c r="H624" s="11368">
        <v>1</v>
      </c>
      <c r="I624" s="11368"/>
      <c r="J624" s="3451"/>
    </row>
    <row r="625" spans="1:10" ht="16.5" thickTop="1" thickBot="1" x14ac:dyDescent="0.3">
      <c r="A625" s="3450"/>
      <c r="B625" s="3451"/>
      <c r="C625" s="3472"/>
      <c r="D625" s="3561" t="s">
        <v>94</v>
      </c>
      <c r="E625" s="3562"/>
      <c r="F625" s="3562"/>
      <c r="G625" s="3563"/>
      <c r="H625" s="11024"/>
      <c r="I625" s="11025"/>
      <c r="J625" s="3451"/>
    </row>
    <row r="626" spans="1:10" ht="16.5" thickTop="1" thickBot="1" x14ac:dyDescent="0.3">
      <c r="A626" s="3450"/>
      <c r="B626" s="3451"/>
      <c r="C626" s="3472"/>
      <c r="D626" s="3561" t="s">
        <v>95</v>
      </c>
      <c r="E626" s="3562"/>
      <c r="F626" s="3562"/>
      <c r="G626" s="3563"/>
      <c r="H626" s="11024">
        <v>1</v>
      </c>
      <c r="I626" s="11025"/>
      <c r="J626" s="3451"/>
    </row>
    <row r="627" spans="1:10" ht="16.5" thickTop="1" thickBot="1" x14ac:dyDescent="0.3">
      <c r="A627" s="3450"/>
      <c r="B627" s="3451"/>
      <c r="C627" s="3472"/>
      <c r="D627" s="3561" t="s">
        <v>96</v>
      </c>
      <c r="E627" s="3562"/>
      <c r="F627" s="3562"/>
      <c r="G627" s="3563"/>
      <c r="H627" s="11024"/>
      <c r="I627" s="11025"/>
      <c r="J627" s="3451"/>
    </row>
    <row r="628" spans="1:10" ht="16.5" thickTop="1" thickBot="1" x14ac:dyDescent="0.3">
      <c r="A628" s="3450"/>
      <c r="B628" s="3451"/>
      <c r="C628" s="3472"/>
      <c r="D628" s="3564" t="s">
        <v>97</v>
      </c>
      <c r="E628" s="3554"/>
      <c r="F628" s="3554"/>
      <c r="G628" s="3554"/>
      <c r="H628" s="11354"/>
      <c r="I628" s="11354"/>
      <c r="J628" s="3451"/>
    </row>
    <row r="629" spans="1:10" ht="16.5" thickTop="1" thickBot="1" x14ac:dyDescent="0.3">
      <c r="A629" s="3450"/>
      <c r="B629" s="3451"/>
      <c r="C629" s="3472"/>
      <c r="D629" s="3624" t="s">
        <v>107</v>
      </c>
      <c r="E629" s="3565"/>
      <c r="F629" s="3565"/>
      <c r="G629" s="3565"/>
      <c r="H629" s="11015">
        <v>4</v>
      </c>
      <c r="I629" s="11015"/>
      <c r="J629" s="3451"/>
    </row>
    <row r="630" spans="1:10" ht="16.5" thickTop="1" thickBot="1" x14ac:dyDescent="0.3">
      <c r="A630" s="3450"/>
      <c r="B630" s="3451"/>
      <c r="C630" s="3472"/>
      <c r="D630" s="3558" t="s">
        <v>105</v>
      </c>
      <c r="E630" s="3559"/>
      <c r="F630" s="3559"/>
      <c r="G630" s="3560"/>
      <c r="H630" s="11354">
        <v>2</v>
      </c>
      <c r="I630" s="11354"/>
      <c r="J630" s="3451"/>
    </row>
    <row r="631" spans="1:10" ht="16.5" thickTop="1" thickBot="1" x14ac:dyDescent="0.3">
      <c r="A631" s="3450"/>
      <c r="B631" s="3451"/>
      <c r="C631" s="3472"/>
      <c r="D631" s="3561" t="s">
        <v>94</v>
      </c>
      <c r="E631" s="3562"/>
      <c r="F631" s="3562"/>
      <c r="G631" s="3563"/>
      <c r="H631" s="11354"/>
      <c r="I631" s="11354"/>
      <c r="J631" s="3451"/>
    </row>
    <row r="632" spans="1:10" ht="16.5" thickTop="1" thickBot="1" x14ac:dyDescent="0.3">
      <c r="A632" s="3450"/>
      <c r="B632" s="3451"/>
      <c r="C632" s="3472"/>
      <c r="D632" s="3561" t="s">
        <v>102</v>
      </c>
      <c r="E632" s="3562"/>
      <c r="F632" s="3562"/>
      <c r="G632" s="3563"/>
      <c r="H632" s="11354">
        <v>1</v>
      </c>
      <c r="I632" s="11354"/>
      <c r="J632" s="3451"/>
    </row>
    <row r="633" spans="1:10" ht="16.5" thickTop="1" thickBot="1" x14ac:dyDescent="0.3">
      <c r="A633" s="3450"/>
      <c r="B633" s="3451"/>
      <c r="C633" s="3472"/>
      <c r="D633" s="3568" t="s">
        <v>103</v>
      </c>
      <c r="E633" s="3569"/>
      <c r="F633" s="3569"/>
      <c r="G633" s="3569"/>
      <c r="H633" s="11354"/>
      <c r="I633" s="11354"/>
      <c r="J633" s="3451"/>
    </row>
    <row r="634" spans="1:10" ht="16.5" thickTop="1" thickBot="1" x14ac:dyDescent="0.3">
      <c r="A634" s="3450"/>
      <c r="B634" s="3451"/>
      <c r="C634" s="3472"/>
      <c r="D634" s="3564" t="s">
        <v>108</v>
      </c>
      <c r="E634" s="3554"/>
      <c r="F634" s="3554"/>
      <c r="G634" s="3554"/>
      <c r="H634" s="11354">
        <v>1</v>
      </c>
      <c r="I634" s="11354"/>
      <c r="J634" s="3451"/>
    </row>
    <row r="635" spans="1:10" ht="16.5" thickTop="1" thickBot="1" x14ac:dyDescent="0.3">
      <c r="A635" s="3450"/>
      <c r="B635" s="3451"/>
      <c r="C635" s="3490" t="s">
        <v>109</v>
      </c>
      <c r="D635" s="3572"/>
      <c r="E635" s="3573"/>
      <c r="F635" s="3574"/>
      <c r="G635" s="3574"/>
      <c r="H635" s="10975">
        <v>0</v>
      </c>
      <c r="I635" s="10976"/>
      <c r="J635" s="3451"/>
    </row>
    <row r="636" spans="1:10" ht="27" thickTop="1" thickBot="1" x14ac:dyDescent="0.3">
      <c r="A636" s="3450"/>
      <c r="B636" s="3451"/>
      <c r="C636" s="3470"/>
      <c r="D636" s="3626" t="s">
        <v>110</v>
      </c>
      <c r="E636" s="3565"/>
      <c r="F636" s="3565"/>
      <c r="G636" s="3570"/>
      <c r="H636" s="11039">
        <v>0</v>
      </c>
      <c r="I636" s="11040"/>
      <c r="J636" s="3451"/>
    </row>
    <row r="637" spans="1:10" ht="16.5" thickTop="1" thickBot="1" x14ac:dyDescent="0.3">
      <c r="A637" s="3450"/>
      <c r="B637" s="3451"/>
      <c r="C637" s="3469"/>
      <c r="D637" s="3576" t="s">
        <v>93</v>
      </c>
      <c r="E637" s="3569"/>
      <c r="F637" s="3569"/>
      <c r="G637" s="3571"/>
      <c r="H637" s="11354"/>
      <c r="I637" s="11354"/>
      <c r="J637" s="3451"/>
    </row>
    <row r="638" spans="1:10" ht="16.5" thickTop="1" thickBot="1" x14ac:dyDescent="0.3">
      <c r="A638" s="3450"/>
      <c r="B638" s="3451"/>
      <c r="C638" s="3469"/>
      <c r="D638" s="3576" t="s">
        <v>94</v>
      </c>
      <c r="E638" s="3569"/>
      <c r="F638" s="3569"/>
      <c r="G638" s="3571"/>
      <c r="H638" s="11354"/>
      <c r="I638" s="11354"/>
      <c r="J638" s="3451"/>
    </row>
    <row r="639" spans="1:10" ht="16.5" thickTop="1" thickBot="1" x14ac:dyDescent="0.3">
      <c r="A639" s="3450"/>
      <c r="B639" s="3451"/>
      <c r="C639" s="3469"/>
      <c r="D639" s="3576" t="s">
        <v>95</v>
      </c>
      <c r="E639" s="3569"/>
      <c r="F639" s="3569"/>
      <c r="G639" s="3571"/>
      <c r="H639" s="11354"/>
      <c r="I639" s="11354"/>
      <c r="J639" s="3451"/>
    </row>
    <row r="640" spans="1:10" ht="16.5" thickTop="1" thickBot="1" x14ac:dyDescent="0.3">
      <c r="A640" s="3450"/>
      <c r="B640" s="3451"/>
      <c r="C640" s="3469"/>
      <c r="D640" s="3576" t="s">
        <v>96</v>
      </c>
      <c r="E640" s="3577"/>
      <c r="F640" s="3577"/>
      <c r="G640" s="3578"/>
      <c r="H640" s="11354"/>
      <c r="I640" s="11354"/>
      <c r="J640" s="3451"/>
    </row>
    <row r="641" spans="1:10" ht="16.5" thickTop="1" thickBot="1" x14ac:dyDescent="0.3">
      <c r="A641" s="3450"/>
      <c r="B641" s="3451"/>
      <c r="C641" s="3469"/>
      <c r="D641" s="3627" t="s">
        <v>111</v>
      </c>
      <c r="E641" s="3575"/>
      <c r="F641" s="3575"/>
      <c r="G641" s="3575"/>
      <c r="H641" s="11041">
        <v>0</v>
      </c>
      <c r="I641" s="11041"/>
      <c r="J641" s="3451"/>
    </row>
    <row r="642" spans="1:10" ht="16.5" thickTop="1" thickBot="1" x14ac:dyDescent="0.3">
      <c r="A642" s="3450"/>
      <c r="B642" s="3451"/>
      <c r="C642" s="3469"/>
      <c r="D642" s="3576" t="s">
        <v>93</v>
      </c>
      <c r="E642" s="3569"/>
      <c r="F642" s="3569"/>
      <c r="G642" s="3571"/>
      <c r="H642" s="11354"/>
      <c r="I642" s="11354"/>
      <c r="J642" s="3451"/>
    </row>
    <row r="643" spans="1:10" ht="16.5" thickTop="1" thickBot="1" x14ac:dyDescent="0.3">
      <c r="A643" s="3450"/>
      <c r="B643" s="3451"/>
      <c r="C643" s="3469"/>
      <c r="D643" s="3576" t="s">
        <v>94</v>
      </c>
      <c r="E643" s="3569"/>
      <c r="F643" s="3569"/>
      <c r="G643" s="3571"/>
      <c r="H643" s="11354"/>
      <c r="I643" s="11354"/>
      <c r="J643" s="3451"/>
    </row>
    <row r="644" spans="1:10" ht="16.5" thickTop="1" thickBot="1" x14ac:dyDescent="0.3">
      <c r="A644" s="3450"/>
      <c r="B644" s="3451"/>
      <c r="C644" s="3469"/>
      <c r="D644" s="3576" t="s">
        <v>95</v>
      </c>
      <c r="E644" s="3569"/>
      <c r="F644" s="3569"/>
      <c r="G644" s="3571"/>
      <c r="H644" s="11354"/>
      <c r="I644" s="11354"/>
      <c r="J644" s="3451"/>
    </row>
    <row r="645" spans="1:10" ht="16.5" thickTop="1" thickBot="1" x14ac:dyDescent="0.3">
      <c r="A645" s="3450"/>
      <c r="B645" s="3451"/>
      <c r="C645" s="3469"/>
      <c r="D645" s="3576" t="s">
        <v>96</v>
      </c>
      <c r="E645" s="3577"/>
      <c r="F645" s="3577"/>
      <c r="G645" s="3578"/>
      <c r="H645" s="11354"/>
      <c r="I645" s="11354"/>
      <c r="J645" s="3451"/>
    </row>
    <row r="646" spans="1:10" ht="27" thickTop="1" thickBot="1" x14ac:dyDescent="0.3">
      <c r="A646" s="3450"/>
      <c r="B646" s="3451"/>
      <c r="C646" s="3469"/>
      <c r="D646" s="3626" t="s">
        <v>112</v>
      </c>
      <c r="E646" s="3565"/>
      <c r="F646" s="3565"/>
      <c r="G646" s="3570"/>
      <c r="H646" s="11039">
        <v>0</v>
      </c>
      <c r="I646" s="11040"/>
      <c r="J646" s="3451"/>
    </row>
    <row r="647" spans="1:10" ht="16.5" thickTop="1" thickBot="1" x14ac:dyDescent="0.3">
      <c r="A647" s="3450"/>
      <c r="B647" s="3451"/>
      <c r="C647" s="3469"/>
      <c r="D647" s="3576" t="s">
        <v>93</v>
      </c>
      <c r="E647" s="3569"/>
      <c r="F647" s="3569"/>
      <c r="G647" s="3571"/>
      <c r="H647" s="11354"/>
      <c r="I647" s="11354"/>
      <c r="J647" s="3451"/>
    </row>
    <row r="648" spans="1:10" ht="16.5" thickTop="1" thickBot="1" x14ac:dyDescent="0.3">
      <c r="A648" s="3450"/>
      <c r="B648" s="3451"/>
      <c r="C648" s="3469"/>
      <c r="D648" s="3576" t="s">
        <v>94</v>
      </c>
      <c r="E648" s="3569"/>
      <c r="F648" s="3569"/>
      <c r="G648" s="3571"/>
      <c r="H648" s="11354"/>
      <c r="I648" s="11354"/>
      <c r="J648" s="3451"/>
    </row>
    <row r="649" spans="1:10" ht="16.5" thickTop="1" thickBot="1" x14ac:dyDescent="0.3">
      <c r="A649" s="3450"/>
      <c r="B649" s="3451"/>
      <c r="C649" s="3469"/>
      <c r="D649" s="3576" t="s">
        <v>95</v>
      </c>
      <c r="E649" s="3569"/>
      <c r="F649" s="3569"/>
      <c r="G649" s="3571"/>
      <c r="H649" s="11354"/>
      <c r="I649" s="11354"/>
      <c r="J649" s="3451"/>
    </row>
    <row r="650" spans="1:10" ht="16.5" thickTop="1" thickBot="1" x14ac:dyDescent="0.3">
      <c r="A650" s="3450"/>
      <c r="B650" s="3451"/>
      <c r="C650" s="3469"/>
      <c r="D650" s="3576" t="s">
        <v>96</v>
      </c>
      <c r="E650" s="3577"/>
      <c r="F650" s="3577"/>
      <c r="G650" s="3578"/>
      <c r="H650" s="11354"/>
      <c r="I650" s="11354"/>
      <c r="J650" s="3451"/>
    </row>
    <row r="651" spans="1:10" ht="16.5" thickTop="1" thickBot="1" x14ac:dyDescent="0.3">
      <c r="A651" s="3450"/>
      <c r="B651" s="3451"/>
      <c r="C651" s="3469"/>
      <c r="D651" s="3628" t="s">
        <v>113</v>
      </c>
      <c r="E651" s="3565"/>
      <c r="F651" s="3565"/>
      <c r="G651" s="3570"/>
      <c r="H651" s="11041">
        <v>0</v>
      </c>
      <c r="I651" s="11041"/>
      <c r="J651" s="3451"/>
    </row>
    <row r="652" spans="1:10" ht="16.5" thickTop="1" thickBot="1" x14ac:dyDescent="0.3">
      <c r="A652" s="3450"/>
      <c r="B652" s="3451"/>
      <c r="C652" s="3469"/>
      <c r="D652" s="3579" t="s">
        <v>114</v>
      </c>
      <c r="E652" s="3559"/>
      <c r="F652" s="3559"/>
      <c r="G652" s="3560"/>
      <c r="H652" s="11354"/>
      <c r="I652" s="11354"/>
      <c r="J652" s="3451"/>
    </row>
    <row r="653" spans="1:10" ht="16.5" thickTop="1" thickBot="1" x14ac:dyDescent="0.3">
      <c r="A653" s="3450"/>
      <c r="B653" s="3451"/>
      <c r="C653" s="3469"/>
      <c r="D653" s="3579" t="s">
        <v>94</v>
      </c>
      <c r="E653" s="3559"/>
      <c r="F653" s="3559"/>
      <c r="G653" s="3560"/>
      <c r="H653" s="11354"/>
      <c r="I653" s="11354"/>
      <c r="J653" s="3451"/>
    </row>
    <row r="654" spans="1:10" ht="16.5" thickTop="1" thickBot="1" x14ac:dyDescent="0.3">
      <c r="A654" s="3450"/>
      <c r="B654" s="3451"/>
      <c r="C654" s="3469"/>
      <c r="D654" s="3579" t="s">
        <v>102</v>
      </c>
      <c r="E654" s="3559"/>
      <c r="F654" s="3559"/>
      <c r="G654" s="3560"/>
      <c r="H654" s="11354"/>
      <c r="I654" s="11354"/>
      <c r="J654" s="3451"/>
    </row>
    <row r="655" spans="1:10" ht="16.5" thickTop="1" thickBot="1" x14ac:dyDescent="0.3">
      <c r="A655" s="3452"/>
      <c r="B655" s="3451"/>
      <c r="C655" s="3469"/>
      <c r="D655" s="3579" t="s">
        <v>103</v>
      </c>
      <c r="E655" s="3559"/>
      <c r="F655" s="3559"/>
      <c r="G655" s="3560"/>
      <c r="H655" s="11354"/>
      <c r="I655" s="11354"/>
      <c r="J655" s="3451"/>
    </row>
    <row r="656" spans="1:10" ht="16.5" thickTop="1" thickBot="1" x14ac:dyDescent="0.3">
      <c r="A656" s="3452"/>
      <c r="B656" s="3451"/>
      <c r="C656" s="3469"/>
      <c r="D656" s="3629" t="s">
        <v>115</v>
      </c>
      <c r="E656" s="3565"/>
      <c r="F656" s="3565"/>
      <c r="G656" s="3570"/>
      <c r="H656" s="11041">
        <v>0</v>
      </c>
      <c r="I656" s="11041"/>
      <c r="J656" s="3451"/>
    </row>
    <row r="657" spans="1:10" ht="16.5" thickTop="1" thickBot="1" x14ac:dyDescent="0.3">
      <c r="A657" s="3452"/>
      <c r="B657" s="3451"/>
      <c r="C657" s="3469"/>
      <c r="D657" s="3579" t="s">
        <v>105</v>
      </c>
      <c r="E657" s="3559"/>
      <c r="F657" s="3559"/>
      <c r="G657" s="3560"/>
      <c r="H657" s="11354"/>
      <c r="I657" s="11354"/>
      <c r="J657" s="3451"/>
    </row>
    <row r="658" spans="1:10" ht="16.5" thickTop="1" thickBot="1" x14ac:dyDescent="0.3">
      <c r="A658" s="3452"/>
      <c r="B658" s="3451"/>
      <c r="C658" s="3469"/>
      <c r="D658" s="3579" t="s">
        <v>94</v>
      </c>
      <c r="E658" s="3559"/>
      <c r="F658" s="3559"/>
      <c r="G658" s="3560"/>
      <c r="H658" s="11354"/>
      <c r="I658" s="11354"/>
      <c r="J658" s="3451"/>
    </row>
    <row r="659" spans="1:10" ht="16.5" thickTop="1" thickBot="1" x14ac:dyDescent="0.3">
      <c r="A659" s="3452"/>
      <c r="B659" s="3451"/>
      <c r="C659" s="3469"/>
      <c r="D659" s="3579" t="s">
        <v>102</v>
      </c>
      <c r="E659" s="3559"/>
      <c r="F659" s="3559"/>
      <c r="G659" s="3560"/>
      <c r="H659" s="11354"/>
      <c r="I659" s="11354"/>
      <c r="J659" s="3451"/>
    </row>
    <row r="660" spans="1:10" ht="16.5" thickTop="1" thickBot="1" x14ac:dyDescent="0.3">
      <c r="A660" s="3452"/>
      <c r="B660" s="3451"/>
      <c r="C660" s="3469"/>
      <c r="D660" s="3579" t="s">
        <v>103</v>
      </c>
      <c r="E660" s="3559"/>
      <c r="F660" s="3559"/>
      <c r="G660" s="3560"/>
      <c r="H660" s="11354"/>
      <c r="I660" s="11354"/>
      <c r="J660" s="3451"/>
    </row>
    <row r="661" spans="1:10" ht="16.5" thickTop="1" thickBot="1" x14ac:dyDescent="0.3">
      <c r="A661" s="3452"/>
      <c r="B661" s="3451"/>
      <c r="C661" s="3469"/>
      <c r="D661" s="3629" t="s">
        <v>116</v>
      </c>
      <c r="E661" s="3625"/>
      <c r="F661" s="3625"/>
      <c r="G661" s="3630"/>
      <c r="H661" s="11041">
        <v>0</v>
      </c>
      <c r="I661" s="11041"/>
      <c r="J661" s="3451"/>
    </row>
    <row r="662" spans="1:10" ht="16.5" thickTop="1" thickBot="1" x14ac:dyDescent="0.3">
      <c r="A662" s="3452"/>
      <c r="B662" s="3451"/>
      <c r="C662" s="3469"/>
      <c r="D662" s="3579" t="s">
        <v>105</v>
      </c>
      <c r="E662" s="3559"/>
      <c r="F662" s="3559"/>
      <c r="G662" s="3560"/>
      <c r="H662" s="11354"/>
      <c r="I662" s="11354"/>
      <c r="J662" s="3451"/>
    </row>
    <row r="663" spans="1:10" ht="16.5" thickTop="1" thickBot="1" x14ac:dyDescent="0.3">
      <c r="A663" s="3452"/>
      <c r="B663" s="3451"/>
      <c r="C663" s="3469"/>
      <c r="D663" s="3579" t="s">
        <v>94</v>
      </c>
      <c r="E663" s="3559"/>
      <c r="F663" s="3559"/>
      <c r="G663" s="3560"/>
      <c r="H663" s="11433"/>
      <c r="I663" s="11433"/>
      <c r="J663" s="3451"/>
    </row>
    <row r="664" spans="1:10" ht="16.5" thickTop="1" thickBot="1" x14ac:dyDescent="0.3">
      <c r="A664" s="3452"/>
      <c r="B664" s="3451"/>
      <c r="C664" s="3469"/>
      <c r="D664" s="3579" t="s">
        <v>102</v>
      </c>
      <c r="E664" s="3559"/>
      <c r="F664" s="3559"/>
      <c r="G664" s="3560"/>
      <c r="H664" s="11354"/>
      <c r="I664" s="11354"/>
      <c r="J664" s="3451"/>
    </row>
    <row r="665" spans="1:10" ht="16.5" thickTop="1" thickBot="1" x14ac:dyDescent="0.3">
      <c r="A665" s="3452"/>
      <c r="B665" s="3451"/>
      <c r="C665" s="3469"/>
      <c r="D665" s="3579" t="s">
        <v>103</v>
      </c>
      <c r="E665" s="3559"/>
      <c r="F665" s="3559"/>
      <c r="G665" s="3560"/>
      <c r="H665" s="11354"/>
      <c r="I665" s="11354"/>
      <c r="J665" s="3451"/>
    </row>
    <row r="666" spans="1:10" ht="16.5" thickTop="1" thickBot="1" x14ac:dyDescent="0.3">
      <c r="A666" s="3452"/>
      <c r="B666" s="3451"/>
      <c r="C666" s="3469"/>
      <c r="D666" s="3629" t="s">
        <v>117</v>
      </c>
      <c r="E666" s="3625"/>
      <c r="F666" s="3625"/>
      <c r="G666" s="3630"/>
      <c r="H666" s="11041">
        <v>0</v>
      </c>
      <c r="I666" s="11041"/>
      <c r="J666" s="3451"/>
    </row>
    <row r="667" spans="1:10" ht="16.5" thickTop="1" thickBot="1" x14ac:dyDescent="0.3">
      <c r="A667" s="3452"/>
      <c r="B667" s="3451"/>
      <c r="C667" s="3469"/>
      <c r="D667" s="3579" t="s">
        <v>105</v>
      </c>
      <c r="E667" s="3559"/>
      <c r="F667" s="3559"/>
      <c r="G667" s="3560"/>
      <c r="H667" s="11354"/>
      <c r="I667" s="11354"/>
      <c r="J667" s="3451"/>
    </row>
    <row r="668" spans="1:10" ht="16.5" thickTop="1" thickBot="1" x14ac:dyDescent="0.3">
      <c r="A668" s="3452"/>
      <c r="B668" s="3451"/>
      <c r="C668" s="3469"/>
      <c r="D668" s="3579" t="s">
        <v>94</v>
      </c>
      <c r="E668" s="3559"/>
      <c r="F668" s="3559"/>
      <c r="G668" s="3560"/>
      <c r="H668" s="11354"/>
      <c r="I668" s="11354"/>
      <c r="J668" s="3451"/>
    </row>
    <row r="669" spans="1:10" ht="16.5" thickTop="1" thickBot="1" x14ac:dyDescent="0.3">
      <c r="A669" s="3452"/>
      <c r="B669" s="3451"/>
      <c r="C669" s="3469"/>
      <c r="D669" s="3579" t="s">
        <v>102</v>
      </c>
      <c r="E669" s="3559"/>
      <c r="F669" s="3559"/>
      <c r="G669" s="3560"/>
      <c r="H669" s="11354"/>
      <c r="I669" s="11354"/>
      <c r="J669" s="3451"/>
    </row>
    <row r="670" spans="1:10" ht="16.5" thickTop="1" thickBot="1" x14ac:dyDescent="0.3">
      <c r="A670" s="3452"/>
      <c r="B670" s="3451"/>
      <c r="C670" s="3471"/>
      <c r="D670" s="3579" t="s">
        <v>103</v>
      </c>
      <c r="E670" s="3559"/>
      <c r="F670" s="3559"/>
      <c r="G670" s="3560"/>
      <c r="H670" s="11354"/>
      <c r="I670" s="11354"/>
      <c r="J670" s="3451"/>
    </row>
    <row r="671" spans="1:10" ht="16.5" thickTop="1" thickBot="1" x14ac:dyDescent="0.3">
      <c r="A671" s="3450"/>
      <c r="B671" s="3451"/>
      <c r="C671" s="3491" t="s">
        <v>118</v>
      </c>
      <c r="D671" s="3580"/>
      <c r="E671" s="3574"/>
      <c r="F671" s="3574"/>
      <c r="G671" s="3581"/>
      <c r="H671" s="10977">
        <v>0</v>
      </c>
      <c r="I671" s="10977"/>
      <c r="J671" s="3451"/>
    </row>
    <row r="672" spans="1:10" ht="27" thickTop="1" thickBot="1" x14ac:dyDescent="0.3">
      <c r="A672" s="3450"/>
      <c r="B672" s="3450"/>
      <c r="C672" s="3484"/>
      <c r="D672" s="3582" t="s">
        <v>31</v>
      </c>
      <c r="E672" s="3582"/>
      <c r="F672" s="3582"/>
      <c r="G672" s="3583"/>
      <c r="H672" s="11354"/>
      <c r="I672" s="11354"/>
      <c r="J672" s="3451"/>
    </row>
    <row r="673" spans="1:10" ht="16.5" thickTop="1" thickBot="1" x14ac:dyDescent="0.3">
      <c r="A673" s="3450"/>
      <c r="B673" s="3450"/>
      <c r="C673" s="3484"/>
      <c r="D673" s="3582" t="s">
        <v>119</v>
      </c>
      <c r="E673" s="3559"/>
      <c r="F673" s="3559"/>
      <c r="G673" s="3560"/>
      <c r="H673" s="11354"/>
      <c r="I673" s="11354"/>
      <c r="J673" s="3451"/>
    </row>
    <row r="674" spans="1:10" ht="27" thickTop="1" thickBot="1" x14ac:dyDescent="0.3">
      <c r="A674" s="3450"/>
      <c r="B674" s="3450"/>
      <c r="C674" s="3484"/>
      <c r="D674" s="3582" t="s">
        <v>120</v>
      </c>
      <c r="E674" s="3584"/>
      <c r="F674" s="3559"/>
      <c r="G674" s="3560"/>
      <c r="H674" s="11354"/>
      <c r="I674" s="11354"/>
      <c r="J674" s="3451"/>
    </row>
    <row r="675" spans="1:10" ht="27" thickTop="1" thickBot="1" x14ac:dyDescent="0.3">
      <c r="A675" s="3450"/>
      <c r="B675" s="3451"/>
      <c r="C675" s="3484"/>
      <c r="D675" s="3582" t="s">
        <v>121</v>
      </c>
      <c r="E675" s="3559"/>
      <c r="F675" s="3559"/>
      <c r="G675" s="3560"/>
      <c r="H675" s="11354"/>
      <c r="I675" s="11354"/>
      <c r="J675" s="3451"/>
    </row>
    <row r="676" spans="1:10" ht="16.5" thickTop="1" thickBot="1" x14ac:dyDescent="0.3">
      <c r="A676" s="3450"/>
      <c r="B676" s="3451"/>
      <c r="C676" s="3484"/>
      <c r="D676" s="3582" t="s">
        <v>70</v>
      </c>
      <c r="E676" s="3559"/>
      <c r="F676" s="3559"/>
      <c r="G676" s="3560"/>
      <c r="H676" s="11354"/>
      <c r="I676" s="11354"/>
      <c r="J676" s="3451"/>
    </row>
    <row r="677" spans="1:10" ht="39.75" thickTop="1" thickBot="1" x14ac:dyDescent="0.3">
      <c r="A677" s="3450"/>
      <c r="B677" s="3451"/>
      <c r="C677" s="3484"/>
      <c r="D677" s="3615" t="s">
        <v>122</v>
      </c>
      <c r="E677" s="3559"/>
      <c r="F677" s="3559"/>
      <c r="G677" s="3560"/>
      <c r="H677" s="11354"/>
      <c r="I677" s="11354"/>
      <c r="J677" s="3451"/>
    </row>
    <row r="678" spans="1:10" ht="27" thickTop="1" thickBot="1" x14ac:dyDescent="0.3">
      <c r="A678" s="3450"/>
      <c r="B678" s="3451"/>
      <c r="C678" s="3485"/>
      <c r="D678" s="3582" t="s">
        <v>123</v>
      </c>
      <c r="E678" s="3559"/>
      <c r="F678" s="3559"/>
      <c r="G678" s="3560"/>
      <c r="H678" s="11354"/>
      <c r="I678" s="11354"/>
      <c r="J678" s="3451"/>
    </row>
    <row r="679" spans="1:10" ht="39.75" thickTop="1" thickBot="1" x14ac:dyDescent="0.3">
      <c r="A679" s="3450"/>
      <c r="B679" s="3451"/>
      <c r="C679" s="3484"/>
      <c r="D679" s="3582" t="s">
        <v>34</v>
      </c>
      <c r="E679" s="3559"/>
      <c r="F679" s="3559"/>
      <c r="G679" s="3560"/>
      <c r="H679" s="11354"/>
      <c r="I679" s="11354"/>
      <c r="J679" s="3451"/>
    </row>
    <row r="680" spans="1:10" ht="39.75" thickTop="1" thickBot="1" x14ac:dyDescent="0.3">
      <c r="A680" s="3450"/>
      <c r="B680" s="3451"/>
      <c r="C680" s="3485"/>
      <c r="D680" s="3585" t="s">
        <v>124</v>
      </c>
      <c r="E680" s="3559"/>
      <c r="F680" s="3559"/>
      <c r="G680" s="3560"/>
      <c r="H680" s="11354"/>
      <c r="I680" s="11354"/>
      <c r="J680" s="3451"/>
    </row>
    <row r="681" spans="1:10" ht="52.5" thickTop="1" thickBot="1" x14ac:dyDescent="0.3">
      <c r="A681" s="3450"/>
      <c r="B681" s="3451"/>
      <c r="C681" s="3484"/>
      <c r="D681" s="3582" t="s">
        <v>125</v>
      </c>
      <c r="E681" s="3559"/>
      <c r="F681" s="3559"/>
      <c r="G681" s="3560"/>
      <c r="H681" s="11354"/>
      <c r="I681" s="11354"/>
      <c r="J681" s="3451"/>
    </row>
    <row r="682" spans="1:10" ht="27" thickTop="1" thickBot="1" x14ac:dyDescent="0.3">
      <c r="A682" s="3450"/>
      <c r="B682" s="3451"/>
      <c r="C682" s="3484"/>
      <c r="D682" s="3582" t="s">
        <v>126</v>
      </c>
      <c r="E682" s="3559"/>
      <c r="F682" s="3559"/>
      <c r="G682" s="3560"/>
      <c r="H682" s="11354"/>
      <c r="I682" s="11354"/>
      <c r="J682" s="3451"/>
    </row>
    <row r="683" spans="1:10" ht="27" thickTop="1" thickBot="1" x14ac:dyDescent="0.3">
      <c r="A683" s="3450"/>
      <c r="B683" s="3451"/>
      <c r="C683" s="3484"/>
      <c r="D683" s="3586" t="s">
        <v>37</v>
      </c>
      <c r="E683" s="3554"/>
      <c r="F683" s="3554"/>
      <c r="G683" s="3554"/>
      <c r="H683" s="11354"/>
      <c r="I683" s="11354"/>
      <c r="J683" s="3451"/>
    </row>
    <row r="684" spans="1:10" ht="65.25" thickTop="1" thickBot="1" x14ac:dyDescent="0.3">
      <c r="A684" s="3450"/>
      <c r="B684" s="3451"/>
      <c r="C684" s="3484"/>
      <c r="D684" s="3587" t="s">
        <v>127</v>
      </c>
      <c r="E684" s="3559"/>
      <c r="F684" s="3559"/>
      <c r="G684" s="3560"/>
      <c r="H684" s="11354"/>
      <c r="I684" s="11354"/>
      <c r="J684" s="3451"/>
    </row>
    <row r="685" spans="1:10" ht="27" thickTop="1" thickBot="1" x14ac:dyDescent="0.3">
      <c r="A685" s="3450"/>
      <c r="B685" s="3451"/>
      <c r="C685" s="3484"/>
      <c r="D685" s="3582" t="s">
        <v>128</v>
      </c>
      <c r="E685" s="3554"/>
      <c r="F685" s="3554"/>
      <c r="G685" s="3554"/>
      <c r="H685" s="11354"/>
      <c r="I685" s="11354"/>
      <c r="J685" s="3451"/>
    </row>
    <row r="686" spans="1:10" ht="39.75" thickTop="1" thickBot="1" x14ac:dyDescent="0.3">
      <c r="A686" s="3450"/>
      <c r="B686" s="3451"/>
      <c r="C686" s="3484"/>
      <c r="D686" s="3582" t="s">
        <v>129</v>
      </c>
      <c r="E686" s="3559"/>
      <c r="F686" s="3559"/>
      <c r="G686" s="3560"/>
      <c r="H686" s="11354"/>
      <c r="I686" s="11354"/>
      <c r="J686" s="3451"/>
    </row>
    <row r="687" spans="1:10" ht="52.5" thickTop="1" thickBot="1" x14ac:dyDescent="0.3">
      <c r="A687" s="3450"/>
      <c r="B687" s="3451"/>
      <c r="C687" s="3484"/>
      <c r="D687" s="3582" t="s">
        <v>130</v>
      </c>
      <c r="E687" s="3559"/>
      <c r="F687" s="3559"/>
      <c r="G687" s="3560"/>
      <c r="H687" s="11354"/>
      <c r="I687" s="11354"/>
      <c r="J687" s="3451"/>
    </row>
    <row r="688" spans="1:10" ht="39.75" thickTop="1" thickBot="1" x14ac:dyDescent="0.3">
      <c r="A688" s="3450"/>
      <c r="B688" s="3451"/>
      <c r="C688" s="3484"/>
      <c r="D688" s="3582" t="s">
        <v>131</v>
      </c>
      <c r="E688" s="3584"/>
      <c r="F688" s="3559"/>
      <c r="G688" s="3560"/>
      <c r="H688" s="11354"/>
      <c r="I688" s="11354"/>
      <c r="J688" s="3451"/>
    </row>
    <row r="689" spans="1:10" ht="27" thickTop="1" thickBot="1" x14ac:dyDescent="0.3">
      <c r="A689" s="3450"/>
      <c r="B689" s="3450"/>
      <c r="C689" s="3485"/>
      <c r="D689" s="3582" t="s">
        <v>132</v>
      </c>
      <c r="E689" s="3584"/>
      <c r="F689" s="3559"/>
      <c r="G689" s="3560"/>
      <c r="H689" s="11354"/>
      <c r="I689" s="11354"/>
      <c r="J689" s="3451"/>
    </row>
    <row r="690" spans="1:10" ht="52.5" thickTop="1" thickBot="1" x14ac:dyDescent="0.3">
      <c r="A690" s="3450"/>
      <c r="B690" s="3450"/>
      <c r="C690" s="3485"/>
      <c r="D690" s="3582" t="s">
        <v>52</v>
      </c>
      <c r="E690" s="3584"/>
      <c r="F690" s="3559"/>
      <c r="G690" s="3560"/>
      <c r="H690" s="11354"/>
      <c r="I690" s="11354"/>
      <c r="J690" s="3451"/>
    </row>
    <row r="691" spans="1:10" ht="27" thickTop="1" thickBot="1" x14ac:dyDescent="0.3">
      <c r="A691" s="3450"/>
      <c r="B691" s="3450"/>
      <c r="C691" s="3484"/>
      <c r="D691" s="3631" t="s">
        <v>133</v>
      </c>
      <c r="E691" s="3554"/>
      <c r="F691" s="3554"/>
      <c r="G691" s="3554"/>
      <c r="H691" s="11354"/>
      <c r="I691" s="11354"/>
      <c r="J691" s="3451"/>
    </row>
    <row r="692" spans="1:10" ht="27" thickTop="1" thickBot="1" x14ac:dyDescent="0.3">
      <c r="A692" s="3450"/>
      <c r="B692" s="3450"/>
      <c r="C692" s="3484"/>
      <c r="D692" s="3631" t="s">
        <v>47</v>
      </c>
      <c r="E692" s="3559"/>
      <c r="F692" s="3559"/>
      <c r="G692" s="3560"/>
      <c r="H692" s="11354"/>
      <c r="I692" s="11354"/>
      <c r="J692" s="3451"/>
    </row>
    <row r="693" spans="1:10" ht="52.5" thickTop="1" thickBot="1" x14ac:dyDescent="0.3">
      <c r="A693" s="3450"/>
      <c r="B693" s="3450"/>
      <c r="C693" s="3484"/>
      <c r="D693" s="3632" t="s">
        <v>61</v>
      </c>
      <c r="E693" s="3554"/>
      <c r="F693" s="3554"/>
      <c r="G693" s="3554"/>
      <c r="H693" s="11354"/>
      <c r="I693" s="11354"/>
      <c r="J693" s="3451"/>
    </row>
    <row r="694" spans="1:10" ht="52.5" thickTop="1" thickBot="1" x14ac:dyDescent="0.3">
      <c r="A694" s="3450"/>
      <c r="B694" s="3450"/>
      <c r="C694" s="3484"/>
      <c r="D694" s="3631" t="s">
        <v>134</v>
      </c>
      <c r="E694" s="3559"/>
      <c r="F694" s="3559"/>
      <c r="G694" s="3560"/>
      <c r="H694" s="11354"/>
      <c r="I694" s="11354"/>
      <c r="J694" s="3451"/>
    </row>
    <row r="695" spans="1:10" ht="27" thickTop="1" thickBot="1" x14ac:dyDescent="0.3">
      <c r="A695" s="3450"/>
      <c r="B695" s="3450"/>
      <c r="C695" s="3485"/>
      <c r="D695" s="3631" t="s">
        <v>60</v>
      </c>
      <c r="E695" s="3559"/>
      <c r="F695" s="3559"/>
      <c r="G695" s="3560"/>
      <c r="H695" s="11354"/>
      <c r="I695" s="11354"/>
      <c r="J695" s="3451"/>
    </row>
    <row r="696" spans="1:10" ht="16.5" thickTop="1" thickBot="1" x14ac:dyDescent="0.3">
      <c r="A696" s="3450"/>
      <c r="B696" s="3450"/>
      <c r="C696" s="3485"/>
      <c r="D696" s="3594" t="s">
        <v>135</v>
      </c>
      <c r="E696" s="3559"/>
      <c r="F696" s="3559"/>
      <c r="G696" s="3560"/>
      <c r="H696" s="11354"/>
      <c r="I696" s="11354"/>
      <c r="J696" s="3451"/>
    </row>
    <row r="697" spans="1:10" ht="39.75" thickTop="1" thickBot="1" x14ac:dyDescent="0.3">
      <c r="A697" s="3450"/>
      <c r="B697" s="3450"/>
      <c r="C697" s="3485"/>
      <c r="D697" s="3631" t="s">
        <v>58</v>
      </c>
      <c r="E697" s="3559"/>
      <c r="F697" s="3559"/>
      <c r="G697" s="3560"/>
      <c r="H697" s="11354"/>
      <c r="I697" s="11354"/>
      <c r="J697" s="3451"/>
    </row>
    <row r="698" spans="1:10" ht="27" thickTop="1" thickBot="1" x14ac:dyDescent="0.3">
      <c r="A698" s="3450"/>
      <c r="B698" s="3450"/>
      <c r="C698" s="3485"/>
      <c r="D698" s="3631" t="s">
        <v>136</v>
      </c>
      <c r="E698" s="3559"/>
      <c r="F698" s="3559"/>
      <c r="G698" s="3560"/>
      <c r="H698" s="11354"/>
      <c r="I698" s="11354"/>
      <c r="J698" s="3451"/>
    </row>
    <row r="699" spans="1:10" ht="16.5" thickTop="1" thickBot="1" x14ac:dyDescent="0.3">
      <c r="A699" s="3450"/>
      <c r="B699" s="3450"/>
      <c r="C699" s="3485"/>
      <c r="D699" s="3631" t="s">
        <v>137</v>
      </c>
      <c r="E699" s="3559"/>
      <c r="F699" s="3559"/>
      <c r="G699" s="3560"/>
      <c r="H699" s="11354"/>
      <c r="I699" s="11354"/>
      <c r="J699" s="3451"/>
    </row>
    <row r="700" spans="1:10" ht="16.5" thickTop="1" thickBot="1" x14ac:dyDescent="0.3">
      <c r="A700" s="3450"/>
      <c r="B700" s="3450"/>
      <c r="C700" s="3485"/>
      <c r="D700" s="3631" t="s">
        <v>138</v>
      </c>
      <c r="E700" s="3559"/>
      <c r="F700" s="3559"/>
      <c r="G700" s="3560"/>
      <c r="H700" s="11354"/>
      <c r="I700" s="11354"/>
      <c r="J700" s="3451"/>
    </row>
    <row r="701" spans="1:10" ht="16.5" thickTop="1" thickBot="1" x14ac:dyDescent="0.3">
      <c r="A701" s="3450"/>
      <c r="B701" s="3450"/>
      <c r="C701" s="3485"/>
      <c r="D701" s="3631" t="s">
        <v>139</v>
      </c>
      <c r="E701" s="3559"/>
      <c r="F701" s="3559"/>
      <c r="G701" s="3560"/>
      <c r="H701" s="11354"/>
      <c r="I701" s="11354"/>
      <c r="J701" s="3451"/>
    </row>
    <row r="702" spans="1:10" ht="16.5" thickTop="1" thickBot="1" x14ac:dyDescent="0.3">
      <c r="A702" s="3450"/>
      <c r="B702" s="3450"/>
      <c r="C702" s="3485"/>
      <c r="D702" s="3631" t="s">
        <v>140</v>
      </c>
      <c r="E702" s="3559"/>
      <c r="F702" s="3559"/>
      <c r="G702" s="3560"/>
      <c r="H702" s="11354"/>
      <c r="I702" s="11354"/>
      <c r="J702" s="3451"/>
    </row>
    <row r="703" spans="1:10" ht="39.75" thickTop="1" thickBot="1" x14ac:dyDescent="0.3">
      <c r="A703" s="3450"/>
      <c r="B703" s="3450"/>
      <c r="C703" s="3485"/>
      <c r="D703" s="3632" t="s">
        <v>141</v>
      </c>
      <c r="E703" s="3559"/>
      <c r="F703" s="3559"/>
      <c r="G703" s="3560"/>
      <c r="H703" s="11354"/>
      <c r="I703" s="11354"/>
      <c r="J703" s="3451"/>
    </row>
    <row r="704" spans="1:10" ht="27" thickTop="1" thickBot="1" x14ac:dyDescent="0.3">
      <c r="A704" s="3450"/>
      <c r="B704" s="3450"/>
      <c r="C704" s="3484"/>
      <c r="D704" s="3569" t="s">
        <v>142</v>
      </c>
      <c r="E704" s="3554"/>
      <c r="F704" s="3554"/>
      <c r="G704" s="3554"/>
      <c r="H704" s="11354"/>
      <c r="I704" s="11354"/>
      <c r="J704" s="3451"/>
    </row>
    <row r="705" spans="1:10" ht="39.75" thickTop="1" thickBot="1" x14ac:dyDescent="0.3">
      <c r="A705" s="3450"/>
      <c r="B705" s="3450"/>
      <c r="C705" s="3486"/>
      <c r="D705" s="3631" t="s">
        <v>143</v>
      </c>
      <c r="E705" s="3559"/>
      <c r="F705" s="3559"/>
      <c r="G705" s="3560"/>
      <c r="H705" s="11354"/>
      <c r="I705" s="11354"/>
      <c r="J705" s="3451"/>
    </row>
    <row r="706" spans="1:10" ht="39.75" thickTop="1" thickBot="1" x14ac:dyDescent="0.3">
      <c r="A706" s="3450"/>
      <c r="B706" s="3450"/>
      <c r="C706" s="3485"/>
      <c r="D706" s="3569" t="s">
        <v>144</v>
      </c>
      <c r="E706" s="3559"/>
      <c r="F706" s="3559"/>
      <c r="G706" s="3560"/>
      <c r="H706" s="11356"/>
      <c r="I706" s="11356"/>
      <c r="J706" s="3451"/>
    </row>
    <row r="707" spans="1:10" ht="27" thickTop="1" thickBot="1" x14ac:dyDescent="0.3">
      <c r="A707" s="3450"/>
      <c r="B707" s="3450"/>
      <c r="C707" s="3485"/>
      <c r="D707" s="3631" t="s">
        <v>145</v>
      </c>
      <c r="E707" s="3559"/>
      <c r="F707" s="3559"/>
      <c r="G707" s="3560"/>
      <c r="H707" s="11356"/>
      <c r="I707" s="11356"/>
      <c r="J707" s="3451"/>
    </row>
    <row r="708" spans="1:10" ht="16.5" thickTop="1" thickBot="1" x14ac:dyDescent="0.3">
      <c r="A708" s="3450"/>
      <c r="B708" s="3450"/>
      <c r="C708" s="3487"/>
      <c r="D708" s="3633" t="s">
        <v>146</v>
      </c>
      <c r="E708" s="3559"/>
      <c r="F708" s="3559"/>
      <c r="G708" s="3560"/>
      <c r="H708" s="11356"/>
      <c r="I708" s="11356"/>
      <c r="J708" s="3451"/>
    </row>
    <row r="709" spans="1:10" ht="16.5" thickTop="1" thickBot="1" x14ac:dyDescent="0.3">
      <c r="A709" s="3450"/>
      <c r="B709" s="3450"/>
      <c r="C709" s="3492" t="s">
        <v>147</v>
      </c>
      <c r="D709" s="3637"/>
      <c r="E709" s="3588"/>
      <c r="F709" s="3588"/>
      <c r="G709" s="3589"/>
      <c r="H709" s="10992">
        <v>7</v>
      </c>
      <c r="I709" s="10993"/>
      <c r="J709" s="3451"/>
    </row>
    <row r="710" spans="1:10" ht="16.5" thickTop="1" thickBot="1" x14ac:dyDescent="0.3">
      <c r="A710" s="3450"/>
      <c r="B710" s="3450"/>
      <c r="C710" s="3468"/>
      <c r="D710" s="3579" t="s">
        <v>148</v>
      </c>
      <c r="E710" s="3559"/>
      <c r="F710" s="3559"/>
      <c r="G710" s="3560"/>
      <c r="H710" s="11356">
        <v>6</v>
      </c>
      <c r="I710" s="11356"/>
      <c r="J710" s="3451"/>
    </row>
    <row r="711" spans="1:10" ht="16.5" thickTop="1" thickBot="1" x14ac:dyDescent="0.3">
      <c r="A711" s="3450"/>
      <c r="B711" s="3450"/>
      <c r="C711" s="3465"/>
      <c r="D711" s="3579" t="s">
        <v>149</v>
      </c>
      <c r="E711" s="3559"/>
      <c r="F711" s="3559"/>
      <c r="G711" s="3560"/>
      <c r="H711" s="11356"/>
      <c r="I711" s="11356"/>
      <c r="J711" s="3451"/>
    </row>
    <row r="712" spans="1:10" ht="16.5" thickTop="1" thickBot="1" x14ac:dyDescent="0.3">
      <c r="A712" s="3450"/>
      <c r="B712" s="3450"/>
      <c r="C712" s="3465"/>
      <c r="D712" s="3579" t="s">
        <v>150</v>
      </c>
      <c r="E712" s="3562"/>
      <c r="F712" s="3562"/>
      <c r="G712" s="3563"/>
      <c r="H712" s="11357">
        <v>1</v>
      </c>
      <c r="I712" s="11358"/>
      <c r="J712" s="3451"/>
    </row>
    <row r="713" spans="1:10" ht="16.5" thickTop="1" thickBot="1" x14ac:dyDescent="0.3">
      <c r="A713" s="3450"/>
      <c r="B713" s="3450"/>
      <c r="C713" s="3452"/>
      <c r="D713" s="3641" t="s">
        <v>151</v>
      </c>
      <c r="E713" s="3601"/>
      <c r="F713" s="3601"/>
      <c r="G713" s="3602"/>
      <c r="H713" s="11015">
        <v>1</v>
      </c>
      <c r="I713" s="11015"/>
      <c r="J713" s="3451"/>
    </row>
    <row r="714" spans="1:10" ht="16.5" thickTop="1" thickBot="1" x14ac:dyDescent="0.3">
      <c r="A714" s="3450"/>
      <c r="B714" s="3450"/>
      <c r="C714" s="3465"/>
      <c r="D714" s="3645" t="s">
        <v>152</v>
      </c>
      <c r="E714" s="3559"/>
      <c r="F714" s="3559"/>
      <c r="G714" s="3560"/>
      <c r="H714" s="11356"/>
      <c r="I714" s="11356"/>
      <c r="J714" s="3451"/>
    </row>
    <row r="715" spans="1:10" ht="16.5" thickTop="1" thickBot="1" x14ac:dyDescent="0.3">
      <c r="A715" s="3449"/>
      <c r="B715" s="3450"/>
      <c r="C715" s="3473"/>
      <c r="D715" s="3646" t="s">
        <v>153</v>
      </c>
      <c r="E715" s="3598"/>
      <c r="F715" s="3598"/>
      <c r="G715" s="3599"/>
      <c r="H715" s="11355">
        <v>1</v>
      </c>
      <c r="I715" s="11355"/>
      <c r="J715" s="3451"/>
    </row>
    <row r="716" spans="1:10" ht="16.5" thickTop="1" thickBot="1" x14ac:dyDescent="0.3">
      <c r="A716" s="3450"/>
      <c r="B716" s="3450"/>
      <c r="C716" s="3465"/>
      <c r="D716" s="3640" t="s">
        <v>154</v>
      </c>
      <c r="E716" s="3634"/>
      <c r="F716" s="3634"/>
      <c r="G716" s="3635"/>
      <c r="H716" s="11015">
        <v>0</v>
      </c>
      <c r="I716" s="11015"/>
      <c r="J716" s="3451"/>
    </row>
    <row r="717" spans="1:10" ht="16.5" thickTop="1" thickBot="1" x14ac:dyDescent="0.3">
      <c r="A717" s="3450"/>
      <c r="B717" s="3450"/>
      <c r="C717" s="3465"/>
      <c r="D717" s="3593" t="s">
        <v>155</v>
      </c>
      <c r="E717" s="3576"/>
      <c r="F717" s="3576"/>
      <c r="G717" s="3592"/>
      <c r="H717" s="11390"/>
      <c r="I717" s="11391"/>
      <c r="J717" s="3451"/>
    </row>
    <row r="718" spans="1:10" ht="16.5" thickTop="1" thickBot="1" x14ac:dyDescent="0.3">
      <c r="A718" s="3450"/>
      <c r="B718" s="3450"/>
      <c r="C718" s="3465"/>
      <c r="D718" s="3593" t="s">
        <v>156</v>
      </c>
      <c r="E718" s="3576"/>
      <c r="F718" s="3576"/>
      <c r="G718" s="3592"/>
      <c r="H718" s="11357"/>
      <c r="I718" s="11358"/>
      <c r="J718" s="3451"/>
    </row>
    <row r="719" spans="1:10" ht="16.5" thickTop="1" thickBot="1" x14ac:dyDescent="0.3">
      <c r="A719" s="3450"/>
      <c r="B719" s="3450"/>
      <c r="C719" s="3465"/>
      <c r="D719" s="3593" t="s">
        <v>157</v>
      </c>
      <c r="E719" s="3576"/>
      <c r="F719" s="3576"/>
      <c r="G719" s="3592"/>
      <c r="H719" s="11357"/>
      <c r="I719" s="11358"/>
      <c r="J719" s="3451"/>
    </row>
    <row r="720" spans="1:10" ht="16.5" thickTop="1" thickBot="1" x14ac:dyDescent="0.3">
      <c r="A720" s="3450"/>
      <c r="B720" s="3450"/>
      <c r="C720" s="3465"/>
      <c r="D720" s="3594" t="s">
        <v>158</v>
      </c>
      <c r="E720" s="3559"/>
      <c r="F720" s="3559"/>
      <c r="G720" s="3560"/>
      <c r="H720" s="11357"/>
      <c r="I720" s="11358"/>
      <c r="J720" s="3451"/>
    </row>
    <row r="721" spans="1:10" ht="16.5" thickTop="1" thickBot="1" x14ac:dyDescent="0.3">
      <c r="A721" s="3450"/>
      <c r="B721" s="3450"/>
      <c r="C721" s="3638" t="s">
        <v>159</v>
      </c>
      <c r="D721" s="3637"/>
      <c r="E721" s="3637"/>
      <c r="F721" s="3637"/>
      <c r="G721" s="3639"/>
      <c r="H721" s="10992">
        <v>8</v>
      </c>
      <c r="I721" s="10993"/>
      <c r="J721" s="3451"/>
    </row>
    <row r="722" spans="1:10" ht="16.5" thickTop="1" thickBot="1" x14ac:dyDescent="0.3">
      <c r="A722" s="3450"/>
      <c r="B722" s="3450"/>
      <c r="C722" s="3465"/>
      <c r="D722" s="3595" t="s">
        <v>160</v>
      </c>
      <c r="E722" s="3554"/>
      <c r="F722" s="3554"/>
      <c r="G722" s="3554"/>
      <c r="H722" s="11355">
        <v>4</v>
      </c>
      <c r="I722" s="11355"/>
      <c r="J722" s="3451"/>
    </row>
    <row r="723" spans="1:10" ht="16.5" thickTop="1" thickBot="1" x14ac:dyDescent="0.3">
      <c r="A723" s="3450"/>
      <c r="B723" s="3450"/>
      <c r="C723" s="3465"/>
      <c r="D723" s="3579" t="s">
        <v>161</v>
      </c>
      <c r="E723" s="3559"/>
      <c r="F723" s="3559"/>
      <c r="G723" s="3560"/>
      <c r="H723" s="11356"/>
      <c r="I723" s="11356"/>
      <c r="J723" s="3451"/>
    </row>
    <row r="724" spans="1:10" ht="16.5" thickTop="1" thickBot="1" x14ac:dyDescent="0.3">
      <c r="A724" s="3450"/>
      <c r="B724" s="3450"/>
      <c r="C724" s="3465"/>
      <c r="D724" s="3636" t="s">
        <v>162</v>
      </c>
      <c r="E724" s="3562"/>
      <c r="F724" s="3562"/>
      <c r="G724" s="3563"/>
      <c r="H724" s="11356">
        <v>4</v>
      </c>
      <c r="I724" s="11356"/>
      <c r="J724" s="3451"/>
    </row>
    <row r="725" spans="1:10" ht="16.5" thickTop="1" thickBot="1" x14ac:dyDescent="0.3">
      <c r="A725" s="3450"/>
      <c r="B725" s="3450"/>
      <c r="C725" s="3638" t="s">
        <v>163</v>
      </c>
      <c r="D725" s="3637"/>
      <c r="E725" s="3637"/>
      <c r="F725" s="3637"/>
      <c r="G725" s="3639"/>
      <c r="H725" s="10992">
        <v>24</v>
      </c>
      <c r="I725" s="10993"/>
      <c r="J725" s="3451"/>
    </row>
    <row r="726" spans="1:10" ht="16.5" thickTop="1" thickBot="1" x14ac:dyDescent="0.3">
      <c r="A726" s="3450"/>
      <c r="B726" s="3450"/>
      <c r="C726" s="3468"/>
      <c r="D726" s="3579" t="s">
        <v>160</v>
      </c>
      <c r="E726" s="3559"/>
      <c r="F726" s="3559"/>
      <c r="G726" s="3560"/>
      <c r="H726" s="11357">
        <v>8</v>
      </c>
      <c r="I726" s="11358"/>
      <c r="J726" s="3451"/>
    </row>
    <row r="727" spans="1:10" ht="16.5" thickTop="1" thickBot="1" x14ac:dyDescent="0.3">
      <c r="A727" s="3450"/>
      <c r="B727" s="3450"/>
      <c r="C727" s="3465"/>
      <c r="D727" s="3579" t="s">
        <v>161</v>
      </c>
      <c r="E727" s="3559"/>
      <c r="F727" s="3559"/>
      <c r="G727" s="3560"/>
      <c r="H727" s="11357">
        <v>2</v>
      </c>
      <c r="I727" s="11358"/>
      <c r="J727" s="3451"/>
    </row>
    <row r="728" spans="1:10" ht="16.5" thickTop="1" thickBot="1" x14ac:dyDescent="0.3">
      <c r="A728" s="3450"/>
      <c r="B728" s="3450"/>
      <c r="C728" s="3465"/>
      <c r="D728" s="3636" t="s">
        <v>162</v>
      </c>
      <c r="E728" s="3562"/>
      <c r="F728" s="3562"/>
      <c r="G728" s="3563"/>
      <c r="H728" s="11357">
        <v>14</v>
      </c>
      <c r="I728" s="11358"/>
      <c r="J728" s="3451"/>
    </row>
    <row r="729" spans="1:10" ht="16.5" thickTop="1" thickBot="1" x14ac:dyDescent="0.3">
      <c r="A729" s="3450"/>
      <c r="B729" s="3450"/>
      <c r="C729" s="3465"/>
      <c r="D729" s="3636" t="s">
        <v>164</v>
      </c>
      <c r="E729" s="3562"/>
      <c r="F729" s="3562"/>
      <c r="G729" s="3563"/>
      <c r="H729" s="11357"/>
      <c r="I729" s="11358"/>
      <c r="J729" s="3451"/>
    </row>
    <row r="730" spans="1:10" ht="16.5" thickTop="1" thickBot="1" x14ac:dyDescent="0.3">
      <c r="A730" s="3450"/>
      <c r="B730" s="3450"/>
      <c r="C730" s="3465"/>
      <c r="D730" s="11042" t="s">
        <v>165</v>
      </c>
      <c r="E730" s="11043"/>
      <c r="F730" s="11043"/>
      <c r="G730" s="11044"/>
      <c r="H730" s="11015">
        <v>9</v>
      </c>
      <c r="I730" s="11015"/>
      <c r="J730" s="3451"/>
    </row>
    <row r="731" spans="1:10" ht="16.5" thickTop="1" thickBot="1" x14ac:dyDescent="0.3">
      <c r="A731" s="3450"/>
      <c r="B731" s="3450"/>
      <c r="C731" s="3465"/>
      <c r="D731" s="3595" t="s">
        <v>160</v>
      </c>
      <c r="E731" s="3554"/>
      <c r="F731" s="3554"/>
      <c r="G731" s="3554"/>
      <c r="H731" s="11357">
        <v>1</v>
      </c>
      <c r="I731" s="11358"/>
      <c r="J731" s="3451"/>
    </row>
    <row r="732" spans="1:10" ht="16.5" thickTop="1" thickBot="1" x14ac:dyDescent="0.3">
      <c r="A732" s="3450"/>
      <c r="B732" s="3450"/>
      <c r="C732" s="3465"/>
      <c r="D732" s="3579" t="s">
        <v>161</v>
      </c>
      <c r="E732" s="3559"/>
      <c r="F732" s="3559"/>
      <c r="G732" s="3560"/>
      <c r="H732" s="11357"/>
      <c r="I732" s="11358"/>
      <c r="J732" s="3451"/>
    </row>
    <row r="733" spans="1:10" ht="16.5" thickTop="1" thickBot="1" x14ac:dyDescent="0.3">
      <c r="A733" s="3450"/>
      <c r="B733" s="3450"/>
      <c r="C733" s="3465"/>
      <c r="D733" s="3636" t="s">
        <v>162</v>
      </c>
      <c r="E733" s="3562"/>
      <c r="F733" s="3562"/>
      <c r="G733" s="3563"/>
      <c r="H733" s="11357">
        <v>4</v>
      </c>
      <c r="I733" s="11358"/>
      <c r="J733" s="3451"/>
    </row>
    <row r="734" spans="1:10" ht="16.5" thickTop="1" thickBot="1" x14ac:dyDescent="0.3">
      <c r="A734" s="3450"/>
      <c r="B734" s="3450"/>
      <c r="C734" s="3465"/>
      <c r="D734" s="3579" t="s">
        <v>114</v>
      </c>
      <c r="E734" s="3562"/>
      <c r="F734" s="3562"/>
      <c r="G734" s="3563"/>
      <c r="H734" s="11357">
        <v>4</v>
      </c>
      <c r="I734" s="11358"/>
      <c r="J734" s="3451"/>
    </row>
    <row r="735" spans="1:10" ht="16.5" thickTop="1" thickBot="1" x14ac:dyDescent="0.3">
      <c r="A735" s="3450"/>
      <c r="B735" s="3502"/>
      <c r="C735" s="3489" t="s">
        <v>166</v>
      </c>
      <c r="D735" s="3572"/>
      <c r="E735" s="3596"/>
      <c r="F735" s="3574"/>
      <c r="G735" s="3581"/>
      <c r="H735" s="10979">
        <v>9</v>
      </c>
      <c r="I735" s="10979"/>
      <c r="J735" s="3450"/>
    </row>
    <row r="736" spans="1:10" ht="16.5" thickTop="1" thickBot="1" x14ac:dyDescent="0.3">
      <c r="A736" s="3450"/>
      <c r="B736" s="3455"/>
      <c r="C736" s="3503"/>
      <c r="D736" s="3597" t="s">
        <v>167</v>
      </c>
      <c r="E736" s="3598"/>
      <c r="F736" s="3598"/>
      <c r="G736" s="3599"/>
      <c r="H736" s="11356">
        <v>2</v>
      </c>
      <c r="I736" s="11356"/>
      <c r="J736" s="3450"/>
    </row>
    <row r="737" spans="1:10" ht="16.5" thickTop="1" thickBot="1" x14ac:dyDescent="0.3">
      <c r="A737" s="3450"/>
      <c r="B737" s="3504"/>
      <c r="C737" s="3502"/>
      <c r="D737" s="3598" t="s">
        <v>168</v>
      </c>
      <c r="E737" s="3598"/>
      <c r="F737" s="3598"/>
      <c r="G737" s="3598"/>
      <c r="H737" s="11355">
        <v>3</v>
      </c>
      <c r="I737" s="11355"/>
      <c r="J737" s="3450"/>
    </row>
    <row r="738" spans="1:10" ht="16.5" thickTop="1" thickBot="1" x14ac:dyDescent="0.3">
      <c r="A738" s="3450"/>
      <c r="B738" s="3504"/>
      <c r="C738" s="3502"/>
      <c r="D738" s="3600" t="s">
        <v>169</v>
      </c>
      <c r="E738" s="3598"/>
      <c r="F738" s="3598"/>
      <c r="G738" s="3599"/>
      <c r="H738" s="11356">
        <v>3</v>
      </c>
      <c r="I738" s="11356"/>
      <c r="J738" s="3450"/>
    </row>
    <row r="739" spans="1:10" ht="16.5" thickTop="1" thickBot="1" x14ac:dyDescent="0.3">
      <c r="A739" s="3450"/>
      <c r="B739" s="3504"/>
      <c r="C739" s="3502"/>
      <c r="D739" s="3600" t="s">
        <v>170</v>
      </c>
      <c r="E739" s="3598"/>
      <c r="F739" s="3598"/>
      <c r="G739" s="3599"/>
      <c r="H739" s="11356">
        <v>1</v>
      </c>
      <c r="I739" s="11356"/>
      <c r="J739" s="3450"/>
    </row>
    <row r="740" spans="1:10" ht="16.5" thickTop="1" thickBot="1" x14ac:dyDescent="0.3">
      <c r="A740" s="3450"/>
      <c r="B740" s="3454"/>
      <c r="C740" s="3465"/>
      <c r="D740" s="3641" t="s">
        <v>171</v>
      </c>
      <c r="E740" s="3601"/>
      <c r="F740" s="3601"/>
      <c r="G740" s="3602"/>
      <c r="H740" s="11015">
        <v>1</v>
      </c>
      <c r="I740" s="11015"/>
      <c r="J740" s="3450"/>
    </row>
    <row r="741" spans="1:10" ht="16.5" thickTop="1" thickBot="1" x14ac:dyDescent="0.3">
      <c r="A741" s="3450"/>
      <c r="B741" s="3450"/>
      <c r="C741" s="3465"/>
      <c r="D741" s="3603" t="s">
        <v>172</v>
      </c>
      <c r="E741" s="3559"/>
      <c r="F741" s="3559"/>
      <c r="G741" s="3560"/>
      <c r="H741" s="11356"/>
      <c r="I741" s="11356"/>
      <c r="J741" s="3450"/>
    </row>
    <row r="742" spans="1:10" ht="16.5" thickTop="1" thickBot="1" x14ac:dyDescent="0.3">
      <c r="A742" s="3450"/>
      <c r="B742" s="3454"/>
      <c r="C742" s="3465"/>
      <c r="D742" s="3604" t="s">
        <v>173</v>
      </c>
      <c r="E742" s="3598"/>
      <c r="F742" s="3598"/>
      <c r="G742" s="3599"/>
      <c r="H742" s="11355"/>
      <c r="I742" s="11355"/>
      <c r="J742" s="3450"/>
    </row>
    <row r="743" spans="1:10" ht="16.5" thickTop="1" thickBot="1" x14ac:dyDescent="0.3">
      <c r="A743" s="3450"/>
      <c r="B743" s="3454"/>
      <c r="C743" s="3465"/>
      <c r="D743" s="3605" t="s">
        <v>174</v>
      </c>
      <c r="E743" s="3598"/>
      <c r="F743" s="3598"/>
      <c r="G743" s="3599"/>
      <c r="H743" s="11356">
        <v>1</v>
      </c>
      <c r="I743" s="11356"/>
      <c r="J743" s="3452"/>
    </row>
    <row r="744" spans="1:10" ht="17.25" thickTop="1" thickBot="1" x14ac:dyDescent="0.3">
      <c r="A744" s="3450"/>
      <c r="B744" s="3607" t="s">
        <v>175</v>
      </c>
      <c r="C744" s="3606"/>
      <c r="D744" s="3606"/>
      <c r="E744" s="3606"/>
      <c r="F744" s="3608"/>
      <c r="G744" s="10992" t="s">
        <v>11</v>
      </c>
      <c r="H744" s="11045"/>
      <c r="I744" s="10993"/>
      <c r="J744" s="3450"/>
    </row>
    <row r="745" spans="1:10" ht="16.5" thickTop="1" x14ac:dyDescent="0.25">
      <c r="A745" s="3450"/>
      <c r="B745" s="3609"/>
      <c r="C745" s="3610"/>
      <c r="D745" s="3610"/>
      <c r="E745" s="3610"/>
      <c r="F745" s="3611"/>
      <c r="G745" s="11046">
        <v>122</v>
      </c>
      <c r="H745" s="11047"/>
      <c r="I745" s="11048"/>
      <c r="J745" s="3450"/>
    </row>
    <row r="746" spans="1:10" ht="16.5" thickBot="1" x14ac:dyDescent="0.3">
      <c r="A746" s="3452"/>
      <c r="B746" s="3612"/>
      <c r="C746" s="3613"/>
      <c r="D746" s="3613"/>
      <c r="E746" s="3613"/>
      <c r="F746" s="3614"/>
      <c r="G746" s="11049"/>
      <c r="H746" s="11050"/>
      <c r="I746" s="11051"/>
      <c r="J746" s="3452"/>
    </row>
    <row r="747" spans="1:10" ht="15.75" thickTop="1" x14ac:dyDescent="0.25"/>
    <row r="748" spans="1:10" ht="15.75" thickBot="1" x14ac:dyDescent="0.3">
      <c r="A748" s="3651"/>
      <c r="B748" s="3651"/>
      <c r="C748" s="3651"/>
      <c r="D748" s="3651"/>
      <c r="E748" s="3657"/>
      <c r="F748" s="3849"/>
      <c r="G748" s="3849" t="s">
        <v>0</v>
      </c>
      <c r="H748" s="3849"/>
      <c r="I748" s="3651"/>
      <c r="J748" s="3651"/>
    </row>
    <row r="749" spans="1:10" ht="17.25" thickTop="1" thickBot="1" x14ac:dyDescent="0.3">
      <c r="A749" s="3657"/>
      <c r="B749" s="3656"/>
      <c r="C749" s="3656"/>
      <c r="D749" s="3656"/>
      <c r="E749" s="3656"/>
      <c r="F749" s="3651"/>
      <c r="G749" s="3694" t="s">
        <v>1</v>
      </c>
      <c r="H749" s="3695"/>
      <c r="I749" s="3699"/>
      <c r="J749" s="3656"/>
    </row>
    <row r="750" spans="1:10" ht="17.25" thickTop="1" thickBot="1" x14ac:dyDescent="0.3">
      <c r="A750" s="3656"/>
      <c r="B750" s="3656"/>
      <c r="C750" s="3657"/>
      <c r="D750" s="3657"/>
      <c r="E750" s="3657"/>
      <c r="F750" s="3651"/>
      <c r="G750" s="3696" t="s">
        <v>2</v>
      </c>
      <c r="H750" s="3697"/>
      <c r="I750" s="3699" t="s">
        <v>3</v>
      </c>
      <c r="J750" s="3656"/>
    </row>
    <row r="751" spans="1:10" ht="16.5" thickTop="1" thickBot="1" x14ac:dyDescent="0.3">
      <c r="A751" s="3656"/>
      <c r="B751" s="3656"/>
      <c r="C751" s="3656"/>
      <c r="D751" s="3658"/>
      <c r="E751" s="3667"/>
      <c r="F751" s="3658"/>
      <c r="G751" s="3658"/>
      <c r="H751" s="3658"/>
      <c r="I751" s="3658"/>
      <c r="J751" s="3658"/>
    </row>
    <row r="752" spans="1:10" ht="17.25" thickTop="1" thickBot="1" x14ac:dyDescent="0.3">
      <c r="A752" s="3694" t="s">
        <v>4</v>
      </c>
      <c r="B752" s="10962"/>
      <c r="C752" s="10963"/>
      <c r="D752" s="10963"/>
      <c r="E752" s="10963"/>
      <c r="F752" s="10963"/>
      <c r="G752" s="10964"/>
      <c r="H752" s="3651"/>
      <c r="I752" s="3651"/>
      <c r="J752" s="3651"/>
    </row>
    <row r="753" spans="1:10" ht="17.25" thickTop="1" thickBot="1" x14ac:dyDescent="0.3">
      <c r="A753" s="3694" t="s">
        <v>5</v>
      </c>
      <c r="B753" s="10962" t="s">
        <v>177</v>
      </c>
      <c r="C753" s="10963"/>
      <c r="D753" s="10963"/>
      <c r="E753" s="10963"/>
      <c r="F753" s="10963"/>
      <c r="G753" s="10964"/>
      <c r="H753" s="3651"/>
      <c r="I753" s="3651"/>
      <c r="J753" s="3651"/>
    </row>
    <row r="754" spans="1:10" ht="17.25" thickTop="1" thickBot="1" x14ac:dyDescent="0.3">
      <c r="A754" s="3698" t="s">
        <v>7</v>
      </c>
      <c r="B754" s="10965" t="s">
        <v>8</v>
      </c>
      <c r="C754" s="10966"/>
      <c r="D754" s="3700"/>
      <c r="E754" s="3701"/>
      <c r="F754" s="3701"/>
      <c r="G754" s="3700"/>
      <c r="H754" s="3651"/>
      <c r="I754" s="3651"/>
      <c r="J754" s="3651"/>
    </row>
    <row r="755" spans="1:10" ht="16.5" thickTop="1" thickBot="1" x14ac:dyDescent="0.3">
      <c r="A755" s="3656"/>
      <c r="B755" s="3656"/>
      <c r="C755" s="3656"/>
      <c r="D755" s="3656"/>
      <c r="E755" s="3656"/>
      <c r="F755" s="3656"/>
      <c r="G755" s="3668"/>
      <c r="H755" s="3656"/>
      <c r="I755" s="3656"/>
      <c r="J755" s="3656"/>
    </row>
    <row r="756" spans="1:10" ht="16.5" thickTop="1" thickBot="1" x14ac:dyDescent="0.3">
      <c r="A756" s="3651"/>
      <c r="B756" s="10978" t="s">
        <v>9</v>
      </c>
      <c r="C756" s="10978"/>
      <c r="D756" s="10978"/>
      <c r="E756" s="10979" t="s">
        <v>10</v>
      </c>
      <c r="F756" s="10980"/>
      <c r="G756" s="10979" t="s">
        <v>11</v>
      </c>
      <c r="H756" s="10980"/>
      <c r="I756" s="3651"/>
      <c r="J756" s="3651"/>
    </row>
    <row r="757" spans="1:10" ht="16.5" thickTop="1" thickBot="1" x14ac:dyDescent="0.3">
      <c r="A757" s="3651"/>
      <c r="B757" s="10978"/>
      <c r="C757" s="10978"/>
      <c r="D757" s="10978"/>
      <c r="E757" s="10981">
        <v>53</v>
      </c>
      <c r="F757" s="10981"/>
      <c r="G757" s="10982">
        <v>53</v>
      </c>
      <c r="H757" s="10982"/>
      <c r="I757" s="3651"/>
      <c r="J757" s="3651"/>
    </row>
    <row r="758" spans="1:10" ht="16.5" thickTop="1" thickBot="1" x14ac:dyDescent="0.3">
      <c r="A758" s="3651"/>
      <c r="B758" s="10978"/>
      <c r="C758" s="10978"/>
      <c r="D758" s="10978"/>
      <c r="E758" s="10981"/>
      <c r="F758" s="10981"/>
      <c r="G758" s="10982"/>
      <c r="H758" s="10982"/>
      <c r="I758" s="3651"/>
      <c r="J758" s="3651"/>
    </row>
    <row r="759" spans="1:10" ht="16.5" thickTop="1" thickBot="1" x14ac:dyDescent="0.3">
      <c r="A759" s="3651"/>
      <c r="B759" s="3652"/>
      <c r="C759" s="3652"/>
      <c r="D759" s="3652"/>
      <c r="E759" s="3652"/>
      <c r="F759" s="3652"/>
      <c r="G759" s="3652"/>
      <c r="H759" s="3652"/>
      <c r="I759" s="3652"/>
      <c r="J759" s="3652"/>
    </row>
    <row r="760" spans="1:10" ht="16.5" thickTop="1" thickBot="1" x14ac:dyDescent="0.3">
      <c r="A760" s="3651"/>
      <c r="B760" s="10983" t="s">
        <v>12</v>
      </c>
      <c r="C760" s="10984"/>
      <c r="D760" s="10984"/>
      <c r="E760" s="10984"/>
      <c r="F760" s="10985"/>
      <c r="G760" s="10992" t="s">
        <v>11</v>
      </c>
      <c r="H760" s="10993"/>
      <c r="I760" s="10967" t="s">
        <v>13</v>
      </c>
      <c r="J760" s="10968"/>
    </row>
    <row r="761" spans="1:10" ht="16.5" thickTop="1" thickBot="1" x14ac:dyDescent="0.3">
      <c r="A761" s="3651"/>
      <c r="B761" s="10986"/>
      <c r="C761" s="10987"/>
      <c r="D761" s="10987"/>
      <c r="E761" s="10987"/>
      <c r="F761" s="10988"/>
      <c r="G761" s="3675" t="s">
        <v>14</v>
      </c>
      <c r="H761" s="3675" t="s">
        <v>15</v>
      </c>
      <c r="I761" s="10969"/>
      <c r="J761" s="10970"/>
    </row>
    <row r="762" spans="1:10" ht="16.5" thickTop="1" thickBot="1" x14ac:dyDescent="0.3">
      <c r="A762" s="3651"/>
      <c r="B762" s="10989"/>
      <c r="C762" s="10990"/>
      <c r="D762" s="10990"/>
      <c r="E762" s="10990"/>
      <c r="F762" s="10991"/>
      <c r="G762" s="3706">
        <v>5</v>
      </c>
      <c r="H762" s="3706">
        <v>0</v>
      </c>
      <c r="I762" s="10971">
        <v>5</v>
      </c>
      <c r="J762" s="10971"/>
    </row>
    <row r="763" spans="1:10" ht="16.5" thickTop="1" thickBot="1" x14ac:dyDescent="0.3">
      <c r="A763" s="3651"/>
      <c r="B763" s="10972" t="s">
        <v>16</v>
      </c>
      <c r="C763" s="10973"/>
      <c r="D763" s="10973"/>
      <c r="E763" s="10973"/>
      <c r="F763" s="10974"/>
      <c r="G763" s="3702">
        <v>5</v>
      </c>
      <c r="H763" s="3702"/>
      <c r="I763" s="10975">
        <v>5</v>
      </c>
      <c r="J763" s="10976"/>
    </row>
    <row r="764" spans="1:10" ht="16.5" thickTop="1" thickBot="1" x14ac:dyDescent="0.3">
      <c r="A764" s="3651"/>
      <c r="B764" s="10972" t="s">
        <v>17</v>
      </c>
      <c r="C764" s="10973"/>
      <c r="D764" s="10973"/>
      <c r="E764" s="10973"/>
      <c r="F764" s="10973"/>
      <c r="G764" s="3702"/>
      <c r="H764" s="3702"/>
      <c r="I764" s="10977">
        <v>0</v>
      </c>
      <c r="J764" s="10977"/>
    </row>
    <row r="765" spans="1:10" ht="16.5" thickTop="1" thickBot="1" x14ac:dyDescent="0.3">
      <c r="A765" s="3651"/>
      <c r="B765" s="3754" t="s">
        <v>18</v>
      </c>
      <c r="C765" s="3753"/>
      <c r="D765" s="3752"/>
      <c r="E765" s="3749"/>
      <c r="F765" s="3749"/>
      <c r="G765" s="3749"/>
      <c r="H765" s="3750"/>
      <c r="I765" s="3751"/>
      <c r="J765" s="3651"/>
    </row>
    <row r="766" spans="1:10" ht="16.5" thickTop="1" thickBot="1" x14ac:dyDescent="0.3">
      <c r="A766" s="3651"/>
      <c r="B766" s="3707"/>
      <c r="C766" s="3708"/>
      <c r="D766" s="3708"/>
      <c r="E766" s="10979" t="s">
        <v>19</v>
      </c>
      <c r="F766" s="10979"/>
      <c r="G766" s="10979"/>
      <c r="H766" s="10992"/>
      <c r="I766" s="3675" t="s">
        <v>11</v>
      </c>
      <c r="J766" s="3651"/>
    </row>
    <row r="767" spans="1:10" ht="16.5" thickTop="1" thickBot="1" x14ac:dyDescent="0.3">
      <c r="A767" s="3651"/>
      <c r="B767" s="3707"/>
      <c r="C767" s="3708" t="s">
        <v>20</v>
      </c>
      <c r="D767" s="3708"/>
      <c r="E767" s="3724" t="s">
        <v>21</v>
      </c>
      <c r="F767" s="3724" t="s">
        <v>22</v>
      </c>
      <c r="G767" s="3724" t="s">
        <v>23</v>
      </c>
      <c r="H767" s="3819" t="s">
        <v>24</v>
      </c>
      <c r="I767" s="3710"/>
      <c r="J767" s="3651"/>
    </row>
    <row r="768" spans="1:10" ht="16.5" thickTop="1" thickBot="1" x14ac:dyDescent="0.3">
      <c r="A768" s="3651"/>
      <c r="B768" s="3711"/>
      <c r="C768" s="3712"/>
      <c r="D768" s="3712"/>
      <c r="E768" s="11008">
        <v>4</v>
      </c>
      <c r="F768" s="11008"/>
      <c r="G768" s="11008"/>
      <c r="H768" s="11009"/>
      <c r="I768" s="11010">
        <v>9</v>
      </c>
      <c r="J768" s="3651"/>
    </row>
    <row r="769" spans="1:10" ht="16.5" thickTop="1" thickBot="1" x14ac:dyDescent="0.3">
      <c r="A769" s="3651"/>
      <c r="B769" s="3713"/>
      <c r="C769" s="3714"/>
      <c r="D769" s="3714"/>
      <c r="E769" s="3715">
        <v>4</v>
      </c>
      <c r="F769" s="3715">
        <v>5</v>
      </c>
      <c r="G769" s="3715">
        <v>0</v>
      </c>
      <c r="H769" s="3715">
        <v>0</v>
      </c>
      <c r="I769" s="11010"/>
      <c r="J769" s="3651"/>
    </row>
    <row r="770" spans="1:10" ht="17.25" thickTop="1" thickBot="1" x14ac:dyDescent="0.3">
      <c r="A770" s="3651"/>
      <c r="B770" s="3654"/>
      <c r="C770" s="11011" t="s">
        <v>25</v>
      </c>
      <c r="D770" s="11012"/>
      <c r="E770" s="3716">
        <v>0</v>
      </c>
      <c r="F770" s="3716">
        <v>1</v>
      </c>
      <c r="G770" s="3716">
        <v>0</v>
      </c>
      <c r="H770" s="3717">
        <v>0</v>
      </c>
      <c r="I770" s="3718">
        <v>1</v>
      </c>
      <c r="J770" s="3651"/>
    </row>
    <row r="771" spans="1:10" ht="16.5" thickTop="1" thickBot="1" x14ac:dyDescent="0.3">
      <c r="A771" s="3651"/>
      <c r="B771" s="3654"/>
      <c r="C771" s="3736"/>
      <c r="D771" s="3737" t="s">
        <v>26</v>
      </c>
      <c r="E771" s="3663"/>
      <c r="F771" s="3663"/>
      <c r="G771" s="3663"/>
      <c r="H771" s="3663"/>
      <c r="I771" s="3721">
        <v>0</v>
      </c>
      <c r="J771" s="3651"/>
    </row>
    <row r="772" spans="1:10" ht="16.5" thickTop="1" thickBot="1" x14ac:dyDescent="0.3">
      <c r="A772" s="3651"/>
      <c r="B772" s="3654"/>
      <c r="C772" s="3736"/>
      <c r="D772" s="3737" t="s">
        <v>27</v>
      </c>
      <c r="E772" s="3663"/>
      <c r="F772" s="3663"/>
      <c r="G772" s="3663"/>
      <c r="H772" s="3663"/>
      <c r="I772" s="3721">
        <v>0</v>
      </c>
      <c r="J772" s="3651"/>
    </row>
    <row r="773" spans="1:10" ht="16.5" thickTop="1" thickBot="1" x14ac:dyDescent="0.3">
      <c r="A773" s="3651"/>
      <c r="B773" s="3654"/>
      <c r="C773" s="3736"/>
      <c r="D773" s="3737" t="s">
        <v>28</v>
      </c>
      <c r="E773" s="3663"/>
      <c r="F773" s="3663">
        <v>1</v>
      </c>
      <c r="G773" s="3663"/>
      <c r="H773" s="3663"/>
      <c r="I773" s="3721">
        <v>1</v>
      </c>
      <c r="J773" s="3651"/>
    </row>
    <row r="774" spans="1:10" ht="27" thickTop="1" thickBot="1" x14ac:dyDescent="0.3">
      <c r="A774" s="3651"/>
      <c r="B774" s="3654"/>
      <c r="C774" s="3736"/>
      <c r="D774" s="3737" t="s">
        <v>29</v>
      </c>
      <c r="E774" s="3663"/>
      <c r="F774" s="3663"/>
      <c r="G774" s="3663"/>
      <c r="H774" s="3663"/>
      <c r="I774" s="3721">
        <v>0</v>
      </c>
      <c r="J774" s="3651"/>
    </row>
    <row r="775" spans="1:10" ht="17.25" thickTop="1" thickBot="1" x14ac:dyDescent="0.3">
      <c r="A775" s="3651"/>
      <c r="B775" s="3654"/>
      <c r="C775" s="3692" t="s">
        <v>30</v>
      </c>
      <c r="D775" s="3719"/>
      <c r="E775" s="3677">
        <v>0</v>
      </c>
      <c r="F775" s="3677">
        <v>0</v>
      </c>
      <c r="G775" s="3677">
        <v>0</v>
      </c>
      <c r="H775" s="3677">
        <v>0</v>
      </c>
      <c r="I775" s="3720">
        <v>0</v>
      </c>
      <c r="J775" s="3651"/>
    </row>
    <row r="776" spans="1:10" ht="27" thickTop="1" thickBot="1" x14ac:dyDescent="0.3">
      <c r="A776" s="3651"/>
      <c r="B776" s="3654"/>
      <c r="C776" s="3736"/>
      <c r="D776" s="3737" t="s">
        <v>31</v>
      </c>
      <c r="E776" s="3663"/>
      <c r="F776" s="3663"/>
      <c r="G776" s="3663"/>
      <c r="H776" s="3663"/>
      <c r="I776" s="3721">
        <v>0</v>
      </c>
      <c r="J776" s="3651"/>
    </row>
    <row r="777" spans="1:10" ht="16.5" thickTop="1" thickBot="1" x14ac:dyDescent="0.3">
      <c r="A777" s="3651"/>
      <c r="B777" s="3654"/>
      <c r="C777" s="3736"/>
      <c r="D777" s="3737" t="s">
        <v>32</v>
      </c>
      <c r="E777" s="3663"/>
      <c r="F777" s="3663"/>
      <c r="G777" s="3663"/>
      <c r="H777" s="3663"/>
      <c r="I777" s="3721">
        <v>0</v>
      </c>
      <c r="J777" s="3651"/>
    </row>
    <row r="778" spans="1:10" ht="52.5" thickTop="1" thickBot="1" x14ac:dyDescent="0.3">
      <c r="A778" s="3651"/>
      <c r="B778" s="3654"/>
      <c r="C778" s="3736"/>
      <c r="D778" s="3737" t="s">
        <v>33</v>
      </c>
      <c r="E778" s="3663"/>
      <c r="F778" s="3663"/>
      <c r="G778" s="3663"/>
      <c r="H778" s="3663"/>
      <c r="I778" s="3721">
        <v>0</v>
      </c>
      <c r="J778" s="3651"/>
    </row>
    <row r="779" spans="1:10" ht="39.75" thickTop="1" thickBot="1" x14ac:dyDescent="0.3">
      <c r="A779" s="3651"/>
      <c r="B779" s="3654"/>
      <c r="C779" s="3736"/>
      <c r="D779" s="3737" t="s">
        <v>34</v>
      </c>
      <c r="E779" s="3663"/>
      <c r="F779" s="3663"/>
      <c r="G779" s="3663"/>
      <c r="H779" s="3663"/>
      <c r="I779" s="3721">
        <v>0</v>
      </c>
      <c r="J779" s="3651"/>
    </row>
    <row r="780" spans="1:10" ht="39.75" thickTop="1" thickBot="1" x14ac:dyDescent="0.3">
      <c r="A780" s="3651"/>
      <c r="B780" s="3654"/>
      <c r="C780" s="3736"/>
      <c r="D780" s="3737" t="s">
        <v>35</v>
      </c>
      <c r="E780" s="3663"/>
      <c r="F780" s="3663"/>
      <c r="G780" s="3663"/>
      <c r="H780" s="3663"/>
      <c r="I780" s="3721">
        <v>0</v>
      </c>
      <c r="J780" s="3651"/>
    </row>
    <row r="781" spans="1:10" ht="17.25" thickTop="1" thickBot="1" x14ac:dyDescent="0.3">
      <c r="A781" s="3651"/>
      <c r="B781" s="3654"/>
      <c r="C781" s="11508" t="s">
        <v>36</v>
      </c>
      <c r="D781" s="11509"/>
      <c r="E781" s="3747">
        <v>1</v>
      </c>
      <c r="F781" s="3747">
        <v>0</v>
      </c>
      <c r="G781" s="3747">
        <v>0</v>
      </c>
      <c r="H781" s="3747">
        <v>0</v>
      </c>
      <c r="I781" s="3718">
        <v>1</v>
      </c>
      <c r="J781" s="3651"/>
    </row>
    <row r="782" spans="1:10" ht="27" thickTop="1" thickBot="1" x14ac:dyDescent="0.3">
      <c r="A782" s="3651"/>
      <c r="B782" s="3654"/>
      <c r="C782" s="3736"/>
      <c r="D782" s="3738" t="s">
        <v>37</v>
      </c>
      <c r="E782" s="3843"/>
      <c r="F782" s="3843"/>
      <c r="G782" s="3843"/>
      <c r="H782" s="3843"/>
      <c r="I782" s="3722">
        <v>0</v>
      </c>
      <c r="J782" s="3651"/>
    </row>
    <row r="783" spans="1:10" ht="39.75" thickTop="1" thickBot="1" x14ac:dyDescent="0.3">
      <c r="A783" s="3651"/>
      <c r="B783" s="3654"/>
      <c r="C783" s="3736"/>
      <c r="D783" s="3738" t="s">
        <v>38</v>
      </c>
      <c r="E783" s="3664"/>
      <c r="F783" s="3664"/>
      <c r="G783" s="3664"/>
      <c r="H783" s="3664"/>
      <c r="I783" s="3722">
        <v>0</v>
      </c>
      <c r="J783" s="3651"/>
    </row>
    <row r="784" spans="1:10" ht="52.5" thickTop="1" thickBot="1" x14ac:dyDescent="0.3">
      <c r="A784" s="3651"/>
      <c r="B784" s="3654"/>
      <c r="C784" s="3736"/>
      <c r="D784" s="3739" t="s">
        <v>39</v>
      </c>
      <c r="E784" s="3664">
        <v>1</v>
      </c>
      <c r="F784" s="3664"/>
      <c r="G784" s="3664"/>
      <c r="H784" s="3664"/>
      <c r="I784" s="3722">
        <v>1</v>
      </c>
      <c r="J784" s="3651"/>
    </row>
    <row r="785" spans="1:10" ht="17.25" thickTop="1" thickBot="1" x14ac:dyDescent="0.3">
      <c r="A785" s="3651"/>
      <c r="B785" s="3653"/>
      <c r="C785" s="11508" t="s">
        <v>40</v>
      </c>
      <c r="D785" s="11509"/>
      <c r="E785" s="3677">
        <v>0</v>
      </c>
      <c r="F785" s="3677">
        <v>1</v>
      </c>
      <c r="G785" s="3677">
        <v>0</v>
      </c>
      <c r="H785" s="3677">
        <v>0</v>
      </c>
      <c r="I785" s="3718">
        <v>1</v>
      </c>
      <c r="J785" s="3651"/>
    </row>
    <row r="786" spans="1:10" ht="16.5" thickTop="1" thickBot="1" x14ac:dyDescent="0.3">
      <c r="A786" s="3651"/>
      <c r="B786" s="3653"/>
      <c r="C786" s="3729"/>
      <c r="D786" s="3732" t="s">
        <v>41</v>
      </c>
      <c r="E786" s="3663"/>
      <c r="F786" s="3663">
        <v>1</v>
      </c>
      <c r="G786" s="3663"/>
      <c r="H786" s="3663"/>
      <c r="I786" s="3722">
        <v>1</v>
      </c>
      <c r="J786" s="3651"/>
    </row>
    <row r="787" spans="1:10" ht="39.75" thickTop="1" thickBot="1" x14ac:dyDescent="0.3">
      <c r="A787" s="3651"/>
      <c r="B787" s="3653"/>
      <c r="C787" s="3729"/>
      <c r="D787" s="3732" t="s">
        <v>42</v>
      </c>
      <c r="E787" s="3664"/>
      <c r="F787" s="3664"/>
      <c r="G787" s="3664"/>
      <c r="H787" s="3664"/>
      <c r="I787" s="3722">
        <v>0</v>
      </c>
      <c r="J787" s="3651"/>
    </row>
    <row r="788" spans="1:10" ht="65.25" thickTop="1" thickBot="1" x14ac:dyDescent="0.3">
      <c r="A788" s="3651"/>
      <c r="B788" s="3653"/>
      <c r="C788" s="3729"/>
      <c r="D788" s="3732" t="s">
        <v>43</v>
      </c>
      <c r="E788" s="3664"/>
      <c r="F788" s="3664"/>
      <c r="G788" s="3664"/>
      <c r="H788" s="3664"/>
      <c r="I788" s="3722">
        <v>0</v>
      </c>
      <c r="J788" s="3651"/>
    </row>
    <row r="789" spans="1:10" ht="52.5" thickTop="1" thickBot="1" x14ac:dyDescent="0.3">
      <c r="A789" s="3651"/>
      <c r="B789" s="3653"/>
      <c r="C789" s="3729"/>
      <c r="D789" s="3739" t="s">
        <v>44</v>
      </c>
      <c r="E789" s="3664"/>
      <c r="F789" s="3664"/>
      <c r="G789" s="3664"/>
      <c r="H789" s="3664"/>
      <c r="I789" s="3722">
        <v>0</v>
      </c>
      <c r="J789" s="3651"/>
    </row>
    <row r="790" spans="1:10" ht="17.25" thickTop="1" thickBot="1" x14ac:dyDescent="0.3">
      <c r="A790" s="3651"/>
      <c r="B790" s="3653"/>
      <c r="C790" s="11508" t="s">
        <v>45</v>
      </c>
      <c r="D790" s="11509"/>
      <c r="E790" s="3677">
        <v>0</v>
      </c>
      <c r="F790" s="3677">
        <v>0</v>
      </c>
      <c r="G790" s="3677">
        <v>0</v>
      </c>
      <c r="H790" s="3677">
        <v>0</v>
      </c>
      <c r="I790" s="3723">
        <v>0</v>
      </c>
      <c r="J790" s="3651"/>
    </row>
    <row r="791" spans="1:10" ht="39.75" thickTop="1" thickBot="1" x14ac:dyDescent="0.3">
      <c r="A791" s="3651"/>
      <c r="B791" s="3653"/>
      <c r="C791" s="3689"/>
      <c r="D791" s="3732" t="s">
        <v>46</v>
      </c>
      <c r="E791" s="3664"/>
      <c r="F791" s="3664"/>
      <c r="G791" s="3664"/>
      <c r="H791" s="3664"/>
      <c r="I791" s="3722">
        <v>0</v>
      </c>
      <c r="J791" s="3651"/>
    </row>
    <row r="792" spans="1:10" ht="27" thickTop="1" thickBot="1" x14ac:dyDescent="0.3">
      <c r="A792" s="3651"/>
      <c r="B792" s="3653"/>
      <c r="C792" s="3689"/>
      <c r="D792" s="3732" t="s">
        <v>47</v>
      </c>
      <c r="E792" s="3664"/>
      <c r="F792" s="3664"/>
      <c r="G792" s="3664"/>
      <c r="H792" s="3664"/>
      <c r="I792" s="3722">
        <v>0</v>
      </c>
      <c r="J792" s="3651"/>
    </row>
    <row r="793" spans="1:10" ht="52.5" thickTop="1" thickBot="1" x14ac:dyDescent="0.3">
      <c r="A793" s="3651"/>
      <c r="B793" s="3653"/>
      <c r="C793" s="3729"/>
      <c r="D793" s="3740" t="s">
        <v>48</v>
      </c>
      <c r="E793" s="3664"/>
      <c r="F793" s="3664"/>
      <c r="G793" s="3664"/>
      <c r="H793" s="3664"/>
      <c r="I793" s="3722">
        <v>0</v>
      </c>
      <c r="J793" s="3651"/>
    </row>
    <row r="794" spans="1:10" ht="39.75" thickTop="1" thickBot="1" x14ac:dyDescent="0.3">
      <c r="A794" s="3651"/>
      <c r="B794" s="3653"/>
      <c r="C794" s="3733"/>
      <c r="D794" s="3732" t="s">
        <v>49</v>
      </c>
      <c r="E794" s="3664"/>
      <c r="F794" s="3664"/>
      <c r="G794" s="3664"/>
      <c r="H794" s="3664"/>
      <c r="I794" s="3722">
        <v>0</v>
      </c>
      <c r="J794" s="3651"/>
    </row>
    <row r="795" spans="1:10" ht="52.5" thickTop="1" thickBot="1" x14ac:dyDescent="0.3">
      <c r="A795" s="3651"/>
      <c r="B795" s="3653"/>
      <c r="C795" s="3729"/>
      <c r="D795" s="3732" t="s">
        <v>50</v>
      </c>
      <c r="E795" s="3664"/>
      <c r="F795" s="3664"/>
      <c r="G795" s="3664"/>
      <c r="H795" s="3664"/>
      <c r="I795" s="3709">
        <v>0</v>
      </c>
      <c r="J795" s="3651"/>
    </row>
    <row r="796" spans="1:10" ht="27" thickTop="1" thickBot="1" x14ac:dyDescent="0.3">
      <c r="A796" s="3651"/>
      <c r="B796" s="3653"/>
      <c r="C796" s="3741"/>
      <c r="D796" s="3732" t="s">
        <v>51</v>
      </c>
      <c r="E796" s="3664"/>
      <c r="F796" s="3664"/>
      <c r="G796" s="3664"/>
      <c r="H796" s="3664"/>
      <c r="I796" s="3709">
        <v>0</v>
      </c>
      <c r="J796" s="3651"/>
    </row>
    <row r="797" spans="1:10" ht="52.5" thickTop="1" thickBot="1" x14ac:dyDescent="0.3">
      <c r="A797" s="3651"/>
      <c r="B797" s="3653"/>
      <c r="C797" s="3741"/>
      <c r="D797" s="3732" t="s">
        <v>52</v>
      </c>
      <c r="E797" s="3664"/>
      <c r="F797" s="3664"/>
      <c r="G797" s="3664"/>
      <c r="H797" s="3664"/>
      <c r="I797" s="3709">
        <v>0</v>
      </c>
      <c r="J797" s="3651"/>
    </row>
    <row r="798" spans="1:10" ht="78" thickTop="1" thickBot="1" x14ac:dyDescent="0.3">
      <c r="A798" s="3651"/>
      <c r="B798" s="3653"/>
      <c r="C798" s="3741"/>
      <c r="D798" s="3732" t="s">
        <v>53</v>
      </c>
      <c r="E798" s="3664"/>
      <c r="F798" s="3664"/>
      <c r="G798" s="3664"/>
      <c r="H798" s="3664"/>
      <c r="I798" s="3709">
        <v>0</v>
      </c>
      <c r="J798" s="3651"/>
    </row>
    <row r="799" spans="1:10" ht="27" thickTop="1" thickBot="1" x14ac:dyDescent="0.3">
      <c r="A799" s="3651"/>
      <c r="B799" s="3653"/>
      <c r="C799" s="3741"/>
      <c r="D799" s="3732" t="s">
        <v>54</v>
      </c>
      <c r="E799" s="3664"/>
      <c r="F799" s="3664"/>
      <c r="G799" s="3664"/>
      <c r="H799" s="3664"/>
      <c r="I799" s="3709">
        <v>0</v>
      </c>
      <c r="J799" s="3651"/>
    </row>
    <row r="800" spans="1:10" ht="52.5" thickTop="1" thickBot="1" x14ac:dyDescent="0.3">
      <c r="A800" s="3651"/>
      <c r="B800" s="3653"/>
      <c r="C800" s="3741"/>
      <c r="D800" s="3742" t="s">
        <v>55</v>
      </c>
      <c r="E800" s="3664"/>
      <c r="F800" s="3664"/>
      <c r="G800" s="3664"/>
      <c r="H800" s="3664"/>
      <c r="I800" s="3709">
        <v>0</v>
      </c>
      <c r="J800" s="3651"/>
    </row>
    <row r="801" spans="1:10" ht="39.75" thickTop="1" thickBot="1" x14ac:dyDescent="0.3">
      <c r="A801" s="3651"/>
      <c r="B801" s="3653"/>
      <c r="C801" s="3743"/>
      <c r="D801" s="3732" t="s">
        <v>56</v>
      </c>
      <c r="E801" s="3664"/>
      <c r="F801" s="3664"/>
      <c r="G801" s="3664"/>
      <c r="H801" s="3664"/>
      <c r="I801" s="3709">
        <v>0</v>
      </c>
      <c r="J801" s="3651"/>
    </row>
    <row r="802" spans="1:10" ht="17.25" thickTop="1" thickBot="1" x14ac:dyDescent="0.3">
      <c r="A802" s="3651"/>
      <c r="B802" s="3653"/>
      <c r="C802" s="10994" t="s">
        <v>57</v>
      </c>
      <c r="D802" s="10995"/>
      <c r="E802" s="3748">
        <v>0</v>
      </c>
      <c r="F802" s="3748">
        <v>3</v>
      </c>
      <c r="G802" s="3748">
        <v>0</v>
      </c>
      <c r="H802" s="3748">
        <v>0</v>
      </c>
      <c r="I802" s="3723">
        <v>3</v>
      </c>
      <c r="J802" s="3651"/>
    </row>
    <row r="803" spans="1:10" ht="39.75" thickTop="1" thickBot="1" x14ac:dyDescent="0.3">
      <c r="A803" s="3651"/>
      <c r="B803" s="3653"/>
      <c r="C803" s="3744"/>
      <c r="D803" s="3732" t="s">
        <v>58</v>
      </c>
      <c r="E803" s="3664"/>
      <c r="F803" s="3664"/>
      <c r="G803" s="3664"/>
      <c r="H803" s="3664"/>
      <c r="I803" s="3724">
        <v>0</v>
      </c>
      <c r="J803" s="3651"/>
    </row>
    <row r="804" spans="1:10" ht="52.5" thickTop="1" thickBot="1" x14ac:dyDescent="0.3">
      <c r="A804" s="3651"/>
      <c r="B804" s="3653"/>
      <c r="C804" s="3689"/>
      <c r="D804" s="3732" t="s">
        <v>59</v>
      </c>
      <c r="E804" s="3664"/>
      <c r="F804" s="3664"/>
      <c r="G804" s="3664"/>
      <c r="H804" s="3664"/>
      <c r="I804" s="3724">
        <v>0</v>
      </c>
      <c r="J804" s="3651"/>
    </row>
    <row r="805" spans="1:10" ht="27" thickTop="1" thickBot="1" x14ac:dyDescent="0.3">
      <c r="A805" s="3651"/>
      <c r="B805" s="3653"/>
      <c r="C805" s="3689"/>
      <c r="D805" s="3732" t="s">
        <v>47</v>
      </c>
      <c r="E805" s="3664"/>
      <c r="F805" s="3664">
        <v>1</v>
      </c>
      <c r="G805" s="3664"/>
      <c r="H805" s="3664"/>
      <c r="I805" s="3724">
        <v>1</v>
      </c>
      <c r="J805" s="3651"/>
    </row>
    <row r="806" spans="1:10" ht="27" thickTop="1" thickBot="1" x14ac:dyDescent="0.3">
      <c r="A806" s="3651"/>
      <c r="B806" s="3653"/>
      <c r="C806" s="3689"/>
      <c r="D806" s="3732" t="s">
        <v>60</v>
      </c>
      <c r="E806" s="3664"/>
      <c r="F806" s="3664">
        <v>2</v>
      </c>
      <c r="G806" s="3664"/>
      <c r="H806" s="3664"/>
      <c r="I806" s="3724">
        <v>2</v>
      </c>
      <c r="J806" s="3651"/>
    </row>
    <row r="807" spans="1:10" ht="52.5" thickTop="1" thickBot="1" x14ac:dyDescent="0.3">
      <c r="A807" s="3651"/>
      <c r="B807" s="3653"/>
      <c r="C807" s="3745"/>
      <c r="D807" s="3732" t="s">
        <v>61</v>
      </c>
      <c r="E807" s="3664"/>
      <c r="F807" s="3664"/>
      <c r="G807" s="3664"/>
      <c r="H807" s="3664"/>
      <c r="I807" s="3724">
        <v>0</v>
      </c>
      <c r="J807" s="3651"/>
    </row>
    <row r="808" spans="1:10" ht="16.5" thickTop="1" thickBot="1" x14ac:dyDescent="0.3">
      <c r="A808" s="3651"/>
      <c r="B808" s="3653"/>
      <c r="C808" s="3745"/>
      <c r="D808" s="3746" t="s">
        <v>62</v>
      </c>
      <c r="E808" s="3664"/>
      <c r="F808" s="3664"/>
      <c r="G808" s="3664"/>
      <c r="H808" s="3664"/>
      <c r="I808" s="3724">
        <v>0</v>
      </c>
      <c r="J808" s="3651"/>
    </row>
    <row r="809" spans="1:10" ht="27" thickTop="1" thickBot="1" x14ac:dyDescent="0.3">
      <c r="A809" s="3651"/>
      <c r="B809" s="3653"/>
      <c r="C809" s="3745"/>
      <c r="D809" s="3732" t="s">
        <v>63</v>
      </c>
      <c r="E809" s="3664"/>
      <c r="F809" s="3664"/>
      <c r="G809" s="3664"/>
      <c r="H809" s="3664"/>
      <c r="I809" s="3724">
        <v>0</v>
      </c>
      <c r="J809" s="3651"/>
    </row>
    <row r="810" spans="1:10" ht="16.5" thickTop="1" thickBot="1" x14ac:dyDescent="0.3">
      <c r="A810" s="3651"/>
      <c r="B810" s="3653"/>
      <c r="C810" s="3745"/>
      <c r="D810" s="3746" t="s">
        <v>64</v>
      </c>
      <c r="E810" s="3664"/>
      <c r="F810" s="3664"/>
      <c r="G810" s="3664"/>
      <c r="H810" s="3664"/>
      <c r="I810" s="3724">
        <v>0</v>
      </c>
      <c r="J810" s="3651"/>
    </row>
    <row r="811" spans="1:10" ht="16.5" thickTop="1" thickBot="1" x14ac:dyDescent="0.3">
      <c r="A811" s="3651"/>
      <c r="B811" s="3653"/>
      <c r="C811" s="3689"/>
      <c r="D811" s="3746" t="s">
        <v>65</v>
      </c>
      <c r="E811" s="3664"/>
      <c r="F811" s="3664"/>
      <c r="G811" s="3664"/>
      <c r="H811" s="3664"/>
      <c r="I811" s="3724">
        <v>0</v>
      </c>
      <c r="J811" s="3653"/>
    </row>
    <row r="812" spans="1:10" ht="16.5" thickTop="1" thickBot="1" x14ac:dyDescent="0.3">
      <c r="A812" s="3678"/>
      <c r="B812" s="3679"/>
      <c r="C812" s="3680"/>
      <c r="D812" s="3681"/>
      <c r="E812" s="3682"/>
      <c r="F812" s="3682"/>
      <c r="G812" s="3682"/>
      <c r="H812" s="3683"/>
      <c r="I812" s="3725"/>
      <c r="J812" s="3679"/>
    </row>
    <row r="813" spans="1:10" ht="15.75" thickTop="1" x14ac:dyDescent="0.25">
      <c r="A813" s="3651"/>
      <c r="B813" s="10996" t="s">
        <v>66</v>
      </c>
      <c r="C813" s="10997"/>
      <c r="D813" s="10997"/>
      <c r="E813" s="10997"/>
      <c r="F813" s="10997"/>
      <c r="G813" s="10997"/>
      <c r="H813" s="10998"/>
      <c r="I813" s="11005">
        <v>3</v>
      </c>
      <c r="J813" s="3651"/>
    </row>
    <row r="814" spans="1:10" x14ac:dyDescent="0.25">
      <c r="A814" s="3651"/>
      <c r="B814" s="10999"/>
      <c r="C814" s="11000"/>
      <c r="D814" s="11000"/>
      <c r="E814" s="11000"/>
      <c r="F814" s="11000"/>
      <c r="G814" s="11000"/>
      <c r="H814" s="11001"/>
      <c r="I814" s="11006"/>
      <c r="J814" s="3651"/>
    </row>
    <row r="815" spans="1:10" ht="15.75" thickBot="1" x14ac:dyDescent="0.3">
      <c r="A815" s="3651"/>
      <c r="B815" s="11002"/>
      <c r="C815" s="11003"/>
      <c r="D815" s="11003"/>
      <c r="E815" s="11003"/>
      <c r="F815" s="11003"/>
      <c r="G815" s="11003"/>
      <c r="H815" s="11004"/>
      <c r="I815" s="11007"/>
      <c r="J815" s="3653"/>
    </row>
    <row r="816" spans="1:10" ht="16.5" thickTop="1" thickBot="1" x14ac:dyDescent="0.3">
      <c r="A816" s="3660"/>
      <c r="B816" s="3661"/>
      <c r="C816" s="3661"/>
      <c r="D816" s="3661"/>
      <c r="E816" s="3659"/>
      <c r="F816" s="3659"/>
      <c r="G816" s="3659"/>
      <c r="H816" s="3662"/>
      <c r="I816" s="3726"/>
      <c r="J816" s="3651"/>
    </row>
    <row r="817" spans="1:10" ht="16.5" thickTop="1" thickBot="1" x14ac:dyDescent="0.3">
      <c r="A817" s="3660"/>
      <c r="B817" s="3661"/>
      <c r="C817" s="11508" t="s">
        <v>67</v>
      </c>
      <c r="D817" s="11509"/>
      <c r="E817" s="3677">
        <v>0</v>
      </c>
      <c r="F817" s="3677">
        <v>0</v>
      </c>
      <c r="G817" s="3677">
        <v>0</v>
      </c>
      <c r="H817" s="3677">
        <v>0</v>
      </c>
      <c r="I817" s="3677">
        <v>0</v>
      </c>
      <c r="J817" s="3651"/>
    </row>
    <row r="818" spans="1:10" ht="16.5" thickTop="1" thickBot="1" x14ac:dyDescent="0.3">
      <c r="A818" s="3660"/>
      <c r="B818" s="3661"/>
      <c r="C818" s="3729"/>
      <c r="D818" s="3730" t="s">
        <v>68</v>
      </c>
      <c r="E818" s="3664"/>
      <c r="F818" s="3664"/>
      <c r="G818" s="3664"/>
      <c r="H818" s="3664"/>
      <c r="I818" s="3709">
        <v>0</v>
      </c>
      <c r="J818" s="3651"/>
    </row>
    <row r="819" spans="1:10" ht="16.5" thickTop="1" thickBot="1" x14ac:dyDescent="0.3">
      <c r="A819" s="3651"/>
      <c r="B819" s="3684"/>
      <c r="C819" s="11508" t="s">
        <v>69</v>
      </c>
      <c r="D819" s="11509"/>
      <c r="E819" s="3677">
        <v>0</v>
      </c>
      <c r="F819" s="3677">
        <v>0</v>
      </c>
      <c r="G819" s="3677">
        <v>0</v>
      </c>
      <c r="H819" s="3677">
        <v>0</v>
      </c>
      <c r="I819" s="3677">
        <v>0</v>
      </c>
      <c r="J819" s="3651"/>
    </row>
    <row r="820" spans="1:10" ht="16.5" thickTop="1" thickBot="1" x14ac:dyDescent="0.3">
      <c r="A820" s="3651"/>
      <c r="B820" s="3684"/>
      <c r="C820" s="3729"/>
      <c r="D820" s="3730" t="s">
        <v>70</v>
      </c>
      <c r="E820" s="3664"/>
      <c r="F820" s="3664"/>
      <c r="G820" s="3664"/>
      <c r="H820" s="3664"/>
      <c r="I820" s="3709">
        <v>0</v>
      </c>
      <c r="J820" s="3651"/>
    </row>
    <row r="821" spans="1:10" ht="16.5" thickTop="1" thickBot="1" x14ac:dyDescent="0.3">
      <c r="A821" s="3651"/>
      <c r="B821" s="3684"/>
      <c r="C821" s="3729"/>
      <c r="D821" s="3731" t="s">
        <v>71</v>
      </c>
      <c r="E821" s="3664"/>
      <c r="F821" s="3664"/>
      <c r="G821" s="3664"/>
      <c r="H821" s="3664"/>
      <c r="I821" s="3709">
        <v>0</v>
      </c>
      <c r="J821" s="3651"/>
    </row>
    <row r="822" spans="1:10" ht="16.5" thickTop="1" thickBot="1" x14ac:dyDescent="0.3">
      <c r="A822" s="3651"/>
      <c r="B822" s="3684"/>
      <c r="C822" s="3733"/>
      <c r="D822" s="3734" t="s">
        <v>72</v>
      </c>
      <c r="E822" s="3664"/>
      <c r="F822" s="3664"/>
      <c r="G822" s="3664"/>
      <c r="H822" s="3664"/>
      <c r="I822" s="3726">
        <v>0</v>
      </c>
      <c r="J822" s="3651"/>
    </row>
    <row r="823" spans="1:10" ht="19.5" thickTop="1" thickBot="1" x14ac:dyDescent="0.3">
      <c r="A823" s="3651"/>
      <c r="B823" s="11018" t="s">
        <v>73</v>
      </c>
      <c r="C823" s="11019"/>
      <c r="D823" s="11019"/>
      <c r="E823" s="11019"/>
      <c r="F823" s="11019"/>
      <c r="G823" s="11019"/>
      <c r="H823" s="11020"/>
      <c r="I823" s="3820">
        <v>51</v>
      </c>
      <c r="J823" s="3651"/>
    </row>
    <row r="824" spans="1:10" ht="17.25" thickTop="1" thickBot="1" x14ac:dyDescent="0.3">
      <c r="A824" s="3651"/>
      <c r="B824" s="3652"/>
      <c r="C824" s="11021" t="s">
        <v>74</v>
      </c>
      <c r="D824" s="11022"/>
      <c r="E824" s="3848"/>
      <c r="F824" s="3848"/>
      <c r="G824" s="3848"/>
      <c r="H824" s="3848"/>
      <c r="I824" s="3844">
        <v>0</v>
      </c>
      <c r="J824" s="3651"/>
    </row>
    <row r="825" spans="1:10" ht="17.25" thickTop="1" thickBot="1" x14ac:dyDescent="0.3">
      <c r="A825" s="3651"/>
      <c r="B825" s="3652"/>
      <c r="C825" s="11021" t="s">
        <v>75</v>
      </c>
      <c r="D825" s="11022"/>
      <c r="E825" s="3735">
        <v>3</v>
      </c>
      <c r="F825" s="3735">
        <v>0</v>
      </c>
      <c r="G825" s="3735">
        <v>0</v>
      </c>
      <c r="H825" s="3735">
        <v>0</v>
      </c>
      <c r="I825" s="3845">
        <v>3</v>
      </c>
      <c r="J825" s="3651"/>
    </row>
    <row r="826" spans="1:10" ht="16.5" thickTop="1" thickBot="1" x14ac:dyDescent="0.3">
      <c r="A826" s="3651"/>
      <c r="B826" s="3652"/>
      <c r="C826" s="3729"/>
      <c r="D826" s="3730" t="s">
        <v>76</v>
      </c>
      <c r="E826" s="3848"/>
      <c r="F826" s="3848"/>
      <c r="G826" s="3848"/>
      <c r="H826" s="3848"/>
      <c r="I826" s="3727">
        <v>0</v>
      </c>
      <c r="J826" s="3651"/>
    </row>
    <row r="827" spans="1:10" ht="16.5" thickTop="1" thickBot="1" x14ac:dyDescent="0.3">
      <c r="A827" s="3651"/>
      <c r="B827" s="3652"/>
      <c r="C827" s="3729"/>
      <c r="D827" s="3731" t="s">
        <v>77</v>
      </c>
      <c r="E827" s="3848">
        <v>1</v>
      </c>
      <c r="F827" s="3848"/>
      <c r="G827" s="3848"/>
      <c r="H827" s="3848"/>
      <c r="I827" s="3728">
        <v>1</v>
      </c>
      <c r="J827" s="3651"/>
    </row>
    <row r="828" spans="1:10" ht="16.5" thickTop="1" thickBot="1" x14ac:dyDescent="0.3">
      <c r="A828" s="3651"/>
      <c r="B828" s="3652"/>
      <c r="C828" s="3729"/>
      <c r="D828" s="3731" t="s">
        <v>78</v>
      </c>
      <c r="E828" s="3848"/>
      <c r="F828" s="3848"/>
      <c r="G828" s="3848"/>
      <c r="H828" s="3848"/>
      <c r="I828" s="3728">
        <v>0</v>
      </c>
      <c r="J828" s="3651"/>
    </row>
    <row r="829" spans="1:10" ht="16.5" thickTop="1" thickBot="1" x14ac:dyDescent="0.3">
      <c r="A829" s="3651"/>
      <c r="B829" s="3652"/>
      <c r="C829" s="3729"/>
      <c r="D829" s="3731" t="s">
        <v>79</v>
      </c>
      <c r="E829" s="3848"/>
      <c r="F829" s="3848"/>
      <c r="G829" s="3848"/>
      <c r="H829" s="3848"/>
      <c r="I829" s="3728">
        <v>0</v>
      </c>
      <c r="J829" s="3651"/>
    </row>
    <row r="830" spans="1:10" ht="16.5" thickTop="1" thickBot="1" x14ac:dyDescent="0.3">
      <c r="A830" s="3651"/>
      <c r="B830" s="3652"/>
      <c r="C830" s="3729"/>
      <c r="D830" s="3731" t="s">
        <v>80</v>
      </c>
      <c r="E830" s="3848"/>
      <c r="F830" s="3848"/>
      <c r="G830" s="3848"/>
      <c r="H830" s="3848"/>
      <c r="I830" s="3728">
        <v>0</v>
      </c>
      <c r="J830" s="3651"/>
    </row>
    <row r="831" spans="1:10" ht="16.5" thickTop="1" thickBot="1" x14ac:dyDescent="0.3">
      <c r="A831" s="3651"/>
      <c r="B831" s="3652"/>
      <c r="C831" s="3729"/>
      <c r="D831" s="3731" t="s">
        <v>81</v>
      </c>
      <c r="E831" s="3848"/>
      <c r="F831" s="3848"/>
      <c r="G831" s="3848"/>
      <c r="H831" s="3848"/>
      <c r="I831" s="3728">
        <v>0</v>
      </c>
      <c r="J831" s="3651"/>
    </row>
    <row r="832" spans="1:10" ht="16.5" thickTop="1" thickBot="1" x14ac:dyDescent="0.3">
      <c r="A832" s="3651"/>
      <c r="B832" s="3652"/>
      <c r="C832" s="3729"/>
      <c r="D832" s="3731" t="s">
        <v>82</v>
      </c>
      <c r="E832" s="3848">
        <v>2</v>
      </c>
      <c r="F832" s="3848"/>
      <c r="G832" s="3848"/>
      <c r="H832" s="3848"/>
      <c r="I832" s="3728">
        <v>2</v>
      </c>
      <c r="J832" s="3651"/>
    </row>
    <row r="833" spans="1:10" ht="39.75" thickTop="1" thickBot="1" x14ac:dyDescent="0.3">
      <c r="A833" s="3651"/>
      <c r="B833" s="3652"/>
      <c r="C833" s="3729"/>
      <c r="D833" s="3732" t="s">
        <v>83</v>
      </c>
      <c r="E833" s="3848"/>
      <c r="F833" s="3848"/>
      <c r="G833" s="3848"/>
      <c r="H833" s="3848"/>
      <c r="I833" s="3728">
        <v>0</v>
      </c>
      <c r="J833" s="3651"/>
    </row>
    <row r="834" spans="1:10" ht="16.5" thickTop="1" thickBot="1" x14ac:dyDescent="0.3">
      <c r="A834" s="3651"/>
      <c r="B834" s="3655" t="s">
        <v>84</v>
      </c>
      <c r="C834" s="3653"/>
      <c r="D834" s="3651"/>
      <c r="E834" s="3652"/>
      <c r="F834" s="3652"/>
      <c r="G834" s="3652"/>
      <c r="H834" s="3652"/>
      <c r="I834" s="3652"/>
      <c r="J834" s="3652"/>
    </row>
    <row r="835" spans="1:10" ht="16.5" thickTop="1" thickBot="1" x14ac:dyDescent="0.3">
      <c r="A835" s="3651"/>
      <c r="B835" s="10996" t="s">
        <v>85</v>
      </c>
      <c r="C835" s="10997"/>
      <c r="D835" s="10997"/>
      <c r="E835" s="10997"/>
      <c r="F835" s="10998"/>
      <c r="G835" s="10979" t="s">
        <v>11</v>
      </c>
      <c r="H835" s="10980"/>
      <c r="I835" s="3651"/>
      <c r="J835" s="3651"/>
    </row>
    <row r="836" spans="1:10" ht="16.5" thickTop="1" thickBot="1" x14ac:dyDescent="0.3">
      <c r="A836" s="3651"/>
      <c r="B836" s="10999"/>
      <c r="C836" s="11000"/>
      <c r="D836" s="11000"/>
      <c r="E836" s="11000"/>
      <c r="F836" s="11001"/>
      <c r="G836" s="11023">
        <v>0</v>
      </c>
      <c r="H836" s="11023"/>
      <c r="I836" s="3651"/>
      <c r="J836" s="3651"/>
    </row>
    <row r="837" spans="1:10" ht="16.5" thickTop="1" thickBot="1" x14ac:dyDescent="0.3">
      <c r="A837" s="3651"/>
      <c r="B837" s="11002"/>
      <c r="C837" s="11003"/>
      <c r="D837" s="11003"/>
      <c r="E837" s="11003"/>
      <c r="F837" s="11004"/>
      <c r="G837" s="11023"/>
      <c r="H837" s="11023"/>
      <c r="I837" s="3651"/>
      <c r="J837" s="3651"/>
    </row>
    <row r="838" spans="1:10" ht="16.5" thickTop="1" thickBot="1" x14ac:dyDescent="0.3">
      <c r="A838" s="3651"/>
      <c r="B838" s="3653"/>
      <c r="C838" s="3652"/>
      <c r="D838" s="11013" t="s">
        <v>86</v>
      </c>
      <c r="E838" s="11014"/>
      <c r="F838" s="3665"/>
      <c r="G838" s="11015">
        <v>0</v>
      </c>
      <c r="H838" s="11015"/>
      <c r="I838" s="3651"/>
      <c r="J838" s="3652"/>
    </row>
    <row r="839" spans="1:10" ht="27" thickTop="1" thickBot="1" x14ac:dyDescent="0.3">
      <c r="A839" s="3651"/>
      <c r="B839" s="3653"/>
      <c r="C839" s="3652"/>
      <c r="D839" s="3817" t="s">
        <v>87</v>
      </c>
      <c r="E839" s="3818"/>
      <c r="F839" s="3665"/>
      <c r="G839" s="11015">
        <v>0</v>
      </c>
      <c r="H839" s="11015"/>
      <c r="I839" s="3651"/>
      <c r="J839" s="3652"/>
    </row>
    <row r="840" spans="1:10" ht="39.75" thickTop="1" thickBot="1" x14ac:dyDescent="0.3">
      <c r="A840" s="3651"/>
      <c r="B840" s="3653"/>
      <c r="C840" s="3652"/>
      <c r="D840" s="3817" t="s">
        <v>88</v>
      </c>
      <c r="E840" s="3818"/>
      <c r="F840" s="3665"/>
      <c r="G840" s="11015">
        <v>0</v>
      </c>
      <c r="H840" s="11015"/>
      <c r="I840" s="3651"/>
      <c r="J840" s="3652"/>
    </row>
    <row r="841" spans="1:10" ht="16.5" thickTop="1" thickBot="1" x14ac:dyDescent="0.3">
      <c r="A841" s="3651"/>
      <c r="B841" s="3655" t="s">
        <v>18</v>
      </c>
      <c r="C841" s="3651"/>
      <c r="D841" s="11016" t="s">
        <v>89</v>
      </c>
      <c r="E841" s="11017"/>
      <c r="F841" s="3676"/>
      <c r="G841" s="11015">
        <v>0</v>
      </c>
      <c r="H841" s="11015"/>
      <c r="I841" s="3651"/>
      <c r="J841" s="3652"/>
    </row>
    <row r="842" spans="1:10" ht="16.5" thickTop="1" thickBot="1" x14ac:dyDescent="0.3">
      <c r="A842" s="3651"/>
      <c r="B842" s="11026" t="s">
        <v>90</v>
      </c>
      <c r="C842" s="11027"/>
      <c r="D842" s="11027"/>
      <c r="E842" s="11027"/>
      <c r="F842" s="11027"/>
      <c r="G842" s="11028"/>
      <c r="H842" s="11035" t="s">
        <v>11</v>
      </c>
      <c r="I842" s="11036"/>
      <c r="J842" s="3651"/>
    </row>
    <row r="843" spans="1:10" ht="15.75" thickTop="1" x14ac:dyDescent="0.25">
      <c r="A843" s="3651"/>
      <c r="B843" s="11029"/>
      <c r="C843" s="11030"/>
      <c r="D843" s="11030"/>
      <c r="E843" s="11030"/>
      <c r="F843" s="11030"/>
      <c r="G843" s="11031"/>
      <c r="H843" s="10967">
        <v>26</v>
      </c>
      <c r="I843" s="10968"/>
      <c r="J843" s="3651"/>
    </row>
    <row r="844" spans="1:10" ht="15.75" thickBot="1" x14ac:dyDescent="0.3">
      <c r="A844" s="3651"/>
      <c r="B844" s="11032"/>
      <c r="C844" s="11033"/>
      <c r="D844" s="11033"/>
      <c r="E844" s="11033"/>
      <c r="F844" s="11033"/>
      <c r="G844" s="11034"/>
      <c r="H844" s="10969"/>
      <c r="I844" s="10970"/>
      <c r="J844" s="3651"/>
    </row>
    <row r="845" spans="1:10" ht="16.5" thickTop="1" thickBot="1" x14ac:dyDescent="0.3">
      <c r="A845" s="3651"/>
      <c r="B845" s="3755"/>
      <c r="C845" s="3756">
        <v>7.1</v>
      </c>
      <c r="D845" s="3757" t="s">
        <v>91</v>
      </c>
      <c r="E845" s="3749"/>
      <c r="F845" s="3749"/>
      <c r="G845" s="3749"/>
      <c r="H845" s="10977">
        <v>2</v>
      </c>
      <c r="I845" s="10977"/>
      <c r="J845" s="3651"/>
    </row>
    <row r="846" spans="1:10" ht="39.75" thickTop="1" thickBot="1" x14ac:dyDescent="0.3">
      <c r="A846" s="3651"/>
      <c r="B846" s="3684"/>
      <c r="C846" s="3684"/>
      <c r="D846" s="3821" t="s">
        <v>92</v>
      </c>
      <c r="E846" s="3758"/>
      <c r="F846" s="3758"/>
      <c r="G846" s="3758"/>
      <c r="H846" s="11037">
        <v>1</v>
      </c>
      <c r="I846" s="11038"/>
      <c r="J846" s="3651"/>
    </row>
    <row r="847" spans="1:10" ht="16.5" thickTop="1" thickBot="1" x14ac:dyDescent="0.3">
      <c r="A847" s="3651"/>
      <c r="B847" s="3652"/>
      <c r="C847" s="3652"/>
      <c r="D847" s="3759" t="s">
        <v>93</v>
      </c>
      <c r="E847" s="3760"/>
      <c r="F847" s="3760"/>
      <c r="G847" s="3761"/>
      <c r="H847" s="11368">
        <v>1</v>
      </c>
      <c r="I847" s="11368"/>
      <c r="J847" s="3651"/>
    </row>
    <row r="848" spans="1:10" ht="16.5" thickTop="1" thickBot="1" x14ac:dyDescent="0.3">
      <c r="A848" s="3651"/>
      <c r="B848" s="3652"/>
      <c r="C848" s="3673"/>
      <c r="D848" s="3762" t="s">
        <v>94</v>
      </c>
      <c r="E848" s="3763"/>
      <c r="F848" s="3763"/>
      <c r="G848" s="3764"/>
      <c r="H848" s="11024"/>
      <c r="I848" s="11025"/>
      <c r="J848" s="3652"/>
    </row>
    <row r="849" spans="1:10" ht="16.5" thickTop="1" thickBot="1" x14ac:dyDescent="0.3">
      <c r="A849" s="3651"/>
      <c r="B849" s="3652"/>
      <c r="C849" s="3652"/>
      <c r="D849" s="3762" t="s">
        <v>95</v>
      </c>
      <c r="E849" s="3763"/>
      <c r="F849" s="3763"/>
      <c r="G849" s="3764"/>
      <c r="H849" s="11024"/>
      <c r="I849" s="11025"/>
      <c r="J849" s="3652"/>
    </row>
    <row r="850" spans="1:10" ht="16.5" thickTop="1" thickBot="1" x14ac:dyDescent="0.3">
      <c r="A850" s="3651"/>
      <c r="B850" s="3652"/>
      <c r="C850" s="3652"/>
      <c r="D850" s="3762" t="s">
        <v>96</v>
      </c>
      <c r="E850" s="3763"/>
      <c r="F850" s="3763"/>
      <c r="G850" s="3764"/>
      <c r="H850" s="11024"/>
      <c r="I850" s="11025"/>
      <c r="J850" s="3652"/>
    </row>
    <row r="851" spans="1:10" ht="16.5" thickTop="1" thickBot="1" x14ac:dyDescent="0.3">
      <c r="A851" s="3651"/>
      <c r="B851" s="3652"/>
      <c r="C851" s="3652"/>
      <c r="D851" s="3765" t="s">
        <v>97</v>
      </c>
      <c r="E851" s="3755"/>
      <c r="F851" s="3755"/>
      <c r="G851" s="3755"/>
      <c r="H851" s="11354"/>
      <c r="I851" s="11354"/>
      <c r="J851" s="3652"/>
    </row>
    <row r="852" spans="1:10" ht="16.5" thickTop="1" thickBot="1" x14ac:dyDescent="0.3">
      <c r="A852" s="3651"/>
      <c r="B852" s="3652"/>
      <c r="C852" s="3652"/>
      <c r="D852" s="3822" t="s">
        <v>98</v>
      </c>
      <c r="E852" s="3766"/>
      <c r="F852" s="3766"/>
      <c r="G852" s="3766"/>
      <c r="H852" s="11015">
        <v>1</v>
      </c>
      <c r="I852" s="11015"/>
      <c r="J852" s="3652"/>
    </row>
    <row r="853" spans="1:10" ht="16.5" thickTop="1" thickBot="1" x14ac:dyDescent="0.3">
      <c r="A853" s="3651"/>
      <c r="B853" s="3652"/>
      <c r="C853" s="3673"/>
      <c r="D853" s="3759" t="s">
        <v>93</v>
      </c>
      <c r="E853" s="3760"/>
      <c r="F853" s="3760"/>
      <c r="G853" s="3761"/>
      <c r="H853" s="11368">
        <v>1</v>
      </c>
      <c r="I853" s="11368"/>
      <c r="J853" s="3652"/>
    </row>
    <row r="854" spans="1:10" ht="16.5" thickTop="1" thickBot="1" x14ac:dyDescent="0.3">
      <c r="A854" s="3651"/>
      <c r="B854" s="3652"/>
      <c r="C854" s="3673"/>
      <c r="D854" s="3762" t="s">
        <v>94</v>
      </c>
      <c r="E854" s="3763"/>
      <c r="F854" s="3763"/>
      <c r="G854" s="3764"/>
      <c r="H854" s="11024"/>
      <c r="I854" s="11025"/>
      <c r="J854" s="3652"/>
    </row>
    <row r="855" spans="1:10" ht="16.5" thickTop="1" thickBot="1" x14ac:dyDescent="0.3">
      <c r="A855" s="3651"/>
      <c r="B855" s="3652"/>
      <c r="C855" s="3673"/>
      <c r="D855" s="3762" t="s">
        <v>95</v>
      </c>
      <c r="E855" s="3763"/>
      <c r="F855" s="3763"/>
      <c r="G855" s="3764"/>
      <c r="H855" s="11024"/>
      <c r="I855" s="11025"/>
      <c r="J855" s="3652"/>
    </row>
    <row r="856" spans="1:10" ht="16.5" thickTop="1" thickBot="1" x14ac:dyDescent="0.3">
      <c r="A856" s="3651"/>
      <c r="B856" s="3652"/>
      <c r="C856" s="3673"/>
      <c r="D856" s="3762" t="s">
        <v>96</v>
      </c>
      <c r="E856" s="3763"/>
      <c r="F856" s="3763"/>
      <c r="G856" s="3764"/>
      <c r="H856" s="11024"/>
      <c r="I856" s="11025"/>
      <c r="J856" s="3652"/>
    </row>
    <row r="857" spans="1:10" ht="16.5" thickTop="1" thickBot="1" x14ac:dyDescent="0.3">
      <c r="A857" s="3651"/>
      <c r="B857" s="3652"/>
      <c r="C857" s="3673"/>
      <c r="D857" s="3823" t="s">
        <v>97</v>
      </c>
      <c r="E857" s="3791"/>
      <c r="F857" s="3791"/>
      <c r="G857" s="3792"/>
      <c r="H857" s="11354"/>
      <c r="I857" s="11354"/>
      <c r="J857" s="3652"/>
    </row>
    <row r="858" spans="1:10" ht="39.75" thickTop="1" thickBot="1" x14ac:dyDescent="0.3">
      <c r="A858" s="3651"/>
      <c r="B858" s="3652"/>
      <c r="C858" s="3673"/>
      <c r="D858" s="3824" t="s">
        <v>99</v>
      </c>
      <c r="E858" s="3766"/>
      <c r="F858" s="3766"/>
      <c r="G858" s="3771"/>
      <c r="H858" s="11039">
        <v>0</v>
      </c>
      <c r="I858" s="11040"/>
      <c r="J858" s="3652"/>
    </row>
    <row r="859" spans="1:10" ht="16.5" thickTop="1" thickBot="1" x14ac:dyDescent="0.3">
      <c r="A859" s="3651"/>
      <c r="B859" s="3652"/>
      <c r="C859" s="3673"/>
      <c r="D859" s="3759" t="s">
        <v>93</v>
      </c>
      <c r="E859" s="3760"/>
      <c r="F859" s="3760"/>
      <c r="G859" s="3761"/>
      <c r="H859" s="11368"/>
      <c r="I859" s="11368"/>
      <c r="J859" s="3652"/>
    </row>
    <row r="860" spans="1:10" ht="16.5" thickTop="1" thickBot="1" x14ac:dyDescent="0.3">
      <c r="A860" s="3651"/>
      <c r="B860" s="3652"/>
      <c r="C860" s="3673"/>
      <c r="D860" s="3762" t="s">
        <v>94</v>
      </c>
      <c r="E860" s="3763"/>
      <c r="F860" s="3763"/>
      <c r="G860" s="3764"/>
      <c r="H860" s="11024"/>
      <c r="I860" s="11025"/>
      <c r="J860" s="3652"/>
    </row>
    <row r="861" spans="1:10" ht="16.5" thickTop="1" thickBot="1" x14ac:dyDescent="0.3">
      <c r="A861" s="3651"/>
      <c r="B861" s="3652"/>
      <c r="C861" s="3673"/>
      <c r="D861" s="3762" t="s">
        <v>95</v>
      </c>
      <c r="E861" s="3763"/>
      <c r="F861" s="3763"/>
      <c r="G861" s="3764"/>
      <c r="H861" s="11024"/>
      <c r="I861" s="11025"/>
      <c r="J861" s="3652"/>
    </row>
    <row r="862" spans="1:10" ht="16.5" thickTop="1" thickBot="1" x14ac:dyDescent="0.3">
      <c r="A862" s="3651"/>
      <c r="B862" s="3652"/>
      <c r="C862" s="3673"/>
      <c r="D862" s="3762" t="s">
        <v>96</v>
      </c>
      <c r="E862" s="3763"/>
      <c r="F862" s="3763"/>
      <c r="G862" s="3764"/>
      <c r="H862" s="11024"/>
      <c r="I862" s="11025"/>
      <c r="J862" s="3652"/>
    </row>
    <row r="863" spans="1:10" ht="16.5" thickTop="1" thickBot="1" x14ac:dyDescent="0.3">
      <c r="A863" s="3651"/>
      <c r="B863" s="3652"/>
      <c r="C863" s="3673"/>
      <c r="D863" s="3765" t="s">
        <v>97</v>
      </c>
      <c r="E863" s="3755"/>
      <c r="F863" s="3755"/>
      <c r="G863" s="3755"/>
      <c r="H863" s="11354"/>
      <c r="I863" s="11354"/>
      <c r="J863" s="3652"/>
    </row>
    <row r="864" spans="1:10" ht="39.75" thickTop="1" thickBot="1" x14ac:dyDescent="0.3">
      <c r="A864" s="3651"/>
      <c r="B864" s="3652"/>
      <c r="C864" s="3673"/>
      <c r="D864" s="3824" t="s">
        <v>100</v>
      </c>
      <c r="E864" s="3766"/>
      <c r="F864" s="3766"/>
      <c r="G864" s="3771"/>
      <c r="H864" s="11039">
        <v>0</v>
      </c>
      <c r="I864" s="11040"/>
      <c r="J864" s="3652"/>
    </row>
    <row r="865" spans="1:10" ht="16.5" thickTop="1" thickBot="1" x14ac:dyDescent="0.3">
      <c r="A865" s="3651"/>
      <c r="B865" s="3652"/>
      <c r="C865" s="3673"/>
      <c r="D865" s="3767" t="s">
        <v>101</v>
      </c>
      <c r="E865" s="3768"/>
      <c r="F865" s="3768"/>
      <c r="G865" s="3768"/>
      <c r="H865" s="11368"/>
      <c r="I865" s="11368"/>
      <c r="J865" s="3652"/>
    </row>
    <row r="866" spans="1:10" ht="16.5" thickTop="1" thickBot="1" x14ac:dyDescent="0.3">
      <c r="A866" s="3651"/>
      <c r="B866" s="3652"/>
      <c r="C866" s="3673"/>
      <c r="D866" s="3767" t="s">
        <v>102</v>
      </c>
      <c r="E866" s="3770"/>
      <c r="F866" s="3770"/>
      <c r="G866" s="3770"/>
      <c r="H866" s="11024"/>
      <c r="I866" s="11025"/>
      <c r="J866" s="3652"/>
    </row>
    <row r="867" spans="1:10" ht="16.5" thickTop="1" thickBot="1" x14ac:dyDescent="0.3">
      <c r="A867" s="3651"/>
      <c r="B867" s="3652"/>
      <c r="C867" s="3673"/>
      <c r="D867" s="3759" t="s">
        <v>103</v>
      </c>
      <c r="E867" s="3770"/>
      <c r="F867" s="3770"/>
      <c r="G867" s="3772"/>
      <c r="H867" s="11354"/>
      <c r="I867" s="11354"/>
      <c r="J867" s="3652"/>
    </row>
    <row r="868" spans="1:10" ht="39.75" thickTop="1" thickBot="1" x14ac:dyDescent="0.3">
      <c r="A868" s="3651"/>
      <c r="B868" s="3652"/>
      <c r="C868" s="3673"/>
      <c r="D868" s="3824" t="s">
        <v>104</v>
      </c>
      <c r="E868" s="3766"/>
      <c r="F868" s="3766"/>
      <c r="G868" s="3766"/>
      <c r="H868" s="11039">
        <v>0</v>
      </c>
      <c r="I868" s="11040"/>
      <c r="J868" s="3652"/>
    </row>
    <row r="869" spans="1:10" ht="16.5" thickTop="1" thickBot="1" x14ac:dyDescent="0.3">
      <c r="A869" s="3651"/>
      <c r="B869" s="3652"/>
      <c r="C869" s="3673"/>
      <c r="D869" s="3767" t="s">
        <v>105</v>
      </c>
      <c r="E869" s="3768"/>
      <c r="F869" s="3768"/>
      <c r="G869" s="3768"/>
      <c r="H869" s="11368"/>
      <c r="I869" s="11368"/>
      <c r="J869" s="3652"/>
    </row>
    <row r="870" spans="1:10" ht="16.5" thickTop="1" thickBot="1" x14ac:dyDescent="0.3">
      <c r="A870" s="3651"/>
      <c r="B870" s="3652"/>
      <c r="C870" s="3673"/>
      <c r="D870" s="3767" t="s">
        <v>102</v>
      </c>
      <c r="E870" s="3770"/>
      <c r="F870" s="3770"/>
      <c r="G870" s="3770"/>
      <c r="H870" s="11024"/>
      <c r="I870" s="11025"/>
      <c r="J870" s="3652"/>
    </row>
    <row r="871" spans="1:10" ht="16.5" thickTop="1" thickBot="1" x14ac:dyDescent="0.3">
      <c r="A871" s="3651"/>
      <c r="B871" s="3652"/>
      <c r="C871" s="3673"/>
      <c r="D871" s="3759" t="s">
        <v>103</v>
      </c>
      <c r="E871" s="3770"/>
      <c r="F871" s="3770"/>
      <c r="G871" s="3772"/>
      <c r="H871" s="11354"/>
      <c r="I871" s="11354"/>
      <c r="J871" s="3652"/>
    </row>
    <row r="872" spans="1:10" ht="52.5" thickTop="1" thickBot="1" x14ac:dyDescent="0.3">
      <c r="A872" s="3651"/>
      <c r="B872" s="3652"/>
      <c r="C872" s="3673"/>
      <c r="D872" s="3824" t="s">
        <v>106</v>
      </c>
      <c r="E872" s="3766"/>
      <c r="F872" s="3766"/>
      <c r="G872" s="3766"/>
      <c r="H872" s="11015">
        <v>0</v>
      </c>
      <c r="I872" s="11015"/>
      <c r="J872" s="3652"/>
    </row>
    <row r="873" spans="1:10" ht="16.5" thickTop="1" thickBot="1" x14ac:dyDescent="0.3">
      <c r="A873" s="3651"/>
      <c r="B873" s="3652"/>
      <c r="C873" s="3673"/>
      <c r="D873" s="3759" t="s">
        <v>93</v>
      </c>
      <c r="E873" s="3760"/>
      <c r="F873" s="3760"/>
      <c r="G873" s="3761"/>
      <c r="H873" s="11368"/>
      <c r="I873" s="11368"/>
      <c r="J873" s="3652"/>
    </row>
    <row r="874" spans="1:10" ht="16.5" thickTop="1" thickBot="1" x14ac:dyDescent="0.3">
      <c r="A874" s="3651"/>
      <c r="B874" s="3652"/>
      <c r="C874" s="3673"/>
      <c r="D874" s="3762" t="s">
        <v>94</v>
      </c>
      <c r="E874" s="3763"/>
      <c r="F874" s="3763"/>
      <c r="G874" s="3764"/>
      <c r="H874" s="11024"/>
      <c r="I874" s="11025"/>
      <c r="J874" s="3652"/>
    </row>
    <row r="875" spans="1:10" ht="16.5" thickTop="1" thickBot="1" x14ac:dyDescent="0.3">
      <c r="A875" s="3651"/>
      <c r="B875" s="3652"/>
      <c r="C875" s="3673"/>
      <c r="D875" s="3762" t="s">
        <v>95</v>
      </c>
      <c r="E875" s="3763"/>
      <c r="F875" s="3763"/>
      <c r="G875" s="3764"/>
      <c r="H875" s="11024"/>
      <c r="I875" s="11025"/>
      <c r="J875" s="3652"/>
    </row>
    <row r="876" spans="1:10" ht="16.5" thickTop="1" thickBot="1" x14ac:dyDescent="0.3">
      <c r="A876" s="3651"/>
      <c r="B876" s="3652"/>
      <c r="C876" s="3673"/>
      <c r="D876" s="3762" t="s">
        <v>96</v>
      </c>
      <c r="E876" s="3763"/>
      <c r="F876" s="3763"/>
      <c r="G876" s="3764"/>
      <c r="H876" s="11024"/>
      <c r="I876" s="11025"/>
      <c r="J876" s="3652"/>
    </row>
    <row r="877" spans="1:10" ht="16.5" thickTop="1" thickBot="1" x14ac:dyDescent="0.3">
      <c r="A877" s="3651"/>
      <c r="B877" s="3652"/>
      <c r="C877" s="3673"/>
      <c r="D877" s="3765" t="s">
        <v>97</v>
      </c>
      <c r="E877" s="3755"/>
      <c r="F877" s="3755"/>
      <c r="G877" s="3755"/>
      <c r="H877" s="11354"/>
      <c r="I877" s="11354"/>
      <c r="J877" s="3652"/>
    </row>
    <row r="878" spans="1:10" ht="16.5" thickTop="1" thickBot="1" x14ac:dyDescent="0.3">
      <c r="A878" s="3651"/>
      <c r="B878" s="3652"/>
      <c r="C878" s="3673"/>
      <c r="D878" s="3825" t="s">
        <v>107</v>
      </c>
      <c r="E878" s="3766"/>
      <c r="F878" s="3766"/>
      <c r="G878" s="3766"/>
      <c r="H878" s="11015">
        <v>0</v>
      </c>
      <c r="I878" s="11015"/>
      <c r="J878" s="3652"/>
    </row>
    <row r="879" spans="1:10" ht="16.5" thickTop="1" thickBot="1" x14ac:dyDescent="0.3">
      <c r="A879" s="3651"/>
      <c r="B879" s="3652"/>
      <c r="C879" s="3673"/>
      <c r="D879" s="3759" t="s">
        <v>105</v>
      </c>
      <c r="E879" s="3760"/>
      <c r="F879" s="3760"/>
      <c r="G879" s="3761"/>
      <c r="H879" s="11354"/>
      <c r="I879" s="11354"/>
      <c r="J879" s="3652"/>
    </row>
    <row r="880" spans="1:10" ht="16.5" thickTop="1" thickBot="1" x14ac:dyDescent="0.3">
      <c r="A880" s="3651"/>
      <c r="B880" s="3652"/>
      <c r="C880" s="3673"/>
      <c r="D880" s="3762" t="s">
        <v>94</v>
      </c>
      <c r="E880" s="3763"/>
      <c r="F880" s="3763"/>
      <c r="G880" s="3764"/>
      <c r="H880" s="11354"/>
      <c r="I880" s="11354"/>
      <c r="J880" s="3652"/>
    </row>
    <row r="881" spans="1:10" ht="16.5" thickTop="1" thickBot="1" x14ac:dyDescent="0.3">
      <c r="A881" s="3651"/>
      <c r="B881" s="3652"/>
      <c r="C881" s="3673"/>
      <c r="D881" s="3762" t="s">
        <v>102</v>
      </c>
      <c r="E881" s="3763"/>
      <c r="F881" s="3763"/>
      <c r="G881" s="3764"/>
      <c r="H881" s="11354"/>
      <c r="I881" s="11354"/>
      <c r="J881" s="3652"/>
    </row>
    <row r="882" spans="1:10" ht="16.5" thickTop="1" thickBot="1" x14ac:dyDescent="0.3">
      <c r="A882" s="3651"/>
      <c r="B882" s="3652"/>
      <c r="C882" s="3673"/>
      <c r="D882" s="3769" t="s">
        <v>103</v>
      </c>
      <c r="E882" s="3770"/>
      <c r="F882" s="3770"/>
      <c r="G882" s="3770"/>
      <c r="H882" s="11354"/>
      <c r="I882" s="11354"/>
      <c r="J882" s="3652"/>
    </row>
    <row r="883" spans="1:10" ht="16.5" thickTop="1" thickBot="1" x14ac:dyDescent="0.3">
      <c r="A883" s="3651"/>
      <c r="B883" s="3652"/>
      <c r="C883" s="3673"/>
      <c r="D883" s="3765" t="s">
        <v>108</v>
      </c>
      <c r="E883" s="3755"/>
      <c r="F883" s="3755"/>
      <c r="G883" s="3755"/>
      <c r="H883" s="11354"/>
      <c r="I883" s="11354"/>
      <c r="J883" s="3652"/>
    </row>
    <row r="884" spans="1:10" ht="16.5" thickTop="1" thickBot="1" x14ac:dyDescent="0.3">
      <c r="A884" s="3651"/>
      <c r="B884" s="3652"/>
      <c r="C884" s="3691" t="s">
        <v>109</v>
      </c>
      <c r="D884" s="3773"/>
      <c r="E884" s="3774"/>
      <c r="F884" s="3775"/>
      <c r="G884" s="3775"/>
      <c r="H884" s="10975">
        <v>0</v>
      </c>
      <c r="I884" s="10976"/>
      <c r="J884" s="3652"/>
    </row>
    <row r="885" spans="1:10" ht="27" thickTop="1" thickBot="1" x14ac:dyDescent="0.3">
      <c r="A885" s="3651"/>
      <c r="B885" s="3652"/>
      <c r="C885" s="3671"/>
      <c r="D885" s="3827" t="s">
        <v>110</v>
      </c>
      <c r="E885" s="3766"/>
      <c r="F885" s="3766"/>
      <c r="G885" s="3771"/>
      <c r="H885" s="11039">
        <v>0</v>
      </c>
      <c r="I885" s="11040"/>
      <c r="J885" s="3652"/>
    </row>
    <row r="886" spans="1:10" ht="16.5" thickTop="1" thickBot="1" x14ac:dyDescent="0.3">
      <c r="A886" s="3651"/>
      <c r="B886" s="3652"/>
      <c r="C886" s="3670"/>
      <c r="D886" s="3777" t="s">
        <v>93</v>
      </c>
      <c r="E886" s="3770"/>
      <c r="F886" s="3770"/>
      <c r="G886" s="3772"/>
      <c r="H886" s="11354"/>
      <c r="I886" s="11354"/>
      <c r="J886" s="3652"/>
    </row>
    <row r="887" spans="1:10" ht="16.5" thickTop="1" thickBot="1" x14ac:dyDescent="0.3">
      <c r="A887" s="3651"/>
      <c r="B887" s="3652"/>
      <c r="C887" s="3670"/>
      <c r="D887" s="3777" t="s">
        <v>94</v>
      </c>
      <c r="E887" s="3770"/>
      <c r="F887" s="3770"/>
      <c r="G887" s="3772"/>
      <c r="H887" s="11354"/>
      <c r="I887" s="11354"/>
      <c r="J887" s="3652"/>
    </row>
    <row r="888" spans="1:10" ht="16.5" thickTop="1" thickBot="1" x14ac:dyDescent="0.3">
      <c r="A888" s="3651"/>
      <c r="B888" s="3652"/>
      <c r="C888" s="3670"/>
      <c r="D888" s="3777" t="s">
        <v>95</v>
      </c>
      <c r="E888" s="3770"/>
      <c r="F888" s="3770"/>
      <c r="G888" s="3772"/>
      <c r="H888" s="11354"/>
      <c r="I888" s="11354"/>
      <c r="J888" s="3652"/>
    </row>
    <row r="889" spans="1:10" ht="16.5" thickTop="1" thickBot="1" x14ac:dyDescent="0.3">
      <c r="A889" s="3651"/>
      <c r="B889" s="3652"/>
      <c r="C889" s="3670"/>
      <c r="D889" s="3777" t="s">
        <v>96</v>
      </c>
      <c r="E889" s="3778"/>
      <c r="F889" s="3778"/>
      <c r="G889" s="3779"/>
      <c r="H889" s="11354"/>
      <c r="I889" s="11354"/>
      <c r="J889" s="3652"/>
    </row>
    <row r="890" spans="1:10" ht="16.5" thickTop="1" thickBot="1" x14ac:dyDescent="0.3">
      <c r="A890" s="3651"/>
      <c r="B890" s="3652"/>
      <c r="C890" s="3670"/>
      <c r="D890" s="3828" t="s">
        <v>111</v>
      </c>
      <c r="E890" s="3776"/>
      <c r="F890" s="3776"/>
      <c r="G890" s="3776"/>
      <c r="H890" s="11041">
        <v>0</v>
      </c>
      <c r="I890" s="11041"/>
      <c r="J890" s="3652"/>
    </row>
    <row r="891" spans="1:10" ht="16.5" thickTop="1" thickBot="1" x14ac:dyDescent="0.3">
      <c r="A891" s="3651"/>
      <c r="B891" s="3652"/>
      <c r="C891" s="3670"/>
      <c r="D891" s="3777" t="s">
        <v>93</v>
      </c>
      <c r="E891" s="3770"/>
      <c r="F891" s="3770"/>
      <c r="G891" s="3772"/>
      <c r="H891" s="11354"/>
      <c r="I891" s="11354"/>
      <c r="J891" s="3652"/>
    </row>
    <row r="892" spans="1:10" ht="16.5" thickTop="1" thickBot="1" x14ac:dyDescent="0.3">
      <c r="A892" s="3651"/>
      <c r="B892" s="3652"/>
      <c r="C892" s="3670"/>
      <c r="D892" s="3777" t="s">
        <v>94</v>
      </c>
      <c r="E892" s="3770"/>
      <c r="F892" s="3770"/>
      <c r="G892" s="3772"/>
      <c r="H892" s="11354"/>
      <c r="I892" s="11354"/>
      <c r="J892" s="3652"/>
    </row>
    <row r="893" spans="1:10" ht="16.5" thickTop="1" thickBot="1" x14ac:dyDescent="0.3">
      <c r="A893" s="3651"/>
      <c r="B893" s="3652"/>
      <c r="C893" s="3670"/>
      <c r="D893" s="3777" t="s">
        <v>95</v>
      </c>
      <c r="E893" s="3770"/>
      <c r="F893" s="3770"/>
      <c r="G893" s="3772"/>
      <c r="H893" s="11354"/>
      <c r="I893" s="11354"/>
      <c r="J893" s="3652"/>
    </row>
    <row r="894" spans="1:10" ht="16.5" thickTop="1" thickBot="1" x14ac:dyDescent="0.3">
      <c r="A894" s="3651"/>
      <c r="B894" s="3652"/>
      <c r="C894" s="3670"/>
      <c r="D894" s="3777" t="s">
        <v>96</v>
      </c>
      <c r="E894" s="3778"/>
      <c r="F894" s="3778"/>
      <c r="G894" s="3779"/>
      <c r="H894" s="11354"/>
      <c r="I894" s="11354"/>
      <c r="J894" s="3652"/>
    </row>
    <row r="895" spans="1:10" ht="27" thickTop="1" thickBot="1" x14ac:dyDescent="0.3">
      <c r="A895" s="3651"/>
      <c r="B895" s="3652"/>
      <c r="C895" s="3670"/>
      <c r="D895" s="3827" t="s">
        <v>112</v>
      </c>
      <c r="E895" s="3766"/>
      <c r="F895" s="3766"/>
      <c r="G895" s="3771"/>
      <c r="H895" s="11039">
        <v>0</v>
      </c>
      <c r="I895" s="11040"/>
      <c r="J895" s="3652"/>
    </row>
    <row r="896" spans="1:10" ht="16.5" thickTop="1" thickBot="1" x14ac:dyDescent="0.3">
      <c r="A896" s="3651"/>
      <c r="B896" s="3652"/>
      <c r="C896" s="3670"/>
      <c r="D896" s="3777" t="s">
        <v>93</v>
      </c>
      <c r="E896" s="3770"/>
      <c r="F896" s="3770"/>
      <c r="G896" s="3772"/>
      <c r="H896" s="11354"/>
      <c r="I896" s="11354"/>
      <c r="J896" s="3652"/>
    </row>
    <row r="897" spans="1:10" ht="16.5" thickTop="1" thickBot="1" x14ac:dyDescent="0.3">
      <c r="A897" s="3651"/>
      <c r="B897" s="3652"/>
      <c r="C897" s="3670"/>
      <c r="D897" s="3777" t="s">
        <v>94</v>
      </c>
      <c r="E897" s="3770"/>
      <c r="F897" s="3770"/>
      <c r="G897" s="3772"/>
      <c r="H897" s="11354"/>
      <c r="I897" s="11354"/>
      <c r="J897" s="3652"/>
    </row>
    <row r="898" spans="1:10" ht="16.5" thickTop="1" thickBot="1" x14ac:dyDescent="0.3">
      <c r="A898" s="3651"/>
      <c r="B898" s="3652"/>
      <c r="C898" s="3670"/>
      <c r="D898" s="3777" t="s">
        <v>95</v>
      </c>
      <c r="E898" s="3770"/>
      <c r="F898" s="3770"/>
      <c r="G898" s="3772"/>
      <c r="H898" s="11354"/>
      <c r="I898" s="11354"/>
      <c r="J898" s="3652"/>
    </row>
    <row r="899" spans="1:10" ht="16.5" thickTop="1" thickBot="1" x14ac:dyDescent="0.3">
      <c r="A899" s="3651"/>
      <c r="B899" s="3652"/>
      <c r="C899" s="3670"/>
      <c r="D899" s="3777" t="s">
        <v>96</v>
      </c>
      <c r="E899" s="3778"/>
      <c r="F899" s="3778"/>
      <c r="G899" s="3779"/>
      <c r="H899" s="11354"/>
      <c r="I899" s="11354"/>
      <c r="J899" s="3652"/>
    </row>
    <row r="900" spans="1:10" ht="16.5" thickTop="1" thickBot="1" x14ac:dyDescent="0.3">
      <c r="A900" s="3651"/>
      <c r="B900" s="3652"/>
      <c r="C900" s="3670"/>
      <c r="D900" s="3829" t="s">
        <v>113</v>
      </c>
      <c r="E900" s="3766"/>
      <c r="F900" s="3766"/>
      <c r="G900" s="3771"/>
      <c r="H900" s="11041">
        <v>0</v>
      </c>
      <c r="I900" s="11041"/>
      <c r="J900" s="3652"/>
    </row>
    <row r="901" spans="1:10" ht="16.5" thickTop="1" thickBot="1" x14ac:dyDescent="0.3">
      <c r="A901" s="3651"/>
      <c r="B901" s="3652"/>
      <c r="C901" s="3670"/>
      <c r="D901" s="3780" t="s">
        <v>114</v>
      </c>
      <c r="E901" s="3760"/>
      <c r="F901" s="3760"/>
      <c r="G901" s="3761"/>
      <c r="H901" s="11354"/>
      <c r="I901" s="11354"/>
      <c r="J901" s="3652"/>
    </row>
    <row r="902" spans="1:10" ht="16.5" thickTop="1" thickBot="1" x14ac:dyDescent="0.3">
      <c r="A902" s="3651"/>
      <c r="B902" s="3652"/>
      <c r="C902" s="3670"/>
      <c r="D902" s="3780" t="s">
        <v>94</v>
      </c>
      <c r="E902" s="3760"/>
      <c r="F902" s="3760"/>
      <c r="G902" s="3761"/>
      <c r="H902" s="11354"/>
      <c r="I902" s="11354"/>
      <c r="J902" s="3652"/>
    </row>
    <row r="903" spans="1:10" ht="16.5" thickTop="1" thickBot="1" x14ac:dyDescent="0.3">
      <c r="A903" s="3651"/>
      <c r="B903" s="3652"/>
      <c r="C903" s="3670"/>
      <c r="D903" s="3780" t="s">
        <v>102</v>
      </c>
      <c r="E903" s="3760"/>
      <c r="F903" s="3760"/>
      <c r="G903" s="3761"/>
      <c r="H903" s="11354"/>
      <c r="I903" s="11354"/>
      <c r="J903" s="3652"/>
    </row>
    <row r="904" spans="1:10" ht="16.5" thickTop="1" thickBot="1" x14ac:dyDescent="0.3">
      <c r="A904" s="3653"/>
      <c r="B904" s="3652"/>
      <c r="C904" s="3670"/>
      <c r="D904" s="3780" t="s">
        <v>103</v>
      </c>
      <c r="E904" s="3760"/>
      <c r="F904" s="3760"/>
      <c r="G904" s="3761"/>
      <c r="H904" s="11354"/>
      <c r="I904" s="11354"/>
      <c r="J904" s="3652"/>
    </row>
    <row r="905" spans="1:10" ht="16.5" thickTop="1" thickBot="1" x14ac:dyDescent="0.3">
      <c r="A905" s="3653"/>
      <c r="B905" s="3652"/>
      <c r="C905" s="3670"/>
      <c r="D905" s="3830" t="s">
        <v>115</v>
      </c>
      <c r="E905" s="3766"/>
      <c r="F905" s="3766"/>
      <c r="G905" s="3771"/>
      <c r="H905" s="11041">
        <v>0</v>
      </c>
      <c r="I905" s="11041"/>
      <c r="J905" s="3652"/>
    </row>
    <row r="906" spans="1:10" ht="16.5" thickTop="1" thickBot="1" x14ac:dyDescent="0.3">
      <c r="A906" s="3653"/>
      <c r="B906" s="3652"/>
      <c r="C906" s="3670"/>
      <c r="D906" s="3780" t="s">
        <v>105</v>
      </c>
      <c r="E906" s="3760"/>
      <c r="F906" s="3760"/>
      <c r="G906" s="3761"/>
      <c r="H906" s="11354"/>
      <c r="I906" s="11354"/>
      <c r="J906" s="3652"/>
    </row>
    <row r="907" spans="1:10" ht="16.5" thickTop="1" thickBot="1" x14ac:dyDescent="0.3">
      <c r="A907" s="3653"/>
      <c r="B907" s="3652"/>
      <c r="C907" s="3670"/>
      <c r="D907" s="3780" t="s">
        <v>94</v>
      </c>
      <c r="E907" s="3760"/>
      <c r="F907" s="3760"/>
      <c r="G907" s="3761"/>
      <c r="H907" s="11354"/>
      <c r="I907" s="11354"/>
      <c r="J907" s="3652"/>
    </row>
    <row r="908" spans="1:10" ht="16.5" thickTop="1" thickBot="1" x14ac:dyDescent="0.3">
      <c r="A908" s="3653"/>
      <c r="B908" s="3652"/>
      <c r="C908" s="3670"/>
      <c r="D908" s="3780" t="s">
        <v>102</v>
      </c>
      <c r="E908" s="3760"/>
      <c r="F908" s="3760"/>
      <c r="G908" s="3761"/>
      <c r="H908" s="11354"/>
      <c r="I908" s="11354"/>
      <c r="J908" s="3652"/>
    </row>
    <row r="909" spans="1:10" ht="16.5" thickTop="1" thickBot="1" x14ac:dyDescent="0.3">
      <c r="A909" s="3653"/>
      <c r="B909" s="3652"/>
      <c r="C909" s="3670"/>
      <c r="D909" s="3780" t="s">
        <v>103</v>
      </c>
      <c r="E909" s="3760"/>
      <c r="F909" s="3760"/>
      <c r="G909" s="3761"/>
      <c r="H909" s="11354"/>
      <c r="I909" s="11354"/>
      <c r="J909" s="3652"/>
    </row>
    <row r="910" spans="1:10" ht="16.5" thickTop="1" thickBot="1" x14ac:dyDescent="0.3">
      <c r="A910" s="3653"/>
      <c r="B910" s="3652"/>
      <c r="C910" s="3670"/>
      <c r="D910" s="3830" t="s">
        <v>116</v>
      </c>
      <c r="E910" s="3826"/>
      <c r="F910" s="3826"/>
      <c r="G910" s="3831"/>
      <c r="H910" s="11041">
        <v>0</v>
      </c>
      <c r="I910" s="11041"/>
      <c r="J910" s="3652"/>
    </row>
    <row r="911" spans="1:10" ht="16.5" thickTop="1" thickBot="1" x14ac:dyDescent="0.3">
      <c r="A911" s="3653"/>
      <c r="B911" s="3652"/>
      <c r="C911" s="3670"/>
      <c r="D911" s="3780" t="s">
        <v>105</v>
      </c>
      <c r="E911" s="3760"/>
      <c r="F911" s="3760"/>
      <c r="G911" s="3761"/>
      <c r="H911" s="11354"/>
      <c r="I911" s="11354"/>
      <c r="J911" s="3652"/>
    </row>
    <row r="912" spans="1:10" ht="16.5" thickTop="1" thickBot="1" x14ac:dyDescent="0.3">
      <c r="A912" s="3653"/>
      <c r="B912" s="3652"/>
      <c r="C912" s="3670"/>
      <c r="D912" s="3780" t="s">
        <v>94</v>
      </c>
      <c r="E912" s="3760"/>
      <c r="F912" s="3760"/>
      <c r="G912" s="3761"/>
      <c r="H912" s="11433"/>
      <c r="I912" s="11433"/>
      <c r="J912" s="3652"/>
    </row>
    <row r="913" spans="1:10" ht="16.5" thickTop="1" thickBot="1" x14ac:dyDescent="0.3">
      <c r="A913" s="3653"/>
      <c r="B913" s="3652"/>
      <c r="C913" s="3670"/>
      <c r="D913" s="3780" t="s">
        <v>102</v>
      </c>
      <c r="E913" s="3760"/>
      <c r="F913" s="3760"/>
      <c r="G913" s="3761"/>
      <c r="H913" s="11354"/>
      <c r="I913" s="11354"/>
      <c r="J913" s="3652"/>
    </row>
    <row r="914" spans="1:10" ht="16.5" thickTop="1" thickBot="1" x14ac:dyDescent="0.3">
      <c r="A914" s="3653"/>
      <c r="B914" s="3652"/>
      <c r="C914" s="3670"/>
      <c r="D914" s="3780" t="s">
        <v>103</v>
      </c>
      <c r="E914" s="3760"/>
      <c r="F914" s="3760"/>
      <c r="G914" s="3761"/>
      <c r="H914" s="11354"/>
      <c r="I914" s="11354"/>
      <c r="J914" s="3652"/>
    </row>
    <row r="915" spans="1:10" ht="16.5" thickTop="1" thickBot="1" x14ac:dyDescent="0.3">
      <c r="A915" s="3653"/>
      <c r="B915" s="3652"/>
      <c r="C915" s="3670"/>
      <c r="D915" s="3830" t="s">
        <v>117</v>
      </c>
      <c r="E915" s="3826"/>
      <c r="F915" s="3826"/>
      <c r="G915" s="3831"/>
      <c r="H915" s="11041">
        <v>0</v>
      </c>
      <c r="I915" s="11041"/>
      <c r="J915" s="3652"/>
    </row>
    <row r="916" spans="1:10" ht="16.5" thickTop="1" thickBot="1" x14ac:dyDescent="0.3">
      <c r="A916" s="3653"/>
      <c r="B916" s="3652"/>
      <c r="C916" s="3670"/>
      <c r="D916" s="3780" t="s">
        <v>105</v>
      </c>
      <c r="E916" s="3760"/>
      <c r="F916" s="3760"/>
      <c r="G916" s="3761"/>
      <c r="H916" s="11354"/>
      <c r="I916" s="11354"/>
      <c r="J916" s="3652"/>
    </row>
    <row r="917" spans="1:10" ht="16.5" thickTop="1" thickBot="1" x14ac:dyDescent="0.3">
      <c r="A917" s="3653"/>
      <c r="B917" s="3652"/>
      <c r="C917" s="3670"/>
      <c r="D917" s="3780" t="s">
        <v>94</v>
      </c>
      <c r="E917" s="3760"/>
      <c r="F917" s="3760"/>
      <c r="G917" s="3761"/>
      <c r="H917" s="11354"/>
      <c r="I917" s="11354"/>
      <c r="J917" s="3652"/>
    </row>
    <row r="918" spans="1:10" ht="16.5" thickTop="1" thickBot="1" x14ac:dyDescent="0.3">
      <c r="A918" s="3653"/>
      <c r="B918" s="3652"/>
      <c r="C918" s="3670"/>
      <c r="D918" s="3780" t="s">
        <v>102</v>
      </c>
      <c r="E918" s="3760"/>
      <c r="F918" s="3760"/>
      <c r="G918" s="3761"/>
      <c r="H918" s="11354"/>
      <c r="I918" s="11354"/>
      <c r="J918" s="3652"/>
    </row>
    <row r="919" spans="1:10" ht="16.5" thickTop="1" thickBot="1" x14ac:dyDescent="0.3">
      <c r="A919" s="3653"/>
      <c r="B919" s="3652"/>
      <c r="C919" s="3672"/>
      <c r="D919" s="3780" t="s">
        <v>103</v>
      </c>
      <c r="E919" s="3760"/>
      <c r="F919" s="3760"/>
      <c r="G919" s="3761"/>
      <c r="H919" s="11354"/>
      <c r="I919" s="11354"/>
      <c r="J919" s="3652"/>
    </row>
    <row r="920" spans="1:10" ht="16.5" thickTop="1" thickBot="1" x14ac:dyDescent="0.3">
      <c r="A920" s="3651"/>
      <c r="B920" s="3652"/>
      <c r="C920" s="3692" t="s">
        <v>118</v>
      </c>
      <c r="D920" s="3781"/>
      <c r="E920" s="3775"/>
      <c r="F920" s="3775"/>
      <c r="G920" s="3782"/>
      <c r="H920" s="10977">
        <v>5</v>
      </c>
      <c r="I920" s="10977"/>
      <c r="J920" s="3652"/>
    </row>
    <row r="921" spans="1:10" ht="27" thickTop="1" thickBot="1" x14ac:dyDescent="0.3">
      <c r="A921" s="3651"/>
      <c r="B921" s="3651"/>
      <c r="C921" s="3685"/>
      <c r="D921" s="3783" t="s">
        <v>31</v>
      </c>
      <c r="E921" s="3783"/>
      <c r="F921" s="3783"/>
      <c r="G921" s="3784"/>
      <c r="H921" s="11354"/>
      <c r="I921" s="11354"/>
      <c r="J921" s="3652"/>
    </row>
    <row r="922" spans="1:10" ht="16.5" thickTop="1" thickBot="1" x14ac:dyDescent="0.3">
      <c r="A922" s="3651"/>
      <c r="B922" s="3651"/>
      <c r="C922" s="3685"/>
      <c r="D922" s="3783" t="s">
        <v>119</v>
      </c>
      <c r="E922" s="3760"/>
      <c r="F922" s="3760"/>
      <c r="G922" s="3761"/>
      <c r="H922" s="11354"/>
      <c r="I922" s="11354"/>
      <c r="J922" s="3652"/>
    </row>
    <row r="923" spans="1:10" ht="27" thickTop="1" thickBot="1" x14ac:dyDescent="0.3">
      <c r="A923" s="3651"/>
      <c r="B923" s="3651"/>
      <c r="C923" s="3685"/>
      <c r="D923" s="3783" t="s">
        <v>120</v>
      </c>
      <c r="E923" s="3785"/>
      <c r="F923" s="3760"/>
      <c r="G923" s="3761"/>
      <c r="H923" s="11354"/>
      <c r="I923" s="11354"/>
      <c r="J923" s="3652"/>
    </row>
    <row r="924" spans="1:10" ht="27" thickTop="1" thickBot="1" x14ac:dyDescent="0.3">
      <c r="A924" s="3651"/>
      <c r="B924" s="3652"/>
      <c r="C924" s="3685"/>
      <c r="D924" s="3783" t="s">
        <v>121</v>
      </c>
      <c r="E924" s="3760"/>
      <c r="F924" s="3760"/>
      <c r="G924" s="3761"/>
      <c r="H924" s="11354"/>
      <c r="I924" s="11354"/>
      <c r="J924" s="3652"/>
    </row>
    <row r="925" spans="1:10" ht="16.5" thickTop="1" thickBot="1" x14ac:dyDescent="0.3">
      <c r="A925" s="3651"/>
      <c r="B925" s="3652"/>
      <c r="C925" s="3685"/>
      <c r="D925" s="3783" t="s">
        <v>70</v>
      </c>
      <c r="E925" s="3760"/>
      <c r="F925" s="3760"/>
      <c r="G925" s="3761"/>
      <c r="H925" s="11354"/>
      <c r="I925" s="11354"/>
      <c r="J925" s="3652"/>
    </row>
    <row r="926" spans="1:10" ht="39.75" thickTop="1" thickBot="1" x14ac:dyDescent="0.3">
      <c r="A926" s="3651"/>
      <c r="B926" s="3652"/>
      <c r="C926" s="3685"/>
      <c r="D926" s="3816" t="s">
        <v>122</v>
      </c>
      <c r="E926" s="3760"/>
      <c r="F926" s="3760"/>
      <c r="G926" s="3761"/>
      <c r="H926" s="11354"/>
      <c r="I926" s="11354"/>
      <c r="J926" s="3652"/>
    </row>
    <row r="927" spans="1:10" ht="27" thickTop="1" thickBot="1" x14ac:dyDescent="0.3">
      <c r="A927" s="3651"/>
      <c r="B927" s="3652"/>
      <c r="C927" s="3686"/>
      <c r="D927" s="3783" t="s">
        <v>123</v>
      </c>
      <c r="E927" s="3760"/>
      <c r="F927" s="3760"/>
      <c r="G927" s="3761"/>
      <c r="H927" s="11354"/>
      <c r="I927" s="11354"/>
      <c r="J927" s="3652"/>
    </row>
    <row r="928" spans="1:10" ht="39.75" thickTop="1" thickBot="1" x14ac:dyDescent="0.3">
      <c r="A928" s="3651"/>
      <c r="B928" s="3652"/>
      <c r="C928" s="3685"/>
      <c r="D928" s="3783" t="s">
        <v>34</v>
      </c>
      <c r="E928" s="3760"/>
      <c r="F928" s="3760"/>
      <c r="G928" s="3761"/>
      <c r="H928" s="11354"/>
      <c r="I928" s="11354"/>
      <c r="J928" s="3652"/>
    </row>
    <row r="929" spans="1:10" ht="39.75" thickTop="1" thickBot="1" x14ac:dyDescent="0.3">
      <c r="A929" s="3651"/>
      <c r="B929" s="3652"/>
      <c r="C929" s="3686"/>
      <c r="D929" s="3786" t="s">
        <v>124</v>
      </c>
      <c r="E929" s="3760"/>
      <c r="F929" s="3760"/>
      <c r="G929" s="3761"/>
      <c r="H929" s="11354"/>
      <c r="I929" s="11354"/>
      <c r="J929" s="3652"/>
    </row>
    <row r="930" spans="1:10" ht="52.5" thickTop="1" thickBot="1" x14ac:dyDescent="0.3">
      <c r="A930" s="3651"/>
      <c r="B930" s="3652"/>
      <c r="C930" s="3685"/>
      <c r="D930" s="3783" t="s">
        <v>125</v>
      </c>
      <c r="E930" s="3760"/>
      <c r="F930" s="3760"/>
      <c r="G930" s="3761"/>
      <c r="H930" s="11354"/>
      <c r="I930" s="11354"/>
      <c r="J930" s="3652"/>
    </row>
    <row r="931" spans="1:10" ht="27" thickTop="1" thickBot="1" x14ac:dyDescent="0.3">
      <c r="A931" s="3651"/>
      <c r="B931" s="3652"/>
      <c r="C931" s="3685"/>
      <c r="D931" s="3783" t="s">
        <v>126</v>
      </c>
      <c r="E931" s="3760"/>
      <c r="F931" s="3760"/>
      <c r="G931" s="3761"/>
      <c r="H931" s="11354"/>
      <c r="I931" s="11354"/>
      <c r="J931" s="3652"/>
    </row>
    <row r="932" spans="1:10" ht="27" thickTop="1" thickBot="1" x14ac:dyDescent="0.3">
      <c r="A932" s="3651"/>
      <c r="B932" s="3652"/>
      <c r="C932" s="3685"/>
      <c r="D932" s="3787" t="s">
        <v>37</v>
      </c>
      <c r="E932" s="3755"/>
      <c r="F932" s="3755"/>
      <c r="G932" s="3755"/>
      <c r="H932" s="11354"/>
      <c r="I932" s="11354"/>
      <c r="J932" s="3652"/>
    </row>
    <row r="933" spans="1:10" ht="65.25" thickTop="1" thickBot="1" x14ac:dyDescent="0.3">
      <c r="A933" s="3651"/>
      <c r="B933" s="3652"/>
      <c r="C933" s="3685"/>
      <c r="D933" s="3788" t="s">
        <v>127</v>
      </c>
      <c r="E933" s="3760"/>
      <c r="F933" s="3760"/>
      <c r="G933" s="3761"/>
      <c r="H933" s="11354"/>
      <c r="I933" s="11354"/>
      <c r="J933" s="3652"/>
    </row>
    <row r="934" spans="1:10" ht="27" thickTop="1" thickBot="1" x14ac:dyDescent="0.3">
      <c r="A934" s="3651"/>
      <c r="B934" s="3652"/>
      <c r="C934" s="3685"/>
      <c r="D934" s="3783" t="s">
        <v>128</v>
      </c>
      <c r="E934" s="3755"/>
      <c r="F934" s="3755"/>
      <c r="G934" s="3755"/>
      <c r="H934" s="11354"/>
      <c r="I934" s="11354"/>
      <c r="J934" s="3652"/>
    </row>
    <row r="935" spans="1:10" ht="39.75" thickTop="1" thickBot="1" x14ac:dyDescent="0.3">
      <c r="A935" s="3651"/>
      <c r="B935" s="3652"/>
      <c r="C935" s="3685"/>
      <c r="D935" s="3783" t="s">
        <v>129</v>
      </c>
      <c r="E935" s="3760"/>
      <c r="F935" s="3760"/>
      <c r="G935" s="3761"/>
      <c r="H935" s="11354"/>
      <c r="I935" s="11354"/>
      <c r="J935" s="3652"/>
    </row>
    <row r="936" spans="1:10" ht="52.5" thickTop="1" thickBot="1" x14ac:dyDescent="0.3">
      <c r="A936" s="3651"/>
      <c r="B936" s="3652"/>
      <c r="C936" s="3685"/>
      <c r="D936" s="3783" t="s">
        <v>130</v>
      </c>
      <c r="E936" s="3760"/>
      <c r="F936" s="3760"/>
      <c r="G936" s="3761"/>
      <c r="H936" s="11354"/>
      <c r="I936" s="11354"/>
      <c r="J936" s="3652"/>
    </row>
    <row r="937" spans="1:10" ht="39.75" thickTop="1" thickBot="1" x14ac:dyDescent="0.3">
      <c r="A937" s="3651"/>
      <c r="B937" s="3652"/>
      <c r="C937" s="3685"/>
      <c r="D937" s="3783" t="s">
        <v>131</v>
      </c>
      <c r="E937" s="3785"/>
      <c r="F937" s="3760"/>
      <c r="G937" s="3761"/>
      <c r="H937" s="11354"/>
      <c r="I937" s="11354"/>
      <c r="J937" s="3652"/>
    </row>
    <row r="938" spans="1:10" ht="27" thickTop="1" thickBot="1" x14ac:dyDescent="0.3">
      <c r="A938" s="3651"/>
      <c r="B938" s="3651"/>
      <c r="C938" s="3686"/>
      <c r="D938" s="3783" t="s">
        <v>132</v>
      </c>
      <c r="E938" s="3785"/>
      <c r="F938" s="3760"/>
      <c r="G938" s="3761"/>
      <c r="H938" s="11354"/>
      <c r="I938" s="11354"/>
      <c r="J938" s="3652"/>
    </row>
    <row r="939" spans="1:10" ht="52.5" thickTop="1" thickBot="1" x14ac:dyDescent="0.3">
      <c r="A939" s="3651"/>
      <c r="B939" s="3651"/>
      <c r="C939" s="3686"/>
      <c r="D939" s="3783" t="s">
        <v>52</v>
      </c>
      <c r="E939" s="3785"/>
      <c r="F939" s="3760"/>
      <c r="G939" s="3761"/>
      <c r="H939" s="11354"/>
      <c r="I939" s="11354"/>
      <c r="J939" s="3652"/>
    </row>
    <row r="940" spans="1:10" ht="27" thickTop="1" thickBot="1" x14ac:dyDescent="0.3">
      <c r="A940" s="3651"/>
      <c r="B940" s="3651"/>
      <c r="C940" s="3685"/>
      <c r="D940" s="3832" t="s">
        <v>133</v>
      </c>
      <c r="E940" s="3755"/>
      <c r="F940" s="3755"/>
      <c r="G940" s="3755"/>
      <c r="H940" s="11354"/>
      <c r="I940" s="11354"/>
      <c r="J940" s="3652"/>
    </row>
    <row r="941" spans="1:10" ht="27" thickTop="1" thickBot="1" x14ac:dyDescent="0.3">
      <c r="A941" s="3651"/>
      <c r="B941" s="3651"/>
      <c r="C941" s="3685"/>
      <c r="D941" s="3832" t="s">
        <v>47</v>
      </c>
      <c r="E941" s="3760"/>
      <c r="F941" s="3760"/>
      <c r="G941" s="3761"/>
      <c r="H941" s="11354"/>
      <c r="I941" s="11354"/>
      <c r="J941" s="3652"/>
    </row>
    <row r="942" spans="1:10" ht="52.5" thickTop="1" thickBot="1" x14ac:dyDescent="0.3">
      <c r="A942" s="3651"/>
      <c r="B942" s="3651"/>
      <c r="C942" s="3685"/>
      <c r="D942" s="3833" t="s">
        <v>61</v>
      </c>
      <c r="E942" s="3755"/>
      <c r="F942" s="3755"/>
      <c r="G942" s="3755"/>
      <c r="H942" s="11354"/>
      <c r="I942" s="11354"/>
      <c r="J942" s="3652"/>
    </row>
    <row r="943" spans="1:10" ht="52.5" thickTop="1" thickBot="1" x14ac:dyDescent="0.3">
      <c r="A943" s="3651"/>
      <c r="B943" s="3651"/>
      <c r="C943" s="3685"/>
      <c r="D943" s="3832" t="s">
        <v>134</v>
      </c>
      <c r="E943" s="3760"/>
      <c r="F943" s="3760"/>
      <c r="G943" s="3761"/>
      <c r="H943" s="11354"/>
      <c r="I943" s="11354"/>
      <c r="J943" s="3652"/>
    </row>
    <row r="944" spans="1:10" ht="27" thickTop="1" thickBot="1" x14ac:dyDescent="0.3">
      <c r="A944" s="3651"/>
      <c r="B944" s="3651"/>
      <c r="C944" s="3686"/>
      <c r="D944" s="3832" t="s">
        <v>60</v>
      </c>
      <c r="E944" s="3760"/>
      <c r="F944" s="3760"/>
      <c r="G944" s="3761"/>
      <c r="H944" s="11354"/>
      <c r="I944" s="11354"/>
      <c r="J944" s="3652"/>
    </row>
    <row r="945" spans="1:10" ht="16.5" thickTop="1" thickBot="1" x14ac:dyDescent="0.3">
      <c r="A945" s="3651"/>
      <c r="B945" s="3651"/>
      <c r="C945" s="3686"/>
      <c r="D945" s="3795" t="s">
        <v>135</v>
      </c>
      <c r="E945" s="3760"/>
      <c r="F945" s="3760"/>
      <c r="G945" s="3761"/>
      <c r="H945" s="11354"/>
      <c r="I945" s="11354"/>
      <c r="J945" s="3652"/>
    </row>
    <row r="946" spans="1:10" ht="39.75" thickTop="1" thickBot="1" x14ac:dyDescent="0.3">
      <c r="A946" s="3651"/>
      <c r="B946" s="3651"/>
      <c r="C946" s="3686"/>
      <c r="D946" s="3832" t="s">
        <v>58</v>
      </c>
      <c r="E946" s="3760"/>
      <c r="F946" s="3760"/>
      <c r="G946" s="3761"/>
      <c r="H946" s="11354"/>
      <c r="I946" s="11354"/>
      <c r="J946" s="3652"/>
    </row>
    <row r="947" spans="1:10" ht="27" thickTop="1" thickBot="1" x14ac:dyDescent="0.3">
      <c r="A947" s="3651"/>
      <c r="B947" s="3651"/>
      <c r="C947" s="3686"/>
      <c r="D947" s="3832" t="s">
        <v>136</v>
      </c>
      <c r="E947" s="3760"/>
      <c r="F947" s="3760"/>
      <c r="G947" s="3761"/>
      <c r="H947" s="11354"/>
      <c r="I947" s="11354"/>
      <c r="J947" s="3652"/>
    </row>
    <row r="948" spans="1:10" ht="16.5" thickTop="1" thickBot="1" x14ac:dyDescent="0.3">
      <c r="A948" s="3651"/>
      <c r="B948" s="3651"/>
      <c r="C948" s="3686"/>
      <c r="D948" s="3832" t="s">
        <v>137</v>
      </c>
      <c r="E948" s="3760"/>
      <c r="F948" s="3760"/>
      <c r="G948" s="3761"/>
      <c r="H948" s="11354"/>
      <c r="I948" s="11354"/>
      <c r="J948" s="3652"/>
    </row>
    <row r="949" spans="1:10" ht="16.5" thickTop="1" thickBot="1" x14ac:dyDescent="0.3">
      <c r="A949" s="3651"/>
      <c r="B949" s="3651"/>
      <c r="C949" s="3686"/>
      <c r="D949" s="3832" t="s">
        <v>138</v>
      </c>
      <c r="E949" s="3760"/>
      <c r="F949" s="3760"/>
      <c r="G949" s="3761"/>
      <c r="H949" s="11354"/>
      <c r="I949" s="11354"/>
      <c r="J949" s="3652"/>
    </row>
    <row r="950" spans="1:10" ht="16.5" thickTop="1" thickBot="1" x14ac:dyDescent="0.3">
      <c r="A950" s="3651"/>
      <c r="B950" s="3651"/>
      <c r="C950" s="3686"/>
      <c r="D950" s="3832" t="s">
        <v>139</v>
      </c>
      <c r="E950" s="3760"/>
      <c r="F950" s="3760"/>
      <c r="G950" s="3761"/>
      <c r="H950" s="11354"/>
      <c r="I950" s="11354"/>
      <c r="J950" s="3652"/>
    </row>
    <row r="951" spans="1:10" ht="16.5" thickTop="1" thickBot="1" x14ac:dyDescent="0.3">
      <c r="A951" s="3651"/>
      <c r="B951" s="3651"/>
      <c r="C951" s="3686"/>
      <c r="D951" s="3832" t="s">
        <v>140</v>
      </c>
      <c r="E951" s="3760"/>
      <c r="F951" s="3760"/>
      <c r="G951" s="3761"/>
      <c r="H951" s="11354"/>
      <c r="I951" s="11354"/>
      <c r="J951" s="3652"/>
    </row>
    <row r="952" spans="1:10" ht="39.75" thickTop="1" thickBot="1" x14ac:dyDescent="0.3">
      <c r="A952" s="3651"/>
      <c r="B952" s="3651"/>
      <c r="C952" s="3686"/>
      <c r="D952" s="3833" t="s">
        <v>141</v>
      </c>
      <c r="E952" s="3760"/>
      <c r="F952" s="3760"/>
      <c r="G952" s="3761"/>
      <c r="H952" s="11354"/>
      <c r="I952" s="11354"/>
      <c r="J952" s="3652"/>
    </row>
    <row r="953" spans="1:10" ht="27" thickTop="1" thickBot="1" x14ac:dyDescent="0.3">
      <c r="A953" s="3651"/>
      <c r="B953" s="3651"/>
      <c r="C953" s="3685"/>
      <c r="D953" s="3770" t="s">
        <v>142</v>
      </c>
      <c r="E953" s="3755"/>
      <c r="F953" s="3755"/>
      <c r="G953" s="3755"/>
      <c r="H953" s="11354"/>
      <c r="I953" s="11354"/>
      <c r="J953" s="3652"/>
    </row>
    <row r="954" spans="1:10" ht="39.75" thickTop="1" thickBot="1" x14ac:dyDescent="0.3">
      <c r="A954" s="3651"/>
      <c r="B954" s="3651"/>
      <c r="C954" s="3687"/>
      <c r="D954" s="3832" t="s">
        <v>143</v>
      </c>
      <c r="E954" s="3760"/>
      <c r="F954" s="3760"/>
      <c r="G954" s="3761"/>
      <c r="H954" s="11354"/>
      <c r="I954" s="11354"/>
      <c r="J954" s="3652"/>
    </row>
    <row r="955" spans="1:10" ht="39.75" thickTop="1" thickBot="1" x14ac:dyDescent="0.3">
      <c r="A955" s="3651"/>
      <c r="B955" s="3651"/>
      <c r="C955" s="3686"/>
      <c r="D955" s="3770" t="s">
        <v>144</v>
      </c>
      <c r="E955" s="3760"/>
      <c r="F955" s="3760"/>
      <c r="G955" s="3761"/>
      <c r="H955" s="11356"/>
      <c r="I955" s="11356"/>
      <c r="J955" s="3652"/>
    </row>
    <row r="956" spans="1:10" ht="27" thickTop="1" thickBot="1" x14ac:dyDescent="0.3">
      <c r="A956" s="3651"/>
      <c r="B956" s="3651"/>
      <c r="C956" s="3686"/>
      <c r="D956" s="3832" t="s">
        <v>145</v>
      </c>
      <c r="E956" s="3760"/>
      <c r="F956" s="3760"/>
      <c r="G956" s="3761"/>
      <c r="H956" s="11356">
        <v>5</v>
      </c>
      <c r="I956" s="11356"/>
      <c r="J956" s="3652"/>
    </row>
    <row r="957" spans="1:10" ht="16.5" thickTop="1" thickBot="1" x14ac:dyDescent="0.3">
      <c r="A957" s="3651"/>
      <c r="B957" s="3651"/>
      <c r="C957" s="3688"/>
      <c r="D957" s="3834" t="s">
        <v>146</v>
      </c>
      <c r="E957" s="3760"/>
      <c r="F957" s="3760"/>
      <c r="G957" s="3761"/>
      <c r="H957" s="11356"/>
      <c r="I957" s="11356"/>
      <c r="J957" s="3652"/>
    </row>
    <row r="958" spans="1:10" ht="16.5" thickTop="1" thickBot="1" x14ac:dyDescent="0.3">
      <c r="A958" s="3651"/>
      <c r="B958" s="3651"/>
      <c r="C958" s="3693" t="s">
        <v>147</v>
      </c>
      <c r="D958" s="3838"/>
      <c r="E958" s="3789"/>
      <c r="F958" s="3789"/>
      <c r="G958" s="3790"/>
      <c r="H958" s="10992">
        <v>4</v>
      </c>
      <c r="I958" s="10993"/>
      <c r="J958" s="3652"/>
    </row>
    <row r="959" spans="1:10" ht="16.5" thickTop="1" thickBot="1" x14ac:dyDescent="0.3">
      <c r="A959" s="3651"/>
      <c r="B959" s="3651"/>
      <c r="C959" s="3669"/>
      <c r="D959" s="3780" t="s">
        <v>148</v>
      </c>
      <c r="E959" s="3760"/>
      <c r="F959" s="3760"/>
      <c r="G959" s="3761"/>
      <c r="H959" s="11356">
        <v>3</v>
      </c>
      <c r="I959" s="11356"/>
      <c r="J959" s="3652"/>
    </row>
    <row r="960" spans="1:10" ht="16.5" thickTop="1" thickBot="1" x14ac:dyDescent="0.3">
      <c r="A960" s="3651"/>
      <c r="B960" s="3651"/>
      <c r="C960" s="3666"/>
      <c r="D960" s="3780" t="s">
        <v>149</v>
      </c>
      <c r="E960" s="3760"/>
      <c r="F960" s="3760"/>
      <c r="G960" s="3761"/>
      <c r="H960" s="11356"/>
      <c r="I960" s="11356"/>
      <c r="J960" s="3652"/>
    </row>
    <row r="961" spans="1:10" ht="16.5" thickTop="1" thickBot="1" x14ac:dyDescent="0.3">
      <c r="A961" s="3651"/>
      <c r="B961" s="3651"/>
      <c r="C961" s="3666"/>
      <c r="D961" s="3780" t="s">
        <v>150</v>
      </c>
      <c r="E961" s="3763"/>
      <c r="F961" s="3763"/>
      <c r="G961" s="3764"/>
      <c r="H961" s="11357">
        <v>1</v>
      </c>
      <c r="I961" s="11358"/>
      <c r="J961" s="3652"/>
    </row>
    <row r="962" spans="1:10" ht="16.5" thickTop="1" thickBot="1" x14ac:dyDescent="0.3">
      <c r="A962" s="3651"/>
      <c r="B962" s="3651"/>
      <c r="C962" s="3653"/>
      <c r="D962" s="3842" t="s">
        <v>151</v>
      </c>
      <c r="E962" s="3802"/>
      <c r="F962" s="3802"/>
      <c r="G962" s="3803"/>
      <c r="H962" s="11015">
        <v>0</v>
      </c>
      <c r="I962" s="11015"/>
      <c r="J962" s="3652"/>
    </row>
    <row r="963" spans="1:10" ht="16.5" thickTop="1" thickBot="1" x14ac:dyDescent="0.3">
      <c r="A963" s="3651"/>
      <c r="B963" s="3651"/>
      <c r="C963" s="3666"/>
      <c r="D963" s="3846" t="s">
        <v>152</v>
      </c>
      <c r="E963" s="3760"/>
      <c r="F963" s="3760"/>
      <c r="G963" s="3761"/>
      <c r="H963" s="11356"/>
      <c r="I963" s="11356"/>
      <c r="J963" s="3652"/>
    </row>
    <row r="964" spans="1:10" ht="16.5" thickTop="1" thickBot="1" x14ac:dyDescent="0.3">
      <c r="A964" s="3650"/>
      <c r="B964" s="3651"/>
      <c r="C964" s="3674"/>
      <c r="D964" s="3847" t="s">
        <v>153</v>
      </c>
      <c r="E964" s="3799"/>
      <c r="F964" s="3799"/>
      <c r="G964" s="3800"/>
      <c r="H964" s="11355"/>
      <c r="I964" s="11355"/>
      <c r="J964" s="3652"/>
    </row>
    <row r="965" spans="1:10" ht="16.5" thickTop="1" thickBot="1" x14ac:dyDescent="0.3">
      <c r="A965" s="3651"/>
      <c r="B965" s="3651"/>
      <c r="C965" s="3666"/>
      <c r="D965" s="3841" t="s">
        <v>154</v>
      </c>
      <c r="E965" s="3835"/>
      <c r="F965" s="3835"/>
      <c r="G965" s="3836"/>
      <c r="H965" s="11015">
        <v>0</v>
      </c>
      <c r="I965" s="11015"/>
      <c r="J965" s="3652"/>
    </row>
    <row r="966" spans="1:10" ht="16.5" thickTop="1" thickBot="1" x14ac:dyDescent="0.3">
      <c r="A966" s="3651"/>
      <c r="B966" s="3651"/>
      <c r="C966" s="3666"/>
      <c r="D966" s="3794" t="s">
        <v>155</v>
      </c>
      <c r="E966" s="3777"/>
      <c r="F966" s="3777"/>
      <c r="G966" s="3793"/>
      <c r="H966" s="11390"/>
      <c r="I966" s="11391"/>
      <c r="J966" s="3652"/>
    </row>
    <row r="967" spans="1:10" ht="16.5" thickTop="1" thickBot="1" x14ac:dyDescent="0.3">
      <c r="A967" s="3651"/>
      <c r="B967" s="3651"/>
      <c r="C967" s="3666"/>
      <c r="D967" s="3794" t="s">
        <v>156</v>
      </c>
      <c r="E967" s="3777"/>
      <c r="F967" s="3777"/>
      <c r="G967" s="3793"/>
      <c r="H967" s="11357"/>
      <c r="I967" s="11358"/>
      <c r="J967" s="3652"/>
    </row>
    <row r="968" spans="1:10" ht="16.5" thickTop="1" thickBot="1" x14ac:dyDescent="0.3">
      <c r="A968" s="3651"/>
      <c r="B968" s="3651"/>
      <c r="C968" s="3666"/>
      <c r="D968" s="3794" t="s">
        <v>157</v>
      </c>
      <c r="E968" s="3777"/>
      <c r="F968" s="3777"/>
      <c r="G968" s="3793"/>
      <c r="H968" s="11357"/>
      <c r="I968" s="11358"/>
      <c r="J968" s="3652"/>
    </row>
    <row r="969" spans="1:10" ht="16.5" thickTop="1" thickBot="1" x14ac:dyDescent="0.3">
      <c r="A969" s="3651"/>
      <c r="B969" s="3651"/>
      <c r="C969" s="3666"/>
      <c r="D969" s="3795" t="s">
        <v>158</v>
      </c>
      <c r="E969" s="3760"/>
      <c r="F969" s="3760"/>
      <c r="G969" s="3761"/>
      <c r="H969" s="11357"/>
      <c r="I969" s="11358"/>
      <c r="J969" s="3652"/>
    </row>
    <row r="970" spans="1:10" ht="16.5" thickTop="1" thickBot="1" x14ac:dyDescent="0.3">
      <c r="A970" s="3651"/>
      <c r="B970" s="3651"/>
      <c r="C970" s="3839" t="s">
        <v>159</v>
      </c>
      <c r="D970" s="3838"/>
      <c r="E970" s="3838"/>
      <c r="F970" s="3838"/>
      <c r="G970" s="3840"/>
      <c r="H970" s="10992">
        <v>1</v>
      </c>
      <c r="I970" s="10993"/>
      <c r="J970" s="3652"/>
    </row>
    <row r="971" spans="1:10" ht="16.5" thickTop="1" thickBot="1" x14ac:dyDescent="0.3">
      <c r="A971" s="3651"/>
      <c r="B971" s="3651"/>
      <c r="C971" s="3666"/>
      <c r="D971" s="3796" t="s">
        <v>160</v>
      </c>
      <c r="E971" s="3755"/>
      <c r="F971" s="3755"/>
      <c r="G971" s="3755"/>
      <c r="H971" s="11355">
        <v>1</v>
      </c>
      <c r="I971" s="11355"/>
      <c r="J971" s="3652"/>
    </row>
    <row r="972" spans="1:10" ht="16.5" thickTop="1" thickBot="1" x14ac:dyDescent="0.3">
      <c r="A972" s="3651"/>
      <c r="B972" s="3651"/>
      <c r="C972" s="3666"/>
      <c r="D972" s="3780" t="s">
        <v>161</v>
      </c>
      <c r="E972" s="3760"/>
      <c r="F972" s="3760"/>
      <c r="G972" s="3761"/>
      <c r="H972" s="11356"/>
      <c r="I972" s="11356"/>
      <c r="J972" s="3652"/>
    </row>
    <row r="973" spans="1:10" ht="16.5" thickTop="1" thickBot="1" x14ac:dyDescent="0.3">
      <c r="A973" s="3651"/>
      <c r="B973" s="3651"/>
      <c r="C973" s="3666"/>
      <c r="D973" s="3837" t="s">
        <v>162</v>
      </c>
      <c r="E973" s="3763"/>
      <c r="F973" s="3763"/>
      <c r="G973" s="3764"/>
      <c r="H973" s="11356"/>
      <c r="I973" s="11356"/>
      <c r="J973" s="3652"/>
    </row>
    <row r="974" spans="1:10" ht="16.5" thickTop="1" thickBot="1" x14ac:dyDescent="0.3">
      <c r="A974" s="3651"/>
      <c r="B974" s="3651"/>
      <c r="C974" s="3839" t="s">
        <v>163</v>
      </c>
      <c r="D974" s="3838"/>
      <c r="E974" s="3838"/>
      <c r="F974" s="3838"/>
      <c r="G974" s="3840"/>
      <c r="H974" s="10992">
        <v>7</v>
      </c>
      <c r="I974" s="10993"/>
      <c r="J974" s="3652"/>
    </row>
    <row r="975" spans="1:10" ht="16.5" thickTop="1" thickBot="1" x14ac:dyDescent="0.3">
      <c r="A975" s="3651"/>
      <c r="B975" s="3651"/>
      <c r="C975" s="3669"/>
      <c r="D975" s="3780" t="s">
        <v>160</v>
      </c>
      <c r="E975" s="3760"/>
      <c r="F975" s="3760"/>
      <c r="G975" s="3761"/>
      <c r="H975" s="11357">
        <v>2</v>
      </c>
      <c r="I975" s="11358"/>
      <c r="J975" s="3652"/>
    </row>
    <row r="976" spans="1:10" ht="16.5" thickTop="1" thickBot="1" x14ac:dyDescent="0.3">
      <c r="A976" s="3651"/>
      <c r="B976" s="3651"/>
      <c r="C976" s="3666"/>
      <c r="D976" s="3780" t="s">
        <v>161</v>
      </c>
      <c r="E976" s="3760"/>
      <c r="F976" s="3760"/>
      <c r="G976" s="3761"/>
      <c r="H976" s="11357"/>
      <c r="I976" s="11358"/>
      <c r="J976" s="3652"/>
    </row>
    <row r="977" spans="1:10" ht="16.5" thickTop="1" thickBot="1" x14ac:dyDescent="0.3">
      <c r="A977" s="3651"/>
      <c r="B977" s="3651"/>
      <c r="C977" s="3666"/>
      <c r="D977" s="3837" t="s">
        <v>162</v>
      </c>
      <c r="E977" s="3763"/>
      <c r="F977" s="3763"/>
      <c r="G977" s="3764"/>
      <c r="H977" s="11357">
        <v>5</v>
      </c>
      <c r="I977" s="11358"/>
      <c r="J977" s="3652"/>
    </row>
    <row r="978" spans="1:10" ht="16.5" thickTop="1" thickBot="1" x14ac:dyDescent="0.3">
      <c r="A978" s="3651"/>
      <c r="B978" s="3651"/>
      <c r="C978" s="3666"/>
      <c r="D978" s="3837" t="s">
        <v>164</v>
      </c>
      <c r="E978" s="3763"/>
      <c r="F978" s="3763"/>
      <c r="G978" s="3764"/>
      <c r="H978" s="11357"/>
      <c r="I978" s="11358"/>
      <c r="J978" s="3652"/>
    </row>
    <row r="979" spans="1:10" ht="16.5" thickTop="1" thickBot="1" x14ac:dyDescent="0.3">
      <c r="A979" s="3651"/>
      <c r="B979" s="3651"/>
      <c r="C979" s="3666"/>
      <c r="D979" s="11042" t="s">
        <v>165</v>
      </c>
      <c r="E979" s="11043"/>
      <c r="F979" s="11043"/>
      <c r="G979" s="11044"/>
      <c r="H979" s="11015">
        <v>6</v>
      </c>
      <c r="I979" s="11015"/>
      <c r="J979" s="3652"/>
    </row>
    <row r="980" spans="1:10" ht="16.5" thickTop="1" thickBot="1" x14ac:dyDescent="0.3">
      <c r="A980" s="3651"/>
      <c r="B980" s="3651"/>
      <c r="C980" s="3666"/>
      <c r="D980" s="3796" t="s">
        <v>160</v>
      </c>
      <c r="E980" s="3755"/>
      <c r="F980" s="3755"/>
      <c r="G980" s="3755"/>
      <c r="H980" s="11357">
        <v>1</v>
      </c>
      <c r="I980" s="11358"/>
      <c r="J980" s="3652"/>
    </row>
    <row r="981" spans="1:10" ht="16.5" thickTop="1" thickBot="1" x14ac:dyDescent="0.3">
      <c r="A981" s="3651"/>
      <c r="B981" s="3651"/>
      <c r="C981" s="3666"/>
      <c r="D981" s="3780" t="s">
        <v>161</v>
      </c>
      <c r="E981" s="3760"/>
      <c r="F981" s="3760"/>
      <c r="G981" s="3761"/>
      <c r="H981" s="11357"/>
      <c r="I981" s="11358"/>
      <c r="J981" s="3652"/>
    </row>
    <row r="982" spans="1:10" ht="16.5" thickTop="1" thickBot="1" x14ac:dyDescent="0.3">
      <c r="A982" s="3651"/>
      <c r="B982" s="3651"/>
      <c r="C982" s="3666"/>
      <c r="D982" s="3837" t="s">
        <v>162</v>
      </c>
      <c r="E982" s="3763"/>
      <c r="F982" s="3763"/>
      <c r="G982" s="3764"/>
      <c r="H982" s="11357">
        <v>1</v>
      </c>
      <c r="I982" s="11358"/>
      <c r="J982" s="3652"/>
    </row>
    <row r="983" spans="1:10" ht="16.5" thickTop="1" thickBot="1" x14ac:dyDescent="0.3">
      <c r="A983" s="3651"/>
      <c r="B983" s="3651"/>
      <c r="C983" s="3666"/>
      <c r="D983" s="3780" t="s">
        <v>114</v>
      </c>
      <c r="E983" s="3763"/>
      <c r="F983" s="3763"/>
      <c r="G983" s="3764"/>
      <c r="H983" s="11357">
        <v>4</v>
      </c>
      <c r="I983" s="11358"/>
      <c r="J983" s="3652"/>
    </row>
    <row r="984" spans="1:10" ht="16.5" thickTop="1" thickBot="1" x14ac:dyDescent="0.3">
      <c r="A984" s="3651"/>
      <c r="B984" s="3703"/>
      <c r="C984" s="3690" t="s">
        <v>166</v>
      </c>
      <c r="D984" s="3773"/>
      <c r="E984" s="3797"/>
      <c r="F984" s="3775"/>
      <c r="G984" s="3782"/>
      <c r="H984" s="10979">
        <v>1</v>
      </c>
      <c r="I984" s="10979"/>
      <c r="J984" s="3651"/>
    </row>
    <row r="985" spans="1:10" ht="16.5" thickTop="1" thickBot="1" x14ac:dyDescent="0.3">
      <c r="A985" s="3651"/>
      <c r="B985" s="3656"/>
      <c r="C985" s="3704"/>
      <c r="D985" s="3798" t="s">
        <v>167</v>
      </c>
      <c r="E985" s="3799"/>
      <c r="F985" s="3799"/>
      <c r="G985" s="3800"/>
      <c r="H985" s="11356">
        <v>1</v>
      </c>
      <c r="I985" s="11356"/>
      <c r="J985" s="3651"/>
    </row>
    <row r="986" spans="1:10" ht="16.5" thickTop="1" thickBot="1" x14ac:dyDescent="0.3">
      <c r="A986" s="3651"/>
      <c r="B986" s="3705"/>
      <c r="C986" s="3703"/>
      <c r="D986" s="3799" t="s">
        <v>168</v>
      </c>
      <c r="E986" s="3799"/>
      <c r="F986" s="3799"/>
      <c r="G986" s="3799"/>
      <c r="H986" s="11355"/>
      <c r="I986" s="11355"/>
      <c r="J986" s="3651"/>
    </row>
    <row r="987" spans="1:10" ht="16.5" thickTop="1" thickBot="1" x14ac:dyDescent="0.3">
      <c r="A987" s="3651"/>
      <c r="B987" s="3705"/>
      <c r="C987" s="3703"/>
      <c r="D987" s="3801" t="s">
        <v>169</v>
      </c>
      <c r="E987" s="3799"/>
      <c r="F987" s="3799"/>
      <c r="G987" s="3800"/>
      <c r="H987" s="11356"/>
      <c r="I987" s="11356"/>
      <c r="J987" s="3651"/>
    </row>
    <row r="988" spans="1:10" ht="16.5" thickTop="1" thickBot="1" x14ac:dyDescent="0.3">
      <c r="A988" s="3651"/>
      <c r="B988" s="3705"/>
      <c r="C988" s="3703"/>
      <c r="D988" s="3801" t="s">
        <v>170</v>
      </c>
      <c r="E988" s="3799"/>
      <c r="F988" s="3799"/>
      <c r="G988" s="3800"/>
      <c r="H988" s="11356"/>
      <c r="I988" s="11356"/>
      <c r="J988" s="3651"/>
    </row>
    <row r="989" spans="1:10" ht="16.5" thickTop="1" thickBot="1" x14ac:dyDescent="0.3">
      <c r="A989" s="3651"/>
      <c r="B989" s="3655"/>
      <c r="C989" s="3666"/>
      <c r="D989" s="3842" t="s">
        <v>171</v>
      </c>
      <c r="E989" s="3802"/>
      <c r="F989" s="3802"/>
      <c r="G989" s="3803"/>
      <c r="H989" s="11015">
        <v>0</v>
      </c>
      <c r="I989" s="11015"/>
      <c r="J989" s="3651"/>
    </row>
    <row r="990" spans="1:10" ht="16.5" thickTop="1" thickBot="1" x14ac:dyDescent="0.3">
      <c r="A990" s="3651"/>
      <c r="B990" s="3651"/>
      <c r="C990" s="3666"/>
      <c r="D990" s="3804" t="s">
        <v>172</v>
      </c>
      <c r="E990" s="3760"/>
      <c r="F990" s="3760"/>
      <c r="G990" s="3761"/>
      <c r="H990" s="11356"/>
      <c r="I990" s="11356"/>
      <c r="J990" s="3651"/>
    </row>
    <row r="991" spans="1:10" ht="16.5" thickTop="1" thickBot="1" x14ac:dyDescent="0.3">
      <c r="A991" s="3651"/>
      <c r="B991" s="3655"/>
      <c r="C991" s="3666"/>
      <c r="D991" s="3805" t="s">
        <v>173</v>
      </c>
      <c r="E991" s="3799"/>
      <c r="F991" s="3799"/>
      <c r="G991" s="3800"/>
      <c r="H991" s="11355"/>
      <c r="I991" s="11355"/>
      <c r="J991" s="3651"/>
    </row>
    <row r="992" spans="1:10" ht="16.5" thickTop="1" thickBot="1" x14ac:dyDescent="0.3">
      <c r="A992" s="3651"/>
      <c r="B992" s="3655"/>
      <c r="C992" s="3666"/>
      <c r="D992" s="3806" t="s">
        <v>174</v>
      </c>
      <c r="E992" s="3799"/>
      <c r="F992" s="3799"/>
      <c r="G992" s="3800"/>
      <c r="H992" s="11356"/>
      <c r="I992" s="11356"/>
      <c r="J992" s="3653"/>
    </row>
    <row r="993" spans="1:10" ht="17.25" thickTop="1" thickBot="1" x14ac:dyDescent="0.3">
      <c r="A993" s="3651"/>
      <c r="B993" s="3808" t="s">
        <v>175</v>
      </c>
      <c r="C993" s="3807"/>
      <c r="D993" s="3807"/>
      <c r="E993" s="3807"/>
      <c r="F993" s="3809"/>
      <c r="G993" s="10992" t="s">
        <v>11</v>
      </c>
      <c r="H993" s="11045"/>
      <c r="I993" s="10993"/>
      <c r="J993" s="3651"/>
    </row>
    <row r="994" spans="1:10" ht="16.5" thickTop="1" x14ac:dyDescent="0.25">
      <c r="A994" s="3651"/>
      <c r="B994" s="3810"/>
      <c r="C994" s="3811"/>
      <c r="D994" s="3811"/>
      <c r="E994" s="3811"/>
      <c r="F994" s="3812"/>
      <c r="G994" s="11046">
        <v>54</v>
      </c>
      <c r="H994" s="11047"/>
      <c r="I994" s="11048"/>
      <c r="J994" s="3651"/>
    </row>
    <row r="995" spans="1:10" ht="16.5" thickBot="1" x14ac:dyDescent="0.3">
      <c r="A995" s="3653"/>
      <c r="B995" s="3813"/>
      <c r="C995" s="3814"/>
      <c r="D995" s="3814"/>
      <c r="E995" s="3814"/>
      <c r="F995" s="3815"/>
      <c r="G995" s="11049"/>
      <c r="H995" s="11050"/>
      <c r="I995" s="11051"/>
      <c r="J995" s="3653"/>
    </row>
    <row r="996" spans="1:10" ht="15.75" thickTop="1" x14ac:dyDescent="0.25"/>
    <row r="997" spans="1:10" ht="15.75" thickBot="1" x14ac:dyDescent="0.3">
      <c r="A997" s="3851"/>
      <c r="B997" s="3851"/>
      <c r="C997" s="3851"/>
      <c r="D997" s="3851"/>
      <c r="E997" s="3857"/>
      <c r="F997" s="4049"/>
      <c r="G997" s="4049" t="s">
        <v>0</v>
      </c>
      <c r="H997" s="4049"/>
      <c r="I997" s="3851"/>
      <c r="J997" s="3851"/>
    </row>
    <row r="998" spans="1:10" ht="17.25" thickTop="1" thickBot="1" x14ac:dyDescent="0.3">
      <c r="A998" s="3857"/>
      <c r="B998" s="3856"/>
      <c r="C998" s="3856"/>
      <c r="D998" s="3856"/>
      <c r="E998" s="3856"/>
      <c r="F998" s="3851"/>
      <c r="G998" s="3894" t="s">
        <v>1</v>
      </c>
      <c r="H998" s="3895"/>
      <c r="I998" s="3899"/>
      <c r="J998" s="3856"/>
    </row>
    <row r="999" spans="1:10" ht="17.25" thickTop="1" thickBot="1" x14ac:dyDescent="0.3">
      <c r="A999" s="3856"/>
      <c r="B999" s="3856"/>
      <c r="C999" s="3857"/>
      <c r="D999" s="3857"/>
      <c r="E999" s="3857"/>
      <c r="F999" s="3851"/>
      <c r="G999" s="3896" t="s">
        <v>2</v>
      </c>
      <c r="H999" s="3897"/>
      <c r="I999" s="3899" t="s">
        <v>3</v>
      </c>
      <c r="J999" s="3856"/>
    </row>
    <row r="1000" spans="1:10" ht="16.5" thickTop="1" thickBot="1" x14ac:dyDescent="0.3">
      <c r="A1000" s="3856"/>
      <c r="B1000" s="3856"/>
      <c r="C1000" s="3856"/>
      <c r="D1000" s="3858"/>
      <c r="E1000" s="3867"/>
      <c r="F1000" s="3858"/>
      <c r="G1000" s="3858"/>
      <c r="H1000" s="3858"/>
      <c r="I1000" s="3858"/>
      <c r="J1000" s="3858"/>
    </row>
    <row r="1001" spans="1:10" ht="17.25" thickTop="1" thickBot="1" x14ac:dyDescent="0.3">
      <c r="A1001" s="3894" t="s">
        <v>4</v>
      </c>
      <c r="B1001" s="10962"/>
      <c r="C1001" s="10963"/>
      <c r="D1001" s="10963"/>
      <c r="E1001" s="10963"/>
      <c r="F1001" s="10963"/>
      <c r="G1001" s="10964"/>
      <c r="H1001" s="3851"/>
      <c r="I1001" s="3851"/>
      <c r="J1001" s="3851"/>
    </row>
    <row r="1002" spans="1:10" ht="17.25" thickTop="1" thickBot="1" x14ac:dyDescent="0.3">
      <c r="A1002" s="3894" t="s">
        <v>5</v>
      </c>
      <c r="B1002" s="10962" t="s">
        <v>178</v>
      </c>
      <c r="C1002" s="10963"/>
      <c r="D1002" s="10963"/>
      <c r="E1002" s="10963"/>
      <c r="F1002" s="10963"/>
      <c r="G1002" s="10964"/>
      <c r="H1002" s="3851"/>
      <c r="I1002" s="3851"/>
      <c r="J1002" s="3851"/>
    </row>
    <row r="1003" spans="1:10" ht="17.25" thickTop="1" thickBot="1" x14ac:dyDescent="0.3">
      <c r="A1003" s="3898" t="s">
        <v>7</v>
      </c>
      <c r="B1003" s="10965" t="s">
        <v>8</v>
      </c>
      <c r="C1003" s="10966"/>
      <c r="D1003" s="3900"/>
      <c r="E1003" s="3901"/>
      <c r="F1003" s="3901"/>
      <c r="G1003" s="3900"/>
      <c r="H1003" s="3851"/>
      <c r="I1003" s="3851"/>
      <c r="J1003" s="3851"/>
    </row>
    <row r="1004" spans="1:10" ht="16.5" thickTop="1" thickBot="1" x14ac:dyDescent="0.3">
      <c r="A1004" s="3856"/>
      <c r="B1004" s="3856"/>
      <c r="C1004" s="3856"/>
      <c r="D1004" s="3856"/>
      <c r="E1004" s="3856"/>
      <c r="F1004" s="3856"/>
      <c r="G1004" s="3868"/>
      <c r="H1004" s="3856"/>
      <c r="I1004" s="3856"/>
      <c r="J1004" s="3856"/>
    </row>
    <row r="1005" spans="1:10" ht="16.5" thickTop="1" thickBot="1" x14ac:dyDescent="0.3">
      <c r="A1005" s="3851"/>
      <c r="B1005" s="10978" t="s">
        <v>9</v>
      </c>
      <c r="C1005" s="10978"/>
      <c r="D1005" s="10978"/>
      <c r="E1005" s="10979" t="s">
        <v>10</v>
      </c>
      <c r="F1005" s="10980"/>
      <c r="G1005" s="10979" t="s">
        <v>11</v>
      </c>
      <c r="H1005" s="10980"/>
      <c r="I1005" s="3851"/>
      <c r="J1005" s="3851"/>
    </row>
    <row r="1006" spans="1:10" ht="16.5" thickTop="1" thickBot="1" x14ac:dyDescent="0.3">
      <c r="A1006" s="3851"/>
      <c r="B1006" s="10978"/>
      <c r="C1006" s="10978"/>
      <c r="D1006" s="10978"/>
      <c r="E1006" s="10981">
        <v>1557</v>
      </c>
      <c r="F1006" s="10981"/>
      <c r="G1006" s="10982">
        <v>1557</v>
      </c>
      <c r="H1006" s="10982"/>
      <c r="I1006" s="3851"/>
      <c r="J1006" s="3851"/>
    </row>
    <row r="1007" spans="1:10" ht="16.5" thickTop="1" thickBot="1" x14ac:dyDescent="0.3">
      <c r="A1007" s="3851"/>
      <c r="B1007" s="10978"/>
      <c r="C1007" s="10978"/>
      <c r="D1007" s="10978"/>
      <c r="E1007" s="10981"/>
      <c r="F1007" s="10981"/>
      <c r="G1007" s="10982"/>
      <c r="H1007" s="10982"/>
      <c r="I1007" s="3851"/>
      <c r="J1007" s="3851"/>
    </row>
    <row r="1008" spans="1:10" ht="16.5" thickTop="1" thickBot="1" x14ac:dyDescent="0.3">
      <c r="A1008" s="3851"/>
      <c r="B1008" s="3852"/>
      <c r="C1008" s="3852"/>
      <c r="D1008" s="3852"/>
      <c r="E1008" s="3852"/>
      <c r="F1008" s="3852"/>
      <c r="G1008" s="3852"/>
      <c r="H1008" s="3852"/>
      <c r="I1008" s="3852"/>
      <c r="J1008" s="3852"/>
    </row>
    <row r="1009" spans="1:10" ht="16.5" thickTop="1" thickBot="1" x14ac:dyDescent="0.3">
      <c r="A1009" s="3851"/>
      <c r="B1009" s="10983" t="s">
        <v>12</v>
      </c>
      <c r="C1009" s="10984"/>
      <c r="D1009" s="10984"/>
      <c r="E1009" s="10984"/>
      <c r="F1009" s="10985"/>
      <c r="G1009" s="10992" t="s">
        <v>11</v>
      </c>
      <c r="H1009" s="10993"/>
      <c r="I1009" s="10967" t="s">
        <v>13</v>
      </c>
      <c r="J1009" s="10968"/>
    </row>
    <row r="1010" spans="1:10" ht="16.5" thickTop="1" thickBot="1" x14ac:dyDescent="0.3">
      <c r="A1010" s="3851"/>
      <c r="B1010" s="10986"/>
      <c r="C1010" s="10987"/>
      <c r="D1010" s="10987"/>
      <c r="E1010" s="10987"/>
      <c r="F1010" s="10988"/>
      <c r="G1010" s="3875" t="s">
        <v>14</v>
      </c>
      <c r="H1010" s="3875" t="s">
        <v>15</v>
      </c>
      <c r="I1010" s="10969"/>
      <c r="J1010" s="10970"/>
    </row>
    <row r="1011" spans="1:10" ht="16.5" thickTop="1" thickBot="1" x14ac:dyDescent="0.3">
      <c r="A1011" s="3851"/>
      <c r="B1011" s="10989"/>
      <c r="C1011" s="10990"/>
      <c r="D1011" s="10990"/>
      <c r="E1011" s="10990"/>
      <c r="F1011" s="10991"/>
      <c r="G1011" s="3906">
        <v>16</v>
      </c>
      <c r="H1011" s="3906">
        <v>0</v>
      </c>
      <c r="I1011" s="10971">
        <v>16</v>
      </c>
      <c r="J1011" s="10971"/>
    </row>
    <row r="1012" spans="1:10" ht="16.5" thickTop="1" thickBot="1" x14ac:dyDescent="0.3">
      <c r="A1012" s="3851"/>
      <c r="B1012" s="10972" t="s">
        <v>16</v>
      </c>
      <c r="C1012" s="10973"/>
      <c r="D1012" s="10973"/>
      <c r="E1012" s="10973"/>
      <c r="F1012" s="10974"/>
      <c r="G1012" s="3902">
        <v>16</v>
      </c>
      <c r="H1012" s="3902">
        <v>0</v>
      </c>
      <c r="I1012" s="10975">
        <v>16</v>
      </c>
      <c r="J1012" s="10976"/>
    </row>
    <row r="1013" spans="1:10" ht="16.5" thickTop="1" thickBot="1" x14ac:dyDescent="0.3">
      <c r="A1013" s="3851"/>
      <c r="B1013" s="10972" t="s">
        <v>17</v>
      </c>
      <c r="C1013" s="10973"/>
      <c r="D1013" s="10973"/>
      <c r="E1013" s="10973"/>
      <c r="F1013" s="10973"/>
      <c r="G1013" s="3902"/>
      <c r="H1013" s="3902"/>
      <c r="I1013" s="10977">
        <v>0</v>
      </c>
      <c r="J1013" s="10977"/>
    </row>
    <row r="1014" spans="1:10" ht="16.5" thickTop="1" thickBot="1" x14ac:dyDescent="0.3">
      <c r="A1014" s="3851"/>
      <c r="B1014" s="3954" t="s">
        <v>18</v>
      </c>
      <c r="C1014" s="3953"/>
      <c r="D1014" s="3952"/>
      <c r="E1014" s="3949"/>
      <c r="F1014" s="3949"/>
      <c r="G1014" s="3949"/>
      <c r="H1014" s="3950"/>
      <c r="I1014" s="3951"/>
      <c r="J1014" s="3851"/>
    </row>
    <row r="1015" spans="1:10" ht="16.5" thickTop="1" thickBot="1" x14ac:dyDescent="0.3">
      <c r="A1015" s="3851"/>
      <c r="B1015" s="3907"/>
      <c r="C1015" s="3908"/>
      <c r="D1015" s="3908"/>
      <c r="E1015" s="10979" t="s">
        <v>19</v>
      </c>
      <c r="F1015" s="10979"/>
      <c r="G1015" s="10979"/>
      <c r="H1015" s="10992"/>
      <c r="I1015" s="3875" t="s">
        <v>11</v>
      </c>
      <c r="J1015" s="3851"/>
    </row>
    <row r="1016" spans="1:10" ht="16.5" thickTop="1" thickBot="1" x14ac:dyDescent="0.3">
      <c r="A1016" s="3851"/>
      <c r="B1016" s="3907"/>
      <c r="C1016" s="3908" t="s">
        <v>20</v>
      </c>
      <c r="D1016" s="3908"/>
      <c r="E1016" s="3924" t="s">
        <v>21</v>
      </c>
      <c r="F1016" s="3924" t="s">
        <v>22</v>
      </c>
      <c r="G1016" s="3924" t="s">
        <v>23</v>
      </c>
      <c r="H1016" s="4019" t="s">
        <v>24</v>
      </c>
      <c r="I1016" s="3910"/>
      <c r="J1016" s="3851"/>
    </row>
    <row r="1017" spans="1:10" ht="16.5" thickTop="1" thickBot="1" x14ac:dyDescent="0.3">
      <c r="A1017" s="3851"/>
      <c r="B1017" s="3911"/>
      <c r="C1017" s="3912"/>
      <c r="D1017" s="3912"/>
      <c r="E1017" s="11008">
        <v>8</v>
      </c>
      <c r="F1017" s="11008"/>
      <c r="G1017" s="11008"/>
      <c r="H1017" s="11009"/>
      <c r="I1017" s="11010">
        <v>29</v>
      </c>
      <c r="J1017" s="3851"/>
    </row>
    <row r="1018" spans="1:10" ht="16.5" thickTop="1" thickBot="1" x14ac:dyDescent="0.3">
      <c r="A1018" s="3851"/>
      <c r="B1018" s="3913"/>
      <c r="C1018" s="3914"/>
      <c r="D1018" s="3914"/>
      <c r="E1018" s="3915">
        <v>25</v>
      </c>
      <c r="F1018" s="3915">
        <v>4</v>
      </c>
      <c r="G1018" s="3915">
        <v>0</v>
      </c>
      <c r="H1018" s="3915">
        <v>0</v>
      </c>
      <c r="I1018" s="11010"/>
      <c r="J1018" s="3851"/>
    </row>
    <row r="1019" spans="1:10" ht="17.25" thickTop="1" thickBot="1" x14ac:dyDescent="0.3">
      <c r="A1019" s="3851"/>
      <c r="B1019" s="3854"/>
      <c r="C1019" s="11011" t="s">
        <v>25</v>
      </c>
      <c r="D1019" s="11012"/>
      <c r="E1019" s="3916">
        <v>0</v>
      </c>
      <c r="F1019" s="3916">
        <v>0</v>
      </c>
      <c r="G1019" s="3916">
        <v>0</v>
      </c>
      <c r="H1019" s="3917">
        <v>0</v>
      </c>
      <c r="I1019" s="3918">
        <v>0</v>
      </c>
      <c r="J1019" s="3851"/>
    </row>
    <row r="1020" spans="1:10" ht="16.5" thickTop="1" thickBot="1" x14ac:dyDescent="0.3">
      <c r="A1020" s="3851"/>
      <c r="B1020" s="3854"/>
      <c r="C1020" s="3936"/>
      <c r="D1020" s="3937" t="s">
        <v>26</v>
      </c>
      <c r="E1020" s="3863"/>
      <c r="F1020" s="3863"/>
      <c r="G1020" s="3863"/>
      <c r="H1020" s="3863"/>
      <c r="I1020" s="3921">
        <v>0</v>
      </c>
      <c r="J1020" s="3851"/>
    </row>
    <row r="1021" spans="1:10" ht="16.5" thickTop="1" thickBot="1" x14ac:dyDescent="0.3">
      <c r="A1021" s="3851"/>
      <c r="B1021" s="3854"/>
      <c r="C1021" s="3936"/>
      <c r="D1021" s="3937" t="s">
        <v>27</v>
      </c>
      <c r="E1021" s="3863"/>
      <c r="F1021" s="3863"/>
      <c r="G1021" s="3863"/>
      <c r="H1021" s="3863"/>
      <c r="I1021" s="3921">
        <v>0</v>
      </c>
      <c r="J1021" s="3851"/>
    </row>
    <row r="1022" spans="1:10" ht="16.5" thickTop="1" thickBot="1" x14ac:dyDescent="0.3">
      <c r="A1022" s="3851"/>
      <c r="B1022" s="3854"/>
      <c r="C1022" s="3936"/>
      <c r="D1022" s="3937" t="s">
        <v>28</v>
      </c>
      <c r="E1022" s="3863"/>
      <c r="F1022" s="3863"/>
      <c r="G1022" s="3863"/>
      <c r="H1022" s="3863"/>
      <c r="I1022" s="3921">
        <v>0</v>
      </c>
      <c r="J1022" s="3851"/>
    </row>
    <row r="1023" spans="1:10" ht="27" thickTop="1" thickBot="1" x14ac:dyDescent="0.3">
      <c r="A1023" s="3851"/>
      <c r="B1023" s="3854"/>
      <c r="C1023" s="3936"/>
      <c r="D1023" s="3937" t="s">
        <v>29</v>
      </c>
      <c r="E1023" s="3863"/>
      <c r="F1023" s="3863"/>
      <c r="G1023" s="3863"/>
      <c r="H1023" s="3863"/>
      <c r="I1023" s="3921">
        <v>0</v>
      </c>
      <c r="J1023" s="3851"/>
    </row>
    <row r="1024" spans="1:10" ht="17.25" thickTop="1" thickBot="1" x14ac:dyDescent="0.3">
      <c r="A1024" s="3851"/>
      <c r="B1024" s="3854"/>
      <c r="C1024" s="3892" t="s">
        <v>30</v>
      </c>
      <c r="D1024" s="3919"/>
      <c r="E1024" s="3877">
        <v>4</v>
      </c>
      <c r="F1024" s="3877">
        <v>1</v>
      </c>
      <c r="G1024" s="3877">
        <v>0</v>
      </c>
      <c r="H1024" s="3877">
        <v>0</v>
      </c>
      <c r="I1024" s="3920">
        <v>5</v>
      </c>
      <c r="J1024" s="3851"/>
    </row>
    <row r="1025" spans="1:10" ht="27" thickTop="1" thickBot="1" x14ac:dyDescent="0.3">
      <c r="A1025" s="3851"/>
      <c r="B1025" s="3854"/>
      <c r="C1025" s="3936"/>
      <c r="D1025" s="3937" t="s">
        <v>31</v>
      </c>
      <c r="E1025" s="3863"/>
      <c r="F1025" s="3863"/>
      <c r="G1025" s="3863"/>
      <c r="H1025" s="3863"/>
      <c r="I1025" s="3921">
        <v>0</v>
      </c>
      <c r="J1025" s="3851"/>
    </row>
    <row r="1026" spans="1:10" ht="16.5" thickTop="1" thickBot="1" x14ac:dyDescent="0.3">
      <c r="A1026" s="3851"/>
      <c r="B1026" s="3854"/>
      <c r="C1026" s="3936"/>
      <c r="D1026" s="3937" t="s">
        <v>32</v>
      </c>
      <c r="E1026" s="3863">
        <v>2</v>
      </c>
      <c r="F1026" s="3863"/>
      <c r="G1026" s="3863"/>
      <c r="H1026" s="3863"/>
      <c r="I1026" s="3921">
        <v>2</v>
      </c>
      <c r="J1026" s="3851"/>
    </row>
    <row r="1027" spans="1:10" ht="52.5" thickTop="1" thickBot="1" x14ac:dyDescent="0.3">
      <c r="A1027" s="3851"/>
      <c r="B1027" s="3854"/>
      <c r="C1027" s="3936"/>
      <c r="D1027" s="3937" t="s">
        <v>33</v>
      </c>
      <c r="E1027" s="3863">
        <v>2</v>
      </c>
      <c r="F1027" s="3863"/>
      <c r="G1027" s="3863"/>
      <c r="H1027" s="3863"/>
      <c r="I1027" s="3921">
        <v>2</v>
      </c>
      <c r="J1027" s="3851"/>
    </row>
    <row r="1028" spans="1:10" ht="39.75" thickTop="1" thickBot="1" x14ac:dyDescent="0.3">
      <c r="A1028" s="3851"/>
      <c r="B1028" s="3854"/>
      <c r="C1028" s="3936"/>
      <c r="D1028" s="3937" t="s">
        <v>34</v>
      </c>
      <c r="E1028" s="3863"/>
      <c r="F1028" s="3863"/>
      <c r="G1028" s="3863"/>
      <c r="H1028" s="3863"/>
      <c r="I1028" s="3921">
        <v>0</v>
      </c>
      <c r="J1028" s="3851"/>
    </row>
    <row r="1029" spans="1:10" ht="39.75" thickTop="1" thickBot="1" x14ac:dyDescent="0.3">
      <c r="A1029" s="3851"/>
      <c r="B1029" s="3854"/>
      <c r="C1029" s="3936"/>
      <c r="D1029" s="3937" t="s">
        <v>35</v>
      </c>
      <c r="E1029" s="3863">
        <v>0</v>
      </c>
      <c r="F1029" s="3863">
        <v>1</v>
      </c>
      <c r="G1029" s="3863"/>
      <c r="H1029" s="3863"/>
      <c r="I1029" s="3921">
        <v>1</v>
      </c>
      <c r="J1029" s="3851"/>
    </row>
    <row r="1030" spans="1:10" ht="17.25" thickTop="1" thickBot="1" x14ac:dyDescent="0.3">
      <c r="A1030" s="3851"/>
      <c r="B1030" s="3854"/>
      <c r="C1030" s="11508" t="s">
        <v>36</v>
      </c>
      <c r="D1030" s="11509"/>
      <c r="E1030" s="3947">
        <v>6</v>
      </c>
      <c r="F1030" s="3947">
        <v>0</v>
      </c>
      <c r="G1030" s="3947">
        <v>0</v>
      </c>
      <c r="H1030" s="3947">
        <v>0</v>
      </c>
      <c r="I1030" s="3918">
        <v>6</v>
      </c>
      <c r="J1030" s="3851"/>
    </row>
    <row r="1031" spans="1:10" ht="27" thickTop="1" thickBot="1" x14ac:dyDescent="0.3">
      <c r="A1031" s="3851"/>
      <c r="B1031" s="3854"/>
      <c r="C1031" s="3936"/>
      <c r="D1031" s="3938" t="s">
        <v>37</v>
      </c>
      <c r="E1031" s="4043">
        <v>2</v>
      </c>
      <c r="F1031" s="4043"/>
      <c r="G1031" s="4043"/>
      <c r="H1031" s="4043"/>
      <c r="I1031" s="3922">
        <v>2</v>
      </c>
      <c r="J1031" s="3851"/>
    </row>
    <row r="1032" spans="1:10" ht="39.75" thickTop="1" thickBot="1" x14ac:dyDescent="0.3">
      <c r="A1032" s="3851"/>
      <c r="B1032" s="3854"/>
      <c r="C1032" s="3936"/>
      <c r="D1032" s="3938" t="s">
        <v>38</v>
      </c>
      <c r="E1032" s="3864">
        <v>1</v>
      </c>
      <c r="F1032" s="3864"/>
      <c r="G1032" s="3864"/>
      <c r="H1032" s="3864"/>
      <c r="I1032" s="3922">
        <v>1</v>
      </c>
      <c r="J1032" s="3851"/>
    </row>
    <row r="1033" spans="1:10" ht="52.5" thickTop="1" thickBot="1" x14ac:dyDescent="0.3">
      <c r="A1033" s="3851"/>
      <c r="B1033" s="3854"/>
      <c r="C1033" s="3936"/>
      <c r="D1033" s="3939" t="s">
        <v>39</v>
      </c>
      <c r="E1033" s="3864">
        <v>3</v>
      </c>
      <c r="F1033" s="3864"/>
      <c r="G1033" s="3864"/>
      <c r="H1033" s="3864"/>
      <c r="I1033" s="3922">
        <v>3</v>
      </c>
      <c r="J1033" s="3851"/>
    </row>
    <row r="1034" spans="1:10" ht="17.25" thickTop="1" thickBot="1" x14ac:dyDescent="0.3">
      <c r="A1034" s="3851"/>
      <c r="B1034" s="3853"/>
      <c r="C1034" s="11508" t="s">
        <v>40</v>
      </c>
      <c r="D1034" s="11509"/>
      <c r="E1034" s="3877">
        <v>0</v>
      </c>
      <c r="F1034" s="3877">
        <v>0</v>
      </c>
      <c r="G1034" s="3877">
        <v>0</v>
      </c>
      <c r="H1034" s="3877">
        <v>0</v>
      </c>
      <c r="I1034" s="3918">
        <v>0</v>
      </c>
      <c r="J1034" s="3851"/>
    </row>
    <row r="1035" spans="1:10" ht="16.5" thickTop="1" thickBot="1" x14ac:dyDescent="0.3">
      <c r="A1035" s="3851"/>
      <c r="B1035" s="3853"/>
      <c r="C1035" s="3929"/>
      <c r="D1035" s="3932" t="s">
        <v>41</v>
      </c>
      <c r="E1035" s="3863"/>
      <c r="F1035" s="3863"/>
      <c r="G1035" s="3863"/>
      <c r="H1035" s="3863"/>
      <c r="I1035" s="3922">
        <v>0</v>
      </c>
      <c r="J1035" s="3851"/>
    </row>
    <row r="1036" spans="1:10" ht="39.75" thickTop="1" thickBot="1" x14ac:dyDescent="0.3">
      <c r="A1036" s="3851"/>
      <c r="B1036" s="3853"/>
      <c r="C1036" s="3929"/>
      <c r="D1036" s="3932" t="s">
        <v>42</v>
      </c>
      <c r="E1036" s="3864"/>
      <c r="F1036" s="3864"/>
      <c r="G1036" s="3864"/>
      <c r="H1036" s="3864"/>
      <c r="I1036" s="3922">
        <v>0</v>
      </c>
      <c r="J1036" s="3851"/>
    </row>
    <row r="1037" spans="1:10" ht="65.25" thickTop="1" thickBot="1" x14ac:dyDescent="0.3">
      <c r="A1037" s="3851"/>
      <c r="B1037" s="3853"/>
      <c r="C1037" s="3929"/>
      <c r="D1037" s="3932" t="s">
        <v>43</v>
      </c>
      <c r="E1037" s="3864"/>
      <c r="F1037" s="3864"/>
      <c r="G1037" s="3864"/>
      <c r="H1037" s="3864"/>
      <c r="I1037" s="3922">
        <v>0</v>
      </c>
      <c r="J1037" s="3851"/>
    </row>
    <row r="1038" spans="1:10" ht="52.5" thickTop="1" thickBot="1" x14ac:dyDescent="0.3">
      <c r="A1038" s="3851"/>
      <c r="B1038" s="3853"/>
      <c r="C1038" s="3929"/>
      <c r="D1038" s="3939" t="s">
        <v>44</v>
      </c>
      <c r="E1038" s="3864"/>
      <c r="F1038" s="3864"/>
      <c r="G1038" s="3864"/>
      <c r="H1038" s="3864"/>
      <c r="I1038" s="3922">
        <v>0</v>
      </c>
      <c r="J1038" s="3851"/>
    </row>
    <row r="1039" spans="1:10" ht="17.25" thickTop="1" thickBot="1" x14ac:dyDescent="0.3">
      <c r="A1039" s="3851"/>
      <c r="B1039" s="3853"/>
      <c r="C1039" s="11508" t="s">
        <v>45</v>
      </c>
      <c r="D1039" s="11509"/>
      <c r="E1039" s="3877">
        <v>0</v>
      </c>
      <c r="F1039" s="3877">
        <v>1</v>
      </c>
      <c r="G1039" s="3877">
        <v>0</v>
      </c>
      <c r="H1039" s="3877">
        <v>0</v>
      </c>
      <c r="I1039" s="3923">
        <v>1</v>
      </c>
      <c r="J1039" s="3851"/>
    </row>
    <row r="1040" spans="1:10" ht="39.75" thickTop="1" thickBot="1" x14ac:dyDescent="0.3">
      <c r="A1040" s="3851"/>
      <c r="B1040" s="3853"/>
      <c r="C1040" s="3889"/>
      <c r="D1040" s="3932" t="s">
        <v>46</v>
      </c>
      <c r="E1040" s="3864"/>
      <c r="F1040" s="3864"/>
      <c r="G1040" s="3864"/>
      <c r="H1040" s="3864"/>
      <c r="I1040" s="3922">
        <v>0</v>
      </c>
      <c r="J1040" s="3851"/>
    </row>
    <row r="1041" spans="1:10" ht="27" thickTop="1" thickBot="1" x14ac:dyDescent="0.3">
      <c r="A1041" s="3851"/>
      <c r="B1041" s="3853"/>
      <c r="C1041" s="3889"/>
      <c r="D1041" s="3932" t="s">
        <v>47</v>
      </c>
      <c r="E1041" s="3864"/>
      <c r="F1041" s="3864"/>
      <c r="G1041" s="3864"/>
      <c r="H1041" s="3864"/>
      <c r="I1041" s="3922">
        <v>0</v>
      </c>
      <c r="J1041" s="3851"/>
    </row>
    <row r="1042" spans="1:10" ht="52.5" thickTop="1" thickBot="1" x14ac:dyDescent="0.3">
      <c r="A1042" s="3851"/>
      <c r="B1042" s="3853"/>
      <c r="C1042" s="3929"/>
      <c r="D1042" s="3940" t="s">
        <v>48</v>
      </c>
      <c r="E1042" s="3864"/>
      <c r="F1042" s="3864"/>
      <c r="G1042" s="3864"/>
      <c r="H1042" s="3864"/>
      <c r="I1042" s="3922">
        <v>0</v>
      </c>
      <c r="J1042" s="3851"/>
    </row>
    <row r="1043" spans="1:10" ht="39.75" thickTop="1" thickBot="1" x14ac:dyDescent="0.3">
      <c r="A1043" s="3851"/>
      <c r="B1043" s="3853"/>
      <c r="C1043" s="3933"/>
      <c r="D1043" s="3932" t="s">
        <v>49</v>
      </c>
      <c r="E1043" s="3864"/>
      <c r="F1043" s="3864">
        <v>1</v>
      </c>
      <c r="G1043" s="3864"/>
      <c r="H1043" s="3864"/>
      <c r="I1043" s="3922">
        <v>1</v>
      </c>
      <c r="J1043" s="3851"/>
    </row>
    <row r="1044" spans="1:10" ht="52.5" thickTop="1" thickBot="1" x14ac:dyDescent="0.3">
      <c r="A1044" s="3851"/>
      <c r="B1044" s="3853"/>
      <c r="C1044" s="3929"/>
      <c r="D1044" s="3932" t="s">
        <v>50</v>
      </c>
      <c r="E1044" s="3864"/>
      <c r="F1044" s="3864"/>
      <c r="G1044" s="3864"/>
      <c r="H1044" s="3864"/>
      <c r="I1044" s="3909">
        <v>0</v>
      </c>
      <c r="J1044" s="3851"/>
    </row>
    <row r="1045" spans="1:10" ht="27" thickTop="1" thickBot="1" x14ac:dyDescent="0.3">
      <c r="A1045" s="3851"/>
      <c r="B1045" s="3853"/>
      <c r="C1045" s="3941"/>
      <c r="D1045" s="3932" t="s">
        <v>51</v>
      </c>
      <c r="E1045" s="3864"/>
      <c r="F1045" s="3864"/>
      <c r="G1045" s="3864"/>
      <c r="H1045" s="3864"/>
      <c r="I1045" s="3909">
        <v>0</v>
      </c>
      <c r="J1045" s="3851"/>
    </row>
    <row r="1046" spans="1:10" ht="52.5" thickTop="1" thickBot="1" x14ac:dyDescent="0.3">
      <c r="A1046" s="3851"/>
      <c r="B1046" s="3853"/>
      <c r="C1046" s="3941"/>
      <c r="D1046" s="3932" t="s">
        <v>52</v>
      </c>
      <c r="E1046" s="3864"/>
      <c r="F1046" s="3864"/>
      <c r="G1046" s="3864"/>
      <c r="H1046" s="3864"/>
      <c r="I1046" s="3909">
        <v>0</v>
      </c>
      <c r="J1046" s="3851"/>
    </row>
    <row r="1047" spans="1:10" ht="78" thickTop="1" thickBot="1" x14ac:dyDescent="0.3">
      <c r="A1047" s="3851"/>
      <c r="B1047" s="3853"/>
      <c r="C1047" s="3941"/>
      <c r="D1047" s="3932" t="s">
        <v>53</v>
      </c>
      <c r="E1047" s="3864"/>
      <c r="F1047" s="3864"/>
      <c r="G1047" s="3864"/>
      <c r="H1047" s="3864"/>
      <c r="I1047" s="3909">
        <v>0</v>
      </c>
      <c r="J1047" s="3851"/>
    </row>
    <row r="1048" spans="1:10" ht="27" thickTop="1" thickBot="1" x14ac:dyDescent="0.3">
      <c r="A1048" s="3851"/>
      <c r="B1048" s="3853"/>
      <c r="C1048" s="3941"/>
      <c r="D1048" s="3932" t="s">
        <v>54</v>
      </c>
      <c r="E1048" s="3864"/>
      <c r="F1048" s="3864"/>
      <c r="G1048" s="3864"/>
      <c r="H1048" s="3864"/>
      <c r="I1048" s="3909">
        <v>0</v>
      </c>
      <c r="J1048" s="3851"/>
    </row>
    <row r="1049" spans="1:10" ht="52.5" thickTop="1" thickBot="1" x14ac:dyDescent="0.3">
      <c r="A1049" s="3851"/>
      <c r="B1049" s="3853"/>
      <c r="C1049" s="3941"/>
      <c r="D1049" s="3942" t="s">
        <v>55</v>
      </c>
      <c r="E1049" s="3864"/>
      <c r="F1049" s="3864"/>
      <c r="G1049" s="3864"/>
      <c r="H1049" s="3864"/>
      <c r="I1049" s="3909">
        <v>0</v>
      </c>
      <c r="J1049" s="3851"/>
    </row>
    <row r="1050" spans="1:10" ht="39.75" thickTop="1" thickBot="1" x14ac:dyDescent="0.3">
      <c r="A1050" s="3851"/>
      <c r="B1050" s="3853"/>
      <c r="C1050" s="3943"/>
      <c r="D1050" s="3932" t="s">
        <v>56</v>
      </c>
      <c r="E1050" s="3864"/>
      <c r="F1050" s="3864"/>
      <c r="G1050" s="3864">
        <v>0</v>
      </c>
      <c r="H1050" s="3864"/>
      <c r="I1050" s="3909">
        <v>0</v>
      </c>
      <c r="J1050" s="3851"/>
    </row>
    <row r="1051" spans="1:10" ht="17.25" thickTop="1" thickBot="1" x14ac:dyDescent="0.3">
      <c r="A1051" s="3851"/>
      <c r="B1051" s="3853"/>
      <c r="C1051" s="10994" t="s">
        <v>57</v>
      </c>
      <c r="D1051" s="10995"/>
      <c r="E1051" s="3948">
        <v>0</v>
      </c>
      <c r="F1051" s="3948">
        <v>1</v>
      </c>
      <c r="G1051" s="3948">
        <v>0</v>
      </c>
      <c r="H1051" s="3948">
        <v>0</v>
      </c>
      <c r="I1051" s="3923">
        <v>1</v>
      </c>
      <c r="J1051" s="3851"/>
    </row>
    <row r="1052" spans="1:10" ht="39.75" thickTop="1" thickBot="1" x14ac:dyDescent="0.3">
      <c r="A1052" s="3851"/>
      <c r="B1052" s="3853"/>
      <c r="C1052" s="3944"/>
      <c r="D1052" s="3932" t="s">
        <v>58</v>
      </c>
      <c r="E1052" s="3864"/>
      <c r="F1052" s="3864"/>
      <c r="G1052" s="3864"/>
      <c r="H1052" s="3864"/>
      <c r="I1052" s="3924">
        <v>0</v>
      </c>
      <c r="J1052" s="3851"/>
    </row>
    <row r="1053" spans="1:10" ht="52.5" thickTop="1" thickBot="1" x14ac:dyDescent="0.3">
      <c r="A1053" s="3851"/>
      <c r="B1053" s="3853"/>
      <c r="C1053" s="3889"/>
      <c r="D1053" s="3932" t="s">
        <v>59</v>
      </c>
      <c r="E1053" s="3864"/>
      <c r="F1053" s="3864"/>
      <c r="G1053" s="3864"/>
      <c r="H1053" s="3864"/>
      <c r="I1053" s="3924">
        <v>0</v>
      </c>
      <c r="J1053" s="3851"/>
    </row>
    <row r="1054" spans="1:10" ht="27" thickTop="1" thickBot="1" x14ac:dyDescent="0.3">
      <c r="A1054" s="3851"/>
      <c r="B1054" s="3853"/>
      <c r="C1054" s="3889"/>
      <c r="D1054" s="3932" t="s">
        <v>47</v>
      </c>
      <c r="E1054" s="3864"/>
      <c r="F1054" s="3864"/>
      <c r="G1054" s="3864"/>
      <c r="H1054" s="3864"/>
      <c r="I1054" s="3924">
        <v>0</v>
      </c>
      <c r="J1054" s="3851"/>
    </row>
    <row r="1055" spans="1:10" ht="27" thickTop="1" thickBot="1" x14ac:dyDescent="0.3">
      <c r="A1055" s="3851"/>
      <c r="B1055" s="3853"/>
      <c r="C1055" s="3889"/>
      <c r="D1055" s="3932" t="s">
        <v>60</v>
      </c>
      <c r="E1055" s="3864"/>
      <c r="F1055" s="3864">
        <v>1</v>
      </c>
      <c r="G1055" s="3864"/>
      <c r="H1055" s="3864"/>
      <c r="I1055" s="3924">
        <v>1</v>
      </c>
      <c r="J1055" s="3851"/>
    </row>
    <row r="1056" spans="1:10" ht="52.5" thickTop="1" thickBot="1" x14ac:dyDescent="0.3">
      <c r="A1056" s="3851"/>
      <c r="B1056" s="3853"/>
      <c r="C1056" s="3945"/>
      <c r="D1056" s="3932" t="s">
        <v>61</v>
      </c>
      <c r="E1056" s="3864"/>
      <c r="F1056" s="3864"/>
      <c r="G1056" s="3864"/>
      <c r="H1056" s="3864"/>
      <c r="I1056" s="3924">
        <v>0</v>
      </c>
      <c r="J1056" s="3851"/>
    </row>
    <row r="1057" spans="1:10" ht="16.5" thickTop="1" thickBot="1" x14ac:dyDescent="0.3">
      <c r="A1057" s="3851"/>
      <c r="B1057" s="3853"/>
      <c r="C1057" s="3945"/>
      <c r="D1057" s="3946" t="s">
        <v>62</v>
      </c>
      <c r="E1057" s="3864"/>
      <c r="F1057" s="3864"/>
      <c r="G1057" s="3864"/>
      <c r="H1057" s="3864"/>
      <c r="I1057" s="3924">
        <v>0</v>
      </c>
      <c r="J1057" s="3851"/>
    </row>
    <row r="1058" spans="1:10" ht="27" thickTop="1" thickBot="1" x14ac:dyDescent="0.3">
      <c r="A1058" s="3851"/>
      <c r="B1058" s="3853"/>
      <c r="C1058" s="3945"/>
      <c r="D1058" s="3932" t="s">
        <v>63</v>
      </c>
      <c r="E1058" s="3864"/>
      <c r="F1058" s="3864"/>
      <c r="G1058" s="3864"/>
      <c r="H1058" s="3864"/>
      <c r="I1058" s="3924">
        <v>0</v>
      </c>
      <c r="J1058" s="3851"/>
    </row>
    <row r="1059" spans="1:10" ht="16.5" thickTop="1" thickBot="1" x14ac:dyDescent="0.3">
      <c r="A1059" s="3851"/>
      <c r="B1059" s="3853"/>
      <c r="C1059" s="3945"/>
      <c r="D1059" s="3946" t="s">
        <v>64</v>
      </c>
      <c r="E1059" s="3864"/>
      <c r="F1059" s="3864"/>
      <c r="G1059" s="3864"/>
      <c r="H1059" s="3864"/>
      <c r="I1059" s="3924">
        <v>0</v>
      </c>
      <c r="J1059" s="3851"/>
    </row>
    <row r="1060" spans="1:10" ht="16.5" thickTop="1" thickBot="1" x14ac:dyDescent="0.3">
      <c r="A1060" s="3851"/>
      <c r="B1060" s="3853"/>
      <c r="C1060" s="3889"/>
      <c r="D1060" s="3946" t="s">
        <v>65</v>
      </c>
      <c r="E1060" s="3864"/>
      <c r="F1060" s="3864"/>
      <c r="G1060" s="3864"/>
      <c r="H1060" s="3864"/>
      <c r="I1060" s="3924">
        <v>0</v>
      </c>
      <c r="J1060" s="3853"/>
    </row>
    <row r="1061" spans="1:10" ht="16.5" thickTop="1" thickBot="1" x14ac:dyDescent="0.3">
      <c r="A1061" s="3878"/>
      <c r="B1061" s="3879"/>
      <c r="C1061" s="3880"/>
      <c r="D1061" s="3881"/>
      <c r="E1061" s="3882"/>
      <c r="F1061" s="3882"/>
      <c r="G1061" s="3882"/>
      <c r="H1061" s="3883"/>
      <c r="I1061" s="3925"/>
      <c r="J1061" s="3879"/>
    </row>
    <row r="1062" spans="1:10" ht="15.75" thickTop="1" x14ac:dyDescent="0.25">
      <c r="A1062" s="3851"/>
      <c r="B1062" s="10996" t="s">
        <v>66</v>
      </c>
      <c r="C1062" s="10997"/>
      <c r="D1062" s="10997"/>
      <c r="E1062" s="10997"/>
      <c r="F1062" s="10997"/>
      <c r="G1062" s="10997"/>
      <c r="H1062" s="10998"/>
      <c r="I1062" s="11005">
        <v>17</v>
      </c>
      <c r="J1062" s="3851"/>
    </row>
    <row r="1063" spans="1:10" x14ac:dyDescent="0.25">
      <c r="A1063" s="3851"/>
      <c r="B1063" s="10999"/>
      <c r="C1063" s="11000"/>
      <c r="D1063" s="11000"/>
      <c r="E1063" s="11000"/>
      <c r="F1063" s="11000"/>
      <c r="G1063" s="11000"/>
      <c r="H1063" s="11001"/>
      <c r="I1063" s="11006"/>
      <c r="J1063" s="3851"/>
    </row>
    <row r="1064" spans="1:10" ht="15.75" thickBot="1" x14ac:dyDescent="0.3">
      <c r="A1064" s="3851"/>
      <c r="B1064" s="11002"/>
      <c r="C1064" s="11003"/>
      <c r="D1064" s="11003"/>
      <c r="E1064" s="11003"/>
      <c r="F1064" s="11003"/>
      <c r="G1064" s="11003"/>
      <c r="H1064" s="11004"/>
      <c r="I1064" s="11007"/>
      <c r="J1064" s="3853"/>
    </row>
    <row r="1065" spans="1:10" ht="16.5" thickTop="1" thickBot="1" x14ac:dyDescent="0.3">
      <c r="A1065" s="3860"/>
      <c r="B1065" s="3861"/>
      <c r="C1065" s="3861"/>
      <c r="D1065" s="3861"/>
      <c r="E1065" s="3859"/>
      <c r="F1065" s="3859"/>
      <c r="G1065" s="3859"/>
      <c r="H1065" s="3862"/>
      <c r="I1065" s="3926"/>
      <c r="J1065" s="3851"/>
    </row>
    <row r="1066" spans="1:10" ht="16.5" thickTop="1" thickBot="1" x14ac:dyDescent="0.3">
      <c r="A1066" s="3860"/>
      <c r="B1066" s="3861"/>
      <c r="C1066" s="11508" t="s">
        <v>67</v>
      </c>
      <c r="D1066" s="11509"/>
      <c r="E1066" s="3877">
        <v>1</v>
      </c>
      <c r="F1066" s="3877">
        <v>1</v>
      </c>
      <c r="G1066" s="3877">
        <v>0</v>
      </c>
      <c r="H1066" s="3877">
        <v>0</v>
      </c>
      <c r="I1066" s="3877">
        <v>2</v>
      </c>
      <c r="J1066" s="3851"/>
    </row>
    <row r="1067" spans="1:10" ht="16.5" thickTop="1" thickBot="1" x14ac:dyDescent="0.3">
      <c r="A1067" s="3860"/>
      <c r="B1067" s="3861"/>
      <c r="C1067" s="3929"/>
      <c r="D1067" s="3930" t="s">
        <v>68</v>
      </c>
      <c r="E1067" s="3864">
        <v>1</v>
      </c>
      <c r="F1067" s="3864">
        <v>1</v>
      </c>
      <c r="G1067" s="3864"/>
      <c r="H1067" s="3864"/>
      <c r="I1067" s="3909">
        <v>2</v>
      </c>
      <c r="J1067" s="3851"/>
    </row>
    <row r="1068" spans="1:10" ht="16.5" thickTop="1" thickBot="1" x14ac:dyDescent="0.3">
      <c r="A1068" s="3851"/>
      <c r="B1068" s="3884"/>
      <c r="C1068" s="11508" t="s">
        <v>69</v>
      </c>
      <c r="D1068" s="11509"/>
      <c r="E1068" s="3877">
        <v>3</v>
      </c>
      <c r="F1068" s="3877">
        <v>0</v>
      </c>
      <c r="G1068" s="3877">
        <v>0</v>
      </c>
      <c r="H1068" s="3877">
        <v>0</v>
      </c>
      <c r="I1068" s="3877">
        <v>3</v>
      </c>
      <c r="J1068" s="3851"/>
    </row>
    <row r="1069" spans="1:10" ht="16.5" thickTop="1" thickBot="1" x14ac:dyDescent="0.3">
      <c r="A1069" s="3851"/>
      <c r="B1069" s="3884"/>
      <c r="C1069" s="3929"/>
      <c r="D1069" s="3930" t="s">
        <v>70</v>
      </c>
      <c r="E1069" s="3864"/>
      <c r="F1069" s="3864"/>
      <c r="G1069" s="3864"/>
      <c r="H1069" s="3864"/>
      <c r="I1069" s="3909">
        <v>0</v>
      </c>
      <c r="J1069" s="3851"/>
    </row>
    <row r="1070" spans="1:10" ht="16.5" thickTop="1" thickBot="1" x14ac:dyDescent="0.3">
      <c r="A1070" s="3851"/>
      <c r="B1070" s="3884"/>
      <c r="C1070" s="3929"/>
      <c r="D1070" s="3931" t="s">
        <v>71</v>
      </c>
      <c r="E1070" s="3864"/>
      <c r="F1070" s="3864"/>
      <c r="G1070" s="3864"/>
      <c r="H1070" s="3864"/>
      <c r="I1070" s="3909">
        <v>0</v>
      </c>
      <c r="J1070" s="3851"/>
    </row>
    <row r="1071" spans="1:10" ht="16.5" thickTop="1" thickBot="1" x14ac:dyDescent="0.3">
      <c r="A1071" s="3851"/>
      <c r="B1071" s="3884"/>
      <c r="C1071" s="3933"/>
      <c r="D1071" s="3934" t="s">
        <v>72</v>
      </c>
      <c r="E1071" s="3864">
        <v>3</v>
      </c>
      <c r="F1071" s="3864"/>
      <c r="G1071" s="3864"/>
      <c r="H1071" s="3864"/>
      <c r="I1071" s="3926">
        <v>3</v>
      </c>
      <c r="J1071" s="3851"/>
    </row>
    <row r="1072" spans="1:10" ht="19.5" thickTop="1" thickBot="1" x14ac:dyDescent="0.3">
      <c r="A1072" s="3851"/>
      <c r="B1072" s="11018" t="s">
        <v>73</v>
      </c>
      <c r="C1072" s="11019"/>
      <c r="D1072" s="11019"/>
      <c r="E1072" s="11019"/>
      <c r="F1072" s="11019"/>
      <c r="G1072" s="11019"/>
      <c r="H1072" s="11020"/>
      <c r="I1072" s="4020">
        <v>1546</v>
      </c>
      <c r="J1072" s="3851"/>
    </row>
    <row r="1073" spans="1:10" ht="17.25" thickTop="1" thickBot="1" x14ac:dyDescent="0.3">
      <c r="A1073" s="3851"/>
      <c r="B1073" s="3852"/>
      <c r="C1073" s="11021" t="s">
        <v>74</v>
      </c>
      <c r="D1073" s="11022"/>
      <c r="E1073" s="4048"/>
      <c r="F1073" s="4048"/>
      <c r="G1073" s="4048"/>
      <c r="H1073" s="4048"/>
      <c r="I1073" s="4044">
        <v>0</v>
      </c>
      <c r="J1073" s="3851"/>
    </row>
    <row r="1074" spans="1:10" ht="17.25" thickTop="1" thickBot="1" x14ac:dyDescent="0.3">
      <c r="A1074" s="3851"/>
      <c r="B1074" s="3852"/>
      <c r="C1074" s="11021" t="s">
        <v>75</v>
      </c>
      <c r="D1074" s="11022"/>
      <c r="E1074" s="3935">
        <v>11</v>
      </c>
      <c r="F1074" s="3935">
        <v>0</v>
      </c>
      <c r="G1074" s="3935">
        <v>0</v>
      </c>
      <c r="H1074" s="3935">
        <v>0</v>
      </c>
      <c r="I1074" s="4045">
        <v>11</v>
      </c>
      <c r="J1074" s="3851"/>
    </row>
    <row r="1075" spans="1:10" ht="16.5" thickTop="1" thickBot="1" x14ac:dyDescent="0.3">
      <c r="A1075" s="3851"/>
      <c r="B1075" s="3852"/>
      <c r="C1075" s="3929"/>
      <c r="D1075" s="3930" t="s">
        <v>76</v>
      </c>
      <c r="E1075" s="4048"/>
      <c r="F1075" s="4048"/>
      <c r="G1075" s="4048"/>
      <c r="H1075" s="4048"/>
      <c r="I1075" s="3927">
        <v>0</v>
      </c>
      <c r="J1075" s="3851"/>
    </row>
    <row r="1076" spans="1:10" ht="16.5" thickTop="1" thickBot="1" x14ac:dyDescent="0.3">
      <c r="A1076" s="3851"/>
      <c r="B1076" s="3852"/>
      <c r="C1076" s="3929"/>
      <c r="D1076" s="3931" t="s">
        <v>77</v>
      </c>
      <c r="E1076" s="4048">
        <v>7</v>
      </c>
      <c r="F1076" s="4048"/>
      <c r="G1076" s="4048"/>
      <c r="H1076" s="4048"/>
      <c r="I1076" s="3928">
        <v>7</v>
      </c>
      <c r="J1076" s="3851"/>
    </row>
    <row r="1077" spans="1:10" ht="16.5" thickTop="1" thickBot="1" x14ac:dyDescent="0.3">
      <c r="A1077" s="3851"/>
      <c r="B1077" s="3852"/>
      <c r="C1077" s="3929"/>
      <c r="D1077" s="3931" t="s">
        <v>78</v>
      </c>
      <c r="E1077" s="4048"/>
      <c r="F1077" s="4048"/>
      <c r="G1077" s="4048"/>
      <c r="H1077" s="4048"/>
      <c r="I1077" s="3928">
        <v>0</v>
      </c>
      <c r="J1077" s="3851"/>
    </row>
    <row r="1078" spans="1:10" ht="16.5" thickTop="1" thickBot="1" x14ac:dyDescent="0.3">
      <c r="A1078" s="3851"/>
      <c r="B1078" s="3852"/>
      <c r="C1078" s="3929"/>
      <c r="D1078" s="3931" t="s">
        <v>79</v>
      </c>
      <c r="E1078" s="4048"/>
      <c r="F1078" s="4048"/>
      <c r="G1078" s="4048"/>
      <c r="H1078" s="4048"/>
      <c r="I1078" s="3928">
        <v>0</v>
      </c>
      <c r="J1078" s="3851"/>
    </row>
    <row r="1079" spans="1:10" ht="16.5" thickTop="1" thickBot="1" x14ac:dyDescent="0.3">
      <c r="A1079" s="3851"/>
      <c r="B1079" s="3852"/>
      <c r="C1079" s="3929"/>
      <c r="D1079" s="3931" t="s">
        <v>80</v>
      </c>
      <c r="E1079" s="4048"/>
      <c r="F1079" s="4048"/>
      <c r="G1079" s="4048"/>
      <c r="H1079" s="4048"/>
      <c r="I1079" s="3928">
        <v>0</v>
      </c>
      <c r="J1079" s="3851"/>
    </row>
    <row r="1080" spans="1:10" ht="16.5" thickTop="1" thickBot="1" x14ac:dyDescent="0.3">
      <c r="A1080" s="3851"/>
      <c r="B1080" s="3852"/>
      <c r="C1080" s="3929"/>
      <c r="D1080" s="3931" t="s">
        <v>81</v>
      </c>
      <c r="E1080" s="4048"/>
      <c r="F1080" s="4048"/>
      <c r="G1080" s="4048"/>
      <c r="H1080" s="4048"/>
      <c r="I1080" s="3928">
        <v>0</v>
      </c>
      <c r="J1080" s="3851"/>
    </row>
    <row r="1081" spans="1:10" ht="16.5" thickTop="1" thickBot="1" x14ac:dyDescent="0.3">
      <c r="A1081" s="3851"/>
      <c r="B1081" s="3852"/>
      <c r="C1081" s="3929"/>
      <c r="D1081" s="3931" t="s">
        <v>82</v>
      </c>
      <c r="E1081" s="4048">
        <v>2</v>
      </c>
      <c r="F1081" s="4048"/>
      <c r="G1081" s="4048"/>
      <c r="H1081" s="4048"/>
      <c r="I1081" s="3928">
        <v>2</v>
      </c>
      <c r="J1081" s="3851"/>
    </row>
    <row r="1082" spans="1:10" ht="39.75" thickTop="1" thickBot="1" x14ac:dyDescent="0.3">
      <c r="A1082" s="3851"/>
      <c r="B1082" s="3852"/>
      <c r="C1082" s="3929"/>
      <c r="D1082" s="3932" t="s">
        <v>83</v>
      </c>
      <c r="E1082" s="4048">
        <v>2</v>
      </c>
      <c r="F1082" s="4048"/>
      <c r="G1082" s="4048"/>
      <c r="H1082" s="4048"/>
      <c r="I1082" s="3928">
        <v>2</v>
      </c>
      <c r="J1082" s="3851"/>
    </row>
    <row r="1083" spans="1:10" ht="16.5" thickTop="1" thickBot="1" x14ac:dyDescent="0.3">
      <c r="A1083" s="3851"/>
      <c r="B1083" s="3855" t="s">
        <v>84</v>
      </c>
      <c r="C1083" s="3853"/>
      <c r="D1083" s="3851"/>
      <c r="E1083" s="3852"/>
      <c r="F1083" s="3852"/>
      <c r="G1083" s="3852"/>
      <c r="H1083" s="3852"/>
      <c r="I1083" s="3852"/>
      <c r="J1083" s="3852"/>
    </row>
    <row r="1084" spans="1:10" ht="16.5" thickTop="1" thickBot="1" x14ac:dyDescent="0.3">
      <c r="A1084" s="3851"/>
      <c r="B1084" s="10996" t="s">
        <v>85</v>
      </c>
      <c r="C1084" s="10997"/>
      <c r="D1084" s="10997"/>
      <c r="E1084" s="10997"/>
      <c r="F1084" s="10998"/>
      <c r="G1084" s="10979" t="s">
        <v>11</v>
      </c>
      <c r="H1084" s="10980"/>
      <c r="I1084" s="3851"/>
      <c r="J1084" s="3851"/>
    </row>
    <row r="1085" spans="1:10" ht="16.5" thickTop="1" thickBot="1" x14ac:dyDescent="0.3">
      <c r="A1085" s="3851"/>
      <c r="B1085" s="10999"/>
      <c r="C1085" s="11000"/>
      <c r="D1085" s="11000"/>
      <c r="E1085" s="11000"/>
      <c r="F1085" s="11001"/>
      <c r="G1085" s="11023">
        <v>2</v>
      </c>
      <c r="H1085" s="11023"/>
      <c r="I1085" s="3851"/>
      <c r="J1085" s="3851"/>
    </row>
    <row r="1086" spans="1:10" ht="16.5" thickTop="1" thickBot="1" x14ac:dyDescent="0.3">
      <c r="A1086" s="3851"/>
      <c r="B1086" s="11002"/>
      <c r="C1086" s="11003"/>
      <c r="D1086" s="11003"/>
      <c r="E1086" s="11003"/>
      <c r="F1086" s="11004"/>
      <c r="G1086" s="11023"/>
      <c r="H1086" s="11023"/>
      <c r="I1086" s="3851"/>
      <c r="J1086" s="3851"/>
    </row>
    <row r="1087" spans="1:10" ht="16.5" thickTop="1" thickBot="1" x14ac:dyDescent="0.3">
      <c r="A1087" s="3851"/>
      <c r="B1087" s="3853"/>
      <c r="C1087" s="3852"/>
      <c r="D1087" s="11013" t="s">
        <v>86</v>
      </c>
      <c r="E1087" s="11014"/>
      <c r="F1087" s="3865">
        <v>2</v>
      </c>
      <c r="G1087" s="11015">
        <v>2</v>
      </c>
      <c r="H1087" s="11015"/>
      <c r="I1087" s="3851"/>
      <c r="J1087" s="3852"/>
    </row>
    <row r="1088" spans="1:10" ht="27" thickTop="1" thickBot="1" x14ac:dyDescent="0.3">
      <c r="A1088" s="3851"/>
      <c r="B1088" s="3853"/>
      <c r="C1088" s="3852"/>
      <c r="D1088" s="4017" t="s">
        <v>87</v>
      </c>
      <c r="E1088" s="4018"/>
      <c r="F1088" s="3865"/>
      <c r="G1088" s="11015">
        <v>0</v>
      </c>
      <c r="H1088" s="11015"/>
      <c r="I1088" s="3851"/>
      <c r="J1088" s="3852"/>
    </row>
    <row r="1089" spans="1:10" ht="39.75" thickTop="1" thickBot="1" x14ac:dyDescent="0.3">
      <c r="A1089" s="3851"/>
      <c r="B1089" s="3853"/>
      <c r="C1089" s="3852"/>
      <c r="D1089" s="4017" t="s">
        <v>88</v>
      </c>
      <c r="E1089" s="4018"/>
      <c r="F1089" s="3865"/>
      <c r="G1089" s="11015">
        <v>0</v>
      </c>
      <c r="H1089" s="11015"/>
      <c r="I1089" s="3851"/>
      <c r="J1089" s="3852"/>
    </row>
    <row r="1090" spans="1:10" ht="16.5" thickTop="1" thickBot="1" x14ac:dyDescent="0.3">
      <c r="A1090" s="3851"/>
      <c r="B1090" s="3855" t="s">
        <v>18</v>
      </c>
      <c r="C1090" s="3851"/>
      <c r="D1090" s="11016" t="s">
        <v>89</v>
      </c>
      <c r="E1090" s="11017"/>
      <c r="F1090" s="3876"/>
      <c r="G1090" s="11015">
        <v>0</v>
      </c>
      <c r="H1090" s="11015"/>
      <c r="I1090" s="3851"/>
      <c r="J1090" s="3852"/>
    </row>
    <row r="1091" spans="1:10" ht="16.5" thickTop="1" thickBot="1" x14ac:dyDescent="0.3">
      <c r="A1091" s="3851"/>
      <c r="B1091" s="11026" t="s">
        <v>90</v>
      </c>
      <c r="C1091" s="11027"/>
      <c r="D1091" s="11027"/>
      <c r="E1091" s="11027"/>
      <c r="F1091" s="11027"/>
      <c r="G1091" s="11028"/>
      <c r="H1091" s="11035" t="s">
        <v>11</v>
      </c>
      <c r="I1091" s="11036"/>
      <c r="J1091" s="3851"/>
    </row>
    <row r="1092" spans="1:10" ht="15.75" thickTop="1" x14ac:dyDescent="0.25">
      <c r="A1092" s="3851"/>
      <c r="B1092" s="11029"/>
      <c r="C1092" s="11030"/>
      <c r="D1092" s="11030"/>
      <c r="E1092" s="11030"/>
      <c r="F1092" s="11030"/>
      <c r="G1092" s="11031"/>
      <c r="H1092" s="10967">
        <v>142</v>
      </c>
      <c r="I1092" s="10968"/>
      <c r="J1092" s="3851"/>
    </row>
    <row r="1093" spans="1:10" ht="15.75" thickBot="1" x14ac:dyDescent="0.3">
      <c r="A1093" s="3851"/>
      <c r="B1093" s="11032"/>
      <c r="C1093" s="11033"/>
      <c r="D1093" s="11033"/>
      <c r="E1093" s="11033"/>
      <c r="F1093" s="11033"/>
      <c r="G1093" s="11034"/>
      <c r="H1093" s="10969"/>
      <c r="I1093" s="10970"/>
      <c r="J1093" s="3851"/>
    </row>
    <row r="1094" spans="1:10" ht="16.5" thickTop="1" thickBot="1" x14ac:dyDescent="0.3">
      <c r="A1094" s="3851"/>
      <c r="B1094" s="3955"/>
      <c r="C1094" s="3956">
        <v>7.1</v>
      </c>
      <c r="D1094" s="3957" t="s">
        <v>91</v>
      </c>
      <c r="E1094" s="3949"/>
      <c r="F1094" s="3949"/>
      <c r="G1094" s="3949"/>
      <c r="H1094" s="10977">
        <v>2</v>
      </c>
      <c r="I1094" s="10977"/>
      <c r="J1094" s="3851"/>
    </row>
    <row r="1095" spans="1:10" ht="39.75" thickTop="1" thickBot="1" x14ac:dyDescent="0.3">
      <c r="A1095" s="3851"/>
      <c r="B1095" s="3884"/>
      <c r="C1095" s="3884"/>
      <c r="D1095" s="4021" t="s">
        <v>92</v>
      </c>
      <c r="E1095" s="3958"/>
      <c r="F1095" s="3958"/>
      <c r="G1095" s="3958"/>
      <c r="H1095" s="11037">
        <v>0</v>
      </c>
      <c r="I1095" s="11038"/>
      <c r="J1095" s="3851"/>
    </row>
    <row r="1096" spans="1:10" ht="16.5" thickTop="1" thickBot="1" x14ac:dyDescent="0.3">
      <c r="A1096" s="3851"/>
      <c r="B1096" s="3852"/>
      <c r="C1096" s="3852"/>
      <c r="D1096" s="3959" t="s">
        <v>93</v>
      </c>
      <c r="E1096" s="3960"/>
      <c r="F1096" s="3960"/>
      <c r="G1096" s="3961"/>
      <c r="H1096" s="11368"/>
      <c r="I1096" s="11368"/>
      <c r="J1096" s="3851"/>
    </row>
    <row r="1097" spans="1:10" ht="16.5" thickTop="1" thickBot="1" x14ac:dyDescent="0.3">
      <c r="A1097" s="3851"/>
      <c r="B1097" s="3852"/>
      <c r="C1097" s="3873"/>
      <c r="D1097" s="3962" t="s">
        <v>94</v>
      </c>
      <c r="E1097" s="3963"/>
      <c r="F1097" s="3963"/>
      <c r="G1097" s="3964"/>
      <c r="H1097" s="11024"/>
      <c r="I1097" s="11025"/>
      <c r="J1097" s="3852"/>
    </row>
    <row r="1098" spans="1:10" ht="16.5" thickTop="1" thickBot="1" x14ac:dyDescent="0.3">
      <c r="A1098" s="3851"/>
      <c r="B1098" s="3852"/>
      <c r="C1098" s="3852"/>
      <c r="D1098" s="3962" t="s">
        <v>95</v>
      </c>
      <c r="E1098" s="3963"/>
      <c r="F1098" s="3963"/>
      <c r="G1098" s="3964"/>
      <c r="H1098" s="11024"/>
      <c r="I1098" s="11025"/>
      <c r="J1098" s="3852"/>
    </row>
    <row r="1099" spans="1:10" ht="16.5" thickTop="1" thickBot="1" x14ac:dyDescent="0.3">
      <c r="A1099" s="3851"/>
      <c r="B1099" s="3852"/>
      <c r="C1099" s="3852"/>
      <c r="D1099" s="3962" t="s">
        <v>96</v>
      </c>
      <c r="E1099" s="3963"/>
      <c r="F1099" s="3963"/>
      <c r="G1099" s="3964"/>
      <c r="H1099" s="11024"/>
      <c r="I1099" s="11025"/>
      <c r="J1099" s="3852"/>
    </row>
    <row r="1100" spans="1:10" ht="16.5" thickTop="1" thickBot="1" x14ac:dyDescent="0.3">
      <c r="A1100" s="3851"/>
      <c r="B1100" s="3852"/>
      <c r="C1100" s="3852"/>
      <c r="D1100" s="3965" t="s">
        <v>97</v>
      </c>
      <c r="E1100" s="3955"/>
      <c r="F1100" s="3955"/>
      <c r="G1100" s="3955"/>
      <c r="H1100" s="11354"/>
      <c r="I1100" s="11354"/>
      <c r="J1100" s="3852"/>
    </row>
    <row r="1101" spans="1:10" ht="16.5" thickTop="1" thickBot="1" x14ac:dyDescent="0.3">
      <c r="A1101" s="3851"/>
      <c r="B1101" s="3852"/>
      <c r="C1101" s="3852"/>
      <c r="D1101" s="4022" t="s">
        <v>98</v>
      </c>
      <c r="E1101" s="3966"/>
      <c r="F1101" s="3966"/>
      <c r="G1101" s="3966"/>
      <c r="H1101" s="11015">
        <v>2</v>
      </c>
      <c r="I1101" s="11015"/>
      <c r="J1101" s="3852"/>
    </row>
    <row r="1102" spans="1:10" ht="16.5" thickTop="1" thickBot="1" x14ac:dyDescent="0.3">
      <c r="A1102" s="3851"/>
      <c r="B1102" s="3852"/>
      <c r="C1102" s="3873"/>
      <c r="D1102" s="3959" t="s">
        <v>93</v>
      </c>
      <c r="E1102" s="3960"/>
      <c r="F1102" s="3960"/>
      <c r="G1102" s="3961"/>
      <c r="H1102" s="11368">
        <v>1</v>
      </c>
      <c r="I1102" s="11368"/>
      <c r="J1102" s="3852"/>
    </row>
    <row r="1103" spans="1:10" ht="16.5" thickTop="1" thickBot="1" x14ac:dyDescent="0.3">
      <c r="A1103" s="3851"/>
      <c r="B1103" s="3852"/>
      <c r="C1103" s="3873"/>
      <c r="D1103" s="3962" t="s">
        <v>94</v>
      </c>
      <c r="E1103" s="3963"/>
      <c r="F1103" s="3963"/>
      <c r="G1103" s="3964"/>
      <c r="H1103" s="11024"/>
      <c r="I1103" s="11025"/>
      <c r="J1103" s="3852"/>
    </row>
    <row r="1104" spans="1:10" ht="16.5" thickTop="1" thickBot="1" x14ac:dyDescent="0.3">
      <c r="A1104" s="3851"/>
      <c r="B1104" s="3852"/>
      <c r="C1104" s="3873"/>
      <c r="D1104" s="3962" t="s">
        <v>95</v>
      </c>
      <c r="E1104" s="3963"/>
      <c r="F1104" s="3963"/>
      <c r="G1104" s="3964"/>
      <c r="H1104" s="11024"/>
      <c r="I1104" s="11025"/>
      <c r="J1104" s="3852"/>
    </row>
    <row r="1105" spans="1:10" ht="16.5" thickTop="1" thickBot="1" x14ac:dyDescent="0.3">
      <c r="A1105" s="3851"/>
      <c r="B1105" s="3852"/>
      <c r="C1105" s="3873"/>
      <c r="D1105" s="3962" t="s">
        <v>96</v>
      </c>
      <c r="E1105" s="3963"/>
      <c r="F1105" s="3963"/>
      <c r="G1105" s="3964"/>
      <c r="H1105" s="11024">
        <v>1</v>
      </c>
      <c r="I1105" s="11025"/>
      <c r="J1105" s="3852"/>
    </row>
    <row r="1106" spans="1:10" ht="16.5" thickTop="1" thickBot="1" x14ac:dyDescent="0.3">
      <c r="A1106" s="3851"/>
      <c r="B1106" s="3852"/>
      <c r="C1106" s="3873"/>
      <c r="D1106" s="4023" t="s">
        <v>97</v>
      </c>
      <c r="E1106" s="3991"/>
      <c r="F1106" s="3991"/>
      <c r="G1106" s="3992"/>
      <c r="H1106" s="11354"/>
      <c r="I1106" s="11354"/>
      <c r="J1106" s="3852"/>
    </row>
    <row r="1107" spans="1:10" ht="39.75" thickTop="1" thickBot="1" x14ac:dyDescent="0.3">
      <c r="A1107" s="3851"/>
      <c r="B1107" s="3852"/>
      <c r="C1107" s="3873"/>
      <c r="D1107" s="4024" t="s">
        <v>99</v>
      </c>
      <c r="E1107" s="3966"/>
      <c r="F1107" s="3966"/>
      <c r="G1107" s="3971"/>
      <c r="H1107" s="11039">
        <v>0</v>
      </c>
      <c r="I1107" s="11040"/>
      <c r="J1107" s="3852"/>
    </row>
    <row r="1108" spans="1:10" ht="16.5" thickTop="1" thickBot="1" x14ac:dyDescent="0.3">
      <c r="A1108" s="3851"/>
      <c r="B1108" s="3852"/>
      <c r="C1108" s="3873"/>
      <c r="D1108" s="3959" t="s">
        <v>93</v>
      </c>
      <c r="E1108" s="3960"/>
      <c r="F1108" s="3960"/>
      <c r="G1108" s="3961"/>
      <c r="H1108" s="11368"/>
      <c r="I1108" s="11368"/>
      <c r="J1108" s="3852"/>
    </row>
    <row r="1109" spans="1:10" ht="16.5" thickTop="1" thickBot="1" x14ac:dyDescent="0.3">
      <c r="A1109" s="3851"/>
      <c r="B1109" s="3852"/>
      <c r="C1109" s="3873"/>
      <c r="D1109" s="3962" t="s">
        <v>94</v>
      </c>
      <c r="E1109" s="3963"/>
      <c r="F1109" s="3963"/>
      <c r="G1109" s="3964"/>
      <c r="H1109" s="11024"/>
      <c r="I1109" s="11025"/>
      <c r="J1109" s="3852"/>
    </row>
    <row r="1110" spans="1:10" ht="16.5" thickTop="1" thickBot="1" x14ac:dyDescent="0.3">
      <c r="A1110" s="3851"/>
      <c r="B1110" s="3852"/>
      <c r="C1110" s="3873"/>
      <c r="D1110" s="3962" t="s">
        <v>95</v>
      </c>
      <c r="E1110" s="3963"/>
      <c r="F1110" s="3963"/>
      <c r="G1110" s="3964"/>
      <c r="H1110" s="11024"/>
      <c r="I1110" s="11025"/>
      <c r="J1110" s="3852"/>
    </row>
    <row r="1111" spans="1:10" ht="16.5" thickTop="1" thickBot="1" x14ac:dyDescent="0.3">
      <c r="A1111" s="3851"/>
      <c r="B1111" s="3852"/>
      <c r="C1111" s="3873"/>
      <c r="D1111" s="3962" t="s">
        <v>96</v>
      </c>
      <c r="E1111" s="3963"/>
      <c r="F1111" s="3963"/>
      <c r="G1111" s="3964"/>
      <c r="H1111" s="11024"/>
      <c r="I1111" s="11025"/>
      <c r="J1111" s="3852"/>
    </row>
    <row r="1112" spans="1:10" ht="16.5" thickTop="1" thickBot="1" x14ac:dyDescent="0.3">
      <c r="A1112" s="3851"/>
      <c r="B1112" s="3852"/>
      <c r="C1112" s="3873"/>
      <c r="D1112" s="3965" t="s">
        <v>97</v>
      </c>
      <c r="E1112" s="3955"/>
      <c r="F1112" s="3955"/>
      <c r="G1112" s="3955"/>
      <c r="H1112" s="11354"/>
      <c r="I1112" s="11354"/>
      <c r="J1112" s="3852"/>
    </row>
    <row r="1113" spans="1:10" ht="39.75" thickTop="1" thickBot="1" x14ac:dyDescent="0.3">
      <c r="A1113" s="3851"/>
      <c r="B1113" s="3852"/>
      <c r="C1113" s="3873"/>
      <c r="D1113" s="4024" t="s">
        <v>100</v>
      </c>
      <c r="E1113" s="3966"/>
      <c r="F1113" s="3966"/>
      <c r="G1113" s="3971"/>
      <c r="H1113" s="11039">
        <v>0</v>
      </c>
      <c r="I1113" s="11040"/>
      <c r="J1113" s="3852"/>
    </row>
    <row r="1114" spans="1:10" ht="16.5" thickTop="1" thickBot="1" x14ac:dyDescent="0.3">
      <c r="A1114" s="3851"/>
      <c r="B1114" s="3852"/>
      <c r="C1114" s="3873"/>
      <c r="D1114" s="3967" t="s">
        <v>101</v>
      </c>
      <c r="E1114" s="3968"/>
      <c r="F1114" s="3968"/>
      <c r="G1114" s="3968"/>
      <c r="H1114" s="11368"/>
      <c r="I1114" s="11368"/>
      <c r="J1114" s="3852"/>
    </row>
    <row r="1115" spans="1:10" ht="16.5" thickTop="1" thickBot="1" x14ac:dyDescent="0.3">
      <c r="A1115" s="3851"/>
      <c r="B1115" s="3852"/>
      <c r="C1115" s="3873"/>
      <c r="D1115" s="3967" t="s">
        <v>102</v>
      </c>
      <c r="E1115" s="3970"/>
      <c r="F1115" s="3970"/>
      <c r="G1115" s="3970"/>
      <c r="H1115" s="11024"/>
      <c r="I1115" s="11025"/>
      <c r="J1115" s="3852"/>
    </row>
    <row r="1116" spans="1:10" ht="16.5" thickTop="1" thickBot="1" x14ac:dyDescent="0.3">
      <c r="A1116" s="3851"/>
      <c r="B1116" s="3852"/>
      <c r="C1116" s="3873"/>
      <c r="D1116" s="3959" t="s">
        <v>103</v>
      </c>
      <c r="E1116" s="3970"/>
      <c r="F1116" s="3970"/>
      <c r="G1116" s="3972"/>
      <c r="H1116" s="11354"/>
      <c r="I1116" s="11354"/>
      <c r="J1116" s="3852"/>
    </row>
    <row r="1117" spans="1:10" ht="39.75" thickTop="1" thickBot="1" x14ac:dyDescent="0.3">
      <c r="A1117" s="3851"/>
      <c r="B1117" s="3852"/>
      <c r="C1117" s="3873"/>
      <c r="D1117" s="4024" t="s">
        <v>104</v>
      </c>
      <c r="E1117" s="3966"/>
      <c r="F1117" s="3966"/>
      <c r="G1117" s="3966"/>
      <c r="H1117" s="11039">
        <v>0</v>
      </c>
      <c r="I1117" s="11040"/>
      <c r="J1117" s="3852"/>
    </row>
    <row r="1118" spans="1:10" ht="16.5" thickTop="1" thickBot="1" x14ac:dyDescent="0.3">
      <c r="A1118" s="3851"/>
      <c r="B1118" s="3852"/>
      <c r="C1118" s="3873"/>
      <c r="D1118" s="3967" t="s">
        <v>105</v>
      </c>
      <c r="E1118" s="3968"/>
      <c r="F1118" s="3968"/>
      <c r="G1118" s="3968"/>
      <c r="H1118" s="11368"/>
      <c r="I1118" s="11368"/>
      <c r="J1118" s="3852"/>
    </row>
    <row r="1119" spans="1:10" ht="16.5" thickTop="1" thickBot="1" x14ac:dyDescent="0.3">
      <c r="A1119" s="3851"/>
      <c r="B1119" s="3852"/>
      <c r="C1119" s="3873"/>
      <c r="D1119" s="3967" t="s">
        <v>102</v>
      </c>
      <c r="E1119" s="3970"/>
      <c r="F1119" s="3970"/>
      <c r="G1119" s="3970"/>
      <c r="H1119" s="11024"/>
      <c r="I1119" s="11025"/>
      <c r="J1119" s="3852"/>
    </row>
    <row r="1120" spans="1:10" ht="16.5" thickTop="1" thickBot="1" x14ac:dyDescent="0.3">
      <c r="A1120" s="3851"/>
      <c r="B1120" s="3852"/>
      <c r="C1120" s="3873"/>
      <c r="D1120" s="3959" t="s">
        <v>103</v>
      </c>
      <c r="E1120" s="3970"/>
      <c r="F1120" s="3970"/>
      <c r="G1120" s="3972"/>
      <c r="H1120" s="11354"/>
      <c r="I1120" s="11354"/>
      <c r="J1120" s="3852"/>
    </row>
    <row r="1121" spans="1:10" ht="52.5" thickTop="1" thickBot="1" x14ac:dyDescent="0.3">
      <c r="A1121" s="3851"/>
      <c r="B1121" s="3852"/>
      <c r="C1121" s="3873"/>
      <c r="D1121" s="4024" t="s">
        <v>106</v>
      </c>
      <c r="E1121" s="3966"/>
      <c r="F1121" s="3966"/>
      <c r="G1121" s="3966"/>
      <c r="H1121" s="11015">
        <v>0</v>
      </c>
      <c r="I1121" s="11015"/>
      <c r="J1121" s="3852"/>
    </row>
    <row r="1122" spans="1:10" ht="16.5" thickTop="1" thickBot="1" x14ac:dyDescent="0.3">
      <c r="A1122" s="3851"/>
      <c r="B1122" s="3852"/>
      <c r="C1122" s="3873"/>
      <c r="D1122" s="3959" t="s">
        <v>93</v>
      </c>
      <c r="E1122" s="3960"/>
      <c r="F1122" s="3960"/>
      <c r="G1122" s="3961"/>
      <c r="H1122" s="11368"/>
      <c r="I1122" s="11368"/>
      <c r="J1122" s="3852"/>
    </row>
    <row r="1123" spans="1:10" ht="16.5" thickTop="1" thickBot="1" x14ac:dyDescent="0.3">
      <c r="A1123" s="3851"/>
      <c r="B1123" s="3852"/>
      <c r="C1123" s="3873"/>
      <c r="D1123" s="3962" t="s">
        <v>94</v>
      </c>
      <c r="E1123" s="3963"/>
      <c r="F1123" s="3963"/>
      <c r="G1123" s="3964"/>
      <c r="H1123" s="11024"/>
      <c r="I1123" s="11025"/>
      <c r="J1123" s="3852"/>
    </row>
    <row r="1124" spans="1:10" ht="16.5" thickTop="1" thickBot="1" x14ac:dyDescent="0.3">
      <c r="A1124" s="3851"/>
      <c r="B1124" s="3852"/>
      <c r="C1124" s="3873"/>
      <c r="D1124" s="3962" t="s">
        <v>95</v>
      </c>
      <c r="E1124" s="3963"/>
      <c r="F1124" s="3963"/>
      <c r="G1124" s="3964"/>
      <c r="H1124" s="11024"/>
      <c r="I1124" s="11025"/>
      <c r="J1124" s="3852"/>
    </row>
    <row r="1125" spans="1:10" ht="16.5" thickTop="1" thickBot="1" x14ac:dyDescent="0.3">
      <c r="A1125" s="3851"/>
      <c r="B1125" s="3852"/>
      <c r="C1125" s="3873"/>
      <c r="D1125" s="3962" t="s">
        <v>96</v>
      </c>
      <c r="E1125" s="3963"/>
      <c r="F1125" s="3963"/>
      <c r="G1125" s="3964"/>
      <c r="H1125" s="11024"/>
      <c r="I1125" s="11025"/>
      <c r="J1125" s="3852"/>
    </row>
    <row r="1126" spans="1:10" ht="16.5" thickTop="1" thickBot="1" x14ac:dyDescent="0.3">
      <c r="A1126" s="3851"/>
      <c r="B1126" s="3852"/>
      <c r="C1126" s="3873"/>
      <c r="D1126" s="3965" t="s">
        <v>97</v>
      </c>
      <c r="E1126" s="3955"/>
      <c r="F1126" s="3955"/>
      <c r="G1126" s="3955"/>
      <c r="H1126" s="11354">
        <v>0</v>
      </c>
      <c r="I1126" s="11354"/>
      <c r="J1126" s="3852"/>
    </row>
    <row r="1127" spans="1:10" ht="16.5" thickTop="1" thickBot="1" x14ac:dyDescent="0.3">
      <c r="A1127" s="3851"/>
      <c r="B1127" s="3852"/>
      <c r="C1127" s="3873"/>
      <c r="D1127" s="4025" t="s">
        <v>107</v>
      </c>
      <c r="E1127" s="3966"/>
      <c r="F1127" s="3966"/>
      <c r="G1127" s="3966"/>
      <c r="H1127" s="11015">
        <v>0</v>
      </c>
      <c r="I1127" s="11015"/>
      <c r="J1127" s="3852"/>
    </row>
    <row r="1128" spans="1:10" ht="16.5" thickTop="1" thickBot="1" x14ac:dyDescent="0.3">
      <c r="A1128" s="3851"/>
      <c r="B1128" s="3852"/>
      <c r="C1128" s="3873"/>
      <c r="D1128" s="3959" t="s">
        <v>105</v>
      </c>
      <c r="E1128" s="3960"/>
      <c r="F1128" s="3960"/>
      <c r="G1128" s="3961"/>
      <c r="H1128" s="11024"/>
      <c r="I1128" s="11025"/>
      <c r="J1128" s="3852"/>
    </row>
    <row r="1129" spans="1:10" ht="16.5" thickTop="1" thickBot="1" x14ac:dyDescent="0.3">
      <c r="A1129" s="3851"/>
      <c r="B1129" s="3852"/>
      <c r="C1129" s="3873"/>
      <c r="D1129" s="3962" t="s">
        <v>94</v>
      </c>
      <c r="E1129" s="3963"/>
      <c r="F1129" s="3963"/>
      <c r="G1129" s="3964"/>
      <c r="H1129" s="11024"/>
      <c r="I1129" s="11025"/>
      <c r="J1129" s="3852"/>
    </row>
    <row r="1130" spans="1:10" ht="16.5" thickTop="1" thickBot="1" x14ac:dyDescent="0.3">
      <c r="A1130" s="3851"/>
      <c r="B1130" s="3852"/>
      <c r="C1130" s="3873"/>
      <c r="D1130" s="3962" t="s">
        <v>102</v>
      </c>
      <c r="E1130" s="3963"/>
      <c r="F1130" s="3963"/>
      <c r="G1130" s="3964"/>
      <c r="H1130" s="11024"/>
      <c r="I1130" s="11025"/>
      <c r="J1130" s="3852"/>
    </row>
    <row r="1131" spans="1:10" ht="16.5" thickTop="1" thickBot="1" x14ac:dyDescent="0.3">
      <c r="A1131" s="3851"/>
      <c r="B1131" s="3852"/>
      <c r="C1131" s="3873"/>
      <c r="D1131" s="3969" t="s">
        <v>103</v>
      </c>
      <c r="E1131" s="3970"/>
      <c r="F1131" s="3970"/>
      <c r="G1131" s="3970"/>
      <c r="H1131" s="11024"/>
      <c r="I1131" s="11025"/>
      <c r="J1131" s="3852"/>
    </row>
    <row r="1132" spans="1:10" ht="16.5" thickTop="1" thickBot="1" x14ac:dyDescent="0.3">
      <c r="A1132" s="3851"/>
      <c r="B1132" s="3852"/>
      <c r="C1132" s="3873"/>
      <c r="D1132" s="3965" t="s">
        <v>108</v>
      </c>
      <c r="E1132" s="3955"/>
      <c r="F1132" s="3955"/>
      <c r="G1132" s="3955"/>
      <c r="H1132" s="11024"/>
      <c r="I1132" s="11025"/>
      <c r="J1132" s="3852"/>
    </row>
    <row r="1133" spans="1:10" ht="16.5" thickTop="1" thickBot="1" x14ac:dyDescent="0.3">
      <c r="A1133" s="3851"/>
      <c r="B1133" s="3852"/>
      <c r="C1133" s="3891" t="s">
        <v>109</v>
      </c>
      <c r="D1133" s="3973"/>
      <c r="E1133" s="3974"/>
      <c r="F1133" s="3975"/>
      <c r="G1133" s="3975"/>
      <c r="H1133" s="10975">
        <v>0</v>
      </c>
      <c r="I1133" s="10976"/>
      <c r="J1133" s="3852"/>
    </row>
    <row r="1134" spans="1:10" ht="27" thickTop="1" thickBot="1" x14ac:dyDescent="0.3">
      <c r="A1134" s="3851"/>
      <c r="B1134" s="3852"/>
      <c r="C1134" s="3871"/>
      <c r="D1134" s="4027" t="s">
        <v>110</v>
      </c>
      <c r="E1134" s="3966"/>
      <c r="F1134" s="3966"/>
      <c r="G1134" s="3971"/>
      <c r="H1134" s="11039">
        <v>0</v>
      </c>
      <c r="I1134" s="11040"/>
      <c r="J1134" s="3852"/>
    </row>
    <row r="1135" spans="1:10" ht="16.5" thickTop="1" thickBot="1" x14ac:dyDescent="0.3">
      <c r="A1135" s="3851"/>
      <c r="B1135" s="3852"/>
      <c r="C1135" s="3870"/>
      <c r="D1135" s="3977" t="s">
        <v>93</v>
      </c>
      <c r="E1135" s="3970"/>
      <c r="F1135" s="3970"/>
      <c r="G1135" s="3972"/>
      <c r="H1135" s="11354"/>
      <c r="I1135" s="11354"/>
      <c r="J1135" s="3852"/>
    </row>
    <row r="1136" spans="1:10" ht="16.5" thickTop="1" thickBot="1" x14ac:dyDescent="0.3">
      <c r="A1136" s="3851"/>
      <c r="B1136" s="3852"/>
      <c r="C1136" s="3870"/>
      <c r="D1136" s="3977" t="s">
        <v>94</v>
      </c>
      <c r="E1136" s="3970"/>
      <c r="F1136" s="3970"/>
      <c r="G1136" s="3972"/>
      <c r="H1136" s="11354"/>
      <c r="I1136" s="11354"/>
      <c r="J1136" s="3852"/>
    </row>
    <row r="1137" spans="1:10" ht="16.5" thickTop="1" thickBot="1" x14ac:dyDescent="0.3">
      <c r="A1137" s="3851"/>
      <c r="B1137" s="3852"/>
      <c r="C1137" s="3870"/>
      <c r="D1137" s="3977" t="s">
        <v>95</v>
      </c>
      <c r="E1137" s="3970"/>
      <c r="F1137" s="3970"/>
      <c r="G1137" s="3972"/>
      <c r="H1137" s="11354"/>
      <c r="I1137" s="11354"/>
      <c r="J1137" s="3852"/>
    </row>
    <row r="1138" spans="1:10" ht="16.5" thickTop="1" thickBot="1" x14ac:dyDescent="0.3">
      <c r="A1138" s="3851"/>
      <c r="B1138" s="3852"/>
      <c r="C1138" s="3870"/>
      <c r="D1138" s="3977" t="s">
        <v>96</v>
      </c>
      <c r="E1138" s="3978"/>
      <c r="F1138" s="3978"/>
      <c r="G1138" s="3979"/>
      <c r="H1138" s="11354"/>
      <c r="I1138" s="11354"/>
      <c r="J1138" s="3852"/>
    </row>
    <row r="1139" spans="1:10" ht="16.5" thickTop="1" thickBot="1" x14ac:dyDescent="0.3">
      <c r="A1139" s="3851"/>
      <c r="B1139" s="3852"/>
      <c r="C1139" s="3870"/>
      <c r="D1139" s="4028" t="s">
        <v>111</v>
      </c>
      <c r="E1139" s="3976"/>
      <c r="F1139" s="3976"/>
      <c r="G1139" s="3976"/>
      <c r="H1139" s="11041">
        <v>0</v>
      </c>
      <c r="I1139" s="11041"/>
      <c r="J1139" s="3852"/>
    </row>
    <row r="1140" spans="1:10" ht="16.5" thickTop="1" thickBot="1" x14ac:dyDescent="0.3">
      <c r="A1140" s="3851"/>
      <c r="B1140" s="3852"/>
      <c r="C1140" s="3870"/>
      <c r="D1140" s="3977" t="s">
        <v>93</v>
      </c>
      <c r="E1140" s="3970"/>
      <c r="F1140" s="3970"/>
      <c r="G1140" s="3972"/>
      <c r="H1140" s="11354"/>
      <c r="I1140" s="11354"/>
      <c r="J1140" s="3852"/>
    </row>
    <row r="1141" spans="1:10" ht="16.5" thickTop="1" thickBot="1" x14ac:dyDescent="0.3">
      <c r="A1141" s="3851"/>
      <c r="B1141" s="3852"/>
      <c r="C1141" s="3870"/>
      <c r="D1141" s="3977" t="s">
        <v>94</v>
      </c>
      <c r="E1141" s="3970"/>
      <c r="F1141" s="3970"/>
      <c r="G1141" s="3972"/>
      <c r="H1141" s="11354"/>
      <c r="I1141" s="11354"/>
      <c r="J1141" s="3852"/>
    </row>
    <row r="1142" spans="1:10" ht="16.5" thickTop="1" thickBot="1" x14ac:dyDescent="0.3">
      <c r="A1142" s="3851"/>
      <c r="B1142" s="3852"/>
      <c r="C1142" s="3870"/>
      <c r="D1142" s="3977" t="s">
        <v>95</v>
      </c>
      <c r="E1142" s="3970"/>
      <c r="F1142" s="3970"/>
      <c r="G1142" s="3972"/>
      <c r="H1142" s="11354"/>
      <c r="I1142" s="11354"/>
      <c r="J1142" s="3852"/>
    </row>
    <row r="1143" spans="1:10" ht="16.5" thickTop="1" thickBot="1" x14ac:dyDescent="0.3">
      <c r="A1143" s="3851"/>
      <c r="B1143" s="3852"/>
      <c r="C1143" s="3870"/>
      <c r="D1143" s="3977" t="s">
        <v>96</v>
      </c>
      <c r="E1143" s="3978"/>
      <c r="F1143" s="3978"/>
      <c r="G1143" s="3979"/>
      <c r="H1143" s="11354"/>
      <c r="I1143" s="11354"/>
      <c r="J1143" s="3852"/>
    </row>
    <row r="1144" spans="1:10" ht="27" thickTop="1" thickBot="1" x14ac:dyDescent="0.3">
      <c r="A1144" s="3851"/>
      <c r="B1144" s="3852"/>
      <c r="C1144" s="3870"/>
      <c r="D1144" s="4027" t="s">
        <v>112</v>
      </c>
      <c r="E1144" s="3966"/>
      <c r="F1144" s="3966"/>
      <c r="G1144" s="3971"/>
      <c r="H1144" s="11039">
        <v>0</v>
      </c>
      <c r="I1144" s="11040"/>
      <c r="J1144" s="3852"/>
    </row>
    <row r="1145" spans="1:10" ht="16.5" thickTop="1" thickBot="1" x14ac:dyDescent="0.3">
      <c r="A1145" s="3851"/>
      <c r="B1145" s="3852"/>
      <c r="C1145" s="3870"/>
      <c r="D1145" s="3977" t="s">
        <v>93</v>
      </c>
      <c r="E1145" s="3970"/>
      <c r="F1145" s="3970"/>
      <c r="G1145" s="3972"/>
      <c r="H1145" s="11354"/>
      <c r="I1145" s="11354"/>
      <c r="J1145" s="3852"/>
    </row>
    <row r="1146" spans="1:10" ht="16.5" thickTop="1" thickBot="1" x14ac:dyDescent="0.3">
      <c r="A1146" s="3851"/>
      <c r="B1146" s="3852"/>
      <c r="C1146" s="3870"/>
      <c r="D1146" s="3977" t="s">
        <v>94</v>
      </c>
      <c r="E1146" s="3970"/>
      <c r="F1146" s="3970"/>
      <c r="G1146" s="3972"/>
      <c r="H1146" s="11354"/>
      <c r="I1146" s="11354"/>
      <c r="J1146" s="3852"/>
    </row>
    <row r="1147" spans="1:10" ht="16.5" thickTop="1" thickBot="1" x14ac:dyDescent="0.3">
      <c r="A1147" s="3851"/>
      <c r="B1147" s="3852"/>
      <c r="C1147" s="3870"/>
      <c r="D1147" s="3977" t="s">
        <v>95</v>
      </c>
      <c r="E1147" s="3970"/>
      <c r="F1147" s="3970"/>
      <c r="G1147" s="3972"/>
      <c r="H1147" s="11354"/>
      <c r="I1147" s="11354"/>
      <c r="J1147" s="3852"/>
    </row>
    <row r="1148" spans="1:10" ht="16.5" thickTop="1" thickBot="1" x14ac:dyDescent="0.3">
      <c r="A1148" s="3851"/>
      <c r="B1148" s="3852"/>
      <c r="C1148" s="3870"/>
      <c r="D1148" s="3977" t="s">
        <v>96</v>
      </c>
      <c r="E1148" s="3978"/>
      <c r="F1148" s="3978"/>
      <c r="G1148" s="3979"/>
      <c r="H1148" s="11354"/>
      <c r="I1148" s="11354"/>
      <c r="J1148" s="3852"/>
    </row>
    <row r="1149" spans="1:10" ht="16.5" thickTop="1" thickBot="1" x14ac:dyDescent="0.3">
      <c r="A1149" s="3851"/>
      <c r="B1149" s="3852"/>
      <c r="C1149" s="3870"/>
      <c r="D1149" s="4029" t="s">
        <v>113</v>
      </c>
      <c r="E1149" s="3966"/>
      <c r="F1149" s="3966"/>
      <c r="G1149" s="3971"/>
      <c r="H1149" s="11041">
        <v>0</v>
      </c>
      <c r="I1149" s="11041"/>
      <c r="J1149" s="3852"/>
    </row>
    <row r="1150" spans="1:10" ht="16.5" thickTop="1" thickBot="1" x14ac:dyDescent="0.3">
      <c r="A1150" s="3851"/>
      <c r="B1150" s="3852"/>
      <c r="C1150" s="3870"/>
      <c r="D1150" s="3980" t="s">
        <v>114</v>
      </c>
      <c r="E1150" s="3960"/>
      <c r="F1150" s="3960"/>
      <c r="G1150" s="3961"/>
      <c r="H1150" s="11354"/>
      <c r="I1150" s="11354"/>
      <c r="J1150" s="3852"/>
    </row>
    <row r="1151" spans="1:10" ht="16.5" thickTop="1" thickBot="1" x14ac:dyDescent="0.3">
      <c r="A1151" s="3851"/>
      <c r="B1151" s="3852"/>
      <c r="C1151" s="3870"/>
      <c r="D1151" s="3980" t="s">
        <v>94</v>
      </c>
      <c r="E1151" s="3960"/>
      <c r="F1151" s="3960"/>
      <c r="G1151" s="3961"/>
      <c r="H1151" s="11354"/>
      <c r="I1151" s="11354"/>
      <c r="J1151" s="3852"/>
    </row>
    <row r="1152" spans="1:10" ht="16.5" thickTop="1" thickBot="1" x14ac:dyDescent="0.3">
      <c r="A1152" s="3851"/>
      <c r="B1152" s="3852"/>
      <c r="C1152" s="3870"/>
      <c r="D1152" s="3980" t="s">
        <v>102</v>
      </c>
      <c r="E1152" s="3960"/>
      <c r="F1152" s="3960"/>
      <c r="G1152" s="3961"/>
      <c r="H1152" s="11354"/>
      <c r="I1152" s="11354"/>
      <c r="J1152" s="3852"/>
    </row>
    <row r="1153" spans="1:10" ht="16.5" thickTop="1" thickBot="1" x14ac:dyDescent="0.3">
      <c r="A1153" s="3853"/>
      <c r="B1153" s="3852"/>
      <c r="C1153" s="3870"/>
      <c r="D1153" s="3980" t="s">
        <v>103</v>
      </c>
      <c r="E1153" s="3960"/>
      <c r="F1153" s="3960"/>
      <c r="G1153" s="3961"/>
      <c r="H1153" s="11354"/>
      <c r="I1153" s="11354"/>
      <c r="J1153" s="3852"/>
    </row>
    <row r="1154" spans="1:10" ht="16.5" thickTop="1" thickBot="1" x14ac:dyDescent="0.3">
      <c r="A1154" s="3853"/>
      <c r="B1154" s="3852"/>
      <c r="C1154" s="3870"/>
      <c r="D1154" s="4030" t="s">
        <v>115</v>
      </c>
      <c r="E1154" s="3966"/>
      <c r="F1154" s="3966"/>
      <c r="G1154" s="3971"/>
      <c r="H1154" s="11041">
        <v>0</v>
      </c>
      <c r="I1154" s="11041"/>
      <c r="J1154" s="3852"/>
    </row>
    <row r="1155" spans="1:10" ht="16.5" thickTop="1" thickBot="1" x14ac:dyDescent="0.3">
      <c r="A1155" s="3853"/>
      <c r="B1155" s="3852"/>
      <c r="C1155" s="3870"/>
      <c r="D1155" s="3980" t="s">
        <v>105</v>
      </c>
      <c r="E1155" s="3960"/>
      <c r="F1155" s="3960"/>
      <c r="G1155" s="3961"/>
      <c r="H1155" s="11354"/>
      <c r="I1155" s="11354"/>
      <c r="J1155" s="3852"/>
    </row>
    <row r="1156" spans="1:10" ht="16.5" thickTop="1" thickBot="1" x14ac:dyDescent="0.3">
      <c r="A1156" s="3853"/>
      <c r="B1156" s="3852"/>
      <c r="C1156" s="3870"/>
      <c r="D1156" s="3980" t="s">
        <v>94</v>
      </c>
      <c r="E1156" s="3960"/>
      <c r="F1156" s="3960"/>
      <c r="G1156" s="3961"/>
      <c r="H1156" s="11354"/>
      <c r="I1156" s="11354"/>
      <c r="J1156" s="3852"/>
    </row>
    <row r="1157" spans="1:10" ht="16.5" thickTop="1" thickBot="1" x14ac:dyDescent="0.3">
      <c r="A1157" s="3853"/>
      <c r="B1157" s="3852"/>
      <c r="C1157" s="3870"/>
      <c r="D1157" s="3980" t="s">
        <v>102</v>
      </c>
      <c r="E1157" s="3960"/>
      <c r="F1157" s="3960"/>
      <c r="G1157" s="3961"/>
      <c r="H1157" s="11354"/>
      <c r="I1157" s="11354"/>
      <c r="J1157" s="3852"/>
    </row>
    <row r="1158" spans="1:10" ht="16.5" thickTop="1" thickBot="1" x14ac:dyDescent="0.3">
      <c r="A1158" s="3853"/>
      <c r="B1158" s="3852"/>
      <c r="C1158" s="3870"/>
      <c r="D1158" s="3980" t="s">
        <v>103</v>
      </c>
      <c r="E1158" s="3960"/>
      <c r="F1158" s="3960"/>
      <c r="G1158" s="3961"/>
      <c r="H1158" s="11354"/>
      <c r="I1158" s="11354"/>
      <c r="J1158" s="3852"/>
    </row>
    <row r="1159" spans="1:10" ht="16.5" thickTop="1" thickBot="1" x14ac:dyDescent="0.3">
      <c r="A1159" s="3853"/>
      <c r="B1159" s="3852"/>
      <c r="C1159" s="3870"/>
      <c r="D1159" s="4030" t="s">
        <v>116</v>
      </c>
      <c r="E1159" s="4026"/>
      <c r="F1159" s="4026"/>
      <c r="G1159" s="4031"/>
      <c r="H1159" s="11041">
        <v>0</v>
      </c>
      <c r="I1159" s="11041"/>
      <c r="J1159" s="3852"/>
    </row>
    <row r="1160" spans="1:10" ht="16.5" thickTop="1" thickBot="1" x14ac:dyDescent="0.3">
      <c r="A1160" s="3853"/>
      <c r="B1160" s="3852"/>
      <c r="C1160" s="3870"/>
      <c r="D1160" s="3980" t="s">
        <v>105</v>
      </c>
      <c r="E1160" s="3960"/>
      <c r="F1160" s="3960"/>
      <c r="G1160" s="3961"/>
      <c r="H1160" s="11354"/>
      <c r="I1160" s="11354"/>
      <c r="J1160" s="3852"/>
    </row>
    <row r="1161" spans="1:10" ht="16.5" thickTop="1" thickBot="1" x14ac:dyDescent="0.3">
      <c r="A1161" s="3853"/>
      <c r="B1161" s="3852"/>
      <c r="C1161" s="3870"/>
      <c r="D1161" s="3980" t="s">
        <v>94</v>
      </c>
      <c r="E1161" s="3960"/>
      <c r="F1161" s="3960"/>
      <c r="G1161" s="3961"/>
      <c r="H1161" s="11433"/>
      <c r="I1161" s="11433"/>
      <c r="J1161" s="3852"/>
    </row>
    <row r="1162" spans="1:10" ht="16.5" thickTop="1" thickBot="1" x14ac:dyDescent="0.3">
      <c r="A1162" s="3853"/>
      <c r="B1162" s="3852"/>
      <c r="C1162" s="3870"/>
      <c r="D1162" s="3980" t="s">
        <v>102</v>
      </c>
      <c r="E1162" s="3960"/>
      <c r="F1162" s="3960"/>
      <c r="G1162" s="3961"/>
      <c r="H1162" s="11354"/>
      <c r="I1162" s="11354"/>
      <c r="J1162" s="3852"/>
    </row>
    <row r="1163" spans="1:10" ht="16.5" thickTop="1" thickBot="1" x14ac:dyDescent="0.3">
      <c r="A1163" s="3853"/>
      <c r="B1163" s="3852"/>
      <c r="C1163" s="3870"/>
      <c r="D1163" s="3980" t="s">
        <v>103</v>
      </c>
      <c r="E1163" s="3960"/>
      <c r="F1163" s="3960"/>
      <c r="G1163" s="3961"/>
      <c r="H1163" s="11354"/>
      <c r="I1163" s="11354"/>
      <c r="J1163" s="3852"/>
    </row>
    <row r="1164" spans="1:10" ht="16.5" thickTop="1" thickBot="1" x14ac:dyDescent="0.3">
      <c r="A1164" s="3853"/>
      <c r="B1164" s="3852"/>
      <c r="C1164" s="3870"/>
      <c r="D1164" s="4030" t="s">
        <v>117</v>
      </c>
      <c r="E1164" s="4026"/>
      <c r="F1164" s="4026"/>
      <c r="G1164" s="4031"/>
      <c r="H1164" s="11041">
        <v>0</v>
      </c>
      <c r="I1164" s="11041"/>
      <c r="J1164" s="3852"/>
    </row>
    <row r="1165" spans="1:10" ht="16.5" thickTop="1" thickBot="1" x14ac:dyDescent="0.3">
      <c r="A1165" s="3853"/>
      <c r="B1165" s="3852"/>
      <c r="C1165" s="3870"/>
      <c r="D1165" s="3980" t="s">
        <v>105</v>
      </c>
      <c r="E1165" s="3960"/>
      <c r="F1165" s="3960"/>
      <c r="G1165" s="3961"/>
      <c r="H1165" s="11354"/>
      <c r="I1165" s="11354"/>
      <c r="J1165" s="3852"/>
    </row>
    <row r="1166" spans="1:10" ht="16.5" thickTop="1" thickBot="1" x14ac:dyDescent="0.3">
      <c r="A1166" s="3853"/>
      <c r="B1166" s="3852"/>
      <c r="C1166" s="3870"/>
      <c r="D1166" s="3980" t="s">
        <v>94</v>
      </c>
      <c r="E1166" s="3960"/>
      <c r="F1166" s="3960"/>
      <c r="G1166" s="3961"/>
      <c r="H1166" s="11354"/>
      <c r="I1166" s="11354"/>
      <c r="J1166" s="3852"/>
    </row>
    <row r="1167" spans="1:10" ht="16.5" thickTop="1" thickBot="1" x14ac:dyDescent="0.3">
      <c r="A1167" s="3853"/>
      <c r="B1167" s="3852"/>
      <c r="C1167" s="3870"/>
      <c r="D1167" s="3980" t="s">
        <v>102</v>
      </c>
      <c r="E1167" s="3960"/>
      <c r="F1167" s="3960"/>
      <c r="G1167" s="3961"/>
      <c r="H1167" s="11354"/>
      <c r="I1167" s="11354"/>
      <c r="J1167" s="3852"/>
    </row>
    <row r="1168" spans="1:10" ht="16.5" thickTop="1" thickBot="1" x14ac:dyDescent="0.3">
      <c r="A1168" s="3853"/>
      <c r="B1168" s="3852"/>
      <c r="C1168" s="3872"/>
      <c r="D1168" s="3980" t="s">
        <v>103</v>
      </c>
      <c r="E1168" s="3960"/>
      <c r="F1168" s="3960"/>
      <c r="G1168" s="3961"/>
      <c r="H1168" s="11354"/>
      <c r="I1168" s="11354"/>
      <c r="J1168" s="3852"/>
    </row>
    <row r="1169" spans="1:10" ht="16.5" thickTop="1" thickBot="1" x14ac:dyDescent="0.3">
      <c r="A1169" s="3851"/>
      <c r="B1169" s="3852"/>
      <c r="C1169" s="3892" t="s">
        <v>118</v>
      </c>
      <c r="D1169" s="3981"/>
      <c r="E1169" s="3975"/>
      <c r="F1169" s="3975"/>
      <c r="G1169" s="3982"/>
      <c r="H1169" s="10977">
        <v>10</v>
      </c>
      <c r="I1169" s="10977"/>
      <c r="J1169" s="3852"/>
    </row>
    <row r="1170" spans="1:10" ht="27" thickTop="1" thickBot="1" x14ac:dyDescent="0.3">
      <c r="A1170" s="3851"/>
      <c r="B1170" s="3851"/>
      <c r="C1170" s="3885"/>
      <c r="D1170" s="3983" t="s">
        <v>31</v>
      </c>
      <c r="E1170" s="3983"/>
      <c r="F1170" s="3983"/>
      <c r="G1170" s="3984"/>
      <c r="H1170" s="11354"/>
      <c r="I1170" s="11354"/>
      <c r="J1170" s="3852"/>
    </row>
    <row r="1171" spans="1:10" ht="16.5" thickTop="1" thickBot="1" x14ac:dyDescent="0.3">
      <c r="A1171" s="3851"/>
      <c r="B1171" s="3851"/>
      <c r="C1171" s="3885"/>
      <c r="D1171" s="3983" t="s">
        <v>119</v>
      </c>
      <c r="E1171" s="3960"/>
      <c r="F1171" s="3960"/>
      <c r="G1171" s="3961"/>
      <c r="H1171" s="11354">
        <v>1</v>
      </c>
      <c r="I1171" s="11354"/>
      <c r="J1171" s="3852"/>
    </row>
    <row r="1172" spans="1:10" ht="27" thickTop="1" thickBot="1" x14ac:dyDescent="0.3">
      <c r="A1172" s="3851"/>
      <c r="B1172" s="3851"/>
      <c r="C1172" s="3885"/>
      <c r="D1172" s="3983" t="s">
        <v>120</v>
      </c>
      <c r="E1172" s="3985"/>
      <c r="F1172" s="3960"/>
      <c r="G1172" s="3961"/>
      <c r="H1172" s="11354"/>
      <c r="I1172" s="11354"/>
      <c r="J1172" s="3852"/>
    </row>
    <row r="1173" spans="1:10" ht="27" thickTop="1" thickBot="1" x14ac:dyDescent="0.3">
      <c r="A1173" s="3851"/>
      <c r="B1173" s="3852"/>
      <c r="C1173" s="3885"/>
      <c r="D1173" s="3983" t="s">
        <v>121</v>
      </c>
      <c r="E1173" s="3960"/>
      <c r="F1173" s="3960"/>
      <c r="G1173" s="3961"/>
      <c r="H1173" s="11354">
        <v>2</v>
      </c>
      <c r="I1173" s="11354"/>
      <c r="J1173" s="3852"/>
    </row>
    <row r="1174" spans="1:10" ht="16.5" thickTop="1" thickBot="1" x14ac:dyDescent="0.3">
      <c r="A1174" s="3851"/>
      <c r="B1174" s="3852"/>
      <c r="C1174" s="3885"/>
      <c r="D1174" s="3983" t="s">
        <v>70</v>
      </c>
      <c r="E1174" s="3960"/>
      <c r="F1174" s="3960"/>
      <c r="G1174" s="3961"/>
      <c r="H1174" s="11354"/>
      <c r="I1174" s="11354"/>
      <c r="J1174" s="3852"/>
    </row>
    <row r="1175" spans="1:10" ht="39.75" thickTop="1" thickBot="1" x14ac:dyDescent="0.3">
      <c r="A1175" s="3851"/>
      <c r="B1175" s="3852"/>
      <c r="C1175" s="3885"/>
      <c r="D1175" s="4016" t="s">
        <v>122</v>
      </c>
      <c r="E1175" s="3960"/>
      <c r="F1175" s="3960"/>
      <c r="G1175" s="3961"/>
      <c r="H1175" s="11354"/>
      <c r="I1175" s="11354"/>
      <c r="J1175" s="3852"/>
    </row>
    <row r="1176" spans="1:10" ht="27" thickTop="1" thickBot="1" x14ac:dyDescent="0.3">
      <c r="A1176" s="3851"/>
      <c r="B1176" s="3852"/>
      <c r="C1176" s="3886"/>
      <c r="D1176" s="3983" t="s">
        <v>123</v>
      </c>
      <c r="E1176" s="3960"/>
      <c r="F1176" s="3960"/>
      <c r="G1176" s="3961"/>
      <c r="H1176" s="11354"/>
      <c r="I1176" s="11354"/>
      <c r="J1176" s="3852"/>
    </row>
    <row r="1177" spans="1:10" ht="39.75" thickTop="1" thickBot="1" x14ac:dyDescent="0.3">
      <c r="A1177" s="3851"/>
      <c r="B1177" s="3852"/>
      <c r="C1177" s="3885"/>
      <c r="D1177" s="3983" t="s">
        <v>34</v>
      </c>
      <c r="E1177" s="3960"/>
      <c r="F1177" s="3960"/>
      <c r="G1177" s="3961"/>
      <c r="H1177" s="11354"/>
      <c r="I1177" s="11354"/>
      <c r="J1177" s="3852"/>
    </row>
    <row r="1178" spans="1:10" ht="39.75" thickTop="1" thickBot="1" x14ac:dyDescent="0.3">
      <c r="A1178" s="3851"/>
      <c r="B1178" s="3852"/>
      <c r="C1178" s="3886"/>
      <c r="D1178" s="3986" t="s">
        <v>124</v>
      </c>
      <c r="E1178" s="3960"/>
      <c r="F1178" s="3960"/>
      <c r="G1178" s="3961"/>
      <c r="H1178" s="11354"/>
      <c r="I1178" s="11354"/>
      <c r="J1178" s="3852"/>
    </row>
    <row r="1179" spans="1:10" ht="52.5" thickTop="1" thickBot="1" x14ac:dyDescent="0.3">
      <c r="A1179" s="3851"/>
      <c r="B1179" s="3852"/>
      <c r="C1179" s="3885"/>
      <c r="D1179" s="3983" t="s">
        <v>125</v>
      </c>
      <c r="E1179" s="3960"/>
      <c r="F1179" s="3960"/>
      <c r="G1179" s="3961"/>
      <c r="H1179" s="11354"/>
      <c r="I1179" s="11354"/>
      <c r="J1179" s="3852"/>
    </row>
    <row r="1180" spans="1:10" ht="27" thickTop="1" thickBot="1" x14ac:dyDescent="0.3">
      <c r="A1180" s="3851"/>
      <c r="B1180" s="3852"/>
      <c r="C1180" s="3885"/>
      <c r="D1180" s="3983" t="s">
        <v>126</v>
      </c>
      <c r="E1180" s="3960"/>
      <c r="F1180" s="3960"/>
      <c r="G1180" s="3961"/>
      <c r="H1180" s="11354"/>
      <c r="I1180" s="11354"/>
      <c r="J1180" s="3852"/>
    </row>
    <row r="1181" spans="1:10" ht="27" thickTop="1" thickBot="1" x14ac:dyDescent="0.3">
      <c r="A1181" s="3851"/>
      <c r="B1181" s="3852"/>
      <c r="C1181" s="3885"/>
      <c r="D1181" s="3987" t="s">
        <v>37</v>
      </c>
      <c r="E1181" s="3955"/>
      <c r="F1181" s="3955"/>
      <c r="G1181" s="3955"/>
      <c r="H1181" s="11354"/>
      <c r="I1181" s="11354"/>
      <c r="J1181" s="3852"/>
    </row>
    <row r="1182" spans="1:10" ht="65.25" thickTop="1" thickBot="1" x14ac:dyDescent="0.3">
      <c r="A1182" s="3851"/>
      <c r="B1182" s="3852"/>
      <c r="C1182" s="3885"/>
      <c r="D1182" s="3988" t="s">
        <v>127</v>
      </c>
      <c r="E1182" s="3960"/>
      <c r="F1182" s="3960"/>
      <c r="G1182" s="3961"/>
      <c r="H1182" s="11354">
        <v>2</v>
      </c>
      <c r="I1182" s="11354"/>
      <c r="J1182" s="3852"/>
    </row>
    <row r="1183" spans="1:10" ht="27" thickTop="1" thickBot="1" x14ac:dyDescent="0.3">
      <c r="A1183" s="3851"/>
      <c r="B1183" s="3852"/>
      <c r="C1183" s="3885"/>
      <c r="D1183" s="3983" t="s">
        <v>128</v>
      </c>
      <c r="E1183" s="3955"/>
      <c r="F1183" s="3955"/>
      <c r="G1183" s="3955"/>
      <c r="H1183" s="11354"/>
      <c r="I1183" s="11354"/>
      <c r="J1183" s="3852"/>
    </row>
    <row r="1184" spans="1:10" ht="39.75" thickTop="1" thickBot="1" x14ac:dyDescent="0.3">
      <c r="A1184" s="3851"/>
      <c r="B1184" s="3852"/>
      <c r="C1184" s="3885"/>
      <c r="D1184" s="3983" t="s">
        <v>129</v>
      </c>
      <c r="E1184" s="3960"/>
      <c r="F1184" s="3960"/>
      <c r="G1184" s="3961"/>
      <c r="H1184" s="11354">
        <v>3</v>
      </c>
      <c r="I1184" s="11354"/>
      <c r="J1184" s="3852"/>
    </row>
    <row r="1185" spans="1:10" ht="52.5" thickTop="1" thickBot="1" x14ac:dyDescent="0.3">
      <c r="A1185" s="3851"/>
      <c r="B1185" s="3852"/>
      <c r="C1185" s="3885"/>
      <c r="D1185" s="3983" t="s">
        <v>130</v>
      </c>
      <c r="E1185" s="3960"/>
      <c r="F1185" s="3960"/>
      <c r="G1185" s="3961"/>
      <c r="H1185" s="11354"/>
      <c r="I1185" s="11354"/>
      <c r="J1185" s="3852"/>
    </row>
    <row r="1186" spans="1:10" ht="39.75" thickTop="1" thickBot="1" x14ac:dyDescent="0.3">
      <c r="A1186" s="3851"/>
      <c r="B1186" s="3852"/>
      <c r="C1186" s="3885"/>
      <c r="D1186" s="3983" t="s">
        <v>131</v>
      </c>
      <c r="E1186" s="3985"/>
      <c r="F1186" s="3960"/>
      <c r="G1186" s="3961"/>
      <c r="H1186" s="11354"/>
      <c r="I1186" s="11354"/>
      <c r="J1186" s="3852"/>
    </row>
    <row r="1187" spans="1:10" ht="27" thickTop="1" thickBot="1" x14ac:dyDescent="0.3">
      <c r="A1187" s="3851"/>
      <c r="B1187" s="3851"/>
      <c r="C1187" s="3886"/>
      <c r="D1187" s="3983" t="s">
        <v>132</v>
      </c>
      <c r="E1187" s="3985"/>
      <c r="F1187" s="3960"/>
      <c r="G1187" s="3961"/>
      <c r="H1187" s="11354"/>
      <c r="I1187" s="11354"/>
      <c r="J1187" s="3852"/>
    </row>
    <row r="1188" spans="1:10" ht="52.5" thickTop="1" thickBot="1" x14ac:dyDescent="0.3">
      <c r="A1188" s="3851"/>
      <c r="B1188" s="3851"/>
      <c r="C1188" s="3886"/>
      <c r="D1188" s="3983" t="s">
        <v>52</v>
      </c>
      <c r="E1188" s="3985"/>
      <c r="F1188" s="3960"/>
      <c r="G1188" s="3961"/>
      <c r="H1188" s="11354"/>
      <c r="I1188" s="11354"/>
      <c r="J1188" s="3852"/>
    </row>
    <row r="1189" spans="1:10" ht="27" thickTop="1" thickBot="1" x14ac:dyDescent="0.3">
      <c r="A1189" s="3851"/>
      <c r="B1189" s="3851"/>
      <c r="C1189" s="3885"/>
      <c r="D1189" s="4032" t="s">
        <v>133</v>
      </c>
      <c r="E1189" s="3955"/>
      <c r="F1189" s="3955"/>
      <c r="G1189" s="3955"/>
      <c r="H1189" s="11354"/>
      <c r="I1189" s="11354"/>
      <c r="J1189" s="3852"/>
    </row>
    <row r="1190" spans="1:10" ht="27" thickTop="1" thickBot="1" x14ac:dyDescent="0.3">
      <c r="A1190" s="3851"/>
      <c r="B1190" s="3851"/>
      <c r="C1190" s="3885"/>
      <c r="D1190" s="4032" t="s">
        <v>47</v>
      </c>
      <c r="E1190" s="3960"/>
      <c r="F1190" s="3960"/>
      <c r="G1190" s="3961"/>
      <c r="H1190" s="11354"/>
      <c r="I1190" s="11354"/>
      <c r="J1190" s="3852"/>
    </row>
    <row r="1191" spans="1:10" ht="52.5" thickTop="1" thickBot="1" x14ac:dyDescent="0.3">
      <c r="A1191" s="3851"/>
      <c r="B1191" s="3851"/>
      <c r="C1191" s="3885"/>
      <c r="D1191" s="4033" t="s">
        <v>61</v>
      </c>
      <c r="E1191" s="3955"/>
      <c r="F1191" s="3955"/>
      <c r="G1191" s="3955"/>
      <c r="H1191" s="11354"/>
      <c r="I1191" s="11354"/>
      <c r="J1191" s="3852"/>
    </row>
    <row r="1192" spans="1:10" ht="52.5" thickTop="1" thickBot="1" x14ac:dyDescent="0.3">
      <c r="A1192" s="3851"/>
      <c r="B1192" s="3851"/>
      <c r="C1192" s="3885"/>
      <c r="D1192" s="4032" t="s">
        <v>134</v>
      </c>
      <c r="E1192" s="3960"/>
      <c r="F1192" s="3960"/>
      <c r="G1192" s="3961"/>
      <c r="H1192" s="11354"/>
      <c r="I1192" s="11354"/>
      <c r="J1192" s="3852"/>
    </row>
    <row r="1193" spans="1:10" ht="27" thickTop="1" thickBot="1" x14ac:dyDescent="0.3">
      <c r="A1193" s="3851"/>
      <c r="B1193" s="3851"/>
      <c r="C1193" s="3886"/>
      <c r="D1193" s="4032" t="s">
        <v>60</v>
      </c>
      <c r="E1193" s="3960"/>
      <c r="F1193" s="3960"/>
      <c r="G1193" s="3961"/>
      <c r="H1193" s="11354"/>
      <c r="I1193" s="11354"/>
      <c r="J1193" s="3852"/>
    </row>
    <row r="1194" spans="1:10" ht="16.5" thickTop="1" thickBot="1" x14ac:dyDescent="0.3">
      <c r="A1194" s="3851"/>
      <c r="B1194" s="3851"/>
      <c r="C1194" s="3886"/>
      <c r="D1194" s="3995" t="s">
        <v>135</v>
      </c>
      <c r="E1194" s="3960"/>
      <c r="F1194" s="3960"/>
      <c r="G1194" s="3961"/>
      <c r="H1194" s="11354">
        <v>1</v>
      </c>
      <c r="I1194" s="11354"/>
      <c r="J1194" s="3852"/>
    </row>
    <row r="1195" spans="1:10" ht="39.75" thickTop="1" thickBot="1" x14ac:dyDescent="0.3">
      <c r="A1195" s="3851"/>
      <c r="B1195" s="3851"/>
      <c r="C1195" s="3886"/>
      <c r="D1195" s="4032" t="s">
        <v>58</v>
      </c>
      <c r="E1195" s="3960"/>
      <c r="F1195" s="3960"/>
      <c r="G1195" s="3961"/>
      <c r="H1195" s="11354"/>
      <c r="I1195" s="11354"/>
      <c r="J1195" s="3852"/>
    </row>
    <row r="1196" spans="1:10" ht="27" thickTop="1" thickBot="1" x14ac:dyDescent="0.3">
      <c r="A1196" s="3851"/>
      <c r="B1196" s="3851"/>
      <c r="C1196" s="3886"/>
      <c r="D1196" s="4032" t="s">
        <v>136</v>
      </c>
      <c r="E1196" s="3960"/>
      <c r="F1196" s="3960"/>
      <c r="G1196" s="3961"/>
      <c r="H1196" s="11354"/>
      <c r="I1196" s="11354"/>
      <c r="J1196" s="3852"/>
    </row>
    <row r="1197" spans="1:10" ht="16.5" thickTop="1" thickBot="1" x14ac:dyDescent="0.3">
      <c r="A1197" s="3851"/>
      <c r="B1197" s="3851"/>
      <c r="C1197" s="3886"/>
      <c r="D1197" s="4032" t="s">
        <v>137</v>
      </c>
      <c r="E1197" s="3960"/>
      <c r="F1197" s="3960"/>
      <c r="G1197" s="3961"/>
      <c r="H1197" s="11354"/>
      <c r="I1197" s="11354"/>
      <c r="J1197" s="3852"/>
    </row>
    <row r="1198" spans="1:10" ht="16.5" thickTop="1" thickBot="1" x14ac:dyDescent="0.3">
      <c r="A1198" s="3851"/>
      <c r="B1198" s="3851"/>
      <c r="C1198" s="3886"/>
      <c r="D1198" s="4032" t="s">
        <v>138</v>
      </c>
      <c r="E1198" s="3960"/>
      <c r="F1198" s="3960"/>
      <c r="G1198" s="3961"/>
      <c r="H1198" s="11354"/>
      <c r="I1198" s="11354"/>
      <c r="J1198" s="3852"/>
    </row>
    <row r="1199" spans="1:10" ht="16.5" thickTop="1" thickBot="1" x14ac:dyDescent="0.3">
      <c r="A1199" s="3851"/>
      <c r="B1199" s="3851"/>
      <c r="C1199" s="3886"/>
      <c r="D1199" s="4032" t="s">
        <v>139</v>
      </c>
      <c r="E1199" s="3960"/>
      <c r="F1199" s="3960"/>
      <c r="G1199" s="3961"/>
      <c r="H1199" s="11354">
        <v>1</v>
      </c>
      <c r="I1199" s="11354"/>
      <c r="J1199" s="3852"/>
    </row>
    <row r="1200" spans="1:10" ht="16.5" thickTop="1" thickBot="1" x14ac:dyDescent="0.3">
      <c r="A1200" s="3851"/>
      <c r="B1200" s="3851"/>
      <c r="C1200" s="3886"/>
      <c r="D1200" s="4032" t="s">
        <v>140</v>
      </c>
      <c r="E1200" s="3960"/>
      <c r="F1200" s="3960"/>
      <c r="G1200" s="3961"/>
      <c r="H1200" s="11354"/>
      <c r="I1200" s="11354"/>
      <c r="J1200" s="3852"/>
    </row>
    <row r="1201" spans="1:10" ht="39.75" thickTop="1" thickBot="1" x14ac:dyDescent="0.3">
      <c r="A1201" s="3851"/>
      <c r="B1201" s="3851"/>
      <c r="C1201" s="3886"/>
      <c r="D1201" s="4033" t="s">
        <v>141</v>
      </c>
      <c r="E1201" s="3960"/>
      <c r="F1201" s="3960"/>
      <c r="G1201" s="3961"/>
      <c r="H1201" s="11354"/>
      <c r="I1201" s="11354"/>
      <c r="J1201" s="3852"/>
    </row>
    <row r="1202" spans="1:10" ht="27" thickTop="1" thickBot="1" x14ac:dyDescent="0.3">
      <c r="A1202" s="3851"/>
      <c r="B1202" s="3851"/>
      <c r="C1202" s="3885"/>
      <c r="D1202" s="3970" t="s">
        <v>142</v>
      </c>
      <c r="E1202" s="3955"/>
      <c r="F1202" s="3955"/>
      <c r="G1202" s="3955"/>
      <c r="H1202" s="11354"/>
      <c r="I1202" s="11354"/>
      <c r="J1202" s="3852"/>
    </row>
    <row r="1203" spans="1:10" ht="39.75" thickTop="1" thickBot="1" x14ac:dyDescent="0.3">
      <c r="A1203" s="3851"/>
      <c r="B1203" s="3851"/>
      <c r="C1203" s="3887"/>
      <c r="D1203" s="4032" t="s">
        <v>143</v>
      </c>
      <c r="E1203" s="3960"/>
      <c r="F1203" s="3960"/>
      <c r="G1203" s="3961"/>
      <c r="H1203" s="11354"/>
      <c r="I1203" s="11354"/>
      <c r="J1203" s="3852"/>
    </row>
    <row r="1204" spans="1:10" ht="39.75" thickTop="1" thickBot="1" x14ac:dyDescent="0.3">
      <c r="A1204" s="3851"/>
      <c r="B1204" s="3851"/>
      <c r="C1204" s="3886"/>
      <c r="D1204" s="3970" t="s">
        <v>144</v>
      </c>
      <c r="E1204" s="3960"/>
      <c r="F1204" s="3960"/>
      <c r="G1204" s="3961"/>
      <c r="H1204" s="11356"/>
      <c r="I1204" s="11356"/>
      <c r="J1204" s="3852"/>
    </row>
    <row r="1205" spans="1:10" ht="27" thickTop="1" thickBot="1" x14ac:dyDescent="0.3">
      <c r="A1205" s="3851"/>
      <c r="B1205" s="3851"/>
      <c r="C1205" s="3886"/>
      <c r="D1205" s="4032" t="s">
        <v>145</v>
      </c>
      <c r="E1205" s="3960"/>
      <c r="F1205" s="3960"/>
      <c r="G1205" s="3961"/>
      <c r="H1205" s="11356"/>
      <c r="I1205" s="11356"/>
      <c r="J1205" s="3852"/>
    </row>
    <row r="1206" spans="1:10" ht="16.5" thickTop="1" thickBot="1" x14ac:dyDescent="0.3">
      <c r="A1206" s="3851"/>
      <c r="B1206" s="3851"/>
      <c r="C1206" s="3888"/>
      <c r="D1206" s="4034" t="s">
        <v>146</v>
      </c>
      <c r="E1206" s="3960"/>
      <c r="F1206" s="3960"/>
      <c r="G1206" s="3961"/>
      <c r="H1206" s="11356"/>
      <c r="I1206" s="11356"/>
      <c r="J1206" s="3852"/>
    </row>
    <row r="1207" spans="1:10" ht="16.5" thickTop="1" thickBot="1" x14ac:dyDescent="0.3">
      <c r="A1207" s="3851"/>
      <c r="B1207" s="3851"/>
      <c r="C1207" s="3893" t="s">
        <v>147</v>
      </c>
      <c r="D1207" s="4038"/>
      <c r="E1207" s="3989"/>
      <c r="F1207" s="3989"/>
      <c r="G1207" s="3990"/>
      <c r="H1207" s="10992">
        <v>17</v>
      </c>
      <c r="I1207" s="10993"/>
      <c r="J1207" s="3852"/>
    </row>
    <row r="1208" spans="1:10" ht="16.5" thickTop="1" thickBot="1" x14ac:dyDescent="0.3">
      <c r="A1208" s="3851"/>
      <c r="B1208" s="3851"/>
      <c r="C1208" s="3869"/>
      <c r="D1208" s="3980" t="s">
        <v>148</v>
      </c>
      <c r="E1208" s="3960"/>
      <c r="F1208" s="3960"/>
      <c r="G1208" s="3961"/>
      <c r="H1208" s="11356">
        <v>17</v>
      </c>
      <c r="I1208" s="11356"/>
      <c r="J1208" s="3852"/>
    </row>
    <row r="1209" spans="1:10" ht="16.5" thickTop="1" thickBot="1" x14ac:dyDescent="0.3">
      <c r="A1209" s="3851"/>
      <c r="B1209" s="3851"/>
      <c r="C1209" s="3866"/>
      <c r="D1209" s="3980" t="s">
        <v>149</v>
      </c>
      <c r="E1209" s="3960"/>
      <c r="F1209" s="3960"/>
      <c r="G1209" s="3961"/>
      <c r="H1209" s="11356"/>
      <c r="I1209" s="11356"/>
      <c r="J1209" s="3852"/>
    </row>
    <row r="1210" spans="1:10" ht="16.5" thickTop="1" thickBot="1" x14ac:dyDescent="0.3">
      <c r="A1210" s="3851"/>
      <c r="B1210" s="3851"/>
      <c r="C1210" s="3866"/>
      <c r="D1210" s="3980" t="s">
        <v>150</v>
      </c>
      <c r="E1210" s="3963"/>
      <c r="F1210" s="3963"/>
      <c r="G1210" s="3964"/>
      <c r="H1210" s="11357"/>
      <c r="I1210" s="11358"/>
      <c r="J1210" s="3852"/>
    </row>
    <row r="1211" spans="1:10" ht="16.5" thickTop="1" thickBot="1" x14ac:dyDescent="0.3">
      <c r="A1211" s="3851"/>
      <c r="B1211" s="3851"/>
      <c r="C1211" s="3853"/>
      <c r="D1211" s="4042" t="s">
        <v>151</v>
      </c>
      <c r="E1211" s="4002"/>
      <c r="F1211" s="4002"/>
      <c r="G1211" s="4003"/>
      <c r="H1211" s="11015">
        <v>0</v>
      </c>
      <c r="I1211" s="11015"/>
      <c r="J1211" s="3852"/>
    </row>
    <row r="1212" spans="1:10" ht="16.5" thickTop="1" thickBot="1" x14ac:dyDescent="0.3">
      <c r="A1212" s="3851"/>
      <c r="B1212" s="3851"/>
      <c r="C1212" s="3866"/>
      <c r="D1212" s="4046" t="s">
        <v>152</v>
      </c>
      <c r="E1212" s="3960"/>
      <c r="F1212" s="3960"/>
      <c r="G1212" s="3961"/>
      <c r="H1212" s="11356"/>
      <c r="I1212" s="11356"/>
      <c r="J1212" s="3852"/>
    </row>
    <row r="1213" spans="1:10" ht="16.5" thickTop="1" thickBot="1" x14ac:dyDescent="0.3">
      <c r="A1213" s="3850"/>
      <c r="B1213" s="3851"/>
      <c r="C1213" s="3874"/>
      <c r="D1213" s="4047" t="s">
        <v>153</v>
      </c>
      <c r="E1213" s="3999"/>
      <c r="F1213" s="3999"/>
      <c r="G1213" s="4000"/>
      <c r="H1213" s="11355"/>
      <c r="I1213" s="11355"/>
      <c r="J1213" s="3852"/>
    </row>
    <row r="1214" spans="1:10" ht="16.5" thickTop="1" thickBot="1" x14ac:dyDescent="0.3">
      <c r="A1214" s="3851"/>
      <c r="B1214" s="3851"/>
      <c r="C1214" s="3866"/>
      <c r="D1214" s="4041" t="s">
        <v>154</v>
      </c>
      <c r="E1214" s="4035"/>
      <c r="F1214" s="4035"/>
      <c r="G1214" s="4036"/>
      <c r="H1214" s="11015">
        <v>4</v>
      </c>
      <c r="I1214" s="11015"/>
      <c r="J1214" s="3852"/>
    </row>
    <row r="1215" spans="1:10" ht="16.5" thickTop="1" thickBot="1" x14ac:dyDescent="0.3">
      <c r="A1215" s="3851"/>
      <c r="B1215" s="3851"/>
      <c r="C1215" s="3866"/>
      <c r="D1215" s="3994" t="s">
        <v>155</v>
      </c>
      <c r="E1215" s="3977"/>
      <c r="F1215" s="3977"/>
      <c r="G1215" s="3993"/>
      <c r="H1215" s="11390"/>
      <c r="I1215" s="11391"/>
      <c r="J1215" s="3852"/>
    </row>
    <row r="1216" spans="1:10" ht="16.5" thickTop="1" thickBot="1" x14ac:dyDescent="0.3">
      <c r="A1216" s="3851"/>
      <c r="B1216" s="3851"/>
      <c r="C1216" s="3866"/>
      <c r="D1216" s="3994" t="s">
        <v>156</v>
      </c>
      <c r="E1216" s="3977"/>
      <c r="F1216" s="3977"/>
      <c r="G1216" s="3993"/>
      <c r="H1216" s="11357"/>
      <c r="I1216" s="11358"/>
      <c r="J1216" s="3852"/>
    </row>
    <row r="1217" spans="1:10" ht="16.5" thickTop="1" thickBot="1" x14ac:dyDescent="0.3">
      <c r="A1217" s="3851"/>
      <c r="B1217" s="3851"/>
      <c r="C1217" s="3866"/>
      <c r="D1217" s="3994" t="s">
        <v>157</v>
      </c>
      <c r="E1217" s="3977"/>
      <c r="F1217" s="3977"/>
      <c r="G1217" s="3993"/>
      <c r="H1217" s="11357">
        <v>4</v>
      </c>
      <c r="I1217" s="11358"/>
      <c r="J1217" s="3852"/>
    </row>
    <row r="1218" spans="1:10" ht="16.5" thickTop="1" thickBot="1" x14ac:dyDescent="0.3">
      <c r="A1218" s="3851"/>
      <c r="B1218" s="3851"/>
      <c r="C1218" s="3866"/>
      <c r="D1218" s="3995" t="s">
        <v>158</v>
      </c>
      <c r="E1218" s="3960"/>
      <c r="F1218" s="3960"/>
      <c r="G1218" s="3961"/>
      <c r="H1218" s="11357"/>
      <c r="I1218" s="11358"/>
      <c r="J1218" s="3852"/>
    </row>
    <row r="1219" spans="1:10" ht="16.5" thickTop="1" thickBot="1" x14ac:dyDescent="0.3">
      <c r="A1219" s="3851"/>
      <c r="B1219" s="3851"/>
      <c r="C1219" s="4039" t="s">
        <v>159</v>
      </c>
      <c r="D1219" s="4038"/>
      <c r="E1219" s="4038"/>
      <c r="F1219" s="4038"/>
      <c r="G1219" s="4040"/>
      <c r="H1219" s="10992">
        <v>47</v>
      </c>
      <c r="I1219" s="10993"/>
      <c r="J1219" s="3852"/>
    </row>
    <row r="1220" spans="1:10" ht="16.5" thickTop="1" thickBot="1" x14ac:dyDescent="0.3">
      <c r="A1220" s="3851"/>
      <c r="B1220" s="3851"/>
      <c r="C1220" s="3866"/>
      <c r="D1220" s="3996" t="s">
        <v>160</v>
      </c>
      <c r="E1220" s="3955"/>
      <c r="F1220" s="3955"/>
      <c r="G1220" s="3955"/>
      <c r="H1220" s="11357">
        <v>8</v>
      </c>
      <c r="I1220" s="11358"/>
      <c r="J1220" s="3852"/>
    </row>
    <row r="1221" spans="1:10" ht="16.5" thickTop="1" thickBot="1" x14ac:dyDescent="0.3">
      <c r="A1221" s="3851"/>
      <c r="B1221" s="3851"/>
      <c r="C1221" s="3866"/>
      <c r="D1221" s="3980" t="s">
        <v>161</v>
      </c>
      <c r="E1221" s="3960"/>
      <c r="F1221" s="3960"/>
      <c r="G1221" s="3961"/>
      <c r="H1221" s="11357"/>
      <c r="I1221" s="11358"/>
      <c r="J1221" s="3852"/>
    </row>
    <row r="1222" spans="1:10" ht="16.5" thickTop="1" thickBot="1" x14ac:dyDescent="0.3">
      <c r="A1222" s="3851"/>
      <c r="B1222" s="3851"/>
      <c r="C1222" s="3866"/>
      <c r="D1222" s="4037" t="s">
        <v>162</v>
      </c>
      <c r="E1222" s="3963"/>
      <c r="F1222" s="3963"/>
      <c r="G1222" s="3964"/>
      <c r="H1222" s="11357">
        <v>39</v>
      </c>
      <c r="I1222" s="11358"/>
      <c r="J1222" s="3852"/>
    </row>
    <row r="1223" spans="1:10" ht="16.5" thickTop="1" thickBot="1" x14ac:dyDescent="0.3">
      <c r="A1223" s="3851"/>
      <c r="B1223" s="3851"/>
      <c r="C1223" s="4039" t="s">
        <v>163</v>
      </c>
      <c r="D1223" s="4038"/>
      <c r="E1223" s="4038"/>
      <c r="F1223" s="4038"/>
      <c r="G1223" s="4040"/>
      <c r="H1223" s="10992">
        <v>32</v>
      </c>
      <c r="I1223" s="10993"/>
      <c r="J1223" s="3852"/>
    </row>
    <row r="1224" spans="1:10" ht="16.5" thickTop="1" thickBot="1" x14ac:dyDescent="0.3">
      <c r="A1224" s="3851"/>
      <c r="B1224" s="3851"/>
      <c r="C1224" s="3869"/>
      <c r="D1224" s="3980" t="s">
        <v>160</v>
      </c>
      <c r="E1224" s="3960"/>
      <c r="F1224" s="3960"/>
      <c r="G1224" s="3961"/>
      <c r="H1224" s="11357">
        <v>7</v>
      </c>
      <c r="I1224" s="11358"/>
      <c r="J1224" s="3852"/>
    </row>
    <row r="1225" spans="1:10" ht="16.5" thickTop="1" thickBot="1" x14ac:dyDescent="0.3">
      <c r="A1225" s="3851"/>
      <c r="B1225" s="3851"/>
      <c r="C1225" s="3866"/>
      <c r="D1225" s="3980" t="s">
        <v>161</v>
      </c>
      <c r="E1225" s="3960"/>
      <c r="F1225" s="3960"/>
      <c r="G1225" s="3961"/>
      <c r="H1225" s="11357"/>
      <c r="I1225" s="11358"/>
      <c r="J1225" s="3852"/>
    </row>
    <row r="1226" spans="1:10" ht="16.5" thickTop="1" thickBot="1" x14ac:dyDescent="0.3">
      <c r="A1226" s="3851"/>
      <c r="B1226" s="3851"/>
      <c r="C1226" s="3866"/>
      <c r="D1226" s="4037" t="s">
        <v>162</v>
      </c>
      <c r="E1226" s="3963"/>
      <c r="F1226" s="3963"/>
      <c r="G1226" s="3964"/>
      <c r="H1226" s="11357">
        <v>25</v>
      </c>
      <c r="I1226" s="11358"/>
      <c r="J1226" s="3852"/>
    </row>
    <row r="1227" spans="1:10" ht="16.5" thickTop="1" thickBot="1" x14ac:dyDescent="0.3">
      <c r="A1227" s="3851"/>
      <c r="B1227" s="3851"/>
      <c r="C1227" s="3866"/>
      <c r="D1227" s="4037" t="s">
        <v>164</v>
      </c>
      <c r="E1227" s="3963"/>
      <c r="F1227" s="3963"/>
      <c r="G1227" s="3964"/>
      <c r="H1227" s="11357"/>
      <c r="I1227" s="11358"/>
      <c r="J1227" s="3852"/>
    </row>
    <row r="1228" spans="1:10" ht="16.5" thickTop="1" thickBot="1" x14ac:dyDescent="0.3">
      <c r="A1228" s="3851"/>
      <c r="B1228" s="3851"/>
      <c r="C1228" s="3866"/>
      <c r="D1228" s="11042" t="s">
        <v>165</v>
      </c>
      <c r="E1228" s="11043"/>
      <c r="F1228" s="11043"/>
      <c r="G1228" s="11044"/>
      <c r="H1228" s="11015">
        <v>1</v>
      </c>
      <c r="I1228" s="11015"/>
      <c r="J1228" s="3852"/>
    </row>
    <row r="1229" spans="1:10" ht="16.5" thickTop="1" thickBot="1" x14ac:dyDescent="0.3">
      <c r="A1229" s="3851"/>
      <c r="B1229" s="3851"/>
      <c r="C1229" s="3866"/>
      <c r="D1229" s="3996" t="s">
        <v>160</v>
      </c>
      <c r="E1229" s="3955"/>
      <c r="F1229" s="3955"/>
      <c r="G1229" s="3955"/>
      <c r="H1229" s="11357"/>
      <c r="I1229" s="11358"/>
      <c r="J1229" s="3852"/>
    </row>
    <row r="1230" spans="1:10" ht="16.5" thickTop="1" thickBot="1" x14ac:dyDescent="0.3">
      <c r="A1230" s="3851"/>
      <c r="B1230" s="3851"/>
      <c r="C1230" s="3866"/>
      <c r="D1230" s="3980" t="s">
        <v>161</v>
      </c>
      <c r="E1230" s="3960"/>
      <c r="F1230" s="3960"/>
      <c r="G1230" s="3961"/>
      <c r="H1230" s="11357"/>
      <c r="I1230" s="11358"/>
      <c r="J1230" s="3852"/>
    </row>
    <row r="1231" spans="1:10" ht="16.5" thickTop="1" thickBot="1" x14ac:dyDescent="0.3">
      <c r="A1231" s="3851"/>
      <c r="B1231" s="3851"/>
      <c r="C1231" s="3866"/>
      <c r="D1231" s="4037" t="s">
        <v>162</v>
      </c>
      <c r="E1231" s="3963"/>
      <c r="F1231" s="3963"/>
      <c r="G1231" s="3964"/>
      <c r="H1231" s="11357"/>
      <c r="I1231" s="11358"/>
      <c r="J1231" s="3852"/>
    </row>
    <row r="1232" spans="1:10" ht="16.5" thickTop="1" thickBot="1" x14ac:dyDescent="0.3">
      <c r="A1232" s="3851"/>
      <c r="B1232" s="3851"/>
      <c r="C1232" s="3866"/>
      <c r="D1232" s="3980" t="s">
        <v>114</v>
      </c>
      <c r="E1232" s="3963"/>
      <c r="F1232" s="3963"/>
      <c r="G1232" s="3964"/>
      <c r="H1232" s="11357">
        <v>1</v>
      </c>
      <c r="I1232" s="11358"/>
      <c r="J1232" s="3852"/>
    </row>
    <row r="1233" spans="1:10" ht="16.5" thickTop="1" thickBot="1" x14ac:dyDescent="0.3">
      <c r="A1233" s="3851"/>
      <c r="B1233" s="3903"/>
      <c r="C1233" s="3890" t="s">
        <v>166</v>
      </c>
      <c r="D1233" s="3973"/>
      <c r="E1233" s="3997"/>
      <c r="F1233" s="3975"/>
      <c r="G1233" s="3982"/>
      <c r="H1233" s="10979">
        <v>28</v>
      </c>
      <c r="I1233" s="10979"/>
      <c r="J1233" s="3851"/>
    </row>
    <row r="1234" spans="1:10" ht="16.5" thickTop="1" thickBot="1" x14ac:dyDescent="0.3">
      <c r="A1234" s="3851"/>
      <c r="B1234" s="3856"/>
      <c r="C1234" s="3904"/>
      <c r="D1234" s="3998" t="s">
        <v>167</v>
      </c>
      <c r="E1234" s="3999"/>
      <c r="F1234" s="3999"/>
      <c r="G1234" s="4000"/>
      <c r="H1234" s="11357">
        <v>7</v>
      </c>
      <c r="I1234" s="11358"/>
      <c r="J1234" s="3851"/>
    </row>
    <row r="1235" spans="1:10" ht="16.5" thickTop="1" thickBot="1" x14ac:dyDescent="0.3">
      <c r="A1235" s="3851"/>
      <c r="B1235" s="3905"/>
      <c r="C1235" s="3903"/>
      <c r="D1235" s="3999" t="s">
        <v>168</v>
      </c>
      <c r="E1235" s="3999"/>
      <c r="F1235" s="3999"/>
      <c r="G1235" s="3999"/>
      <c r="H1235" s="11357">
        <v>8</v>
      </c>
      <c r="I1235" s="11358"/>
      <c r="J1235" s="3851"/>
    </row>
    <row r="1236" spans="1:10" ht="16.5" thickTop="1" thickBot="1" x14ac:dyDescent="0.3">
      <c r="A1236" s="3851"/>
      <c r="B1236" s="3905"/>
      <c r="C1236" s="3903"/>
      <c r="D1236" s="4001" t="s">
        <v>169</v>
      </c>
      <c r="E1236" s="3999"/>
      <c r="F1236" s="3999"/>
      <c r="G1236" s="4000"/>
      <c r="H1236" s="11357">
        <v>13</v>
      </c>
      <c r="I1236" s="11358"/>
      <c r="J1236" s="3851"/>
    </row>
    <row r="1237" spans="1:10" ht="16.5" thickTop="1" thickBot="1" x14ac:dyDescent="0.3">
      <c r="A1237" s="3851"/>
      <c r="B1237" s="3905"/>
      <c r="C1237" s="3903"/>
      <c r="D1237" s="4001" t="s">
        <v>170</v>
      </c>
      <c r="E1237" s="3999"/>
      <c r="F1237" s="3999"/>
      <c r="G1237" s="4000"/>
      <c r="H1237" s="11357"/>
      <c r="I1237" s="11358"/>
      <c r="J1237" s="3851"/>
    </row>
    <row r="1238" spans="1:10" ht="16.5" thickTop="1" thickBot="1" x14ac:dyDescent="0.3">
      <c r="A1238" s="3851"/>
      <c r="B1238" s="3855"/>
      <c r="C1238" s="3866"/>
      <c r="D1238" s="4042" t="s">
        <v>171</v>
      </c>
      <c r="E1238" s="4002"/>
      <c r="F1238" s="4002"/>
      <c r="G1238" s="4003"/>
      <c r="H1238" s="11015">
        <v>1</v>
      </c>
      <c r="I1238" s="11015"/>
      <c r="J1238" s="3851"/>
    </row>
    <row r="1239" spans="1:10" ht="16.5" thickTop="1" thickBot="1" x14ac:dyDescent="0.3">
      <c r="A1239" s="3851"/>
      <c r="B1239" s="3851"/>
      <c r="C1239" s="3866"/>
      <c r="D1239" s="4004" t="s">
        <v>172</v>
      </c>
      <c r="E1239" s="3960"/>
      <c r="F1239" s="3960"/>
      <c r="G1239" s="3961"/>
      <c r="H1239" s="11356"/>
      <c r="I1239" s="11356"/>
      <c r="J1239" s="3851"/>
    </row>
    <row r="1240" spans="1:10" ht="16.5" thickTop="1" thickBot="1" x14ac:dyDescent="0.3">
      <c r="A1240" s="3851"/>
      <c r="B1240" s="3855"/>
      <c r="C1240" s="3866"/>
      <c r="D1240" s="4005" t="s">
        <v>173</v>
      </c>
      <c r="E1240" s="3999"/>
      <c r="F1240" s="3999"/>
      <c r="G1240" s="4000"/>
      <c r="H1240" s="11355">
        <v>0</v>
      </c>
      <c r="I1240" s="11355"/>
      <c r="J1240" s="3851"/>
    </row>
    <row r="1241" spans="1:10" ht="16.5" thickTop="1" thickBot="1" x14ac:dyDescent="0.3">
      <c r="A1241" s="3851"/>
      <c r="B1241" s="3855"/>
      <c r="C1241" s="3866"/>
      <c r="D1241" s="4006" t="s">
        <v>174</v>
      </c>
      <c r="E1241" s="3999"/>
      <c r="F1241" s="3999"/>
      <c r="G1241" s="4000"/>
      <c r="H1241" s="11356">
        <v>1</v>
      </c>
      <c r="I1241" s="11356"/>
      <c r="J1241" s="3853"/>
    </row>
    <row r="1242" spans="1:10" ht="17.25" thickTop="1" thickBot="1" x14ac:dyDescent="0.3">
      <c r="A1242" s="3851"/>
      <c r="B1242" s="4008" t="s">
        <v>175</v>
      </c>
      <c r="C1242" s="4007"/>
      <c r="D1242" s="4007"/>
      <c r="E1242" s="4007"/>
      <c r="F1242" s="4009"/>
      <c r="G1242" s="10992" t="s">
        <v>11</v>
      </c>
      <c r="H1242" s="11045"/>
      <c r="I1242" s="10993"/>
      <c r="J1242" s="3851"/>
    </row>
    <row r="1243" spans="1:10" ht="16.5" thickTop="1" x14ac:dyDescent="0.25">
      <c r="A1243" s="3851"/>
      <c r="B1243" s="4010"/>
      <c r="C1243" s="4011"/>
      <c r="D1243" s="4011"/>
      <c r="E1243" s="4011"/>
      <c r="F1243" s="4012"/>
      <c r="G1243" s="11046">
        <v>1563</v>
      </c>
      <c r="H1243" s="11047"/>
      <c r="I1243" s="11048"/>
      <c r="J1243" s="3851"/>
    </row>
    <row r="1244" spans="1:10" ht="16.5" thickBot="1" x14ac:dyDescent="0.3">
      <c r="A1244" s="3853"/>
      <c r="B1244" s="4013"/>
      <c r="C1244" s="4014"/>
      <c r="D1244" s="4014"/>
      <c r="E1244" s="4014"/>
      <c r="F1244" s="4015"/>
      <c r="G1244" s="11049"/>
      <c r="H1244" s="11050"/>
      <c r="I1244" s="11051"/>
      <c r="J1244" s="3853"/>
    </row>
    <row r="1245" spans="1:10" ht="15.75" thickTop="1" x14ac:dyDescent="0.25"/>
    <row r="1246" spans="1:10" ht="15.75" thickBot="1" x14ac:dyDescent="0.3">
      <c r="A1246" s="4052"/>
      <c r="B1246" s="4052"/>
      <c r="C1246" s="4052"/>
      <c r="D1246" s="4052"/>
      <c r="E1246" s="4058"/>
      <c r="F1246" s="4250"/>
      <c r="G1246" s="4250" t="s">
        <v>0</v>
      </c>
      <c r="H1246" s="4250"/>
      <c r="I1246" s="4052"/>
      <c r="J1246" s="4052"/>
    </row>
    <row r="1247" spans="1:10" ht="17.25" thickTop="1" thickBot="1" x14ac:dyDescent="0.3">
      <c r="A1247" s="4058"/>
      <c r="B1247" s="4057"/>
      <c r="C1247" s="4057"/>
      <c r="D1247" s="4057"/>
      <c r="E1247" s="4057"/>
      <c r="F1247" s="4052"/>
      <c r="G1247" s="4095" t="s">
        <v>1</v>
      </c>
      <c r="H1247" s="4096"/>
      <c r="I1247" s="4100" t="s">
        <v>272</v>
      </c>
      <c r="J1247" s="4057"/>
    </row>
    <row r="1248" spans="1:10" ht="17.25" thickTop="1" thickBot="1" x14ac:dyDescent="0.3">
      <c r="A1248" s="4057"/>
      <c r="B1248" s="4057"/>
      <c r="C1248" s="4058"/>
      <c r="D1248" s="4058"/>
      <c r="E1248" s="4058"/>
      <c r="F1248" s="4052"/>
      <c r="G1248" s="4097" t="s">
        <v>2</v>
      </c>
      <c r="H1248" s="4098"/>
      <c r="I1248" s="4100"/>
      <c r="J1248" s="4057"/>
    </row>
    <row r="1249" spans="1:10" ht="16.5" thickTop="1" thickBot="1" x14ac:dyDescent="0.3">
      <c r="A1249" s="4057"/>
      <c r="B1249" s="4057"/>
      <c r="C1249" s="4057"/>
      <c r="D1249" s="4059"/>
      <c r="E1249" s="4068"/>
      <c r="F1249" s="4059"/>
      <c r="G1249" s="4059"/>
      <c r="H1249" s="4059"/>
      <c r="I1249" s="4059"/>
      <c r="J1249" s="4059"/>
    </row>
    <row r="1250" spans="1:10" ht="17.25" thickTop="1" thickBot="1" x14ac:dyDescent="0.3">
      <c r="A1250" s="4095" t="s">
        <v>4</v>
      </c>
      <c r="B1250" s="10962"/>
      <c r="C1250" s="10963"/>
      <c r="D1250" s="10963"/>
      <c r="E1250" s="10963"/>
      <c r="F1250" s="10963"/>
      <c r="G1250" s="10964"/>
      <c r="H1250" s="4052"/>
      <c r="I1250" s="4052"/>
      <c r="J1250" s="4052"/>
    </row>
    <row r="1251" spans="1:10" ht="17.25" thickTop="1" thickBot="1" x14ac:dyDescent="0.3">
      <c r="A1251" s="4095" t="s">
        <v>5</v>
      </c>
      <c r="B1251" s="10962" t="s">
        <v>273</v>
      </c>
      <c r="C1251" s="10963"/>
      <c r="D1251" s="10963"/>
      <c r="E1251" s="10963"/>
      <c r="F1251" s="10963"/>
      <c r="G1251" s="10964"/>
      <c r="H1251" s="4052"/>
      <c r="I1251" s="4052"/>
      <c r="J1251" s="4052"/>
    </row>
    <row r="1252" spans="1:10" ht="17.25" thickTop="1" thickBot="1" x14ac:dyDescent="0.3">
      <c r="A1252" s="4099" t="s">
        <v>7</v>
      </c>
      <c r="B1252" s="10965" t="s">
        <v>8</v>
      </c>
      <c r="C1252" s="10966"/>
      <c r="D1252" s="4101"/>
      <c r="E1252" s="4102"/>
      <c r="F1252" s="4102"/>
      <c r="G1252" s="4101"/>
      <c r="H1252" s="4052"/>
      <c r="I1252" s="4052"/>
      <c r="J1252" s="4052"/>
    </row>
    <row r="1253" spans="1:10" ht="16.5" thickTop="1" thickBot="1" x14ac:dyDescent="0.3">
      <c r="A1253" s="4057"/>
      <c r="B1253" s="4057"/>
      <c r="C1253" s="4057"/>
      <c r="D1253" s="4057"/>
      <c r="E1253" s="4057"/>
      <c r="F1253" s="4057"/>
      <c r="G1253" s="4069"/>
      <c r="H1253" s="4057"/>
      <c r="I1253" s="4057"/>
      <c r="J1253" s="4057"/>
    </row>
    <row r="1254" spans="1:10" ht="16.5" thickTop="1" thickBot="1" x14ac:dyDescent="0.3">
      <c r="A1254" s="4052"/>
      <c r="B1254" s="10978" t="s">
        <v>9</v>
      </c>
      <c r="C1254" s="10978"/>
      <c r="D1254" s="10978"/>
      <c r="E1254" s="10979" t="s">
        <v>10</v>
      </c>
      <c r="F1254" s="10980"/>
      <c r="G1254" s="10979" t="s">
        <v>11</v>
      </c>
      <c r="H1254" s="10980"/>
      <c r="I1254" s="4052"/>
      <c r="J1254" s="4052"/>
    </row>
    <row r="1255" spans="1:10" ht="16.5" thickTop="1" thickBot="1" x14ac:dyDescent="0.3">
      <c r="A1255" s="4052"/>
      <c r="B1255" s="10978"/>
      <c r="C1255" s="10978"/>
      <c r="D1255" s="10978"/>
      <c r="E1255" s="10981">
        <v>17</v>
      </c>
      <c r="F1255" s="10981"/>
      <c r="G1255" s="10982">
        <v>17</v>
      </c>
      <c r="H1255" s="10982"/>
      <c r="I1255" s="4052"/>
      <c r="J1255" s="4052"/>
    </row>
    <row r="1256" spans="1:10" ht="16.5" thickTop="1" thickBot="1" x14ac:dyDescent="0.3">
      <c r="A1256" s="4052"/>
      <c r="B1256" s="10978"/>
      <c r="C1256" s="10978"/>
      <c r="D1256" s="10978"/>
      <c r="E1256" s="10981"/>
      <c r="F1256" s="10981"/>
      <c r="G1256" s="10982"/>
      <c r="H1256" s="10982"/>
      <c r="I1256" s="4052"/>
      <c r="J1256" s="4052"/>
    </row>
    <row r="1257" spans="1:10" ht="16.5" thickTop="1" thickBot="1" x14ac:dyDescent="0.3">
      <c r="A1257" s="4052"/>
      <c r="B1257" s="4053"/>
      <c r="C1257" s="4053"/>
      <c r="D1257" s="4053"/>
      <c r="E1257" s="4053"/>
      <c r="F1257" s="4053"/>
      <c r="G1257" s="4053"/>
      <c r="H1257" s="4053"/>
      <c r="I1257" s="4053"/>
      <c r="J1257" s="4053"/>
    </row>
    <row r="1258" spans="1:10" ht="16.5" thickTop="1" thickBot="1" x14ac:dyDescent="0.3">
      <c r="A1258" s="4052"/>
      <c r="B1258" s="10983" t="s">
        <v>12</v>
      </c>
      <c r="C1258" s="10984"/>
      <c r="D1258" s="10984"/>
      <c r="E1258" s="10984"/>
      <c r="F1258" s="10985"/>
      <c r="G1258" s="10992" t="s">
        <v>11</v>
      </c>
      <c r="H1258" s="10993"/>
      <c r="I1258" s="10967" t="s">
        <v>13</v>
      </c>
      <c r="J1258" s="10968"/>
    </row>
    <row r="1259" spans="1:10" ht="16.5" thickTop="1" thickBot="1" x14ac:dyDescent="0.3">
      <c r="A1259" s="4052"/>
      <c r="B1259" s="10986"/>
      <c r="C1259" s="10987"/>
      <c r="D1259" s="10987"/>
      <c r="E1259" s="10987"/>
      <c r="F1259" s="10988"/>
      <c r="G1259" s="4076" t="s">
        <v>14</v>
      </c>
      <c r="H1259" s="4076" t="s">
        <v>15</v>
      </c>
      <c r="I1259" s="10969"/>
      <c r="J1259" s="10970"/>
    </row>
    <row r="1260" spans="1:10" ht="16.5" thickTop="1" thickBot="1" x14ac:dyDescent="0.3">
      <c r="A1260" s="4052"/>
      <c r="B1260" s="10989"/>
      <c r="C1260" s="10990"/>
      <c r="D1260" s="10990"/>
      <c r="E1260" s="10990"/>
      <c r="F1260" s="10991"/>
      <c r="G1260" s="4107">
        <v>0</v>
      </c>
      <c r="H1260" s="4107">
        <v>0</v>
      </c>
      <c r="I1260" s="10971">
        <v>0</v>
      </c>
      <c r="J1260" s="10971"/>
    </row>
    <row r="1261" spans="1:10" ht="16.5" thickTop="1" thickBot="1" x14ac:dyDescent="0.3">
      <c r="A1261" s="4052"/>
      <c r="B1261" s="10972" t="s">
        <v>16</v>
      </c>
      <c r="C1261" s="10973"/>
      <c r="D1261" s="10973"/>
      <c r="E1261" s="10973"/>
      <c r="F1261" s="10974"/>
      <c r="G1261" s="4103"/>
      <c r="H1261" s="4103"/>
      <c r="I1261" s="10975">
        <v>0</v>
      </c>
      <c r="J1261" s="10976"/>
    </row>
    <row r="1262" spans="1:10" ht="16.5" thickTop="1" thickBot="1" x14ac:dyDescent="0.3">
      <c r="A1262" s="4052"/>
      <c r="B1262" s="10972" t="s">
        <v>17</v>
      </c>
      <c r="C1262" s="10973"/>
      <c r="D1262" s="10973"/>
      <c r="E1262" s="10973"/>
      <c r="F1262" s="10973"/>
      <c r="G1262" s="4103"/>
      <c r="H1262" s="4103"/>
      <c r="I1262" s="10977">
        <v>0</v>
      </c>
      <c r="J1262" s="10977"/>
    </row>
    <row r="1263" spans="1:10" ht="16.5" thickTop="1" thickBot="1" x14ac:dyDescent="0.3">
      <c r="A1263" s="4052"/>
      <c r="B1263" s="4155" t="s">
        <v>18</v>
      </c>
      <c r="C1263" s="4154"/>
      <c r="D1263" s="4153"/>
      <c r="E1263" s="4150"/>
      <c r="F1263" s="4150"/>
      <c r="G1263" s="4150"/>
      <c r="H1263" s="4151"/>
      <c r="I1263" s="4152"/>
      <c r="J1263" s="4052"/>
    </row>
    <row r="1264" spans="1:10" ht="16.5" thickTop="1" thickBot="1" x14ac:dyDescent="0.3">
      <c r="A1264" s="4052"/>
      <c r="B1264" s="4108"/>
      <c r="C1264" s="4109"/>
      <c r="D1264" s="4109"/>
      <c r="E1264" s="10979" t="s">
        <v>19</v>
      </c>
      <c r="F1264" s="10979"/>
      <c r="G1264" s="10979"/>
      <c r="H1264" s="10992"/>
      <c r="I1264" s="4076" t="s">
        <v>11</v>
      </c>
      <c r="J1264" s="4052"/>
    </row>
    <row r="1265" spans="1:10" ht="16.5" thickTop="1" thickBot="1" x14ac:dyDescent="0.3">
      <c r="A1265" s="4052"/>
      <c r="B1265" s="4108"/>
      <c r="C1265" s="4109" t="s">
        <v>20</v>
      </c>
      <c r="D1265" s="4109"/>
      <c r="E1265" s="4125" t="s">
        <v>21</v>
      </c>
      <c r="F1265" s="4125" t="s">
        <v>22</v>
      </c>
      <c r="G1265" s="4125" t="s">
        <v>23</v>
      </c>
      <c r="H1265" s="4220" t="s">
        <v>24</v>
      </c>
      <c r="I1265" s="4111"/>
      <c r="J1265" s="4052"/>
    </row>
    <row r="1266" spans="1:10" ht="16.5" thickTop="1" thickBot="1" x14ac:dyDescent="0.3">
      <c r="A1266" s="4052"/>
      <c r="B1266" s="4112"/>
      <c r="C1266" s="4113"/>
      <c r="D1266" s="4113"/>
      <c r="E1266" s="11008">
        <v>0</v>
      </c>
      <c r="F1266" s="11008"/>
      <c r="G1266" s="11008"/>
      <c r="H1266" s="11009"/>
      <c r="I1266" s="11010">
        <v>0</v>
      </c>
      <c r="J1266" s="4052"/>
    </row>
    <row r="1267" spans="1:10" ht="16.5" thickTop="1" thickBot="1" x14ac:dyDescent="0.3">
      <c r="A1267" s="4052"/>
      <c r="B1267" s="4114"/>
      <c r="C1267" s="4115"/>
      <c r="D1267" s="4115"/>
      <c r="E1267" s="4116">
        <v>0</v>
      </c>
      <c r="F1267" s="4116">
        <v>0</v>
      </c>
      <c r="G1267" s="4116">
        <v>0</v>
      </c>
      <c r="H1267" s="4116">
        <v>0</v>
      </c>
      <c r="I1267" s="11010"/>
      <c r="J1267" s="4052"/>
    </row>
    <row r="1268" spans="1:10" ht="17.25" thickTop="1" thickBot="1" x14ac:dyDescent="0.3">
      <c r="A1268" s="4052"/>
      <c r="B1268" s="4055"/>
      <c r="C1268" s="11011" t="s">
        <v>25</v>
      </c>
      <c r="D1268" s="11012"/>
      <c r="E1268" s="4117">
        <v>0</v>
      </c>
      <c r="F1268" s="4117">
        <v>0</v>
      </c>
      <c r="G1268" s="4117">
        <v>0</v>
      </c>
      <c r="H1268" s="4118">
        <v>0</v>
      </c>
      <c r="I1268" s="4119">
        <v>0</v>
      </c>
      <c r="J1268" s="4052"/>
    </row>
    <row r="1269" spans="1:10" ht="16.5" thickTop="1" thickBot="1" x14ac:dyDescent="0.3">
      <c r="A1269" s="4052"/>
      <c r="B1269" s="4055"/>
      <c r="C1269" s="4137"/>
      <c r="D1269" s="4138" t="s">
        <v>26</v>
      </c>
      <c r="E1269" s="4064">
        <v>0</v>
      </c>
      <c r="F1269" s="4064">
        <v>0</v>
      </c>
      <c r="G1269" s="4064">
        <v>0</v>
      </c>
      <c r="H1269" s="4064">
        <v>0</v>
      </c>
      <c r="I1269" s="4122">
        <v>0</v>
      </c>
      <c r="J1269" s="4052"/>
    </row>
    <row r="1270" spans="1:10" ht="16.5" thickTop="1" thickBot="1" x14ac:dyDescent="0.3">
      <c r="A1270" s="4052"/>
      <c r="B1270" s="4055"/>
      <c r="C1270" s="4137"/>
      <c r="D1270" s="4138" t="s">
        <v>27</v>
      </c>
      <c r="E1270" s="4064">
        <v>0</v>
      </c>
      <c r="F1270" s="4064">
        <v>0</v>
      </c>
      <c r="G1270" s="4064">
        <v>0</v>
      </c>
      <c r="H1270" s="4064">
        <v>0</v>
      </c>
      <c r="I1270" s="4122">
        <v>0</v>
      </c>
      <c r="J1270" s="4052"/>
    </row>
    <row r="1271" spans="1:10" ht="16.5" thickTop="1" thickBot="1" x14ac:dyDescent="0.3">
      <c r="A1271" s="4052"/>
      <c r="B1271" s="4055"/>
      <c r="C1271" s="4137"/>
      <c r="D1271" s="4138" t="s">
        <v>28</v>
      </c>
      <c r="E1271" s="4064">
        <v>0</v>
      </c>
      <c r="F1271" s="4064">
        <v>0</v>
      </c>
      <c r="G1271" s="4064">
        <v>0</v>
      </c>
      <c r="H1271" s="4064">
        <v>0</v>
      </c>
      <c r="I1271" s="4122">
        <v>0</v>
      </c>
      <c r="J1271" s="4052"/>
    </row>
    <row r="1272" spans="1:10" ht="27" thickTop="1" thickBot="1" x14ac:dyDescent="0.3">
      <c r="A1272" s="4052"/>
      <c r="B1272" s="4055"/>
      <c r="C1272" s="4137"/>
      <c r="D1272" s="4138" t="s">
        <v>29</v>
      </c>
      <c r="E1272" s="4064">
        <v>0</v>
      </c>
      <c r="F1272" s="4064">
        <v>0</v>
      </c>
      <c r="G1272" s="4064">
        <v>0</v>
      </c>
      <c r="H1272" s="4064">
        <v>0</v>
      </c>
      <c r="I1272" s="4122">
        <v>0</v>
      </c>
      <c r="J1272" s="4052"/>
    </row>
    <row r="1273" spans="1:10" ht="17.25" thickTop="1" thickBot="1" x14ac:dyDescent="0.3">
      <c r="A1273" s="4052"/>
      <c r="B1273" s="4055"/>
      <c r="C1273" s="4093" t="s">
        <v>30</v>
      </c>
      <c r="D1273" s="4120"/>
      <c r="E1273" s="4078">
        <v>0</v>
      </c>
      <c r="F1273" s="4078">
        <v>0</v>
      </c>
      <c r="G1273" s="4078">
        <v>0</v>
      </c>
      <c r="H1273" s="4078">
        <v>0</v>
      </c>
      <c r="I1273" s="4121">
        <v>0</v>
      </c>
      <c r="J1273" s="4052"/>
    </row>
    <row r="1274" spans="1:10" ht="27" thickTop="1" thickBot="1" x14ac:dyDescent="0.3">
      <c r="A1274" s="4052"/>
      <c r="B1274" s="4055"/>
      <c r="C1274" s="4137"/>
      <c r="D1274" s="4138" t="s">
        <v>31</v>
      </c>
      <c r="E1274" s="4064">
        <v>0</v>
      </c>
      <c r="F1274" s="4064">
        <v>0</v>
      </c>
      <c r="G1274" s="4064">
        <v>0</v>
      </c>
      <c r="H1274" s="4064">
        <v>0</v>
      </c>
      <c r="I1274" s="4122">
        <v>0</v>
      </c>
      <c r="J1274" s="4052"/>
    </row>
    <row r="1275" spans="1:10" ht="16.5" thickTop="1" thickBot="1" x14ac:dyDescent="0.3">
      <c r="A1275" s="4052"/>
      <c r="B1275" s="4055"/>
      <c r="C1275" s="4137"/>
      <c r="D1275" s="4138" t="s">
        <v>32</v>
      </c>
      <c r="E1275" s="4064"/>
      <c r="F1275" s="4064"/>
      <c r="G1275" s="4064">
        <v>0</v>
      </c>
      <c r="H1275" s="4064">
        <v>0</v>
      </c>
      <c r="I1275" s="4122">
        <v>0</v>
      </c>
      <c r="J1275" s="4052"/>
    </row>
    <row r="1276" spans="1:10" ht="52.5" thickTop="1" thickBot="1" x14ac:dyDescent="0.3">
      <c r="A1276" s="4052"/>
      <c r="B1276" s="4055"/>
      <c r="C1276" s="4137"/>
      <c r="D1276" s="4138" t="s">
        <v>33</v>
      </c>
      <c r="E1276" s="4064"/>
      <c r="F1276" s="4064">
        <v>0</v>
      </c>
      <c r="G1276" s="4064">
        <v>0</v>
      </c>
      <c r="H1276" s="4064">
        <v>0</v>
      </c>
      <c r="I1276" s="4122">
        <v>0</v>
      </c>
      <c r="J1276" s="4052"/>
    </row>
    <row r="1277" spans="1:10" ht="39.75" thickTop="1" thickBot="1" x14ac:dyDescent="0.3">
      <c r="A1277" s="4052"/>
      <c r="B1277" s="4055"/>
      <c r="C1277" s="4137"/>
      <c r="D1277" s="4138" t="s">
        <v>34</v>
      </c>
      <c r="E1277" s="4064">
        <v>0</v>
      </c>
      <c r="F1277" s="4064">
        <v>0</v>
      </c>
      <c r="G1277" s="4064">
        <v>0</v>
      </c>
      <c r="H1277" s="4064">
        <v>0</v>
      </c>
      <c r="I1277" s="4122">
        <v>0</v>
      </c>
      <c r="J1277" s="4052"/>
    </row>
    <row r="1278" spans="1:10" ht="39.75" thickTop="1" thickBot="1" x14ac:dyDescent="0.3">
      <c r="A1278" s="4052"/>
      <c r="B1278" s="4055"/>
      <c r="C1278" s="4137"/>
      <c r="D1278" s="4138" t="s">
        <v>35</v>
      </c>
      <c r="E1278" s="4064">
        <v>0</v>
      </c>
      <c r="F1278" s="4064">
        <v>0</v>
      </c>
      <c r="G1278" s="4064">
        <v>0</v>
      </c>
      <c r="H1278" s="4064">
        <v>0</v>
      </c>
      <c r="I1278" s="4122">
        <v>0</v>
      </c>
      <c r="J1278" s="4052"/>
    </row>
    <row r="1279" spans="1:10" ht="17.25" thickTop="1" thickBot="1" x14ac:dyDescent="0.3">
      <c r="A1279" s="4052"/>
      <c r="B1279" s="4055"/>
      <c r="C1279" s="11508" t="s">
        <v>36</v>
      </c>
      <c r="D1279" s="11509"/>
      <c r="E1279" s="4148">
        <v>0</v>
      </c>
      <c r="F1279" s="4148">
        <v>0</v>
      </c>
      <c r="G1279" s="4148">
        <v>0</v>
      </c>
      <c r="H1279" s="4148">
        <v>0</v>
      </c>
      <c r="I1279" s="4119">
        <v>0</v>
      </c>
      <c r="J1279" s="4052"/>
    </row>
    <row r="1280" spans="1:10" ht="27" thickTop="1" thickBot="1" x14ac:dyDescent="0.3">
      <c r="A1280" s="4052"/>
      <c r="B1280" s="4055"/>
      <c r="C1280" s="4137"/>
      <c r="D1280" s="4139" t="s">
        <v>37</v>
      </c>
      <c r="E1280" s="4244"/>
      <c r="F1280" s="4244"/>
      <c r="G1280" s="4244"/>
      <c r="H1280" s="4244"/>
      <c r="I1280" s="4123">
        <v>0</v>
      </c>
      <c r="J1280" s="4052"/>
    </row>
    <row r="1281" spans="1:10" ht="39.75" thickTop="1" thickBot="1" x14ac:dyDescent="0.3">
      <c r="A1281" s="4052"/>
      <c r="B1281" s="4055"/>
      <c r="C1281" s="4137"/>
      <c r="D1281" s="4139" t="s">
        <v>38</v>
      </c>
      <c r="E1281" s="4065"/>
      <c r="F1281" s="4065"/>
      <c r="G1281" s="4065"/>
      <c r="H1281" s="4065"/>
      <c r="I1281" s="4123">
        <v>0</v>
      </c>
      <c r="J1281" s="4052"/>
    </row>
    <row r="1282" spans="1:10" ht="52.5" thickTop="1" thickBot="1" x14ac:dyDescent="0.3">
      <c r="A1282" s="4052"/>
      <c r="B1282" s="4055"/>
      <c r="C1282" s="4137"/>
      <c r="D1282" s="4140" t="s">
        <v>39</v>
      </c>
      <c r="E1282" s="4065"/>
      <c r="F1282" s="4065"/>
      <c r="G1282" s="4065"/>
      <c r="H1282" s="4065"/>
      <c r="I1282" s="4123">
        <v>0</v>
      </c>
      <c r="J1282" s="4052"/>
    </row>
    <row r="1283" spans="1:10" ht="17.25" thickTop="1" thickBot="1" x14ac:dyDescent="0.3">
      <c r="A1283" s="4052"/>
      <c r="B1283" s="4054"/>
      <c r="C1283" s="11508" t="s">
        <v>40</v>
      </c>
      <c r="D1283" s="11509"/>
      <c r="E1283" s="4078">
        <v>0</v>
      </c>
      <c r="F1283" s="4078">
        <v>0</v>
      </c>
      <c r="G1283" s="4078">
        <v>0</v>
      </c>
      <c r="H1283" s="4078">
        <v>0</v>
      </c>
      <c r="I1283" s="4119">
        <v>0</v>
      </c>
      <c r="J1283" s="4052"/>
    </row>
    <row r="1284" spans="1:10" ht="16.5" thickTop="1" thickBot="1" x14ac:dyDescent="0.3">
      <c r="A1284" s="4052"/>
      <c r="B1284" s="4054"/>
      <c r="C1284" s="4130"/>
      <c r="D1284" s="4133" t="s">
        <v>41</v>
      </c>
      <c r="E1284" s="4064"/>
      <c r="F1284" s="4064"/>
      <c r="G1284" s="4064"/>
      <c r="H1284" s="4064"/>
      <c r="I1284" s="4123">
        <v>0</v>
      </c>
      <c r="J1284" s="4052"/>
    </row>
    <row r="1285" spans="1:10" ht="39.75" thickTop="1" thickBot="1" x14ac:dyDescent="0.3">
      <c r="A1285" s="4052"/>
      <c r="B1285" s="4054"/>
      <c r="C1285" s="4130"/>
      <c r="D1285" s="4133" t="s">
        <v>42</v>
      </c>
      <c r="E1285" s="4065"/>
      <c r="F1285" s="4065"/>
      <c r="G1285" s="4065"/>
      <c r="H1285" s="4065"/>
      <c r="I1285" s="4123">
        <v>0</v>
      </c>
      <c r="J1285" s="4052"/>
    </row>
    <row r="1286" spans="1:10" ht="65.25" thickTop="1" thickBot="1" x14ac:dyDescent="0.3">
      <c r="A1286" s="4052"/>
      <c r="B1286" s="4054"/>
      <c r="C1286" s="4130"/>
      <c r="D1286" s="4133" t="s">
        <v>43</v>
      </c>
      <c r="E1286" s="4065"/>
      <c r="F1286" s="4065"/>
      <c r="G1286" s="4065"/>
      <c r="H1286" s="4065"/>
      <c r="I1286" s="4123">
        <v>0</v>
      </c>
      <c r="J1286" s="4052"/>
    </row>
    <row r="1287" spans="1:10" ht="52.5" thickTop="1" thickBot="1" x14ac:dyDescent="0.3">
      <c r="A1287" s="4052"/>
      <c r="B1287" s="4054"/>
      <c r="C1287" s="4130"/>
      <c r="D1287" s="4140" t="s">
        <v>44</v>
      </c>
      <c r="E1287" s="4065"/>
      <c r="F1287" s="4065"/>
      <c r="G1287" s="4065"/>
      <c r="H1287" s="4065"/>
      <c r="I1287" s="4123">
        <v>0</v>
      </c>
      <c r="J1287" s="4052"/>
    </row>
    <row r="1288" spans="1:10" ht="17.25" thickTop="1" thickBot="1" x14ac:dyDescent="0.3">
      <c r="A1288" s="4052"/>
      <c r="B1288" s="4054"/>
      <c r="C1288" s="11508" t="s">
        <v>45</v>
      </c>
      <c r="D1288" s="11509"/>
      <c r="E1288" s="4078">
        <v>0</v>
      </c>
      <c r="F1288" s="4078">
        <v>0</v>
      </c>
      <c r="G1288" s="4078">
        <v>0</v>
      </c>
      <c r="H1288" s="4078">
        <v>0</v>
      </c>
      <c r="I1288" s="4124">
        <v>0</v>
      </c>
      <c r="J1288" s="4052"/>
    </row>
    <row r="1289" spans="1:10" ht="39.75" thickTop="1" thickBot="1" x14ac:dyDescent="0.3">
      <c r="A1289" s="4052"/>
      <c r="B1289" s="4054"/>
      <c r="C1289" s="4090"/>
      <c r="D1289" s="4133" t="s">
        <v>46</v>
      </c>
      <c r="E1289" s="4065"/>
      <c r="F1289" s="4065"/>
      <c r="G1289" s="4065"/>
      <c r="H1289" s="4065"/>
      <c r="I1289" s="4123">
        <v>0</v>
      </c>
      <c r="J1289" s="4052"/>
    </row>
    <row r="1290" spans="1:10" ht="27" thickTop="1" thickBot="1" x14ac:dyDescent="0.3">
      <c r="A1290" s="4052"/>
      <c r="B1290" s="4054"/>
      <c r="C1290" s="4090"/>
      <c r="D1290" s="4133" t="s">
        <v>47</v>
      </c>
      <c r="E1290" s="4065"/>
      <c r="F1290" s="4065"/>
      <c r="G1290" s="4065"/>
      <c r="H1290" s="4065"/>
      <c r="I1290" s="4123">
        <v>0</v>
      </c>
      <c r="J1290" s="4052"/>
    </row>
    <row r="1291" spans="1:10" ht="52.5" thickTop="1" thickBot="1" x14ac:dyDescent="0.3">
      <c r="A1291" s="4052"/>
      <c r="B1291" s="4054"/>
      <c r="C1291" s="4130"/>
      <c r="D1291" s="4141" t="s">
        <v>48</v>
      </c>
      <c r="E1291" s="4065"/>
      <c r="F1291" s="4065"/>
      <c r="G1291" s="4065"/>
      <c r="H1291" s="4065"/>
      <c r="I1291" s="4123">
        <v>0</v>
      </c>
      <c r="J1291" s="4052"/>
    </row>
    <row r="1292" spans="1:10" ht="39.75" thickTop="1" thickBot="1" x14ac:dyDescent="0.3">
      <c r="A1292" s="4052"/>
      <c r="B1292" s="4054"/>
      <c r="C1292" s="4134"/>
      <c r="D1292" s="4133" t="s">
        <v>49</v>
      </c>
      <c r="E1292" s="4065"/>
      <c r="F1292" s="4065"/>
      <c r="G1292" s="4065"/>
      <c r="H1292" s="4065"/>
      <c r="I1292" s="4123">
        <v>0</v>
      </c>
      <c r="J1292" s="4052"/>
    </row>
    <row r="1293" spans="1:10" ht="52.5" thickTop="1" thickBot="1" x14ac:dyDescent="0.3">
      <c r="A1293" s="4052"/>
      <c r="B1293" s="4054"/>
      <c r="C1293" s="4130"/>
      <c r="D1293" s="4133" t="s">
        <v>50</v>
      </c>
      <c r="E1293" s="4065"/>
      <c r="F1293" s="4065"/>
      <c r="G1293" s="4065"/>
      <c r="H1293" s="4065"/>
      <c r="I1293" s="4110">
        <v>0</v>
      </c>
      <c r="J1293" s="4052"/>
    </row>
    <row r="1294" spans="1:10" ht="27" thickTop="1" thickBot="1" x14ac:dyDescent="0.3">
      <c r="A1294" s="4052"/>
      <c r="B1294" s="4054"/>
      <c r="C1294" s="4142"/>
      <c r="D1294" s="4133" t="s">
        <v>51</v>
      </c>
      <c r="E1294" s="4065"/>
      <c r="F1294" s="4065"/>
      <c r="G1294" s="4065"/>
      <c r="H1294" s="4065"/>
      <c r="I1294" s="4110">
        <v>0</v>
      </c>
      <c r="J1294" s="4052"/>
    </row>
    <row r="1295" spans="1:10" ht="52.5" thickTop="1" thickBot="1" x14ac:dyDescent="0.3">
      <c r="A1295" s="4052"/>
      <c r="B1295" s="4054"/>
      <c r="C1295" s="4142"/>
      <c r="D1295" s="4133" t="s">
        <v>52</v>
      </c>
      <c r="E1295" s="4065"/>
      <c r="F1295" s="4065"/>
      <c r="G1295" s="4065"/>
      <c r="H1295" s="4065"/>
      <c r="I1295" s="4110">
        <v>0</v>
      </c>
      <c r="J1295" s="4052"/>
    </row>
    <row r="1296" spans="1:10" ht="78" thickTop="1" thickBot="1" x14ac:dyDescent="0.3">
      <c r="A1296" s="4052"/>
      <c r="B1296" s="4054"/>
      <c r="C1296" s="4142"/>
      <c r="D1296" s="4133" t="s">
        <v>53</v>
      </c>
      <c r="E1296" s="4065"/>
      <c r="F1296" s="4065"/>
      <c r="G1296" s="4065"/>
      <c r="H1296" s="4065"/>
      <c r="I1296" s="4110">
        <v>0</v>
      </c>
      <c r="J1296" s="4052"/>
    </row>
    <row r="1297" spans="1:10" ht="27" thickTop="1" thickBot="1" x14ac:dyDescent="0.3">
      <c r="A1297" s="4052"/>
      <c r="B1297" s="4054"/>
      <c r="C1297" s="4142"/>
      <c r="D1297" s="4133" t="s">
        <v>54</v>
      </c>
      <c r="E1297" s="4065"/>
      <c r="F1297" s="4065"/>
      <c r="G1297" s="4065"/>
      <c r="H1297" s="4065"/>
      <c r="I1297" s="4110">
        <v>0</v>
      </c>
      <c r="J1297" s="4052"/>
    </row>
    <row r="1298" spans="1:10" ht="52.5" thickTop="1" thickBot="1" x14ac:dyDescent="0.3">
      <c r="A1298" s="4052"/>
      <c r="B1298" s="4054"/>
      <c r="C1298" s="4142"/>
      <c r="D1298" s="4143" t="s">
        <v>55</v>
      </c>
      <c r="E1298" s="4065"/>
      <c r="F1298" s="4065"/>
      <c r="G1298" s="4065"/>
      <c r="H1298" s="4065"/>
      <c r="I1298" s="4110">
        <v>0</v>
      </c>
      <c r="J1298" s="4052"/>
    </row>
    <row r="1299" spans="1:10" ht="39.75" thickTop="1" thickBot="1" x14ac:dyDescent="0.3">
      <c r="A1299" s="4052"/>
      <c r="B1299" s="4054"/>
      <c r="C1299" s="4144"/>
      <c r="D1299" s="4133" t="s">
        <v>56</v>
      </c>
      <c r="E1299" s="4065"/>
      <c r="F1299" s="4065"/>
      <c r="G1299" s="4065"/>
      <c r="H1299" s="4065"/>
      <c r="I1299" s="4110">
        <v>0</v>
      </c>
      <c r="J1299" s="4052"/>
    </row>
    <row r="1300" spans="1:10" ht="17.25" thickTop="1" thickBot="1" x14ac:dyDescent="0.3">
      <c r="A1300" s="4052"/>
      <c r="B1300" s="4054"/>
      <c r="C1300" s="10994" t="s">
        <v>57</v>
      </c>
      <c r="D1300" s="10995"/>
      <c r="E1300" s="4149">
        <v>0</v>
      </c>
      <c r="F1300" s="4149">
        <v>0</v>
      </c>
      <c r="G1300" s="4149">
        <v>0</v>
      </c>
      <c r="H1300" s="4149">
        <v>0</v>
      </c>
      <c r="I1300" s="4124">
        <v>0</v>
      </c>
      <c r="J1300" s="4052"/>
    </row>
    <row r="1301" spans="1:10" ht="39.75" thickTop="1" thickBot="1" x14ac:dyDescent="0.3">
      <c r="A1301" s="4052"/>
      <c r="B1301" s="4054"/>
      <c r="C1301" s="4145"/>
      <c r="D1301" s="4133" t="s">
        <v>58</v>
      </c>
      <c r="E1301" s="4065"/>
      <c r="F1301" s="4065"/>
      <c r="G1301" s="4065"/>
      <c r="H1301" s="4065"/>
      <c r="I1301" s="4125">
        <v>0</v>
      </c>
      <c r="J1301" s="4052"/>
    </row>
    <row r="1302" spans="1:10" ht="52.5" thickTop="1" thickBot="1" x14ac:dyDescent="0.3">
      <c r="A1302" s="4052"/>
      <c r="B1302" s="4054"/>
      <c r="C1302" s="4090"/>
      <c r="D1302" s="4133" t="s">
        <v>59</v>
      </c>
      <c r="E1302" s="4065"/>
      <c r="F1302" s="4065"/>
      <c r="G1302" s="4065"/>
      <c r="H1302" s="4065"/>
      <c r="I1302" s="4125">
        <v>0</v>
      </c>
      <c r="J1302" s="4052"/>
    </row>
    <row r="1303" spans="1:10" ht="27" thickTop="1" thickBot="1" x14ac:dyDescent="0.3">
      <c r="A1303" s="4052"/>
      <c r="B1303" s="4054"/>
      <c r="C1303" s="4090"/>
      <c r="D1303" s="4133" t="s">
        <v>47</v>
      </c>
      <c r="E1303" s="4065"/>
      <c r="F1303" s="4065"/>
      <c r="G1303" s="4065"/>
      <c r="H1303" s="4065"/>
      <c r="I1303" s="4125">
        <v>0</v>
      </c>
      <c r="J1303" s="4052"/>
    </row>
    <row r="1304" spans="1:10" ht="27" thickTop="1" thickBot="1" x14ac:dyDescent="0.3">
      <c r="A1304" s="4052"/>
      <c r="B1304" s="4054"/>
      <c r="C1304" s="4090"/>
      <c r="D1304" s="4133" t="s">
        <v>60</v>
      </c>
      <c r="E1304" s="4065"/>
      <c r="F1304" s="4065"/>
      <c r="G1304" s="4065"/>
      <c r="H1304" s="4065"/>
      <c r="I1304" s="4125">
        <v>0</v>
      </c>
      <c r="J1304" s="4052"/>
    </row>
    <row r="1305" spans="1:10" ht="52.5" thickTop="1" thickBot="1" x14ac:dyDescent="0.3">
      <c r="A1305" s="4052"/>
      <c r="B1305" s="4054"/>
      <c r="C1305" s="4146"/>
      <c r="D1305" s="4133" t="s">
        <v>61</v>
      </c>
      <c r="E1305" s="4065"/>
      <c r="F1305" s="4065"/>
      <c r="G1305" s="4065"/>
      <c r="H1305" s="4065"/>
      <c r="I1305" s="4125">
        <v>0</v>
      </c>
      <c r="J1305" s="4052"/>
    </row>
    <row r="1306" spans="1:10" ht="16.5" thickTop="1" thickBot="1" x14ac:dyDescent="0.3">
      <c r="A1306" s="4052"/>
      <c r="B1306" s="4054"/>
      <c r="C1306" s="4146"/>
      <c r="D1306" s="4147" t="s">
        <v>62</v>
      </c>
      <c r="E1306" s="4065"/>
      <c r="F1306" s="4065"/>
      <c r="G1306" s="4065"/>
      <c r="H1306" s="4065"/>
      <c r="I1306" s="4125">
        <v>0</v>
      </c>
      <c r="J1306" s="4052"/>
    </row>
    <row r="1307" spans="1:10" ht="27" thickTop="1" thickBot="1" x14ac:dyDescent="0.3">
      <c r="A1307" s="4052"/>
      <c r="B1307" s="4054"/>
      <c r="C1307" s="4146"/>
      <c r="D1307" s="4133" t="s">
        <v>63</v>
      </c>
      <c r="E1307" s="4065"/>
      <c r="F1307" s="4065"/>
      <c r="G1307" s="4065"/>
      <c r="H1307" s="4065"/>
      <c r="I1307" s="4125">
        <v>0</v>
      </c>
      <c r="J1307" s="4052"/>
    </row>
    <row r="1308" spans="1:10" ht="16.5" thickTop="1" thickBot="1" x14ac:dyDescent="0.3">
      <c r="A1308" s="4052"/>
      <c r="B1308" s="4054"/>
      <c r="C1308" s="4146"/>
      <c r="D1308" s="4147" t="s">
        <v>64</v>
      </c>
      <c r="E1308" s="4065"/>
      <c r="F1308" s="4065"/>
      <c r="G1308" s="4065"/>
      <c r="H1308" s="4065"/>
      <c r="I1308" s="4125">
        <v>0</v>
      </c>
      <c r="J1308" s="4052"/>
    </row>
    <row r="1309" spans="1:10" ht="16.5" thickTop="1" thickBot="1" x14ac:dyDescent="0.3">
      <c r="A1309" s="4052"/>
      <c r="B1309" s="4054"/>
      <c r="C1309" s="4090"/>
      <c r="D1309" s="4147" t="s">
        <v>65</v>
      </c>
      <c r="E1309" s="4065"/>
      <c r="F1309" s="4065"/>
      <c r="G1309" s="4065"/>
      <c r="H1309" s="4065"/>
      <c r="I1309" s="4125">
        <v>0</v>
      </c>
      <c r="J1309" s="4054"/>
    </row>
    <row r="1310" spans="1:10" ht="16.5" thickTop="1" thickBot="1" x14ac:dyDescent="0.3">
      <c r="A1310" s="4079"/>
      <c r="B1310" s="4080"/>
      <c r="C1310" s="4081"/>
      <c r="D1310" s="4082"/>
      <c r="E1310" s="4083"/>
      <c r="F1310" s="4083"/>
      <c r="G1310" s="4083"/>
      <c r="H1310" s="4084"/>
      <c r="I1310" s="4126"/>
      <c r="J1310" s="4080"/>
    </row>
    <row r="1311" spans="1:10" ht="15.75" thickTop="1" x14ac:dyDescent="0.25">
      <c r="A1311" s="4052"/>
      <c r="B1311" s="10996" t="s">
        <v>66</v>
      </c>
      <c r="C1311" s="10997"/>
      <c r="D1311" s="10997"/>
      <c r="E1311" s="10997"/>
      <c r="F1311" s="10997"/>
      <c r="G1311" s="10997"/>
      <c r="H1311" s="10998"/>
      <c r="I1311" s="11005">
        <v>0</v>
      </c>
      <c r="J1311" s="4052"/>
    </row>
    <row r="1312" spans="1:10" x14ac:dyDescent="0.25">
      <c r="A1312" s="4052"/>
      <c r="B1312" s="10999"/>
      <c r="C1312" s="11000"/>
      <c r="D1312" s="11000"/>
      <c r="E1312" s="11000"/>
      <c r="F1312" s="11000"/>
      <c r="G1312" s="11000"/>
      <c r="H1312" s="11001"/>
      <c r="I1312" s="11006"/>
      <c r="J1312" s="4052"/>
    </row>
    <row r="1313" spans="1:10" ht="15.75" thickBot="1" x14ac:dyDescent="0.3">
      <c r="A1313" s="4052"/>
      <c r="B1313" s="11002"/>
      <c r="C1313" s="11003"/>
      <c r="D1313" s="11003"/>
      <c r="E1313" s="11003"/>
      <c r="F1313" s="11003"/>
      <c r="G1313" s="11003"/>
      <c r="H1313" s="11004"/>
      <c r="I1313" s="11007"/>
      <c r="J1313" s="4054"/>
    </row>
    <row r="1314" spans="1:10" ht="16.5" thickTop="1" thickBot="1" x14ac:dyDescent="0.3">
      <c r="A1314" s="4061"/>
      <c r="B1314" s="4062"/>
      <c r="C1314" s="4062"/>
      <c r="D1314" s="4062"/>
      <c r="E1314" s="4060"/>
      <c r="F1314" s="4060"/>
      <c r="G1314" s="4060"/>
      <c r="H1314" s="4063"/>
      <c r="I1314" s="4127"/>
      <c r="J1314" s="4052"/>
    </row>
    <row r="1315" spans="1:10" ht="16.5" thickTop="1" thickBot="1" x14ac:dyDescent="0.3">
      <c r="A1315" s="4061"/>
      <c r="B1315" s="4062"/>
      <c r="C1315" s="11508" t="s">
        <v>67</v>
      </c>
      <c r="D1315" s="11509"/>
      <c r="E1315" s="4078">
        <v>0</v>
      </c>
      <c r="F1315" s="4078">
        <v>0</v>
      </c>
      <c r="G1315" s="4078">
        <v>0</v>
      </c>
      <c r="H1315" s="4078">
        <v>0</v>
      </c>
      <c r="I1315" s="4078">
        <v>0</v>
      </c>
      <c r="J1315" s="4052"/>
    </row>
    <row r="1316" spans="1:10" ht="16.5" thickTop="1" thickBot="1" x14ac:dyDescent="0.3">
      <c r="A1316" s="4061"/>
      <c r="B1316" s="4062"/>
      <c r="C1316" s="4130"/>
      <c r="D1316" s="4131" t="s">
        <v>68</v>
      </c>
      <c r="E1316" s="4065"/>
      <c r="F1316" s="4065"/>
      <c r="G1316" s="4065"/>
      <c r="H1316" s="4065"/>
      <c r="I1316" s="4110">
        <v>0</v>
      </c>
      <c r="J1316" s="4052"/>
    </row>
    <row r="1317" spans="1:10" ht="16.5" thickTop="1" thickBot="1" x14ac:dyDescent="0.3">
      <c r="A1317" s="4052"/>
      <c r="B1317" s="4085"/>
      <c r="C1317" s="11508" t="s">
        <v>69</v>
      </c>
      <c r="D1317" s="11509"/>
      <c r="E1317" s="4078">
        <v>0</v>
      </c>
      <c r="F1317" s="4078">
        <v>0</v>
      </c>
      <c r="G1317" s="4078">
        <v>0</v>
      </c>
      <c r="H1317" s="4078">
        <v>0</v>
      </c>
      <c r="I1317" s="4078">
        <v>0</v>
      </c>
      <c r="J1317" s="4052"/>
    </row>
    <row r="1318" spans="1:10" ht="16.5" thickTop="1" thickBot="1" x14ac:dyDescent="0.3">
      <c r="A1318" s="4052"/>
      <c r="B1318" s="4085"/>
      <c r="C1318" s="4130"/>
      <c r="D1318" s="4131" t="s">
        <v>70</v>
      </c>
      <c r="E1318" s="4065"/>
      <c r="F1318" s="4065"/>
      <c r="G1318" s="4065"/>
      <c r="H1318" s="4065"/>
      <c r="I1318" s="4110">
        <v>0</v>
      </c>
      <c r="J1318" s="4052"/>
    </row>
    <row r="1319" spans="1:10" ht="16.5" thickTop="1" thickBot="1" x14ac:dyDescent="0.3">
      <c r="A1319" s="4052"/>
      <c r="B1319" s="4085"/>
      <c r="C1319" s="4130"/>
      <c r="D1319" s="4132" t="s">
        <v>71</v>
      </c>
      <c r="E1319" s="4065"/>
      <c r="F1319" s="4065"/>
      <c r="G1319" s="4065"/>
      <c r="H1319" s="4065"/>
      <c r="I1319" s="4110">
        <v>0</v>
      </c>
      <c r="J1319" s="4052"/>
    </row>
    <row r="1320" spans="1:10" ht="16.5" thickTop="1" thickBot="1" x14ac:dyDescent="0.3">
      <c r="A1320" s="4052"/>
      <c r="B1320" s="4085"/>
      <c r="C1320" s="4134"/>
      <c r="D1320" s="4135" t="s">
        <v>72</v>
      </c>
      <c r="E1320" s="4065"/>
      <c r="F1320" s="4065"/>
      <c r="G1320" s="4065"/>
      <c r="H1320" s="4065"/>
      <c r="I1320" s="4127">
        <v>0</v>
      </c>
      <c r="J1320" s="4052"/>
    </row>
    <row r="1321" spans="1:10" ht="19.5" thickTop="1" thickBot="1" x14ac:dyDescent="0.3">
      <c r="A1321" s="4052"/>
      <c r="B1321" s="11018" t="s">
        <v>73</v>
      </c>
      <c r="C1321" s="11019"/>
      <c r="D1321" s="11019"/>
      <c r="E1321" s="11019"/>
      <c r="F1321" s="11019"/>
      <c r="G1321" s="11019"/>
      <c r="H1321" s="11020"/>
      <c r="I1321" s="4221">
        <v>17</v>
      </c>
      <c r="J1321" s="4052"/>
    </row>
    <row r="1322" spans="1:10" ht="17.25" thickTop="1" thickBot="1" x14ac:dyDescent="0.3">
      <c r="A1322" s="4052"/>
      <c r="B1322" s="4053"/>
      <c r="C1322" s="11021" t="s">
        <v>74</v>
      </c>
      <c r="D1322" s="11022"/>
      <c r="E1322" s="4249"/>
      <c r="F1322" s="4249"/>
      <c r="G1322" s="4249"/>
      <c r="H1322" s="4249"/>
      <c r="I1322" s="4245">
        <v>0</v>
      </c>
      <c r="J1322" s="4052"/>
    </row>
    <row r="1323" spans="1:10" ht="17.25" thickTop="1" thickBot="1" x14ac:dyDescent="0.3">
      <c r="A1323" s="4052"/>
      <c r="B1323" s="4053"/>
      <c r="C1323" s="11021" t="s">
        <v>75</v>
      </c>
      <c r="D1323" s="11022"/>
      <c r="E1323" s="4136">
        <v>0</v>
      </c>
      <c r="F1323" s="4136">
        <v>0</v>
      </c>
      <c r="G1323" s="4136">
        <v>0</v>
      </c>
      <c r="H1323" s="4136">
        <v>0</v>
      </c>
      <c r="I1323" s="4246">
        <v>0</v>
      </c>
      <c r="J1323" s="4052"/>
    </row>
    <row r="1324" spans="1:10" ht="16.5" thickTop="1" thickBot="1" x14ac:dyDescent="0.3">
      <c r="A1324" s="4052"/>
      <c r="B1324" s="4053"/>
      <c r="C1324" s="4130"/>
      <c r="D1324" s="4131" t="s">
        <v>76</v>
      </c>
      <c r="E1324" s="4249"/>
      <c r="F1324" s="4249"/>
      <c r="G1324" s="4249"/>
      <c r="H1324" s="4249"/>
      <c r="I1324" s="4128">
        <v>0</v>
      </c>
      <c r="J1324" s="4052"/>
    </row>
    <row r="1325" spans="1:10" ht="16.5" thickTop="1" thickBot="1" x14ac:dyDescent="0.3">
      <c r="A1325" s="4052"/>
      <c r="B1325" s="4053"/>
      <c r="C1325" s="4130"/>
      <c r="D1325" s="4132" t="s">
        <v>77</v>
      </c>
      <c r="E1325" s="4249"/>
      <c r="F1325" s="4249"/>
      <c r="G1325" s="4249"/>
      <c r="H1325" s="4249"/>
      <c r="I1325" s="4129">
        <v>0</v>
      </c>
      <c r="J1325" s="4052"/>
    </row>
    <row r="1326" spans="1:10" ht="16.5" thickTop="1" thickBot="1" x14ac:dyDescent="0.3">
      <c r="A1326" s="4052"/>
      <c r="B1326" s="4053"/>
      <c r="C1326" s="4130"/>
      <c r="D1326" s="4132" t="s">
        <v>78</v>
      </c>
      <c r="E1326" s="4249"/>
      <c r="F1326" s="4249"/>
      <c r="G1326" s="4249"/>
      <c r="H1326" s="4249"/>
      <c r="I1326" s="4129">
        <v>0</v>
      </c>
      <c r="J1326" s="4052"/>
    </row>
    <row r="1327" spans="1:10" ht="16.5" thickTop="1" thickBot="1" x14ac:dyDescent="0.3">
      <c r="A1327" s="4052"/>
      <c r="B1327" s="4053"/>
      <c r="C1327" s="4130"/>
      <c r="D1327" s="4132" t="s">
        <v>79</v>
      </c>
      <c r="E1327" s="4249"/>
      <c r="F1327" s="4249"/>
      <c r="G1327" s="4249"/>
      <c r="H1327" s="4249"/>
      <c r="I1327" s="4129">
        <v>0</v>
      </c>
      <c r="J1327" s="4052"/>
    </row>
    <row r="1328" spans="1:10" ht="16.5" thickTop="1" thickBot="1" x14ac:dyDescent="0.3">
      <c r="A1328" s="4052"/>
      <c r="B1328" s="4053"/>
      <c r="C1328" s="4130"/>
      <c r="D1328" s="4132" t="s">
        <v>80</v>
      </c>
      <c r="E1328" s="4249"/>
      <c r="F1328" s="4249"/>
      <c r="G1328" s="4249"/>
      <c r="H1328" s="4249"/>
      <c r="I1328" s="4129">
        <v>0</v>
      </c>
      <c r="J1328" s="4052"/>
    </row>
    <row r="1329" spans="1:10" ht="16.5" thickTop="1" thickBot="1" x14ac:dyDescent="0.3">
      <c r="A1329" s="4052"/>
      <c r="B1329" s="4053"/>
      <c r="C1329" s="4130"/>
      <c r="D1329" s="4132" t="s">
        <v>81</v>
      </c>
      <c r="E1329" s="4249"/>
      <c r="F1329" s="4249"/>
      <c r="G1329" s="4249"/>
      <c r="H1329" s="4249"/>
      <c r="I1329" s="4129">
        <v>0</v>
      </c>
      <c r="J1329" s="4052"/>
    </row>
    <row r="1330" spans="1:10" ht="16.5" thickTop="1" thickBot="1" x14ac:dyDescent="0.3">
      <c r="A1330" s="4052"/>
      <c r="B1330" s="4053"/>
      <c r="C1330" s="4130"/>
      <c r="D1330" s="4132" t="s">
        <v>82</v>
      </c>
      <c r="E1330" s="4249"/>
      <c r="F1330" s="4249"/>
      <c r="G1330" s="4249"/>
      <c r="H1330" s="4249"/>
      <c r="I1330" s="4129">
        <v>0</v>
      </c>
      <c r="J1330" s="4052"/>
    </row>
    <row r="1331" spans="1:10" ht="39.75" thickTop="1" thickBot="1" x14ac:dyDescent="0.3">
      <c r="A1331" s="4052"/>
      <c r="B1331" s="4053"/>
      <c r="C1331" s="4130"/>
      <c r="D1331" s="4133" t="s">
        <v>83</v>
      </c>
      <c r="E1331" s="4249"/>
      <c r="F1331" s="4249"/>
      <c r="G1331" s="4249"/>
      <c r="H1331" s="4249"/>
      <c r="I1331" s="4129">
        <v>0</v>
      </c>
      <c r="J1331" s="4052"/>
    </row>
    <row r="1332" spans="1:10" ht="16.5" thickTop="1" thickBot="1" x14ac:dyDescent="0.3">
      <c r="A1332" s="4052"/>
      <c r="B1332" s="4056" t="s">
        <v>84</v>
      </c>
      <c r="C1332" s="4054"/>
      <c r="D1332" s="4052"/>
      <c r="E1332" s="4053"/>
      <c r="F1332" s="4053"/>
      <c r="G1332" s="4053"/>
      <c r="H1332" s="4053"/>
      <c r="I1332" s="4053"/>
      <c r="J1332" s="4053"/>
    </row>
    <row r="1333" spans="1:10" ht="16.5" thickTop="1" thickBot="1" x14ac:dyDescent="0.3">
      <c r="A1333" s="4052"/>
      <c r="B1333" s="10996" t="s">
        <v>85</v>
      </c>
      <c r="C1333" s="10997"/>
      <c r="D1333" s="10997"/>
      <c r="E1333" s="10997"/>
      <c r="F1333" s="10998"/>
      <c r="G1333" s="10979" t="s">
        <v>11</v>
      </c>
      <c r="H1333" s="10980"/>
      <c r="I1333" s="4052"/>
      <c r="J1333" s="4052"/>
    </row>
    <row r="1334" spans="1:10" ht="16.5" thickTop="1" thickBot="1" x14ac:dyDescent="0.3">
      <c r="A1334" s="4052"/>
      <c r="B1334" s="10999"/>
      <c r="C1334" s="11000"/>
      <c r="D1334" s="11000"/>
      <c r="E1334" s="11000"/>
      <c r="F1334" s="11001"/>
      <c r="G1334" s="11023">
        <v>0</v>
      </c>
      <c r="H1334" s="11023"/>
      <c r="I1334" s="4052"/>
      <c r="J1334" s="4052"/>
    </row>
    <row r="1335" spans="1:10" ht="16.5" thickTop="1" thickBot="1" x14ac:dyDescent="0.3">
      <c r="A1335" s="4052"/>
      <c r="B1335" s="11002"/>
      <c r="C1335" s="11003"/>
      <c r="D1335" s="11003"/>
      <c r="E1335" s="11003"/>
      <c r="F1335" s="11004"/>
      <c r="G1335" s="11023"/>
      <c r="H1335" s="11023"/>
      <c r="I1335" s="4052"/>
      <c r="J1335" s="4052"/>
    </row>
    <row r="1336" spans="1:10" ht="16.5" thickTop="1" thickBot="1" x14ac:dyDescent="0.3">
      <c r="A1336" s="4052"/>
      <c r="B1336" s="4054"/>
      <c r="C1336" s="4053"/>
      <c r="D1336" s="11013" t="s">
        <v>86</v>
      </c>
      <c r="E1336" s="11014"/>
      <c r="F1336" s="4066"/>
      <c r="G1336" s="11015">
        <v>0</v>
      </c>
      <c r="H1336" s="11015"/>
      <c r="I1336" s="4052"/>
      <c r="J1336" s="4053"/>
    </row>
    <row r="1337" spans="1:10" ht="27" thickTop="1" thickBot="1" x14ac:dyDescent="0.3">
      <c r="A1337" s="4052"/>
      <c r="B1337" s="4054"/>
      <c r="C1337" s="4053"/>
      <c r="D1337" s="4218" t="s">
        <v>87</v>
      </c>
      <c r="E1337" s="4219"/>
      <c r="F1337" s="4066"/>
      <c r="G1337" s="11015">
        <v>0</v>
      </c>
      <c r="H1337" s="11015"/>
      <c r="I1337" s="4052"/>
      <c r="J1337" s="4053"/>
    </row>
    <row r="1338" spans="1:10" ht="39.75" thickTop="1" thickBot="1" x14ac:dyDescent="0.3">
      <c r="A1338" s="4052"/>
      <c r="B1338" s="4054"/>
      <c r="C1338" s="4053"/>
      <c r="D1338" s="4218" t="s">
        <v>88</v>
      </c>
      <c r="E1338" s="4219"/>
      <c r="F1338" s="4066"/>
      <c r="G1338" s="11015">
        <v>0</v>
      </c>
      <c r="H1338" s="11015"/>
      <c r="I1338" s="4052"/>
      <c r="J1338" s="4053"/>
    </row>
    <row r="1339" spans="1:10" ht="16.5" thickTop="1" thickBot="1" x14ac:dyDescent="0.3">
      <c r="A1339" s="4052"/>
      <c r="B1339" s="4056" t="s">
        <v>18</v>
      </c>
      <c r="C1339" s="4052"/>
      <c r="D1339" s="11016" t="s">
        <v>89</v>
      </c>
      <c r="E1339" s="11017"/>
      <c r="F1339" s="4077"/>
      <c r="G1339" s="11015">
        <v>0</v>
      </c>
      <c r="H1339" s="11015"/>
      <c r="I1339" s="4052"/>
      <c r="J1339" s="4053"/>
    </row>
    <row r="1340" spans="1:10" ht="16.5" thickTop="1" thickBot="1" x14ac:dyDescent="0.3">
      <c r="A1340" s="4052"/>
      <c r="B1340" s="11026" t="s">
        <v>90</v>
      </c>
      <c r="C1340" s="11027"/>
      <c r="D1340" s="11027"/>
      <c r="E1340" s="11027"/>
      <c r="F1340" s="11027"/>
      <c r="G1340" s="11028"/>
      <c r="H1340" s="11035" t="s">
        <v>11</v>
      </c>
      <c r="I1340" s="11036"/>
      <c r="J1340" s="4052"/>
    </row>
    <row r="1341" spans="1:10" ht="15.75" thickTop="1" x14ac:dyDescent="0.25">
      <c r="A1341" s="4052"/>
      <c r="B1341" s="11029"/>
      <c r="C1341" s="11030"/>
      <c r="D1341" s="11030"/>
      <c r="E1341" s="11030"/>
      <c r="F1341" s="11030"/>
      <c r="G1341" s="11031"/>
      <c r="H1341" s="10967">
        <v>1</v>
      </c>
      <c r="I1341" s="10968"/>
      <c r="J1341" s="4052"/>
    </row>
    <row r="1342" spans="1:10" ht="15.75" thickBot="1" x14ac:dyDescent="0.3">
      <c r="A1342" s="4052"/>
      <c r="B1342" s="11032"/>
      <c r="C1342" s="11033"/>
      <c r="D1342" s="11033"/>
      <c r="E1342" s="11033"/>
      <c r="F1342" s="11033"/>
      <c r="G1342" s="11034"/>
      <c r="H1342" s="10969"/>
      <c r="I1342" s="10970"/>
      <c r="J1342" s="4052"/>
    </row>
    <row r="1343" spans="1:10" ht="16.5" thickTop="1" thickBot="1" x14ac:dyDescent="0.3">
      <c r="A1343" s="4052"/>
      <c r="B1343" s="4156"/>
      <c r="C1343" s="4157">
        <v>7.1</v>
      </c>
      <c r="D1343" s="4158" t="s">
        <v>91</v>
      </c>
      <c r="E1343" s="4150"/>
      <c r="F1343" s="4150"/>
      <c r="G1343" s="4150"/>
      <c r="H1343" s="10977">
        <v>0</v>
      </c>
      <c r="I1343" s="10977"/>
      <c r="J1343" s="4052"/>
    </row>
    <row r="1344" spans="1:10" ht="39.75" thickTop="1" thickBot="1" x14ac:dyDescent="0.3">
      <c r="A1344" s="4052"/>
      <c r="B1344" s="4085"/>
      <c r="C1344" s="4085"/>
      <c r="D1344" s="4222" t="s">
        <v>92</v>
      </c>
      <c r="E1344" s="4159"/>
      <c r="F1344" s="4159"/>
      <c r="G1344" s="4159"/>
      <c r="H1344" s="11037">
        <v>0</v>
      </c>
      <c r="I1344" s="11038"/>
      <c r="J1344" s="4052"/>
    </row>
    <row r="1345" spans="1:10" ht="16.5" thickTop="1" thickBot="1" x14ac:dyDescent="0.3">
      <c r="A1345" s="4052"/>
      <c r="B1345" s="4053"/>
      <c r="C1345" s="4053"/>
      <c r="D1345" s="4160" t="s">
        <v>93</v>
      </c>
      <c r="E1345" s="4161"/>
      <c r="F1345" s="4161"/>
      <c r="G1345" s="4162"/>
      <c r="H1345" s="11368"/>
      <c r="I1345" s="11368"/>
      <c r="J1345" s="4052"/>
    </row>
    <row r="1346" spans="1:10" ht="16.5" thickTop="1" thickBot="1" x14ac:dyDescent="0.3">
      <c r="A1346" s="4052"/>
      <c r="B1346" s="4053"/>
      <c r="C1346" s="4074"/>
      <c r="D1346" s="4163" t="s">
        <v>94</v>
      </c>
      <c r="E1346" s="4164"/>
      <c r="F1346" s="4164"/>
      <c r="G1346" s="4165"/>
      <c r="H1346" s="11024"/>
      <c r="I1346" s="11025"/>
      <c r="J1346" s="4053"/>
    </row>
    <row r="1347" spans="1:10" ht="16.5" thickTop="1" thickBot="1" x14ac:dyDescent="0.3">
      <c r="A1347" s="4052"/>
      <c r="B1347" s="4053"/>
      <c r="C1347" s="4053"/>
      <c r="D1347" s="4163" t="s">
        <v>95</v>
      </c>
      <c r="E1347" s="4164"/>
      <c r="F1347" s="4164"/>
      <c r="G1347" s="4165"/>
      <c r="H1347" s="11024"/>
      <c r="I1347" s="11025"/>
      <c r="J1347" s="4053"/>
    </row>
    <row r="1348" spans="1:10" ht="16.5" thickTop="1" thickBot="1" x14ac:dyDescent="0.3">
      <c r="A1348" s="4052"/>
      <c r="B1348" s="4053"/>
      <c r="C1348" s="4053"/>
      <c r="D1348" s="4163" t="s">
        <v>96</v>
      </c>
      <c r="E1348" s="4164"/>
      <c r="F1348" s="4164"/>
      <c r="G1348" s="4165"/>
      <c r="H1348" s="11024"/>
      <c r="I1348" s="11025"/>
      <c r="J1348" s="4053"/>
    </row>
    <row r="1349" spans="1:10" ht="16.5" thickTop="1" thickBot="1" x14ac:dyDescent="0.3">
      <c r="A1349" s="4052"/>
      <c r="B1349" s="4053"/>
      <c r="C1349" s="4053"/>
      <c r="D1349" s="4166" t="s">
        <v>97</v>
      </c>
      <c r="E1349" s="4156"/>
      <c r="F1349" s="4156"/>
      <c r="G1349" s="4156"/>
      <c r="H1349" s="11354"/>
      <c r="I1349" s="11354"/>
      <c r="J1349" s="4053"/>
    </row>
    <row r="1350" spans="1:10" ht="16.5" thickTop="1" thickBot="1" x14ac:dyDescent="0.3">
      <c r="A1350" s="4052"/>
      <c r="B1350" s="4053"/>
      <c r="C1350" s="4053"/>
      <c r="D1350" s="4223" t="s">
        <v>98</v>
      </c>
      <c r="E1350" s="4167"/>
      <c r="F1350" s="4167"/>
      <c r="G1350" s="4167"/>
      <c r="H1350" s="11015">
        <v>0</v>
      </c>
      <c r="I1350" s="11015"/>
      <c r="J1350" s="4053"/>
    </row>
    <row r="1351" spans="1:10" ht="16.5" thickTop="1" thickBot="1" x14ac:dyDescent="0.3">
      <c r="A1351" s="4052"/>
      <c r="B1351" s="4053"/>
      <c r="C1351" s="4074"/>
      <c r="D1351" s="4160" t="s">
        <v>93</v>
      </c>
      <c r="E1351" s="4161"/>
      <c r="F1351" s="4161"/>
      <c r="G1351" s="4162"/>
      <c r="H1351" s="11368"/>
      <c r="I1351" s="11368"/>
      <c r="J1351" s="4053"/>
    </row>
    <row r="1352" spans="1:10" ht="16.5" thickTop="1" thickBot="1" x14ac:dyDescent="0.3">
      <c r="A1352" s="4052"/>
      <c r="B1352" s="4053"/>
      <c r="C1352" s="4074"/>
      <c r="D1352" s="4163" t="s">
        <v>94</v>
      </c>
      <c r="E1352" s="4164"/>
      <c r="F1352" s="4164"/>
      <c r="G1352" s="4165"/>
      <c r="H1352" s="11024"/>
      <c r="I1352" s="11025"/>
      <c r="J1352" s="4053"/>
    </row>
    <row r="1353" spans="1:10" ht="16.5" thickTop="1" thickBot="1" x14ac:dyDescent="0.3">
      <c r="A1353" s="4052"/>
      <c r="B1353" s="4053"/>
      <c r="C1353" s="4074"/>
      <c r="D1353" s="4163" t="s">
        <v>95</v>
      </c>
      <c r="E1353" s="4164"/>
      <c r="F1353" s="4164"/>
      <c r="G1353" s="4165"/>
      <c r="H1353" s="11024"/>
      <c r="I1353" s="11025"/>
      <c r="J1353" s="4053"/>
    </row>
    <row r="1354" spans="1:10" ht="16.5" thickTop="1" thickBot="1" x14ac:dyDescent="0.3">
      <c r="A1354" s="4052"/>
      <c r="B1354" s="4053"/>
      <c r="C1354" s="4074"/>
      <c r="D1354" s="4163" t="s">
        <v>96</v>
      </c>
      <c r="E1354" s="4164"/>
      <c r="F1354" s="4164"/>
      <c r="G1354" s="4165"/>
      <c r="H1354" s="11024"/>
      <c r="I1354" s="11025"/>
      <c r="J1354" s="4053"/>
    </row>
    <row r="1355" spans="1:10" ht="16.5" thickTop="1" thickBot="1" x14ac:dyDescent="0.3">
      <c r="A1355" s="4052"/>
      <c r="B1355" s="4053"/>
      <c r="C1355" s="4074"/>
      <c r="D1355" s="4224" t="s">
        <v>97</v>
      </c>
      <c r="E1355" s="4192"/>
      <c r="F1355" s="4192"/>
      <c r="G1355" s="4193"/>
      <c r="H1355" s="11354"/>
      <c r="I1355" s="11354"/>
      <c r="J1355" s="4053"/>
    </row>
    <row r="1356" spans="1:10" ht="39.75" thickTop="1" thickBot="1" x14ac:dyDescent="0.3">
      <c r="A1356" s="4052"/>
      <c r="B1356" s="4053"/>
      <c r="C1356" s="4074"/>
      <c r="D1356" s="4225" t="s">
        <v>99</v>
      </c>
      <c r="E1356" s="4167"/>
      <c r="F1356" s="4167"/>
      <c r="G1356" s="4172"/>
      <c r="H1356" s="11039">
        <v>0</v>
      </c>
      <c r="I1356" s="11040"/>
      <c r="J1356" s="4053"/>
    </row>
    <row r="1357" spans="1:10" ht="16.5" thickTop="1" thickBot="1" x14ac:dyDescent="0.3">
      <c r="A1357" s="4052"/>
      <c r="B1357" s="4053"/>
      <c r="C1357" s="4074"/>
      <c r="D1357" s="4160" t="s">
        <v>93</v>
      </c>
      <c r="E1357" s="4161"/>
      <c r="F1357" s="4161"/>
      <c r="G1357" s="4162"/>
      <c r="H1357" s="11368"/>
      <c r="I1357" s="11368"/>
      <c r="J1357" s="4053"/>
    </row>
    <row r="1358" spans="1:10" ht="16.5" thickTop="1" thickBot="1" x14ac:dyDescent="0.3">
      <c r="A1358" s="4052"/>
      <c r="B1358" s="4053"/>
      <c r="C1358" s="4074"/>
      <c r="D1358" s="4163" t="s">
        <v>94</v>
      </c>
      <c r="E1358" s="4164"/>
      <c r="F1358" s="4164"/>
      <c r="G1358" s="4165"/>
      <c r="H1358" s="11024"/>
      <c r="I1358" s="11025"/>
      <c r="J1358" s="4053"/>
    </row>
    <row r="1359" spans="1:10" ht="16.5" thickTop="1" thickBot="1" x14ac:dyDescent="0.3">
      <c r="A1359" s="4052"/>
      <c r="B1359" s="4053"/>
      <c r="C1359" s="4074"/>
      <c r="D1359" s="4163" t="s">
        <v>95</v>
      </c>
      <c r="E1359" s="4164"/>
      <c r="F1359" s="4164"/>
      <c r="G1359" s="4165"/>
      <c r="H1359" s="11024"/>
      <c r="I1359" s="11025"/>
      <c r="J1359" s="4053"/>
    </row>
    <row r="1360" spans="1:10" ht="16.5" thickTop="1" thickBot="1" x14ac:dyDescent="0.3">
      <c r="A1360" s="4052"/>
      <c r="B1360" s="4053"/>
      <c r="C1360" s="4074"/>
      <c r="D1360" s="4163" t="s">
        <v>96</v>
      </c>
      <c r="E1360" s="4164"/>
      <c r="F1360" s="4164"/>
      <c r="G1360" s="4165"/>
      <c r="H1360" s="11024"/>
      <c r="I1360" s="11025"/>
      <c r="J1360" s="4053"/>
    </row>
    <row r="1361" spans="1:10" ht="16.5" thickTop="1" thickBot="1" x14ac:dyDescent="0.3">
      <c r="A1361" s="4052"/>
      <c r="B1361" s="4053"/>
      <c r="C1361" s="4074"/>
      <c r="D1361" s="4166" t="s">
        <v>97</v>
      </c>
      <c r="E1361" s="4156"/>
      <c r="F1361" s="4156"/>
      <c r="G1361" s="4156"/>
      <c r="H1361" s="11354"/>
      <c r="I1361" s="11354"/>
      <c r="J1361" s="4053"/>
    </row>
    <row r="1362" spans="1:10" ht="39.75" thickTop="1" thickBot="1" x14ac:dyDescent="0.3">
      <c r="A1362" s="4052"/>
      <c r="B1362" s="4053"/>
      <c r="C1362" s="4074"/>
      <c r="D1362" s="4225" t="s">
        <v>100</v>
      </c>
      <c r="E1362" s="4167"/>
      <c r="F1362" s="4167"/>
      <c r="G1362" s="4172"/>
      <c r="H1362" s="11039">
        <v>0</v>
      </c>
      <c r="I1362" s="11040"/>
      <c r="J1362" s="4053"/>
    </row>
    <row r="1363" spans="1:10" ht="16.5" thickTop="1" thickBot="1" x14ac:dyDescent="0.3">
      <c r="A1363" s="4052"/>
      <c r="B1363" s="4053"/>
      <c r="C1363" s="4074"/>
      <c r="D1363" s="4168" t="s">
        <v>101</v>
      </c>
      <c r="E1363" s="4169"/>
      <c r="F1363" s="4169"/>
      <c r="G1363" s="4169"/>
      <c r="H1363" s="11368"/>
      <c r="I1363" s="11368"/>
      <c r="J1363" s="4053"/>
    </row>
    <row r="1364" spans="1:10" ht="16.5" thickTop="1" thickBot="1" x14ac:dyDescent="0.3">
      <c r="A1364" s="4052"/>
      <c r="B1364" s="4053"/>
      <c r="C1364" s="4074"/>
      <c r="D1364" s="4168" t="s">
        <v>102</v>
      </c>
      <c r="E1364" s="4171"/>
      <c r="F1364" s="4171"/>
      <c r="G1364" s="4171"/>
      <c r="H1364" s="11024"/>
      <c r="I1364" s="11025"/>
      <c r="J1364" s="4053"/>
    </row>
    <row r="1365" spans="1:10" ht="16.5" thickTop="1" thickBot="1" x14ac:dyDescent="0.3">
      <c r="A1365" s="4052"/>
      <c r="B1365" s="4053"/>
      <c r="C1365" s="4074"/>
      <c r="D1365" s="4160" t="s">
        <v>103</v>
      </c>
      <c r="E1365" s="4171"/>
      <c r="F1365" s="4171"/>
      <c r="G1365" s="4173"/>
      <c r="H1365" s="11354"/>
      <c r="I1365" s="11354"/>
      <c r="J1365" s="4053"/>
    </row>
    <row r="1366" spans="1:10" ht="39.75" thickTop="1" thickBot="1" x14ac:dyDescent="0.3">
      <c r="A1366" s="4052"/>
      <c r="B1366" s="4053"/>
      <c r="C1366" s="4074"/>
      <c r="D1366" s="4225" t="s">
        <v>104</v>
      </c>
      <c r="E1366" s="4167"/>
      <c r="F1366" s="4167"/>
      <c r="G1366" s="4167"/>
      <c r="H1366" s="11039">
        <v>0</v>
      </c>
      <c r="I1366" s="11040"/>
      <c r="J1366" s="4053"/>
    </row>
    <row r="1367" spans="1:10" ht="16.5" thickTop="1" thickBot="1" x14ac:dyDescent="0.3">
      <c r="A1367" s="4052"/>
      <c r="B1367" s="4053"/>
      <c r="C1367" s="4074"/>
      <c r="D1367" s="4168" t="s">
        <v>105</v>
      </c>
      <c r="E1367" s="4169"/>
      <c r="F1367" s="4169"/>
      <c r="G1367" s="4169"/>
      <c r="H1367" s="11368"/>
      <c r="I1367" s="11368"/>
      <c r="J1367" s="4053"/>
    </row>
    <row r="1368" spans="1:10" ht="16.5" thickTop="1" thickBot="1" x14ac:dyDescent="0.3">
      <c r="A1368" s="4052"/>
      <c r="B1368" s="4053"/>
      <c r="C1368" s="4074"/>
      <c r="D1368" s="4168" t="s">
        <v>102</v>
      </c>
      <c r="E1368" s="4171"/>
      <c r="F1368" s="4171"/>
      <c r="G1368" s="4171"/>
      <c r="H1368" s="11024"/>
      <c r="I1368" s="11025"/>
      <c r="J1368" s="4053"/>
    </row>
    <row r="1369" spans="1:10" ht="16.5" thickTop="1" thickBot="1" x14ac:dyDescent="0.3">
      <c r="A1369" s="4052"/>
      <c r="B1369" s="4053"/>
      <c r="C1369" s="4074"/>
      <c r="D1369" s="4160" t="s">
        <v>103</v>
      </c>
      <c r="E1369" s="4171"/>
      <c r="F1369" s="4171"/>
      <c r="G1369" s="4173"/>
      <c r="H1369" s="11354"/>
      <c r="I1369" s="11354"/>
      <c r="J1369" s="4053"/>
    </row>
    <row r="1370" spans="1:10" ht="52.5" thickTop="1" thickBot="1" x14ac:dyDescent="0.3">
      <c r="A1370" s="4052"/>
      <c r="B1370" s="4053"/>
      <c r="C1370" s="4074"/>
      <c r="D1370" s="4225" t="s">
        <v>106</v>
      </c>
      <c r="E1370" s="4167"/>
      <c r="F1370" s="4167"/>
      <c r="G1370" s="4167"/>
      <c r="H1370" s="11015">
        <v>0</v>
      </c>
      <c r="I1370" s="11015"/>
      <c r="J1370" s="4053"/>
    </row>
    <row r="1371" spans="1:10" ht="16.5" thickTop="1" thickBot="1" x14ac:dyDescent="0.3">
      <c r="A1371" s="4052"/>
      <c r="B1371" s="4053"/>
      <c r="C1371" s="4074"/>
      <c r="D1371" s="4160" t="s">
        <v>93</v>
      </c>
      <c r="E1371" s="4161"/>
      <c r="F1371" s="4161"/>
      <c r="G1371" s="4162"/>
      <c r="H1371" s="11368"/>
      <c r="I1371" s="11368"/>
      <c r="J1371" s="4053"/>
    </row>
    <row r="1372" spans="1:10" ht="16.5" thickTop="1" thickBot="1" x14ac:dyDescent="0.3">
      <c r="A1372" s="4052"/>
      <c r="B1372" s="4053"/>
      <c r="C1372" s="4074"/>
      <c r="D1372" s="4163" t="s">
        <v>94</v>
      </c>
      <c r="E1372" s="4164"/>
      <c r="F1372" s="4164"/>
      <c r="G1372" s="4165"/>
      <c r="H1372" s="11024"/>
      <c r="I1372" s="11025"/>
      <c r="J1372" s="4053"/>
    </row>
    <row r="1373" spans="1:10" ht="16.5" thickTop="1" thickBot="1" x14ac:dyDescent="0.3">
      <c r="A1373" s="4052"/>
      <c r="B1373" s="4053"/>
      <c r="C1373" s="4074"/>
      <c r="D1373" s="4163" t="s">
        <v>95</v>
      </c>
      <c r="E1373" s="4164"/>
      <c r="F1373" s="4164"/>
      <c r="G1373" s="4165"/>
      <c r="H1373" s="11024"/>
      <c r="I1373" s="11025"/>
      <c r="J1373" s="4053"/>
    </row>
    <row r="1374" spans="1:10" ht="16.5" thickTop="1" thickBot="1" x14ac:dyDescent="0.3">
      <c r="A1374" s="4052"/>
      <c r="B1374" s="4053"/>
      <c r="C1374" s="4074"/>
      <c r="D1374" s="4163" t="s">
        <v>96</v>
      </c>
      <c r="E1374" s="4164"/>
      <c r="F1374" s="4164"/>
      <c r="G1374" s="4165"/>
      <c r="H1374" s="11024"/>
      <c r="I1374" s="11025"/>
      <c r="J1374" s="4053"/>
    </row>
    <row r="1375" spans="1:10" ht="16.5" thickTop="1" thickBot="1" x14ac:dyDescent="0.3">
      <c r="A1375" s="4052"/>
      <c r="B1375" s="4053"/>
      <c r="C1375" s="4074"/>
      <c r="D1375" s="4166" t="s">
        <v>97</v>
      </c>
      <c r="E1375" s="4156"/>
      <c r="F1375" s="4156"/>
      <c r="G1375" s="4156"/>
      <c r="H1375" s="11354"/>
      <c r="I1375" s="11354"/>
      <c r="J1375" s="4053"/>
    </row>
    <row r="1376" spans="1:10" ht="16.5" thickTop="1" thickBot="1" x14ac:dyDescent="0.3">
      <c r="A1376" s="4052"/>
      <c r="B1376" s="4053"/>
      <c r="C1376" s="4074"/>
      <c r="D1376" s="4226" t="s">
        <v>107</v>
      </c>
      <c r="E1376" s="4167"/>
      <c r="F1376" s="4167"/>
      <c r="G1376" s="4167"/>
      <c r="H1376" s="11015">
        <v>0</v>
      </c>
      <c r="I1376" s="11015"/>
      <c r="J1376" s="4053"/>
    </row>
    <row r="1377" spans="1:10" ht="16.5" thickTop="1" thickBot="1" x14ac:dyDescent="0.3">
      <c r="A1377" s="4052"/>
      <c r="B1377" s="4053"/>
      <c r="C1377" s="4074"/>
      <c r="D1377" s="4160" t="s">
        <v>105</v>
      </c>
      <c r="E1377" s="4161"/>
      <c r="F1377" s="4161"/>
      <c r="G1377" s="4162"/>
      <c r="H1377" s="11354"/>
      <c r="I1377" s="11354"/>
      <c r="J1377" s="4053"/>
    </row>
    <row r="1378" spans="1:10" ht="16.5" thickTop="1" thickBot="1" x14ac:dyDescent="0.3">
      <c r="A1378" s="4052"/>
      <c r="B1378" s="4053"/>
      <c r="C1378" s="4074"/>
      <c r="D1378" s="4163" t="s">
        <v>94</v>
      </c>
      <c r="E1378" s="4164"/>
      <c r="F1378" s="4164"/>
      <c r="G1378" s="4165"/>
      <c r="H1378" s="11354"/>
      <c r="I1378" s="11354"/>
      <c r="J1378" s="4053"/>
    </row>
    <row r="1379" spans="1:10" ht="16.5" thickTop="1" thickBot="1" x14ac:dyDescent="0.3">
      <c r="A1379" s="4052"/>
      <c r="B1379" s="4053"/>
      <c r="C1379" s="4074"/>
      <c r="D1379" s="4163" t="s">
        <v>102</v>
      </c>
      <c r="E1379" s="4164"/>
      <c r="F1379" s="4164"/>
      <c r="G1379" s="4165"/>
      <c r="H1379" s="11354"/>
      <c r="I1379" s="11354"/>
      <c r="J1379" s="4053"/>
    </row>
    <row r="1380" spans="1:10" ht="16.5" thickTop="1" thickBot="1" x14ac:dyDescent="0.3">
      <c r="A1380" s="4052"/>
      <c r="B1380" s="4053"/>
      <c r="C1380" s="4074"/>
      <c r="D1380" s="4170" t="s">
        <v>103</v>
      </c>
      <c r="E1380" s="4171"/>
      <c r="F1380" s="4171"/>
      <c r="G1380" s="4171"/>
      <c r="H1380" s="11354"/>
      <c r="I1380" s="11354"/>
      <c r="J1380" s="4053"/>
    </row>
    <row r="1381" spans="1:10" ht="16.5" thickTop="1" thickBot="1" x14ac:dyDescent="0.3">
      <c r="A1381" s="4052"/>
      <c r="B1381" s="4053"/>
      <c r="C1381" s="4074"/>
      <c r="D1381" s="4166" t="s">
        <v>108</v>
      </c>
      <c r="E1381" s="4156"/>
      <c r="F1381" s="4156"/>
      <c r="G1381" s="4156"/>
      <c r="H1381" s="11354"/>
      <c r="I1381" s="11354"/>
      <c r="J1381" s="4053"/>
    </row>
    <row r="1382" spans="1:10" ht="16.5" thickTop="1" thickBot="1" x14ac:dyDescent="0.3">
      <c r="A1382" s="4052"/>
      <c r="B1382" s="4053"/>
      <c r="C1382" s="4092" t="s">
        <v>109</v>
      </c>
      <c r="D1382" s="4174"/>
      <c r="E1382" s="4175"/>
      <c r="F1382" s="4176"/>
      <c r="G1382" s="4176"/>
      <c r="H1382" s="10975">
        <v>0</v>
      </c>
      <c r="I1382" s="10976"/>
      <c r="J1382" s="4053"/>
    </row>
    <row r="1383" spans="1:10" ht="27" thickTop="1" thickBot="1" x14ac:dyDescent="0.3">
      <c r="A1383" s="4052"/>
      <c r="B1383" s="4053"/>
      <c r="C1383" s="4072"/>
      <c r="D1383" s="4228" t="s">
        <v>110</v>
      </c>
      <c r="E1383" s="4167"/>
      <c r="F1383" s="4167"/>
      <c r="G1383" s="4172"/>
      <c r="H1383" s="11039">
        <v>0</v>
      </c>
      <c r="I1383" s="11040"/>
      <c r="J1383" s="4053"/>
    </row>
    <row r="1384" spans="1:10" ht="16.5" thickTop="1" thickBot="1" x14ac:dyDescent="0.3">
      <c r="A1384" s="4052"/>
      <c r="B1384" s="4053"/>
      <c r="C1384" s="4071"/>
      <c r="D1384" s="4178" t="s">
        <v>93</v>
      </c>
      <c r="E1384" s="4171"/>
      <c r="F1384" s="4171"/>
      <c r="G1384" s="4173"/>
      <c r="H1384" s="11354"/>
      <c r="I1384" s="11354"/>
      <c r="J1384" s="4053"/>
    </row>
    <row r="1385" spans="1:10" ht="16.5" thickTop="1" thickBot="1" x14ac:dyDescent="0.3">
      <c r="A1385" s="4052"/>
      <c r="B1385" s="4053"/>
      <c r="C1385" s="4071"/>
      <c r="D1385" s="4178" t="s">
        <v>94</v>
      </c>
      <c r="E1385" s="4171"/>
      <c r="F1385" s="4171"/>
      <c r="G1385" s="4173"/>
      <c r="H1385" s="11354"/>
      <c r="I1385" s="11354"/>
      <c r="J1385" s="4053"/>
    </row>
    <row r="1386" spans="1:10" ht="16.5" thickTop="1" thickBot="1" x14ac:dyDescent="0.3">
      <c r="A1386" s="4052"/>
      <c r="B1386" s="4053"/>
      <c r="C1386" s="4071"/>
      <c r="D1386" s="4178" t="s">
        <v>95</v>
      </c>
      <c r="E1386" s="4171"/>
      <c r="F1386" s="4171"/>
      <c r="G1386" s="4173"/>
      <c r="H1386" s="11354"/>
      <c r="I1386" s="11354"/>
      <c r="J1386" s="4053"/>
    </row>
    <row r="1387" spans="1:10" ht="16.5" thickTop="1" thickBot="1" x14ac:dyDescent="0.3">
      <c r="A1387" s="4052"/>
      <c r="B1387" s="4053"/>
      <c r="C1387" s="4071"/>
      <c r="D1387" s="4178" t="s">
        <v>96</v>
      </c>
      <c r="E1387" s="4179"/>
      <c r="F1387" s="4179"/>
      <c r="G1387" s="4180"/>
      <c r="H1387" s="11354"/>
      <c r="I1387" s="11354"/>
      <c r="J1387" s="4053"/>
    </row>
    <row r="1388" spans="1:10" ht="16.5" thickTop="1" thickBot="1" x14ac:dyDescent="0.3">
      <c r="A1388" s="4052"/>
      <c r="B1388" s="4053"/>
      <c r="C1388" s="4071"/>
      <c r="D1388" s="4229" t="s">
        <v>111</v>
      </c>
      <c r="E1388" s="4177"/>
      <c r="F1388" s="4177"/>
      <c r="G1388" s="4177"/>
      <c r="H1388" s="11041">
        <v>0</v>
      </c>
      <c r="I1388" s="11041"/>
      <c r="J1388" s="4053"/>
    </row>
    <row r="1389" spans="1:10" ht="16.5" thickTop="1" thickBot="1" x14ac:dyDescent="0.3">
      <c r="A1389" s="4052"/>
      <c r="B1389" s="4053"/>
      <c r="C1389" s="4071"/>
      <c r="D1389" s="4178" t="s">
        <v>93</v>
      </c>
      <c r="E1389" s="4171"/>
      <c r="F1389" s="4171"/>
      <c r="G1389" s="4173"/>
      <c r="H1389" s="11354"/>
      <c r="I1389" s="11354"/>
      <c r="J1389" s="4053"/>
    </row>
    <row r="1390" spans="1:10" ht="16.5" thickTop="1" thickBot="1" x14ac:dyDescent="0.3">
      <c r="A1390" s="4052"/>
      <c r="B1390" s="4053"/>
      <c r="C1390" s="4071"/>
      <c r="D1390" s="4178" t="s">
        <v>94</v>
      </c>
      <c r="E1390" s="4171"/>
      <c r="F1390" s="4171"/>
      <c r="G1390" s="4173"/>
      <c r="H1390" s="11354"/>
      <c r="I1390" s="11354"/>
      <c r="J1390" s="4053"/>
    </row>
    <row r="1391" spans="1:10" ht="16.5" thickTop="1" thickBot="1" x14ac:dyDescent="0.3">
      <c r="A1391" s="4052"/>
      <c r="B1391" s="4053"/>
      <c r="C1391" s="4071"/>
      <c r="D1391" s="4178" t="s">
        <v>95</v>
      </c>
      <c r="E1391" s="4171"/>
      <c r="F1391" s="4171"/>
      <c r="G1391" s="4173"/>
      <c r="H1391" s="11354"/>
      <c r="I1391" s="11354"/>
      <c r="J1391" s="4053"/>
    </row>
    <row r="1392" spans="1:10" ht="16.5" thickTop="1" thickBot="1" x14ac:dyDescent="0.3">
      <c r="A1392" s="4052"/>
      <c r="B1392" s="4053"/>
      <c r="C1392" s="4071"/>
      <c r="D1392" s="4178" t="s">
        <v>96</v>
      </c>
      <c r="E1392" s="4179"/>
      <c r="F1392" s="4179"/>
      <c r="G1392" s="4180"/>
      <c r="H1392" s="11354"/>
      <c r="I1392" s="11354"/>
      <c r="J1392" s="4053"/>
    </row>
    <row r="1393" spans="1:10" ht="27" thickTop="1" thickBot="1" x14ac:dyDescent="0.3">
      <c r="A1393" s="4052"/>
      <c r="B1393" s="4053"/>
      <c r="C1393" s="4071"/>
      <c r="D1393" s="4228" t="s">
        <v>112</v>
      </c>
      <c r="E1393" s="4167"/>
      <c r="F1393" s="4167"/>
      <c r="G1393" s="4172"/>
      <c r="H1393" s="11039">
        <v>0</v>
      </c>
      <c r="I1393" s="11040"/>
      <c r="J1393" s="4053"/>
    </row>
    <row r="1394" spans="1:10" ht="16.5" thickTop="1" thickBot="1" x14ac:dyDescent="0.3">
      <c r="A1394" s="4052"/>
      <c r="B1394" s="4053"/>
      <c r="C1394" s="4071"/>
      <c r="D1394" s="4178" t="s">
        <v>93</v>
      </c>
      <c r="E1394" s="4171"/>
      <c r="F1394" s="4171"/>
      <c r="G1394" s="4173"/>
      <c r="H1394" s="11354"/>
      <c r="I1394" s="11354"/>
      <c r="J1394" s="4053"/>
    </row>
    <row r="1395" spans="1:10" ht="16.5" thickTop="1" thickBot="1" x14ac:dyDescent="0.3">
      <c r="A1395" s="4052"/>
      <c r="B1395" s="4053"/>
      <c r="C1395" s="4071"/>
      <c r="D1395" s="4178" t="s">
        <v>94</v>
      </c>
      <c r="E1395" s="4171"/>
      <c r="F1395" s="4171"/>
      <c r="G1395" s="4173"/>
      <c r="H1395" s="11354"/>
      <c r="I1395" s="11354"/>
      <c r="J1395" s="4053"/>
    </row>
    <row r="1396" spans="1:10" ht="16.5" thickTop="1" thickBot="1" x14ac:dyDescent="0.3">
      <c r="A1396" s="4052"/>
      <c r="B1396" s="4053"/>
      <c r="C1396" s="4071"/>
      <c r="D1396" s="4178" t="s">
        <v>95</v>
      </c>
      <c r="E1396" s="4171"/>
      <c r="F1396" s="4171"/>
      <c r="G1396" s="4173"/>
      <c r="H1396" s="11354"/>
      <c r="I1396" s="11354"/>
      <c r="J1396" s="4053"/>
    </row>
    <row r="1397" spans="1:10" ht="16.5" thickTop="1" thickBot="1" x14ac:dyDescent="0.3">
      <c r="A1397" s="4052"/>
      <c r="B1397" s="4053"/>
      <c r="C1397" s="4071"/>
      <c r="D1397" s="4178" t="s">
        <v>96</v>
      </c>
      <c r="E1397" s="4179"/>
      <c r="F1397" s="4179"/>
      <c r="G1397" s="4180"/>
      <c r="H1397" s="11354"/>
      <c r="I1397" s="11354"/>
      <c r="J1397" s="4053"/>
    </row>
    <row r="1398" spans="1:10" ht="16.5" thickTop="1" thickBot="1" x14ac:dyDescent="0.3">
      <c r="A1398" s="4052"/>
      <c r="B1398" s="4053"/>
      <c r="C1398" s="4071"/>
      <c r="D1398" s="4230" t="s">
        <v>113</v>
      </c>
      <c r="E1398" s="4167"/>
      <c r="F1398" s="4167"/>
      <c r="G1398" s="4172"/>
      <c r="H1398" s="11041">
        <v>0</v>
      </c>
      <c r="I1398" s="11041"/>
      <c r="J1398" s="4053"/>
    </row>
    <row r="1399" spans="1:10" ht="16.5" thickTop="1" thickBot="1" x14ac:dyDescent="0.3">
      <c r="A1399" s="4052"/>
      <c r="B1399" s="4053"/>
      <c r="C1399" s="4071"/>
      <c r="D1399" s="4181" t="s">
        <v>114</v>
      </c>
      <c r="E1399" s="4161"/>
      <c r="F1399" s="4161"/>
      <c r="G1399" s="4162"/>
      <c r="H1399" s="11354"/>
      <c r="I1399" s="11354"/>
      <c r="J1399" s="4053"/>
    </row>
    <row r="1400" spans="1:10" ht="16.5" thickTop="1" thickBot="1" x14ac:dyDescent="0.3">
      <c r="A1400" s="4052"/>
      <c r="B1400" s="4053"/>
      <c r="C1400" s="4071"/>
      <c r="D1400" s="4181" t="s">
        <v>94</v>
      </c>
      <c r="E1400" s="4161"/>
      <c r="F1400" s="4161"/>
      <c r="G1400" s="4162"/>
      <c r="H1400" s="11354"/>
      <c r="I1400" s="11354"/>
      <c r="J1400" s="4053"/>
    </row>
    <row r="1401" spans="1:10" ht="16.5" thickTop="1" thickBot="1" x14ac:dyDescent="0.3">
      <c r="A1401" s="4052"/>
      <c r="B1401" s="4053"/>
      <c r="C1401" s="4071"/>
      <c r="D1401" s="4181" t="s">
        <v>102</v>
      </c>
      <c r="E1401" s="4161"/>
      <c r="F1401" s="4161"/>
      <c r="G1401" s="4162"/>
      <c r="H1401" s="11354"/>
      <c r="I1401" s="11354"/>
      <c r="J1401" s="4053"/>
    </row>
    <row r="1402" spans="1:10" ht="16.5" thickTop="1" thickBot="1" x14ac:dyDescent="0.3">
      <c r="A1402" s="4054"/>
      <c r="B1402" s="4053"/>
      <c r="C1402" s="4071"/>
      <c r="D1402" s="4181" t="s">
        <v>103</v>
      </c>
      <c r="E1402" s="4161"/>
      <c r="F1402" s="4161"/>
      <c r="G1402" s="4162"/>
      <c r="H1402" s="11354"/>
      <c r="I1402" s="11354"/>
      <c r="J1402" s="4053"/>
    </row>
    <row r="1403" spans="1:10" ht="16.5" thickTop="1" thickBot="1" x14ac:dyDescent="0.3">
      <c r="A1403" s="4054"/>
      <c r="B1403" s="4053"/>
      <c r="C1403" s="4071"/>
      <c r="D1403" s="4231" t="s">
        <v>115</v>
      </c>
      <c r="E1403" s="4167"/>
      <c r="F1403" s="4167"/>
      <c r="G1403" s="4172"/>
      <c r="H1403" s="11041">
        <v>0</v>
      </c>
      <c r="I1403" s="11041"/>
      <c r="J1403" s="4053"/>
    </row>
    <row r="1404" spans="1:10" ht="16.5" thickTop="1" thickBot="1" x14ac:dyDescent="0.3">
      <c r="A1404" s="4054"/>
      <c r="B1404" s="4053"/>
      <c r="C1404" s="4071"/>
      <c r="D1404" s="4181" t="s">
        <v>105</v>
      </c>
      <c r="E1404" s="4161"/>
      <c r="F1404" s="4161"/>
      <c r="G1404" s="4162"/>
      <c r="H1404" s="11354"/>
      <c r="I1404" s="11354"/>
      <c r="J1404" s="4053"/>
    </row>
    <row r="1405" spans="1:10" ht="16.5" thickTop="1" thickBot="1" x14ac:dyDescent="0.3">
      <c r="A1405" s="4054"/>
      <c r="B1405" s="4053"/>
      <c r="C1405" s="4071"/>
      <c r="D1405" s="4181" t="s">
        <v>94</v>
      </c>
      <c r="E1405" s="4161"/>
      <c r="F1405" s="4161"/>
      <c r="G1405" s="4162"/>
      <c r="H1405" s="11354"/>
      <c r="I1405" s="11354"/>
      <c r="J1405" s="4053"/>
    </row>
    <row r="1406" spans="1:10" ht="16.5" thickTop="1" thickBot="1" x14ac:dyDescent="0.3">
      <c r="A1406" s="4054"/>
      <c r="B1406" s="4053"/>
      <c r="C1406" s="4071"/>
      <c r="D1406" s="4181" t="s">
        <v>102</v>
      </c>
      <c r="E1406" s="4161"/>
      <c r="F1406" s="4161"/>
      <c r="G1406" s="4162"/>
      <c r="H1406" s="11354"/>
      <c r="I1406" s="11354"/>
      <c r="J1406" s="4053"/>
    </row>
    <row r="1407" spans="1:10" ht="16.5" thickTop="1" thickBot="1" x14ac:dyDescent="0.3">
      <c r="A1407" s="4054"/>
      <c r="B1407" s="4053"/>
      <c r="C1407" s="4071"/>
      <c r="D1407" s="4181" t="s">
        <v>103</v>
      </c>
      <c r="E1407" s="4161"/>
      <c r="F1407" s="4161"/>
      <c r="G1407" s="4162"/>
      <c r="H1407" s="11354"/>
      <c r="I1407" s="11354"/>
      <c r="J1407" s="4053"/>
    </row>
    <row r="1408" spans="1:10" ht="16.5" thickTop="1" thickBot="1" x14ac:dyDescent="0.3">
      <c r="A1408" s="4054"/>
      <c r="B1408" s="4053"/>
      <c r="C1408" s="4071"/>
      <c r="D1408" s="4231" t="s">
        <v>116</v>
      </c>
      <c r="E1408" s="4227"/>
      <c r="F1408" s="4227"/>
      <c r="G1408" s="4232"/>
      <c r="H1408" s="11041">
        <v>0</v>
      </c>
      <c r="I1408" s="11041"/>
      <c r="J1408" s="4053"/>
    </row>
    <row r="1409" spans="1:10" ht="16.5" thickTop="1" thickBot="1" x14ac:dyDescent="0.3">
      <c r="A1409" s="4054"/>
      <c r="B1409" s="4053"/>
      <c r="C1409" s="4071"/>
      <c r="D1409" s="4181" t="s">
        <v>105</v>
      </c>
      <c r="E1409" s="4161"/>
      <c r="F1409" s="4161"/>
      <c r="G1409" s="4162"/>
      <c r="H1409" s="11354"/>
      <c r="I1409" s="11354"/>
      <c r="J1409" s="4053"/>
    </row>
    <row r="1410" spans="1:10" ht="16.5" thickTop="1" thickBot="1" x14ac:dyDescent="0.3">
      <c r="A1410" s="4054"/>
      <c r="B1410" s="4053"/>
      <c r="C1410" s="4071"/>
      <c r="D1410" s="4181" t="s">
        <v>94</v>
      </c>
      <c r="E1410" s="4161"/>
      <c r="F1410" s="4161"/>
      <c r="G1410" s="4162"/>
      <c r="H1410" s="11433"/>
      <c r="I1410" s="11433"/>
      <c r="J1410" s="4053"/>
    </row>
    <row r="1411" spans="1:10" ht="16.5" thickTop="1" thickBot="1" x14ac:dyDescent="0.3">
      <c r="A1411" s="4054"/>
      <c r="B1411" s="4053"/>
      <c r="C1411" s="4071"/>
      <c r="D1411" s="4181" t="s">
        <v>102</v>
      </c>
      <c r="E1411" s="4161"/>
      <c r="F1411" s="4161"/>
      <c r="G1411" s="4162"/>
      <c r="H1411" s="11354"/>
      <c r="I1411" s="11354"/>
      <c r="J1411" s="4053"/>
    </row>
    <row r="1412" spans="1:10" ht="16.5" thickTop="1" thickBot="1" x14ac:dyDescent="0.3">
      <c r="A1412" s="4054"/>
      <c r="B1412" s="4053"/>
      <c r="C1412" s="4071"/>
      <c r="D1412" s="4181" t="s">
        <v>103</v>
      </c>
      <c r="E1412" s="4161"/>
      <c r="F1412" s="4161"/>
      <c r="G1412" s="4162"/>
      <c r="H1412" s="11354"/>
      <c r="I1412" s="11354"/>
      <c r="J1412" s="4053"/>
    </row>
    <row r="1413" spans="1:10" ht="16.5" thickTop="1" thickBot="1" x14ac:dyDescent="0.3">
      <c r="A1413" s="4054"/>
      <c r="B1413" s="4053"/>
      <c r="C1413" s="4071"/>
      <c r="D1413" s="4231" t="s">
        <v>117</v>
      </c>
      <c r="E1413" s="4227"/>
      <c r="F1413" s="4227"/>
      <c r="G1413" s="4232"/>
      <c r="H1413" s="11041">
        <v>0</v>
      </c>
      <c r="I1413" s="11041"/>
      <c r="J1413" s="4053"/>
    </row>
    <row r="1414" spans="1:10" ht="16.5" thickTop="1" thickBot="1" x14ac:dyDescent="0.3">
      <c r="A1414" s="4054"/>
      <c r="B1414" s="4053"/>
      <c r="C1414" s="4071"/>
      <c r="D1414" s="4181" t="s">
        <v>105</v>
      </c>
      <c r="E1414" s="4161"/>
      <c r="F1414" s="4161"/>
      <c r="G1414" s="4162"/>
      <c r="H1414" s="11354"/>
      <c r="I1414" s="11354"/>
      <c r="J1414" s="4053"/>
    </row>
    <row r="1415" spans="1:10" ht="16.5" thickTop="1" thickBot="1" x14ac:dyDescent="0.3">
      <c r="A1415" s="4054"/>
      <c r="B1415" s="4053"/>
      <c r="C1415" s="4071"/>
      <c r="D1415" s="4181" t="s">
        <v>94</v>
      </c>
      <c r="E1415" s="4161"/>
      <c r="F1415" s="4161"/>
      <c r="G1415" s="4162"/>
      <c r="H1415" s="11354"/>
      <c r="I1415" s="11354"/>
      <c r="J1415" s="4053"/>
    </row>
    <row r="1416" spans="1:10" ht="16.5" thickTop="1" thickBot="1" x14ac:dyDescent="0.3">
      <c r="A1416" s="4054"/>
      <c r="B1416" s="4053"/>
      <c r="C1416" s="4071"/>
      <c r="D1416" s="4181" t="s">
        <v>102</v>
      </c>
      <c r="E1416" s="4161"/>
      <c r="F1416" s="4161"/>
      <c r="G1416" s="4162"/>
      <c r="H1416" s="11354"/>
      <c r="I1416" s="11354"/>
      <c r="J1416" s="4053"/>
    </row>
    <row r="1417" spans="1:10" ht="16.5" thickTop="1" thickBot="1" x14ac:dyDescent="0.3">
      <c r="A1417" s="4054"/>
      <c r="B1417" s="4053"/>
      <c r="C1417" s="4073"/>
      <c r="D1417" s="4181" t="s">
        <v>103</v>
      </c>
      <c r="E1417" s="4161"/>
      <c r="F1417" s="4161"/>
      <c r="G1417" s="4162"/>
      <c r="H1417" s="11354"/>
      <c r="I1417" s="11354"/>
      <c r="J1417" s="4053"/>
    </row>
    <row r="1418" spans="1:10" ht="16.5" thickTop="1" thickBot="1" x14ac:dyDescent="0.3">
      <c r="A1418" s="4052"/>
      <c r="B1418" s="4053"/>
      <c r="C1418" s="4093" t="s">
        <v>118</v>
      </c>
      <c r="D1418" s="4182"/>
      <c r="E1418" s="4176"/>
      <c r="F1418" s="4176"/>
      <c r="G1418" s="4183"/>
      <c r="H1418" s="10977">
        <v>1</v>
      </c>
      <c r="I1418" s="10977"/>
      <c r="J1418" s="4053"/>
    </row>
    <row r="1419" spans="1:10" ht="27" thickTop="1" thickBot="1" x14ac:dyDescent="0.3">
      <c r="A1419" s="4052"/>
      <c r="B1419" s="4052"/>
      <c r="C1419" s="4086"/>
      <c r="D1419" s="4184" t="s">
        <v>31</v>
      </c>
      <c r="E1419" s="4184"/>
      <c r="F1419" s="4184"/>
      <c r="G1419" s="4185"/>
      <c r="H1419" s="11354"/>
      <c r="I1419" s="11354"/>
      <c r="J1419" s="4053"/>
    </row>
    <row r="1420" spans="1:10" ht="16.5" thickTop="1" thickBot="1" x14ac:dyDescent="0.3">
      <c r="A1420" s="4052"/>
      <c r="B1420" s="4052"/>
      <c r="C1420" s="4086"/>
      <c r="D1420" s="4184" t="s">
        <v>119</v>
      </c>
      <c r="E1420" s="4161"/>
      <c r="F1420" s="4161"/>
      <c r="G1420" s="4162"/>
      <c r="H1420" s="11354"/>
      <c r="I1420" s="11354"/>
      <c r="J1420" s="4053"/>
    </row>
    <row r="1421" spans="1:10" ht="27" thickTop="1" thickBot="1" x14ac:dyDescent="0.3">
      <c r="A1421" s="4052"/>
      <c r="B1421" s="4052"/>
      <c r="C1421" s="4086"/>
      <c r="D1421" s="4184" t="s">
        <v>120</v>
      </c>
      <c r="E1421" s="4186"/>
      <c r="F1421" s="4161"/>
      <c r="G1421" s="4162"/>
      <c r="H1421" s="11354"/>
      <c r="I1421" s="11354"/>
      <c r="J1421" s="4053"/>
    </row>
    <row r="1422" spans="1:10" ht="27" thickTop="1" thickBot="1" x14ac:dyDescent="0.3">
      <c r="A1422" s="4052"/>
      <c r="B1422" s="4053"/>
      <c r="C1422" s="4086"/>
      <c r="D1422" s="4184" t="s">
        <v>121</v>
      </c>
      <c r="E1422" s="4161"/>
      <c r="F1422" s="4161"/>
      <c r="G1422" s="4162"/>
      <c r="H1422" s="11354"/>
      <c r="I1422" s="11354"/>
      <c r="J1422" s="4053"/>
    </row>
    <row r="1423" spans="1:10" ht="16.5" thickTop="1" thickBot="1" x14ac:dyDescent="0.3">
      <c r="A1423" s="4052"/>
      <c r="B1423" s="4053"/>
      <c r="C1423" s="4086"/>
      <c r="D1423" s="4184" t="s">
        <v>70</v>
      </c>
      <c r="E1423" s="4161"/>
      <c r="F1423" s="4161"/>
      <c r="G1423" s="4162"/>
      <c r="H1423" s="11354"/>
      <c r="I1423" s="11354"/>
      <c r="J1423" s="4053"/>
    </row>
    <row r="1424" spans="1:10" ht="39.75" thickTop="1" thickBot="1" x14ac:dyDescent="0.3">
      <c r="A1424" s="4052"/>
      <c r="B1424" s="4053"/>
      <c r="C1424" s="4086"/>
      <c r="D1424" s="4217" t="s">
        <v>122</v>
      </c>
      <c r="E1424" s="4161"/>
      <c r="F1424" s="4161"/>
      <c r="G1424" s="4162"/>
      <c r="H1424" s="11354"/>
      <c r="I1424" s="11354"/>
      <c r="J1424" s="4053"/>
    </row>
    <row r="1425" spans="1:10" ht="27" thickTop="1" thickBot="1" x14ac:dyDescent="0.3">
      <c r="A1425" s="4052"/>
      <c r="B1425" s="4053"/>
      <c r="C1425" s="4087"/>
      <c r="D1425" s="4184" t="s">
        <v>123</v>
      </c>
      <c r="E1425" s="4161"/>
      <c r="F1425" s="4161"/>
      <c r="G1425" s="4162"/>
      <c r="H1425" s="11354"/>
      <c r="I1425" s="11354"/>
      <c r="J1425" s="4053"/>
    </row>
    <row r="1426" spans="1:10" ht="39.75" thickTop="1" thickBot="1" x14ac:dyDescent="0.3">
      <c r="A1426" s="4052"/>
      <c r="B1426" s="4053"/>
      <c r="C1426" s="4086"/>
      <c r="D1426" s="4184" t="s">
        <v>34</v>
      </c>
      <c r="E1426" s="4161"/>
      <c r="F1426" s="4161"/>
      <c r="G1426" s="4162"/>
      <c r="H1426" s="11354"/>
      <c r="I1426" s="11354"/>
      <c r="J1426" s="4053"/>
    </row>
    <row r="1427" spans="1:10" ht="39.75" thickTop="1" thickBot="1" x14ac:dyDescent="0.3">
      <c r="A1427" s="4052"/>
      <c r="B1427" s="4053"/>
      <c r="C1427" s="4087"/>
      <c r="D1427" s="4187" t="s">
        <v>124</v>
      </c>
      <c r="E1427" s="4161"/>
      <c r="F1427" s="4161"/>
      <c r="G1427" s="4162"/>
      <c r="H1427" s="11354"/>
      <c r="I1427" s="11354"/>
      <c r="J1427" s="4053"/>
    </row>
    <row r="1428" spans="1:10" ht="52.5" thickTop="1" thickBot="1" x14ac:dyDescent="0.3">
      <c r="A1428" s="4052"/>
      <c r="B1428" s="4053"/>
      <c r="C1428" s="4086"/>
      <c r="D1428" s="4184" t="s">
        <v>125</v>
      </c>
      <c r="E1428" s="4161"/>
      <c r="F1428" s="4161"/>
      <c r="G1428" s="4162"/>
      <c r="H1428" s="11354"/>
      <c r="I1428" s="11354"/>
      <c r="J1428" s="4053"/>
    </row>
    <row r="1429" spans="1:10" ht="27" thickTop="1" thickBot="1" x14ac:dyDescent="0.3">
      <c r="A1429" s="4052"/>
      <c r="B1429" s="4053"/>
      <c r="C1429" s="4086"/>
      <c r="D1429" s="4184" t="s">
        <v>126</v>
      </c>
      <c r="E1429" s="4161"/>
      <c r="F1429" s="4161"/>
      <c r="G1429" s="4162"/>
      <c r="H1429" s="11354"/>
      <c r="I1429" s="11354"/>
      <c r="J1429" s="4053"/>
    </row>
    <row r="1430" spans="1:10" ht="27" thickTop="1" thickBot="1" x14ac:dyDescent="0.3">
      <c r="A1430" s="4052"/>
      <c r="B1430" s="4053"/>
      <c r="C1430" s="4086"/>
      <c r="D1430" s="4188" t="s">
        <v>37</v>
      </c>
      <c r="E1430" s="4156"/>
      <c r="F1430" s="4156"/>
      <c r="G1430" s="4156"/>
      <c r="H1430" s="11354"/>
      <c r="I1430" s="11354"/>
      <c r="J1430" s="4053"/>
    </row>
    <row r="1431" spans="1:10" ht="65.25" thickTop="1" thickBot="1" x14ac:dyDescent="0.3">
      <c r="A1431" s="4052"/>
      <c r="B1431" s="4053"/>
      <c r="C1431" s="4086"/>
      <c r="D1431" s="4189" t="s">
        <v>127</v>
      </c>
      <c r="E1431" s="4161"/>
      <c r="F1431" s="4161"/>
      <c r="G1431" s="4162"/>
      <c r="H1431" s="11354"/>
      <c r="I1431" s="11354"/>
      <c r="J1431" s="4053"/>
    </row>
    <row r="1432" spans="1:10" ht="27" thickTop="1" thickBot="1" x14ac:dyDescent="0.3">
      <c r="A1432" s="4052"/>
      <c r="B1432" s="4053"/>
      <c r="C1432" s="4086"/>
      <c r="D1432" s="4184" t="s">
        <v>128</v>
      </c>
      <c r="E1432" s="4156"/>
      <c r="F1432" s="4156"/>
      <c r="G1432" s="4156"/>
      <c r="H1432" s="11354"/>
      <c r="I1432" s="11354"/>
      <c r="J1432" s="4053"/>
    </row>
    <row r="1433" spans="1:10" ht="39.75" thickTop="1" thickBot="1" x14ac:dyDescent="0.3">
      <c r="A1433" s="4052"/>
      <c r="B1433" s="4053"/>
      <c r="C1433" s="4086"/>
      <c r="D1433" s="4184" t="s">
        <v>129</v>
      </c>
      <c r="E1433" s="4161"/>
      <c r="F1433" s="4161"/>
      <c r="G1433" s="4162"/>
      <c r="H1433" s="11354"/>
      <c r="I1433" s="11354"/>
      <c r="J1433" s="4053"/>
    </row>
    <row r="1434" spans="1:10" ht="52.5" thickTop="1" thickBot="1" x14ac:dyDescent="0.3">
      <c r="A1434" s="4052"/>
      <c r="B1434" s="4053"/>
      <c r="C1434" s="4086"/>
      <c r="D1434" s="4184" t="s">
        <v>130</v>
      </c>
      <c r="E1434" s="4161"/>
      <c r="F1434" s="4161"/>
      <c r="G1434" s="4162"/>
      <c r="H1434" s="11354"/>
      <c r="I1434" s="11354"/>
      <c r="J1434" s="4053"/>
    </row>
    <row r="1435" spans="1:10" ht="39.75" thickTop="1" thickBot="1" x14ac:dyDescent="0.3">
      <c r="A1435" s="4052"/>
      <c r="B1435" s="4053"/>
      <c r="C1435" s="4086"/>
      <c r="D1435" s="4184" t="s">
        <v>131</v>
      </c>
      <c r="E1435" s="4186"/>
      <c r="F1435" s="4161"/>
      <c r="G1435" s="4162"/>
      <c r="H1435" s="11354"/>
      <c r="I1435" s="11354"/>
      <c r="J1435" s="4053"/>
    </row>
    <row r="1436" spans="1:10" ht="27" thickTop="1" thickBot="1" x14ac:dyDescent="0.3">
      <c r="A1436" s="4052"/>
      <c r="B1436" s="4052"/>
      <c r="C1436" s="4087"/>
      <c r="D1436" s="4184" t="s">
        <v>132</v>
      </c>
      <c r="E1436" s="4186"/>
      <c r="F1436" s="4161"/>
      <c r="G1436" s="4162"/>
      <c r="H1436" s="11354"/>
      <c r="I1436" s="11354"/>
      <c r="J1436" s="4053"/>
    </row>
    <row r="1437" spans="1:10" ht="52.5" thickTop="1" thickBot="1" x14ac:dyDescent="0.3">
      <c r="A1437" s="4052"/>
      <c r="B1437" s="4052"/>
      <c r="C1437" s="4087"/>
      <c r="D1437" s="4184" t="s">
        <v>52</v>
      </c>
      <c r="E1437" s="4186"/>
      <c r="F1437" s="4161"/>
      <c r="G1437" s="4162"/>
      <c r="H1437" s="11354"/>
      <c r="I1437" s="11354"/>
      <c r="J1437" s="4053"/>
    </row>
    <row r="1438" spans="1:10" ht="27" thickTop="1" thickBot="1" x14ac:dyDescent="0.3">
      <c r="A1438" s="4052"/>
      <c r="B1438" s="4052"/>
      <c r="C1438" s="4086"/>
      <c r="D1438" s="4233" t="s">
        <v>133</v>
      </c>
      <c r="E1438" s="4156"/>
      <c r="F1438" s="4156"/>
      <c r="G1438" s="4156"/>
      <c r="H1438" s="11354"/>
      <c r="I1438" s="11354"/>
      <c r="J1438" s="4053"/>
    </row>
    <row r="1439" spans="1:10" ht="27" thickTop="1" thickBot="1" x14ac:dyDescent="0.3">
      <c r="A1439" s="4052"/>
      <c r="B1439" s="4052"/>
      <c r="C1439" s="4086"/>
      <c r="D1439" s="4233" t="s">
        <v>47</v>
      </c>
      <c r="E1439" s="4161"/>
      <c r="F1439" s="4161"/>
      <c r="G1439" s="4162"/>
      <c r="H1439" s="11354"/>
      <c r="I1439" s="11354"/>
      <c r="J1439" s="4053"/>
    </row>
    <row r="1440" spans="1:10" ht="52.5" thickTop="1" thickBot="1" x14ac:dyDescent="0.3">
      <c r="A1440" s="4052"/>
      <c r="B1440" s="4052"/>
      <c r="C1440" s="4086"/>
      <c r="D1440" s="4234" t="s">
        <v>61</v>
      </c>
      <c r="E1440" s="4156"/>
      <c r="F1440" s="4156"/>
      <c r="G1440" s="4156"/>
      <c r="H1440" s="11354"/>
      <c r="I1440" s="11354"/>
      <c r="J1440" s="4053"/>
    </row>
    <row r="1441" spans="1:10" ht="52.5" thickTop="1" thickBot="1" x14ac:dyDescent="0.3">
      <c r="A1441" s="4052"/>
      <c r="B1441" s="4052"/>
      <c r="C1441" s="4086"/>
      <c r="D1441" s="4233" t="s">
        <v>134</v>
      </c>
      <c r="E1441" s="4161"/>
      <c r="F1441" s="4161"/>
      <c r="G1441" s="4162"/>
      <c r="H1441" s="11354"/>
      <c r="I1441" s="11354"/>
      <c r="J1441" s="4053"/>
    </row>
    <row r="1442" spans="1:10" ht="27" thickTop="1" thickBot="1" x14ac:dyDescent="0.3">
      <c r="A1442" s="4052"/>
      <c r="B1442" s="4052"/>
      <c r="C1442" s="4087"/>
      <c r="D1442" s="4233" t="s">
        <v>60</v>
      </c>
      <c r="E1442" s="4161"/>
      <c r="F1442" s="4161"/>
      <c r="G1442" s="4162"/>
      <c r="H1442" s="11354"/>
      <c r="I1442" s="11354"/>
      <c r="J1442" s="4053"/>
    </row>
    <row r="1443" spans="1:10" ht="16.5" thickTop="1" thickBot="1" x14ac:dyDescent="0.3">
      <c r="A1443" s="4052"/>
      <c r="B1443" s="4052"/>
      <c r="C1443" s="4087"/>
      <c r="D1443" s="4196" t="s">
        <v>135</v>
      </c>
      <c r="E1443" s="4161"/>
      <c r="F1443" s="4161"/>
      <c r="G1443" s="4162"/>
      <c r="H1443" s="11354"/>
      <c r="I1443" s="11354"/>
      <c r="J1443" s="4053"/>
    </row>
    <row r="1444" spans="1:10" ht="39.75" thickTop="1" thickBot="1" x14ac:dyDescent="0.3">
      <c r="A1444" s="4052"/>
      <c r="B1444" s="4052"/>
      <c r="C1444" s="4087"/>
      <c r="D1444" s="4233" t="s">
        <v>58</v>
      </c>
      <c r="E1444" s="4161"/>
      <c r="F1444" s="4161"/>
      <c r="G1444" s="4162"/>
      <c r="H1444" s="11354"/>
      <c r="I1444" s="11354"/>
      <c r="J1444" s="4053"/>
    </row>
    <row r="1445" spans="1:10" ht="27" thickTop="1" thickBot="1" x14ac:dyDescent="0.3">
      <c r="A1445" s="4052"/>
      <c r="B1445" s="4052"/>
      <c r="C1445" s="4087"/>
      <c r="D1445" s="4233" t="s">
        <v>136</v>
      </c>
      <c r="E1445" s="4161"/>
      <c r="F1445" s="4161"/>
      <c r="G1445" s="4162"/>
      <c r="H1445" s="11354"/>
      <c r="I1445" s="11354"/>
      <c r="J1445" s="4053"/>
    </row>
    <row r="1446" spans="1:10" ht="16.5" thickTop="1" thickBot="1" x14ac:dyDescent="0.3">
      <c r="A1446" s="4052"/>
      <c r="B1446" s="4052"/>
      <c r="C1446" s="4087"/>
      <c r="D1446" s="4233" t="s">
        <v>137</v>
      </c>
      <c r="E1446" s="4161"/>
      <c r="F1446" s="4161"/>
      <c r="G1446" s="4162"/>
      <c r="H1446" s="11354"/>
      <c r="I1446" s="11354"/>
      <c r="J1446" s="4053"/>
    </row>
    <row r="1447" spans="1:10" ht="16.5" thickTop="1" thickBot="1" x14ac:dyDescent="0.3">
      <c r="A1447" s="4052"/>
      <c r="B1447" s="4052"/>
      <c r="C1447" s="4087"/>
      <c r="D1447" s="4233" t="s">
        <v>138</v>
      </c>
      <c r="E1447" s="4161"/>
      <c r="F1447" s="4161"/>
      <c r="G1447" s="4162"/>
      <c r="H1447" s="11354"/>
      <c r="I1447" s="11354"/>
      <c r="J1447" s="4053"/>
    </row>
    <row r="1448" spans="1:10" ht="16.5" thickTop="1" thickBot="1" x14ac:dyDescent="0.3">
      <c r="A1448" s="4052"/>
      <c r="B1448" s="4052"/>
      <c r="C1448" s="4087"/>
      <c r="D1448" s="4233" t="s">
        <v>139</v>
      </c>
      <c r="E1448" s="4161"/>
      <c r="F1448" s="4161"/>
      <c r="G1448" s="4162"/>
      <c r="H1448" s="11354"/>
      <c r="I1448" s="11354"/>
      <c r="J1448" s="4053"/>
    </row>
    <row r="1449" spans="1:10" ht="16.5" thickTop="1" thickBot="1" x14ac:dyDescent="0.3">
      <c r="A1449" s="4052"/>
      <c r="B1449" s="4052"/>
      <c r="C1449" s="4087"/>
      <c r="D1449" s="4233" t="s">
        <v>140</v>
      </c>
      <c r="E1449" s="4161"/>
      <c r="F1449" s="4161"/>
      <c r="G1449" s="4162"/>
      <c r="H1449" s="11354"/>
      <c r="I1449" s="11354"/>
      <c r="J1449" s="4053"/>
    </row>
    <row r="1450" spans="1:10" ht="39.75" thickTop="1" thickBot="1" x14ac:dyDescent="0.3">
      <c r="A1450" s="4052"/>
      <c r="B1450" s="4052"/>
      <c r="C1450" s="4087"/>
      <c r="D1450" s="4234" t="s">
        <v>141</v>
      </c>
      <c r="E1450" s="4161"/>
      <c r="F1450" s="4161"/>
      <c r="G1450" s="4162"/>
      <c r="H1450" s="11354"/>
      <c r="I1450" s="11354"/>
      <c r="J1450" s="4053"/>
    </row>
    <row r="1451" spans="1:10" ht="27" thickTop="1" thickBot="1" x14ac:dyDescent="0.3">
      <c r="A1451" s="4052"/>
      <c r="B1451" s="4052"/>
      <c r="C1451" s="4086"/>
      <c r="D1451" s="4171" t="s">
        <v>142</v>
      </c>
      <c r="E1451" s="4156"/>
      <c r="F1451" s="4156"/>
      <c r="G1451" s="4156"/>
      <c r="H1451" s="11354"/>
      <c r="I1451" s="11354"/>
      <c r="J1451" s="4053"/>
    </row>
    <row r="1452" spans="1:10" ht="39.75" thickTop="1" thickBot="1" x14ac:dyDescent="0.3">
      <c r="A1452" s="4052"/>
      <c r="B1452" s="4052"/>
      <c r="C1452" s="4088"/>
      <c r="D1452" s="4233" t="s">
        <v>143</v>
      </c>
      <c r="E1452" s="4161"/>
      <c r="F1452" s="4161"/>
      <c r="G1452" s="4162"/>
      <c r="H1452" s="11354"/>
      <c r="I1452" s="11354"/>
      <c r="J1452" s="4053"/>
    </row>
    <row r="1453" spans="1:10" ht="39.75" thickTop="1" thickBot="1" x14ac:dyDescent="0.3">
      <c r="A1453" s="4052"/>
      <c r="B1453" s="4052"/>
      <c r="C1453" s="4087"/>
      <c r="D1453" s="4171" t="s">
        <v>144</v>
      </c>
      <c r="E1453" s="4161"/>
      <c r="F1453" s="4161"/>
      <c r="G1453" s="4162"/>
      <c r="H1453" s="11356"/>
      <c r="I1453" s="11356"/>
      <c r="J1453" s="4053"/>
    </row>
    <row r="1454" spans="1:10" ht="27" thickTop="1" thickBot="1" x14ac:dyDescent="0.3">
      <c r="A1454" s="4052"/>
      <c r="B1454" s="4052"/>
      <c r="C1454" s="4087"/>
      <c r="D1454" s="4233" t="s">
        <v>145</v>
      </c>
      <c r="E1454" s="4161"/>
      <c r="F1454" s="4161"/>
      <c r="G1454" s="4162"/>
      <c r="H1454" s="11356"/>
      <c r="I1454" s="11356"/>
      <c r="J1454" s="4053"/>
    </row>
    <row r="1455" spans="1:10" ht="16.5" thickTop="1" thickBot="1" x14ac:dyDescent="0.3">
      <c r="A1455" s="4052"/>
      <c r="B1455" s="4052"/>
      <c r="C1455" s="4089"/>
      <c r="D1455" s="4235" t="s">
        <v>146</v>
      </c>
      <c r="E1455" s="4161"/>
      <c r="F1455" s="4161"/>
      <c r="G1455" s="4162"/>
      <c r="H1455" s="11356">
        <v>1</v>
      </c>
      <c r="I1455" s="11356"/>
      <c r="J1455" s="4053"/>
    </row>
    <row r="1456" spans="1:10" ht="16.5" thickTop="1" thickBot="1" x14ac:dyDescent="0.3">
      <c r="A1456" s="4052"/>
      <c r="B1456" s="4052"/>
      <c r="C1456" s="4094" t="s">
        <v>147</v>
      </c>
      <c r="D1456" s="4239"/>
      <c r="E1456" s="4190"/>
      <c r="F1456" s="4190"/>
      <c r="G1456" s="4191"/>
      <c r="H1456" s="10992">
        <v>0</v>
      </c>
      <c r="I1456" s="10993"/>
      <c r="J1456" s="4053"/>
    </row>
    <row r="1457" spans="1:10" ht="16.5" thickTop="1" thickBot="1" x14ac:dyDescent="0.3">
      <c r="A1457" s="4052"/>
      <c r="B1457" s="4052"/>
      <c r="C1457" s="4070"/>
      <c r="D1457" s="4181" t="s">
        <v>148</v>
      </c>
      <c r="E1457" s="4161"/>
      <c r="F1457" s="4161"/>
      <c r="G1457" s="4162"/>
      <c r="H1457" s="11356"/>
      <c r="I1457" s="11356"/>
      <c r="J1457" s="4053"/>
    </row>
    <row r="1458" spans="1:10" ht="16.5" thickTop="1" thickBot="1" x14ac:dyDescent="0.3">
      <c r="A1458" s="4052"/>
      <c r="B1458" s="4052"/>
      <c r="C1458" s="4067"/>
      <c r="D1458" s="4181" t="s">
        <v>149</v>
      </c>
      <c r="E1458" s="4161"/>
      <c r="F1458" s="4161"/>
      <c r="G1458" s="4162"/>
      <c r="H1458" s="11356"/>
      <c r="I1458" s="11356"/>
      <c r="J1458" s="4053"/>
    </row>
    <row r="1459" spans="1:10" ht="16.5" thickTop="1" thickBot="1" x14ac:dyDescent="0.3">
      <c r="A1459" s="4052"/>
      <c r="B1459" s="4052"/>
      <c r="C1459" s="4067"/>
      <c r="D1459" s="4181" t="s">
        <v>150</v>
      </c>
      <c r="E1459" s="4164"/>
      <c r="F1459" s="4164"/>
      <c r="G1459" s="4165"/>
      <c r="H1459" s="11357"/>
      <c r="I1459" s="11358"/>
      <c r="J1459" s="4053"/>
    </row>
    <row r="1460" spans="1:10" ht="16.5" thickTop="1" thickBot="1" x14ac:dyDescent="0.3">
      <c r="A1460" s="4052"/>
      <c r="B1460" s="4052"/>
      <c r="C1460" s="4054"/>
      <c r="D1460" s="4243" t="s">
        <v>151</v>
      </c>
      <c r="E1460" s="4203"/>
      <c r="F1460" s="4203"/>
      <c r="G1460" s="4204"/>
      <c r="H1460" s="11015">
        <v>0</v>
      </c>
      <c r="I1460" s="11015"/>
      <c r="J1460" s="4053"/>
    </row>
    <row r="1461" spans="1:10" ht="16.5" thickTop="1" thickBot="1" x14ac:dyDescent="0.3">
      <c r="A1461" s="4052"/>
      <c r="B1461" s="4052"/>
      <c r="C1461" s="4067"/>
      <c r="D1461" s="4247" t="s">
        <v>152</v>
      </c>
      <c r="E1461" s="4161"/>
      <c r="F1461" s="4161"/>
      <c r="G1461" s="4162"/>
      <c r="H1461" s="11356"/>
      <c r="I1461" s="11356"/>
      <c r="J1461" s="4053"/>
    </row>
    <row r="1462" spans="1:10" ht="16.5" thickTop="1" thickBot="1" x14ac:dyDescent="0.3">
      <c r="A1462" s="4051"/>
      <c r="B1462" s="4052"/>
      <c r="C1462" s="4075"/>
      <c r="D1462" s="4248" t="s">
        <v>153</v>
      </c>
      <c r="E1462" s="4200"/>
      <c r="F1462" s="4200"/>
      <c r="G1462" s="4201"/>
      <c r="H1462" s="11355"/>
      <c r="I1462" s="11355"/>
      <c r="J1462" s="4053"/>
    </row>
    <row r="1463" spans="1:10" ht="16.5" thickTop="1" thickBot="1" x14ac:dyDescent="0.3">
      <c r="A1463" s="4052"/>
      <c r="B1463" s="4052"/>
      <c r="C1463" s="4067"/>
      <c r="D1463" s="4242" t="s">
        <v>154</v>
      </c>
      <c r="E1463" s="4236"/>
      <c r="F1463" s="4236"/>
      <c r="G1463" s="4237"/>
      <c r="H1463" s="11015">
        <v>0</v>
      </c>
      <c r="I1463" s="11015"/>
      <c r="J1463" s="4053"/>
    </row>
    <row r="1464" spans="1:10" ht="16.5" thickTop="1" thickBot="1" x14ac:dyDescent="0.3">
      <c r="A1464" s="4052"/>
      <c r="B1464" s="4052"/>
      <c r="C1464" s="4067"/>
      <c r="D1464" s="4195" t="s">
        <v>155</v>
      </c>
      <c r="E1464" s="4178"/>
      <c r="F1464" s="4178"/>
      <c r="G1464" s="4194"/>
      <c r="H1464" s="11390"/>
      <c r="I1464" s="11391"/>
      <c r="J1464" s="4053"/>
    </row>
    <row r="1465" spans="1:10" ht="16.5" thickTop="1" thickBot="1" x14ac:dyDescent="0.3">
      <c r="A1465" s="4052"/>
      <c r="B1465" s="4052"/>
      <c r="C1465" s="4067"/>
      <c r="D1465" s="4195" t="s">
        <v>156</v>
      </c>
      <c r="E1465" s="4178"/>
      <c r="F1465" s="4178"/>
      <c r="G1465" s="4194"/>
      <c r="H1465" s="11357"/>
      <c r="I1465" s="11358"/>
      <c r="J1465" s="4053"/>
    </row>
    <row r="1466" spans="1:10" ht="16.5" thickTop="1" thickBot="1" x14ac:dyDescent="0.3">
      <c r="A1466" s="4052"/>
      <c r="B1466" s="4052"/>
      <c r="C1466" s="4067"/>
      <c r="D1466" s="4195" t="s">
        <v>157</v>
      </c>
      <c r="E1466" s="4178"/>
      <c r="F1466" s="4178"/>
      <c r="G1466" s="4194"/>
      <c r="H1466" s="11357"/>
      <c r="I1466" s="11358"/>
      <c r="J1466" s="4053"/>
    </row>
    <row r="1467" spans="1:10" ht="16.5" thickTop="1" thickBot="1" x14ac:dyDescent="0.3">
      <c r="A1467" s="4052"/>
      <c r="B1467" s="4052"/>
      <c r="C1467" s="4067"/>
      <c r="D1467" s="4196" t="s">
        <v>158</v>
      </c>
      <c r="E1467" s="4161"/>
      <c r="F1467" s="4161"/>
      <c r="G1467" s="4162"/>
      <c r="H1467" s="11357"/>
      <c r="I1467" s="11358"/>
      <c r="J1467" s="4053"/>
    </row>
    <row r="1468" spans="1:10" ht="16.5" thickTop="1" thickBot="1" x14ac:dyDescent="0.3">
      <c r="A1468" s="4052"/>
      <c r="B1468" s="4052"/>
      <c r="C1468" s="4240" t="s">
        <v>159</v>
      </c>
      <c r="D1468" s="4239"/>
      <c r="E1468" s="4239"/>
      <c r="F1468" s="4239"/>
      <c r="G1468" s="4241"/>
      <c r="H1468" s="10992">
        <v>0</v>
      </c>
      <c r="I1468" s="10993"/>
      <c r="J1468" s="4053"/>
    </row>
    <row r="1469" spans="1:10" ht="16.5" thickTop="1" thickBot="1" x14ac:dyDescent="0.3">
      <c r="A1469" s="4052"/>
      <c r="B1469" s="4052"/>
      <c r="C1469" s="4067"/>
      <c r="D1469" s="4197" t="s">
        <v>160</v>
      </c>
      <c r="E1469" s="4156"/>
      <c r="F1469" s="4156"/>
      <c r="G1469" s="4156"/>
      <c r="H1469" s="11355"/>
      <c r="I1469" s="11355"/>
      <c r="J1469" s="4053"/>
    </row>
    <row r="1470" spans="1:10" ht="16.5" thickTop="1" thickBot="1" x14ac:dyDescent="0.3">
      <c r="A1470" s="4052"/>
      <c r="B1470" s="4052"/>
      <c r="C1470" s="4067"/>
      <c r="D1470" s="4181" t="s">
        <v>161</v>
      </c>
      <c r="E1470" s="4161"/>
      <c r="F1470" s="4161"/>
      <c r="G1470" s="4162"/>
      <c r="H1470" s="11356"/>
      <c r="I1470" s="11356"/>
      <c r="J1470" s="4053"/>
    </row>
    <row r="1471" spans="1:10" ht="16.5" thickTop="1" thickBot="1" x14ac:dyDescent="0.3">
      <c r="A1471" s="4052"/>
      <c r="B1471" s="4052"/>
      <c r="C1471" s="4067"/>
      <c r="D1471" s="4238" t="s">
        <v>162</v>
      </c>
      <c r="E1471" s="4164"/>
      <c r="F1471" s="4164"/>
      <c r="G1471" s="4165"/>
      <c r="H1471" s="11356"/>
      <c r="I1471" s="11356"/>
      <c r="J1471" s="4053"/>
    </row>
    <row r="1472" spans="1:10" ht="16.5" thickTop="1" thickBot="1" x14ac:dyDescent="0.3">
      <c r="A1472" s="4052"/>
      <c r="B1472" s="4052"/>
      <c r="C1472" s="4240" t="s">
        <v>163</v>
      </c>
      <c r="D1472" s="4239"/>
      <c r="E1472" s="4239"/>
      <c r="F1472" s="4239"/>
      <c r="G1472" s="4241"/>
      <c r="H1472" s="10992">
        <v>0</v>
      </c>
      <c r="I1472" s="10993"/>
      <c r="J1472" s="4053"/>
    </row>
    <row r="1473" spans="1:10" ht="16.5" thickTop="1" thickBot="1" x14ac:dyDescent="0.3">
      <c r="A1473" s="4052"/>
      <c r="B1473" s="4052"/>
      <c r="C1473" s="4070"/>
      <c r="D1473" s="4181" t="s">
        <v>160</v>
      </c>
      <c r="E1473" s="4161"/>
      <c r="F1473" s="4161"/>
      <c r="G1473" s="4162"/>
      <c r="H1473" s="11357"/>
      <c r="I1473" s="11358"/>
      <c r="J1473" s="4053"/>
    </row>
    <row r="1474" spans="1:10" ht="16.5" thickTop="1" thickBot="1" x14ac:dyDescent="0.3">
      <c r="A1474" s="4052"/>
      <c r="B1474" s="4052"/>
      <c r="C1474" s="4067"/>
      <c r="D1474" s="4181" t="s">
        <v>161</v>
      </c>
      <c r="E1474" s="4161"/>
      <c r="F1474" s="4161"/>
      <c r="G1474" s="4162"/>
      <c r="H1474" s="11357"/>
      <c r="I1474" s="11358"/>
      <c r="J1474" s="4053"/>
    </row>
    <row r="1475" spans="1:10" ht="16.5" thickTop="1" thickBot="1" x14ac:dyDescent="0.3">
      <c r="A1475" s="4052"/>
      <c r="B1475" s="4052"/>
      <c r="C1475" s="4067"/>
      <c r="D1475" s="4238" t="s">
        <v>162</v>
      </c>
      <c r="E1475" s="4164"/>
      <c r="F1475" s="4164"/>
      <c r="G1475" s="4165"/>
      <c r="H1475" s="11357"/>
      <c r="I1475" s="11358"/>
      <c r="J1475" s="4053"/>
    </row>
    <row r="1476" spans="1:10" ht="16.5" thickTop="1" thickBot="1" x14ac:dyDescent="0.3">
      <c r="A1476" s="4052"/>
      <c r="B1476" s="4052"/>
      <c r="C1476" s="4067"/>
      <c r="D1476" s="4238" t="s">
        <v>164</v>
      </c>
      <c r="E1476" s="4164"/>
      <c r="F1476" s="4164"/>
      <c r="G1476" s="4165"/>
      <c r="H1476" s="11357"/>
      <c r="I1476" s="11358"/>
      <c r="J1476" s="4053"/>
    </row>
    <row r="1477" spans="1:10" ht="16.5" thickTop="1" thickBot="1" x14ac:dyDescent="0.3">
      <c r="A1477" s="4052"/>
      <c r="B1477" s="4052"/>
      <c r="C1477" s="4067"/>
      <c r="D1477" s="11042" t="s">
        <v>165</v>
      </c>
      <c r="E1477" s="11043"/>
      <c r="F1477" s="11043"/>
      <c r="G1477" s="11044"/>
      <c r="H1477" s="11015">
        <v>0</v>
      </c>
      <c r="I1477" s="11015"/>
      <c r="J1477" s="4053"/>
    </row>
    <row r="1478" spans="1:10" ht="16.5" thickTop="1" thickBot="1" x14ac:dyDescent="0.3">
      <c r="A1478" s="4052"/>
      <c r="B1478" s="4052"/>
      <c r="C1478" s="4067"/>
      <c r="D1478" s="4197" t="s">
        <v>160</v>
      </c>
      <c r="E1478" s="4156"/>
      <c r="F1478" s="4156"/>
      <c r="G1478" s="4156"/>
      <c r="H1478" s="11357"/>
      <c r="I1478" s="11358"/>
      <c r="J1478" s="4053"/>
    </row>
    <row r="1479" spans="1:10" ht="16.5" thickTop="1" thickBot="1" x14ac:dyDescent="0.3">
      <c r="A1479" s="4052"/>
      <c r="B1479" s="4052"/>
      <c r="C1479" s="4067"/>
      <c r="D1479" s="4181" t="s">
        <v>161</v>
      </c>
      <c r="E1479" s="4161"/>
      <c r="F1479" s="4161"/>
      <c r="G1479" s="4162"/>
      <c r="H1479" s="11357"/>
      <c r="I1479" s="11358"/>
      <c r="J1479" s="4053"/>
    </row>
    <row r="1480" spans="1:10" ht="16.5" thickTop="1" thickBot="1" x14ac:dyDescent="0.3">
      <c r="A1480" s="4052"/>
      <c r="B1480" s="4052"/>
      <c r="C1480" s="4067"/>
      <c r="D1480" s="4238" t="s">
        <v>162</v>
      </c>
      <c r="E1480" s="4164"/>
      <c r="F1480" s="4164"/>
      <c r="G1480" s="4165"/>
      <c r="H1480" s="11357"/>
      <c r="I1480" s="11358"/>
      <c r="J1480" s="4053"/>
    </row>
    <row r="1481" spans="1:10" ht="16.5" thickTop="1" thickBot="1" x14ac:dyDescent="0.3">
      <c r="A1481" s="4052"/>
      <c r="B1481" s="4052"/>
      <c r="C1481" s="4067"/>
      <c r="D1481" s="4181" t="s">
        <v>114</v>
      </c>
      <c r="E1481" s="4164"/>
      <c r="F1481" s="4164"/>
      <c r="G1481" s="4165"/>
      <c r="H1481" s="11357"/>
      <c r="I1481" s="11358"/>
      <c r="J1481" s="4053"/>
    </row>
    <row r="1482" spans="1:10" ht="16.5" thickTop="1" thickBot="1" x14ac:dyDescent="0.3">
      <c r="A1482" s="4052"/>
      <c r="B1482" s="4104"/>
      <c r="C1482" s="4091" t="s">
        <v>166</v>
      </c>
      <c r="D1482" s="4174"/>
      <c r="E1482" s="4198"/>
      <c r="F1482" s="4176"/>
      <c r="G1482" s="4183"/>
      <c r="H1482" s="10979">
        <v>0</v>
      </c>
      <c r="I1482" s="10979"/>
      <c r="J1482" s="4052"/>
    </row>
    <row r="1483" spans="1:10" ht="16.5" thickTop="1" thickBot="1" x14ac:dyDescent="0.3">
      <c r="A1483" s="4052"/>
      <c r="B1483" s="4057"/>
      <c r="C1483" s="4105"/>
      <c r="D1483" s="4199" t="s">
        <v>167</v>
      </c>
      <c r="E1483" s="4200"/>
      <c r="F1483" s="4200"/>
      <c r="G1483" s="4201"/>
      <c r="H1483" s="11356"/>
      <c r="I1483" s="11356"/>
      <c r="J1483" s="4052"/>
    </row>
    <row r="1484" spans="1:10" ht="16.5" thickTop="1" thickBot="1" x14ac:dyDescent="0.3">
      <c r="A1484" s="4052"/>
      <c r="B1484" s="4106"/>
      <c r="C1484" s="4104"/>
      <c r="D1484" s="4200" t="s">
        <v>168</v>
      </c>
      <c r="E1484" s="4200"/>
      <c r="F1484" s="4200"/>
      <c r="G1484" s="4200"/>
      <c r="H1484" s="11355"/>
      <c r="I1484" s="11355"/>
      <c r="J1484" s="4052"/>
    </row>
    <row r="1485" spans="1:10" ht="16.5" thickTop="1" thickBot="1" x14ac:dyDescent="0.3">
      <c r="A1485" s="4052"/>
      <c r="B1485" s="4106"/>
      <c r="C1485" s="4104"/>
      <c r="D1485" s="4202" t="s">
        <v>169</v>
      </c>
      <c r="E1485" s="4200"/>
      <c r="F1485" s="4200"/>
      <c r="G1485" s="4201"/>
      <c r="H1485" s="11356"/>
      <c r="I1485" s="11356"/>
      <c r="J1485" s="4052"/>
    </row>
    <row r="1486" spans="1:10" ht="16.5" thickTop="1" thickBot="1" x14ac:dyDescent="0.3">
      <c r="A1486" s="4052"/>
      <c r="B1486" s="4106"/>
      <c r="C1486" s="4104"/>
      <c r="D1486" s="4202" t="s">
        <v>170</v>
      </c>
      <c r="E1486" s="4200"/>
      <c r="F1486" s="4200"/>
      <c r="G1486" s="4201"/>
      <c r="H1486" s="11356"/>
      <c r="I1486" s="11356"/>
      <c r="J1486" s="4052"/>
    </row>
    <row r="1487" spans="1:10" ht="16.5" thickTop="1" thickBot="1" x14ac:dyDescent="0.3">
      <c r="A1487" s="4052"/>
      <c r="B1487" s="4056"/>
      <c r="C1487" s="4067"/>
      <c r="D1487" s="4243" t="s">
        <v>171</v>
      </c>
      <c r="E1487" s="4203"/>
      <c r="F1487" s="4203"/>
      <c r="G1487" s="4204"/>
      <c r="H1487" s="11015">
        <v>0</v>
      </c>
      <c r="I1487" s="11015"/>
      <c r="J1487" s="4052"/>
    </row>
    <row r="1488" spans="1:10" ht="16.5" thickTop="1" thickBot="1" x14ac:dyDescent="0.3">
      <c r="A1488" s="4052"/>
      <c r="B1488" s="4052"/>
      <c r="C1488" s="4067"/>
      <c r="D1488" s="4205" t="s">
        <v>172</v>
      </c>
      <c r="E1488" s="4161"/>
      <c r="F1488" s="4161"/>
      <c r="G1488" s="4162"/>
      <c r="H1488" s="11356"/>
      <c r="I1488" s="11356"/>
      <c r="J1488" s="4052"/>
    </row>
    <row r="1489" spans="1:10" ht="16.5" thickTop="1" thickBot="1" x14ac:dyDescent="0.3">
      <c r="A1489" s="4052"/>
      <c r="B1489" s="4056"/>
      <c r="C1489" s="4067"/>
      <c r="D1489" s="4206" t="s">
        <v>173</v>
      </c>
      <c r="E1489" s="4200"/>
      <c r="F1489" s="4200"/>
      <c r="G1489" s="4201"/>
      <c r="H1489" s="11355"/>
      <c r="I1489" s="11355"/>
      <c r="J1489" s="4052"/>
    </row>
    <row r="1490" spans="1:10" ht="16.5" thickTop="1" thickBot="1" x14ac:dyDescent="0.3">
      <c r="A1490" s="4052"/>
      <c r="B1490" s="4056"/>
      <c r="C1490" s="4067"/>
      <c r="D1490" s="4207" t="s">
        <v>174</v>
      </c>
      <c r="E1490" s="4200"/>
      <c r="F1490" s="4200"/>
      <c r="G1490" s="4201"/>
      <c r="H1490" s="11356"/>
      <c r="I1490" s="11356"/>
      <c r="J1490" s="4054"/>
    </row>
    <row r="1491" spans="1:10" ht="17.25" thickTop="1" thickBot="1" x14ac:dyDescent="0.3">
      <c r="A1491" s="4052"/>
      <c r="B1491" s="4209" t="s">
        <v>175</v>
      </c>
      <c r="C1491" s="4208"/>
      <c r="D1491" s="4208"/>
      <c r="E1491" s="4208"/>
      <c r="F1491" s="4210"/>
      <c r="G1491" s="10992" t="s">
        <v>11</v>
      </c>
      <c r="H1491" s="11045"/>
      <c r="I1491" s="10993"/>
      <c r="J1491" s="4052"/>
    </row>
    <row r="1492" spans="1:10" ht="16.5" thickTop="1" x14ac:dyDescent="0.25">
      <c r="A1492" s="4052"/>
      <c r="B1492" s="4211"/>
      <c r="C1492" s="4212"/>
      <c r="D1492" s="4212"/>
      <c r="E1492" s="4212"/>
      <c r="F1492" s="4213"/>
      <c r="G1492" s="11046">
        <v>17</v>
      </c>
      <c r="H1492" s="11047"/>
      <c r="I1492" s="11048"/>
      <c r="J1492" s="4052"/>
    </row>
    <row r="1493" spans="1:10" ht="16.5" thickBot="1" x14ac:dyDescent="0.3">
      <c r="A1493" s="4054"/>
      <c r="B1493" s="4214"/>
      <c r="C1493" s="4215"/>
      <c r="D1493" s="4215"/>
      <c r="E1493" s="4215"/>
      <c r="F1493" s="4216"/>
      <c r="G1493" s="11049"/>
      <c r="H1493" s="11050"/>
      <c r="I1493" s="11051"/>
      <c r="J1493" s="4054"/>
    </row>
    <row r="1494" spans="1:10" ht="15.75" thickTop="1" x14ac:dyDescent="0.25"/>
    <row r="1495" spans="1:10" ht="15.75" thickBot="1" x14ac:dyDescent="0.3">
      <c r="A1495" s="4251"/>
      <c r="B1495" s="4251"/>
      <c r="C1495" s="4251"/>
      <c r="D1495" s="4251"/>
      <c r="E1495" s="4257"/>
      <c r="F1495" s="4449"/>
      <c r="G1495" s="4449" t="s">
        <v>0</v>
      </c>
      <c r="H1495" s="4449"/>
      <c r="I1495" s="4251"/>
      <c r="J1495" s="4251"/>
    </row>
    <row r="1496" spans="1:10" ht="17.25" thickTop="1" thickBot="1" x14ac:dyDescent="0.3">
      <c r="A1496" s="4257"/>
      <c r="B1496" s="4256"/>
      <c r="C1496" s="4256"/>
      <c r="D1496" s="4256"/>
      <c r="E1496" s="4256"/>
      <c r="F1496" s="4251"/>
      <c r="G1496" s="4294" t="s">
        <v>1</v>
      </c>
      <c r="H1496" s="4295"/>
      <c r="I1496" s="4299" t="s">
        <v>3</v>
      </c>
      <c r="J1496" s="4256"/>
    </row>
    <row r="1497" spans="1:10" ht="17.25" thickTop="1" thickBot="1" x14ac:dyDescent="0.3">
      <c r="A1497" s="4256"/>
      <c r="B1497" s="4256"/>
      <c r="C1497" s="4257"/>
      <c r="D1497" s="4257"/>
      <c r="E1497" s="4257"/>
      <c r="F1497" s="4251"/>
      <c r="G1497" s="4296" t="s">
        <v>2</v>
      </c>
      <c r="H1497" s="4297"/>
      <c r="I1497" s="4299"/>
      <c r="J1497" s="4256"/>
    </row>
    <row r="1498" spans="1:10" ht="16.5" thickTop="1" thickBot="1" x14ac:dyDescent="0.3">
      <c r="A1498" s="4256"/>
      <c r="B1498" s="4256"/>
      <c r="C1498" s="4256"/>
      <c r="D1498" s="4258"/>
      <c r="E1498" s="4267"/>
      <c r="F1498" s="4258"/>
      <c r="G1498" s="4258"/>
      <c r="H1498" s="4258"/>
      <c r="I1498" s="4258"/>
      <c r="J1498" s="4258"/>
    </row>
    <row r="1499" spans="1:10" ht="17.25" thickTop="1" thickBot="1" x14ac:dyDescent="0.3">
      <c r="A1499" s="4294" t="s">
        <v>4</v>
      </c>
      <c r="B1499" s="10962"/>
      <c r="C1499" s="10963"/>
      <c r="D1499" s="10963"/>
      <c r="E1499" s="10963"/>
      <c r="F1499" s="10963"/>
      <c r="G1499" s="10964"/>
      <c r="H1499" s="4251"/>
      <c r="I1499" s="4251"/>
      <c r="J1499" s="4251"/>
    </row>
    <row r="1500" spans="1:10" ht="17.25" thickTop="1" thickBot="1" x14ac:dyDescent="0.3">
      <c r="A1500" s="4294" t="s">
        <v>5</v>
      </c>
      <c r="B1500" s="10962" t="s">
        <v>184</v>
      </c>
      <c r="C1500" s="10963"/>
      <c r="D1500" s="10963"/>
      <c r="E1500" s="10963"/>
      <c r="F1500" s="10963"/>
      <c r="G1500" s="10964"/>
      <c r="H1500" s="4251"/>
      <c r="I1500" s="4251"/>
      <c r="J1500" s="4251"/>
    </row>
    <row r="1501" spans="1:10" ht="17.25" thickTop="1" thickBot="1" x14ac:dyDescent="0.3">
      <c r="A1501" s="4298" t="s">
        <v>7</v>
      </c>
      <c r="B1501" s="10965" t="s">
        <v>8</v>
      </c>
      <c r="C1501" s="10966"/>
      <c r="D1501" s="4300"/>
      <c r="E1501" s="4301"/>
      <c r="F1501" s="4301"/>
      <c r="G1501" s="4300"/>
      <c r="H1501" s="4251"/>
      <c r="I1501" s="4251"/>
      <c r="J1501" s="4251"/>
    </row>
    <row r="1502" spans="1:10" ht="16.5" thickTop="1" thickBot="1" x14ac:dyDescent="0.3">
      <c r="A1502" s="4256"/>
      <c r="B1502" s="4256"/>
      <c r="C1502" s="4256"/>
      <c r="D1502" s="4256"/>
      <c r="E1502" s="4256"/>
      <c r="F1502" s="4256"/>
      <c r="G1502" s="4268"/>
      <c r="H1502" s="4256"/>
      <c r="I1502" s="4256"/>
      <c r="J1502" s="4256"/>
    </row>
    <row r="1503" spans="1:10" ht="16.5" thickTop="1" thickBot="1" x14ac:dyDescent="0.3">
      <c r="A1503" s="4251"/>
      <c r="B1503" s="10978" t="s">
        <v>9</v>
      </c>
      <c r="C1503" s="10978"/>
      <c r="D1503" s="10978"/>
      <c r="E1503" s="10979" t="s">
        <v>10</v>
      </c>
      <c r="F1503" s="10980"/>
      <c r="G1503" s="10979" t="s">
        <v>11</v>
      </c>
      <c r="H1503" s="10980"/>
      <c r="I1503" s="4251"/>
      <c r="J1503" s="4251"/>
    </row>
    <row r="1504" spans="1:10" ht="16.5" thickTop="1" thickBot="1" x14ac:dyDescent="0.3">
      <c r="A1504" s="4251"/>
      <c r="B1504" s="10978"/>
      <c r="C1504" s="10978"/>
      <c r="D1504" s="10978"/>
      <c r="E1504" s="10981">
        <v>398</v>
      </c>
      <c r="F1504" s="10981"/>
      <c r="G1504" s="10982">
        <v>398</v>
      </c>
      <c r="H1504" s="10982"/>
      <c r="I1504" s="4251"/>
      <c r="J1504" s="4251"/>
    </row>
    <row r="1505" spans="1:10" ht="16.5" thickTop="1" thickBot="1" x14ac:dyDescent="0.3">
      <c r="A1505" s="4251"/>
      <c r="B1505" s="10978"/>
      <c r="C1505" s="10978"/>
      <c r="D1505" s="10978"/>
      <c r="E1505" s="10981"/>
      <c r="F1505" s="10981"/>
      <c r="G1505" s="10982"/>
      <c r="H1505" s="10982"/>
      <c r="I1505" s="4251"/>
      <c r="J1505" s="4251"/>
    </row>
    <row r="1506" spans="1:10" ht="16.5" thickTop="1" thickBot="1" x14ac:dyDescent="0.3">
      <c r="A1506" s="4251"/>
      <c r="B1506" s="4252"/>
      <c r="C1506" s="4252"/>
      <c r="D1506" s="4252"/>
      <c r="E1506" s="4252"/>
      <c r="F1506" s="4252"/>
      <c r="G1506" s="4252"/>
      <c r="H1506" s="4252"/>
      <c r="I1506" s="4252"/>
      <c r="J1506" s="4252"/>
    </row>
    <row r="1507" spans="1:10" ht="16.5" thickTop="1" thickBot="1" x14ac:dyDescent="0.3">
      <c r="A1507" s="4251"/>
      <c r="B1507" s="10983" t="s">
        <v>12</v>
      </c>
      <c r="C1507" s="10984"/>
      <c r="D1507" s="10984"/>
      <c r="E1507" s="10984"/>
      <c r="F1507" s="10985"/>
      <c r="G1507" s="10992" t="s">
        <v>11</v>
      </c>
      <c r="H1507" s="10993"/>
      <c r="I1507" s="10967" t="s">
        <v>13</v>
      </c>
      <c r="J1507" s="10968"/>
    </row>
    <row r="1508" spans="1:10" ht="16.5" thickTop="1" thickBot="1" x14ac:dyDescent="0.3">
      <c r="A1508" s="4251"/>
      <c r="B1508" s="10986"/>
      <c r="C1508" s="10987"/>
      <c r="D1508" s="10987"/>
      <c r="E1508" s="10987"/>
      <c r="F1508" s="10988"/>
      <c r="G1508" s="4275" t="s">
        <v>14</v>
      </c>
      <c r="H1508" s="4275" t="s">
        <v>15</v>
      </c>
      <c r="I1508" s="10969"/>
      <c r="J1508" s="10970"/>
    </row>
    <row r="1509" spans="1:10" ht="16.5" thickTop="1" thickBot="1" x14ac:dyDescent="0.3">
      <c r="A1509" s="4251"/>
      <c r="B1509" s="10989"/>
      <c r="C1509" s="10990"/>
      <c r="D1509" s="10990"/>
      <c r="E1509" s="10990"/>
      <c r="F1509" s="10991"/>
      <c r="G1509" s="4306">
        <v>16</v>
      </c>
      <c r="H1509" s="4306">
        <v>2</v>
      </c>
      <c r="I1509" s="10971">
        <v>18</v>
      </c>
      <c r="J1509" s="10971"/>
    </row>
    <row r="1510" spans="1:10" ht="16.5" thickTop="1" thickBot="1" x14ac:dyDescent="0.3">
      <c r="A1510" s="4251"/>
      <c r="B1510" s="10972" t="s">
        <v>16</v>
      </c>
      <c r="C1510" s="10973"/>
      <c r="D1510" s="10973"/>
      <c r="E1510" s="10973"/>
      <c r="F1510" s="10974"/>
      <c r="G1510" s="4302">
        <v>15</v>
      </c>
      <c r="H1510" s="4302">
        <v>2</v>
      </c>
      <c r="I1510" s="10975">
        <v>17</v>
      </c>
      <c r="J1510" s="10976"/>
    </row>
    <row r="1511" spans="1:10" ht="16.5" thickTop="1" thickBot="1" x14ac:dyDescent="0.3">
      <c r="A1511" s="4251"/>
      <c r="B1511" s="10972" t="s">
        <v>17</v>
      </c>
      <c r="C1511" s="10973"/>
      <c r="D1511" s="10973"/>
      <c r="E1511" s="10973"/>
      <c r="F1511" s="10973"/>
      <c r="G1511" s="4302">
        <v>1</v>
      </c>
      <c r="H1511" s="4302"/>
      <c r="I1511" s="10977">
        <v>1</v>
      </c>
      <c r="J1511" s="10977"/>
    </row>
    <row r="1512" spans="1:10" ht="16.5" thickTop="1" thickBot="1" x14ac:dyDescent="0.3">
      <c r="A1512" s="4251"/>
      <c r="B1512" s="4354" t="s">
        <v>18</v>
      </c>
      <c r="C1512" s="4353"/>
      <c r="D1512" s="4352"/>
      <c r="E1512" s="4349"/>
      <c r="F1512" s="4349"/>
      <c r="G1512" s="4349"/>
      <c r="H1512" s="4350"/>
      <c r="I1512" s="4351"/>
      <c r="J1512" s="4251"/>
    </row>
    <row r="1513" spans="1:10" ht="16.5" thickTop="1" thickBot="1" x14ac:dyDescent="0.3">
      <c r="A1513" s="4251"/>
      <c r="B1513" s="4307"/>
      <c r="C1513" s="4308"/>
      <c r="D1513" s="4308"/>
      <c r="E1513" s="10979" t="s">
        <v>19</v>
      </c>
      <c r="F1513" s="10979"/>
      <c r="G1513" s="10979"/>
      <c r="H1513" s="10992"/>
      <c r="I1513" s="4275" t="s">
        <v>11</v>
      </c>
      <c r="J1513" s="4251"/>
    </row>
    <row r="1514" spans="1:10" ht="16.5" thickTop="1" thickBot="1" x14ac:dyDescent="0.3">
      <c r="A1514" s="4251"/>
      <c r="B1514" s="4307"/>
      <c r="C1514" s="4308" t="s">
        <v>20</v>
      </c>
      <c r="D1514" s="4308"/>
      <c r="E1514" s="4324" t="s">
        <v>21</v>
      </c>
      <c r="F1514" s="4324" t="s">
        <v>22</v>
      </c>
      <c r="G1514" s="4324" t="s">
        <v>23</v>
      </c>
      <c r="H1514" s="4419" t="s">
        <v>24</v>
      </c>
      <c r="I1514" s="4310"/>
      <c r="J1514" s="4251"/>
    </row>
    <row r="1515" spans="1:10" ht="16.5" thickTop="1" thickBot="1" x14ac:dyDescent="0.3">
      <c r="A1515" s="4251"/>
      <c r="B1515" s="4311"/>
      <c r="C1515" s="4312"/>
      <c r="D1515" s="4312"/>
      <c r="E1515" s="11008">
        <v>3</v>
      </c>
      <c r="F1515" s="11008"/>
      <c r="G1515" s="11008"/>
      <c r="H1515" s="11009"/>
      <c r="I1515" s="11010">
        <v>23</v>
      </c>
      <c r="J1515" s="4251"/>
    </row>
    <row r="1516" spans="1:10" ht="16.5" thickTop="1" thickBot="1" x14ac:dyDescent="0.3">
      <c r="A1516" s="4251"/>
      <c r="B1516" s="4313"/>
      <c r="C1516" s="4314"/>
      <c r="D1516" s="4314"/>
      <c r="E1516" s="4315">
        <v>20</v>
      </c>
      <c r="F1516" s="4315">
        <v>3</v>
      </c>
      <c r="G1516" s="4315">
        <v>0</v>
      </c>
      <c r="H1516" s="4315">
        <v>0</v>
      </c>
      <c r="I1516" s="11010"/>
      <c r="J1516" s="4251"/>
    </row>
    <row r="1517" spans="1:10" ht="17.25" thickTop="1" thickBot="1" x14ac:dyDescent="0.3">
      <c r="A1517" s="4251"/>
      <c r="B1517" s="4254"/>
      <c r="C1517" s="11011" t="s">
        <v>25</v>
      </c>
      <c r="D1517" s="11012"/>
      <c r="E1517" s="4316">
        <v>0</v>
      </c>
      <c r="F1517" s="4316">
        <v>0</v>
      </c>
      <c r="G1517" s="4316">
        <v>0</v>
      </c>
      <c r="H1517" s="4317">
        <v>0</v>
      </c>
      <c r="I1517" s="4318">
        <v>0</v>
      </c>
      <c r="J1517" s="4251"/>
    </row>
    <row r="1518" spans="1:10" ht="16.5" thickTop="1" thickBot="1" x14ac:dyDescent="0.3">
      <c r="A1518" s="4251"/>
      <c r="B1518" s="4254"/>
      <c r="C1518" s="4336"/>
      <c r="D1518" s="4337" t="s">
        <v>26</v>
      </c>
      <c r="E1518" s="4263"/>
      <c r="F1518" s="4263"/>
      <c r="G1518" s="4263"/>
      <c r="H1518" s="4263"/>
      <c r="I1518" s="4321">
        <v>0</v>
      </c>
      <c r="J1518" s="4251"/>
    </row>
    <row r="1519" spans="1:10" ht="16.5" thickTop="1" thickBot="1" x14ac:dyDescent="0.3">
      <c r="A1519" s="4251"/>
      <c r="B1519" s="4254"/>
      <c r="C1519" s="4336"/>
      <c r="D1519" s="4337" t="s">
        <v>27</v>
      </c>
      <c r="E1519" s="4263"/>
      <c r="F1519" s="4263"/>
      <c r="G1519" s="4263"/>
      <c r="H1519" s="4263"/>
      <c r="I1519" s="4321">
        <v>0</v>
      </c>
      <c r="J1519" s="4251"/>
    </row>
    <row r="1520" spans="1:10" ht="16.5" thickTop="1" thickBot="1" x14ac:dyDescent="0.3">
      <c r="A1520" s="4251"/>
      <c r="B1520" s="4254"/>
      <c r="C1520" s="4336"/>
      <c r="D1520" s="4337" t="s">
        <v>28</v>
      </c>
      <c r="E1520" s="4263"/>
      <c r="F1520" s="4263"/>
      <c r="G1520" s="4263"/>
      <c r="H1520" s="4263"/>
      <c r="I1520" s="4321">
        <v>0</v>
      </c>
      <c r="J1520" s="4251"/>
    </row>
    <row r="1521" spans="1:10" ht="27" thickTop="1" thickBot="1" x14ac:dyDescent="0.3">
      <c r="A1521" s="4251"/>
      <c r="B1521" s="4254"/>
      <c r="C1521" s="4336"/>
      <c r="D1521" s="4337" t="s">
        <v>29</v>
      </c>
      <c r="E1521" s="4263"/>
      <c r="F1521" s="4263"/>
      <c r="G1521" s="4263"/>
      <c r="H1521" s="4263"/>
      <c r="I1521" s="4321">
        <v>0</v>
      </c>
      <c r="J1521" s="4251"/>
    </row>
    <row r="1522" spans="1:10" ht="17.25" thickTop="1" thickBot="1" x14ac:dyDescent="0.3">
      <c r="A1522" s="4251"/>
      <c r="B1522" s="4254"/>
      <c r="C1522" s="4292" t="s">
        <v>30</v>
      </c>
      <c r="D1522" s="4319"/>
      <c r="E1522" s="4277">
        <v>1</v>
      </c>
      <c r="F1522" s="4277">
        <v>0</v>
      </c>
      <c r="G1522" s="4277">
        <v>0</v>
      </c>
      <c r="H1522" s="4277">
        <v>0</v>
      </c>
      <c r="I1522" s="4320">
        <v>1</v>
      </c>
      <c r="J1522" s="4251"/>
    </row>
    <row r="1523" spans="1:10" ht="27" thickTop="1" thickBot="1" x14ac:dyDescent="0.3">
      <c r="A1523" s="4251"/>
      <c r="B1523" s="4254"/>
      <c r="C1523" s="4336"/>
      <c r="D1523" s="4337" t="s">
        <v>31</v>
      </c>
      <c r="E1523" s="4263"/>
      <c r="F1523" s="4263"/>
      <c r="G1523" s="4263"/>
      <c r="H1523" s="4263"/>
      <c r="I1523" s="4321">
        <v>0</v>
      </c>
      <c r="J1523" s="4251"/>
    </row>
    <row r="1524" spans="1:10" ht="16.5" thickTop="1" thickBot="1" x14ac:dyDescent="0.3">
      <c r="A1524" s="4251"/>
      <c r="B1524" s="4254"/>
      <c r="C1524" s="4336"/>
      <c r="D1524" s="4337" t="s">
        <v>32</v>
      </c>
      <c r="E1524" s="4263"/>
      <c r="F1524" s="4263"/>
      <c r="G1524" s="4263"/>
      <c r="H1524" s="4263"/>
      <c r="I1524" s="4321">
        <v>0</v>
      </c>
      <c r="J1524" s="4251"/>
    </row>
    <row r="1525" spans="1:10" ht="52.5" thickTop="1" thickBot="1" x14ac:dyDescent="0.3">
      <c r="A1525" s="4251"/>
      <c r="B1525" s="4254"/>
      <c r="C1525" s="4336"/>
      <c r="D1525" s="4337" t="s">
        <v>33</v>
      </c>
      <c r="E1525" s="4263"/>
      <c r="F1525" s="4263"/>
      <c r="G1525" s="4263"/>
      <c r="H1525" s="4263"/>
      <c r="I1525" s="4321">
        <v>0</v>
      </c>
      <c r="J1525" s="4251"/>
    </row>
    <row r="1526" spans="1:10" ht="39.75" thickTop="1" thickBot="1" x14ac:dyDescent="0.3">
      <c r="A1526" s="4251"/>
      <c r="B1526" s="4254"/>
      <c r="C1526" s="4336"/>
      <c r="D1526" s="4337" t="s">
        <v>34</v>
      </c>
      <c r="E1526" s="4263"/>
      <c r="F1526" s="4263"/>
      <c r="G1526" s="4263"/>
      <c r="H1526" s="4263"/>
      <c r="I1526" s="4321">
        <v>0</v>
      </c>
      <c r="J1526" s="4251"/>
    </row>
    <row r="1527" spans="1:10" ht="39.75" thickTop="1" thickBot="1" x14ac:dyDescent="0.3">
      <c r="A1527" s="4251"/>
      <c r="B1527" s="4254"/>
      <c r="C1527" s="4336"/>
      <c r="D1527" s="4337" t="s">
        <v>35</v>
      </c>
      <c r="E1527" s="4263">
        <v>1</v>
      </c>
      <c r="F1527" s="4263"/>
      <c r="G1527" s="4263"/>
      <c r="H1527" s="4263"/>
      <c r="I1527" s="4321">
        <v>1</v>
      </c>
      <c r="J1527" s="4251"/>
    </row>
    <row r="1528" spans="1:10" ht="17.25" thickTop="1" thickBot="1" x14ac:dyDescent="0.3">
      <c r="A1528" s="4251"/>
      <c r="B1528" s="4254"/>
      <c r="C1528" s="11508" t="s">
        <v>36</v>
      </c>
      <c r="D1528" s="11509"/>
      <c r="E1528" s="4347">
        <v>4</v>
      </c>
      <c r="F1528" s="4347">
        <v>0</v>
      </c>
      <c r="G1528" s="4347">
        <v>0</v>
      </c>
      <c r="H1528" s="4347">
        <v>0</v>
      </c>
      <c r="I1528" s="4318">
        <v>4</v>
      </c>
      <c r="J1528" s="4251"/>
    </row>
    <row r="1529" spans="1:10" ht="27" thickTop="1" thickBot="1" x14ac:dyDescent="0.3">
      <c r="A1529" s="4251"/>
      <c r="B1529" s="4254"/>
      <c r="C1529" s="4336"/>
      <c r="D1529" s="4338" t="s">
        <v>37</v>
      </c>
      <c r="E1529" s="4443">
        <v>1</v>
      </c>
      <c r="F1529" s="4443"/>
      <c r="G1529" s="4443"/>
      <c r="H1529" s="4443"/>
      <c r="I1529" s="4322">
        <v>1</v>
      </c>
      <c r="J1529" s="4251"/>
    </row>
    <row r="1530" spans="1:10" ht="39.75" thickTop="1" thickBot="1" x14ac:dyDescent="0.3">
      <c r="A1530" s="4251"/>
      <c r="B1530" s="4254"/>
      <c r="C1530" s="4336"/>
      <c r="D1530" s="4338" t="s">
        <v>38</v>
      </c>
      <c r="E1530" s="4264">
        <v>2</v>
      </c>
      <c r="F1530" s="4264"/>
      <c r="G1530" s="4264"/>
      <c r="H1530" s="4264"/>
      <c r="I1530" s="4322">
        <v>2</v>
      </c>
      <c r="J1530" s="4251"/>
    </row>
    <row r="1531" spans="1:10" ht="52.5" thickTop="1" thickBot="1" x14ac:dyDescent="0.3">
      <c r="A1531" s="4251"/>
      <c r="B1531" s="4254"/>
      <c r="C1531" s="4336"/>
      <c r="D1531" s="4339" t="s">
        <v>39</v>
      </c>
      <c r="E1531" s="4264">
        <v>1</v>
      </c>
      <c r="F1531" s="4264"/>
      <c r="G1531" s="4264"/>
      <c r="H1531" s="4264"/>
      <c r="I1531" s="4322">
        <v>1</v>
      </c>
      <c r="J1531" s="4251"/>
    </row>
    <row r="1532" spans="1:10" ht="17.25" thickTop="1" thickBot="1" x14ac:dyDescent="0.3">
      <c r="A1532" s="4251"/>
      <c r="B1532" s="4253"/>
      <c r="C1532" s="11508" t="s">
        <v>40</v>
      </c>
      <c r="D1532" s="11509"/>
      <c r="E1532" s="4277">
        <v>0</v>
      </c>
      <c r="F1532" s="4277">
        <v>1</v>
      </c>
      <c r="G1532" s="4277">
        <v>0</v>
      </c>
      <c r="H1532" s="4277">
        <v>0</v>
      </c>
      <c r="I1532" s="4318">
        <v>1</v>
      </c>
      <c r="J1532" s="4251"/>
    </row>
    <row r="1533" spans="1:10" ht="16.5" thickTop="1" thickBot="1" x14ac:dyDescent="0.3">
      <c r="A1533" s="4251"/>
      <c r="B1533" s="4253"/>
      <c r="C1533" s="4329"/>
      <c r="D1533" s="4332" t="s">
        <v>41</v>
      </c>
      <c r="E1533" s="4263"/>
      <c r="F1533" s="4263">
        <v>1</v>
      </c>
      <c r="G1533" s="4263"/>
      <c r="H1533" s="4263"/>
      <c r="I1533" s="4322">
        <v>1</v>
      </c>
      <c r="J1533" s="4251"/>
    </row>
    <row r="1534" spans="1:10" ht="39.75" thickTop="1" thickBot="1" x14ac:dyDescent="0.3">
      <c r="A1534" s="4251"/>
      <c r="B1534" s="4253"/>
      <c r="C1534" s="4329"/>
      <c r="D1534" s="4332" t="s">
        <v>42</v>
      </c>
      <c r="E1534" s="4264"/>
      <c r="F1534" s="4264"/>
      <c r="G1534" s="4264"/>
      <c r="H1534" s="4264"/>
      <c r="I1534" s="4322">
        <v>0</v>
      </c>
      <c r="J1534" s="4251"/>
    </row>
    <row r="1535" spans="1:10" ht="65.25" thickTop="1" thickBot="1" x14ac:dyDescent="0.3">
      <c r="A1535" s="4251"/>
      <c r="B1535" s="4253"/>
      <c r="C1535" s="4329"/>
      <c r="D1535" s="4332" t="s">
        <v>43</v>
      </c>
      <c r="E1535" s="4264"/>
      <c r="F1535" s="4264"/>
      <c r="G1535" s="4264"/>
      <c r="H1535" s="4264"/>
      <c r="I1535" s="4322">
        <v>0</v>
      </c>
      <c r="J1535" s="4251"/>
    </row>
    <row r="1536" spans="1:10" ht="52.5" thickTop="1" thickBot="1" x14ac:dyDescent="0.3">
      <c r="A1536" s="4251"/>
      <c r="B1536" s="4253"/>
      <c r="C1536" s="4329"/>
      <c r="D1536" s="4339" t="s">
        <v>44</v>
      </c>
      <c r="E1536" s="4264"/>
      <c r="F1536" s="4264"/>
      <c r="G1536" s="4264"/>
      <c r="H1536" s="4264"/>
      <c r="I1536" s="4322">
        <v>0</v>
      </c>
      <c r="J1536" s="4251"/>
    </row>
    <row r="1537" spans="1:10" ht="17.25" thickTop="1" thickBot="1" x14ac:dyDescent="0.3">
      <c r="A1537" s="4251"/>
      <c r="B1537" s="4253"/>
      <c r="C1537" s="11508" t="s">
        <v>45</v>
      </c>
      <c r="D1537" s="11509"/>
      <c r="E1537" s="4277">
        <v>1</v>
      </c>
      <c r="F1537" s="4277">
        <v>1</v>
      </c>
      <c r="G1537" s="4277">
        <v>0</v>
      </c>
      <c r="H1537" s="4277">
        <v>0</v>
      </c>
      <c r="I1537" s="4323">
        <v>2</v>
      </c>
      <c r="J1537" s="4251"/>
    </row>
    <row r="1538" spans="1:10" ht="39.75" thickTop="1" thickBot="1" x14ac:dyDescent="0.3">
      <c r="A1538" s="4251"/>
      <c r="B1538" s="4253"/>
      <c r="C1538" s="4289"/>
      <c r="D1538" s="4332" t="s">
        <v>46</v>
      </c>
      <c r="E1538" s="4264"/>
      <c r="F1538" s="4264"/>
      <c r="G1538" s="4264"/>
      <c r="H1538" s="4264"/>
      <c r="I1538" s="4322">
        <v>0</v>
      </c>
      <c r="J1538" s="4251"/>
    </row>
    <row r="1539" spans="1:10" ht="27" thickTop="1" thickBot="1" x14ac:dyDescent="0.3">
      <c r="A1539" s="4251"/>
      <c r="B1539" s="4253"/>
      <c r="C1539" s="4289"/>
      <c r="D1539" s="4332" t="s">
        <v>47</v>
      </c>
      <c r="E1539" s="4264">
        <v>1</v>
      </c>
      <c r="F1539" s="4264">
        <v>1</v>
      </c>
      <c r="G1539" s="4264"/>
      <c r="H1539" s="4264"/>
      <c r="I1539" s="4322">
        <v>2</v>
      </c>
      <c r="J1539" s="4251"/>
    </row>
    <row r="1540" spans="1:10" ht="52.5" thickTop="1" thickBot="1" x14ac:dyDescent="0.3">
      <c r="A1540" s="4251"/>
      <c r="B1540" s="4253"/>
      <c r="C1540" s="4329"/>
      <c r="D1540" s="4340" t="s">
        <v>48</v>
      </c>
      <c r="E1540" s="4264"/>
      <c r="F1540" s="4264"/>
      <c r="G1540" s="4264"/>
      <c r="H1540" s="4264"/>
      <c r="I1540" s="4322">
        <v>0</v>
      </c>
      <c r="J1540" s="4251"/>
    </row>
    <row r="1541" spans="1:10" ht="39.75" thickTop="1" thickBot="1" x14ac:dyDescent="0.3">
      <c r="A1541" s="4251"/>
      <c r="B1541" s="4253"/>
      <c r="C1541" s="4333"/>
      <c r="D1541" s="4332" t="s">
        <v>49</v>
      </c>
      <c r="E1541" s="4264"/>
      <c r="F1541" s="4264"/>
      <c r="G1541" s="4264"/>
      <c r="H1541" s="4264"/>
      <c r="I1541" s="4322">
        <v>0</v>
      </c>
      <c r="J1541" s="4251"/>
    </row>
    <row r="1542" spans="1:10" ht="52.5" thickTop="1" thickBot="1" x14ac:dyDescent="0.3">
      <c r="A1542" s="4251"/>
      <c r="B1542" s="4253"/>
      <c r="C1542" s="4329"/>
      <c r="D1542" s="4332" t="s">
        <v>50</v>
      </c>
      <c r="E1542" s="4264"/>
      <c r="F1542" s="4264"/>
      <c r="G1542" s="4264"/>
      <c r="H1542" s="4264"/>
      <c r="I1542" s="4309">
        <v>0</v>
      </c>
      <c r="J1542" s="4251"/>
    </row>
    <row r="1543" spans="1:10" ht="27" thickTop="1" thickBot="1" x14ac:dyDescent="0.3">
      <c r="A1543" s="4251"/>
      <c r="B1543" s="4253"/>
      <c r="C1543" s="4341"/>
      <c r="D1543" s="4332" t="s">
        <v>51</v>
      </c>
      <c r="E1543" s="4264"/>
      <c r="F1543" s="4264"/>
      <c r="G1543" s="4264"/>
      <c r="H1543" s="4264"/>
      <c r="I1543" s="4309">
        <v>0</v>
      </c>
      <c r="J1543" s="4251"/>
    </row>
    <row r="1544" spans="1:10" ht="52.5" thickTop="1" thickBot="1" x14ac:dyDescent="0.3">
      <c r="A1544" s="4251"/>
      <c r="B1544" s="4253"/>
      <c r="C1544" s="4341"/>
      <c r="D1544" s="4332" t="s">
        <v>52</v>
      </c>
      <c r="E1544" s="4264"/>
      <c r="F1544" s="4264"/>
      <c r="G1544" s="4264"/>
      <c r="H1544" s="4264"/>
      <c r="I1544" s="4309">
        <v>0</v>
      </c>
      <c r="J1544" s="4251"/>
    </row>
    <row r="1545" spans="1:10" ht="78" thickTop="1" thickBot="1" x14ac:dyDescent="0.3">
      <c r="A1545" s="4251"/>
      <c r="B1545" s="4253"/>
      <c r="C1545" s="4341"/>
      <c r="D1545" s="4332" t="s">
        <v>53</v>
      </c>
      <c r="E1545" s="4264"/>
      <c r="F1545" s="4264"/>
      <c r="G1545" s="4264"/>
      <c r="H1545" s="4264"/>
      <c r="I1545" s="4309">
        <v>0</v>
      </c>
      <c r="J1545" s="4251"/>
    </row>
    <row r="1546" spans="1:10" ht="27" thickTop="1" thickBot="1" x14ac:dyDescent="0.3">
      <c r="A1546" s="4251"/>
      <c r="B1546" s="4253"/>
      <c r="C1546" s="4341"/>
      <c r="D1546" s="4332" t="s">
        <v>54</v>
      </c>
      <c r="E1546" s="4264"/>
      <c r="F1546" s="4264"/>
      <c r="G1546" s="4264"/>
      <c r="H1546" s="4264"/>
      <c r="I1546" s="4309">
        <v>0</v>
      </c>
      <c r="J1546" s="4251"/>
    </row>
    <row r="1547" spans="1:10" ht="52.5" thickTop="1" thickBot="1" x14ac:dyDescent="0.3">
      <c r="A1547" s="4251"/>
      <c r="B1547" s="4253"/>
      <c r="C1547" s="4341"/>
      <c r="D1547" s="4342" t="s">
        <v>55</v>
      </c>
      <c r="E1547" s="4264"/>
      <c r="F1547" s="4264"/>
      <c r="G1547" s="4264"/>
      <c r="H1547" s="4264"/>
      <c r="I1547" s="4309">
        <v>0</v>
      </c>
      <c r="J1547" s="4251"/>
    </row>
    <row r="1548" spans="1:10" ht="39.75" thickTop="1" thickBot="1" x14ac:dyDescent="0.3">
      <c r="A1548" s="4251"/>
      <c r="B1548" s="4253"/>
      <c r="C1548" s="4343"/>
      <c r="D1548" s="4332" t="s">
        <v>56</v>
      </c>
      <c r="E1548" s="4264"/>
      <c r="F1548" s="4264"/>
      <c r="G1548" s="4264"/>
      <c r="H1548" s="4264"/>
      <c r="I1548" s="4309">
        <v>0</v>
      </c>
      <c r="J1548" s="4251"/>
    </row>
    <row r="1549" spans="1:10" ht="17.25" thickTop="1" thickBot="1" x14ac:dyDescent="0.3">
      <c r="A1549" s="4251"/>
      <c r="B1549" s="4253"/>
      <c r="C1549" s="10994" t="s">
        <v>57</v>
      </c>
      <c r="D1549" s="10995"/>
      <c r="E1549" s="4348">
        <v>0</v>
      </c>
      <c r="F1549" s="4348">
        <v>0</v>
      </c>
      <c r="G1549" s="4348">
        <v>0</v>
      </c>
      <c r="H1549" s="4348">
        <v>0</v>
      </c>
      <c r="I1549" s="4323">
        <v>0</v>
      </c>
      <c r="J1549" s="4251"/>
    </row>
    <row r="1550" spans="1:10" ht="39.75" thickTop="1" thickBot="1" x14ac:dyDescent="0.3">
      <c r="A1550" s="4251"/>
      <c r="B1550" s="4253"/>
      <c r="C1550" s="4344"/>
      <c r="D1550" s="4332" t="s">
        <v>58</v>
      </c>
      <c r="E1550" s="4264"/>
      <c r="F1550" s="4264"/>
      <c r="G1550" s="4264"/>
      <c r="H1550" s="4264"/>
      <c r="I1550" s="4324">
        <v>0</v>
      </c>
      <c r="J1550" s="4251"/>
    </row>
    <row r="1551" spans="1:10" ht="52.5" thickTop="1" thickBot="1" x14ac:dyDescent="0.3">
      <c r="A1551" s="4251"/>
      <c r="B1551" s="4253"/>
      <c r="C1551" s="4289"/>
      <c r="D1551" s="4332" t="s">
        <v>59</v>
      </c>
      <c r="E1551" s="4264"/>
      <c r="F1551" s="4264"/>
      <c r="G1551" s="4264"/>
      <c r="H1551" s="4264"/>
      <c r="I1551" s="4324">
        <v>0</v>
      </c>
      <c r="J1551" s="4251"/>
    </row>
    <row r="1552" spans="1:10" ht="27" thickTop="1" thickBot="1" x14ac:dyDescent="0.3">
      <c r="A1552" s="4251"/>
      <c r="B1552" s="4253"/>
      <c r="C1552" s="4289"/>
      <c r="D1552" s="4332" t="s">
        <v>47</v>
      </c>
      <c r="E1552" s="4264"/>
      <c r="F1552" s="4264"/>
      <c r="G1552" s="4264"/>
      <c r="H1552" s="4264"/>
      <c r="I1552" s="4324">
        <v>0</v>
      </c>
      <c r="J1552" s="4251"/>
    </row>
    <row r="1553" spans="1:10" ht="27" thickTop="1" thickBot="1" x14ac:dyDescent="0.3">
      <c r="A1553" s="4251"/>
      <c r="B1553" s="4253"/>
      <c r="C1553" s="4289"/>
      <c r="D1553" s="4332" t="s">
        <v>60</v>
      </c>
      <c r="E1553" s="4264"/>
      <c r="F1553" s="4264"/>
      <c r="G1553" s="4264"/>
      <c r="H1553" s="4264"/>
      <c r="I1553" s="4324">
        <v>0</v>
      </c>
      <c r="J1553" s="4251"/>
    </row>
    <row r="1554" spans="1:10" ht="52.5" thickTop="1" thickBot="1" x14ac:dyDescent="0.3">
      <c r="A1554" s="4251"/>
      <c r="B1554" s="4253"/>
      <c r="C1554" s="4345"/>
      <c r="D1554" s="4332" t="s">
        <v>61</v>
      </c>
      <c r="E1554" s="4264"/>
      <c r="F1554" s="4264"/>
      <c r="G1554" s="4264"/>
      <c r="H1554" s="4264"/>
      <c r="I1554" s="4324">
        <v>0</v>
      </c>
      <c r="J1554" s="4251"/>
    </row>
    <row r="1555" spans="1:10" ht="16.5" thickTop="1" thickBot="1" x14ac:dyDescent="0.3">
      <c r="A1555" s="4251"/>
      <c r="B1555" s="4253"/>
      <c r="C1555" s="4345"/>
      <c r="D1555" s="4346" t="s">
        <v>62</v>
      </c>
      <c r="E1555" s="4264"/>
      <c r="F1555" s="4264"/>
      <c r="G1555" s="4264"/>
      <c r="H1555" s="4264"/>
      <c r="I1555" s="4324">
        <v>0</v>
      </c>
      <c r="J1555" s="4251"/>
    </row>
    <row r="1556" spans="1:10" ht="27" thickTop="1" thickBot="1" x14ac:dyDescent="0.3">
      <c r="A1556" s="4251"/>
      <c r="B1556" s="4253"/>
      <c r="C1556" s="4345"/>
      <c r="D1556" s="4332" t="s">
        <v>63</v>
      </c>
      <c r="E1556" s="4264"/>
      <c r="F1556" s="4264"/>
      <c r="G1556" s="4264"/>
      <c r="H1556" s="4264"/>
      <c r="I1556" s="4324">
        <v>0</v>
      </c>
      <c r="J1556" s="4251"/>
    </row>
    <row r="1557" spans="1:10" ht="16.5" thickTop="1" thickBot="1" x14ac:dyDescent="0.3">
      <c r="A1557" s="4251"/>
      <c r="B1557" s="4253"/>
      <c r="C1557" s="4345"/>
      <c r="D1557" s="4346" t="s">
        <v>64</v>
      </c>
      <c r="E1557" s="4264"/>
      <c r="F1557" s="4264"/>
      <c r="G1557" s="4264"/>
      <c r="H1557" s="4264"/>
      <c r="I1557" s="4324">
        <v>0</v>
      </c>
      <c r="J1557" s="4251"/>
    </row>
    <row r="1558" spans="1:10" ht="16.5" thickTop="1" thickBot="1" x14ac:dyDescent="0.3">
      <c r="A1558" s="4251"/>
      <c r="B1558" s="4253"/>
      <c r="C1558" s="4289"/>
      <c r="D1558" s="4346" t="s">
        <v>65</v>
      </c>
      <c r="E1558" s="4264"/>
      <c r="F1558" s="4264"/>
      <c r="G1558" s="4264"/>
      <c r="H1558" s="4264"/>
      <c r="I1558" s="4324">
        <v>0</v>
      </c>
      <c r="J1558" s="4253"/>
    </row>
    <row r="1559" spans="1:10" ht="16.5" thickTop="1" thickBot="1" x14ac:dyDescent="0.3">
      <c r="A1559" s="4278"/>
      <c r="B1559" s="4279"/>
      <c r="C1559" s="4280"/>
      <c r="D1559" s="4281"/>
      <c r="E1559" s="4282"/>
      <c r="F1559" s="4282"/>
      <c r="G1559" s="4282"/>
      <c r="H1559" s="4283"/>
      <c r="I1559" s="4325"/>
      <c r="J1559" s="4279"/>
    </row>
    <row r="1560" spans="1:10" ht="15.75" thickTop="1" x14ac:dyDescent="0.25">
      <c r="A1560" s="4251"/>
      <c r="B1560" s="10996" t="s">
        <v>66</v>
      </c>
      <c r="C1560" s="10997"/>
      <c r="D1560" s="10997"/>
      <c r="E1560" s="10997"/>
      <c r="F1560" s="10997"/>
      <c r="G1560" s="10997"/>
      <c r="H1560" s="10998"/>
      <c r="I1560" s="11005">
        <v>10</v>
      </c>
      <c r="J1560" s="4251"/>
    </row>
    <row r="1561" spans="1:10" x14ac:dyDescent="0.25">
      <c r="A1561" s="4251"/>
      <c r="B1561" s="10999"/>
      <c r="C1561" s="11000"/>
      <c r="D1561" s="11000"/>
      <c r="E1561" s="11000"/>
      <c r="F1561" s="11000"/>
      <c r="G1561" s="11000"/>
      <c r="H1561" s="11001"/>
      <c r="I1561" s="11006"/>
      <c r="J1561" s="4251"/>
    </row>
    <row r="1562" spans="1:10" ht="15.75" thickBot="1" x14ac:dyDescent="0.3">
      <c r="A1562" s="4251"/>
      <c r="B1562" s="11002"/>
      <c r="C1562" s="11003"/>
      <c r="D1562" s="11003"/>
      <c r="E1562" s="11003"/>
      <c r="F1562" s="11003"/>
      <c r="G1562" s="11003"/>
      <c r="H1562" s="11004"/>
      <c r="I1562" s="11007"/>
      <c r="J1562" s="4253"/>
    </row>
    <row r="1563" spans="1:10" ht="16.5" thickTop="1" thickBot="1" x14ac:dyDescent="0.3">
      <c r="A1563" s="4260"/>
      <c r="B1563" s="4261"/>
      <c r="C1563" s="4261"/>
      <c r="D1563" s="4261"/>
      <c r="E1563" s="4259"/>
      <c r="F1563" s="4259"/>
      <c r="G1563" s="4259"/>
      <c r="H1563" s="4262"/>
      <c r="I1563" s="4326"/>
      <c r="J1563" s="4251"/>
    </row>
    <row r="1564" spans="1:10" ht="16.5" thickTop="1" thickBot="1" x14ac:dyDescent="0.3">
      <c r="A1564" s="4260"/>
      <c r="B1564" s="4261"/>
      <c r="C1564" s="11508" t="s">
        <v>67</v>
      </c>
      <c r="D1564" s="11509"/>
      <c r="E1564" s="4277">
        <v>1</v>
      </c>
      <c r="F1564" s="4277">
        <v>1</v>
      </c>
      <c r="G1564" s="4277">
        <v>0</v>
      </c>
      <c r="H1564" s="4277">
        <v>0</v>
      </c>
      <c r="I1564" s="4277">
        <v>2</v>
      </c>
      <c r="J1564" s="4251"/>
    </row>
    <row r="1565" spans="1:10" ht="16.5" thickTop="1" thickBot="1" x14ac:dyDescent="0.3">
      <c r="A1565" s="4260"/>
      <c r="B1565" s="4261"/>
      <c r="C1565" s="4329"/>
      <c r="D1565" s="4330" t="s">
        <v>68</v>
      </c>
      <c r="E1565" s="4264">
        <v>1</v>
      </c>
      <c r="F1565" s="4264">
        <v>1</v>
      </c>
      <c r="G1565" s="4264"/>
      <c r="H1565" s="4264"/>
      <c r="I1565" s="4309">
        <v>2</v>
      </c>
      <c r="J1565" s="4251"/>
    </row>
    <row r="1566" spans="1:10" ht="16.5" thickTop="1" thickBot="1" x14ac:dyDescent="0.3">
      <c r="A1566" s="4251"/>
      <c r="B1566" s="4284"/>
      <c r="C1566" s="11508" t="s">
        <v>69</v>
      </c>
      <c r="D1566" s="11509"/>
      <c r="E1566" s="4277">
        <v>0</v>
      </c>
      <c r="F1566" s="4277">
        <v>0</v>
      </c>
      <c r="G1566" s="4277">
        <v>0</v>
      </c>
      <c r="H1566" s="4277">
        <v>0</v>
      </c>
      <c r="I1566" s="4277">
        <v>0</v>
      </c>
      <c r="J1566" s="4251"/>
    </row>
    <row r="1567" spans="1:10" ht="16.5" thickTop="1" thickBot="1" x14ac:dyDescent="0.3">
      <c r="A1567" s="4251"/>
      <c r="B1567" s="4284"/>
      <c r="C1567" s="4329"/>
      <c r="D1567" s="4330" t="s">
        <v>70</v>
      </c>
      <c r="E1567" s="4264"/>
      <c r="F1567" s="4264"/>
      <c r="G1567" s="4264"/>
      <c r="H1567" s="4264"/>
      <c r="I1567" s="4309">
        <v>0</v>
      </c>
      <c r="J1567" s="4251"/>
    </row>
    <row r="1568" spans="1:10" ht="16.5" thickTop="1" thickBot="1" x14ac:dyDescent="0.3">
      <c r="A1568" s="4251"/>
      <c r="B1568" s="4284"/>
      <c r="C1568" s="4329"/>
      <c r="D1568" s="4331" t="s">
        <v>71</v>
      </c>
      <c r="E1568" s="4264"/>
      <c r="F1568" s="4264"/>
      <c r="G1568" s="4264"/>
      <c r="H1568" s="4264"/>
      <c r="I1568" s="4309">
        <v>0</v>
      </c>
      <c r="J1568" s="4251"/>
    </row>
    <row r="1569" spans="1:10" ht="16.5" thickTop="1" thickBot="1" x14ac:dyDescent="0.3">
      <c r="A1569" s="4251"/>
      <c r="B1569" s="4284"/>
      <c r="C1569" s="4333"/>
      <c r="D1569" s="4334" t="s">
        <v>72</v>
      </c>
      <c r="E1569" s="4264"/>
      <c r="F1569" s="4264"/>
      <c r="G1569" s="4264"/>
      <c r="H1569" s="4264"/>
      <c r="I1569" s="4326">
        <v>0</v>
      </c>
      <c r="J1569" s="4251"/>
    </row>
    <row r="1570" spans="1:10" ht="19.5" thickTop="1" thickBot="1" x14ac:dyDescent="0.3">
      <c r="A1570" s="4251"/>
      <c r="B1570" s="11018" t="s">
        <v>73</v>
      </c>
      <c r="C1570" s="11019"/>
      <c r="D1570" s="11019"/>
      <c r="E1570" s="11019"/>
      <c r="F1570" s="11019"/>
      <c r="G1570" s="11019"/>
      <c r="H1570" s="11020"/>
      <c r="I1570" s="4420">
        <v>403</v>
      </c>
      <c r="J1570" s="4251"/>
    </row>
    <row r="1571" spans="1:10" ht="17.25" thickTop="1" thickBot="1" x14ac:dyDescent="0.3">
      <c r="A1571" s="4251"/>
      <c r="B1571" s="4252"/>
      <c r="C1571" s="11021" t="s">
        <v>74</v>
      </c>
      <c r="D1571" s="11022"/>
      <c r="E1571" s="4448"/>
      <c r="F1571" s="4448"/>
      <c r="G1571" s="4448"/>
      <c r="H1571" s="4448"/>
      <c r="I1571" s="4444">
        <v>0</v>
      </c>
      <c r="J1571" s="4251"/>
    </row>
    <row r="1572" spans="1:10" ht="17.25" thickTop="1" thickBot="1" x14ac:dyDescent="0.3">
      <c r="A1572" s="4251"/>
      <c r="B1572" s="4252"/>
      <c r="C1572" s="11021" t="s">
        <v>75</v>
      </c>
      <c r="D1572" s="11022"/>
      <c r="E1572" s="4335">
        <v>13</v>
      </c>
      <c r="F1572" s="4335">
        <v>0</v>
      </c>
      <c r="G1572" s="4335">
        <v>0</v>
      </c>
      <c r="H1572" s="4335">
        <v>0</v>
      </c>
      <c r="I1572" s="4445">
        <v>13</v>
      </c>
      <c r="J1572" s="4251"/>
    </row>
    <row r="1573" spans="1:10" ht="16.5" thickTop="1" thickBot="1" x14ac:dyDescent="0.3">
      <c r="A1573" s="4251"/>
      <c r="B1573" s="4252"/>
      <c r="C1573" s="4329"/>
      <c r="D1573" s="4330" t="s">
        <v>76</v>
      </c>
      <c r="E1573" s="4448"/>
      <c r="F1573" s="4448"/>
      <c r="G1573" s="4448"/>
      <c r="H1573" s="4448"/>
      <c r="I1573" s="4327">
        <v>0</v>
      </c>
      <c r="J1573" s="4251"/>
    </row>
    <row r="1574" spans="1:10" ht="16.5" thickTop="1" thickBot="1" x14ac:dyDescent="0.3">
      <c r="A1574" s="4251"/>
      <c r="B1574" s="4252"/>
      <c r="C1574" s="4329"/>
      <c r="D1574" s="4331" t="s">
        <v>77</v>
      </c>
      <c r="E1574" s="4448">
        <v>7</v>
      </c>
      <c r="F1574" s="4448"/>
      <c r="G1574" s="4448"/>
      <c r="H1574" s="4448"/>
      <c r="I1574" s="4328">
        <v>7</v>
      </c>
      <c r="J1574" s="4251"/>
    </row>
    <row r="1575" spans="1:10" ht="16.5" thickTop="1" thickBot="1" x14ac:dyDescent="0.3">
      <c r="A1575" s="4251"/>
      <c r="B1575" s="4252"/>
      <c r="C1575" s="4329"/>
      <c r="D1575" s="4331" t="s">
        <v>78</v>
      </c>
      <c r="E1575" s="4448"/>
      <c r="F1575" s="4448"/>
      <c r="G1575" s="4448"/>
      <c r="H1575" s="4448"/>
      <c r="I1575" s="4328">
        <v>0</v>
      </c>
      <c r="J1575" s="4251"/>
    </row>
    <row r="1576" spans="1:10" ht="16.5" thickTop="1" thickBot="1" x14ac:dyDescent="0.3">
      <c r="A1576" s="4251"/>
      <c r="B1576" s="4252"/>
      <c r="C1576" s="4329"/>
      <c r="D1576" s="4331" t="s">
        <v>79</v>
      </c>
      <c r="E1576" s="4448"/>
      <c r="F1576" s="4448"/>
      <c r="G1576" s="4448"/>
      <c r="H1576" s="4448"/>
      <c r="I1576" s="4328">
        <v>0</v>
      </c>
      <c r="J1576" s="4251"/>
    </row>
    <row r="1577" spans="1:10" ht="16.5" thickTop="1" thickBot="1" x14ac:dyDescent="0.3">
      <c r="A1577" s="4251"/>
      <c r="B1577" s="4252"/>
      <c r="C1577" s="4329"/>
      <c r="D1577" s="4331" t="s">
        <v>80</v>
      </c>
      <c r="E1577" s="4448">
        <v>1</v>
      </c>
      <c r="F1577" s="4448"/>
      <c r="G1577" s="4448"/>
      <c r="H1577" s="4448"/>
      <c r="I1577" s="4328">
        <v>1</v>
      </c>
      <c r="J1577" s="4251"/>
    </row>
    <row r="1578" spans="1:10" ht="16.5" thickTop="1" thickBot="1" x14ac:dyDescent="0.3">
      <c r="A1578" s="4251"/>
      <c r="B1578" s="4252"/>
      <c r="C1578" s="4329"/>
      <c r="D1578" s="4331" t="s">
        <v>81</v>
      </c>
      <c r="E1578" s="4448"/>
      <c r="F1578" s="4448"/>
      <c r="G1578" s="4448"/>
      <c r="H1578" s="4448"/>
      <c r="I1578" s="4328">
        <v>0</v>
      </c>
      <c r="J1578" s="4251"/>
    </row>
    <row r="1579" spans="1:10" ht="16.5" thickTop="1" thickBot="1" x14ac:dyDescent="0.3">
      <c r="A1579" s="4251"/>
      <c r="B1579" s="4252"/>
      <c r="C1579" s="4329"/>
      <c r="D1579" s="4331" t="s">
        <v>82</v>
      </c>
      <c r="E1579" s="4448">
        <v>5</v>
      </c>
      <c r="F1579" s="4448"/>
      <c r="G1579" s="4448"/>
      <c r="H1579" s="4448"/>
      <c r="I1579" s="4328">
        <v>5</v>
      </c>
      <c r="J1579" s="4251"/>
    </row>
    <row r="1580" spans="1:10" ht="39.75" thickTop="1" thickBot="1" x14ac:dyDescent="0.3">
      <c r="A1580" s="4251"/>
      <c r="B1580" s="4252"/>
      <c r="C1580" s="4329"/>
      <c r="D1580" s="4332" t="s">
        <v>83</v>
      </c>
      <c r="E1580" s="4448"/>
      <c r="F1580" s="4448"/>
      <c r="G1580" s="4448"/>
      <c r="H1580" s="4448"/>
      <c r="I1580" s="4328">
        <v>0</v>
      </c>
      <c r="J1580" s="4251"/>
    </row>
    <row r="1581" spans="1:10" ht="16.5" thickTop="1" thickBot="1" x14ac:dyDescent="0.3">
      <c r="A1581" s="4251"/>
      <c r="B1581" s="4255" t="s">
        <v>84</v>
      </c>
      <c r="C1581" s="4253"/>
      <c r="D1581" s="4251"/>
      <c r="E1581" s="4252"/>
      <c r="F1581" s="4252"/>
      <c r="G1581" s="4252"/>
      <c r="H1581" s="4252"/>
      <c r="I1581" s="4252"/>
      <c r="J1581" s="4252"/>
    </row>
    <row r="1582" spans="1:10" ht="16.5" thickTop="1" thickBot="1" x14ac:dyDescent="0.3">
      <c r="A1582" s="4251"/>
      <c r="B1582" s="10996" t="s">
        <v>85</v>
      </c>
      <c r="C1582" s="10997"/>
      <c r="D1582" s="10997"/>
      <c r="E1582" s="10997"/>
      <c r="F1582" s="10998"/>
      <c r="G1582" s="10979" t="s">
        <v>11</v>
      </c>
      <c r="H1582" s="10980"/>
      <c r="I1582" s="4251"/>
      <c r="J1582" s="4251"/>
    </row>
    <row r="1583" spans="1:10" ht="16.5" thickTop="1" thickBot="1" x14ac:dyDescent="0.3">
      <c r="A1583" s="4251"/>
      <c r="B1583" s="10999"/>
      <c r="C1583" s="11000"/>
      <c r="D1583" s="11000"/>
      <c r="E1583" s="11000"/>
      <c r="F1583" s="11001"/>
      <c r="G1583" s="11023">
        <v>0</v>
      </c>
      <c r="H1583" s="11023"/>
      <c r="I1583" s="4251"/>
      <c r="J1583" s="4251"/>
    </row>
    <row r="1584" spans="1:10" ht="16.5" thickTop="1" thickBot="1" x14ac:dyDescent="0.3">
      <c r="A1584" s="4251"/>
      <c r="B1584" s="11002"/>
      <c r="C1584" s="11003"/>
      <c r="D1584" s="11003"/>
      <c r="E1584" s="11003"/>
      <c r="F1584" s="11004"/>
      <c r="G1584" s="11023"/>
      <c r="H1584" s="11023"/>
      <c r="I1584" s="4251"/>
      <c r="J1584" s="4251"/>
    </row>
    <row r="1585" spans="1:10" ht="16.5" thickTop="1" thickBot="1" x14ac:dyDescent="0.3">
      <c r="A1585" s="4251"/>
      <c r="B1585" s="4253"/>
      <c r="C1585" s="4252"/>
      <c r="D1585" s="11013" t="s">
        <v>86</v>
      </c>
      <c r="E1585" s="11014"/>
      <c r="F1585" s="4265"/>
      <c r="G1585" s="11015">
        <v>0</v>
      </c>
      <c r="H1585" s="11015"/>
      <c r="I1585" s="4251"/>
      <c r="J1585" s="4252"/>
    </row>
    <row r="1586" spans="1:10" ht="27" thickTop="1" thickBot="1" x14ac:dyDescent="0.3">
      <c r="A1586" s="4251"/>
      <c r="B1586" s="4253"/>
      <c r="C1586" s="4252"/>
      <c r="D1586" s="4417" t="s">
        <v>87</v>
      </c>
      <c r="E1586" s="4418"/>
      <c r="F1586" s="4265"/>
      <c r="G1586" s="11015">
        <v>0</v>
      </c>
      <c r="H1586" s="11015"/>
      <c r="I1586" s="4251"/>
      <c r="J1586" s="4252"/>
    </row>
    <row r="1587" spans="1:10" ht="39.75" thickTop="1" thickBot="1" x14ac:dyDescent="0.3">
      <c r="A1587" s="4251"/>
      <c r="B1587" s="4253"/>
      <c r="C1587" s="4252"/>
      <c r="D1587" s="4417" t="s">
        <v>88</v>
      </c>
      <c r="E1587" s="4418"/>
      <c r="F1587" s="4265"/>
      <c r="G1587" s="11015">
        <v>0</v>
      </c>
      <c r="H1587" s="11015"/>
      <c r="I1587" s="4251"/>
      <c r="J1587" s="4252"/>
    </row>
    <row r="1588" spans="1:10" ht="16.5" thickTop="1" thickBot="1" x14ac:dyDescent="0.3">
      <c r="A1588" s="4251"/>
      <c r="B1588" s="4255" t="s">
        <v>18</v>
      </c>
      <c r="C1588" s="4251"/>
      <c r="D1588" s="11016" t="s">
        <v>89</v>
      </c>
      <c r="E1588" s="11017"/>
      <c r="F1588" s="4276"/>
      <c r="G1588" s="11015">
        <v>0</v>
      </c>
      <c r="H1588" s="11015"/>
      <c r="I1588" s="4251"/>
      <c r="J1588" s="4252"/>
    </row>
    <row r="1589" spans="1:10" ht="16.5" thickTop="1" thickBot="1" x14ac:dyDescent="0.3">
      <c r="A1589" s="4251"/>
      <c r="B1589" s="11026" t="s">
        <v>90</v>
      </c>
      <c r="C1589" s="11027"/>
      <c r="D1589" s="11027"/>
      <c r="E1589" s="11027"/>
      <c r="F1589" s="11027"/>
      <c r="G1589" s="11028"/>
      <c r="H1589" s="11035" t="s">
        <v>11</v>
      </c>
      <c r="I1589" s="11036"/>
      <c r="J1589" s="4251"/>
    </row>
    <row r="1590" spans="1:10" ht="15.75" thickTop="1" x14ac:dyDescent="0.25">
      <c r="A1590" s="4251"/>
      <c r="B1590" s="11029"/>
      <c r="C1590" s="11030"/>
      <c r="D1590" s="11030"/>
      <c r="E1590" s="11030"/>
      <c r="F1590" s="11030"/>
      <c r="G1590" s="11031"/>
      <c r="H1590" s="10967">
        <v>69</v>
      </c>
      <c r="I1590" s="10968"/>
      <c r="J1590" s="4251"/>
    </row>
    <row r="1591" spans="1:10" ht="15.75" thickBot="1" x14ac:dyDescent="0.3">
      <c r="A1591" s="4251"/>
      <c r="B1591" s="11032"/>
      <c r="C1591" s="11033"/>
      <c r="D1591" s="11033"/>
      <c r="E1591" s="11033"/>
      <c r="F1591" s="11033"/>
      <c r="G1591" s="11034"/>
      <c r="H1591" s="10969"/>
      <c r="I1591" s="10970"/>
      <c r="J1591" s="4251"/>
    </row>
    <row r="1592" spans="1:10" ht="16.5" thickTop="1" thickBot="1" x14ac:dyDescent="0.3">
      <c r="A1592" s="4251"/>
      <c r="B1592" s="4355"/>
      <c r="C1592" s="4356">
        <v>7.1</v>
      </c>
      <c r="D1592" s="4357" t="s">
        <v>91</v>
      </c>
      <c r="E1592" s="4349"/>
      <c r="F1592" s="4349"/>
      <c r="G1592" s="4349"/>
      <c r="H1592" s="10977">
        <v>4</v>
      </c>
      <c r="I1592" s="10977"/>
      <c r="J1592" s="4251"/>
    </row>
    <row r="1593" spans="1:10" ht="39.75" thickTop="1" thickBot="1" x14ac:dyDescent="0.3">
      <c r="A1593" s="4251"/>
      <c r="B1593" s="4284"/>
      <c r="C1593" s="4284"/>
      <c r="D1593" s="4421" t="s">
        <v>92</v>
      </c>
      <c r="E1593" s="4358"/>
      <c r="F1593" s="4358"/>
      <c r="G1593" s="4358"/>
      <c r="H1593" s="11037">
        <v>0</v>
      </c>
      <c r="I1593" s="11038"/>
      <c r="J1593" s="4251"/>
    </row>
    <row r="1594" spans="1:10" ht="16.5" thickTop="1" thickBot="1" x14ac:dyDescent="0.3">
      <c r="A1594" s="4251"/>
      <c r="B1594" s="4252"/>
      <c r="C1594" s="4252"/>
      <c r="D1594" s="4359" t="s">
        <v>93</v>
      </c>
      <c r="E1594" s="4360"/>
      <c r="F1594" s="4360"/>
      <c r="G1594" s="4361"/>
      <c r="H1594" s="11368"/>
      <c r="I1594" s="11368"/>
      <c r="J1594" s="4251"/>
    </row>
    <row r="1595" spans="1:10" ht="16.5" thickTop="1" thickBot="1" x14ac:dyDescent="0.3">
      <c r="A1595" s="4251"/>
      <c r="B1595" s="4252"/>
      <c r="C1595" s="4273"/>
      <c r="D1595" s="4362" t="s">
        <v>94</v>
      </c>
      <c r="E1595" s="4363"/>
      <c r="F1595" s="4363"/>
      <c r="G1595" s="4364"/>
      <c r="H1595" s="11024"/>
      <c r="I1595" s="11025"/>
      <c r="J1595" s="4252"/>
    </row>
    <row r="1596" spans="1:10" ht="16.5" thickTop="1" thickBot="1" x14ac:dyDescent="0.3">
      <c r="A1596" s="4251"/>
      <c r="B1596" s="4252"/>
      <c r="C1596" s="4252"/>
      <c r="D1596" s="4362" t="s">
        <v>95</v>
      </c>
      <c r="E1596" s="4363"/>
      <c r="F1596" s="4363"/>
      <c r="G1596" s="4364"/>
      <c r="H1596" s="11024"/>
      <c r="I1596" s="11025"/>
      <c r="J1596" s="4252"/>
    </row>
    <row r="1597" spans="1:10" ht="16.5" thickTop="1" thickBot="1" x14ac:dyDescent="0.3">
      <c r="A1597" s="4251"/>
      <c r="B1597" s="4252"/>
      <c r="C1597" s="4252"/>
      <c r="D1597" s="4362" t="s">
        <v>96</v>
      </c>
      <c r="E1597" s="4363"/>
      <c r="F1597" s="4363"/>
      <c r="G1597" s="4364"/>
      <c r="H1597" s="11024"/>
      <c r="I1597" s="11025"/>
      <c r="J1597" s="4252"/>
    </row>
    <row r="1598" spans="1:10" ht="16.5" thickTop="1" thickBot="1" x14ac:dyDescent="0.3">
      <c r="A1598" s="4251"/>
      <c r="B1598" s="4252"/>
      <c r="C1598" s="4252"/>
      <c r="D1598" s="4365" t="s">
        <v>97</v>
      </c>
      <c r="E1598" s="4355"/>
      <c r="F1598" s="4355"/>
      <c r="G1598" s="4355"/>
      <c r="H1598" s="11354"/>
      <c r="I1598" s="11354"/>
      <c r="J1598" s="4252"/>
    </row>
    <row r="1599" spans="1:10" ht="16.5" thickTop="1" thickBot="1" x14ac:dyDescent="0.3">
      <c r="A1599" s="4251"/>
      <c r="B1599" s="4252"/>
      <c r="C1599" s="4252"/>
      <c r="D1599" s="4422" t="s">
        <v>98</v>
      </c>
      <c r="E1599" s="4366"/>
      <c r="F1599" s="4366"/>
      <c r="G1599" s="4366"/>
      <c r="H1599" s="11015">
        <v>0</v>
      </c>
      <c r="I1599" s="11015"/>
      <c r="J1599" s="4252"/>
    </row>
    <row r="1600" spans="1:10" ht="16.5" thickTop="1" thickBot="1" x14ac:dyDescent="0.3">
      <c r="A1600" s="4251"/>
      <c r="B1600" s="4252"/>
      <c r="C1600" s="4273"/>
      <c r="D1600" s="4359" t="s">
        <v>93</v>
      </c>
      <c r="E1600" s="4360"/>
      <c r="F1600" s="4360"/>
      <c r="G1600" s="4361"/>
      <c r="H1600" s="11368"/>
      <c r="I1600" s="11368"/>
      <c r="J1600" s="4252"/>
    </row>
    <row r="1601" spans="1:10" ht="16.5" thickTop="1" thickBot="1" x14ac:dyDescent="0.3">
      <c r="A1601" s="4251"/>
      <c r="B1601" s="4252"/>
      <c r="C1601" s="4273"/>
      <c r="D1601" s="4362" t="s">
        <v>94</v>
      </c>
      <c r="E1601" s="4363"/>
      <c r="F1601" s="4363"/>
      <c r="G1601" s="4364"/>
      <c r="H1601" s="11024"/>
      <c r="I1601" s="11025"/>
      <c r="J1601" s="4252"/>
    </row>
    <row r="1602" spans="1:10" ht="16.5" thickTop="1" thickBot="1" x14ac:dyDescent="0.3">
      <c r="A1602" s="4251"/>
      <c r="B1602" s="4252"/>
      <c r="C1602" s="4273"/>
      <c r="D1602" s="4362" t="s">
        <v>95</v>
      </c>
      <c r="E1602" s="4363"/>
      <c r="F1602" s="4363"/>
      <c r="G1602" s="4364"/>
      <c r="H1602" s="11024"/>
      <c r="I1602" s="11025"/>
      <c r="J1602" s="4252"/>
    </row>
    <row r="1603" spans="1:10" ht="16.5" thickTop="1" thickBot="1" x14ac:dyDescent="0.3">
      <c r="A1603" s="4251"/>
      <c r="B1603" s="4252"/>
      <c r="C1603" s="4273"/>
      <c r="D1603" s="4362" t="s">
        <v>96</v>
      </c>
      <c r="E1603" s="4363"/>
      <c r="F1603" s="4363"/>
      <c r="G1603" s="4364"/>
      <c r="H1603" s="11024"/>
      <c r="I1603" s="11025"/>
      <c r="J1603" s="4252"/>
    </row>
    <row r="1604" spans="1:10" ht="16.5" thickTop="1" thickBot="1" x14ac:dyDescent="0.3">
      <c r="A1604" s="4251"/>
      <c r="B1604" s="4252"/>
      <c r="C1604" s="4273"/>
      <c r="D1604" s="4423" t="s">
        <v>97</v>
      </c>
      <c r="E1604" s="4391"/>
      <c r="F1604" s="4391"/>
      <c r="G1604" s="4392"/>
      <c r="H1604" s="11354"/>
      <c r="I1604" s="11354"/>
      <c r="J1604" s="4252"/>
    </row>
    <row r="1605" spans="1:10" ht="39.75" thickTop="1" thickBot="1" x14ac:dyDescent="0.3">
      <c r="A1605" s="4251"/>
      <c r="B1605" s="4252"/>
      <c r="C1605" s="4273"/>
      <c r="D1605" s="4424" t="s">
        <v>99</v>
      </c>
      <c r="E1605" s="4366"/>
      <c r="F1605" s="4366"/>
      <c r="G1605" s="4371"/>
      <c r="H1605" s="11039">
        <v>0</v>
      </c>
      <c r="I1605" s="11040"/>
      <c r="J1605" s="4252"/>
    </row>
    <row r="1606" spans="1:10" ht="16.5" thickTop="1" thickBot="1" x14ac:dyDescent="0.3">
      <c r="A1606" s="4251"/>
      <c r="B1606" s="4252"/>
      <c r="C1606" s="4273"/>
      <c r="D1606" s="4359" t="s">
        <v>93</v>
      </c>
      <c r="E1606" s="4360"/>
      <c r="F1606" s="4360"/>
      <c r="G1606" s="4361"/>
      <c r="H1606" s="11368"/>
      <c r="I1606" s="11368"/>
      <c r="J1606" s="4252"/>
    </row>
    <row r="1607" spans="1:10" ht="16.5" thickTop="1" thickBot="1" x14ac:dyDescent="0.3">
      <c r="A1607" s="4251"/>
      <c r="B1607" s="4252"/>
      <c r="C1607" s="4273"/>
      <c r="D1607" s="4362" t="s">
        <v>94</v>
      </c>
      <c r="E1607" s="4363"/>
      <c r="F1607" s="4363"/>
      <c r="G1607" s="4364"/>
      <c r="H1607" s="11024"/>
      <c r="I1607" s="11025"/>
      <c r="J1607" s="4252"/>
    </row>
    <row r="1608" spans="1:10" ht="16.5" thickTop="1" thickBot="1" x14ac:dyDescent="0.3">
      <c r="A1608" s="4251"/>
      <c r="B1608" s="4252"/>
      <c r="C1608" s="4273"/>
      <c r="D1608" s="4362" t="s">
        <v>95</v>
      </c>
      <c r="E1608" s="4363"/>
      <c r="F1608" s="4363"/>
      <c r="G1608" s="4364"/>
      <c r="H1608" s="11024"/>
      <c r="I1608" s="11025"/>
      <c r="J1608" s="4252"/>
    </row>
    <row r="1609" spans="1:10" ht="16.5" thickTop="1" thickBot="1" x14ac:dyDescent="0.3">
      <c r="A1609" s="4251"/>
      <c r="B1609" s="4252"/>
      <c r="C1609" s="4273"/>
      <c r="D1609" s="4362" t="s">
        <v>96</v>
      </c>
      <c r="E1609" s="4363"/>
      <c r="F1609" s="4363"/>
      <c r="G1609" s="4364"/>
      <c r="H1609" s="11024"/>
      <c r="I1609" s="11025"/>
      <c r="J1609" s="4252"/>
    </row>
    <row r="1610" spans="1:10" ht="16.5" thickTop="1" thickBot="1" x14ac:dyDescent="0.3">
      <c r="A1610" s="4251"/>
      <c r="B1610" s="4252"/>
      <c r="C1610" s="4273"/>
      <c r="D1610" s="4365" t="s">
        <v>97</v>
      </c>
      <c r="E1610" s="4355"/>
      <c r="F1610" s="4355"/>
      <c r="G1610" s="4355"/>
      <c r="H1610" s="11354"/>
      <c r="I1610" s="11354"/>
      <c r="J1610" s="4252"/>
    </row>
    <row r="1611" spans="1:10" ht="39.75" thickTop="1" thickBot="1" x14ac:dyDescent="0.3">
      <c r="A1611" s="4251"/>
      <c r="B1611" s="4252"/>
      <c r="C1611" s="4273"/>
      <c r="D1611" s="4424" t="s">
        <v>100</v>
      </c>
      <c r="E1611" s="4366"/>
      <c r="F1611" s="4366"/>
      <c r="G1611" s="4371"/>
      <c r="H1611" s="11039">
        <v>0</v>
      </c>
      <c r="I1611" s="11040"/>
      <c r="J1611" s="4252"/>
    </row>
    <row r="1612" spans="1:10" ht="16.5" thickTop="1" thickBot="1" x14ac:dyDescent="0.3">
      <c r="A1612" s="4251"/>
      <c r="B1612" s="4252"/>
      <c r="C1612" s="4273"/>
      <c r="D1612" s="4367" t="s">
        <v>101</v>
      </c>
      <c r="E1612" s="4368"/>
      <c r="F1612" s="4368"/>
      <c r="G1612" s="4368"/>
      <c r="H1612" s="11368"/>
      <c r="I1612" s="11368"/>
      <c r="J1612" s="4252"/>
    </row>
    <row r="1613" spans="1:10" ht="16.5" thickTop="1" thickBot="1" x14ac:dyDescent="0.3">
      <c r="A1613" s="4251"/>
      <c r="B1613" s="4252"/>
      <c r="C1613" s="4273"/>
      <c r="D1613" s="4367" t="s">
        <v>102</v>
      </c>
      <c r="E1613" s="4370"/>
      <c r="F1613" s="4370"/>
      <c r="G1613" s="4370"/>
      <c r="H1613" s="11024"/>
      <c r="I1613" s="11025"/>
      <c r="J1613" s="4252"/>
    </row>
    <row r="1614" spans="1:10" ht="16.5" thickTop="1" thickBot="1" x14ac:dyDescent="0.3">
      <c r="A1614" s="4251"/>
      <c r="B1614" s="4252"/>
      <c r="C1614" s="4273"/>
      <c r="D1614" s="4359" t="s">
        <v>103</v>
      </c>
      <c r="E1614" s="4370"/>
      <c r="F1614" s="4370"/>
      <c r="G1614" s="4372"/>
      <c r="H1614" s="11354"/>
      <c r="I1614" s="11354"/>
      <c r="J1614" s="4252"/>
    </row>
    <row r="1615" spans="1:10" ht="39.75" thickTop="1" thickBot="1" x14ac:dyDescent="0.3">
      <c r="A1615" s="4251"/>
      <c r="B1615" s="4252"/>
      <c r="C1615" s="4273"/>
      <c r="D1615" s="4424" t="s">
        <v>104</v>
      </c>
      <c r="E1615" s="4366"/>
      <c r="F1615" s="4366"/>
      <c r="G1615" s="4366"/>
      <c r="H1615" s="11039">
        <v>0</v>
      </c>
      <c r="I1615" s="11040"/>
      <c r="J1615" s="4252"/>
    </row>
    <row r="1616" spans="1:10" ht="16.5" thickTop="1" thickBot="1" x14ac:dyDescent="0.3">
      <c r="A1616" s="4251"/>
      <c r="B1616" s="4252"/>
      <c r="C1616" s="4273"/>
      <c r="D1616" s="4367" t="s">
        <v>105</v>
      </c>
      <c r="E1616" s="4368"/>
      <c r="F1616" s="4368"/>
      <c r="G1616" s="4368"/>
      <c r="H1616" s="11368"/>
      <c r="I1616" s="11368"/>
      <c r="J1616" s="4252"/>
    </row>
    <row r="1617" spans="1:10" ht="16.5" thickTop="1" thickBot="1" x14ac:dyDescent="0.3">
      <c r="A1617" s="4251"/>
      <c r="B1617" s="4252"/>
      <c r="C1617" s="4273"/>
      <c r="D1617" s="4367" t="s">
        <v>102</v>
      </c>
      <c r="E1617" s="4370"/>
      <c r="F1617" s="4370"/>
      <c r="G1617" s="4370"/>
      <c r="H1617" s="11024"/>
      <c r="I1617" s="11025"/>
      <c r="J1617" s="4252"/>
    </row>
    <row r="1618" spans="1:10" ht="16.5" thickTop="1" thickBot="1" x14ac:dyDescent="0.3">
      <c r="A1618" s="4251"/>
      <c r="B1618" s="4252"/>
      <c r="C1618" s="4273"/>
      <c r="D1618" s="4359" t="s">
        <v>103</v>
      </c>
      <c r="E1618" s="4370"/>
      <c r="F1618" s="4370"/>
      <c r="G1618" s="4372"/>
      <c r="H1618" s="11354"/>
      <c r="I1618" s="11354"/>
      <c r="J1618" s="4252"/>
    </row>
    <row r="1619" spans="1:10" ht="52.5" thickTop="1" thickBot="1" x14ac:dyDescent="0.3">
      <c r="A1619" s="4251"/>
      <c r="B1619" s="4252"/>
      <c r="C1619" s="4273"/>
      <c r="D1619" s="4424" t="s">
        <v>106</v>
      </c>
      <c r="E1619" s="4366"/>
      <c r="F1619" s="4366"/>
      <c r="G1619" s="4366"/>
      <c r="H1619" s="11015">
        <v>0</v>
      </c>
      <c r="I1619" s="11015"/>
      <c r="J1619" s="4252"/>
    </row>
    <row r="1620" spans="1:10" ht="16.5" thickTop="1" thickBot="1" x14ac:dyDescent="0.3">
      <c r="A1620" s="4251"/>
      <c r="B1620" s="4252"/>
      <c r="C1620" s="4273"/>
      <c r="D1620" s="4359" t="s">
        <v>93</v>
      </c>
      <c r="E1620" s="4360"/>
      <c r="F1620" s="4360"/>
      <c r="G1620" s="4361"/>
      <c r="H1620" s="11368"/>
      <c r="I1620" s="11368"/>
      <c r="J1620" s="4252"/>
    </row>
    <row r="1621" spans="1:10" ht="16.5" thickTop="1" thickBot="1" x14ac:dyDescent="0.3">
      <c r="A1621" s="4251"/>
      <c r="B1621" s="4252"/>
      <c r="C1621" s="4273"/>
      <c r="D1621" s="4362" t="s">
        <v>94</v>
      </c>
      <c r="E1621" s="4363"/>
      <c r="F1621" s="4363"/>
      <c r="G1621" s="4364"/>
      <c r="H1621" s="11024"/>
      <c r="I1621" s="11025"/>
      <c r="J1621" s="4252"/>
    </row>
    <row r="1622" spans="1:10" ht="16.5" thickTop="1" thickBot="1" x14ac:dyDescent="0.3">
      <c r="A1622" s="4251"/>
      <c r="B1622" s="4252"/>
      <c r="C1622" s="4273"/>
      <c r="D1622" s="4362" t="s">
        <v>95</v>
      </c>
      <c r="E1622" s="4363"/>
      <c r="F1622" s="4363"/>
      <c r="G1622" s="4364"/>
      <c r="H1622" s="11024"/>
      <c r="I1622" s="11025"/>
      <c r="J1622" s="4252"/>
    </row>
    <row r="1623" spans="1:10" ht="16.5" thickTop="1" thickBot="1" x14ac:dyDescent="0.3">
      <c r="A1623" s="4251"/>
      <c r="B1623" s="4252"/>
      <c r="C1623" s="4273"/>
      <c r="D1623" s="4362" t="s">
        <v>96</v>
      </c>
      <c r="E1623" s="4363"/>
      <c r="F1623" s="4363"/>
      <c r="G1623" s="4364"/>
      <c r="H1623" s="11024"/>
      <c r="I1623" s="11025"/>
      <c r="J1623" s="4252"/>
    </row>
    <row r="1624" spans="1:10" ht="16.5" thickTop="1" thickBot="1" x14ac:dyDescent="0.3">
      <c r="A1624" s="4251"/>
      <c r="B1624" s="4252"/>
      <c r="C1624" s="4273"/>
      <c r="D1624" s="4365" t="s">
        <v>97</v>
      </c>
      <c r="E1624" s="4355"/>
      <c r="F1624" s="4355"/>
      <c r="G1624" s="4355"/>
      <c r="H1624" s="11354"/>
      <c r="I1624" s="11354"/>
      <c r="J1624" s="4252"/>
    </row>
    <row r="1625" spans="1:10" ht="16.5" thickTop="1" thickBot="1" x14ac:dyDescent="0.3">
      <c r="A1625" s="4251"/>
      <c r="B1625" s="4252"/>
      <c r="C1625" s="4273"/>
      <c r="D1625" s="4425" t="s">
        <v>107</v>
      </c>
      <c r="E1625" s="4366"/>
      <c r="F1625" s="4366"/>
      <c r="G1625" s="4366"/>
      <c r="H1625" s="11015">
        <v>4</v>
      </c>
      <c r="I1625" s="11015"/>
      <c r="J1625" s="4252"/>
    </row>
    <row r="1626" spans="1:10" ht="16.5" thickTop="1" thickBot="1" x14ac:dyDescent="0.3">
      <c r="A1626" s="4251"/>
      <c r="B1626" s="4252"/>
      <c r="C1626" s="4273"/>
      <c r="D1626" s="4359" t="s">
        <v>105</v>
      </c>
      <c r="E1626" s="4360"/>
      <c r="F1626" s="4360"/>
      <c r="G1626" s="4361"/>
      <c r="H1626" s="11354">
        <v>3</v>
      </c>
      <c r="I1626" s="11354"/>
      <c r="J1626" s="4252"/>
    </row>
    <row r="1627" spans="1:10" ht="16.5" thickTop="1" thickBot="1" x14ac:dyDescent="0.3">
      <c r="A1627" s="4251"/>
      <c r="B1627" s="4252"/>
      <c r="C1627" s="4273"/>
      <c r="D1627" s="4362" t="s">
        <v>94</v>
      </c>
      <c r="E1627" s="4363"/>
      <c r="F1627" s="4363"/>
      <c r="G1627" s="4364"/>
      <c r="H1627" s="11354"/>
      <c r="I1627" s="11354"/>
      <c r="J1627" s="4252"/>
    </row>
    <row r="1628" spans="1:10" ht="16.5" thickTop="1" thickBot="1" x14ac:dyDescent="0.3">
      <c r="A1628" s="4251"/>
      <c r="B1628" s="4252"/>
      <c r="C1628" s="4273"/>
      <c r="D1628" s="4362" t="s">
        <v>102</v>
      </c>
      <c r="E1628" s="4363"/>
      <c r="F1628" s="4363"/>
      <c r="G1628" s="4364"/>
      <c r="H1628" s="11354">
        <v>1</v>
      </c>
      <c r="I1628" s="11354"/>
      <c r="J1628" s="4252"/>
    </row>
    <row r="1629" spans="1:10" ht="16.5" thickTop="1" thickBot="1" x14ac:dyDescent="0.3">
      <c r="A1629" s="4251"/>
      <c r="B1629" s="4252"/>
      <c r="C1629" s="4273"/>
      <c r="D1629" s="4369" t="s">
        <v>103</v>
      </c>
      <c r="E1629" s="4370"/>
      <c r="F1629" s="4370"/>
      <c r="G1629" s="4370"/>
      <c r="H1629" s="11354"/>
      <c r="I1629" s="11354"/>
      <c r="J1629" s="4252"/>
    </row>
    <row r="1630" spans="1:10" ht="16.5" thickTop="1" thickBot="1" x14ac:dyDescent="0.3">
      <c r="A1630" s="4251"/>
      <c r="B1630" s="4252"/>
      <c r="C1630" s="4273"/>
      <c r="D1630" s="4365" t="s">
        <v>108</v>
      </c>
      <c r="E1630" s="4355"/>
      <c r="F1630" s="4355"/>
      <c r="G1630" s="4355"/>
      <c r="H1630" s="11354"/>
      <c r="I1630" s="11354"/>
      <c r="J1630" s="4252"/>
    </row>
    <row r="1631" spans="1:10" ht="16.5" thickTop="1" thickBot="1" x14ac:dyDescent="0.3">
      <c r="A1631" s="4251"/>
      <c r="B1631" s="4252"/>
      <c r="C1631" s="4291" t="s">
        <v>109</v>
      </c>
      <c r="D1631" s="4373"/>
      <c r="E1631" s="4374"/>
      <c r="F1631" s="4375"/>
      <c r="G1631" s="4375"/>
      <c r="H1631" s="10975">
        <v>3</v>
      </c>
      <c r="I1631" s="10976"/>
      <c r="J1631" s="4252"/>
    </row>
    <row r="1632" spans="1:10" ht="27" thickTop="1" thickBot="1" x14ac:dyDescent="0.3">
      <c r="A1632" s="4251"/>
      <c r="B1632" s="4252"/>
      <c r="C1632" s="4271"/>
      <c r="D1632" s="4427" t="s">
        <v>110</v>
      </c>
      <c r="E1632" s="4366"/>
      <c r="F1632" s="4366"/>
      <c r="G1632" s="4371"/>
      <c r="H1632" s="11039">
        <v>3</v>
      </c>
      <c r="I1632" s="11040"/>
      <c r="J1632" s="4252"/>
    </row>
    <row r="1633" spans="1:10" ht="16.5" thickTop="1" thickBot="1" x14ac:dyDescent="0.3">
      <c r="A1633" s="4251"/>
      <c r="B1633" s="4252"/>
      <c r="C1633" s="4270"/>
      <c r="D1633" s="4377" t="s">
        <v>93</v>
      </c>
      <c r="E1633" s="4370"/>
      <c r="F1633" s="4370"/>
      <c r="G1633" s="4372"/>
      <c r="H1633" s="11354">
        <v>2</v>
      </c>
      <c r="I1633" s="11354"/>
      <c r="J1633" s="4252"/>
    </row>
    <row r="1634" spans="1:10" ht="16.5" thickTop="1" thickBot="1" x14ac:dyDescent="0.3">
      <c r="A1634" s="4251"/>
      <c r="B1634" s="4252"/>
      <c r="C1634" s="4270"/>
      <c r="D1634" s="4377" t="s">
        <v>94</v>
      </c>
      <c r="E1634" s="4370"/>
      <c r="F1634" s="4370"/>
      <c r="G1634" s="4372"/>
      <c r="H1634" s="11354"/>
      <c r="I1634" s="11354"/>
      <c r="J1634" s="4252"/>
    </row>
    <row r="1635" spans="1:10" ht="16.5" thickTop="1" thickBot="1" x14ac:dyDescent="0.3">
      <c r="A1635" s="4251"/>
      <c r="B1635" s="4252"/>
      <c r="C1635" s="4270"/>
      <c r="D1635" s="4377" t="s">
        <v>95</v>
      </c>
      <c r="E1635" s="4370"/>
      <c r="F1635" s="4370"/>
      <c r="G1635" s="4372"/>
      <c r="H1635" s="11354"/>
      <c r="I1635" s="11354"/>
      <c r="J1635" s="4252"/>
    </row>
    <row r="1636" spans="1:10" ht="16.5" thickTop="1" thickBot="1" x14ac:dyDescent="0.3">
      <c r="A1636" s="4251"/>
      <c r="B1636" s="4252"/>
      <c r="C1636" s="4270"/>
      <c r="D1636" s="4377" t="s">
        <v>96</v>
      </c>
      <c r="E1636" s="4378"/>
      <c r="F1636" s="4378"/>
      <c r="G1636" s="4379"/>
      <c r="H1636" s="11354">
        <v>1</v>
      </c>
      <c r="I1636" s="11354"/>
      <c r="J1636" s="4252"/>
    </row>
    <row r="1637" spans="1:10" ht="16.5" thickTop="1" thickBot="1" x14ac:dyDescent="0.3">
      <c r="A1637" s="4251"/>
      <c r="B1637" s="4252"/>
      <c r="C1637" s="4270"/>
      <c r="D1637" s="4428" t="s">
        <v>111</v>
      </c>
      <c r="E1637" s="4376"/>
      <c r="F1637" s="4376"/>
      <c r="G1637" s="4376"/>
      <c r="H1637" s="11041">
        <v>0</v>
      </c>
      <c r="I1637" s="11041"/>
      <c r="J1637" s="4252"/>
    </row>
    <row r="1638" spans="1:10" ht="16.5" thickTop="1" thickBot="1" x14ac:dyDescent="0.3">
      <c r="A1638" s="4251"/>
      <c r="B1638" s="4252"/>
      <c r="C1638" s="4270"/>
      <c r="D1638" s="4377" t="s">
        <v>93</v>
      </c>
      <c r="E1638" s="4370"/>
      <c r="F1638" s="4370"/>
      <c r="G1638" s="4372"/>
      <c r="H1638" s="11354"/>
      <c r="I1638" s="11354"/>
      <c r="J1638" s="4252"/>
    </row>
    <row r="1639" spans="1:10" ht="16.5" thickTop="1" thickBot="1" x14ac:dyDescent="0.3">
      <c r="A1639" s="4251"/>
      <c r="B1639" s="4252"/>
      <c r="C1639" s="4270"/>
      <c r="D1639" s="4377" t="s">
        <v>94</v>
      </c>
      <c r="E1639" s="4370"/>
      <c r="F1639" s="4370"/>
      <c r="G1639" s="4372"/>
      <c r="H1639" s="11354"/>
      <c r="I1639" s="11354"/>
      <c r="J1639" s="4252"/>
    </row>
    <row r="1640" spans="1:10" ht="16.5" thickTop="1" thickBot="1" x14ac:dyDescent="0.3">
      <c r="A1640" s="4251"/>
      <c r="B1640" s="4252"/>
      <c r="C1640" s="4270"/>
      <c r="D1640" s="4377" t="s">
        <v>95</v>
      </c>
      <c r="E1640" s="4370"/>
      <c r="F1640" s="4370"/>
      <c r="G1640" s="4372"/>
      <c r="H1640" s="11354"/>
      <c r="I1640" s="11354"/>
      <c r="J1640" s="4252"/>
    </row>
    <row r="1641" spans="1:10" ht="16.5" thickTop="1" thickBot="1" x14ac:dyDescent="0.3">
      <c r="A1641" s="4251"/>
      <c r="B1641" s="4252"/>
      <c r="C1641" s="4270"/>
      <c r="D1641" s="4377" t="s">
        <v>96</v>
      </c>
      <c r="E1641" s="4378"/>
      <c r="F1641" s="4378"/>
      <c r="G1641" s="4379"/>
      <c r="H1641" s="11354"/>
      <c r="I1641" s="11354"/>
      <c r="J1641" s="4252"/>
    </row>
    <row r="1642" spans="1:10" ht="27" thickTop="1" thickBot="1" x14ac:dyDescent="0.3">
      <c r="A1642" s="4251"/>
      <c r="B1642" s="4252"/>
      <c r="C1642" s="4270"/>
      <c r="D1642" s="4427" t="s">
        <v>112</v>
      </c>
      <c r="E1642" s="4366"/>
      <c r="F1642" s="4366"/>
      <c r="G1642" s="4371"/>
      <c r="H1642" s="11039">
        <v>0</v>
      </c>
      <c r="I1642" s="11040"/>
      <c r="J1642" s="4252"/>
    </row>
    <row r="1643" spans="1:10" ht="16.5" thickTop="1" thickBot="1" x14ac:dyDescent="0.3">
      <c r="A1643" s="4251"/>
      <c r="B1643" s="4252"/>
      <c r="C1643" s="4270"/>
      <c r="D1643" s="4377" t="s">
        <v>93</v>
      </c>
      <c r="E1643" s="4370"/>
      <c r="F1643" s="4370"/>
      <c r="G1643" s="4372"/>
      <c r="H1643" s="11354"/>
      <c r="I1643" s="11354"/>
      <c r="J1643" s="4252"/>
    </row>
    <row r="1644" spans="1:10" ht="16.5" thickTop="1" thickBot="1" x14ac:dyDescent="0.3">
      <c r="A1644" s="4251"/>
      <c r="B1644" s="4252"/>
      <c r="C1644" s="4270"/>
      <c r="D1644" s="4377" t="s">
        <v>94</v>
      </c>
      <c r="E1644" s="4370"/>
      <c r="F1644" s="4370"/>
      <c r="G1644" s="4372"/>
      <c r="H1644" s="11354"/>
      <c r="I1644" s="11354"/>
      <c r="J1644" s="4252"/>
    </row>
    <row r="1645" spans="1:10" ht="16.5" thickTop="1" thickBot="1" x14ac:dyDescent="0.3">
      <c r="A1645" s="4251"/>
      <c r="B1645" s="4252"/>
      <c r="C1645" s="4270"/>
      <c r="D1645" s="4377" t="s">
        <v>95</v>
      </c>
      <c r="E1645" s="4370"/>
      <c r="F1645" s="4370"/>
      <c r="G1645" s="4372"/>
      <c r="H1645" s="11354"/>
      <c r="I1645" s="11354"/>
      <c r="J1645" s="4252"/>
    </row>
    <row r="1646" spans="1:10" ht="16.5" thickTop="1" thickBot="1" x14ac:dyDescent="0.3">
      <c r="A1646" s="4251"/>
      <c r="B1646" s="4252"/>
      <c r="C1646" s="4270"/>
      <c r="D1646" s="4377" t="s">
        <v>96</v>
      </c>
      <c r="E1646" s="4378"/>
      <c r="F1646" s="4378"/>
      <c r="G1646" s="4379"/>
      <c r="H1646" s="11354"/>
      <c r="I1646" s="11354"/>
      <c r="J1646" s="4252"/>
    </row>
    <row r="1647" spans="1:10" ht="16.5" thickTop="1" thickBot="1" x14ac:dyDescent="0.3">
      <c r="A1647" s="4251"/>
      <c r="B1647" s="4252"/>
      <c r="C1647" s="4270"/>
      <c r="D1647" s="4429" t="s">
        <v>113</v>
      </c>
      <c r="E1647" s="4366"/>
      <c r="F1647" s="4366"/>
      <c r="G1647" s="4371"/>
      <c r="H1647" s="11041">
        <v>0</v>
      </c>
      <c r="I1647" s="11041"/>
      <c r="J1647" s="4252"/>
    </row>
    <row r="1648" spans="1:10" ht="16.5" thickTop="1" thickBot="1" x14ac:dyDescent="0.3">
      <c r="A1648" s="4251"/>
      <c r="B1648" s="4252"/>
      <c r="C1648" s="4270"/>
      <c r="D1648" s="4380" t="s">
        <v>114</v>
      </c>
      <c r="E1648" s="4360"/>
      <c r="F1648" s="4360"/>
      <c r="G1648" s="4361"/>
      <c r="H1648" s="11354"/>
      <c r="I1648" s="11354"/>
      <c r="J1648" s="4252"/>
    </row>
    <row r="1649" spans="1:10" ht="16.5" thickTop="1" thickBot="1" x14ac:dyDescent="0.3">
      <c r="A1649" s="4251"/>
      <c r="B1649" s="4252"/>
      <c r="C1649" s="4270"/>
      <c r="D1649" s="4380" t="s">
        <v>94</v>
      </c>
      <c r="E1649" s="4360"/>
      <c r="F1649" s="4360"/>
      <c r="G1649" s="4361"/>
      <c r="H1649" s="11354"/>
      <c r="I1649" s="11354"/>
      <c r="J1649" s="4252"/>
    </row>
    <row r="1650" spans="1:10" ht="16.5" thickTop="1" thickBot="1" x14ac:dyDescent="0.3">
      <c r="A1650" s="4251"/>
      <c r="B1650" s="4252"/>
      <c r="C1650" s="4270"/>
      <c r="D1650" s="4380" t="s">
        <v>102</v>
      </c>
      <c r="E1650" s="4360"/>
      <c r="F1650" s="4360"/>
      <c r="G1650" s="4361"/>
      <c r="H1650" s="11354"/>
      <c r="I1650" s="11354"/>
      <c r="J1650" s="4252"/>
    </row>
    <row r="1651" spans="1:10" ht="16.5" thickTop="1" thickBot="1" x14ac:dyDescent="0.3">
      <c r="A1651" s="4253"/>
      <c r="B1651" s="4252"/>
      <c r="C1651" s="4270"/>
      <c r="D1651" s="4380" t="s">
        <v>103</v>
      </c>
      <c r="E1651" s="4360"/>
      <c r="F1651" s="4360"/>
      <c r="G1651" s="4361"/>
      <c r="H1651" s="11354"/>
      <c r="I1651" s="11354"/>
      <c r="J1651" s="4252"/>
    </row>
    <row r="1652" spans="1:10" ht="16.5" thickTop="1" thickBot="1" x14ac:dyDescent="0.3">
      <c r="A1652" s="4253"/>
      <c r="B1652" s="4252"/>
      <c r="C1652" s="4270"/>
      <c r="D1652" s="4430" t="s">
        <v>115</v>
      </c>
      <c r="E1652" s="4366"/>
      <c r="F1652" s="4366"/>
      <c r="G1652" s="4371"/>
      <c r="H1652" s="11041">
        <v>0</v>
      </c>
      <c r="I1652" s="11041"/>
      <c r="J1652" s="4252"/>
    </row>
    <row r="1653" spans="1:10" ht="16.5" thickTop="1" thickBot="1" x14ac:dyDescent="0.3">
      <c r="A1653" s="4253"/>
      <c r="B1653" s="4252"/>
      <c r="C1653" s="4270"/>
      <c r="D1653" s="4380" t="s">
        <v>105</v>
      </c>
      <c r="E1653" s="4360"/>
      <c r="F1653" s="4360"/>
      <c r="G1653" s="4361"/>
      <c r="H1653" s="11354"/>
      <c r="I1653" s="11354"/>
      <c r="J1653" s="4252"/>
    </row>
    <row r="1654" spans="1:10" ht="16.5" thickTop="1" thickBot="1" x14ac:dyDescent="0.3">
      <c r="A1654" s="4253"/>
      <c r="B1654" s="4252"/>
      <c r="C1654" s="4270"/>
      <c r="D1654" s="4380" t="s">
        <v>94</v>
      </c>
      <c r="E1654" s="4360"/>
      <c r="F1654" s="4360"/>
      <c r="G1654" s="4361"/>
      <c r="H1654" s="11354"/>
      <c r="I1654" s="11354"/>
      <c r="J1654" s="4252"/>
    </row>
    <row r="1655" spans="1:10" ht="16.5" thickTop="1" thickBot="1" x14ac:dyDescent="0.3">
      <c r="A1655" s="4253"/>
      <c r="B1655" s="4252"/>
      <c r="C1655" s="4270"/>
      <c r="D1655" s="4380" t="s">
        <v>102</v>
      </c>
      <c r="E1655" s="4360"/>
      <c r="F1655" s="4360"/>
      <c r="G1655" s="4361"/>
      <c r="H1655" s="11354"/>
      <c r="I1655" s="11354"/>
      <c r="J1655" s="4252"/>
    </row>
    <row r="1656" spans="1:10" ht="16.5" thickTop="1" thickBot="1" x14ac:dyDescent="0.3">
      <c r="A1656" s="4253"/>
      <c r="B1656" s="4252"/>
      <c r="C1656" s="4270"/>
      <c r="D1656" s="4380" t="s">
        <v>103</v>
      </c>
      <c r="E1656" s="4360"/>
      <c r="F1656" s="4360"/>
      <c r="G1656" s="4361"/>
      <c r="H1656" s="11354"/>
      <c r="I1656" s="11354"/>
      <c r="J1656" s="4252"/>
    </row>
    <row r="1657" spans="1:10" ht="16.5" thickTop="1" thickBot="1" x14ac:dyDescent="0.3">
      <c r="A1657" s="4253"/>
      <c r="B1657" s="4252"/>
      <c r="C1657" s="4270"/>
      <c r="D1657" s="4430" t="s">
        <v>116</v>
      </c>
      <c r="E1657" s="4426"/>
      <c r="F1657" s="4426"/>
      <c r="G1657" s="4431"/>
      <c r="H1657" s="11041">
        <v>0</v>
      </c>
      <c r="I1657" s="11041"/>
      <c r="J1657" s="4252"/>
    </row>
    <row r="1658" spans="1:10" ht="16.5" thickTop="1" thickBot="1" x14ac:dyDescent="0.3">
      <c r="A1658" s="4253"/>
      <c r="B1658" s="4252"/>
      <c r="C1658" s="4270"/>
      <c r="D1658" s="4380" t="s">
        <v>105</v>
      </c>
      <c r="E1658" s="4360"/>
      <c r="F1658" s="4360"/>
      <c r="G1658" s="4361"/>
      <c r="H1658" s="11354"/>
      <c r="I1658" s="11354"/>
      <c r="J1658" s="4252"/>
    </row>
    <row r="1659" spans="1:10" ht="16.5" thickTop="1" thickBot="1" x14ac:dyDescent="0.3">
      <c r="A1659" s="4253"/>
      <c r="B1659" s="4252"/>
      <c r="C1659" s="4270"/>
      <c r="D1659" s="4380" t="s">
        <v>94</v>
      </c>
      <c r="E1659" s="4360"/>
      <c r="F1659" s="4360"/>
      <c r="G1659" s="4361"/>
      <c r="H1659" s="11433"/>
      <c r="I1659" s="11433"/>
      <c r="J1659" s="4252"/>
    </row>
    <row r="1660" spans="1:10" ht="16.5" thickTop="1" thickBot="1" x14ac:dyDescent="0.3">
      <c r="A1660" s="4253"/>
      <c r="B1660" s="4252"/>
      <c r="C1660" s="4270"/>
      <c r="D1660" s="4380" t="s">
        <v>102</v>
      </c>
      <c r="E1660" s="4360"/>
      <c r="F1660" s="4360"/>
      <c r="G1660" s="4361"/>
      <c r="H1660" s="11354"/>
      <c r="I1660" s="11354"/>
      <c r="J1660" s="4252"/>
    </row>
    <row r="1661" spans="1:10" ht="16.5" thickTop="1" thickBot="1" x14ac:dyDescent="0.3">
      <c r="A1661" s="4253"/>
      <c r="B1661" s="4252"/>
      <c r="C1661" s="4270"/>
      <c r="D1661" s="4380" t="s">
        <v>103</v>
      </c>
      <c r="E1661" s="4360"/>
      <c r="F1661" s="4360"/>
      <c r="G1661" s="4361"/>
      <c r="H1661" s="11354"/>
      <c r="I1661" s="11354"/>
      <c r="J1661" s="4252"/>
    </row>
    <row r="1662" spans="1:10" ht="16.5" thickTop="1" thickBot="1" x14ac:dyDescent="0.3">
      <c r="A1662" s="4253"/>
      <c r="B1662" s="4252"/>
      <c r="C1662" s="4270"/>
      <c r="D1662" s="4430" t="s">
        <v>117</v>
      </c>
      <c r="E1662" s="4426"/>
      <c r="F1662" s="4426"/>
      <c r="G1662" s="4431"/>
      <c r="H1662" s="11041">
        <v>0</v>
      </c>
      <c r="I1662" s="11041"/>
      <c r="J1662" s="4252"/>
    </row>
    <row r="1663" spans="1:10" ht="16.5" thickTop="1" thickBot="1" x14ac:dyDescent="0.3">
      <c r="A1663" s="4253"/>
      <c r="B1663" s="4252"/>
      <c r="C1663" s="4270"/>
      <c r="D1663" s="4380" t="s">
        <v>105</v>
      </c>
      <c r="E1663" s="4360"/>
      <c r="F1663" s="4360"/>
      <c r="G1663" s="4361"/>
      <c r="H1663" s="11354"/>
      <c r="I1663" s="11354"/>
      <c r="J1663" s="4252"/>
    </row>
    <row r="1664" spans="1:10" ht="16.5" thickTop="1" thickBot="1" x14ac:dyDescent="0.3">
      <c r="A1664" s="4253"/>
      <c r="B1664" s="4252"/>
      <c r="C1664" s="4270"/>
      <c r="D1664" s="4380" t="s">
        <v>94</v>
      </c>
      <c r="E1664" s="4360"/>
      <c r="F1664" s="4360"/>
      <c r="G1664" s="4361"/>
      <c r="H1664" s="11354"/>
      <c r="I1664" s="11354"/>
      <c r="J1664" s="4252"/>
    </row>
    <row r="1665" spans="1:10" ht="16.5" thickTop="1" thickBot="1" x14ac:dyDescent="0.3">
      <c r="A1665" s="4253"/>
      <c r="B1665" s="4252"/>
      <c r="C1665" s="4270"/>
      <c r="D1665" s="4380" t="s">
        <v>102</v>
      </c>
      <c r="E1665" s="4360"/>
      <c r="F1665" s="4360"/>
      <c r="G1665" s="4361"/>
      <c r="H1665" s="11354"/>
      <c r="I1665" s="11354"/>
      <c r="J1665" s="4252"/>
    </row>
    <row r="1666" spans="1:10" ht="16.5" thickTop="1" thickBot="1" x14ac:dyDescent="0.3">
      <c r="A1666" s="4253"/>
      <c r="B1666" s="4252"/>
      <c r="C1666" s="4272"/>
      <c r="D1666" s="4380" t="s">
        <v>103</v>
      </c>
      <c r="E1666" s="4360"/>
      <c r="F1666" s="4360"/>
      <c r="G1666" s="4361"/>
      <c r="H1666" s="11354"/>
      <c r="I1666" s="11354"/>
      <c r="J1666" s="4252"/>
    </row>
    <row r="1667" spans="1:10" ht="16.5" thickTop="1" thickBot="1" x14ac:dyDescent="0.3">
      <c r="A1667" s="4251"/>
      <c r="B1667" s="4252"/>
      <c r="C1667" s="4292" t="s">
        <v>118</v>
      </c>
      <c r="D1667" s="4381"/>
      <c r="E1667" s="4375"/>
      <c r="F1667" s="4375"/>
      <c r="G1667" s="4382"/>
      <c r="H1667" s="10977">
        <v>9</v>
      </c>
      <c r="I1667" s="10977"/>
      <c r="J1667" s="4252"/>
    </row>
    <row r="1668" spans="1:10" ht="27" thickTop="1" thickBot="1" x14ac:dyDescent="0.3">
      <c r="A1668" s="4251"/>
      <c r="B1668" s="4251"/>
      <c r="C1668" s="4285"/>
      <c r="D1668" s="4383" t="s">
        <v>31</v>
      </c>
      <c r="E1668" s="4383"/>
      <c r="F1668" s="4383"/>
      <c r="G1668" s="4384"/>
      <c r="H1668" s="11354"/>
      <c r="I1668" s="11354"/>
      <c r="J1668" s="4252"/>
    </row>
    <row r="1669" spans="1:10" ht="16.5" thickTop="1" thickBot="1" x14ac:dyDescent="0.3">
      <c r="A1669" s="4251"/>
      <c r="B1669" s="4251"/>
      <c r="C1669" s="4285"/>
      <c r="D1669" s="4383" t="s">
        <v>119</v>
      </c>
      <c r="E1669" s="4360"/>
      <c r="F1669" s="4360"/>
      <c r="G1669" s="4361"/>
      <c r="H1669" s="11354"/>
      <c r="I1669" s="11354"/>
      <c r="J1669" s="4252"/>
    </row>
    <row r="1670" spans="1:10" ht="27" thickTop="1" thickBot="1" x14ac:dyDescent="0.3">
      <c r="A1670" s="4251"/>
      <c r="B1670" s="4251"/>
      <c r="C1670" s="4285"/>
      <c r="D1670" s="4383" t="s">
        <v>120</v>
      </c>
      <c r="E1670" s="4385"/>
      <c r="F1670" s="4360"/>
      <c r="G1670" s="4361"/>
      <c r="H1670" s="11354"/>
      <c r="I1670" s="11354"/>
      <c r="J1670" s="4252"/>
    </row>
    <row r="1671" spans="1:10" ht="27" thickTop="1" thickBot="1" x14ac:dyDescent="0.3">
      <c r="A1671" s="4251"/>
      <c r="B1671" s="4252"/>
      <c r="C1671" s="4285"/>
      <c r="D1671" s="4383" t="s">
        <v>121</v>
      </c>
      <c r="E1671" s="4360"/>
      <c r="F1671" s="4360"/>
      <c r="G1671" s="4361"/>
      <c r="H1671" s="11354"/>
      <c r="I1671" s="11354"/>
      <c r="J1671" s="4252"/>
    </row>
    <row r="1672" spans="1:10" ht="16.5" thickTop="1" thickBot="1" x14ac:dyDescent="0.3">
      <c r="A1672" s="4251"/>
      <c r="B1672" s="4252"/>
      <c r="C1672" s="4285"/>
      <c r="D1672" s="4383" t="s">
        <v>70</v>
      </c>
      <c r="E1672" s="4360"/>
      <c r="F1672" s="4360"/>
      <c r="G1672" s="4361"/>
      <c r="H1672" s="11354"/>
      <c r="I1672" s="11354"/>
      <c r="J1672" s="4252"/>
    </row>
    <row r="1673" spans="1:10" ht="39.75" thickTop="1" thickBot="1" x14ac:dyDescent="0.3">
      <c r="A1673" s="4251"/>
      <c r="B1673" s="4252"/>
      <c r="C1673" s="4285"/>
      <c r="D1673" s="4416" t="s">
        <v>122</v>
      </c>
      <c r="E1673" s="4360"/>
      <c r="F1673" s="4360"/>
      <c r="G1673" s="4361"/>
      <c r="H1673" s="11354"/>
      <c r="I1673" s="11354"/>
      <c r="J1673" s="4252"/>
    </row>
    <row r="1674" spans="1:10" ht="27" thickTop="1" thickBot="1" x14ac:dyDescent="0.3">
      <c r="A1674" s="4251"/>
      <c r="B1674" s="4252"/>
      <c r="C1674" s="4286"/>
      <c r="D1674" s="4383" t="s">
        <v>123</v>
      </c>
      <c r="E1674" s="4360"/>
      <c r="F1674" s="4360"/>
      <c r="G1674" s="4361"/>
      <c r="H1674" s="11354"/>
      <c r="I1674" s="11354"/>
      <c r="J1674" s="4252"/>
    </row>
    <row r="1675" spans="1:10" ht="39.75" thickTop="1" thickBot="1" x14ac:dyDescent="0.3">
      <c r="A1675" s="4251"/>
      <c r="B1675" s="4252"/>
      <c r="C1675" s="4285"/>
      <c r="D1675" s="4383" t="s">
        <v>34</v>
      </c>
      <c r="E1675" s="4360"/>
      <c r="F1675" s="4360"/>
      <c r="G1675" s="4361"/>
      <c r="H1675" s="11354"/>
      <c r="I1675" s="11354"/>
      <c r="J1675" s="4252"/>
    </row>
    <row r="1676" spans="1:10" ht="39.75" thickTop="1" thickBot="1" x14ac:dyDescent="0.3">
      <c r="A1676" s="4251"/>
      <c r="B1676" s="4252"/>
      <c r="C1676" s="4286"/>
      <c r="D1676" s="4386" t="s">
        <v>124</v>
      </c>
      <c r="E1676" s="4360"/>
      <c r="F1676" s="4360"/>
      <c r="G1676" s="4361"/>
      <c r="H1676" s="11354">
        <v>1</v>
      </c>
      <c r="I1676" s="11354"/>
      <c r="J1676" s="4252"/>
    </row>
    <row r="1677" spans="1:10" ht="52.5" thickTop="1" thickBot="1" x14ac:dyDescent="0.3">
      <c r="A1677" s="4251"/>
      <c r="B1677" s="4252"/>
      <c r="C1677" s="4285"/>
      <c r="D1677" s="4383" t="s">
        <v>125</v>
      </c>
      <c r="E1677" s="4360"/>
      <c r="F1677" s="4360"/>
      <c r="G1677" s="4361"/>
      <c r="H1677" s="11354"/>
      <c r="I1677" s="11354"/>
      <c r="J1677" s="4252"/>
    </row>
    <row r="1678" spans="1:10" ht="27" thickTop="1" thickBot="1" x14ac:dyDescent="0.3">
      <c r="A1678" s="4251"/>
      <c r="B1678" s="4252"/>
      <c r="C1678" s="4285"/>
      <c r="D1678" s="4383" t="s">
        <v>126</v>
      </c>
      <c r="E1678" s="4360"/>
      <c r="F1678" s="4360"/>
      <c r="G1678" s="4361"/>
      <c r="H1678" s="11354">
        <v>1</v>
      </c>
      <c r="I1678" s="11354"/>
      <c r="J1678" s="4252"/>
    </row>
    <row r="1679" spans="1:10" ht="27" thickTop="1" thickBot="1" x14ac:dyDescent="0.3">
      <c r="A1679" s="4251"/>
      <c r="B1679" s="4252"/>
      <c r="C1679" s="4285"/>
      <c r="D1679" s="4387" t="s">
        <v>37</v>
      </c>
      <c r="E1679" s="4355"/>
      <c r="F1679" s="4355"/>
      <c r="G1679" s="4355"/>
      <c r="H1679" s="11354"/>
      <c r="I1679" s="11354"/>
      <c r="J1679" s="4252"/>
    </row>
    <row r="1680" spans="1:10" ht="65.25" thickTop="1" thickBot="1" x14ac:dyDescent="0.3">
      <c r="A1680" s="4251"/>
      <c r="B1680" s="4252"/>
      <c r="C1680" s="4285"/>
      <c r="D1680" s="4388" t="s">
        <v>127</v>
      </c>
      <c r="E1680" s="4360"/>
      <c r="F1680" s="4360"/>
      <c r="G1680" s="4361"/>
      <c r="H1680" s="11354"/>
      <c r="I1680" s="11354"/>
      <c r="J1680" s="4252"/>
    </row>
    <row r="1681" spans="1:10" ht="27" thickTop="1" thickBot="1" x14ac:dyDescent="0.3">
      <c r="A1681" s="4251"/>
      <c r="B1681" s="4252"/>
      <c r="C1681" s="4285"/>
      <c r="D1681" s="4383" t="s">
        <v>128</v>
      </c>
      <c r="E1681" s="4355"/>
      <c r="F1681" s="4355"/>
      <c r="G1681" s="4355"/>
      <c r="H1681" s="11354"/>
      <c r="I1681" s="11354"/>
      <c r="J1681" s="4252"/>
    </row>
    <row r="1682" spans="1:10" ht="39.75" thickTop="1" thickBot="1" x14ac:dyDescent="0.3">
      <c r="A1682" s="4251"/>
      <c r="B1682" s="4252"/>
      <c r="C1682" s="4285"/>
      <c r="D1682" s="4383" t="s">
        <v>129</v>
      </c>
      <c r="E1682" s="4360"/>
      <c r="F1682" s="4360"/>
      <c r="G1682" s="4361"/>
      <c r="H1682" s="11354"/>
      <c r="I1682" s="11354"/>
      <c r="J1682" s="4252"/>
    </row>
    <row r="1683" spans="1:10" ht="52.5" thickTop="1" thickBot="1" x14ac:dyDescent="0.3">
      <c r="A1683" s="4251"/>
      <c r="B1683" s="4252"/>
      <c r="C1683" s="4285"/>
      <c r="D1683" s="4383" t="s">
        <v>130</v>
      </c>
      <c r="E1683" s="4360"/>
      <c r="F1683" s="4360"/>
      <c r="G1683" s="4361"/>
      <c r="H1683" s="11354"/>
      <c r="I1683" s="11354"/>
      <c r="J1683" s="4252"/>
    </row>
    <row r="1684" spans="1:10" ht="39.75" thickTop="1" thickBot="1" x14ac:dyDescent="0.3">
      <c r="A1684" s="4251"/>
      <c r="B1684" s="4252"/>
      <c r="C1684" s="4285"/>
      <c r="D1684" s="4383" t="s">
        <v>131</v>
      </c>
      <c r="E1684" s="4385"/>
      <c r="F1684" s="4360"/>
      <c r="G1684" s="4361"/>
      <c r="H1684" s="11354"/>
      <c r="I1684" s="11354"/>
      <c r="J1684" s="4252"/>
    </row>
    <row r="1685" spans="1:10" ht="27" thickTop="1" thickBot="1" x14ac:dyDescent="0.3">
      <c r="A1685" s="4251"/>
      <c r="B1685" s="4251"/>
      <c r="C1685" s="4286"/>
      <c r="D1685" s="4383" t="s">
        <v>132</v>
      </c>
      <c r="E1685" s="4385"/>
      <c r="F1685" s="4360"/>
      <c r="G1685" s="4361"/>
      <c r="H1685" s="11354"/>
      <c r="I1685" s="11354"/>
      <c r="J1685" s="4252"/>
    </row>
    <row r="1686" spans="1:10" ht="52.5" thickTop="1" thickBot="1" x14ac:dyDescent="0.3">
      <c r="A1686" s="4251"/>
      <c r="B1686" s="4251"/>
      <c r="C1686" s="4286"/>
      <c r="D1686" s="4383" t="s">
        <v>52</v>
      </c>
      <c r="E1686" s="4385"/>
      <c r="F1686" s="4360"/>
      <c r="G1686" s="4361"/>
      <c r="H1686" s="11354"/>
      <c r="I1686" s="11354"/>
      <c r="J1686" s="4252"/>
    </row>
    <row r="1687" spans="1:10" ht="27" thickTop="1" thickBot="1" x14ac:dyDescent="0.3">
      <c r="A1687" s="4251"/>
      <c r="B1687" s="4251"/>
      <c r="C1687" s="4285"/>
      <c r="D1687" s="4432" t="s">
        <v>133</v>
      </c>
      <c r="E1687" s="4355"/>
      <c r="F1687" s="4355"/>
      <c r="G1687" s="4355"/>
      <c r="H1687" s="11354"/>
      <c r="I1687" s="11354"/>
      <c r="J1687" s="4252"/>
    </row>
    <row r="1688" spans="1:10" ht="27" thickTop="1" thickBot="1" x14ac:dyDescent="0.3">
      <c r="A1688" s="4251"/>
      <c r="B1688" s="4251"/>
      <c r="C1688" s="4285"/>
      <c r="D1688" s="4432" t="s">
        <v>47</v>
      </c>
      <c r="E1688" s="4360"/>
      <c r="F1688" s="4360"/>
      <c r="G1688" s="4361"/>
      <c r="H1688" s="11354"/>
      <c r="I1688" s="11354"/>
      <c r="J1688" s="4252"/>
    </row>
    <row r="1689" spans="1:10" ht="52.5" thickTop="1" thickBot="1" x14ac:dyDescent="0.3">
      <c r="A1689" s="4251"/>
      <c r="B1689" s="4251"/>
      <c r="C1689" s="4285"/>
      <c r="D1689" s="4433" t="s">
        <v>61</v>
      </c>
      <c r="E1689" s="4355"/>
      <c r="F1689" s="4355"/>
      <c r="G1689" s="4355"/>
      <c r="H1689" s="11354"/>
      <c r="I1689" s="11354"/>
      <c r="J1689" s="4252"/>
    </row>
    <row r="1690" spans="1:10" ht="52.5" thickTop="1" thickBot="1" x14ac:dyDescent="0.3">
      <c r="A1690" s="4251"/>
      <c r="B1690" s="4251"/>
      <c r="C1690" s="4285"/>
      <c r="D1690" s="4432" t="s">
        <v>134</v>
      </c>
      <c r="E1690" s="4360"/>
      <c r="F1690" s="4360"/>
      <c r="G1690" s="4361"/>
      <c r="H1690" s="11354"/>
      <c r="I1690" s="11354"/>
      <c r="J1690" s="4252"/>
    </row>
    <row r="1691" spans="1:10" ht="27" thickTop="1" thickBot="1" x14ac:dyDescent="0.3">
      <c r="A1691" s="4251"/>
      <c r="B1691" s="4251"/>
      <c r="C1691" s="4286"/>
      <c r="D1691" s="4432" t="s">
        <v>60</v>
      </c>
      <c r="E1691" s="4360"/>
      <c r="F1691" s="4360"/>
      <c r="G1691" s="4361"/>
      <c r="H1691" s="11354"/>
      <c r="I1691" s="11354"/>
      <c r="J1691" s="4252"/>
    </row>
    <row r="1692" spans="1:10" ht="16.5" thickTop="1" thickBot="1" x14ac:dyDescent="0.3">
      <c r="A1692" s="4251"/>
      <c r="B1692" s="4251"/>
      <c r="C1692" s="4286"/>
      <c r="D1692" s="4395" t="s">
        <v>135</v>
      </c>
      <c r="E1692" s="4360"/>
      <c r="F1692" s="4360"/>
      <c r="G1692" s="4361"/>
      <c r="H1692" s="11354"/>
      <c r="I1692" s="11354"/>
      <c r="J1692" s="4252"/>
    </row>
    <row r="1693" spans="1:10" ht="39.75" thickTop="1" thickBot="1" x14ac:dyDescent="0.3">
      <c r="A1693" s="4251"/>
      <c r="B1693" s="4251"/>
      <c r="C1693" s="4286"/>
      <c r="D1693" s="4432" t="s">
        <v>58</v>
      </c>
      <c r="E1693" s="4360"/>
      <c r="F1693" s="4360"/>
      <c r="G1693" s="4361"/>
      <c r="H1693" s="11354"/>
      <c r="I1693" s="11354"/>
      <c r="J1693" s="4252"/>
    </row>
    <row r="1694" spans="1:10" ht="27" thickTop="1" thickBot="1" x14ac:dyDescent="0.3">
      <c r="A1694" s="4251"/>
      <c r="B1694" s="4251"/>
      <c r="C1694" s="4286"/>
      <c r="D1694" s="4432" t="s">
        <v>136</v>
      </c>
      <c r="E1694" s="4360"/>
      <c r="F1694" s="4360"/>
      <c r="G1694" s="4361"/>
      <c r="H1694" s="11354"/>
      <c r="I1694" s="11354"/>
      <c r="J1694" s="4252"/>
    </row>
    <row r="1695" spans="1:10" ht="16.5" thickTop="1" thickBot="1" x14ac:dyDescent="0.3">
      <c r="A1695" s="4251"/>
      <c r="B1695" s="4251"/>
      <c r="C1695" s="4286"/>
      <c r="D1695" s="4432" t="s">
        <v>137</v>
      </c>
      <c r="E1695" s="4360"/>
      <c r="F1695" s="4360"/>
      <c r="G1695" s="4361"/>
      <c r="H1695" s="11354"/>
      <c r="I1695" s="11354"/>
      <c r="J1695" s="4252"/>
    </row>
    <row r="1696" spans="1:10" ht="16.5" thickTop="1" thickBot="1" x14ac:dyDescent="0.3">
      <c r="A1696" s="4251"/>
      <c r="B1696" s="4251"/>
      <c r="C1696" s="4286"/>
      <c r="D1696" s="4432" t="s">
        <v>138</v>
      </c>
      <c r="E1696" s="4360"/>
      <c r="F1696" s="4360"/>
      <c r="G1696" s="4361"/>
      <c r="H1696" s="11354"/>
      <c r="I1696" s="11354"/>
      <c r="J1696" s="4252"/>
    </row>
    <row r="1697" spans="1:10" ht="16.5" thickTop="1" thickBot="1" x14ac:dyDescent="0.3">
      <c r="A1697" s="4251"/>
      <c r="B1697" s="4251"/>
      <c r="C1697" s="4286"/>
      <c r="D1697" s="4432" t="s">
        <v>139</v>
      </c>
      <c r="E1697" s="4360"/>
      <c r="F1697" s="4360"/>
      <c r="G1697" s="4361"/>
      <c r="H1697" s="11354"/>
      <c r="I1697" s="11354"/>
      <c r="J1697" s="4252"/>
    </row>
    <row r="1698" spans="1:10" ht="16.5" thickTop="1" thickBot="1" x14ac:dyDescent="0.3">
      <c r="A1698" s="4251"/>
      <c r="B1698" s="4251"/>
      <c r="C1698" s="4286"/>
      <c r="D1698" s="4432" t="s">
        <v>140</v>
      </c>
      <c r="E1698" s="4360"/>
      <c r="F1698" s="4360"/>
      <c r="G1698" s="4361"/>
      <c r="H1698" s="11354"/>
      <c r="I1698" s="11354"/>
      <c r="J1698" s="4252"/>
    </row>
    <row r="1699" spans="1:10" ht="39.75" thickTop="1" thickBot="1" x14ac:dyDescent="0.3">
      <c r="A1699" s="4251"/>
      <c r="B1699" s="4251"/>
      <c r="C1699" s="4286"/>
      <c r="D1699" s="4433" t="s">
        <v>141</v>
      </c>
      <c r="E1699" s="4360"/>
      <c r="F1699" s="4360"/>
      <c r="G1699" s="4361"/>
      <c r="H1699" s="11354"/>
      <c r="I1699" s="11354"/>
      <c r="J1699" s="4252"/>
    </row>
    <row r="1700" spans="1:10" ht="27" thickTop="1" thickBot="1" x14ac:dyDescent="0.3">
      <c r="A1700" s="4251"/>
      <c r="B1700" s="4251"/>
      <c r="C1700" s="4285"/>
      <c r="D1700" s="4370" t="s">
        <v>142</v>
      </c>
      <c r="E1700" s="4355"/>
      <c r="F1700" s="4355"/>
      <c r="G1700" s="4355"/>
      <c r="H1700" s="11354"/>
      <c r="I1700" s="11354"/>
      <c r="J1700" s="4252"/>
    </row>
    <row r="1701" spans="1:10" ht="39.75" thickTop="1" thickBot="1" x14ac:dyDescent="0.3">
      <c r="A1701" s="4251"/>
      <c r="B1701" s="4251"/>
      <c r="C1701" s="4287"/>
      <c r="D1701" s="4432" t="s">
        <v>143</v>
      </c>
      <c r="E1701" s="4360"/>
      <c r="F1701" s="4360"/>
      <c r="G1701" s="4361"/>
      <c r="H1701" s="11354"/>
      <c r="I1701" s="11354"/>
      <c r="J1701" s="4252"/>
    </row>
    <row r="1702" spans="1:10" ht="39.75" thickTop="1" thickBot="1" x14ac:dyDescent="0.3">
      <c r="A1702" s="4251"/>
      <c r="B1702" s="4251"/>
      <c r="C1702" s="4286"/>
      <c r="D1702" s="4370" t="s">
        <v>144</v>
      </c>
      <c r="E1702" s="4360"/>
      <c r="F1702" s="4360"/>
      <c r="G1702" s="4361"/>
      <c r="H1702" s="11356"/>
      <c r="I1702" s="11356"/>
      <c r="J1702" s="4252"/>
    </row>
    <row r="1703" spans="1:10" ht="27" thickTop="1" thickBot="1" x14ac:dyDescent="0.3">
      <c r="A1703" s="4251"/>
      <c r="B1703" s="4251"/>
      <c r="C1703" s="4286"/>
      <c r="D1703" s="4432" t="s">
        <v>145</v>
      </c>
      <c r="E1703" s="4360"/>
      <c r="F1703" s="4360"/>
      <c r="G1703" s="4361"/>
      <c r="H1703" s="11356">
        <v>4</v>
      </c>
      <c r="I1703" s="11356"/>
      <c r="J1703" s="4252"/>
    </row>
    <row r="1704" spans="1:10" ht="16.5" thickTop="1" thickBot="1" x14ac:dyDescent="0.3">
      <c r="A1704" s="4251"/>
      <c r="B1704" s="4251"/>
      <c r="C1704" s="4288"/>
      <c r="D1704" s="4434" t="s">
        <v>146</v>
      </c>
      <c r="E1704" s="4360"/>
      <c r="F1704" s="4360"/>
      <c r="G1704" s="4361"/>
      <c r="H1704" s="11356">
        <v>3</v>
      </c>
      <c r="I1704" s="11356"/>
      <c r="J1704" s="4252"/>
    </row>
    <row r="1705" spans="1:10" ht="16.5" thickTop="1" thickBot="1" x14ac:dyDescent="0.3">
      <c r="A1705" s="4251"/>
      <c r="B1705" s="4251"/>
      <c r="C1705" s="4293" t="s">
        <v>147</v>
      </c>
      <c r="D1705" s="4438"/>
      <c r="E1705" s="4389"/>
      <c r="F1705" s="4389"/>
      <c r="G1705" s="4390"/>
      <c r="H1705" s="10992">
        <v>18</v>
      </c>
      <c r="I1705" s="10993"/>
      <c r="J1705" s="4252"/>
    </row>
    <row r="1706" spans="1:10" ht="16.5" thickTop="1" thickBot="1" x14ac:dyDescent="0.3">
      <c r="A1706" s="4251"/>
      <c r="B1706" s="4251"/>
      <c r="C1706" s="4269"/>
      <c r="D1706" s="4380" t="s">
        <v>148</v>
      </c>
      <c r="E1706" s="4360"/>
      <c r="F1706" s="4360"/>
      <c r="G1706" s="4361"/>
      <c r="H1706" s="11356">
        <v>16</v>
      </c>
      <c r="I1706" s="11356"/>
      <c r="J1706" s="4252"/>
    </row>
    <row r="1707" spans="1:10" ht="16.5" thickTop="1" thickBot="1" x14ac:dyDescent="0.3">
      <c r="A1707" s="4251"/>
      <c r="B1707" s="4251"/>
      <c r="C1707" s="4266"/>
      <c r="D1707" s="4380" t="s">
        <v>149</v>
      </c>
      <c r="E1707" s="4360"/>
      <c r="F1707" s="4360"/>
      <c r="G1707" s="4361"/>
      <c r="H1707" s="11356"/>
      <c r="I1707" s="11356"/>
      <c r="J1707" s="4252"/>
    </row>
    <row r="1708" spans="1:10" ht="16.5" thickTop="1" thickBot="1" x14ac:dyDescent="0.3">
      <c r="A1708" s="4251"/>
      <c r="B1708" s="4251"/>
      <c r="C1708" s="4266"/>
      <c r="D1708" s="4380" t="s">
        <v>150</v>
      </c>
      <c r="E1708" s="4363"/>
      <c r="F1708" s="4363"/>
      <c r="G1708" s="4364"/>
      <c r="H1708" s="11357">
        <v>2</v>
      </c>
      <c r="I1708" s="11358"/>
      <c r="J1708" s="4252"/>
    </row>
    <row r="1709" spans="1:10" ht="16.5" thickTop="1" thickBot="1" x14ac:dyDescent="0.3">
      <c r="A1709" s="4251"/>
      <c r="B1709" s="4251"/>
      <c r="C1709" s="4253"/>
      <c r="D1709" s="4442" t="s">
        <v>151</v>
      </c>
      <c r="E1709" s="4402"/>
      <c r="F1709" s="4402"/>
      <c r="G1709" s="4403"/>
      <c r="H1709" s="11015">
        <v>0</v>
      </c>
      <c r="I1709" s="11015"/>
      <c r="J1709" s="4252"/>
    </row>
    <row r="1710" spans="1:10" ht="16.5" thickTop="1" thickBot="1" x14ac:dyDescent="0.3">
      <c r="A1710" s="4251"/>
      <c r="B1710" s="4251"/>
      <c r="C1710" s="4266"/>
      <c r="D1710" s="4446" t="s">
        <v>152</v>
      </c>
      <c r="E1710" s="4360"/>
      <c r="F1710" s="4360"/>
      <c r="G1710" s="4361"/>
      <c r="H1710" s="11356"/>
      <c r="I1710" s="11356"/>
      <c r="J1710" s="4252"/>
    </row>
    <row r="1711" spans="1:10" ht="16.5" thickTop="1" thickBot="1" x14ac:dyDescent="0.3">
      <c r="A1711" s="3649"/>
      <c r="B1711" s="4251"/>
      <c r="C1711" s="4274"/>
      <c r="D1711" s="4447" t="s">
        <v>153</v>
      </c>
      <c r="E1711" s="4399"/>
      <c r="F1711" s="4399"/>
      <c r="G1711" s="4400"/>
      <c r="H1711" s="11355"/>
      <c r="I1711" s="11355"/>
      <c r="J1711" s="4252"/>
    </row>
    <row r="1712" spans="1:10" ht="16.5" thickTop="1" thickBot="1" x14ac:dyDescent="0.3">
      <c r="A1712" s="4251"/>
      <c r="B1712" s="4251"/>
      <c r="C1712" s="4266"/>
      <c r="D1712" s="4441" t="s">
        <v>154</v>
      </c>
      <c r="E1712" s="4435"/>
      <c r="F1712" s="4435"/>
      <c r="G1712" s="4436"/>
      <c r="H1712" s="11015">
        <v>0</v>
      </c>
      <c r="I1712" s="11015"/>
      <c r="J1712" s="4252"/>
    </row>
    <row r="1713" spans="1:10" ht="16.5" thickTop="1" thickBot="1" x14ac:dyDescent="0.3">
      <c r="A1713" s="4251"/>
      <c r="B1713" s="4251"/>
      <c r="C1713" s="4266"/>
      <c r="D1713" s="4394" t="s">
        <v>155</v>
      </c>
      <c r="E1713" s="4377"/>
      <c r="F1713" s="4377"/>
      <c r="G1713" s="4393"/>
      <c r="H1713" s="11390"/>
      <c r="I1713" s="11391"/>
      <c r="J1713" s="4252"/>
    </row>
    <row r="1714" spans="1:10" ht="16.5" thickTop="1" thickBot="1" x14ac:dyDescent="0.3">
      <c r="A1714" s="4251"/>
      <c r="B1714" s="4251"/>
      <c r="C1714" s="4266"/>
      <c r="D1714" s="4394" t="s">
        <v>156</v>
      </c>
      <c r="E1714" s="4377"/>
      <c r="F1714" s="4377"/>
      <c r="G1714" s="4393"/>
      <c r="H1714" s="11357"/>
      <c r="I1714" s="11358"/>
      <c r="J1714" s="4252"/>
    </row>
    <row r="1715" spans="1:10" ht="16.5" thickTop="1" thickBot="1" x14ac:dyDescent="0.3">
      <c r="A1715" s="4251"/>
      <c r="B1715" s="4251"/>
      <c r="C1715" s="4266"/>
      <c r="D1715" s="4394" t="s">
        <v>157</v>
      </c>
      <c r="E1715" s="4377"/>
      <c r="F1715" s="4377"/>
      <c r="G1715" s="4393"/>
      <c r="H1715" s="11357"/>
      <c r="I1715" s="11358"/>
      <c r="J1715" s="4252"/>
    </row>
    <row r="1716" spans="1:10" ht="16.5" thickTop="1" thickBot="1" x14ac:dyDescent="0.3">
      <c r="A1716" s="4251"/>
      <c r="B1716" s="4251"/>
      <c r="C1716" s="4266"/>
      <c r="D1716" s="4395" t="s">
        <v>158</v>
      </c>
      <c r="E1716" s="4360"/>
      <c r="F1716" s="4360"/>
      <c r="G1716" s="4361"/>
      <c r="H1716" s="11357"/>
      <c r="I1716" s="11358"/>
      <c r="J1716" s="4252"/>
    </row>
    <row r="1717" spans="1:10" ht="16.5" thickTop="1" thickBot="1" x14ac:dyDescent="0.3">
      <c r="A1717" s="4251"/>
      <c r="B1717" s="4251"/>
      <c r="C1717" s="4439" t="s">
        <v>159</v>
      </c>
      <c r="D1717" s="4438"/>
      <c r="E1717" s="4438"/>
      <c r="F1717" s="4438"/>
      <c r="G1717" s="4440"/>
      <c r="H1717" s="10992">
        <v>6</v>
      </c>
      <c r="I1717" s="10993"/>
      <c r="J1717" s="4252"/>
    </row>
    <row r="1718" spans="1:10" ht="16.5" thickTop="1" thickBot="1" x14ac:dyDescent="0.3">
      <c r="A1718" s="4251"/>
      <c r="B1718" s="4251"/>
      <c r="C1718" s="4266"/>
      <c r="D1718" s="4396" t="s">
        <v>160</v>
      </c>
      <c r="E1718" s="4355"/>
      <c r="F1718" s="4355"/>
      <c r="G1718" s="4355"/>
      <c r="H1718" s="11355">
        <v>4</v>
      </c>
      <c r="I1718" s="11355"/>
      <c r="J1718" s="4252"/>
    </row>
    <row r="1719" spans="1:10" ht="16.5" thickTop="1" thickBot="1" x14ac:dyDescent="0.3">
      <c r="A1719" s="4251"/>
      <c r="B1719" s="4251"/>
      <c r="C1719" s="4266"/>
      <c r="D1719" s="4380" t="s">
        <v>161</v>
      </c>
      <c r="E1719" s="4360"/>
      <c r="F1719" s="4360"/>
      <c r="G1719" s="4361"/>
      <c r="H1719" s="11356"/>
      <c r="I1719" s="11356"/>
      <c r="J1719" s="4252"/>
    </row>
    <row r="1720" spans="1:10" ht="16.5" thickTop="1" thickBot="1" x14ac:dyDescent="0.3">
      <c r="A1720" s="4251"/>
      <c r="B1720" s="4251"/>
      <c r="C1720" s="4266"/>
      <c r="D1720" s="4437" t="s">
        <v>162</v>
      </c>
      <c r="E1720" s="4363"/>
      <c r="F1720" s="4363"/>
      <c r="G1720" s="4364"/>
      <c r="H1720" s="11356">
        <v>2</v>
      </c>
      <c r="I1720" s="11356"/>
      <c r="J1720" s="4252"/>
    </row>
    <row r="1721" spans="1:10" ht="16.5" thickTop="1" thickBot="1" x14ac:dyDescent="0.3">
      <c r="A1721" s="4251"/>
      <c r="B1721" s="4251"/>
      <c r="C1721" s="4439" t="s">
        <v>163</v>
      </c>
      <c r="D1721" s="4438"/>
      <c r="E1721" s="4438"/>
      <c r="F1721" s="4438"/>
      <c r="G1721" s="4440"/>
      <c r="H1721" s="10992">
        <v>10</v>
      </c>
      <c r="I1721" s="10993"/>
      <c r="J1721" s="4252"/>
    </row>
    <row r="1722" spans="1:10" ht="16.5" thickTop="1" thickBot="1" x14ac:dyDescent="0.3">
      <c r="A1722" s="4251"/>
      <c r="B1722" s="4251"/>
      <c r="C1722" s="4269"/>
      <c r="D1722" s="4380" t="s">
        <v>160</v>
      </c>
      <c r="E1722" s="4360"/>
      <c r="F1722" s="4360"/>
      <c r="G1722" s="4361"/>
      <c r="H1722" s="11357">
        <v>2</v>
      </c>
      <c r="I1722" s="11358"/>
      <c r="J1722" s="4252"/>
    </row>
    <row r="1723" spans="1:10" ht="16.5" thickTop="1" thickBot="1" x14ac:dyDescent="0.3">
      <c r="A1723" s="4251"/>
      <c r="B1723" s="4251"/>
      <c r="C1723" s="4266"/>
      <c r="D1723" s="4380" t="s">
        <v>161</v>
      </c>
      <c r="E1723" s="4360"/>
      <c r="F1723" s="4360"/>
      <c r="G1723" s="4361"/>
      <c r="H1723" s="11357"/>
      <c r="I1723" s="11358"/>
      <c r="J1723" s="4252"/>
    </row>
    <row r="1724" spans="1:10" ht="16.5" thickTop="1" thickBot="1" x14ac:dyDescent="0.3">
      <c r="A1724" s="4251"/>
      <c r="B1724" s="4251"/>
      <c r="C1724" s="4266"/>
      <c r="D1724" s="4437" t="s">
        <v>162</v>
      </c>
      <c r="E1724" s="4363"/>
      <c r="F1724" s="4363"/>
      <c r="G1724" s="4364"/>
      <c r="H1724" s="11357">
        <v>8</v>
      </c>
      <c r="I1724" s="11358"/>
      <c r="J1724" s="4252"/>
    </row>
    <row r="1725" spans="1:10" ht="16.5" thickTop="1" thickBot="1" x14ac:dyDescent="0.3">
      <c r="A1725" s="4251"/>
      <c r="B1725" s="4251"/>
      <c r="C1725" s="4266"/>
      <c r="D1725" s="4437" t="s">
        <v>164</v>
      </c>
      <c r="E1725" s="4363"/>
      <c r="F1725" s="4363"/>
      <c r="G1725" s="4364"/>
      <c r="H1725" s="11357"/>
      <c r="I1725" s="11358"/>
      <c r="J1725" s="4252"/>
    </row>
    <row r="1726" spans="1:10" ht="16.5" thickTop="1" thickBot="1" x14ac:dyDescent="0.3">
      <c r="A1726" s="4251"/>
      <c r="B1726" s="4251"/>
      <c r="C1726" s="4266"/>
      <c r="D1726" s="11042" t="s">
        <v>165</v>
      </c>
      <c r="E1726" s="11043"/>
      <c r="F1726" s="11043"/>
      <c r="G1726" s="11044"/>
      <c r="H1726" s="11015">
        <v>5</v>
      </c>
      <c r="I1726" s="11015"/>
      <c r="J1726" s="4252"/>
    </row>
    <row r="1727" spans="1:10" ht="16.5" thickTop="1" thickBot="1" x14ac:dyDescent="0.3">
      <c r="A1727" s="4251"/>
      <c r="B1727" s="4251"/>
      <c r="C1727" s="4266"/>
      <c r="D1727" s="4396" t="s">
        <v>160</v>
      </c>
      <c r="E1727" s="4355"/>
      <c r="F1727" s="4355"/>
      <c r="G1727" s="4355"/>
      <c r="H1727" s="11357"/>
      <c r="I1727" s="11358"/>
      <c r="J1727" s="4252"/>
    </row>
    <row r="1728" spans="1:10" ht="16.5" thickTop="1" thickBot="1" x14ac:dyDescent="0.3">
      <c r="A1728" s="4251"/>
      <c r="B1728" s="4251"/>
      <c r="C1728" s="4266"/>
      <c r="D1728" s="4380" t="s">
        <v>161</v>
      </c>
      <c r="E1728" s="4360"/>
      <c r="F1728" s="4360"/>
      <c r="G1728" s="4361"/>
      <c r="H1728" s="11357"/>
      <c r="I1728" s="11358"/>
      <c r="J1728" s="4252"/>
    </row>
    <row r="1729" spans="1:10" ht="16.5" thickTop="1" thickBot="1" x14ac:dyDescent="0.3">
      <c r="A1729" s="4251"/>
      <c r="B1729" s="4251"/>
      <c r="C1729" s="4266"/>
      <c r="D1729" s="4437" t="s">
        <v>162</v>
      </c>
      <c r="E1729" s="4363"/>
      <c r="F1729" s="4363"/>
      <c r="G1729" s="4364"/>
      <c r="H1729" s="11357">
        <v>1</v>
      </c>
      <c r="I1729" s="11358"/>
      <c r="J1729" s="4252"/>
    </row>
    <row r="1730" spans="1:10" ht="16.5" thickTop="1" thickBot="1" x14ac:dyDescent="0.3">
      <c r="A1730" s="4251"/>
      <c r="B1730" s="4251"/>
      <c r="C1730" s="4266"/>
      <c r="D1730" s="4380" t="s">
        <v>114</v>
      </c>
      <c r="E1730" s="4363"/>
      <c r="F1730" s="4363"/>
      <c r="G1730" s="4364"/>
      <c r="H1730" s="11357">
        <v>4</v>
      </c>
      <c r="I1730" s="11358"/>
      <c r="J1730" s="4252"/>
    </row>
    <row r="1731" spans="1:10" ht="16.5" thickTop="1" thickBot="1" x14ac:dyDescent="0.3">
      <c r="A1731" s="4251"/>
      <c r="B1731" s="4303"/>
      <c r="C1731" s="4290" t="s">
        <v>166</v>
      </c>
      <c r="D1731" s="4373"/>
      <c r="E1731" s="4397"/>
      <c r="F1731" s="4375"/>
      <c r="G1731" s="4382"/>
      <c r="H1731" s="10979">
        <v>14</v>
      </c>
      <c r="I1731" s="10979"/>
      <c r="J1731" s="4251"/>
    </row>
    <row r="1732" spans="1:10" ht="16.5" thickTop="1" thickBot="1" x14ac:dyDescent="0.3">
      <c r="A1732" s="4251"/>
      <c r="B1732" s="4256"/>
      <c r="C1732" s="4304"/>
      <c r="D1732" s="4398" t="s">
        <v>167</v>
      </c>
      <c r="E1732" s="4399"/>
      <c r="F1732" s="4399"/>
      <c r="G1732" s="4400"/>
      <c r="H1732" s="11356">
        <v>2</v>
      </c>
      <c r="I1732" s="11356"/>
      <c r="J1732" s="4251"/>
    </row>
    <row r="1733" spans="1:10" ht="16.5" thickTop="1" thickBot="1" x14ac:dyDescent="0.3">
      <c r="A1733" s="4251"/>
      <c r="B1733" s="4305"/>
      <c r="C1733" s="4303"/>
      <c r="D1733" s="4399" t="s">
        <v>168</v>
      </c>
      <c r="E1733" s="4399"/>
      <c r="F1733" s="4399"/>
      <c r="G1733" s="4399"/>
      <c r="H1733" s="11355">
        <v>5</v>
      </c>
      <c r="I1733" s="11355"/>
      <c r="J1733" s="4251"/>
    </row>
    <row r="1734" spans="1:10" ht="16.5" thickTop="1" thickBot="1" x14ac:dyDescent="0.3">
      <c r="A1734" s="4251"/>
      <c r="B1734" s="4305"/>
      <c r="C1734" s="4303"/>
      <c r="D1734" s="4401" t="s">
        <v>169</v>
      </c>
      <c r="E1734" s="4399"/>
      <c r="F1734" s="4399"/>
      <c r="G1734" s="4400"/>
      <c r="H1734" s="11356">
        <v>7</v>
      </c>
      <c r="I1734" s="11356"/>
      <c r="J1734" s="4251"/>
    </row>
    <row r="1735" spans="1:10" ht="16.5" thickTop="1" thickBot="1" x14ac:dyDescent="0.3">
      <c r="A1735" s="4251"/>
      <c r="B1735" s="4305"/>
      <c r="C1735" s="4303"/>
      <c r="D1735" s="4401" t="s">
        <v>170</v>
      </c>
      <c r="E1735" s="4399"/>
      <c r="F1735" s="4399"/>
      <c r="G1735" s="4400"/>
      <c r="H1735" s="11356"/>
      <c r="I1735" s="11356"/>
      <c r="J1735" s="4251"/>
    </row>
    <row r="1736" spans="1:10" ht="16.5" thickTop="1" thickBot="1" x14ac:dyDescent="0.3">
      <c r="A1736" s="4251"/>
      <c r="B1736" s="4255"/>
      <c r="C1736" s="4266"/>
      <c r="D1736" s="4442" t="s">
        <v>171</v>
      </c>
      <c r="E1736" s="4402"/>
      <c r="F1736" s="4402"/>
      <c r="G1736" s="4403"/>
      <c r="H1736" s="11015">
        <v>0</v>
      </c>
      <c r="I1736" s="11015"/>
      <c r="J1736" s="4251"/>
    </row>
    <row r="1737" spans="1:10" ht="16.5" thickTop="1" thickBot="1" x14ac:dyDescent="0.3">
      <c r="A1737" s="4251"/>
      <c r="B1737" s="4251"/>
      <c r="C1737" s="4266"/>
      <c r="D1737" s="4404" t="s">
        <v>172</v>
      </c>
      <c r="E1737" s="4360"/>
      <c r="F1737" s="4360"/>
      <c r="G1737" s="4361"/>
      <c r="H1737" s="11356"/>
      <c r="I1737" s="11356"/>
      <c r="J1737" s="4251"/>
    </row>
    <row r="1738" spans="1:10" ht="16.5" thickTop="1" thickBot="1" x14ac:dyDescent="0.3">
      <c r="A1738" s="4251"/>
      <c r="B1738" s="4255"/>
      <c r="C1738" s="4266"/>
      <c r="D1738" s="4405" t="s">
        <v>173</v>
      </c>
      <c r="E1738" s="4399"/>
      <c r="F1738" s="4399"/>
      <c r="G1738" s="4400"/>
      <c r="H1738" s="11355"/>
      <c r="I1738" s="11355"/>
      <c r="J1738" s="4251"/>
    </row>
    <row r="1739" spans="1:10" ht="16.5" thickTop="1" thickBot="1" x14ac:dyDescent="0.3">
      <c r="A1739" s="4251"/>
      <c r="B1739" s="4255"/>
      <c r="C1739" s="4266"/>
      <c r="D1739" s="4406" t="s">
        <v>174</v>
      </c>
      <c r="E1739" s="4399"/>
      <c r="F1739" s="4399"/>
      <c r="G1739" s="4400"/>
      <c r="H1739" s="11356"/>
      <c r="I1739" s="11356"/>
      <c r="J1739" s="4253"/>
    </row>
    <row r="1740" spans="1:10" ht="17.25" thickTop="1" thickBot="1" x14ac:dyDescent="0.3">
      <c r="A1740" s="4251"/>
      <c r="B1740" s="4408" t="s">
        <v>175</v>
      </c>
      <c r="C1740" s="4407"/>
      <c r="D1740" s="4407"/>
      <c r="E1740" s="4407"/>
      <c r="F1740" s="4409"/>
      <c r="G1740" s="10992" t="s">
        <v>11</v>
      </c>
      <c r="H1740" s="11045"/>
      <c r="I1740" s="10993"/>
      <c r="J1740" s="4251"/>
    </row>
    <row r="1741" spans="1:10" ht="16.5" thickTop="1" x14ac:dyDescent="0.25">
      <c r="A1741" s="4251"/>
      <c r="B1741" s="4410"/>
      <c r="C1741" s="4411"/>
      <c r="D1741" s="4411"/>
      <c r="E1741" s="4411"/>
      <c r="F1741" s="4412"/>
      <c r="G1741" s="11046">
        <v>413</v>
      </c>
      <c r="H1741" s="11047"/>
      <c r="I1741" s="11048"/>
      <c r="J1741" s="4251"/>
    </row>
    <row r="1742" spans="1:10" ht="16.5" thickBot="1" x14ac:dyDescent="0.3">
      <c r="A1742" s="4253"/>
      <c r="B1742" s="4413"/>
      <c r="C1742" s="4414"/>
      <c r="D1742" s="4414"/>
      <c r="E1742" s="4414"/>
      <c r="F1742" s="4415"/>
      <c r="G1742" s="11049"/>
      <c r="H1742" s="11050"/>
      <c r="I1742" s="11051"/>
      <c r="J1742" s="4253"/>
    </row>
    <row r="1743" spans="1:10" ht="15.75" thickTop="1" x14ac:dyDescent="0.25"/>
    <row r="1744" spans="1:10" ht="15.75" thickBot="1" x14ac:dyDescent="0.3">
      <c r="A1744" s="4454"/>
      <c r="B1744" s="4454"/>
      <c r="C1744" s="4454"/>
      <c r="D1744" s="4454"/>
      <c r="E1744" s="4455"/>
      <c r="F1744" s="4456"/>
      <c r="G1744" s="4456" t="s">
        <v>0</v>
      </c>
      <c r="H1744" s="4456"/>
      <c r="I1744" s="4454"/>
      <c r="J1744" s="4454"/>
    </row>
    <row r="1745" spans="1:10" ht="17.25" thickTop="1" thickBot="1" x14ac:dyDescent="0.3">
      <c r="A1745" s="4455"/>
      <c r="B1745" s="4457"/>
      <c r="C1745" s="4457"/>
      <c r="D1745" s="4457"/>
      <c r="E1745" s="4457"/>
      <c r="F1745" s="4454"/>
      <c r="G1745" s="4458" t="s">
        <v>1</v>
      </c>
      <c r="H1745" s="4459"/>
      <c r="I1745" s="4460"/>
      <c r="J1745" s="4457"/>
    </row>
    <row r="1746" spans="1:10" ht="17.25" thickTop="1" thickBot="1" x14ac:dyDescent="0.3">
      <c r="A1746" s="4457"/>
      <c r="B1746" s="4457"/>
      <c r="C1746" s="4455"/>
      <c r="D1746" s="4455"/>
      <c r="E1746" s="4455"/>
      <c r="F1746" s="4454"/>
      <c r="G1746" s="4461" t="s">
        <v>2</v>
      </c>
      <c r="H1746" s="4462"/>
      <c r="I1746" s="4460" t="s">
        <v>3</v>
      </c>
      <c r="J1746" s="4457"/>
    </row>
    <row r="1747" spans="1:10" ht="16.5" thickTop="1" thickBot="1" x14ac:dyDescent="0.3">
      <c r="A1747" s="4457"/>
      <c r="B1747" s="4457"/>
      <c r="C1747" s="4457"/>
      <c r="D1747" s="4463"/>
      <c r="E1747" s="4464"/>
      <c r="F1747" s="4463"/>
      <c r="G1747" s="4463"/>
      <c r="H1747" s="4463"/>
      <c r="I1747" s="4463"/>
      <c r="J1747" s="4463"/>
    </row>
    <row r="1748" spans="1:10" ht="17.25" thickTop="1" thickBot="1" x14ac:dyDescent="0.3">
      <c r="A1748" s="4458" t="s">
        <v>4</v>
      </c>
      <c r="B1748" s="10962"/>
      <c r="C1748" s="10963"/>
      <c r="D1748" s="10963"/>
      <c r="E1748" s="10963"/>
      <c r="F1748" s="10963"/>
      <c r="G1748" s="10964"/>
      <c r="H1748" s="4454"/>
      <c r="I1748" s="4454"/>
      <c r="J1748" s="4454"/>
    </row>
    <row r="1749" spans="1:10" ht="17.25" thickTop="1" thickBot="1" x14ac:dyDescent="0.3">
      <c r="A1749" s="4458" t="s">
        <v>5</v>
      </c>
      <c r="B1749" s="10962" t="s">
        <v>185</v>
      </c>
      <c r="C1749" s="10963"/>
      <c r="D1749" s="10963"/>
      <c r="E1749" s="10963"/>
      <c r="F1749" s="10963"/>
      <c r="G1749" s="10964"/>
      <c r="H1749" s="4454"/>
      <c r="I1749" s="4454"/>
      <c r="J1749" s="4454"/>
    </row>
    <row r="1750" spans="1:10" ht="17.25" thickTop="1" thickBot="1" x14ac:dyDescent="0.3">
      <c r="A1750" s="4465" t="s">
        <v>7</v>
      </c>
      <c r="B1750" s="10965" t="s">
        <v>8</v>
      </c>
      <c r="C1750" s="10966"/>
      <c r="D1750" s="4466"/>
      <c r="E1750" s="4467"/>
      <c r="F1750" s="4467"/>
      <c r="G1750" s="4466"/>
      <c r="H1750" s="4454"/>
      <c r="I1750" s="4454"/>
      <c r="J1750" s="4454"/>
    </row>
    <row r="1751" spans="1:10" ht="16.5" thickTop="1" thickBot="1" x14ac:dyDescent="0.3">
      <c r="A1751" s="4457"/>
      <c r="B1751" s="4457"/>
      <c r="C1751" s="4457"/>
      <c r="D1751" s="4457"/>
      <c r="E1751" s="4457"/>
      <c r="F1751" s="4457"/>
      <c r="G1751" s="4468"/>
      <c r="H1751" s="4457"/>
      <c r="I1751" s="4457"/>
      <c r="J1751" s="4457"/>
    </row>
    <row r="1752" spans="1:10" ht="16.5" thickTop="1" thickBot="1" x14ac:dyDescent="0.3">
      <c r="A1752" s="4454"/>
      <c r="B1752" s="10978" t="s">
        <v>9</v>
      </c>
      <c r="C1752" s="10978"/>
      <c r="D1752" s="10978"/>
      <c r="E1752" s="10979" t="s">
        <v>10</v>
      </c>
      <c r="F1752" s="10980"/>
      <c r="G1752" s="10979" t="s">
        <v>11</v>
      </c>
      <c r="H1752" s="10980"/>
      <c r="I1752" s="4454"/>
      <c r="J1752" s="4454"/>
    </row>
    <row r="1753" spans="1:10" ht="16.5" thickTop="1" thickBot="1" x14ac:dyDescent="0.3">
      <c r="A1753" s="4454"/>
      <c r="B1753" s="10978"/>
      <c r="C1753" s="10978"/>
      <c r="D1753" s="10978"/>
      <c r="E1753" s="10981">
        <v>199</v>
      </c>
      <c r="F1753" s="10981"/>
      <c r="G1753" s="10982">
        <v>199</v>
      </c>
      <c r="H1753" s="10982"/>
      <c r="I1753" s="4454"/>
      <c r="J1753" s="4454"/>
    </row>
    <row r="1754" spans="1:10" ht="16.5" thickTop="1" thickBot="1" x14ac:dyDescent="0.3">
      <c r="A1754" s="4454"/>
      <c r="B1754" s="10978"/>
      <c r="C1754" s="10978"/>
      <c r="D1754" s="10978"/>
      <c r="E1754" s="10981"/>
      <c r="F1754" s="10981"/>
      <c r="G1754" s="10982"/>
      <c r="H1754" s="10982"/>
      <c r="I1754" s="4454"/>
      <c r="J1754" s="4454"/>
    </row>
    <row r="1755" spans="1:10" ht="16.5" thickTop="1" thickBot="1" x14ac:dyDescent="0.3">
      <c r="A1755" s="4454"/>
      <c r="B1755" s="4469"/>
      <c r="C1755" s="4469"/>
      <c r="D1755" s="4469"/>
      <c r="E1755" s="4469"/>
      <c r="F1755" s="4469"/>
      <c r="G1755" s="4469"/>
      <c r="H1755" s="4469"/>
      <c r="I1755" s="4469"/>
      <c r="J1755" s="4469"/>
    </row>
    <row r="1756" spans="1:10" ht="16.5" thickTop="1" thickBot="1" x14ac:dyDescent="0.3">
      <c r="A1756" s="4454"/>
      <c r="B1756" s="10983" t="s">
        <v>12</v>
      </c>
      <c r="C1756" s="10984"/>
      <c r="D1756" s="10984"/>
      <c r="E1756" s="10984"/>
      <c r="F1756" s="10985"/>
      <c r="G1756" s="10992" t="s">
        <v>11</v>
      </c>
      <c r="H1756" s="10993"/>
      <c r="I1756" s="10967" t="s">
        <v>13</v>
      </c>
      <c r="J1756" s="10968"/>
    </row>
    <row r="1757" spans="1:10" ht="16.5" thickTop="1" thickBot="1" x14ac:dyDescent="0.3">
      <c r="A1757" s="4454"/>
      <c r="B1757" s="10986"/>
      <c r="C1757" s="10987"/>
      <c r="D1757" s="10987"/>
      <c r="E1757" s="10987"/>
      <c r="F1757" s="10988"/>
      <c r="G1757" s="4470" t="s">
        <v>14</v>
      </c>
      <c r="H1757" s="4470" t="s">
        <v>15</v>
      </c>
      <c r="I1757" s="10969"/>
      <c r="J1757" s="10970"/>
    </row>
    <row r="1758" spans="1:10" ht="16.5" thickTop="1" thickBot="1" x14ac:dyDescent="0.3">
      <c r="A1758" s="4454"/>
      <c r="B1758" s="10989"/>
      <c r="C1758" s="10990"/>
      <c r="D1758" s="10990"/>
      <c r="E1758" s="10990"/>
      <c r="F1758" s="10991"/>
      <c r="G1758" s="4471">
        <v>5</v>
      </c>
      <c r="H1758" s="4471">
        <v>0</v>
      </c>
      <c r="I1758" s="10971">
        <v>5</v>
      </c>
      <c r="J1758" s="10971"/>
    </row>
    <row r="1759" spans="1:10" ht="16.5" thickTop="1" thickBot="1" x14ac:dyDescent="0.3">
      <c r="A1759" s="4454"/>
      <c r="B1759" s="10972" t="s">
        <v>16</v>
      </c>
      <c r="C1759" s="10973"/>
      <c r="D1759" s="10973"/>
      <c r="E1759" s="10973"/>
      <c r="F1759" s="10974"/>
      <c r="G1759" s="4472">
        <v>5</v>
      </c>
      <c r="H1759" s="4472">
        <v>0</v>
      </c>
      <c r="I1759" s="10975">
        <v>5</v>
      </c>
      <c r="J1759" s="10976"/>
    </row>
    <row r="1760" spans="1:10" ht="16.5" thickTop="1" thickBot="1" x14ac:dyDescent="0.3">
      <c r="A1760" s="4454"/>
      <c r="B1760" s="10972" t="s">
        <v>17</v>
      </c>
      <c r="C1760" s="10973"/>
      <c r="D1760" s="10973"/>
      <c r="E1760" s="10973"/>
      <c r="F1760" s="10973"/>
      <c r="G1760" s="4472">
        <v>0</v>
      </c>
      <c r="H1760" s="4472">
        <v>0</v>
      </c>
      <c r="I1760" s="10977">
        <v>0</v>
      </c>
      <c r="J1760" s="10977"/>
    </row>
    <row r="1761" spans="1:10" ht="16.5" thickTop="1" thickBot="1" x14ac:dyDescent="0.3">
      <c r="A1761" s="4454"/>
      <c r="B1761" s="4473" t="s">
        <v>18</v>
      </c>
      <c r="C1761" s="4474"/>
      <c r="D1761" s="4475"/>
      <c r="E1761" s="4476"/>
      <c r="F1761" s="4476"/>
      <c r="G1761" s="4476"/>
      <c r="H1761" s="4477"/>
      <c r="I1761" s="4478"/>
      <c r="J1761" s="4454"/>
    </row>
    <row r="1762" spans="1:10" ht="16.5" thickTop="1" thickBot="1" x14ac:dyDescent="0.3">
      <c r="A1762" s="4454"/>
      <c r="B1762" s="4479"/>
      <c r="C1762" s="4480"/>
      <c r="D1762" s="4480"/>
      <c r="E1762" s="10979" t="s">
        <v>19</v>
      </c>
      <c r="F1762" s="10979"/>
      <c r="G1762" s="10979"/>
      <c r="H1762" s="10992"/>
      <c r="I1762" s="4470" t="s">
        <v>11</v>
      </c>
      <c r="J1762" s="4454"/>
    </row>
    <row r="1763" spans="1:10" ht="16.5" thickTop="1" thickBot="1" x14ac:dyDescent="0.3">
      <c r="A1763" s="4454"/>
      <c r="B1763" s="4479"/>
      <c r="C1763" s="4480" t="s">
        <v>20</v>
      </c>
      <c r="D1763" s="4480"/>
      <c r="E1763" s="4481" t="s">
        <v>21</v>
      </c>
      <c r="F1763" s="4481" t="s">
        <v>22</v>
      </c>
      <c r="G1763" s="4481" t="s">
        <v>23</v>
      </c>
      <c r="H1763" s="4482" t="s">
        <v>24</v>
      </c>
      <c r="I1763" s="4483"/>
      <c r="J1763" s="4454"/>
    </row>
    <row r="1764" spans="1:10" ht="16.5" thickTop="1" thickBot="1" x14ac:dyDescent="0.3">
      <c r="A1764" s="4454"/>
      <c r="B1764" s="4484"/>
      <c r="C1764" s="4485"/>
      <c r="D1764" s="4485"/>
      <c r="E1764" s="11008">
        <v>5</v>
      </c>
      <c r="F1764" s="11008"/>
      <c r="G1764" s="11008"/>
      <c r="H1764" s="11009"/>
      <c r="I1764" s="11010">
        <v>14</v>
      </c>
      <c r="J1764" s="4454"/>
    </row>
    <row r="1765" spans="1:10" ht="16.5" thickTop="1" thickBot="1" x14ac:dyDescent="0.3">
      <c r="A1765" s="4454"/>
      <c r="B1765" s="4486"/>
      <c r="C1765" s="4487"/>
      <c r="D1765" s="4487"/>
      <c r="E1765" s="4488">
        <v>12</v>
      </c>
      <c r="F1765" s="4488">
        <v>0</v>
      </c>
      <c r="G1765" s="4488">
        <v>2</v>
      </c>
      <c r="H1765" s="4488">
        <v>0</v>
      </c>
      <c r="I1765" s="11010"/>
      <c r="J1765" s="4454"/>
    </row>
    <row r="1766" spans="1:10" ht="17.25" thickTop="1" thickBot="1" x14ac:dyDescent="0.3">
      <c r="A1766" s="4454"/>
      <c r="B1766" s="4489"/>
      <c r="C1766" s="11011" t="s">
        <v>25</v>
      </c>
      <c r="D1766" s="11012"/>
      <c r="E1766" s="4490">
        <v>0</v>
      </c>
      <c r="F1766" s="4490">
        <v>0</v>
      </c>
      <c r="G1766" s="4490">
        <v>0</v>
      </c>
      <c r="H1766" s="4491">
        <v>0</v>
      </c>
      <c r="I1766" s="4492">
        <v>0</v>
      </c>
      <c r="J1766" s="4454"/>
    </row>
    <row r="1767" spans="1:10" ht="16.5" thickTop="1" thickBot="1" x14ac:dyDescent="0.3">
      <c r="A1767" s="4454"/>
      <c r="B1767" s="4489"/>
      <c r="C1767" s="4493"/>
      <c r="D1767" s="4494" t="s">
        <v>26</v>
      </c>
      <c r="E1767" s="4472">
        <v>0</v>
      </c>
      <c r="F1767" s="4472">
        <v>0</v>
      </c>
      <c r="G1767" s="4472">
        <v>0</v>
      </c>
      <c r="H1767" s="4472">
        <v>0</v>
      </c>
      <c r="I1767" s="4495">
        <v>0</v>
      </c>
      <c r="J1767" s="4454"/>
    </row>
    <row r="1768" spans="1:10" ht="16.5" thickTop="1" thickBot="1" x14ac:dyDescent="0.3">
      <c r="A1768" s="4454"/>
      <c r="B1768" s="4489"/>
      <c r="C1768" s="4493"/>
      <c r="D1768" s="4494" t="s">
        <v>27</v>
      </c>
      <c r="E1768" s="4472">
        <v>0</v>
      </c>
      <c r="F1768" s="4472">
        <v>0</v>
      </c>
      <c r="G1768" s="4472">
        <v>0</v>
      </c>
      <c r="H1768" s="4472">
        <v>0</v>
      </c>
      <c r="I1768" s="4495">
        <v>0</v>
      </c>
      <c r="J1768" s="4454"/>
    </row>
    <row r="1769" spans="1:10" ht="16.5" thickTop="1" thickBot="1" x14ac:dyDescent="0.3">
      <c r="A1769" s="4454"/>
      <c r="B1769" s="4489"/>
      <c r="C1769" s="4493"/>
      <c r="D1769" s="4494" t="s">
        <v>28</v>
      </c>
      <c r="E1769" s="4472">
        <v>0</v>
      </c>
      <c r="F1769" s="4472">
        <v>0</v>
      </c>
      <c r="G1769" s="4472">
        <v>0</v>
      </c>
      <c r="H1769" s="4472">
        <v>0</v>
      </c>
      <c r="I1769" s="4495">
        <v>0</v>
      </c>
      <c r="J1769" s="4454"/>
    </row>
    <row r="1770" spans="1:10" ht="27" thickTop="1" thickBot="1" x14ac:dyDescent="0.3">
      <c r="A1770" s="4454"/>
      <c r="B1770" s="4489"/>
      <c r="C1770" s="4493"/>
      <c r="D1770" s="4494" t="s">
        <v>29</v>
      </c>
      <c r="E1770" s="4472">
        <v>0</v>
      </c>
      <c r="F1770" s="4472">
        <v>0</v>
      </c>
      <c r="G1770" s="4472">
        <v>0</v>
      </c>
      <c r="H1770" s="4472">
        <v>0</v>
      </c>
      <c r="I1770" s="4495">
        <v>0</v>
      </c>
      <c r="J1770" s="4454"/>
    </row>
    <row r="1771" spans="1:10" ht="17.25" thickTop="1" thickBot="1" x14ac:dyDescent="0.3">
      <c r="A1771" s="4454"/>
      <c r="B1771" s="4489"/>
      <c r="C1771" s="4496" t="s">
        <v>30</v>
      </c>
      <c r="D1771" s="4497"/>
      <c r="E1771" s="4498">
        <v>5</v>
      </c>
      <c r="F1771" s="4498">
        <v>0</v>
      </c>
      <c r="G1771" s="4498">
        <v>0</v>
      </c>
      <c r="H1771" s="4498">
        <v>0</v>
      </c>
      <c r="I1771" s="4499">
        <v>5</v>
      </c>
      <c r="J1771" s="4454"/>
    </row>
    <row r="1772" spans="1:10" ht="27" thickTop="1" thickBot="1" x14ac:dyDescent="0.3">
      <c r="A1772" s="4454"/>
      <c r="B1772" s="4489"/>
      <c r="C1772" s="4493"/>
      <c r="D1772" s="4494" t="s">
        <v>31</v>
      </c>
      <c r="E1772" s="4472">
        <v>0</v>
      </c>
      <c r="F1772" s="4472">
        <v>0</v>
      </c>
      <c r="G1772" s="4472">
        <v>0</v>
      </c>
      <c r="H1772" s="4472">
        <v>0</v>
      </c>
      <c r="I1772" s="4495">
        <v>0</v>
      </c>
      <c r="J1772" s="4454"/>
    </row>
    <row r="1773" spans="1:10" ht="16.5" thickTop="1" thickBot="1" x14ac:dyDescent="0.3">
      <c r="A1773" s="4454"/>
      <c r="B1773" s="4489"/>
      <c r="C1773" s="4493"/>
      <c r="D1773" s="4494" t="s">
        <v>32</v>
      </c>
      <c r="E1773" s="4472">
        <v>1</v>
      </c>
      <c r="F1773" s="4472">
        <v>0</v>
      </c>
      <c r="G1773" s="4472">
        <v>0</v>
      </c>
      <c r="H1773" s="4472">
        <v>0</v>
      </c>
      <c r="I1773" s="4495">
        <v>1</v>
      </c>
      <c r="J1773" s="4454"/>
    </row>
    <row r="1774" spans="1:10" ht="52.5" thickTop="1" thickBot="1" x14ac:dyDescent="0.3">
      <c r="A1774" s="4454"/>
      <c r="B1774" s="4489"/>
      <c r="C1774" s="4493"/>
      <c r="D1774" s="4494" t="s">
        <v>33</v>
      </c>
      <c r="E1774" s="4472">
        <v>4</v>
      </c>
      <c r="F1774" s="4472">
        <v>0</v>
      </c>
      <c r="G1774" s="4472">
        <v>0</v>
      </c>
      <c r="H1774" s="4472">
        <v>0</v>
      </c>
      <c r="I1774" s="4495">
        <v>4</v>
      </c>
      <c r="J1774" s="4454"/>
    </row>
    <row r="1775" spans="1:10" ht="39.75" thickTop="1" thickBot="1" x14ac:dyDescent="0.3">
      <c r="A1775" s="4454"/>
      <c r="B1775" s="4489"/>
      <c r="C1775" s="4493"/>
      <c r="D1775" s="4494" t="s">
        <v>34</v>
      </c>
      <c r="E1775" s="4472">
        <v>0</v>
      </c>
      <c r="F1775" s="4472">
        <v>0</v>
      </c>
      <c r="G1775" s="4472">
        <v>0</v>
      </c>
      <c r="H1775" s="4472">
        <v>0</v>
      </c>
      <c r="I1775" s="4495">
        <v>0</v>
      </c>
      <c r="J1775" s="4454"/>
    </row>
    <row r="1776" spans="1:10" ht="39.75" thickTop="1" thickBot="1" x14ac:dyDescent="0.3">
      <c r="A1776" s="4454"/>
      <c r="B1776" s="4489"/>
      <c r="C1776" s="4493"/>
      <c r="D1776" s="4494" t="s">
        <v>35</v>
      </c>
      <c r="E1776" s="4472">
        <v>0</v>
      </c>
      <c r="F1776" s="4472">
        <v>0</v>
      </c>
      <c r="G1776" s="4472">
        <v>0</v>
      </c>
      <c r="H1776" s="4472">
        <v>0</v>
      </c>
      <c r="I1776" s="4495">
        <v>0</v>
      </c>
      <c r="J1776" s="4454"/>
    </row>
    <row r="1777" spans="1:10" ht="17.25" thickTop="1" thickBot="1" x14ac:dyDescent="0.3">
      <c r="A1777" s="4454"/>
      <c r="B1777" s="4489"/>
      <c r="C1777" s="10972" t="s">
        <v>36</v>
      </c>
      <c r="D1777" s="10974"/>
      <c r="E1777" s="4500">
        <v>1</v>
      </c>
      <c r="F1777" s="4500">
        <v>0</v>
      </c>
      <c r="G1777" s="4500">
        <v>0</v>
      </c>
      <c r="H1777" s="4500">
        <v>0</v>
      </c>
      <c r="I1777" s="4492">
        <v>1</v>
      </c>
      <c r="J1777" s="4454"/>
    </row>
    <row r="1778" spans="1:10" ht="27" thickTop="1" thickBot="1" x14ac:dyDescent="0.3">
      <c r="A1778" s="4454"/>
      <c r="B1778" s="4489"/>
      <c r="C1778" s="4493"/>
      <c r="D1778" s="4501" t="s">
        <v>37</v>
      </c>
      <c r="E1778" s="4472">
        <v>0</v>
      </c>
      <c r="F1778" s="4472">
        <v>0</v>
      </c>
      <c r="G1778" s="4472">
        <v>0</v>
      </c>
      <c r="H1778" s="4472">
        <v>0</v>
      </c>
      <c r="I1778" s="4502">
        <v>0</v>
      </c>
      <c r="J1778" s="4454"/>
    </row>
    <row r="1779" spans="1:10" ht="39.75" thickTop="1" thickBot="1" x14ac:dyDescent="0.3">
      <c r="A1779" s="4454"/>
      <c r="B1779" s="4489"/>
      <c r="C1779" s="4493"/>
      <c r="D1779" s="4501" t="s">
        <v>38</v>
      </c>
      <c r="E1779" s="4472">
        <v>1</v>
      </c>
      <c r="F1779" s="4472">
        <v>0</v>
      </c>
      <c r="G1779" s="4472">
        <v>0</v>
      </c>
      <c r="H1779" s="4472">
        <v>0</v>
      </c>
      <c r="I1779" s="4502">
        <v>1</v>
      </c>
      <c r="J1779" s="4454"/>
    </row>
    <row r="1780" spans="1:10" ht="52.5" thickTop="1" thickBot="1" x14ac:dyDescent="0.3">
      <c r="A1780" s="4454"/>
      <c r="B1780" s="4489"/>
      <c r="C1780" s="4493"/>
      <c r="D1780" s="4503" t="s">
        <v>39</v>
      </c>
      <c r="E1780" s="4472">
        <v>0</v>
      </c>
      <c r="F1780" s="4472">
        <v>0</v>
      </c>
      <c r="G1780" s="4472">
        <v>0</v>
      </c>
      <c r="H1780" s="4472">
        <v>0</v>
      </c>
      <c r="I1780" s="4502">
        <v>0</v>
      </c>
      <c r="J1780" s="4454"/>
    </row>
    <row r="1781" spans="1:10" ht="17.25" thickTop="1" thickBot="1" x14ac:dyDescent="0.3">
      <c r="A1781" s="4454"/>
      <c r="B1781" s="4504"/>
      <c r="C1781" s="10972" t="s">
        <v>40</v>
      </c>
      <c r="D1781" s="10974"/>
      <c r="E1781" s="4498">
        <v>0</v>
      </c>
      <c r="F1781" s="4498">
        <v>0</v>
      </c>
      <c r="G1781" s="4498">
        <v>0</v>
      </c>
      <c r="H1781" s="4498">
        <v>0</v>
      </c>
      <c r="I1781" s="4492">
        <v>0</v>
      </c>
      <c r="J1781" s="4454"/>
    </row>
    <row r="1782" spans="1:10" ht="16.5" thickTop="1" thickBot="1" x14ac:dyDescent="0.3">
      <c r="A1782" s="4454"/>
      <c r="B1782" s="4504"/>
      <c r="C1782" s="4505"/>
      <c r="D1782" s="4506" t="s">
        <v>41</v>
      </c>
      <c r="E1782" s="4472">
        <v>0</v>
      </c>
      <c r="F1782" s="4472">
        <v>0</v>
      </c>
      <c r="G1782" s="4472">
        <v>0</v>
      </c>
      <c r="H1782" s="4472">
        <v>0</v>
      </c>
      <c r="I1782" s="4502">
        <v>0</v>
      </c>
      <c r="J1782" s="4454"/>
    </row>
    <row r="1783" spans="1:10" ht="39.75" thickTop="1" thickBot="1" x14ac:dyDescent="0.3">
      <c r="A1783" s="4454"/>
      <c r="B1783" s="4504"/>
      <c r="C1783" s="4505"/>
      <c r="D1783" s="4506" t="s">
        <v>42</v>
      </c>
      <c r="E1783" s="4472">
        <v>0</v>
      </c>
      <c r="F1783" s="4472">
        <v>0</v>
      </c>
      <c r="G1783" s="4472">
        <v>0</v>
      </c>
      <c r="H1783" s="4472">
        <v>0</v>
      </c>
      <c r="I1783" s="4502">
        <v>0</v>
      </c>
      <c r="J1783" s="4454"/>
    </row>
    <row r="1784" spans="1:10" ht="65.25" thickTop="1" thickBot="1" x14ac:dyDescent="0.3">
      <c r="A1784" s="4454"/>
      <c r="B1784" s="4504"/>
      <c r="C1784" s="4505"/>
      <c r="D1784" s="4506" t="s">
        <v>43</v>
      </c>
      <c r="E1784" s="4472">
        <v>0</v>
      </c>
      <c r="F1784" s="4472">
        <v>0</v>
      </c>
      <c r="G1784" s="4472">
        <v>0</v>
      </c>
      <c r="H1784" s="4472">
        <v>0</v>
      </c>
      <c r="I1784" s="4502">
        <v>0</v>
      </c>
      <c r="J1784" s="4454"/>
    </row>
    <row r="1785" spans="1:10" ht="52.5" thickTop="1" thickBot="1" x14ac:dyDescent="0.3">
      <c r="A1785" s="4454"/>
      <c r="B1785" s="4504"/>
      <c r="C1785" s="4505"/>
      <c r="D1785" s="4503" t="s">
        <v>44</v>
      </c>
      <c r="E1785" s="4472">
        <v>0</v>
      </c>
      <c r="F1785" s="4472">
        <v>0</v>
      </c>
      <c r="G1785" s="4472">
        <v>0</v>
      </c>
      <c r="H1785" s="4472">
        <v>0</v>
      </c>
      <c r="I1785" s="4502">
        <v>0</v>
      </c>
      <c r="J1785" s="4454"/>
    </row>
    <row r="1786" spans="1:10" ht="17.25" thickTop="1" thickBot="1" x14ac:dyDescent="0.3">
      <c r="A1786" s="4454"/>
      <c r="B1786" s="4504"/>
      <c r="C1786" s="10972" t="s">
        <v>45</v>
      </c>
      <c r="D1786" s="10974"/>
      <c r="E1786" s="4498">
        <v>0</v>
      </c>
      <c r="F1786" s="4498">
        <v>0</v>
      </c>
      <c r="G1786" s="4498">
        <v>0</v>
      </c>
      <c r="H1786" s="4498">
        <v>0</v>
      </c>
      <c r="I1786" s="4507">
        <v>0</v>
      </c>
      <c r="J1786" s="4454"/>
    </row>
    <row r="1787" spans="1:10" ht="39.75" thickTop="1" thickBot="1" x14ac:dyDescent="0.3">
      <c r="A1787" s="4454"/>
      <c r="B1787" s="4504"/>
      <c r="C1787" s="4508"/>
      <c r="D1787" s="4506" t="s">
        <v>46</v>
      </c>
      <c r="E1787" s="4472">
        <v>0</v>
      </c>
      <c r="F1787" s="4472">
        <v>0</v>
      </c>
      <c r="G1787" s="4472">
        <v>0</v>
      </c>
      <c r="H1787" s="4472">
        <v>0</v>
      </c>
      <c r="I1787" s="4502">
        <v>0</v>
      </c>
      <c r="J1787" s="4454"/>
    </row>
    <row r="1788" spans="1:10" ht="27" thickTop="1" thickBot="1" x14ac:dyDescent="0.3">
      <c r="A1788" s="4454"/>
      <c r="B1788" s="4504"/>
      <c r="C1788" s="4508"/>
      <c r="D1788" s="4506" t="s">
        <v>47</v>
      </c>
      <c r="E1788" s="4472">
        <v>0</v>
      </c>
      <c r="F1788" s="4472">
        <v>0</v>
      </c>
      <c r="G1788" s="4472">
        <v>0</v>
      </c>
      <c r="H1788" s="4472">
        <v>0</v>
      </c>
      <c r="I1788" s="4502">
        <v>0</v>
      </c>
      <c r="J1788" s="4454"/>
    </row>
    <row r="1789" spans="1:10" ht="52.5" thickTop="1" thickBot="1" x14ac:dyDescent="0.3">
      <c r="A1789" s="4454"/>
      <c r="B1789" s="4504"/>
      <c r="C1789" s="4505"/>
      <c r="D1789" s="4509" t="s">
        <v>48</v>
      </c>
      <c r="E1789" s="4472">
        <v>0</v>
      </c>
      <c r="F1789" s="4472">
        <v>0</v>
      </c>
      <c r="G1789" s="4472">
        <v>0</v>
      </c>
      <c r="H1789" s="4472">
        <v>0</v>
      </c>
      <c r="I1789" s="4502">
        <v>0</v>
      </c>
      <c r="J1789" s="4454"/>
    </row>
    <row r="1790" spans="1:10" ht="39.75" thickTop="1" thickBot="1" x14ac:dyDescent="0.3">
      <c r="A1790" s="4454"/>
      <c r="B1790" s="4504"/>
      <c r="C1790" s="4510"/>
      <c r="D1790" s="4506" t="s">
        <v>49</v>
      </c>
      <c r="E1790" s="4472">
        <v>0</v>
      </c>
      <c r="F1790" s="4472">
        <v>0</v>
      </c>
      <c r="G1790" s="4472">
        <v>0</v>
      </c>
      <c r="H1790" s="4472">
        <v>0</v>
      </c>
      <c r="I1790" s="4502">
        <v>0</v>
      </c>
      <c r="J1790" s="4454"/>
    </row>
    <row r="1791" spans="1:10" ht="52.5" thickTop="1" thickBot="1" x14ac:dyDescent="0.3">
      <c r="A1791" s="4454"/>
      <c r="B1791" s="4504"/>
      <c r="C1791" s="4505"/>
      <c r="D1791" s="4506" t="s">
        <v>50</v>
      </c>
      <c r="E1791" s="4472">
        <v>0</v>
      </c>
      <c r="F1791" s="4472">
        <v>0</v>
      </c>
      <c r="G1791" s="4472">
        <v>0</v>
      </c>
      <c r="H1791" s="4472">
        <v>0</v>
      </c>
      <c r="I1791" s="4511">
        <v>0</v>
      </c>
      <c r="J1791" s="4454"/>
    </row>
    <row r="1792" spans="1:10" ht="27" thickTop="1" thickBot="1" x14ac:dyDescent="0.3">
      <c r="A1792" s="4454"/>
      <c r="B1792" s="4504"/>
      <c r="C1792" s="4512"/>
      <c r="D1792" s="4506" t="s">
        <v>51</v>
      </c>
      <c r="E1792" s="4472">
        <v>0</v>
      </c>
      <c r="F1792" s="4472">
        <v>0</v>
      </c>
      <c r="G1792" s="4472">
        <v>0</v>
      </c>
      <c r="H1792" s="4472">
        <v>0</v>
      </c>
      <c r="I1792" s="4511">
        <v>0</v>
      </c>
      <c r="J1792" s="4454"/>
    </row>
    <row r="1793" spans="1:10" ht="52.5" thickTop="1" thickBot="1" x14ac:dyDescent="0.3">
      <c r="A1793" s="4454"/>
      <c r="B1793" s="4504"/>
      <c r="C1793" s="4512"/>
      <c r="D1793" s="4506" t="s">
        <v>52</v>
      </c>
      <c r="E1793" s="4472">
        <v>0</v>
      </c>
      <c r="F1793" s="4472">
        <v>0</v>
      </c>
      <c r="G1793" s="4472">
        <v>0</v>
      </c>
      <c r="H1793" s="4472">
        <v>0</v>
      </c>
      <c r="I1793" s="4511">
        <v>0</v>
      </c>
      <c r="J1793" s="4454"/>
    </row>
    <row r="1794" spans="1:10" ht="78" thickTop="1" thickBot="1" x14ac:dyDescent="0.3">
      <c r="A1794" s="4454"/>
      <c r="B1794" s="4504"/>
      <c r="C1794" s="4512"/>
      <c r="D1794" s="4506" t="s">
        <v>53</v>
      </c>
      <c r="E1794" s="4472">
        <v>0</v>
      </c>
      <c r="F1794" s="4472">
        <v>0</v>
      </c>
      <c r="G1794" s="4472">
        <v>0</v>
      </c>
      <c r="H1794" s="4472">
        <v>0</v>
      </c>
      <c r="I1794" s="4511">
        <v>0</v>
      </c>
      <c r="J1794" s="4454"/>
    </row>
    <row r="1795" spans="1:10" ht="27" thickTop="1" thickBot="1" x14ac:dyDescent="0.3">
      <c r="A1795" s="4454"/>
      <c r="B1795" s="4504"/>
      <c r="C1795" s="4512"/>
      <c r="D1795" s="4506" t="s">
        <v>54</v>
      </c>
      <c r="E1795" s="4472">
        <v>0</v>
      </c>
      <c r="F1795" s="4472">
        <v>0</v>
      </c>
      <c r="G1795" s="4472">
        <v>0</v>
      </c>
      <c r="H1795" s="4472">
        <v>0</v>
      </c>
      <c r="I1795" s="4511">
        <v>0</v>
      </c>
      <c r="J1795" s="4454"/>
    </row>
    <row r="1796" spans="1:10" ht="52.5" thickTop="1" thickBot="1" x14ac:dyDescent="0.3">
      <c r="A1796" s="4454"/>
      <c r="B1796" s="4504"/>
      <c r="C1796" s="4512"/>
      <c r="D1796" s="4513" t="s">
        <v>55</v>
      </c>
      <c r="E1796" s="4472">
        <v>0</v>
      </c>
      <c r="F1796" s="4472">
        <v>0</v>
      </c>
      <c r="G1796" s="4472">
        <v>0</v>
      </c>
      <c r="H1796" s="4472">
        <v>0</v>
      </c>
      <c r="I1796" s="4511">
        <v>0</v>
      </c>
      <c r="J1796" s="4454"/>
    </row>
    <row r="1797" spans="1:10" ht="39.75" thickTop="1" thickBot="1" x14ac:dyDescent="0.3">
      <c r="A1797" s="4454"/>
      <c r="B1797" s="4504"/>
      <c r="C1797" s="4514"/>
      <c r="D1797" s="4506" t="s">
        <v>56</v>
      </c>
      <c r="E1797" s="4472">
        <v>0</v>
      </c>
      <c r="F1797" s="4472">
        <v>0</v>
      </c>
      <c r="G1797" s="4472">
        <v>0</v>
      </c>
      <c r="H1797" s="4472">
        <v>0</v>
      </c>
      <c r="I1797" s="4511">
        <v>0</v>
      </c>
      <c r="J1797" s="4454"/>
    </row>
    <row r="1798" spans="1:10" ht="17.25" thickTop="1" thickBot="1" x14ac:dyDescent="0.3">
      <c r="A1798" s="4454"/>
      <c r="B1798" s="4504"/>
      <c r="C1798" s="10994" t="s">
        <v>57</v>
      </c>
      <c r="D1798" s="10995"/>
      <c r="E1798" s="4515">
        <v>0</v>
      </c>
      <c r="F1798" s="4515">
        <v>0</v>
      </c>
      <c r="G1798" s="4515">
        <v>0</v>
      </c>
      <c r="H1798" s="4515">
        <v>0</v>
      </c>
      <c r="I1798" s="4507">
        <v>0</v>
      </c>
      <c r="J1798" s="4454"/>
    </row>
    <row r="1799" spans="1:10" ht="39.75" thickTop="1" thickBot="1" x14ac:dyDescent="0.3">
      <c r="A1799" s="4454"/>
      <c r="B1799" s="4504"/>
      <c r="C1799" s="4516"/>
      <c r="D1799" s="4506" t="s">
        <v>58</v>
      </c>
      <c r="E1799" s="4472">
        <v>0</v>
      </c>
      <c r="F1799" s="4472">
        <v>0</v>
      </c>
      <c r="G1799" s="4472">
        <v>0</v>
      </c>
      <c r="H1799" s="4472">
        <v>0</v>
      </c>
      <c r="I1799" s="4481">
        <v>0</v>
      </c>
      <c r="J1799" s="4454"/>
    </row>
    <row r="1800" spans="1:10" ht="52.5" thickTop="1" thickBot="1" x14ac:dyDescent="0.3">
      <c r="A1800" s="4454"/>
      <c r="B1800" s="4504"/>
      <c r="C1800" s="4508"/>
      <c r="D1800" s="4506" t="s">
        <v>59</v>
      </c>
      <c r="E1800" s="4472">
        <v>0</v>
      </c>
      <c r="F1800" s="4472">
        <v>0</v>
      </c>
      <c r="G1800" s="4472">
        <v>0</v>
      </c>
      <c r="H1800" s="4472">
        <v>0</v>
      </c>
      <c r="I1800" s="4481">
        <v>0</v>
      </c>
      <c r="J1800" s="4454"/>
    </row>
    <row r="1801" spans="1:10" ht="27" thickTop="1" thickBot="1" x14ac:dyDescent="0.3">
      <c r="A1801" s="4454"/>
      <c r="B1801" s="4504"/>
      <c r="C1801" s="4508"/>
      <c r="D1801" s="4506" t="s">
        <v>47</v>
      </c>
      <c r="E1801" s="4472">
        <v>0</v>
      </c>
      <c r="F1801" s="4472">
        <v>0</v>
      </c>
      <c r="G1801" s="4472">
        <v>0</v>
      </c>
      <c r="H1801" s="4472">
        <v>0</v>
      </c>
      <c r="I1801" s="4481">
        <v>0</v>
      </c>
      <c r="J1801" s="4454"/>
    </row>
    <row r="1802" spans="1:10" ht="27" thickTop="1" thickBot="1" x14ac:dyDescent="0.3">
      <c r="A1802" s="4454"/>
      <c r="B1802" s="4504"/>
      <c r="C1802" s="4508"/>
      <c r="D1802" s="4506" t="s">
        <v>60</v>
      </c>
      <c r="E1802" s="4472">
        <v>0</v>
      </c>
      <c r="F1802" s="4472">
        <v>0</v>
      </c>
      <c r="G1802" s="4472">
        <v>0</v>
      </c>
      <c r="H1802" s="4472">
        <v>0</v>
      </c>
      <c r="I1802" s="4481">
        <v>0</v>
      </c>
      <c r="J1802" s="4454"/>
    </row>
    <row r="1803" spans="1:10" ht="52.5" thickTop="1" thickBot="1" x14ac:dyDescent="0.3">
      <c r="A1803" s="4454"/>
      <c r="B1803" s="4504"/>
      <c r="C1803" s="4517"/>
      <c r="D1803" s="4506" t="s">
        <v>61</v>
      </c>
      <c r="E1803" s="4472">
        <v>0</v>
      </c>
      <c r="F1803" s="4472">
        <v>0</v>
      </c>
      <c r="G1803" s="4472">
        <v>0</v>
      </c>
      <c r="H1803" s="4472">
        <v>0</v>
      </c>
      <c r="I1803" s="4481">
        <v>0</v>
      </c>
      <c r="J1803" s="4454"/>
    </row>
    <row r="1804" spans="1:10" ht="16.5" thickTop="1" thickBot="1" x14ac:dyDescent="0.3">
      <c r="A1804" s="4454"/>
      <c r="B1804" s="4504"/>
      <c r="C1804" s="4517"/>
      <c r="D1804" s="4518" t="s">
        <v>62</v>
      </c>
      <c r="E1804" s="4472">
        <v>0</v>
      </c>
      <c r="F1804" s="4472">
        <v>0</v>
      </c>
      <c r="G1804" s="4472">
        <v>0</v>
      </c>
      <c r="H1804" s="4472">
        <v>0</v>
      </c>
      <c r="I1804" s="4481">
        <v>0</v>
      </c>
      <c r="J1804" s="4454"/>
    </row>
    <row r="1805" spans="1:10" ht="27" thickTop="1" thickBot="1" x14ac:dyDescent="0.3">
      <c r="A1805" s="4454"/>
      <c r="B1805" s="4504"/>
      <c r="C1805" s="4517"/>
      <c r="D1805" s="4506" t="s">
        <v>63</v>
      </c>
      <c r="E1805" s="4472">
        <v>0</v>
      </c>
      <c r="F1805" s="4472">
        <v>0</v>
      </c>
      <c r="G1805" s="4472">
        <v>0</v>
      </c>
      <c r="H1805" s="4472">
        <v>0</v>
      </c>
      <c r="I1805" s="4481">
        <v>0</v>
      </c>
      <c r="J1805" s="4454"/>
    </row>
    <row r="1806" spans="1:10" ht="16.5" thickTop="1" thickBot="1" x14ac:dyDescent="0.3">
      <c r="A1806" s="4454"/>
      <c r="B1806" s="4504"/>
      <c r="C1806" s="4517"/>
      <c r="D1806" s="4518" t="s">
        <v>64</v>
      </c>
      <c r="E1806" s="4472">
        <v>0</v>
      </c>
      <c r="F1806" s="4472">
        <v>0</v>
      </c>
      <c r="G1806" s="4472">
        <v>0</v>
      </c>
      <c r="H1806" s="4472">
        <v>0</v>
      </c>
      <c r="I1806" s="4481">
        <v>0</v>
      </c>
      <c r="J1806" s="4454"/>
    </row>
    <row r="1807" spans="1:10" ht="16.5" thickTop="1" thickBot="1" x14ac:dyDescent="0.3">
      <c r="A1807" s="4454"/>
      <c r="B1807" s="4504"/>
      <c r="C1807" s="4508"/>
      <c r="D1807" s="4518" t="s">
        <v>65</v>
      </c>
      <c r="E1807" s="4472">
        <v>0</v>
      </c>
      <c r="F1807" s="4472">
        <v>0</v>
      </c>
      <c r="G1807" s="4472">
        <v>0</v>
      </c>
      <c r="H1807" s="4472">
        <v>0</v>
      </c>
      <c r="I1807" s="4481">
        <v>0</v>
      </c>
      <c r="J1807" s="4504"/>
    </row>
    <row r="1808" spans="1:10" ht="16.5" thickTop="1" thickBot="1" x14ac:dyDescent="0.3">
      <c r="A1808" s="4519"/>
      <c r="B1808" s="4520"/>
      <c r="C1808" s="4521"/>
      <c r="D1808" s="4522"/>
      <c r="E1808" s="4523"/>
      <c r="F1808" s="4523"/>
      <c r="G1808" s="4523"/>
      <c r="H1808" s="4524"/>
      <c r="I1808" s="4525"/>
      <c r="J1808" s="4520"/>
    </row>
    <row r="1809" spans="1:10" ht="15.75" thickTop="1" x14ac:dyDescent="0.25">
      <c r="A1809" s="4454"/>
      <c r="B1809" s="10996" t="s">
        <v>66</v>
      </c>
      <c r="C1809" s="10997"/>
      <c r="D1809" s="10997"/>
      <c r="E1809" s="10997"/>
      <c r="F1809" s="10997"/>
      <c r="G1809" s="10997"/>
      <c r="H1809" s="10998"/>
      <c r="I1809" s="11005">
        <v>5</v>
      </c>
      <c r="J1809" s="4454"/>
    </row>
    <row r="1810" spans="1:10" x14ac:dyDescent="0.25">
      <c r="A1810" s="4454"/>
      <c r="B1810" s="10999"/>
      <c r="C1810" s="11000"/>
      <c r="D1810" s="11000"/>
      <c r="E1810" s="11000"/>
      <c r="F1810" s="11000"/>
      <c r="G1810" s="11000"/>
      <c r="H1810" s="11001"/>
      <c r="I1810" s="11006"/>
      <c r="J1810" s="4454"/>
    </row>
    <row r="1811" spans="1:10" ht="15.75" thickBot="1" x14ac:dyDescent="0.3">
      <c r="A1811" s="4454"/>
      <c r="B1811" s="11002"/>
      <c r="C1811" s="11003"/>
      <c r="D1811" s="11003"/>
      <c r="E1811" s="11003"/>
      <c r="F1811" s="11003"/>
      <c r="G1811" s="11003"/>
      <c r="H1811" s="11004"/>
      <c r="I1811" s="11007"/>
      <c r="J1811" s="4504"/>
    </row>
    <row r="1812" spans="1:10" ht="16.5" thickTop="1" thickBot="1" x14ac:dyDescent="0.3">
      <c r="A1812" s="4526"/>
      <c r="B1812" s="4527"/>
      <c r="C1812" s="4527"/>
      <c r="D1812" s="4527"/>
      <c r="E1812" s="4528"/>
      <c r="F1812" s="4528"/>
      <c r="G1812" s="4528"/>
      <c r="H1812" s="4529"/>
      <c r="I1812" s="4530"/>
      <c r="J1812" s="4454"/>
    </row>
    <row r="1813" spans="1:10" ht="16.5" thickTop="1" thickBot="1" x14ac:dyDescent="0.3">
      <c r="A1813" s="4526"/>
      <c r="B1813" s="4527"/>
      <c r="C1813" s="10972" t="s">
        <v>67</v>
      </c>
      <c r="D1813" s="10974"/>
      <c r="E1813" s="4498">
        <v>0</v>
      </c>
      <c r="F1813" s="4498">
        <v>0</v>
      </c>
      <c r="G1813" s="4498">
        <v>0</v>
      </c>
      <c r="H1813" s="4498">
        <v>0</v>
      </c>
      <c r="I1813" s="4498">
        <v>0</v>
      </c>
      <c r="J1813" s="4454"/>
    </row>
    <row r="1814" spans="1:10" ht="16.5" thickTop="1" thickBot="1" x14ac:dyDescent="0.3">
      <c r="A1814" s="4526"/>
      <c r="B1814" s="4527"/>
      <c r="C1814" s="4505"/>
      <c r="D1814" s="4531" t="s">
        <v>68</v>
      </c>
      <c r="E1814" s="4472">
        <v>0</v>
      </c>
      <c r="F1814" s="4472">
        <v>0</v>
      </c>
      <c r="G1814" s="4472">
        <v>0</v>
      </c>
      <c r="H1814" s="4472">
        <v>0</v>
      </c>
      <c r="I1814" s="4511">
        <v>0</v>
      </c>
      <c r="J1814" s="4454"/>
    </row>
    <row r="1815" spans="1:10" ht="16.5" thickTop="1" thickBot="1" x14ac:dyDescent="0.3">
      <c r="A1815" s="4454"/>
      <c r="B1815" s="4532"/>
      <c r="C1815" s="10972" t="s">
        <v>69</v>
      </c>
      <c r="D1815" s="10974"/>
      <c r="E1815" s="4498">
        <v>1</v>
      </c>
      <c r="F1815" s="4498">
        <v>0</v>
      </c>
      <c r="G1815" s="4498">
        <v>0</v>
      </c>
      <c r="H1815" s="4498">
        <v>0</v>
      </c>
      <c r="I1815" s="4498">
        <v>1</v>
      </c>
      <c r="J1815" s="4454"/>
    </row>
    <row r="1816" spans="1:10" ht="16.5" thickTop="1" thickBot="1" x14ac:dyDescent="0.3">
      <c r="A1816" s="4454"/>
      <c r="B1816" s="4532"/>
      <c r="C1816" s="4505"/>
      <c r="D1816" s="4531" t="s">
        <v>70</v>
      </c>
      <c r="E1816" s="4472">
        <v>0</v>
      </c>
      <c r="F1816" s="4472">
        <v>0</v>
      </c>
      <c r="G1816" s="4472">
        <v>0</v>
      </c>
      <c r="H1816" s="4472">
        <v>0</v>
      </c>
      <c r="I1816" s="4511">
        <v>0</v>
      </c>
      <c r="J1816" s="4454"/>
    </row>
    <row r="1817" spans="1:10" ht="16.5" thickTop="1" thickBot="1" x14ac:dyDescent="0.3">
      <c r="A1817" s="4454"/>
      <c r="B1817" s="4532"/>
      <c r="C1817" s="4505"/>
      <c r="D1817" s="4533" t="s">
        <v>71</v>
      </c>
      <c r="E1817" s="4472">
        <v>0</v>
      </c>
      <c r="F1817" s="4472">
        <v>0</v>
      </c>
      <c r="G1817" s="4472">
        <v>0</v>
      </c>
      <c r="H1817" s="4472">
        <v>0</v>
      </c>
      <c r="I1817" s="4511">
        <v>0</v>
      </c>
      <c r="J1817" s="4454"/>
    </row>
    <row r="1818" spans="1:10" ht="16.5" thickTop="1" thickBot="1" x14ac:dyDescent="0.3">
      <c r="A1818" s="4454"/>
      <c r="B1818" s="4532"/>
      <c r="C1818" s="4510"/>
      <c r="D1818" s="4534" t="s">
        <v>72</v>
      </c>
      <c r="E1818" s="4472">
        <v>1</v>
      </c>
      <c r="F1818" s="4472">
        <v>0</v>
      </c>
      <c r="G1818" s="4472">
        <v>0</v>
      </c>
      <c r="H1818" s="4472">
        <v>0</v>
      </c>
      <c r="I1818" s="4530">
        <v>1</v>
      </c>
      <c r="J1818" s="4454"/>
    </row>
    <row r="1819" spans="1:10" ht="19.5" thickTop="1" thickBot="1" x14ac:dyDescent="0.3">
      <c r="A1819" s="4454"/>
      <c r="B1819" s="11018" t="s">
        <v>73</v>
      </c>
      <c r="C1819" s="11019"/>
      <c r="D1819" s="11019"/>
      <c r="E1819" s="11019"/>
      <c r="F1819" s="11019"/>
      <c r="G1819" s="11019"/>
      <c r="H1819" s="11020"/>
      <c r="I1819" s="4535">
        <v>194</v>
      </c>
      <c r="J1819" s="4454"/>
    </row>
    <row r="1820" spans="1:10" ht="17.25" thickTop="1" thickBot="1" x14ac:dyDescent="0.3">
      <c r="A1820" s="4454"/>
      <c r="B1820" s="4469"/>
      <c r="C1820" s="11021" t="s">
        <v>74</v>
      </c>
      <c r="D1820" s="11022"/>
      <c r="E1820" s="4472">
        <v>0</v>
      </c>
      <c r="F1820" s="4472">
        <v>0</v>
      </c>
      <c r="G1820" s="4472">
        <v>0</v>
      </c>
      <c r="H1820" s="4472">
        <v>0</v>
      </c>
      <c r="I1820" s="4536">
        <v>0</v>
      </c>
      <c r="J1820" s="4454"/>
    </row>
    <row r="1821" spans="1:10" ht="17.25" thickTop="1" thickBot="1" x14ac:dyDescent="0.3">
      <c r="A1821" s="4454"/>
      <c r="B1821" s="4469"/>
      <c r="C1821" s="11021" t="s">
        <v>75</v>
      </c>
      <c r="D1821" s="11022"/>
      <c r="E1821" s="4537">
        <v>5</v>
      </c>
      <c r="F1821" s="4537">
        <v>0</v>
      </c>
      <c r="G1821" s="4537">
        <v>2</v>
      </c>
      <c r="H1821" s="4537">
        <v>0</v>
      </c>
      <c r="I1821" s="4538">
        <v>7</v>
      </c>
      <c r="J1821" s="4454"/>
    </row>
    <row r="1822" spans="1:10" ht="16.5" thickTop="1" thickBot="1" x14ac:dyDescent="0.3">
      <c r="A1822" s="4454"/>
      <c r="B1822" s="4469"/>
      <c r="C1822" s="4505"/>
      <c r="D1822" s="4531" t="s">
        <v>76</v>
      </c>
      <c r="E1822" s="4472">
        <v>0</v>
      </c>
      <c r="F1822" s="4472">
        <v>0</v>
      </c>
      <c r="G1822" s="4472">
        <v>0</v>
      </c>
      <c r="H1822" s="4472">
        <v>0</v>
      </c>
      <c r="I1822" s="4539">
        <v>0</v>
      </c>
      <c r="J1822" s="4454"/>
    </row>
    <row r="1823" spans="1:10" ht="16.5" thickTop="1" thickBot="1" x14ac:dyDescent="0.3">
      <c r="A1823" s="4454"/>
      <c r="B1823" s="4469"/>
      <c r="C1823" s="4505"/>
      <c r="D1823" s="4533" t="s">
        <v>77</v>
      </c>
      <c r="E1823" s="4472">
        <v>1</v>
      </c>
      <c r="F1823" s="4472">
        <v>0</v>
      </c>
      <c r="G1823" s="4472">
        <v>2</v>
      </c>
      <c r="H1823" s="4472">
        <v>0</v>
      </c>
      <c r="I1823" s="4540">
        <v>3</v>
      </c>
      <c r="J1823" s="4454"/>
    </row>
    <row r="1824" spans="1:10" ht="16.5" thickTop="1" thickBot="1" x14ac:dyDescent="0.3">
      <c r="A1824" s="4454"/>
      <c r="B1824" s="4469"/>
      <c r="C1824" s="4505"/>
      <c r="D1824" s="4533" t="s">
        <v>78</v>
      </c>
      <c r="E1824" s="4472">
        <v>0</v>
      </c>
      <c r="F1824" s="4472">
        <v>0</v>
      </c>
      <c r="G1824" s="4472">
        <v>0</v>
      </c>
      <c r="H1824" s="4472">
        <v>0</v>
      </c>
      <c r="I1824" s="4540">
        <v>0</v>
      </c>
      <c r="J1824" s="4454"/>
    </row>
    <row r="1825" spans="1:10" ht="16.5" thickTop="1" thickBot="1" x14ac:dyDescent="0.3">
      <c r="A1825" s="4454"/>
      <c r="B1825" s="4469"/>
      <c r="C1825" s="4505"/>
      <c r="D1825" s="4533" t="s">
        <v>79</v>
      </c>
      <c r="E1825" s="4472">
        <v>0</v>
      </c>
      <c r="F1825" s="4472">
        <v>0</v>
      </c>
      <c r="G1825" s="4472">
        <v>0</v>
      </c>
      <c r="H1825" s="4472">
        <v>0</v>
      </c>
      <c r="I1825" s="4540">
        <v>0</v>
      </c>
      <c r="J1825" s="4454"/>
    </row>
    <row r="1826" spans="1:10" ht="16.5" thickTop="1" thickBot="1" x14ac:dyDescent="0.3">
      <c r="A1826" s="4454"/>
      <c r="B1826" s="4469"/>
      <c r="C1826" s="4505"/>
      <c r="D1826" s="4533" t="s">
        <v>80</v>
      </c>
      <c r="E1826" s="4472">
        <v>0</v>
      </c>
      <c r="F1826" s="4472">
        <v>0</v>
      </c>
      <c r="G1826" s="4472">
        <v>0</v>
      </c>
      <c r="H1826" s="4472">
        <v>0</v>
      </c>
      <c r="I1826" s="4540">
        <v>0</v>
      </c>
      <c r="J1826" s="4454"/>
    </row>
    <row r="1827" spans="1:10" ht="16.5" thickTop="1" thickBot="1" x14ac:dyDescent="0.3">
      <c r="A1827" s="4454"/>
      <c r="B1827" s="4469"/>
      <c r="C1827" s="4505"/>
      <c r="D1827" s="4533" t="s">
        <v>81</v>
      </c>
      <c r="E1827" s="4472">
        <v>0</v>
      </c>
      <c r="F1827" s="4472">
        <v>0</v>
      </c>
      <c r="G1827" s="4472">
        <v>0</v>
      </c>
      <c r="H1827" s="4472">
        <v>0</v>
      </c>
      <c r="I1827" s="4540">
        <v>0</v>
      </c>
      <c r="J1827" s="4454"/>
    </row>
    <row r="1828" spans="1:10" ht="16.5" thickTop="1" thickBot="1" x14ac:dyDescent="0.3">
      <c r="A1828" s="4454"/>
      <c r="B1828" s="4469"/>
      <c r="C1828" s="4505"/>
      <c r="D1828" s="4533" t="s">
        <v>82</v>
      </c>
      <c r="E1828" s="4472">
        <v>3</v>
      </c>
      <c r="F1828" s="4472">
        <v>0</v>
      </c>
      <c r="G1828" s="4472">
        <v>0</v>
      </c>
      <c r="H1828" s="4472">
        <v>0</v>
      </c>
      <c r="I1828" s="4540">
        <v>3</v>
      </c>
      <c r="J1828" s="4454"/>
    </row>
    <row r="1829" spans="1:10" ht="39.75" thickTop="1" thickBot="1" x14ac:dyDescent="0.3">
      <c r="A1829" s="4454"/>
      <c r="B1829" s="4469"/>
      <c r="C1829" s="4505"/>
      <c r="D1829" s="4506" t="s">
        <v>83</v>
      </c>
      <c r="E1829" s="4472">
        <v>1</v>
      </c>
      <c r="F1829" s="4472">
        <v>0</v>
      </c>
      <c r="G1829" s="4472">
        <v>0</v>
      </c>
      <c r="H1829" s="4472">
        <v>0</v>
      </c>
      <c r="I1829" s="4540">
        <v>1</v>
      </c>
      <c r="J1829" s="4454"/>
    </row>
    <row r="1830" spans="1:10" ht="16.5" thickTop="1" thickBot="1" x14ac:dyDescent="0.3">
      <c r="A1830" s="4454"/>
      <c r="B1830" s="4541" t="s">
        <v>84</v>
      </c>
      <c r="C1830" s="4504"/>
      <c r="D1830" s="4454"/>
      <c r="E1830" s="4469"/>
      <c r="F1830" s="4469"/>
      <c r="G1830" s="4469"/>
      <c r="H1830" s="4469"/>
      <c r="I1830" s="4469"/>
      <c r="J1830" s="4469"/>
    </row>
    <row r="1831" spans="1:10" ht="16.5" thickTop="1" thickBot="1" x14ac:dyDescent="0.3">
      <c r="A1831" s="4454"/>
      <c r="B1831" s="10996" t="s">
        <v>85</v>
      </c>
      <c r="C1831" s="10997"/>
      <c r="D1831" s="10997"/>
      <c r="E1831" s="10997"/>
      <c r="F1831" s="10998"/>
      <c r="G1831" s="10979" t="s">
        <v>11</v>
      </c>
      <c r="H1831" s="10980"/>
      <c r="I1831" s="4454"/>
      <c r="J1831" s="4454"/>
    </row>
    <row r="1832" spans="1:10" ht="16.5" thickTop="1" thickBot="1" x14ac:dyDescent="0.3">
      <c r="A1832" s="4454"/>
      <c r="B1832" s="10999"/>
      <c r="C1832" s="11000"/>
      <c r="D1832" s="11000"/>
      <c r="E1832" s="11000"/>
      <c r="F1832" s="11001"/>
      <c r="G1832" s="11023">
        <v>0</v>
      </c>
      <c r="H1832" s="11023"/>
      <c r="I1832" s="4454"/>
      <c r="J1832" s="4454"/>
    </row>
    <row r="1833" spans="1:10" ht="16.5" thickTop="1" thickBot="1" x14ac:dyDescent="0.3">
      <c r="A1833" s="4454"/>
      <c r="B1833" s="11002"/>
      <c r="C1833" s="11003"/>
      <c r="D1833" s="11003"/>
      <c r="E1833" s="11003"/>
      <c r="F1833" s="11004"/>
      <c r="G1833" s="11023"/>
      <c r="H1833" s="11023"/>
      <c r="I1833" s="4454"/>
      <c r="J1833" s="4454"/>
    </row>
    <row r="1834" spans="1:10" ht="16.5" thickTop="1" thickBot="1" x14ac:dyDescent="0.3">
      <c r="A1834" s="4454"/>
      <c r="B1834" s="4504"/>
      <c r="C1834" s="4469"/>
      <c r="D1834" s="11013" t="s">
        <v>86</v>
      </c>
      <c r="E1834" s="11014"/>
      <c r="F1834" s="4472">
        <v>0</v>
      </c>
      <c r="G1834" s="11015">
        <v>0</v>
      </c>
      <c r="H1834" s="11015"/>
      <c r="I1834" s="4454"/>
      <c r="J1834" s="4469"/>
    </row>
    <row r="1835" spans="1:10" ht="27" thickTop="1" thickBot="1" x14ac:dyDescent="0.3">
      <c r="A1835" s="4454"/>
      <c r="B1835" s="4504"/>
      <c r="C1835" s="4469"/>
      <c r="D1835" s="4542" t="s">
        <v>87</v>
      </c>
      <c r="E1835" s="4543"/>
      <c r="F1835" s="4472">
        <v>0</v>
      </c>
      <c r="G1835" s="11015">
        <v>0</v>
      </c>
      <c r="H1835" s="11015"/>
      <c r="I1835" s="4454"/>
      <c r="J1835" s="4469"/>
    </row>
    <row r="1836" spans="1:10" ht="39.75" thickTop="1" thickBot="1" x14ac:dyDescent="0.3">
      <c r="A1836" s="4454"/>
      <c r="B1836" s="4504"/>
      <c r="C1836" s="4469"/>
      <c r="D1836" s="4542" t="s">
        <v>88</v>
      </c>
      <c r="E1836" s="4543"/>
      <c r="F1836" s="4472">
        <v>0</v>
      </c>
      <c r="G1836" s="11015">
        <v>0</v>
      </c>
      <c r="H1836" s="11015"/>
      <c r="I1836" s="4454"/>
      <c r="J1836" s="4469"/>
    </row>
    <row r="1837" spans="1:10" ht="16.5" thickTop="1" thickBot="1" x14ac:dyDescent="0.3">
      <c r="A1837" s="4454"/>
      <c r="B1837" s="4541" t="s">
        <v>18</v>
      </c>
      <c r="C1837" s="4454"/>
      <c r="D1837" s="11016" t="s">
        <v>89</v>
      </c>
      <c r="E1837" s="11017"/>
      <c r="F1837" s="4472">
        <v>0</v>
      </c>
      <c r="G1837" s="11015">
        <v>0</v>
      </c>
      <c r="H1837" s="11015"/>
      <c r="I1837" s="4454"/>
      <c r="J1837" s="4469"/>
    </row>
    <row r="1838" spans="1:10" ht="16.5" thickTop="1" thickBot="1" x14ac:dyDescent="0.3">
      <c r="A1838" s="4454"/>
      <c r="B1838" s="11026" t="s">
        <v>90</v>
      </c>
      <c r="C1838" s="11027"/>
      <c r="D1838" s="11027"/>
      <c r="E1838" s="11027"/>
      <c r="F1838" s="11027"/>
      <c r="G1838" s="11028"/>
      <c r="H1838" s="11035" t="s">
        <v>11</v>
      </c>
      <c r="I1838" s="11036"/>
      <c r="J1838" s="4454"/>
    </row>
    <row r="1839" spans="1:10" ht="15.75" thickTop="1" x14ac:dyDescent="0.25">
      <c r="A1839" s="4454"/>
      <c r="B1839" s="11029"/>
      <c r="C1839" s="11030"/>
      <c r="D1839" s="11030"/>
      <c r="E1839" s="11030"/>
      <c r="F1839" s="11030"/>
      <c r="G1839" s="11031"/>
      <c r="H1839" s="10967">
        <v>64</v>
      </c>
      <c r="I1839" s="10968"/>
      <c r="J1839" s="4454"/>
    </row>
    <row r="1840" spans="1:10" ht="15.75" thickBot="1" x14ac:dyDescent="0.3">
      <c r="A1840" s="4454"/>
      <c r="B1840" s="11032"/>
      <c r="C1840" s="11033"/>
      <c r="D1840" s="11033"/>
      <c r="E1840" s="11033"/>
      <c r="F1840" s="11033"/>
      <c r="G1840" s="11034"/>
      <c r="H1840" s="10969"/>
      <c r="I1840" s="10970"/>
      <c r="J1840" s="4454"/>
    </row>
    <row r="1841" spans="1:10" ht="16.5" thickTop="1" thickBot="1" x14ac:dyDescent="0.3">
      <c r="A1841" s="4454"/>
      <c r="B1841" s="4544"/>
      <c r="C1841" s="4545">
        <v>7.1</v>
      </c>
      <c r="D1841" s="4546" t="s">
        <v>91</v>
      </c>
      <c r="E1841" s="4476"/>
      <c r="F1841" s="4476"/>
      <c r="G1841" s="4476"/>
      <c r="H1841" s="10977">
        <v>8</v>
      </c>
      <c r="I1841" s="10977"/>
      <c r="J1841" s="4454"/>
    </row>
    <row r="1842" spans="1:10" ht="39.75" thickTop="1" thickBot="1" x14ac:dyDescent="0.3">
      <c r="A1842" s="4454"/>
      <c r="B1842" s="4532"/>
      <c r="C1842" s="4532"/>
      <c r="D1842" s="4547" t="s">
        <v>92</v>
      </c>
      <c r="E1842" s="4548"/>
      <c r="F1842" s="4548"/>
      <c r="G1842" s="4548"/>
      <c r="H1842" s="11037">
        <v>1</v>
      </c>
      <c r="I1842" s="11038"/>
      <c r="J1842" s="4454"/>
    </row>
    <row r="1843" spans="1:10" ht="16.5" thickTop="1" thickBot="1" x14ac:dyDescent="0.3">
      <c r="A1843" s="4454"/>
      <c r="B1843" s="4469"/>
      <c r="C1843" s="4469"/>
      <c r="D1843" s="4549" t="s">
        <v>93</v>
      </c>
      <c r="E1843" s="4550"/>
      <c r="F1843" s="4550"/>
      <c r="G1843" s="4551"/>
      <c r="H1843" s="11024">
        <v>1</v>
      </c>
      <c r="I1843" s="11025"/>
      <c r="J1843" s="4454"/>
    </row>
    <row r="1844" spans="1:10" ht="16.5" thickTop="1" thickBot="1" x14ac:dyDescent="0.3">
      <c r="A1844" s="4454"/>
      <c r="B1844" s="4469"/>
      <c r="C1844" s="4552"/>
      <c r="D1844" s="4553" t="s">
        <v>94</v>
      </c>
      <c r="E1844" s="4554"/>
      <c r="F1844" s="4554"/>
      <c r="G1844" s="4555"/>
      <c r="H1844" s="11024">
        <v>0</v>
      </c>
      <c r="I1844" s="11025"/>
      <c r="J1844" s="4469"/>
    </row>
    <row r="1845" spans="1:10" ht="16.5" thickTop="1" thickBot="1" x14ac:dyDescent="0.3">
      <c r="A1845" s="4454"/>
      <c r="B1845" s="4469"/>
      <c r="C1845" s="4469"/>
      <c r="D1845" s="4553" t="s">
        <v>95</v>
      </c>
      <c r="E1845" s="4554"/>
      <c r="F1845" s="4554"/>
      <c r="G1845" s="4555"/>
      <c r="H1845" s="11024">
        <v>0</v>
      </c>
      <c r="I1845" s="11025"/>
      <c r="J1845" s="4469"/>
    </row>
    <row r="1846" spans="1:10" ht="16.5" thickTop="1" thickBot="1" x14ac:dyDescent="0.3">
      <c r="A1846" s="4454"/>
      <c r="B1846" s="4469"/>
      <c r="C1846" s="4469"/>
      <c r="D1846" s="4553" t="s">
        <v>96</v>
      </c>
      <c r="E1846" s="4554"/>
      <c r="F1846" s="4554"/>
      <c r="G1846" s="4555"/>
      <c r="H1846" s="11024">
        <v>0</v>
      </c>
      <c r="I1846" s="11025"/>
      <c r="J1846" s="4469"/>
    </row>
    <row r="1847" spans="1:10" ht="16.5" thickTop="1" thickBot="1" x14ac:dyDescent="0.3">
      <c r="A1847" s="4454"/>
      <c r="B1847" s="4469"/>
      <c r="C1847" s="4469"/>
      <c r="D1847" s="4556" t="s">
        <v>97</v>
      </c>
      <c r="E1847" s="4544"/>
      <c r="F1847" s="4544"/>
      <c r="G1847" s="4544"/>
      <c r="H1847" s="11024">
        <v>0</v>
      </c>
      <c r="I1847" s="11025"/>
      <c r="J1847" s="4469"/>
    </row>
    <row r="1848" spans="1:10" ht="16.5" thickTop="1" thickBot="1" x14ac:dyDescent="0.3">
      <c r="A1848" s="4454"/>
      <c r="B1848" s="4469"/>
      <c r="C1848" s="4469"/>
      <c r="D1848" s="4557" t="s">
        <v>98</v>
      </c>
      <c r="E1848" s="4558"/>
      <c r="F1848" s="4558"/>
      <c r="G1848" s="4558"/>
      <c r="H1848" s="11015">
        <v>3</v>
      </c>
      <c r="I1848" s="11015"/>
      <c r="J1848" s="4469"/>
    </row>
    <row r="1849" spans="1:10" ht="16.5" thickTop="1" thickBot="1" x14ac:dyDescent="0.3">
      <c r="A1849" s="4454"/>
      <c r="B1849" s="4469"/>
      <c r="C1849" s="4552"/>
      <c r="D1849" s="4549" t="s">
        <v>93</v>
      </c>
      <c r="E1849" s="4550"/>
      <c r="F1849" s="4550"/>
      <c r="G1849" s="4551"/>
      <c r="H1849" s="11024">
        <v>3</v>
      </c>
      <c r="I1849" s="11025"/>
      <c r="J1849" s="4469"/>
    </row>
    <row r="1850" spans="1:10" ht="16.5" thickTop="1" thickBot="1" x14ac:dyDescent="0.3">
      <c r="A1850" s="4454"/>
      <c r="B1850" s="4469"/>
      <c r="C1850" s="4552"/>
      <c r="D1850" s="4553" t="s">
        <v>94</v>
      </c>
      <c r="E1850" s="4554"/>
      <c r="F1850" s="4554"/>
      <c r="G1850" s="4555"/>
      <c r="H1850" s="11024">
        <v>0</v>
      </c>
      <c r="I1850" s="11025"/>
      <c r="J1850" s="4469"/>
    </row>
    <row r="1851" spans="1:10" ht="16.5" thickTop="1" thickBot="1" x14ac:dyDescent="0.3">
      <c r="A1851" s="4454"/>
      <c r="B1851" s="4469"/>
      <c r="C1851" s="4552"/>
      <c r="D1851" s="4553" t="s">
        <v>95</v>
      </c>
      <c r="E1851" s="4554"/>
      <c r="F1851" s="4554"/>
      <c r="G1851" s="4555"/>
      <c r="H1851" s="11024">
        <v>0</v>
      </c>
      <c r="I1851" s="11025"/>
      <c r="J1851" s="4469"/>
    </row>
    <row r="1852" spans="1:10" ht="16.5" thickTop="1" thickBot="1" x14ac:dyDescent="0.3">
      <c r="A1852" s="4454"/>
      <c r="B1852" s="4469"/>
      <c r="C1852" s="4552"/>
      <c r="D1852" s="4553" t="s">
        <v>96</v>
      </c>
      <c r="E1852" s="4554"/>
      <c r="F1852" s="4554"/>
      <c r="G1852" s="4555"/>
      <c r="H1852" s="11024">
        <v>0</v>
      </c>
      <c r="I1852" s="11025"/>
      <c r="J1852" s="4469"/>
    </row>
    <row r="1853" spans="1:10" ht="16.5" thickTop="1" thickBot="1" x14ac:dyDescent="0.3">
      <c r="A1853" s="4454"/>
      <c r="B1853" s="4469"/>
      <c r="C1853" s="4552"/>
      <c r="D1853" s="4559" t="s">
        <v>97</v>
      </c>
      <c r="E1853" s="4560"/>
      <c r="F1853" s="4560"/>
      <c r="G1853" s="4561"/>
      <c r="H1853" s="11024">
        <v>0</v>
      </c>
      <c r="I1853" s="11025"/>
      <c r="J1853" s="4469"/>
    </row>
    <row r="1854" spans="1:10" ht="39.75" thickTop="1" thickBot="1" x14ac:dyDescent="0.3">
      <c r="A1854" s="4454"/>
      <c r="B1854" s="4469"/>
      <c r="C1854" s="4552"/>
      <c r="D1854" s="4562" t="s">
        <v>99</v>
      </c>
      <c r="E1854" s="4558"/>
      <c r="F1854" s="4558"/>
      <c r="G1854" s="4563"/>
      <c r="H1854" s="11039">
        <v>0</v>
      </c>
      <c r="I1854" s="11040"/>
      <c r="J1854" s="4469"/>
    </row>
    <row r="1855" spans="1:10" ht="16.5" thickTop="1" thickBot="1" x14ac:dyDescent="0.3">
      <c r="A1855" s="4454"/>
      <c r="B1855" s="4469"/>
      <c r="C1855" s="4552"/>
      <c r="D1855" s="4549" t="s">
        <v>93</v>
      </c>
      <c r="E1855" s="4550"/>
      <c r="F1855" s="4550"/>
      <c r="G1855" s="4551"/>
      <c r="H1855" s="11024">
        <v>0</v>
      </c>
      <c r="I1855" s="11025"/>
      <c r="J1855" s="4469"/>
    </row>
    <row r="1856" spans="1:10" ht="16.5" thickTop="1" thickBot="1" x14ac:dyDescent="0.3">
      <c r="A1856" s="4454"/>
      <c r="B1856" s="4469"/>
      <c r="C1856" s="4552"/>
      <c r="D1856" s="4553" t="s">
        <v>94</v>
      </c>
      <c r="E1856" s="4554"/>
      <c r="F1856" s="4554"/>
      <c r="G1856" s="4555"/>
      <c r="H1856" s="11024">
        <v>0</v>
      </c>
      <c r="I1856" s="11025"/>
      <c r="J1856" s="4469"/>
    </row>
    <row r="1857" spans="1:10" ht="16.5" thickTop="1" thickBot="1" x14ac:dyDescent="0.3">
      <c r="A1857" s="4454"/>
      <c r="B1857" s="4469"/>
      <c r="C1857" s="4552"/>
      <c r="D1857" s="4553" t="s">
        <v>95</v>
      </c>
      <c r="E1857" s="4554"/>
      <c r="F1857" s="4554"/>
      <c r="G1857" s="4555"/>
      <c r="H1857" s="11024">
        <v>0</v>
      </c>
      <c r="I1857" s="11025"/>
      <c r="J1857" s="4469"/>
    </row>
    <row r="1858" spans="1:10" ht="16.5" thickTop="1" thickBot="1" x14ac:dyDescent="0.3">
      <c r="A1858" s="4454"/>
      <c r="B1858" s="4469"/>
      <c r="C1858" s="4552"/>
      <c r="D1858" s="4553" t="s">
        <v>96</v>
      </c>
      <c r="E1858" s="4554"/>
      <c r="F1858" s="4554"/>
      <c r="G1858" s="4555"/>
      <c r="H1858" s="11024">
        <v>0</v>
      </c>
      <c r="I1858" s="11025"/>
      <c r="J1858" s="4469"/>
    </row>
    <row r="1859" spans="1:10" ht="16.5" thickTop="1" thickBot="1" x14ac:dyDescent="0.3">
      <c r="A1859" s="4454"/>
      <c r="B1859" s="4469"/>
      <c r="C1859" s="4552"/>
      <c r="D1859" s="4556" t="s">
        <v>97</v>
      </c>
      <c r="E1859" s="4544"/>
      <c r="F1859" s="4544"/>
      <c r="G1859" s="4544"/>
      <c r="H1859" s="11024">
        <v>0</v>
      </c>
      <c r="I1859" s="11025"/>
      <c r="J1859" s="4469"/>
    </row>
    <row r="1860" spans="1:10" ht="39.75" thickTop="1" thickBot="1" x14ac:dyDescent="0.3">
      <c r="A1860" s="4454"/>
      <c r="B1860" s="4469"/>
      <c r="C1860" s="4552"/>
      <c r="D1860" s="4562" t="s">
        <v>100</v>
      </c>
      <c r="E1860" s="4558"/>
      <c r="F1860" s="4558"/>
      <c r="G1860" s="4563"/>
      <c r="H1860" s="11039">
        <v>0</v>
      </c>
      <c r="I1860" s="11040"/>
      <c r="J1860" s="4469"/>
    </row>
    <row r="1861" spans="1:10" ht="16.5" thickTop="1" thickBot="1" x14ac:dyDescent="0.3">
      <c r="A1861" s="4454"/>
      <c r="B1861" s="4469"/>
      <c r="C1861" s="4552"/>
      <c r="D1861" s="4564" t="s">
        <v>101</v>
      </c>
      <c r="E1861" s="4565"/>
      <c r="F1861" s="4565"/>
      <c r="G1861" s="4565"/>
      <c r="H1861" s="11024">
        <v>0</v>
      </c>
      <c r="I1861" s="11025"/>
      <c r="J1861" s="4469"/>
    </row>
    <row r="1862" spans="1:10" ht="16.5" thickTop="1" thickBot="1" x14ac:dyDescent="0.3">
      <c r="A1862" s="4454"/>
      <c r="B1862" s="4469"/>
      <c r="C1862" s="4552"/>
      <c r="D1862" s="4564" t="s">
        <v>102</v>
      </c>
      <c r="E1862" s="4566"/>
      <c r="F1862" s="4566"/>
      <c r="G1862" s="4566"/>
      <c r="H1862" s="11024">
        <v>0</v>
      </c>
      <c r="I1862" s="11025"/>
      <c r="J1862" s="4469"/>
    </row>
    <row r="1863" spans="1:10" ht="16.5" thickTop="1" thickBot="1" x14ac:dyDescent="0.3">
      <c r="A1863" s="4454"/>
      <c r="B1863" s="4469"/>
      <c r="C1863" s="4552"/>
      <c r="D1863" s="4549" t="s">
        <v>103</v>
      </c>
      <c r="E1863" s="4566"/>
      <c r="F1863" s="4566"/>
      <c r="G1863" s="4567"/>
      <c r="H1863" s="11024">
        <v>0</v>
      </c>
      <c r="I1863" s="11025"/>
      <c r="J1863" s="4469"/>
    </row>
    <row r="1864" spans="1:10" ht="39.75" thickTop="1" thickBot="1" x14ac:dyDescent="0.3">
      <c r="A1864" s="4454"/>
      <c r="B1864" s="4469"/>
      <c r="C1864" s="4552"/>
      <c r="D1864" s="4562" t="s">
        <v>104</v>
      </c>
      <c r="E1864" s="4558"/>
      <c r="F1864" s="4558"/>
      <c r="G1864" s="4558"/>
      <c r="H1864" s="11039">
        <v>0</v>
      </c>
      <c r="I1864" s="11040"/>
      <c r="J1864" s="4469"/>
    </row>
    <row r="1865" spans="1:10" ht="16.5" thickTop="1" thickBot="1" x14ac:dyDescent="0.3">
      <c r="A1865" s="4454"/>
      <c r="B1865" s="4469"/>
      <c r="C1865" s="4552"/>
      <c r="D1865" s="4564" t="s">
        <v>105</v>
      </c>
      <c r="E1865" s="4565"/>
      <c r="F1865" s="4565"/>
      <c r="G1865" s="4565"/>
      <c r="H1865" s="11024">
        <v>0</v>
      </c>
      <c r="I1865" s="11025"/>
      <c r="J1865" s="4469"/>
    </row>
    <row r="1866" spans="1:10" ht="16.5" thickTop="1" thickBot="1" x14ac:dyDescent="0.3">
      <c r="A1866" s="4454"/>
      <c r="B1866" s="4469"/>
      <c r="C1866" s="4552"/>
      <c r="D1866" s="4564" t="s">
        <v>102</v>
      </c>
      <c r="E1866" s="4566"/>
      <c r="F1866" s="4566"/>
      <c r="G1866" s="4566"/>
      <c r="H1866" s="11024">
        <v>0</v>
      </c>
      <c r="I1866" s="11025"/>
      <c r="J1866" s="4469"/>
    </row>
    <row r="1867" spans="1:10" ht="16.5" thickTop="1" thickBot="1" x14ac:dyDescent="0.3">
      <c r="A1867" s="4454"/>
      <c r="B1867" s="4469"/>
      <c r="C1867" s="4552"/>
      <c r="D1867" s="4549" t="s">
        <v>103</v>
      </c>
      <c r="E1867" s="4566"/>
      <c r="F1867" s="4566"/>
      <c r="G1867" s="4567"/>
      <c r="H1867" s="11024">
        <v>0</v>
      </c>
      <c r="I1867" s="11025"/>
      <c r="J1867" s="4469"/>
    </row>
    <row r="1868" spans="1:10" ht="52.5" thickTop="1" thickBot="1" x14ac:dyDescent="0.3">
      <c r="A1868" s="4454"/>
      <c r="B1868" s="4469"/>
      <c r="C1868" s="4552"/>
      <c r="D1868" s="4562" t="s">
        <v>106</v>
      </c>
      <c r="E1868" s="4558"/>
      <c r="F1868" s="4558"/>
      <c r="G1868" s="4558"/>
      <c r="H1868" s="11015">
        <v>3</v>
      </c>
      <c r="I1868" s="11015"/>
      <c r="J1868" s="4469"/>
    </row>
    <row r="1869" spans="1:10" ht="16.5" thickTop="1" thickBot="1" x14ac:dyDescent="0.3">
      <c r="A1869" s="4454"/>
      <c r="B1869" s="4469"/>
      <c r="C1869" s="4552"/>
      <c r="D1869" s="4549" t="s">
        <v>93</v>
      </c>
      <c r="E1869" s="4550"/>
      <c r="F1869" s="4550"/>
      <c r="G1869" s="4551"/>
      <c r="H1869" s="11024">
        <v>1</v>
      </c>
      <c r="I1869" s="11025"/>
      <c r="J1869" s="4469"/>
    </row>
    <row r="1870" spans="1:10" ht="16.5" thickTop="1" thickBot="1" x14ac:dyDescent="0.3">
      <c r="A1870" s="4454"/>
      <c r="B1870" s="4469"/>
      <c r="C1870" s="4552"/>
      <c r="D1870" s="4553" t="s">
        <v>94</v>
      </c>
      <c r="E1870" s="4554"/>
      <c r="F1870" s="4554"/>
      <c r="G1870" s="4555"/>
      <c r="H1870" s="11024">
        <v>0</v>
      </c>
      <c r="I1870" s="11025"/>
      <c r="J1870" s="4469"/>
    </row>
    <row r="1871" spans="1:10" ht="16.5" thickTop="1" thickBot="1" x14ac:dyDescent="0.3">
      <c r="A1871" s="4454"/>
      <c r="B1871" s="4469"/>
      <c r="C1871" s="4552"/>
      <c r="D1871" s="4553" t="s">
        <v>95</v>
      </c>
      <c r="E1871" s="4554"/>
      <c r="F1871" s="4554"/>
      <c r="G1871" s="4555"/>
      <c r="H1871" s="11024">
        <v>2</v>
      </c>
      <c r="I1871" s="11025"/>
      <c r="J1871" s="4469"/>
    </row>
    <row r="1872" spans="1:10" ht="16.5" thickTop="1" thickBot="1" x14ac:dyDescent="0.3">
      <c r="A1872" s="4454"/>
      <c r="B1872" s="4469"/>
      <c r="C1872" s="4552"/>
      <c r="D1872" s="4553" t="s">
        <v>96</v>
      </c>
      <c r="E1872" s="4554"/>
      <c r="F1872" s="4554"/>
      <c r="G1872" s="4555"/>
      <c r="H1872" s="11024">
        <v>0</v>
      </c>
      <c r="I1872" s="11025"/>
      <c r="J1872" s="4469"/>
    </row>
    <row r="1873" spans="1:10" ht="16.5" thickTop="1" thickBot="1" x14ac:dyDescent="0.3">
      <c r="A1873" s="4454"/>
      <c r="B1873" s="4469"/>
      <c r="C1873" s="4552"/>
      <c r="D1873" s="4556" t="s">
        <v>97</v>
      </c>
      <c r="E1873" s="4544"/>
      <c r="F1873" s="4544"/>
      <c r="G1873" s="4544"/>
      <c r="H1873" s="11024">
        <v>0</v>
      </c>
      <c r="I1873" s="11025"/>
      <c r="J1873" s="4469"/>
    </row>
    <row r="1874" spans="1:10" ht="16.5" thickTop="1" thickBot="1" x14ac:dyDescent="0.3">
      <c r="A1874" s="4454"/>
      <c r="B1874" s="4469"/>
      <c r="C1874" s="4552"/>
      <c r="D1874" s="4568" t="s">
        <v>107</v>
      </c>
      <c r="E1874" s="4558"/>
      <c r="F1874" s="4558"/>
      <c r="G1874" s="4558"/>
      <c r="H1874" s="11015">
        <v>1</v>
      </c>
      <c r="I1874" s="11015"/>
      <c r="J1874" s="4469"/>
    </row>
    <row r="1875" spans="1:10" ht="16.5" thickTop="1" thickBot="1" x14ac:dyDescent="0.3">
      <c r="A1875" s="4454"/>
      <c r="B1875" s="4469"/>
      <c r="C1875" s="4552"/>
      <c r="D1875" s="4549" t="s">
        <v>105</v>
      </c>
      <c r="E1875" s="4550"/>
      <c r="F1875" s="4550"/>
      <c r="G1875" s="4551"/>
      <c r="H1875" s="11024">
        <v>0</v>
      </c>
      <c r="I1875" s="11025"/>
      <c r="J1875" s="4469"/>
    </row>
    <row r="1876" spans="1:10" ht="16.5" thickTop="1" thickBot="1" x14ac:dyDescent="0.3">
      <c r="A1876" s="4454"/>
      <c r="B1876" s="4469"/>
      <c r="C1876" s="4552"/>
      <c r="D1876" s="4553" t="s">
        <v>94</v>
      </c>
      <c r="E1876" s="4554"/>
      <c r="F1876" s="4554"/>
      <c r="G1876" s="4555"/>
      <c r="H1876" s="11024">
        <v>0</v>
      </c>
      <c r="I1876" s="11025"/>
      <c r="J1876" s="4469"/>
    </row>
    <row r="1877" spans="1:10" ht="16.5" thickTop="1" thickBot="1" x14ac:dyDescent="0.3">
      <c r="A1877" s="4454"/>
      <c r="B1877" s="4469"/>
      <c r="C1877" s="4552"/>
      <c r="D1877" s="4553" t="s">
        <v>102</v>
      </c>
      <c r="E1877" s="4554"/>
      <c r="F1877" s="4554"/>
      <c r="G1877" s="4555"/>
      <c r="H1877" s="11024">
        <v>1</v>
      </c>
      <c r="I1877" s="11025"/>
      <c r="J1877" s="4469"/>
    </row>
    <row r="1878" spans="1:10" ht="16.5" thickTop="1" thickBot="1" x14ac:dyDescent="0.3">
      <c r="A1878" s="4454"/>
      <c r="B1878" s="4469"/>
      <c r="C1878" s="4552"/>
      <c r="D1878" s="4569" t="s">
        <v>103</v>
      </c>
      <c r="E1878" s="4566"/>
      <c r="F1878" s="4566"/>
      <c r="G1878" s="4566"/>
      <c r="H1878" s="11024">
        <v>0</v>
      </c>
      <c r="I1878" s="11025"/>
      <c r="J1878" s="4469"/>
    </row>
    <row r="1879" spans="1:10" ht="16.5" thickTop="1" thickBot="1" x14ac:dyDescent="0.3">
      <c r="A1879" s="4454"/>
      <c r="B1879" s="4469"/>
      <c r="C1879" s="4552"/>
      <c r="D1879" s="4556" t="s">
        <v>108</v>
      </c>
      <c r="E1879" s="4544"/>
      <c r="F1879" s="4544"/>
      <c r="G1879" s="4544"/>
      <c r="H1879" s="11024">
        <v>0</v>
      </c>
      <c r="I1879" s="11025"/>
      <c r="J1879" s="4469"/>
    </row>
    <row r="1880" spans="1:10" ht="16.5" thickTop="1" thickBot="1" x14ac:dyDescent="0.3">
      <c r="A1880" s="4454"/>
      <c r="B1880" s="4469"/>
      <c r="C1880" s="4570" t="s">
        <v>109</v>
      </c>
      <c r="D1880" s="4571"/>
      <c r="E1880" s="4572"/>
      <c r="F1880" s="4573"/>
      <c r="G1880" s="4573"/>
      <c r="H1880" s="10975">
        <v>1</v>
      </c>
      <c r="I1880" s="10976"/>
      <c r="J1880" s="4469"/>
    </row>
    <row r="1881" spans="1:10" ht="27" thickTop="1" thickBot="1" x14ac:dyDescent="0.3">
      <c r="A1881" s="4454"/>
      <c r="B1881" s="4469"/>
      <c r="C1881" s="4574"/>
      <c r="D1881" s="4575" t="s">
        <v>110</v>
      </c>
      <c r="E1881" s="4558"/>
      <c r="F1881" s="4558"/>
      <c r="G1881" s="4563"/>
      <c r="H1881" s="11039">
        <v>1</v>
      </c>
      <c r="I1881" s="11040"/>
      <c r="J1881" s="4469"/>
    </row>
    <row r="1882" spans="1:10" ht="16.5" thickTop="1" thickBot="1" x14ac:dyDescent="0.3">
      <c r="A1882" s="4454"/>
      <c r="B1882" s="4469"/>
      <c r="C1882" s="4576"/>
      <c r="D1882" s="4577" t="s">
        <v>93</v>
      </c>
      <c r="E1882" s="4566"/>
      <c r="F1882" s="4566"/>
      <c r="G1882" s="4567"/>
      <c r="H1882" s="11024">
        <v>1</v>
      </c>
      <c r="I1882" s="11025"/>
      <c r="J1882" s="4469"/>
    </row>
    <row r="1883" spans="1:10" ht="16.5" thickTop="1" thickBot="1" x14ac:dyDescent="0.3">
      <c r="A1883" s="4454"/>
      <c r="B1883" s="4469"/>
      <c r="C1883" s="4576"/>
      <c r="D1883" s="4577" t="s">
        <v>94</v>
      </c>
      <c r="E1883" s="4566"/>
      <c r="F1883" s="4566"/>
      <c r="G1883" s="4567"/>
      <c r="H1883" s="11024">
        <v>0</v>
      </c>
      <c r="I1883" s="11025"/>
      <c r="J1883" s="4469"/>
    </row>
    <row r="1884" spans="1:10" ht="16.5" thickTop="1" thickBot="1" x14ac:dyDescent="0.3">
      <c r="A1884" s="4454"/>
      <c r="B1884" s="4469"/>
      <c r="C1884" s="4576"/>
      <c r="D1884" s="4577" t="s">
        <v>95</v>
      </c>
      <c r="E1884" s="4566"/>
      <c r="F1884" s="4566"/>
      <c r="G1884" s="4567"/>
      <c r="H1884" s="11024">
        <v>0</v>
      </c>
      <c r="I1884" s="11025"/>
      <c r="J1884" s="4469"/>
    </row>
    <row r="1885" spans="1:10" ht="16.5" thickTop="1" thickBot="1" x14ac:dyDescent="0.3">
      <c r="A1885" s="4454"/>
      <c r="B1885" s="4469"/>
      <c r="C1885" s="4576"/>
      <c r="D1885" s="4577" t="s">
        <v>96</v>
      </c>
      <c r="E1885" s="4578"/>
      <c r="F1885" s="4578"/>
      <c r="G1885" s="4579"/>
      <c r="H1885" s="11024">
        <v>0</v>
      </c>
      <c r="I1885" s="11025"/>
      <c r="J1885" s="4469"/>
    </row>
    <row r="1886" spans="1:10" ht="16.5" thickTop="1" thickBot="1" x14ac:dyDescent="0.3">
      <c r="A1886" s="4454"/>
      <c r="B1886" s="4469"/>
      <c r="C1886" s="4576"/>
      <c r="D1886" s="4580" t="s">
        <v>111</v>
      </c>
      <c r="E1886" s="4581"/>
      <c r="F1886" s="4581"/>
      <c r="G1886" s="4581"/>
      <c r="H1886" s="11041">
        <v>0</v>
      </c>
      <c r="I1886" s="11041"/>
      <c r="J1886" s="4469"/>
    </row>
    <row r="1887" spans="1:10" ht="16.5" thickTop="1" thickBot="1" x14ac:dyDescent="0.3">
      <c r="A1887" s="4454"/>
      <c r="B1887" s="4469"/>
      <c r="C1887" s="4576"/>
      <c r="D1887" s="4577" t="s">
        <v>93</v>
      </c>
      <c r="E1887" s="4566"/>
      <c r="F1887" s="4566"/>
      <c r="G1887" s="4567"/>
      <c r="H1887" s="11024">
        <v>0</v>
      </c>
      <c r="I1887" s="11025"/>
      <c r="J1887" s="4469"/>
    </row>
    <row r="1888" spans="1:10" ht="16.5" thickTop="1" thickBot="1" x14ac:dyDescent="0.3">
      <c r="A1888" s="4454"/>
      <c r="B1888" s="4469"/>
      <c r="C1888" s="4576"/>
      <c r="D1888" s="4577" t="s">
        <v>94</v>
      </c>
      <c r="E1888" s="4566"/>
      <c r="F1888" s="4566"/>
      <c r="G1888" s="4567"/>
      <c r="H1888" s="11024">
        <v>0</v>
      </c>
      <c r="I1888" s="11025"/>
      <c r="J1888" s="4469"/>
    </row>
    <row r="1889" spans="1:10" ht="16.5" thickTop="1" thickBot="1" x14ac:dyDescent="0.3">
      <c r="A1889" s="4454"/>
      <c r="B1889" s="4469"/>
      <c r="C1889" s="4576"/>
      <c r="D1889" s="4577" t="s">
        <v>95</v>
      </c>
      <c r="E1889" s="4566"/>
      <c r="F1889" s="4566"/>
      <c r="G1889" s="4567"/>
      <c r="H1889" s="11024">
        <v>0</v>
      </c>
      <c r="I1889" s="11025"/>
      <c r="J1889" s="4469"/>
    </row>
    <row r="1890" spans="1:10" ht="16.5" thickTop="1" thickBot="1" x14ac:dyDescent="0.3">
      <c r="A1890" s="4454"/>
      <c r="B1890" s="4469"/>
      <c r="C1890" s="4576"/>
      <c r="D1890" s="4577" t="s">
        <v>96</v>
      </c>
      <c r="E1890" s="4578"/>
      <c r="F1890" s="4578"/>
      <c r="G1890" s="4579"/>
      <c r="H1890" s="11024">
        <v>0</v>
      </c>
      <c r="I1890" s="11025"/>
      <c r="J1890" s="4469"/>
    </row>
    <row r="1891" spans="1:10" ht="27" thickTop="1" thickBot="1" x14ac:dyDescent="0.3">
      <c r="A1891" s="4454"/>
      <c r="B1891" s="4469"/>
      <c r="C1891" s="4576"/>
      <c r="D1891" s="4575" t="s">
        <v>112</v>
      </c>
      <c r="E1891" s="4558"/>
      <c r="F1891" s="4558"/>
      <c r="G1891" s="4563"/>
      <c r="H1891" s="11039">
        <v>0</v>
      </c>
      <c r="I1891" s="11040"/>
      <c r="J1891" s="4469"/>
    </row>
    <row r="1892" spans="1:10" ht="16.5" thickTop="1" thickBot="1" x14ac:dyDescent="0.3">
      <c r="A1892" s="4454"/>
      <c r="B1892" s="4469"/>
      <c r="C1892" s="4576"/>
      <c r="D1892" s="4577" t="s">
        <v>93</v>
      </c>
      <c r="E1892" s="4566"/>
      <c r="F1892" s="4566"/>
      <c r="G1892" s="4567"/>
      <c r="H1892" s="11024">
        <v>0</v>
      </c>
      <c r="I1892" s="11025"/>
      <c r="J1892" s="4469"/>
    </row>
    <row r="1893" spans="1:10" ht="16.5" thickTop="1" thickBot="1" x14ac:dyDescent="0.3">
      <c r="A1893" s="4454"/>
      <c r="B1893" s="4469"/>
      <c r="C1893" s="4576"/>
      <c r="D1893" s="4577" t="s">
        <v>94</v>
      </c>
      <c r="E1893" s="4566"/>
      <c r="F1893" s="4566"/>
      <c r="G1893" s="4567"/>
      <c r="H1893" s="11024">
        <v>0</v>
      </c>
      <c r="I1893" s="11025"/>
      <c r="J1893" s="4469"/>
    </row>
    <row r="1894" spans="1:10" ht="16.5" thickTop="1" thickBot="1" x14ac:dyDescent="0.3">
      <c r="A1894" s="4454"/>
      <c r="B1894" s="4469"/>
      <c r="C1894" s="4576"/>
      <c r="D1894" s="4577" t="s">
        <v>95</v>
      </c>
      <c r="E1894" s="4566"/>
      <c r="F1894" s="4566"/>
      <c r="G1894" s="4567"/>
      <c r="H1894" s="11024">
        <v>0</v>
      </c>
      <c r="I1894" s="11025"/>
      <c r="J1894" s="4469"/>
    </row>
    <row r="1895" spans="1:10" ht="16.5" thickTop="1" thickBot="1" x14ac:dyDescent="0.3">
      <c r="A1895" s="4454"/>
      <c r="B1895" s="4469"/>
      <c r="C1895" s="4576"/>
      <c r="D1895" s="4577" t="s">
        <v>96</v>
      </c>
      <c r="E1895" s="4578"/>
      <c r="F1895" s="4578"/>
      <c r="G1895" s="4579"/>
      <c r="H1895" s="11024">
        <v>0</v>
      </c>
      <c r="I1895" s="11025"/>
      <c r="J1895" s="4469"/>
    </row>
    <row r="1896" spans="1:10" ht="16.5" thickTop="1" thickBot="1" x14ac:dyDescent="0.3">
      <c r="A1896" s="4454"/>
      <c r="B1896" s="4469"/>
      <c r="C1896" s="4576"/>
      <c r="D1896" s="4582" t="s">
        <v>113</v>
      </c>
      <c r="E1896" s="4558"/>
      <c r="F1896" s="4558"/>
      <c r="G1896" s="4563"/>
      <c r="H1896" s="11041">
        <v>0</v>
      </c>
      <c r="I1896" s="11041"/>
      <c r="J1896" s="4469"/>
    </row>
    <row r="1897" spans="1:10" ht="16.5" thickTop="1" thickBot="1" x14ac:dyDescent="0.3">
      <c r="A1897" s="4454"/>
      <c r="B1897" s="4469"/>
      <c r="C1897" s="4576"/>
      <c r="D1897" s="4583" t="s">
        <v>114</v>
      </c>
      <c r="E1897" s="4550"/>
      <c r="F1897" s="4550"/>
      <c r="G1897" s="4551"/>
      <c r="H1897" s="11024">
        <v>0</v>
      </c>
      <c r="I1897" s="11025"/>
      <c r="J1897" s="4469"/>
    </row>
    <row r="1898" spans="1:10" ht="16.5" thickTop="1" thickBot="1" x14ac:dyDescent="0.3">
      <c r="A1898" s="4454"/>
      <c r="B1898" s="4469"/>
      <c r="C1898" s="4576"/>
      <c r="D1898" s="4583" t="s">
        <v>94</v>
      </c>
      <c r="E1898" s="4550"/>
      <c r="F1898" s="4550"/>
      <c r="G1898" s="4551"/>
      <c r="H1898" s="11024">
        <v>0</v>
      </c>
      <c r="I1898" s="11025"/>
      <c r="J1898" s="4469"/>
    </row>
    <row r="1899" spans="1:10" ht="16.5" thickTop="1" thickBot="1" x14ac:dyDescent="0.3">
      <c r="A1899" s="4454"/>
      <c r="B1899" s="4469"/>
      <c r="C1899" s="4576"/>
      <c r="D1899" s="4583" t="s">
        <v>102</v>
      </c>
      <c r="E1899" s="4550"/>
      <c r="F1899" s="4550"/>
      <c r="G1899" s="4551"/>
      <c r="H1899" s="11024">
        <v>0</v>
      </c>
      <c r="I1899" s="11025"/>
      <c r="J1899" s="4469"/>
    </row>
    <row r="1900" spans="1:10" ht="16.5" thickTop="1" thickBot="1" x14ac:dyDescent="0.3">
      <c r="A1900" s="4504"/>
      <c r="B1900" s="4469"/>
      <c r="C1900" s="4576"/>
      <c r="D1900" s="4583" t="s">
        <v>103</v>
      </c>
      <c r="E1900" s="4550"/>
      <c r="F1900" s="4550"/>
      <c r="G1900" s="4551"/>
      <c r="H1900" s="11024">
        <v>0</v>
      </c>
      <c r="I1900" s="11025"/>
      <c r="J1900" s="4469"/>
    </row>
    <row r="1901" spans="1:10" ht="16.5" thickTop="1" thickBot="1" x14ac:dyDescent="0.3">
      <c r="A1901" s="4504"/>
      <c r="B1901" s="4469"/>
      <c r="C1901" s="4576"/>
      <c r="D1901" s="4584" t="s">
        <v>115</v>
      </c>
      <c r="E1901" s="4558"/>
      <c r="F1901" s="4558"/>
      <c r="G1901" s="4563"/>
      <c r="H1901" s="11041">
        <v>0</v>
      </c>
      <c r="I1901" s="11041"/>
      <c r="J1901" s="4469"/>
    </row>
    <row r="1902" spans="1:10" ht="16.5" thickTop="1" thickBot="1" x14ac:dyDescent="0.3">
      <c r="A1902" s="4504"/>
      <c r="B1902" s="4469"/>
      <c r="C1902" s="4576"/>
      <c r="D1902" s="4583" t="s">
        <v>105</v>
      </c>
      <c r="E1902" s="4550"/>
      <c r="F1902" s="4550"/>
      <c r="G1902" s="4551"/>
      <c r="H1902" s="11024">
        <v>0</v>
      </c>
      <c r="I1902" s="11025"/>
      <c r="J1902" s="4469"/>
    </row>
    <row r="1903" spans="1:10" ht="16.5" thickTop="1" thickBot="1" x14ac:dyDescent="0.3">
      <c r="A1903" s="4504"/>
      <c r="B1903" s="4469"/>
      <c r="C1903" s="4576"/>
      <c r="D1903" s="4583" t="s">
        <v>94</v>
      </c>
      <c r="E1903" s="4550"/>
      <c r="F1903" s="4550"/>
      <c r="G1903" s="4551"/>
      <c r="H1903" s="11024">
        <v>0</v>
      </c>
      <c r="I1903" s="11025"/>
      <c r="J1903" s="4469"/>
    </row>
    <row r="1904" spans="1:10" ht="16.5" thickTop="1" thickBot="1" x14ac:dyDescent="0.3">
      <c r="A1904" s="4504"/>
      <c r="B1904" s="4469"/>
      <c r="C1904" s="4576"/>
      <c r="D1904" s="4583" t="s">
        <v>102</v>
      </c>
      <c r="E1904" s="4550"/>
      <c r="F1904" s="4550"/>
      <c r="G1904" s="4551"/>
      <c r="H1904" s="11024">
        <v>0</v>
      </c>
      <c r="I1904" s="11025"/>
      <c r="J1904" s="4469"/>
    </row>
    <row r="1905" spans="1:10" ht="16.5" thickTop="1" thickBot="1" x14ac:dyDescent="0.3">
      <c r="A1905" s="4504"/>
      <c r="B1905" s="4469"/>
      <c r="C1905" s="4576"/>
      <c r="D1905" s="4583" t="s">
        <v>103</v>
      </c>
      <c r="E1905" s="4550"/>
      <c r="F1905" s="4550"/>
      <c r="G1905" s="4551"/>
      <c r="H1905" s="11024">
        <v>0</v>
      </c>
      <c r="I1905" s="11025"/>
      <c r="J1905" s="4469"/>
    </row>
    <row r="1906" spans="1:10" ht="16.5" thickTop="1" thickBot="1" x14ac:dyDescent="0.3">
      <c r="A1906" s="4504"/>
      <c r="B1906" s="4469"/>
      <c r="C1906" s="4576"/>
      <c r="D1906" s="4584" t="s">
        <v>116</v>
      </c>
      <c r="E1906" s="4585"/>
      <c r="F1906" s="4585"/>
      <c r="G1906" s="4586"/>
      <c r="H1906" s="11041">
        <v>0</v>
      </c>
      <c r="I1906" s="11041"/>
      <c r="J1906" s="4469"/>
    </row>
    <row r="1907" spans="1:10" ht="16.5" thickTop="1" thickBot="1" x14ac:dyDescent="0.3">
      <c r="A1907" s="4504"/>
      <c r="B1907" s="4469"/>
      <c r="C1907" s="4576"/>
      <c r="D1907" s="4583" t="s">
        <v>105</v>
      </c>
      <c r="E1907" s="4550"/>
      <c r="F1907" s="4550"/>
      <c r="G1907" s="4551"/>
      <c r="H1907" s="11024">
        <v>0</v>
      </c>
      <c r="I1907" s="11025"/>
      <c r="J1907" s="4469"/>
    </row>
    <row r="1908" spans="1:10" ht="16.5" thickTop="1" thickBot="1" x14ac:dyDescent="0.3">
      <c r="A1908" s="4504"/>
      <c r="B1908" s="4469"/>
      <c r="C1908" s="4576"/>
      <c r="D1908" s="4583" t="s">
        <v>94</v>
      </c>
      <c r="E1908" s="4550"/>
      <c r="F1908" s="4550"/>
      <c r="G1908" s="4551"/>
      <c r="H1908" s="11024">
        <v>0</v>
      </c>
      <c r="I1908" s="11025"/>
      <c r="J1908" s="4469"/>
    </row>
    <row r="1909" spans="1:10" ht="16.5" thickTop="1" thickBot="1" x14ac:dyDescent="0.3">
      <c r="A1909" s="4504"/>
      <c r="B1909" s="4469"/>
      <c r="C1909" s="4576"/>
      <c r="D1909" s="4583" t="s">
        <v>102</v>
      </c>
      <c r="E1909" s="4550"/>
      <c r="F1909" s="4550"/>
      <c r="G1909" s="4551"/>
      <c r="H1909" s="11024">
        <v>0</v>
      </c>
      <c r="I1909" s="11025"/>
      <c r="J1909" s="4469"/>
    </row>
    <row r="1910" spans="1:10" ht="16.5" thickTop="1" thickBot="1" x14ac:dyDescent="0.3">
      <c r="A1910" s="4504"/>
      <c r="B1910" s="4469"/>
      <c r="C1910" s="4576"/>
      <c r="D1910" s="4583" t="s">
        <v>103</v>
      </c>
      <c r="E1910" s="4550"/>
      <c r="F1910" s="4550"/>
      <c r="G1910" s="4551"/>
      <c r="H1910" s="11024">
        <v>0</v>
      </c>
      <c r="I1910" s="11025"/>
      <c r="J1910" s="4469"/>
    </row>
    <row r="1911" spans="1:10" ht="16.5" thickTop="1" thickBot="1" x14ac:dyDescent="0.3">
      <c r="A1911" s="4504"/>
      <c r="B1911" s="4469"/>
      <c r="C1911" s="4576"/>
      <c r="D1911" s="4584" t="s">
        <v>117</v>
      </c>
      <c r="E1911" s="4585"/>
      <c r="F1911" s="4585"/>
      <c r="G1911" s="4586"/>
      <c r="H1911" s="11041">
        <v>0</v>
      </c>
      <c r="I1911" s="11041"/>
      <c r="J1911" s="4469"/>
    </row>
    <row r="1912" spans="1:10" ht="16.5" thickTop="1" thickBot="1" x14ac:dyDescent="0.3">
      <c r="A1912" s="4504"/>
      <c r="B1912" s="4469"/>
      <c r="C1912" s="4576"/>
      <c r="D1912" s="4583" t="s">
        <v>105</v>
      </c>
      <c r="E1912" s="4550"/>
      <c r="F1912" s="4550"/>
      <c r="G1912" s="4551"/>
      <c r="H1912" s="11024">
        <v>0</v>
      </c>
      <c r="I1912" s="11025"/>
      <c r="J1912" s="4469"/>
    </row>
    <row r="1913" spans="1:10" ht="16.5" thickTop="1" thickBot="1" x14ac:dyDescent="0.3">
      <c r="A1913" s="4504"/>
      <c r="B1913" s="4469"/>
      <c r="C1913" s="4576"/>
      <c r="D1913" s="4583" t="s">
        <v>94</v>
      </c>
      <c r="E1913" s="4550"/>
      <c r="F1913" s="4550"/>
      <c r="G1913" s="4551"/>
      <c r="H1913" s="11024">
        <v>0</v>
      </c>
      <c r="I1913" s="11025"/>
      <c r="J1913" s="4469"/>
    </row>
    <row r="1914" spans="1:10" ht="16.5" thickTop="1" thickBot="1" x14ac:dyDescent="0.3">
      <c r="A1914" s="4504"/>
      <c r="B1914" s="4469"/>
      <c r="C1914" s="4576"/>
      <c r="D1914" s="4583" t="s">
        <v>102</v>
      </c>
      <c r="E1914" s="4550"/>
      <c r="F1914" s="4550"/>
      <c r="G1914" s="4551"/>
      <c r="H1914" s="11024">
        <v>0</v>
      </c>
      <c r="I1914" s="11025"/>
      <c r="J1914" s="4469"/>
    </row>
    <row r="1915" spans="1:10" ht="16.5" thickTop="1" thickBot="1" x14ac:dyDescent="0.3">
      <c r="A1915" s="4504"/>
      <c r="B1915" s="4469"/>
      <c r="C1915" s="4587"/>
      <c r="D1915" s="4583" t="s">
        <v>103</v>
      </c>
      <c r="E1915" s="4550"/>
      <c r="F1915" s="4550"/>
      <c r="G1915" s="4551"/>
      <c r="H1915" s="11024">
        <v>0</v>
      </c>
      <c r="I1915" s="11025"/>
      <c r="J1915" s="4469"/>
    </row>
    <row r="1916" spans="1:10" ht="16.5" thickTop="1" thickBot="1" x14ac:dyDescent="0.3">
      <c r="A1916" s="4454"/>
      <c r="B1916" s="4469"/>
      <c r="C1916" s="4496" t="s">
        <v>118</v>
      </c>
      <c r="D1916" s="4588"/>
      <c r="E1916" s="4573"/>
      <c r="F1916" s="4573"/>
      <c r="G1916" s="4589"/>
      <c r="H1916" s="10977">
        <v>9</v>
      </c>
      <c r="I1916" s="10977"/>
      <c r="J1916" s="4469"/>
    </row>
    <row r="1917" spans="1:10" ht="27" thickTop="1" thickBot="1" x14ac:dyDescent="0.3">
      <c r="A1917" s="4454"/>
      <c r="B1917" s="4454"/>
      <c r="C1917" s="4590"/>
      <c r="D1917" s="4591" t="s">
        <v>31</v>
      </c>
      <c r="E1917" s="4591"/>
      <c r="F1917" s="4591"/>
      <c r="G1917" s="4592"/>
      <c r="H1917" s="11024">
        <v>0</v>
      </c>
      <c r="I1917" s="11025"/>
      <c r="J1917" s="4469"/>
    </row>
    <row r="1918" spans="1:10" ht="16.5" thickTop="1" thickBot="1" x14ac:dyDescent="0.3">
      <c r="A1918" s="4454"/>
      <c r="B1918" s="4454"/>
      <c r="C1918" s="4590"/>
      <c r="D1918" s="4591" t="s">
        <v>119</v>
      </c>
      <c r="E1918" s="4550"/>
      <c r="F1918" s="4550"/>
      <c r="G1918" s="4551"/>
      <c r="H1918" s="11024">
        <v>0</v>
      </c>
      <c r="I1918" s="11025"/>
      <c r="J1918" s="4469"/>
    </row>
    <row r="1919" spans="1:10" ht="27" thickTop="1" thickBot="1" x14ac:dyDescent="0.3">
      <c r="A1919" s="4454"/>
      <c r="B1919" s="4454"/>
      <c r="C1919" s="4590"/>
      <c r="D1919" s="4591" t="s">
        <v>120</v>
      </c>
      <c r="E1919" s="4593"/>
      <c r="F1919" s="4550"/>
      <c r="G1919" s="4551"/>
      <c r="H1919" s="11024">
        <v>0</v>
      </c>
      <c r="I1919" s="11025"/>
      <c r="J1919" s="4469"/>
    </row>
    <row r="1920" spans="1:10" ht="27" thickTop="1" thickBot="1" x14ac:dyDescent="0.3">
      <c r="A1920" s="4454"/>
      <c r="B1920" s="4469"/>
      <c r="C1920" s="4590"/>
      <c r="D1920" s="4591" t="s">
        <v>121</v>
      </c>
      <c r="E1920" s="4550"/>
      <c r="F1920" s="4550"/>
      <c r="G1920" s="4551"/>
      <c r="H1920" s="11024">
        <v>0</v>
      </c>
      <c r="I1920" s="11025"/>
      <c r="J1920" s="4469"/>
    </row>
    <row r="1921" spans="1:10" ht="16.5" thickTop="1" thickBot="1" x14ac:dyDescent="0.3">
      <c r="A1921" s="4454"/>
      <c r="B1921" s="4469"/>
      <c r="C1921" s="4590"/>
      <c r="D1921" s="4591" t="s">
        <v>70</v>
      </c>
      <c r="E1921" s="4550"/>
      <c r="F1921" s="4550"/>
      <c r="G1921" s="4551"/>
      <c r="H1921" s="11024">
        <v>0</v>
      </c>
      <c r="I1921" s="11025"/>
      <c r="J1921" s="4469"/>
    </row>
    <row r="1922" spans="1:10" ht="39.75" thickTop="1" thickBot="1" x14ac:dyDescent="0.3">
      <c r="A1922" s="4454"/>
      <c r="B1922" s="4469"/>
      <c r="C1922" s="4590"/>
      <c r="D1922" s="4594" t="s">
        <v>122</v>
      </c>
      <c r="E1922" s="4550"/>
      <c r="F1922" s="4550"/>
      <c r="G1922" s="4551"/>
      <c r="H1922" s="11024">
        <v>1</v>
      </c>
      <c r="I1922" s="11025"/>
      <c r="J1922" s="4469"/>
    </row>
    <row r="1923" spans="1:10" ht="27" thickTop="1" thickBot="1" x14ac:dyDescent="0.3">
      <c r="A1923" s="4454"/>
      <c r="B1923" s="4469"/>
      <c r="C1923" s="4595"/>
      <c r="D1923" s="4591" t="s">
        <v>123</v>
      </c>
      <c r="E1923" s="4550"/>
      <c r="F1923" s="4550"/>
      <c r="G1923" s="4551"/>
      <c r="H1923" s="11024">
        <v>0</v>
      </c>
      <c r="I1923" s="11025"/>
      <c r="J1923" s="4469"/>
    </row>
    <row r="1924" spans="1:10" ht="39.75" thickTop="1" thickBot="1" x14ac:dyDescent="0.3">
      <c r="A1924" s="4454"/>
      <c r="B1924" s="4469"/>
      <c r="C1924" s="4590"/>
      <c r="D1924" s="4591" t="s">
        <v>34</v>
      </c>
      <c r="E1924" s="4550"/>
      <c r="F1924" s="4550"/>
      <c r="G1924" s="4551"/>
      <c r="H1924" s="11024">
        <v>0</v>
      </c>
      <c r="I1924" s="11025"/>
      <c r="J1924" s="4469"/>
    </row>
    <row r="1925" spans="1:10" ht="39.75" thickTop="1" thickBot="1" x14ac:dyDescent="0.3">
      <c r="A1925" s="4454"/>
      <c r="B1925" s="4469"/>
      <c r="C1925" s="4595"/>
      <c r="D1925" s="4596" t="s">
        <v>124</v>
      </c>
      <c r="E1925" s="4550"/>
      <c r="F1925" s="4550"/>
      <c r="G1925" s="4551"/>
      <c r="H1925" s="11024">
        <v>5</v>
      </c>
      <c r="I1925" s="11025"/>
      <c r="J1925" s="4469"/>
    </row>
    <row r="1926" spans="1:10" ht="52.5" thickTop="1" thickBot="1" x14ac:dyDescent="0.3">
      <c r="A1926" s="4454"/>
      <c r="B1926" s="4469"/>
      <c r="C1926" s="4590"/>
      <c r="D1926" s="4591" t="s">
        <v>125</v>
      </c>
      <c r="E1926" s="4550"/>
      <c r="F1926" s="4550"/>
      <c r="G1926" s="4551"/>
      <c r="H1926" s="11024">
        <v>0</v>
      </c>
      <c r="I1926" s="11025"/>
      <c r="J1926" s="4469"/>
    </row>
    <row r="1927" spans="1:10" ht="27" thickTop="1" thickBot="1" x14ac:dyDescent="0.3">
      <c r="A1927" s="4454"/>
      <c r="B1927" s="4469"/>
      <c r="C1927" s="4590"/>
      <c r="D1927" s="4591" t="s">
        <v>126</v>
      </c>
      <c r="E1927" s="4550"/>
      <c r="F1927" s="4550"/>
      <c r="G1927" s="4551"/>
      <c r="H1927" s="11024">
        <v>0</v>
      </c>
      <c r="I1927" s="11025"/>
      <c r="J1927" s="4469"/>
    </row>
    <row r="1928" spans="1:10" ht="27" thickTop="1" thickBot="1" x14ac:dyDescent="0.3">
      <c r="A1928" s="4454"/>
      <c r="B1928" s="4469"/>
      <c r="C1928" s="4590"/>
      <c r="D1928" s="4597" t="s">
        <v>37</v>
      </c>
      <c r="E1928" s="4544"/>
      <c r="F1928" s="4544"/>
      <c r="G1928" s="4544"/>
      <c r="H1928" s="11024">
        <v>0</v>
      </c>
      <c r="I1928" s="11025"/>
      <c r="J1928" s="4469"/>
    </row>
    <row r="1929" spans="1:10" ht="65.25" thickTop="1" thickBot="1" x14ac:dyDescent="0.3">
      <c r="A1929" s="4454"/>
      <c r="B1929" s="4469"/>
      <c r="C1929" s="4590"/>
      <c r="D1929" s="4598" t="s">
        <v>127</v>
      </c>
      <c r="E1929" s="4550"/>
      <c r="F1929" s="4550"/>
      <c r="G1929" s="4551"/>
      <c r="H1929" s="11024">
        <v>0</v>
      </c>
      <c r="I1929" s="11025"/>
      <c r="J1929" s="4469"/>
    </row>
    <row r="1930" spans="1:10" ht="27" thickTop="1" thickBot="1" x14ac:dyDescent="0.3">
      <c r="A1930" s="4454"/>
      <c r="B1930" s="4469"/>
      <c r="C1930" s="4590"/>
      <c r="D1930" s="4591" t="s">
        <v>128</v>
      </c>
      <c r="E1930" s="4544"/>
      <c r="F1930" s="4544"/>
      <c r="G1930" s="4544"/>
      <c r="H1930" s="11024">
        <v>0</v>
      </c>
      <c r="I1930" s="11025"/>
      <c r="J1930" s="4469"/>
    </row>
    <row r="1931" spans="1:10" ht="39.75" thickTop="1" thickBot="1" x14ac:dyDescent="0.3">
      <c r="A1931" s="4454"/>
      <c r="B1931" s="4469"/>
      <c r="C1931" s="4590"/>
      <c r="D1931" s="4591" t="s">
        <v>129</v>
      </c>
      <c r="E1931" s="4550"/>
      <c r="F1931" s="4550"/>
      <c r="G1931" s="4551"/>
      <c r="H1931" s="11024">
        <v>0</v>
      </c>
      <c r="I1931" s="11025"/>
      <c r="J1931" s="4469"/>
    </row>
    <row r="1932" spans="1:10" ht="52.5" thickTop="1" thickBot="1" x14ac:dyDescent="0.3">
      <c r="A1932" s="4454"/>
      <c r="B1932" s="4469"/>
      <c r="C1932" s="4590"/>
      <c r="D1932" s="4591" t="s">
        <v>130</v>
      </c>
      <c r="E1932" s="4550"/>
      <c r="F1932" s="4550"/>
      <c r="G1932" s="4551"/>
      <c r="H1932" s="11024">
        <v>0</v>
      </c>
      <c r="I1932" s="11025"/>
      <c r="J1932" s="4469"/>
    </row>
    <row r="1933" spans="1:10" ht="39.75" thickTop="1" thickBot="1" x14ac:dyDescent="0.3">
      <c r="A1933" s="4454"/>
      <c r="B1933" s="4469"/>
      <c r="C1933" s="4590"/>
      <c r="D1933" s="4591" t="s">
        <v>131</v>
      </c>
      <c r="E1933" s="4593"/>
      <c r="F1933" s="4550"/>
      <c r="G1933" s="4551"/>
      <c r="H1933" s="11024">
        <v>0</v>
      </c>
      <c r="I1933" s="11025"/>
      <c r="J1933" s="4469"/>
    </row>
    <row r="1934" spans="1:10" ht="27" thickTop="1" thickBot="1" x14ac:dyDescent="0.3">
      <c r="A1934" s="4454"/>
      <c r="B1934" s="4454"/>
      <c r="C1934" s="4595"/>
      <c r="D1934" s="4591" t="s">
        <v>132</v>
      </c>
      <c r="E1934" s="4593"/>
      <c r="F1934" s="4550"/>
      <c r="G1934" s="4551"/>
      <c r="H1934" s="11024">
        <v>0</v>
      </c>
      <c r="I1934" s="11025"/>
      <c r="J1934" s="4469"/>
    </row>
    <row r="1935" spans="1:10" ht="52.5" thickTop="1" thickBot="1" x14ac:dyDescent="0.3">
      <c r="A1935" s="4454"/>
      <c r="B1935" s="4454"/>
      <c r="C1935" s="4595"/>
      <c r="D1935" s="4591" t="s">
        <v>52</v>
      </c>
      <c r="E1935" s="4593"/>
      <c r="F1935" s="4550"/>
      <c r="G1935" s="4551"/>
      <c r="H1935" s="11024">
        <v>0</v>
      </c>
      <c r="I1935" s="11025"/>
      <c r="J1935" s="4469"/>
    </row>
    <row r="1936" spans="1:10" ht="27" thickTop="1" thickBot="1" x14ac:dyDescent="0.3">
      <c r="A1936" s="4454"/>
      <c r="B1936" s="4454"/>
      <c r="C1936" s="4590"/>
      <c r="D1936" s="4599" t="s">
        <v>133</v>
      </c>
      <c r="E1936" s="4544"/>
      <c r="F1936" s="4544"/>
      <c r="G1936" s="4544"/>
      <c r="H1936" s="11024">
        <v>0</v>
      </c>
      <c r="I1936" s="11025"/>
      <c r="J1936" s="4469"/>
    </row>
    <row r="1937" spans="1:10" ht="27" thickTop="1" thickBot="1" x14ac:dyDescent="0.3">
      <c r="A1937" s="4454"/>
      <c r="B1937" s="4454"/>
      <c r="C1937" s="4590"/>
      <c r="D1937" s="4599" t="s">
        <v>47</v>
      </c>
      <c r="E1937" s="4550"/>
      <c r="F1937" s="4550"/>
      <c r="G1937" s="4551"/>
      <c r="H1937" s="11024">
        <v>0</v>
      </c>
      <c r="I1937" s="11025"/>
      <c r="J1937" s="4469"/>
    </row>
    <row r="1938" spans="1:10" ht="52.5" thickTop="1" thickBot="1" x14ac:dyDescent="0.3">
      <c r="A1938" s="4454"/>
      <c r="B1938" s="4454"/>
      <c r="C1938" s="4590"/>
      <c r="D1938" s="4600" t="s">
        <v>61</v>
      </c>
      <c r="E1938" s="4544"/>
      <c r="F1938" s="4544"/>
      <c r="G1938" s="4544"/>
      <c r="H1938" s="11024">
        <v>0</v>
      </c>
      <c r="I1938" s="11025"/>
      <c r="J1938" s="4469"/>
    </row>
    <row r="1939" spans="1:10" ht="52.5" thickTop="1" thickBot="1" x14ac:dyDescent="0.3">
      <c r="A1939" s="4454"/>
      <c r="B1939" s="4454"/>
      <c r="C1939" s="4590"/>
      <c r="D1939" s="4599" t="s">
        <v>134</v>
      </c>
      <c r="E1939" s="4550"/>
      <c r="F1939" s="4550"/>
      <c r="G1939" s="4551"/>
      <c r="H1939" s="11024">
        <v>0</v>
      </c>
      <c r="I1939" s="11025"/>
      <c r="J1939" s="4469"/>
    </row>
    <row r="1940" spans="1:10" ht="27" thickTop="1" thickBot="1" x14ac:dyDescent="0.3">
      <c r="A1940" s="4454"/>
      <c r="B1940" s="4454"/>
      <c r="C1940" s="4595"/>
      <c r="D1940" s="4599" t="s">
        <v>60</v>
      </c>
      <c r="E1940" s="4550"/>
      <c r="F1940" s="4550"/>
      <c r="G1940" s="4551"/>
      <c r="H1940" s="11024">
        <v>0</v>
      </c>
      <c r="I1940" s="11025"/>
      <c r="J1940" s="4469"/>
    </row>
    <row r="1941" spans="1:10" ht="16.5" thickTop="1" thickBot="1" x14ac:dyDescent="0.3">
      <c r="A1941" s="4454"/>
      <c r="B1941" s="4454"/>
      <c r="C1941" s="4595"/>
      <c r="D1941" s="4601" t="s">
        <v>135</v>
      </c>
      <c r="E1941" s="4550"/>
      <c r="F1941" s="4550"/>
      <c r="G1941" s="4551"/>
      <c r="H1941" s="11024">
        <v>0</v>
      </c>
      <c r="I1941" s="11025"/>
      <c r="J1941" s="4469"/>
    </row>
    <row r="1942" spans="1:10" ht="39.75" thickTop="1" thickBot="1" x14ac:dyDescent="0.3">
      <c r="A1942" s="4454"/>
      <c r="B1942" s="4454"/>
      <c r="C1942" s="4595"/>
      <c r="D1942" s="4599" t="s">
        <v>58</v>
      </c>
      <c r="E1942" s="4550"/>
      <c r="F1942" s="4550"/>
      <c r="G1942" s="4551"/>
      <c r="H1942" s="11024">
        <v>0</v>
      </c>
      <c r="I1942" s="11025"/>
      <c r="J1942" s="4469"/>
    </row>
    <row r="1943" spans="1:10" ht="27" thickTop="1" thickBot="1" x14ac:dyDescent="0.3">
      <c r="A1943" s="4454"/>
      <c r="B1943" s="4454"/>
      <c r="C1943" s="4595"/>
      <c r="D1943" s="4599" t="s">
        <v>136</v>
      </c>
      <c r="E1943" s="4550"/>
      <c r="F1943" s="4550"/>
      <c r="G1943" s="4551"/>
      <c r="H1943" s="11024">
        <v>0</v>
      </c>
      <c r="I1943" s="11025"/>
      <c r="J1943" s="4469"/>
    </row>
    <row r="1944" spans="1:10" ht="16.5" thickTop="1" thickBot="1" x14ac:dyDescent="0.3">
      <c r="A1944" s="4454"/>
      <c r="B1944" s="4454"/>
      <c r="C1944" s="4595"/>
      <c r="D1944" s="4599" t="s">
        <v>137</v>
      </c>
      <c r="E1944" s="4550"/>
      <c r="F1944" s="4550"/>
      <c r="G1944" s="4551"/>
      <c r="H1944" s="11024">
        <v>0</v>
      </c>
      <c r="I1944" s="11025"/>
      <c r="J1944" s="4469"/>
    </row>
    <row r="1945" spans="1:10" ht="16.5" thickTop="1" thickBot="1" x14ac:dyDescent="0.3">
      <c r="A1945" s="4454"/>
      <c r="B1945" s="4454"/>
      <c r="C1945" s="4595"/>
      <c r="D1945" s="4599" t="s">
        <v>138</v>
      </c>
      <c r="E1945" s="4550"/>
      <c r="F1945" s="4550"/>
      <c r="G1945" s="4551"/>
      <c r="H1945" s="11024">
        <v>0</v>
      </c>
      <c r="I1945" s="11025"/>
      <c r="J1945" s="4469"/>
    </row>
    <row r="1946" spans="1:10" ht="16.5" thickTop="1" thickBot="1" x14ac:dyDescent="0.3">
      <c r="A1946" s="4454"/>
      <c r="B1946" s="4454"/>
      <c r="C1946" s="4595"/>
      <c r="D1946" s="4599" t="s">
        <v>139</v>
      </c>
      <c r="E1946" s="4550"/>
      <c r="F1946" s="4550"/>
      <c r="G1946" s="4551"/>
      <c r="H1946" s="11024">
        <v>0</v>
      </c>
      <c r="I1946" s="11025"/>
      <c r="J1946" s="4469"/>
    </row>
    <row r="1947" spans="1:10" ht="16.5" thickTop="1" thickBot="1" x14ac:dyDescent="0.3">
      <c r="A1947" s="4454"/>
      <c r="B1947" s="4454"/>
      <c r="C1947" s="4595"/>
      <c r="D1947" s="4599" t="s">
        <v>140</v>
      </c>
      <c r="E1947" s="4550"/>
      <c r="F1947" s="4550"/>
      <c r="G1947" s="4551"/>
      <c r="H1947" s="11024">
        <v>0</v>
      </c>
      <c r="I1947" s="11025"/>
      <c r="J1947" s="4469"/>
    </row>
    <row r="1948" spans="1:10" ht="39.75" thickTop="1" thickBot="1" x14ac:dyDescent="0.3">
      <c r="A1948" s="4454"/>
      <c r="B1948" s="4454"/>
      <c r="C1948" s="4595"/>
      <c r="D1948" s="4600" t="s">
        <v>141</v>
      </c>
      <c r="E1948" s="4550"/>
      <c r="F1948" s="4550"/>
      <c r="G1948" s="4551"/>
      <c r="H1948" s="11024">
        <v>0</v>
      </c>
      <c r="I1948" s="11025"/>
      <c r="J1948" s="4469"/>
    </row>
    <row r="1949" spans="1:10" ht="27" thickTop="1" thickBot="1" x14ac:dyDescent="0.3">
      <c r="A1949" s="4454"/>
      <c r="B1949" s="4454"/>
      <c r="C1949" s="4590"/>
      <c r="D1949" s="4566" t="s">
        <v>142</v>
      </c>
      <c r="E1949" s="4544"/>
      <c r="F1949" s="4544"/>
      <c r="G1949" s="4544"/>
      <c r="H1949" s="11024">
        <v>1</v>
      </c>
      <c r="I1949" s="11025"/>
      <c r="J1949" s="4469"/>
    </row>
    <row r="1950" spans="1:10" ht="39.75" thickTop="1" thickBot="1" x14ac:dyDescent="0.3">
      <c r="A1950" s="4454"/>
      <c r="B1950" s="4454"/>
      <c r="C1950" s="4602"/>
      <c r="D1950" s="4599" t="s">
        <v>143</v>
      </c>
      <c r="E1950" s="4550"/>
      <c r="F1950" s="4550"/>
      <c r="G1950" s="4551"/>
      <c r="H1950" s="11024">
        <v>0</v>
      </c>
      <c r="I1950" s="11025"/>
      <c r="J1950" s="4469"/>
    </row>
    <row r="1951" spans="1:10" ht="39.75" thickTop="1" thickBot="1" x14ac:dyDescent="0.3">
      <c r="A1951" s="4454"/>
      <c r="B1951" s="4454"/>
      <c r="C1951" s="4595"/>
      <c r="D1951" s="4566" t="s">
        <v>144</v>
      </c>
      <c r="E1951" s="4550"/>
      <c r="F1951" s="4550"/>
      <c r="G1951" s="4551"/>
      <c r="H1951" s="11024">
        <v>0</v>
      </c>
      <c r="I1951" s="11025"/>
      <c r="J1951" s="4469"/>
    </row>
    <row r="1952" spans="1:10" ht="27" thickTop="1" thickBot="1" x14ac:dyDescent="0.3">
      <c r="A1952" s="4454"/>
      <c r="B1952" s="4454"/>
      <c r="C1952" s="4595"/>
      <c r="D1952" s="4599" t="s">
        <v>145</v>
      </c>
      <c r="E1952" s="4550"/>
      <c r="F1952" s="4550"/>
      <c r="G1952" s="4551"/>
      <c r="H1952" s="11024">
        <v>0</v>
      </c>
      <c r="I1952" s="11025"/>
      <c r="J1952" s="4469"/>
    </row>
    <row r="1953" spans="1:10" ht="16.5" thickTop="1" thickBot="1" x14ac:dyDescent="0.3">
      <c r="A1953" s="4454"/>
      <c r="B1953" s="4454"/>
      <c r="C1953" s="4603"/>
      <c r="D1953" s="4604" t="s">
        <v>146</v>
      </c>
      <c r="E1953" s="4550"/>
      <c r="F1953" s="4550"/>
      <c r="G1953" s="4551"/>
      <c r="H1953" s="11024">
        <v>2</v>
      </c>
      <c r="I1953" s="11025"/>
      <c r="J1953" s="4469"/>
    </row>
    <row r="1954" spans="1:10" ht="16.5" thickTop="1" thickBot="1" x14ac:dyDescent="0.3">
      <c r="A1954" s="4454"/>
      <c r="B1954" s="4454"/>
      <c r="C1954" s="4605" t="s">
        <v>147</v>
      </c>
      <c r="D1954" s="4606"/>
      <c r="E1954" s="4607"/>
      <c r="F1954" s="4607"/>
      <c r="G1954" s="4608"/>
      <c r="H1954" s="10992">
        <v>11</v>
      </c>
      <c r="I1954" s="10993"/>
      <c r="J1954" s="4469"/>
    </row>
    <row r="1955" spans="1:10" ht="16.5" thickTop="1" thickBot="1" x14ac:dyDescent="0.3">
      <c r="A1955" s="4454"/>
      <c r="B1955" s="4454"/>
      <c r="C1955" s="4609"/>
      <c r="D1955" s="4583" t="s">
        <v>148</v>
      </c>
      <c r="E1955" s="4550"/>
      <c r="F1955" s="4550"/>
      <c r="G1955" s="4551"/>
      <c r="H1955" s="11024">
        <v>9</v>
      </c>
      <c r="I1955" s="11025"/>
      <c r="J1955" s="4469"/>
    </row>
    <row r="1956" spans="1:10" ht="16.5" thickTop="1" thickBot="1" x14ac:dyDescent="0.3">
      <c r="A1956" s="4454"/>
      <c r="B1956" s="4454"/>
      <c r="C1956" s="4610"/>
      <c r="D1956" s="4583" t="s">
        <v>149</v>
      </c>
      <c r="E1956" s="4550"/>
      <c r="F1956" s="4550"/>
      <c r="G1956" s="4551"/>
      <c r="H1956" s="11024">
        <v>0</v>
      </c>
      <c r="I1956" s="11025"/>
      <c r="J1956" s="4469"/>
    </row>
    <row r="1957" spans="1:10" ht="16.5" thickTop="1" thickBot="1" x14ac:dyDescent="0.3">
      <c r="A1957" s="4454"/>
      <c r="B1957" s="4454"/>
      <c r="C1957" s="4610"/>
      <c r="D1957" s="4583" t="s">
        <v>150</v>
      </c>
      <c r="E1957" s="4554"/>
      <c r="F1957" s="4554"/>
      <c r="G1957" s="4555"/>
      <c r="H1957" s="11024">
        <v>2</v>
      </c>
      <c r="I1957" s="11025"/>
      <c r="J1957" s="4469"/>
    </row>
    <row r="1958" spans="1:10" ht="16.5" thickTop="1" thickBot="1" x14ac:dyDescent="0.3">
      <c r="A1958" s="4454"/>
      <c r="B1958" s="4454"/>
      <c r="C1958" s="4504"/>
      <c r="D1958" s="4611" t="s">
        <v>151</v>
      </c>
      <c r="E1958" s="4612"/>
      <c r="F1958" s="4612"/>
      <c r="G1958" s="4613"/>
      <c r="H1958" s="11015">
        <v>0</v>
      </c>
      <c r="I1958" s="11015"/>
      <c r="J1958" s="4469"/>
    </row>
    <row r="1959" spans="1:10" ht="16.5" thickTop="1" thickBot="1" x14ac:dyDescent="0.3">
      <c r="A1959" s="4454"/>
      <c r="B1959" s="4454"/>
      <c r="C1959" s="4610"/>
      <c r="D1959" s="4614" t="s">
        <v>152</v>
      </c>
      <c r="E1959" s="4550"/>
      <c r="F1959" s="4550"/>
      <c r="G1959" s="4551"/>
      <c r="H1959" s="11024">
        <v>0</v>
      </c>
      <c r="I1959" s="11025"/>
      <c r="J1959" s="4469"/>
    </row>
    <row r="1960" spans="1:10" ht="16.5" thickTop="1" thickBot="1" x14ac:dyDescent="0.3">
      <c r="A1960" s="4615"/>
      <c r="B1960" s="4454"/>
      <c r="C1960" s="4616"/>
      <c r="D1960" s="4617" t="s">
        <v>153</v>
      </c>
      <c r="E1960" s="4618"/>
      <c r="F1960" s="4618"/>
      <c r="G1960" s="4619"/>
      <c r="H1960" s="11024">
        <v>0</v>
      </c>
      <c r="I1960" s="11025"/>
      <c r="J1960" s="4469"/>
    </row>
    <row r="1961" spans="1:10" ht="16.5" thickTop="1" thickBot="1" x14ac:dyDescent="0.3">
      <c r="A1961" s="4454"/>
      <c r="B1961" s="4454"/>
      <c r="C1961" s="4610"/>
      <c r="D1961" s="4620" t="s">
        <v>154</v>
      </c>
      <c r="E1961" s="4621"/>
      <c r="F1961" s="4621"/>
      <c r="G1961" s="4622"/>
      <c r="H1961" s="11015">
        <v>0</v>
      </c>
      <c r="I1961" s="11015"/>
      <c r="J1961" s="4469"/>
    </row>
    <row r="1962" spans="1:10" ht="16.5" thickTop="1" thickBot="1" x14ac:dyDescent="0.3">
      <c r="A1962" s="4454"/>
      <c r="B1962" s="4454"/>
      <c r="C1962" s="4610"/>
      <c r="D1962" s="4623" t="s">
        <v>155</v>
      </c>
      <c r="E1962" s="4577"/>
      <c r="F1962" s="4577"/>
      <c r="G1962" s="4624"/>
      <c r="H1962" s="11024">
        <v>0</v>
      </c>
      <c r="I1962" s="11025"/>
      <c r="J1962" s="4469"/>
    </row>
    <row r="1963" spans="1:10" ht="16.5" thickTop="1" thickBot="1" x14ac:dyDescent="0.3">
      <c r="A1963" s="4454"/>
      <c r="B1963" s="4454"/>
      <c r="C1963" s="4610"/>
      <c r="D1963" s="4623" t="s">
        <v>156</v>
      </c>
      <c r="E1963" s="4577"/>
      <c r="F1963" s="4577"/>
      <c r="G1963" s="4624"/>
      <c r="H1963" s="11024">
        <v>0</v>
      </c>
      <c r="I1963" s="11025"/>
      <c r="J1963" s="4469"/>
    </row>
    <row r="1964" spans="1:10" ht="16.5" thickTop="1" thickBot="1" x14ac:dyDescent="0.3">
      <c r="A1964" s="4454"/>
      <c r="B1964" s="4454"/>
      <c r="C1964" s="4610"/>
      <c r="D1964" s="4623" t="s">
        <v>157</v>
      </c>
      <c r="E1964" s="4577"/>
      <c r="F1964" s="4577"/>
      <c r="G1964" s="4624"/>
      <c r="H1964" s="11024">
        <v>0</v>
      </c>
      <c r="I1964" s="11025"/>
      <c r="J1964" s="4469"/>
    </row>
    <row r="1965" spans="1:10" ht="16.5" thickTop="1" thickBot="1" x14ac:dyDescent="0.3">
      <c r="A1965" s="4454"/>
      <c r="B1965" s="4454"/>
      <c r="C1965" s="4610"/>
      <c r="D1965" s="4601" t="s">
        <v>158</v>
      </c>
      <c r="E1965" s="4550"/>
      <c r="F1965" s="4550"/>
      <c r="G1965" s="4551"/>
      <c r="H1965" s="11024">
        <v>0</v>
      </c>
      <c r="I1965" s="11025"/>
      <c r="J1965" s="4469"/>
    </row>
    <row r="1966" spans="1:10" ht="16.5" thickTop="1" thickBot="1" x14ac:dyDescent="0.3">
      <c r="A1966" s="4454"/>
      <c r="B1966" s="4454"/>
      <c r="C1966" s="4625" t="s">
        <v>159</v>
      </c>
      <c r="D1966" s="4606"/>
      <c r="E1966" s="4606"/>
      <c r="F1966" s="4606"/>
      <c r="G1966" s="4626"/>
      <c r="H1966" s="10992">
        <v>10</v>
      </c>
      <c r="I1966" s="10993"/>
      <c r="J1966" s="4469"/>
    </row>
    <row r="1967" spans="1:10" ht="16.5" thickTop="1" thickBot="1" x14ac:dyDescent="0.3">
      <c r="A1967" s="4454"/>
      <c r="B1967" s="4454"/>
      <c r="C1967" s="4610"/>
      <c r="D1967" s="4627" t="s">
        <v>160</v>
      </c>
      <c r="E1967" s="4544"/>
      <c r="F1967" s="4544"/>
      <c r="G1967" s="4544"/>
      <c r="H1967" s="11024">
        <v>2</v>
      </c>
      <c r="I1967" s="11025"/>
      <c r="J1967" s="4469"/>
    </row>
    <row r="1968" spans="1:10" ht="16.5" thickTop="1" thickBot="1" x14ac:dyDescent="0.3">
      <c r="A1968" s="4454"/>
      <c r="B1968" s="4454"/>
      <c r="C1968" s="4610"/>
      <c r="D1968" s="4583" t="s">
        <v>161</v>
      </c>
      <c r="E1968" s="4550"/>
      <c r="F1968" s="4550"/>
      <c r="G1968" s="4551"/>
      <c r="H1968" s="11024">
        <v>0</v>
      </c>
      <c r="I1968" s="11025"/>
      <c r="J1968" s="4469"/>
    </row>
    <row r="1969" spans="1:10" ht="16.5" thickTop="1" thickBot="1" x14ac:dyDescent="0.3">
      <c r="A1969" s="4454"/>
      <c r="B1969" s="4454"/>
      <c r="C1969" s="4610"/>
      <c r="D1969" s="4628" t="s">
        <v>162</v>
      </c>
      <c r="E1969" s="4554"/>
      <c r="F1969" s="4554"/>
      <c r="G1969" s="4555"/>
      <c r="H1969" s="11024">
        <v>8</v>
      </c>
      <c r="I1969" s="11025"/>
      <c r="J1969" s="4469"/>
    </row>
    <row r="1970" spans="1:10" ht="16.5" thickTop="1" thickBot="1" x14ac:dyDescent="0.3">
      <c r="A1970" s="4454"/>
      <c r="B1970" s="4454"/>
      <c r="C1970" s="4625" t="s">
        <v>163</v>
      </c>
      <c r="D1970" s="4606"/>
      <c r="E1970" s="4606"/>
      <c r="F1970" s="4606"/>
      <c r="G1970" s="4626"/>
      <c r="H1970" s="10992">
        <v>7</v>
      </c>
      <c r="I1970" s="10993"/>
      <c r="J1970" s="4469"/>
    </row>
    <row r="1971" spans="1:10" ht="16.5" thickTop="1" thickBot="1" x14ac:dyDescent="0.3">
      <c r="A1971" s="4454"/>
      <c r="B1971" s="4454"/>
      <c r="C1971" s="4609"/>
      <c r="D1971" s="4583" t="s">
        <v>160</v>
      </c>
      <c r="E1971" s="4550"/>
      <c r="F1971" s="4550"/>
      <c r="G1971" s="4551"/>
      <c r="H1971" s="11024">
        <v>3</v>
      </c>
      <c r="I1971" s="11025"/>
      <c r="J1971" s="4469"/>
    </row>
    <row r="1972" spans="1:10" ht="16.5" thickTop="1" thickBot="1" x14ac:dyDescent="0.3">
      <c r="A1972" s="4454"/>
      <c r="B1972" s="4454"/>
      <c r="C1972" s="4610"/>
      <c r="D1972" s="4583" t="s">
        <v>161</v>
      </c>
      <c r="E1972" s="4550"/>
      <c r="F1972" s="4550"/>
      <c r="G1972" s="4551"/>
      <c r="H1972" s="11024">
        <v>0</v>
      </c>
      <c r="I1972" s="11025"/>
      <c r="J1972" s="4469"/>
    </row>
    <row r="1973" spans="1:10" ht="16.5" thickTop="1" thickBot="1" x14ac:dyDescent="0.3">
      <c r="A1973" s="4454"/>
      <c r="B1973" s="4454"/>
      <c r="C1973" s="4610"/>
      <c r="D1973" s="4628" t="s">
        <v>162</v>
      </c>
      <c r="E1973" s="4554"/>
      <c r="F1973" s="4554"/>
      <c r="G1973" s="4555"/>
      <c r="H1973" s="11024">
        <v>4</v>
      </c>
      <c r="I1973" s="11025"/>
      <c r="J1973" s="4469"/>
    </row>
    <row r="1974" spans="1:10" ht="16.5" thickTop="1" thickBot="1" x14ac:dyDescent="0.3">
      <c r="A1974" s="4454"/>
      <c r="B1974" s="4454"/>
      <c r="C1974" s="4610"/>
      <c r="D1974" s="4628" t="s">
        <v>164</v>
      </c>
      <c r="E1974" s="4554"/>
      <c r="F1974" s="4554"/>
      <c r="G1974" s="4555"/>
      <c r="H1974" s="11024">
        <v>0</v>
      </c>
      <c r="I1974" s="11025"/>
      <c r="J1974" s="4469"/>
    </row>
    <row r="1975" spans="1:10" ht="16.5" thickTop="1" thickBot="1" x14ac:dyDescent="0.3">
      <c r="A1975" s="4454"/>
      <c r="B1975" s="4454"/>
      <c r="C1975" s="4610"/>
      <c r="D1975" s="11042" t="s">
        <v>165</v>
      </c>
      <c r="E1975" s="11043"/>
      <c r="F1975" s="11043"/>
      <c r="G1975" s="11044"/>
      <c r="H1975" s="11015">
        <v>14</v>
      </c>
      <c r="I1975" s="11015"/>
      <c r="J1975" s="4469"/>
    </row>
    <row r="1976" spans="1:10" ht="16.5" thickTop="1" thickBot="1" x14ac:dyDescent="0.3">
      <c r="A1976" s="4454"/>
      <c r="B1976" s="4454"/>
      <c r="C1976" s="4610"/>
      <c r="D1976" s="4627" t="s">
        <v>160</v>
      </c>
      <c r="E1976" s="4544"/>
      <c r="F1976" s="4544"/>
      <c r="G1976" s="4544"/>
      <c r="H1976" s="11024">
        <v>2</v>
      </c>
      <c r="I1976" s="11025"/>
      <c r="J1976" s="4469"/>
    </row>
    <row r="1977" spans="1:10" ht="16.5" thickTop="1" thickBot="1" x14ac:dyDescent="0.3">
      <c r="A1977" s="4454"/>
      <c r="B1977" s="4454"/>
      <c r="C1977" s="4610"/>
      <c r="D1977" s="4583" t="s">
        <v>161</v>
      </c>
      <c r="E1977" s="4550"/>
      <c r="F1977" s="4550"/>
      <c r="G1977" s="4551"/>
      <c r="H1977" s="11024">
        <v>0</v>
      </c>
      <c r="I1977" s="11025"/>
      <c r="J1977" s="4469"/>
    </row>
    <row r="1978" spans="1:10" ht="16.5" thickTop="1" thickBot="1" x14ac:dyDescent="0.3">
      <c r="A1978" s="4454"/>
      <c r="B1978" s="4454"/>
      <c r="C1978" s="4610"/>
      <c r="D1978" s="4628" t="s">
        <v>162</v>
      </c>
      <c r="E1978" s="4554"/>
      <c r="F1978" s="4554"/>
      <c r="G1978" s="4555"/>
      <c r="H1978" s="11024">
        <v>6</v>
      </c>
      <c r="I1978" s="11025"/>
      <c r="J1978" s="4469"/>
    </row>
    <row r="1979" spans="1:10" ht="16.5" thickTop="1" thickBot="1" x14ac:dyDescent="0.3">
      <c r="A1979" s="4454"/>
      <c r="B1979" s="4454"/>
      <c r="C1979" s="4610"/>
      <c r="D1979" s="4583" t="s">
        <v>114</v>
      </c>
      <c r="E1979" s="4554"/>
      <c r="F1979" s="4554"/>
      <c r="G1979" s="4555"/>
      <c r="H1979" s="11024">
        <v>6</v>
      </c>
      <c r="I1979" s="11025"/>
      <c r="J1979" s="4469"/>
    </row>
    <row r="1980" spans="1:10" ht="16.5" thickTop="1" thickBot="1" x14ac:dyDescent="0.3">
      <c r="A1980" s="4454"/>
      <c r="B1980" s="4629"/>
      <c r="C1980" s="4630" t="s">
        <v>166</v>
      </c>
      <c r="D1980" s="4571"/>
      <c r="E1980" s="4631"/>
      <c r="F1980" s="4573"/>
      <c r="G1980" s="4589"/>
      <c r="H1980" s="10979">
        <v>4</v>
      </c>
      <c r="I1980" s="10979"/>
      <c r="J1980" s="4454"/>
    </row>
    <row r="1981" spans="1:10" ht="16.5" thickTop="1" thickBot="1" x14ac:dyDescent="0.3">
      <c r="A1981" s="4454"/>
      <c r="B1981" s="4457"/>
      <c r="C1981" s="4632"/>
      <c r="D1981" s="4633" t="s">
        <v>167</v>
      </c>
      <c r="E1981" s="4618"/>
      <c r="F1981" s="4618"/>
      <c r="G1981" s="4619"/>
      <c r="H1981" s="11024">
        <v>4</v>
      </c>
      <c r="I1981" s="11025"/>
      <c r="J1981" s="4454"/>
    </row>
    <row r="1982" spans="1:10" ht="16.5" thickTop="1" thickBot="1" x14ac:dyDescent="0.3">
      <c r="A1982" s="4454"/>
      <c r="B1982" s="4634"/>
      <c r="C1982" s="4629"/>
      <c r="D1982" s="4618" t="s">
        <v>168</v>
      </c>
      <c r="E1982" s="4618"/>
      <c r="F1982" s="4618"/>
      <c r="G1982" s="4618"/>
      <c r="H1982" s="11024">
        <v>0</v>
      </c>
      <c r="I1982" s="11025"/>
      <c r="J1982" s="4454"/>
    </row>
    <row r="1983" spans="1:10" ht="16.5" thickTop="1" thickBot="1" x14ac:dyDescent="0.3">
      <c r="A1983" s="4454"/>
      <c r="B1983" s="4634"/>
      <c r="C1983" s="4629"/>
      <c r="D1983" s="4635" t="s">
        <v>169</v>
      </c>
      <c r="E1983" s="4618"/>
      <c r="F1983" s="4618"/>
      <c r="G1983" s="4619"/>
      <c r="H1983" s="11024">
        <v>0</v>
      </c>
      <c r="I1983" s="11025"/>
      <c r="J1983" s="4454"/>
    </row>
    <row r="1984" spans="1:10" ht="16.5" thickTop="1" thickBot="1" x14ac:dyDescent="0.3">
      <c r="A1984" s="4454"/>
      <c r="B1984" s="4634"/>
      <c r="C1984" s="4629"/>
      <c r="D1984" s="4635" t="s">
        <v>170</v>
      </c>
      <c r="E1984" s="4618"/>
      <c r="F1984" s="4618"/>
      <c r="G1984" s="4619"/>
      <c r="H1984" s="11024">
        <v>0</v>
      </c>
      <c r="I1984" s="11025"/>
      <c r="J1984" s="4454"/>
    </row>
    <row r="1985" spans="1:10" ht="16.5" thickTop="1" thickBot="1" x14ac:dyDescent="0.3">
      <c r="A1985" s="4454"/>
      <c r="B1985" s="4541"/>
      <c r="C1985" s="4610"/>
      <c r="D1985" s="4611" t="s">
        <v>171</v>
      </c>
      <c r="E1985" s="4612"/>
      <c r="F1985" s="4612"/>
      <c r="G1985" s="4613"/>
      <c r="H1985" s="11015">
        <v>0</v>
      </c>
      <c r="I1985" s="11015"/>
      <c r="J1985" s="4454"/>
    </row>
    <row r="1986" spans="1:10" ht="16.5" thickTop="1" thickBot="1" x14ac:dyDescent="0.3">
      <c r="A1986" s="4454"/>
      <c r="B1986" s="4454"/>
      <c r="C1986" s="4610"/>
      <c r="D1986" s="4636" t="s">
        <v>172</v>
      </c>
      <c r="E1986" s="4550"/>
      <c r="F1986" s="4550"/>
      <c r="G1986" s="4551"/>
      <c r="H1986" s="11024">
        <v>0</v>
      </c>
      <c r="I1986" s="11025"/>
      <c r="J1986" s="4454"/>
    </row>
    <row r="1987" spans="1:10" ht="16.5" thickTop="1" thickBot="1" x14ac:dyDescent="0.3">
      <c r="A1987" s="4454"/>
      <c r="B1987" s="4541"/>
      <c r="C1987" s="4610"/>
      <c r="D1987" s="4637" t="s">
        <v>173</v>
      </c>
      <c r="E1987" s="4618"/>
      <c r="F1987" s="4618"/>
      <c r="G1987" s="4619"/>
      <c r="H1987" s="11024">
        <v>0</v>
      </c>
      <c r="I1987" s="11025"/>
      <c r="J1987" s="4454"/>
    </row>
    <row r="1988" spans="1:10" ht="16.5" thickTop="1" thickBot="1" x14ac:dyDescent="0.3">
      <c r="A1988" s="4454"/>
      <c r="B1988" s="4541"/>
      <c r="C1988" s="4610"/>
      <c r="D1988" s="4638" t="s">
        <v>174</v>
      </c>
      <c r="E1988" s="4618"/>
      <c r="F1988" s="4618"/>
      <c r="G1988" s="4619"/>
      <c r="H1988" s="11024">
        <v>0</v>
      </c>
      <c r="I1988" s="11025"/>
      <c r="J1988" s="4504"/>
    </row>
    <row r="1989" spans="1:10" ht="17.25" thickTop="1" thickBot="1" x14ac:dyDescent="0.3">
      <c r="A1989" s="4454"/>
      <c r="B1989" s="4639" t="s">
        <v>175</v>
      </c>
      <c r="C1989" s="4640"/>
      <c r="D1989" s="4640"/>
      <c r="E1989" s="4640"/>
      <c r="F1989" s="4641"/>
      <c r="G1989" s="10992" t="s">
        <v>11</v>
      </c>
      <c r="H1989" s="11045"/>
      <c r="I1989" s="10993"/>
      <c r="J1989" s="4454"/>
    </row>
    <row r="1990" spans="1:10" ht="16.5" thickTop="1" x14ac:dyDescent="0.25">
      <c r="A1990" s="4454"/>
      <c r="B1990" s="4642"/>
      <c r="C1990" s="4643"/>
      <c r="D1990" s="4643"/>
      <c r="E1990" s="4643"/>
      <c r="F1990" s="4644"/>
      <c r="G1990" s="11046">
        <v>199</v>
      </c>
      <c r="H1990" s="11047"/>
      <c r="I1990" s="11048"/>
      <c r="J1990" s="4454"/>
    </row>
    <row r="1991" spans="1:10" ht="16.5" thickBot="1" x14ac:dyDescent="0.3">
      <c r="A1991" s="4504"/>
      <c r="B1991" s="4645"/>
      <c r="C1991" s="4646"/>
      <c r="D1991" s="4646"/>
      <c r="E1991" s="4646"/>
      <c r="F1991" s="4647"/>
      <c r="G1991" s="11049"/>
      <c r="H1991" s="11050"/>
      <c r="I1991" s="11051"/>
      <c r="J1991" s="4504"/>
    </row>
    <row r="1992" spans="1:10" ht="15.75" thickTop="1" x14ac:dyDescent="0.25"/>
    <row r="1993" spans="1:10" ht="15.75" thickBot="1" x14ac:dyDescent="0.3">
      <c r="A1993" s="4050"/>
      <c r="B1993" s="4050"/>
      <c r="C1993" s="4050"/>
      <c r="D1993" s="4050"/>
      <c r="E1993" s="4649"/>
      <c r="F1993" s="4650"/>
      <c r="G1993" s="4650" t="s">
        <v>0</v>
      </c>
      <c r="H1993" s="4650"/>
      <c r="I1993" s="4050"/>
      <c r="J1993" s="4050"/>
    </row>
    <row r="1994" spans="1:10" ht="17.25" thickTop="1" thickBot="1" x14ac:dyDescent="0.3">
      <c r="A1994" s="4649"/>
      <c r="B1994" s="4651"/>
      <c r="C1994" s="4651"/>
      <c r="D1994" s="4651"/>
      <c r="E1994" s="4651"/>
      <c r="F1994" s="4050"/>
      <c r="G1994" s="4740" t="s">
        <v>1</v>
      </c>
      <c r="H1994" s="4741"/>
      <c r="I1994" s="4653"/>
      <c r="J1994" s="4651"/>
    </row>
    <row r="1995" spans="1:10" ht="17.25" thickTop="1" thickBot="1" x14ac:dyDescent="0.3">
      <c r="A1995" s="4651"/>
      <c r="B1995" s="4651"/>
      <c r="C1995" s="4649"/>
      <c r="D1995" s="4649"/>
      <c r="E1995" s="4649"/>
      <c r="F1995" s="4050"/>
      <c r="G1995" s="4742" t="s">
        <v>2</v>
      </c>
      <c r="H1995" s="4743"/>
      <c r="I1995" s="4653" t="s">
        <v>3</v>
      </c>
      <c r="J1995" s="4651"/>
    </row>
    <row r="1996" spans="1:10" ht="16.5" thickTop="1" thickBot="1" x14ac:dyDescent="0.3">
      <c r="A1996" s="4651"/>
      <c r="B1996" s="4651"/>
      <c r="C1996" s="4651"/>
      <c r="D1996" s="4652"/>
      <c r="E1996" s="4654"/>
      <c r="F1996" s="4652"/>
      <c r="G1996" s="4652"/>
      <c r="H1996" s="4652"/>
      <c r="I1996" s="4652"/>
      <c r="J1996" s="4652"/>
    </row>
    <row r="1997" spans="1:10" ht="17.25" thickTop="1" thickBot="1" x14ac:dyDescent="0.3">
      <c r="A1997" s="4740" t="s">
        <v>4</v>
      </c>
      <c r="B1997" s="11052"/>
      <c r="C1997" s="11053"/>
      <c r="D1997" s="11053"/>
      <c r="E1997" s="11053"/>
      <c r="F1997" s="11053"/>
      <c r="G1997" s="11054"/>
      <c r="H1997" s="4050"/>
      <c r="I1997" s="4050"/>
      <c r="J1997" s="4050"/>
    </row>
    <row r="1998" spans="1:10" ht="17.25" thickTop="1" thickBot="1" x14ac:dyDescent="0.3">
      <c r="A1998" s="4740" t="s">
        <v>5</v>
      </c>
      <c r="B1998" s="11052" t="s">
        <v>274</v>
      </c>
      <c r="C1998" s="11053"/>
      <c r="D1998" s="11053"/>
      <c r="E1998" s="11053"/>
      <c r="F1998" s="11053"/>
      <c r="G1998" s="11054"/>
      <c r="H1998" s="4050"/>
      <c r="I1998" s="4050"/>
      <c r="J1998" s="4050"/>
    </row>
    <row r="1999" spans="1:10" ht="17.25" thickTop="1" thickBot="1" x14ac:dyDescent="0.3">
      <c r="A1999" s="4744" t="s">
        <v>7</v>
      </c>
      <c r="B1999" s="11055" t="s">
        <v>8</v>
      </c>
      <c r="C1999" s="11056"/>
      <c r="D1999" s="4655"/>
      <c r="E1999" s="4656"/>
      <c r="F1999" s="4656"/>
      <c r="G1999" s="4655"/>
      <c r="H1999" s="4050"/>
      <c r="I1999" s="4050"/>
      <c r="J1999" s="4050"/>
    </row>
    <row r="2000" spans="1:10" ht="16.5" thickTop="1" thickBot="1" x14ac:dyDescent="0.3">
      <c r="A2000" s="4651"/>
      <c r="B2000" s="4651"/>
      <c r="C2000" s="4651"/>
      <c r="D2000" s="4651"/>
      <c r="E2000" s="4651"/>
      <c r="F2000" s="4651"/>
      <c r="G2000" s="4657"/>
      <c r="H2000" s="4651"/>
      <c r="I2000" s="4651"/>
      <c r="J2000" s="4651"/>
    </row>
    <row r="2001" spans="1:10" ht="16.5" thickTop="1" thickBot="1" x14ac:dyDescent="0.3">
      <c r="A2001" s="4050"/>
      <c r="B2001" s="11068" t="s">
        <v>9</v>
      </c>
      <c r="C2001" s="11068"/>
      <c r="D2001" s="11068"/>
      <c r="E2001" s="11069" t="s">
        <v>10</v>
      </c>
      <c r="F2001" s="11070"/>
      <c r="G2001" s="11069" t="s">
        <v>11</v>
      </c>
      <c r="H2001" s="11070"/>
      <c r="I2001" s="4050"/>
      <c r="J2001" s="4050"/>
    </row>
    <row r="2002" spans="1:10" ht="16.5" thickTop="1" thickBot="1" x14ac:dyDescent="0.3">
      <c r="A2002" s="4050"/>
      <c r="B2002" s="11068"/>
      <c r="C2002" s="11068"/>
      <c r="D2002" s="11068"/>
      <c r="E2002" s="11071">
        <v>60</v>
      </c>
      <c r="F2002" s="11071"/>
      <c r="G2002" s="11072">
        <v>60</v>
      </c>
      <c r="H2002" s="11072"/>
      <c r="I2002" s="4050"/>
      <c r="J2002" s="4050"/>
    </row>
    <row r="2003" spans="1:10" ht="16.5" thickTop="1" thickBot="1" x14ac:dyDescent="0.3">
      <c r="A2003" s="4050"/>
      <c r="B2003" s="11068"/>
      <c r="C2003" s="11068"/>
      <c r="D2003" s="11068"/>
      <c r="E2003" s="11071"/>
      <c r="F2003" s="11071"/>
      <c r="G2003" s="11072"/>
      <c r="H2003" s="11072"/>
      <c r="I2003" s="4050"/>
      <c r="J2003" s="4050"/>
    </row>
    <row r="2004" spans="1:10" ht="16.5" thickTop="1" thickBot="1" x14ac:dyDescent="0.3">
      <c r="A2004" s="4050"/>
      <c r="B2004" s="4659"/>
      <c r="C2004" s="4659"/>
      <c r="D2004" s="4659"/>
      <c r="E2004" s="4659"/>
      <c r="F2004" s="4659"/>
      <c r="G2004" s="4659"/>
      <c r="H2004" s="4659"/>
      <c r="I2004" s="4659"/>
      <c r="J2004" s="4659"/>
    </row>
    <row r="2005" spans="1:10" ht="16.5" thickTop="1" thickBot="1" x14ac:dyDescent="0.3">
      <c r="A2005" s="4050"/>
      <c r="B2005" s="11073" t="s">
        <v>12</v>
      </c>
      <c r="C2005" s="11074"/>
      <c r="D2005" s="11074"/>
      <c r="E2005" s="11074"/>
      <c r="F2005" s="11075"/>
      <c r="G2005" s="11082" t="s">
        <v>11</v>
      </c>
      <c r="H2005" s="11083"/>
      <c r="I2005" s="11057" t="s">
        <v>13</v>
      </c>
      <c r="J2005" s="11058"/>
    </row>
    <row r="2006" spans="1:10" ht="16.5" thickTop="1" thickBot="1" x14ac:dyDescent="0.3">
      <c r="A2006" s="4050"/>
      <c r="B2006" s="11076"/>
      <c r="C2006" s="11077"/>
      <c r="D2006" s="11077"/>
      <c r="E2006" s="11077"/>
      <c r="F2006" s="11078"/>
      <c r="G2006" s="4745" t="s">
        <v>14</v>
      </c>
      <c r="H2006" s="4745" t="s">
        <v>15</v>
      </c>
      <c r="I2006" s="11059"/>
      <c r="J2006" s="11060"/>
    </row>
    <row r="2007" spans="1:10" ht="16.5" thickTop="1" thickBot="1" x14ac:dyDescent="0.3">
      <c r="A2007" s="4050"/>
      <c r="B2007" s="11079"/>
      <c r="C2007" s="11080"/>
      <c r="D2007" s="11080"/>
      <c r="E2007" s="11080"/>
      <c r="F2007" s="11081"/>
      <c r="G2007" s="4746">
        <v>4</v>
      </c>
      <c r="H2007" s="4746">
        <v>0</v>
      </c>
      <c r="I2007" s="11061">
        <v>4</v>
      </c>
      <c r="J2007" s="11061"/>
    </row>
    <row r="2008" spans="1:10" ht="16.5" thickTop="1" thickBot="1" x14ac:dyDescent="0.3">
      <c r="A2008" s="4050"/>
      <c r="B2008" s="11062" t="s">
        <v>16</v>
      </c>
      <c r="C2008" s="11063"/>
      <c r="D2008" s="11063"/>
      <c r="E2008" s="11063"/>
      <c r="F2008" s="11064"/>
      <c r="G2008" s="4660">
        <v>4</v>
      </c>
      <c r="H2008" s="4660">
        <v>0</v>
      </c>
      <c r="I2008" s="11065">
        <v>4</v>
      </c>
      <c r="J2008" s="11066"/>
    </row>
    <row r="2009" spans="1:10" ht="16.5" thickTop="1" thickBot="1" x14ac:dyDescent="0.3">
      <c r="A2009" s="4050"/>
      <c r="B2009" s="11062" t="s">
        <v>17</v>
      </c>
      <c r="C2009" s="11063"/>
      <c r="D2009" s="11063"/>
      <c r="E2009" s="11063"/>
      <c r="F2009" s="11063"/>
      <c r="G2009" s="4660">
        <v>0</v>
      </c>
      <c r="H2009" s="4660">
        <v>0</v>
      </c>
      <c r="I2009" s="11067">
        <v>0</v>
      </c>
      <c r="J2009" s="11067"/>
    </row>
    <row r="2010" spans="1:10" ht="16.5" thickTop="1" thickBot="1" x14ac:dyDescent="0.3">
      <c r="A2010" s="4050"/>
      <c r="B2010" s="4747" t="s">
        <v>18</v>
      </c>
      <c r="C2010" s="4748"/>
      <c r="D2010" s="4749"/>
      <c r="E2010" s="4750"/>
      <c r="F2010" s="4750"/>
      <c r="G2010" s="4750"/>
      <c r="H2010" s="4751"/>
      <c r="I2010" s="4752"/>
      <c r="J2010" s="4050"/>
    </row>
    <row r="2011" spans="1:10" ht="16.5" thickTop="1" thickBot="1" x14ac:dyDescent="0.3">
      <c r="A2011" s="4050"/>
      <c r="B2011" s="4753"/>
      <c r="C2011" s="4754"/>
      <c r="D2011" s="4754"/>
      <c r="E2011" s="11069" t="s">
        <v>19</v>
      </c>
      <c r="F2011" s="11069"/>
      <c r="G2011" s="11069"/>
      <c r="H2011" s="11082"/>
      <c r="I2011" s="4745" t="s">
        <v>11</v>
      </c>
      <c r="J2011" s="4050"/>
    </row>
    <row r="2012" spans="1:10" ht="16.5" thickTop="1" thickBot="1" x14ac:dyDescent="0.3">
      <c r="A2012" s="4050"/>
      <c r="B2012" s="4753"/>
      <c r="C2012" s="4754" t="s">
        <v>20</v>
      </c>
      <c r="D2012" s="4754"/>
      <c r="E2012" s="4755" t="s">
        <v>21</v>
      </c>
      <c r="F2012" s="4755" t="s">
        <v>22</v>
      </c>
      <c r="G2012" s="4755" t="s">
        <v>23</v>
      </c>
      <c r="H2012" s="4756" t="s">
        <v>24</v>
      </c>
      <c r="I2012" s="4757"/>
      <c r="J2012" s="4050"/>
    </row>
    <row r="2013" spans="1:10" ht="16.5" thickTop="1" thickBot="1" x14ac:dyDescent="0.3">
      <c r="A2013" s="4050"/>
      <c r="B2013" s="4758"/>
      <c r="C2013" s="4759"/>
      <c r="D2013" s="4759"/>
      <c r="E2013" s="11100">
        <v>1</v>
      </c>
      <c r="F2013" s="11100"/>
      <c r="G2013" s="11100"/>
      <c r="H2013" s="11101"/>
      <c r="I2013" s="11102">
        <v>5</v>
      </c>
      <c r="J2013" s="4050"/>
    </row>
    <row r="2014" spans="1:10" ht="16.5" thickTop="1" thickBot="1" x14ac:dyDescent="0.3">
      <c r="A2014" s="4050"/>
      <c r="B2014" s="4661"/>
      <c r="C2014" s="4662"/>
      <c r="D2014" s="4662"/>
      <c r="E2014" s="4760">
        <v>5</v>
      </c>
      <c r="F2014" s="4760">
        <v>0</v>
      </c>
      <c r="G2014" s="4760">
        <v>0</v>
      </c>
      <c r="H2014" s="4760">
        <v>0</v>
      </c>
      <c r="I2014" s="11102"/>
      <c r="J2014" s="4050"/>
    </row>
    <row r="2015" spans="1:10" ht="17.25" thickTop="1" thickBot="1" x14ac:dyDescent="0.3">
      <c r="A2015" s="4050"/>
      <c r="B2015" s="4663"/>
      <c r="C2015" s="11103" t="s">
        <v>25</v>
      </c>
      <c r="D2015" s="11104"/>
      <c r="E2015" s="4761">
        <v>0</v>
      </c>
      <c r="F2015" s="4761">
        <v>0</v>
      </c>
      <c r="G2015" s="4761">
        <v>0</v>
      </c>
      <c r="H2015" s="4762">
        <v>0</v>
      </c>
      <c r="I2015" s="4763">
        <v>0</v>
      </c>
      <c r="J2015" s="4050"/>
    </row>
    <row r="2016" spans="1:10" ht="16.5" thickTop="1" thickBot="1" x14ac:dyDescent="0.3">
      <c r="A2016" s="4050"/>
      <c r="B2016" s="4663"/>
      <c r="C2016" s="4664"/>
      <c r="D2016" s="4665" t="s">
        <v>26</v>
      </c>
      <c r="E2016" s="4660">
        <v>0</v>
      </c>
      <c r="F2016" s="4660">
        <v>0</v>
      </c>
      <c r="G2016" s="4660">
        <v>0</v>
      </c>
      <c r="H2016" s="4660">
        <v>0</v>
      </c>
      <c r="I2016" s="4764">
        <v>0</v>
      </c>
      <c r="J2016" s="4050"/>
    </row>
    <row r="2017" spans="1:10" ht="16.5" thickTop="1" thickBot="1" x14ac:dyDescent="0.3">
      <c r="A2017" s="4050"/>
      <c r="B2017" s="4663"/>
      <c r="C2017" s="4664"/>
      <c r="D2017" s="4665" t="s">
        <v>27</v>
      </c>
      <c r="E2017" s="4660">
        <v>0</v>
      </c>
      <c r="F2017" s="4660">
        <v>0</v>
      </c>
      <c r="G2017" s="4660">
        <v>0</v>
      </c>
      <c r="H2017" s="4660">
        <v>0</v>
      </c>
      <c r="I2017" s="4764">
        <v>0</v>
      </c>
      <c r="J2017" s="4050"/>
    </row>
    <row r="2018" spans="1:10" ht="16.5" thickTop="1" thickBot="1" x14ac:dyDescent="0.3">
      <c r="A2018" s="4050"/>
      <c r="B2018" s="4663"/>
      <c r="C2018" s="4664"/>
      <c r="D2018" s="4665" t="s">
        <v>28</v>
      </c>
      <c r="E2018" s="4660">
        <v>0</v>
      </c>
      <c r="F2018" s="4660">
        <v>0</v>
      </c>
      <c r="G2018" s="4660">
        <v>0</v>
      </c>
      <c r="H2018" s="4660">
        <v>0</v>
      </c>
      <c r="I2018" s="4764">
        <v>0</v>
      </c>
      <c r="J2018" s="4050"/>
    </row>
    <row r="2019" spans="1:10" ht="27" thickTop="1" thickBot="1" x14ac:dyDescent="0.3">
      <c r="A2019" s="4050"/>
      <c r="B2019" s="4663"/>
      <c r="C2019" s="4664"/>
      <c r="D2019" s="4665" t="s">
        <v>29</v>
      </c>
      <c r="E2019" s="4660">
        <v>0</v>
      </c>
      <c r="F2019" s="4660">
        <v>0</v>
      </c>
      <c r="G2019" s="4660">
        <v>0</v>
      </c>
      <c r="H2019" s="4660">
        <v>0</v>
      </c>
      <c r="I2019" s="4764">
        <v>0</v>
      </c>
      <c r="J2019" s="4050"/>
    </row>
    <row r="2020" spans="1:10" ht="17.25" thickTop="1" thickBot="1" x14ac:dyDescent="0.3">
      <c r="A2020" s="4050"/>
      <c r="B2020" s="4663"/>
      <c r="C2020" s="4765" t="s">
        <v>30</v>
      </c>
      <c r="D2020" s="4766"/>
      <c r="E2020" s="4767">
        <v>1</v>
      </c>
      <c r="F2020" s="4767">
        <v>0</v>
      </c>
      <c r="G2020" s="4767">
        <v>0</v>
      </c>
      <c r="H2020" s="4767">
        <v>0</v>
      </c>
      <c r="I2020" s="4768">
        <v>1</v>
      </c>
      <c r="J2020" s="4050"/>
    </row>
    <row r="2021" spans="1:10" ht="27" thickTop="1" thickBot="1" x14ac:dyDescent="0.3">
      <c r="A2021" s="4050"/>
      <c r="B2021" s="4663"/>
      <c r="C2021" s="4664"/>
      <c r="D2021" s="4665" t="s">
        <v>31</v>
      </c>
      <c r="E2021" s="4660">
        <v>0</v>
      </c>
      <c r="F2021" s="4660">
        <v>0</v>
      </c>
      <c r="G2021" s="4660">
        <v>0</v>
      </c>
      <c r="H2021" s="4660">
        <v>0</v>
      </c>
      <c r="I2021" s="4764">
        <v>0</v>
      </c>
      <c r="J2021" s="4050"/>
    </row>
    <row r="2022" spans="1:10" ht="16.5" thickTop="1" thickBot="1" x14ac:dyDescent="0.3">
      <c r="A2022" s="4050"/>
      <c r="B2022" s="4663"/>
      <c r="C2022" s="4664"/>
      <c r="D2022" s="4665" t="s">
        <v>32</v>
      </c>
      <c r="E2022" s="4660">
        <v>0</v>
      </c>
      <c r="F2022" s="4660">
        <v>0</v>
      </c>
      <c r="G2022" s="4660">
        <v>0</v>
      </c>
      <c r="H2022" s="4660">
        <v>0</v>
      </c>
      <c r="I2022" s="4764">
        <v>0</v>
      </c>
      <c r="J2022" s="4050"/>
    </row>
    <row r="2023" spans="1:10" ht="52.5" thickTop="1" thickBot="1" x14ac:dyDescent="0.3">
      <c r="A2023" s="4050"/>
      <c r="B2023" s="4663"/>
      <c r="C2023" s="4664"/>
      <c r="D2023" s="4665" t="s">
        <v>33</v>
      </c>
      <c r="E2023" s="4660">
        <v>0</v>
      </c>
      <c r="F2023" s="4660">
        <v>0</v>
      </c>
      <c r="G2023" s="4660">
        <v>0</v>
      </c>
      <c r="H2023" s="4660">
        <v>0</v>
      </c>
      <c r="I2023" s="4764">
        <v>0</v>
      </c>
      <c r="J2023" s="4050"/>
    </row>
    <row r="2024" spans="1:10" ht="39.75" thickTop="1" thickBot="1" x14ac:dyDescent="0.3">
      <c r="A2024" s="4050"/>
      <c r="B2024" s="4663"/>
      <c r="C2024" s="4664"/>
      <c r="D2024" s="4665" t="s">
        <v>34</v>
      </c>
      <c r="E2024" s="4660">
        <v>0</v>
      </c>
      <c r="F2024" s="4660">
        <v>0</v>
      </c>
      <c r="G2024" s="4660">
        <v>0</v>
      </c>
      <c r="H2024" s="4660">
        <v>0</v>
      </c>
      <c r="I2024" s="4764">
        <v>0</v>
      </c>
      <c r="J2024" s="4050"/>
    </row>
    <row r="2025" spans="1:10" ht="39.75" thickTop="1" thickBot="1" x14ac:dyDescent="0.3">
      <c r="A2025" s="4050"/>
      <c r="B2025" s="4663"/>
      <c r="C2025" s="4664"/>
      <c r="D2025" s="4665" t="s">
        <v>35</v>
      </c>
      <c r="E2025" s="4660">
        <v>1</v>
      </c>
      <c r="F2025" s="4660">
        <v>0</v>
      </c>
      <c r="G2025" s="4660">
        <v>0</v>
      </c>
      <c r="H2025" s="4660">
        <v>0</v>
      </c>
      <c r="I2025" s="4764">
        <v>1</v>
      </c>
      <c r="J2025" s="4050"/>
    </row>
    <row r="2026" spans="1:10" ht="17.25" thickTop="1" thickBot="1" x14ac:dyDescent="0.3">
      <c r="A2026" s="4050"/>
      <c r="B2026" s="4663"/>
      <c r="C2026" s="11084" t="s">
        <v>36</v>
      </c>
      <c r="D2026" s="11085"/>
      <c r="E2026" s="4769">
        <v>2</v>
      </c>
      <c r="F2026" s="4769">
        <v>0</v>
      </c>
      <c r="G2026" s="4769">
        <v>0</v>
      </c>
      <c r="H2026" s="4769">
        <v>0</v>
      </c>
      <c r="I2026" s="4763">
        <v>2</v>
      </c>
      <c r="J2026" s="4050"/>
    </row>
    <row r="2027" spans="1:10" ht="27" thickTop="1" thickBot="1" x14ac:dyDescent="0.3">
      <c r="A2027" s="4050"/>
      <c r="B2027" s="4663"/>
      <c r="C2027" s="4664"/>
      <c r="D2027" s="4666" t="s">
        <v>37</v>
      </c>
      <c r="E2027" s="4660">
        <v>0</v>
      </c>
      <c r="F2027" s="4660">
        <v>0</v>
      </c>
      <c r="G2027" s="4660">
        <v>0</v>
      </c>
      <c r="H2027" s="4660">
        <v>0</v>
      </c>
      <c r="I2027" s="4770">
        <v>0</v>
      </c>
      <c r="J2027" s="4050"/>
    </row>
    <row r="2028" spans="1:10" ht="39.75" thickTop="1" thickBot="1" x14ac:dyDescent="0.3">
      <c r="A2028" s="4050"/>
      <c r="B2028" s="4663"/>
      <c r="C2028" s="4664"/>
      <c r="D2028" s="4666" t="s">
        <v>38</v>
      </c>
      <c r="E2028" s="4660">
        <v>2</v>
      </c>
      <c r="F2028" s="4660">
        <v>0</v>
      </c>
      <c r="G2028" s="4660">
        <v>0</v>
      </c>
      <c r="H2028" s="4660">
        <v>0</v>
      </c>
      <c r="I2028" s="4770">
        <v>2</v>
      </c>
      <c r="J2028" s="4050"/>
    </row>
    <row r="2029" spans="1:10" ht="52.5" thickTop="1" thickBot="1" x14ac:dyDescent="0.3">
      <c r="A2029" s="4050"/>
      <c r="B2029" s="4663"/>
      <c r="C2029" s="4664"/>
      <c r="D2029" s="4667" t="s">
        <v>39</v>
      </c>
      <c r="E2029" s="4660">
        <v>0</v>
      </c>
      <c r="F2029" s="4660">
        <v>0</v>
      </c>
      <c r="G2029" s="4660">
        <v>0</v>
      </c>
      <c r="H2029" s="4660">
        <v>0</v>
      </c>
      <c r="I2029" s="4770">
        <v>0</v>
      </c>
      <c r="J2029" s="4050"/>
    </row>
    <row r="2030" spans="1:10" ht="17.25" thickTop="1" thickBot="1" x14ac:dyDescent="0.3">
      <c r="A2030" s="4050"/>
      <c r="B2030" s="4648"/>
      <c r="C2030" s="11084" t="s">
        <v>40</v>
      </c>
      <c r="D2030" s="11085"/>
      <c r="E2030" s="4767">
        <v>0</v>
      </c>
      <c r="F2030" s="4767">
        <v>0</v>
      </c>
      <c r="G2030" s="4767">
        <v>0</v>
      </c>
      <c r="H2030" s="4767">
        <v>0</v>
      </c>
      <c r="I2030" s="4763">
        <v>0</v>
      </c>
      <c r="J2030" s="4050"/>
    </row>
    <row r="2031" spans="1:10" ht="16.5" thickTop="1" thickBot="1" x14ac:dyDescent="0.3">
      <c r="A2031" s="4050"/>
      <c r="B2031" s="4648"/>
      <c r="C2031" s="4668"/>
      <c r="D2031" s="4771" t="s">
        <v>41</v>
      </c>
      <c r="E2031" s="4660">
        <v>0</v>
      </c>
      <c r="F2031" s="4660">
        <v>0</v>
      </c>
      <c r="G2031" s="4660">
        <v>0</v>
      </c>
      <c r="H2031" s="4660">
        <v>0</v>
      </c>
      <c r="I2031" s="4770">
        <v>0</v>
      </c>
      <c r="J2031" s="4050"/>
    </row>
    <row r="2032" spans="1:10" ht="39.75" thickTop="1" thickBot="1" x14ac:dyDescent="0.3">
      <c r="A2032" s="4050"/>
      <c r="B2032" s="4648"/>
      <c r="C2032" s="4668"/>
      <c r="D2032" s="4771" t="s">
        <v>42</v>
      </c>
      <c r="E2032" s="4660">
        <v>0</v>
      </c>
      <c r="F2032" s="4660">
        <v>0</v>
      </c>
      <c r="G2032" s="4660">
        <v>0</v>
      </c>
      <c r="H2032" s="4660">
        <v>0</v>
      </c>
      <c r="I2032" s="4770">
        <v>0</v>
      </c>
      <c r="J2032" s="4050"/>
    </row>
    <row r="2033" spans="1:10" ht="65.25" thickTop="1" thickBot="1" x14ac:dyDescent="0.3">
      <c r="A2033" s="4050"/>
      <c r="B2033" s="4648"/>
      <c r="C2033" s="4668"/>
      <c r="D2033" s="4771" t="s">
        <v>43</v>
      </c>
      <c r="E2033" s="4660">
        <v>0</v>
      </c>
      <c r="F2033" s="4660">
        <v>0</v>
      </c>
      <c r="G2033" s="4660">
        <v>0</v>
      </c>
      <c r="H2033" s="4660">
        <v>0</v>
      </c>
      <c r="I2033" s="4770">
        <v>0</v>
      </c>
      <c r="J2033" s="4050"/>
    </row>
    <row r="2034" spans="1:10" ht="52.5" thickTop="1" thickBot="1" x14ac:dyDescent="0.3">
      <c r="A2034" s="4050"/>
      <c r="B2034" s="4648"/>
      <c r="C2034" s="4668"/>
      <c r="D2034" s="4667" t="s">
        <v>44</v>
      </c>
      <c r="E2034" s="4660">
        <v>0</v>
      </c>
      <c r="F2034" s="4660">
        <v>0</v>
      </c>
      <c r="G2034" s="4660">
        <v>0</v>
      </c>
      <c r="H2034" s="4660">
        <v>0</v>
      </c>
      <c r="I2034" s="4770">
        <v>0</v>
      </c>
      <c r="J2034" s="4050"/>
    </row>
    <row r="2035" spans="1:10" ht="17.25" thickTop="1" thickBot="1" x14ac:dyDescent="0.3">
      <c r="A2035" s="4050"/>
      <c r="B2035" s="4648"/>
      <c r="C2035" s="11084" t="s">
        <v>45</v>
      </c>
      <c r="D2035" s="11085"/>
      <c r="E2035" s="4767">
        <v>0</v>
      </c>
      <c r="F2035" s="4767">
        <v>0</v>
      </c>
      <c r="G2035" s="4767">
        <v>0</v>
      </c>
      <c r="H2035" s="4767">
        <v>0</v>
      </c>
      <c r="I2035" s="4772">
        <v>0</v>
      </c>
      <c r="J2035" s="4050"/>
    </row>
    <row r="2036" spans="1:10" ht="39.75" thickTop="1" thickBot="1" x14ac:dyDescent="0.3">
      <c r="A2036" s="4050"/>
      <c r="B2036" s="4648"/>
      <c r="C2036" s="4670"/>
      <c r="D2036" s="4771" t="s">
        <v>46</v>
      </c>
      <c r="E2036" s="4660">
        <v>0</v>
      </c>
      <c r="F2036" s="4660">
        <v>0</v>
      </c>
      <c r="G2036" s="4660">
        <v>0</v>
      </c>
      <c r="H2036" s="4660">
        <v>0</v>
      </c>
      <c r="I2036" s="4770">
        <v>0</v>
      </c>
      <c r="J2036" s="4050"/>
    </row>
    <row r="2037" spans="1:10" ht="27" thickTop="1" thickBot="1" x14ac:dyDescent="0.3">
      <c r="A2037" s="4050"/>
      <c r="B2037" s="4648"/>
      <c r="C2037" s="4670"/>
      <c r="D2037" s="4771" t="s">
        <v>47</v>
      </c>
      <c r="E2037" s="4660">
        <v>0</v>
      </c>
      <c r="F2037" s="4660">
        <v>0</v>
      </c>
      <c r="G2037" s="4660">
        <v>0</v>
      </c>
      <c r="H2037" s="4660">
        <v>0</v>
      </c>
      <c r="I2037" s="4770">
        <v>0</v>
      </c>
      <c r="J2037" s="4050"/>
    </row>
    <row r="2038" spans="1:10" ht="52.5" thickTop="1" thickBot="1" x14ac:dyDescent="0.3">
      <c r="A2038" s="4050"/>
      <c r="B2038" s="4648"/>
      <c r="C2038" s="4668"/>
      <c r="D2038" s="4773" t="s">
        <v>48</v>
      </c>
      <c r="E2038" s="4660">
        <v>0</v>
      </c>
      <c r="F2038" s="4660">
        <v>0</v>
      </c>
      <c r="G2038" s="4660">
        <v>0</v>
      </c>
      <c r="H2038" s="4660">
        <v>0</v>
      </c>
      <c r="I2038" s="4770">
        <v>0</v>
      </c>
      <c r="J2038" s="4050"/>
    </row>
    <row r="2039" spans="1:10" ht="39.75" thickTop="1" thickBot="1" x14ac:dyDescent="0.3">
      <c r="A2039" s="4050"/>
      <c r="B2039" s="4648"/>
      <c r="C2039" s="4686"/>
      <c r="D2039" s="4771" t="s">
        <v>49</v>
      </c>
      <c r="E2039" s="4660">
        <v>0</v>
      </c>
      <c r="F2039" s="4660">
        <v>0</v>
      </c>
      <c r="G2039" s="4660">
        <v>0</v>
      </c>
      <c r="H2039" s="4660">
        <v>0</v>
      </c>
      <c r="I2039" s="4770">
        <v>0</v>
      </c>
      <c r="J2039" s="4050"/>
    </row>
    <row r="2040" spans="1:10" ht="52.5" thickTop="1" thickBot="1" x14ac:dyDescent="0.3">
      <c r="A2040" s="4050"/>
      <c r="B2040" s="4648"/>
      <c r="C2040" s="4668"/>
      <c r="D2040" s="4771" t="s">
        <v>50</v>
      </c>
      <c r="E2040" s="4660">
        <v>0</v>
      </c>
      <c r="F2040" s="4660">
        <v>0</v>
      </c>
      <c r="G2040" s="4660">
        <v>0</v>
      </c>
      <c r="H2040" s="4660">
        <v>0</v>
      </c>
      <c r="I2040" s="4774">
        <v>0</v>
      </c>
      <c r="J2040" s="4050"/>
    </row>
    <row r="2041" spans="1:10" ht="27" thickTop="1" thickBot="1" x14ac:dyDescent="0.3">
      <c r="A2041" s="4050"/>
      <c r="B2041" s="4648"/>
      <c r="C2041" s="4775"/>
      <c r="D2041" s="4771" t="s">
        <v>51</v>
      </c>
      <c r="E2041" s="4660">
        <v>0</v>
      </c>
      <c r="F2041" s="4660">
        <v>0</v>
      </c>
      <c r="G2041" s="4660">
        <v>0</v>
      </c>
      <c r="H2041" s="4660">
        <v>0</v>
      </c>
      <c r="I2041" s="4774">
        <v>0</v>
      </c>
      <c r="J2041" s="4050"/>
    </row>
    <row r="2042" spans="1:10" ht="52.5" thickTop="1" thickBot="1" x14ac:dyDescent="0.3">
      <c r="A2042" s="4050"/>
      <c r="B2042" s="4648"/>
      <c r="C2042" s="4775"/>
      <c r="D2042" s="4771" t="s">
        <v>52</v>
      </c>
      <c r="E2042" s="4660">
        <v>0</v>
      </c>
      <c r="F2042" s="4660">
        <v>0</v>
      </c>
      <c r="G2042" s="4660">
        <v>0</v>
      </c>
      <c r="H2042" s="4660">
        <v>0</v>
      </c>
      <c r="I2042" s="4774">
        <v>0</v>
      </c>
      <c r="J2042" s="4050"/>
    </row>
    <row r="2043" spans="1:10" ht="78" thickTop="1" thickBot="1" x14ac:dyDescent="0.3">
      <c r="A2043" s="4050"/>
      <c r="B2043" s="4648"/>
      <c r="C2043" s="4775"/>
      <c r="D2043" s="4771" t="s">
        <v>53</v>
      </c>
      <c r="E2043" s="4660">
        <v>0</v>
      </c>
      <c r="F2043" s="4660">
        <v>0</v>
      </c>
      <c r="G2043" s="4660">
        <v>0</v>
      </c>
      <c r="H2043" s="4660">
        <v>0</v>
      </c>
      <c r="I2043" s="4774">
        <v>0</v>
      </c>
      <c r="J2043" s="4050"/>
    </row>
    <row r="2044" spans="1:10" ht="27" thickTop="1" thickBot="1" x14ac:dyDescent="0.3">
      <c r="A2044" s="4050"/>
      <c r="B2044" s="4648"/>
      <c r="C2044" s="4775"/>
      <c r="D2044" s="4771" t="s">
        <v>54</v>
      </c>
      <c r="E2044" s="4660">
        <v>0</v>
      </c>
      <c r="F2044" s="4660">
        <v>0</v>
      </c>
      <c r="G2044" s="4660">
        <v>0</v>
      </c>
      <c r="H2044" s="4660">
        <v>0</v>
      </c>
      <c r="I2044" s="4774">
        <v>0</v>
      </c>
      <c r="J2044" s="4050"/>
    </row>
    <row r="2045" spans="1:10" ht="52.5" thickTop="1" thickBot="1" x14ac:dyDescent="0.3">
      <c r="A2045" s="4050"/>
      <c r="B2045" s="4648"/>
      <c r="C2045" s="4775"/>
      <c r="D2045" s="4776" t="s">
        <v>55</v>
      </c>
      <c r="E2045" s="4660">
        <v>0</v>
      </c>
      <c r="F2045" s="4660">
        <v>0</v>
      </c>
      <c r="G2045" s="4660">
        <v>0</v>
      </c>
      <c r="H2045" s="4660">
        <v>0</v>
      </c>
      <c r="I2045" s="4774">
        <v>0</v>
      </c>
      <c r="J2045" s="4050"/>
    </row>
    <row r="2046" spans="1:10" ht="39.75" thickTop="1" thickBot="1" x14ac:dyDescent="0.3">
      <c r="A2046" s="4050"/>
      <c r="B2046" s="4648"/>
      <c r="C2046" s="4777"/>
      <c r="D2046" s="4771" t="s">
        <v>56</v>
      </c>
      <c r="E2046" s="4660">
        <v>0</v>
      </c>
      <c r="F2046" s="4660">
        <v>0</v>
      </c>
      <c r="G2046" s="4660">
        <v>0</v>
      </c>
      <c r="H2046" s="4660">
        <v>0</v>
      </c>
      <c r="I2046" s="4774">
        <v>0</v>
      </c>
      <c r="J2046" s="4050"/>
    </row>
    <row r="2047" spans="1:10" ht="17.25" thickTop="1" thickBot="1" x14ac:dyDescent="0.3">
      <c r="A2047" s="4050"/>
      <c r="B2047" s="4648"/>
      <c r="C2047" s="11086" t="s">
        <v>57</v>
      </c>
      <c r="D2047" s="11087"/>
      <c r="E2047" s="4778">
        <v>0</v>
      </c>
      <c r="F2047" s="4778">
        <v>0</v>
      </c>
      <c r="G2047" s="4778">
        <v>0</v>
      </c>
      <c r="H2047" s="4778">
        <v>0</v>
      </c>
      <c r="I2047" s="4772">
        <v>0</v>
      </c>
      <c r="J2047" s="4050"/>
    </row>
    <row r="2048" spans="1:10" ht="39.75" thickTop="1" thickBot="1" x14ac:dyDescent="0.3">
      <c r="A2048" s="4050"/>
      <c r="B2048" s="4648"/>
      <c r="C2048" s="4669"/>
      <c r="D2048" s="4771" t="s">
        <v>58</v>
      </c>
      <c r="E2048" s="4660">
        <v>0</v>
      </c>
      <c r="F2048" s="4660">
        <v>0</v>
      </c>
      <c r="G2048" s="4660">
        <v>0</v>
      </c>
      <c r="H2048" s="4660">
        <v>0</v>
      </c>
      <c r="I2048" s="4755">
        <v>0</v>
      </c>
      <c r="J2048" s="4050"/>
    </row>
    <row r="2049" spans="1:10" ht="52.5" thickTop="1" thickBot="1" x14ac:dyDescent="0.3">
      <c r="A2049" s="4050"/>
      <c r="B2049" s="4648"/>
      <c r="C2049" s="4670"/>
      <c r="D2049" s="4771" t="s">
        <v>59</v>
      </c>
      <c r="E2049" s="4660">
        <v>0</v>
      </c>
      <c r="F2049" s="4660">
        <v>0</v>
      </c>
      <c r="G2049" s="4660">
        <v>0</v>
      </c>
      <c r="H2049" s="4660">
        <v>0</v>
      </c>
      <c r="I2049" s="4755">
        <v>0</v>
      </c>
      <c r="J2049" s="4050"/>
    </row>
    <row r="2050" spans="1:10" ht="27" thickTop="1" thickBot="1" x14ac:dyDescent="0.3">
      <c r="A2050" s="4050"/>
      <c r="B2050" s="4648"/>
      <c r="C2050" s="4670"/>
      <c r="D2050" s="4771" t="s">
        <v>47</v>
      </c>
      <c r="E2050" s="4660">
        <v>0</v>
      </c>
      <c r="F2050" s="4660">
        <v>0</v>
      </c>
      <c r="G2050" s="4660">
        <v>0</v>
      </c>
      <c r="H2050" s="4660">
        <v>0</v>
      </c>
      <c r="I2050" s="4755">
        <v>0</v>
      </c>
      <c r="J2050" s="4050"/>
    </row>
    <row r="2051" spans="1:10" ht="27" thickTop="1" thickBot="1" x14ac:dyDescent="0.3">
      <c r="A2051" s="4050"/>
      <c r="B2051" s="4648"/>
      <c r="C2051" s="4670"/>
      <c r="D2051" s="4771" t="s">
        <v>60</v>
      </c>
      <c r="E2051" s="4660">
        <v>0</v>
      </c>
      <c r="F2051" s="4660">
        <v>0</v>
      </c>
      <c r="G2051" s="4660">
        <v>0</v>
      </c>
      <c r="H2051" s="4660">
        <v>0</v>
      </c>
      <c r="I2051" s="4755">
        <v>0</v>
      </c>
      <c r="J2051" s="4050"/>
    </row>
    <row r="2052" spans="1:10" ht="52.5" thickTop="1" thickBot="1" x14ac:dyDescent="0.3">
      <c r="A2052" s="4050"/>
      <c r="B2052" s="4648"/>
      <c r="C2052" s="4671"/>
      <c r="D2052" s="4771" t="s">
        <v>61</v>
      </c>
      <c r="E2052" s="4660">
        <v>0</v>
      </c>
      <c r="F2052" s="4660">
        <v>0</v>
      </c>
      <c r="G2052" s="4660">
        <v>0</v>
      </c>
      <c r="H2052" s="4660">
        <v>0</v>
      </c>
      <c r="I2052" s="4755">
        <v>0</v>
      </c>
      <c r="J2052" s="4050"/>
    </row>
    <row r="2053" spans="1:10" ht="16.5" thickTop="1" thickBot="1" x14ac:dyDescent="0.3">
      <c r="A2053" s="4050"/>
      <c r="B2053" s="4648"/>
      <c r="C2053" s="4671"/>
      <c r="D2053" s="4779" t="s">
        <v>62</v>
      </c>
      <c r="E2053" s="4660">
        <v>0</v>
      </c>
      <c r="F2053" s="4660">
        <v>0</v>
      </c>
      <c r="G2053" s="4660">
        <v>0</v>
      </c>
      <c r="H2053" s="4660">
        <v>0</v>
      </c>
      <c r="I2053" s="4755">
        <v>0</v>
      </c>
      <c r="J2053" s="4050"/>
    </row>
    <row r="2054" spans="1:10" ht="27" thickTop="1" thickBot="1" x14ac:dyDescent="0.3">
      <c r="A2054" s="4050"/>
      <c r="B2054" s="4648"/>
      <c r="C2054" s="4671"/>
      <c r="D2054" s="4771" t="s">
        <v>63</v>
      </c>
      <c r="E2054" s="4660">
        <v>0</v>
      </c>
      <c r="F2054" s="4660">
        <v>0</v>
      </c>
      <c r="G2054" s="4660">
        <v>0</v>
      </c>
      <c r="H2054" s="4660">
        <v>0</v>
      </c>
      <c r="I2054" s="4755">
        <v>0</v>
      </c>
      <c r="J2054" s="4050"/>
    </row>
    <row r="2055" spans="1:10" ht="16.5" thickTop="1" thickBot="1" x14ac:dyDescent="0.3">
      <c r="A2055" s="4050"/>
      <c r="B2055" s="4648"/>
      <c r="C2055" s="4671"/>
      <c r="D2055" s="4779" t="s">
        <v>64</v>
      </c>
      <c r="E2055" s="4660">
        <v>0</v>
      </c>
      <c r="F2055" s="4660">
        <v>0</v>
      </c>
      <c r="G2055" s="4660">
        <v>0</v>
      </c>
      <c r="H2055" s="4660">
        <v>0</v>
      </c>
      <c r="I2055" s="4755">
        <v>0</v>
      </c>
      <c r="J2055" s="4050"/>
    </row>
    <row r="2056" spans="1:10" ht="16.5" thickTop="1" thickBot="1" x14ac:dyDescent="0.3">
      <c r="A2056" s="4050"/>
      <c r="B2056" s="4648"/>
      <c r="C2056" s="4670"/>
      <c r="D2056" s="4779" t="s">
        <v>65</v>
      </c>
      <c r="E2056" s="4660">
        <v>0</v>
      </c>
      <c r="F2056" s="4660">
        <v>0</v>
      </c>
      <c r="G2056" s="4660">
        <v>0</v>
      </c>
      <c r="H2056" s="4660">
        <v>0</v>
      </c>
      <c r="I2056" s="4755">
        <v>0</v>
      </c>
      <c r="J2056" s="4648"/>
    </row>
    <row r="2057" spans="1:10" ht="16.5" thickTop="1" thickBot="1" x14ac:dyDescent="0.3">
      <c r="A2057" s="4672"/>
      <c r="B2057" s="4673"/>
      <c r="C2057" s="4674"/>
      <c r="D2057" s="4675"/>
      <c r="E2057" s="4676"/>
      <c r="F2057" s="4676"/>
      <c r="G2057" s="4676"/>
      <c r="H2057" s="4677"/>
      <c r="I2057" s="4678"/>
      <c r="J2057" s="4673"/>
    </row>
    <row r="2058" spans="1:10" ht="15.75" thickTop="1" x14ac:dyDescent="0.25">
      <c r="A2058" s="4050"/>
      <c r="B2058" s="11088" t="s">
        <v>66</v>
      </c>
      <c r="C2058" s="11089"/>
      <c r="D2058" s="11089"/>
      <c r="E2058" s="11089"/>
      <c r="F2058" s="11089"/>
      <c r="G2058" s="11089"/>
      <c r="H2058" s="11090"/>
      <c r="I2058" s="11097">
        <v>2</v>
      </c>
      <c r="J2058" s="4050"/>
    </row>
    <row r="2059" spans="1:10" x14ac:dyDescent="0.25">
      <c r="A2059" s="4050"/>
      <c r="B2059" s="11091"/>
      <c r="C2059" s="11092"/>
      <c r="D2059" s="11092"/>
      <c r="E2059" s="11092"/>
      <c r="F2059" s="11092"/>
      <c r="G2059" s="11092"/>
      <c r="H2059" s="11093"/>
      <c r="I2059" s="11098"/>
      <c r="J2059" s="4050"/>
    </row>
    <row r="2060" spans="1:10" ht="15.75" thickBot="1" x14ac:dyDescent="0.3">
      <c r="A2060" s="4050"/>
      <c r="B2060" s="11094"/>
      <c r="C2060" s="11095"/>
      <c r="D2060" s="11095"/>
      <c r="E2060" s="11095"/>
      <c r="F2060" s="11095"/>
      <c r="G2060" s="11095"/>
      <c r="H2060" s="11096"/>
      <c r="I2060" s="11099"/>
      <c r="J2060" s="4648"/>
    </row>
    <row r="2061" spans="1:10" ht="16.5" thickTop="1" thickBot="1" x14ac:dyDescent="0.3">
      <c r="A2061" s="4679"/>
      <c r="B2061" s="4680"/>
      <c r="C2061" s="4680"/>
      <c r="D2061" s="4680"/>
      <c r="E2061" s="4681"/>
      <c r="F2061" s="4681"/>
      <c r="G2061" s="4681"/>
      <c r="H2061" s="4682"/>
      <c r="I2061" s="4780"/>
      <c r="J2061" s="4050"/>
    </row>
    <row r="2062" spans="1:10" ht="16.5" thickTop="1" thickBot="1" x14ac:dyDescent="0.3">
      <c r="A2062" s="4679"/>
      <c r="B2062" s="4680"/>
      <c r="C2062" s="11084" t="s">
        <v>67</v>
      </c>
      <c r="D2062" s="11085"/>
      <c r="E2062" s="4767">
        <v>0</v>
      </c>
      <c r="F2062" s="4767">
        <v>0</v>
      </c>
      <c r="G2062" s="4767">
        <v>0</v>
      </c>
      <c r="H2062" s="4767">
        <v>0</v>
      </c>
      <c r="I2062" s="4767">
        <v>0</v>
      </c>
      <c r="J2062" s="4050"/>
    </row>
    <row r="2063" spans="1:10" ht="16.5" thickTop="1" thickBot="1" x14ac:dyDescent="0.3">
      <c r="A2063" s="4679"/>
      <c r="B2063" s="4680"/>
      <c r="C2063" s="4668"/>
      <c r="D2063" s="4684" t="s">
        <v>68</v>
      </c>
      <c r="E2063" s="4660">
        <v>0</v>
      </c>
      <c r="F2063" s="4660">
        <v>0</v>
      </c>
      <c r="G2063" s="4660">
        <v>0</v>
      </c>
      <c r="H2063" s="4660">
        <v>0</v>
      </c>
      <c r="I2063" s="4774">
        <v>0</v>
      </c>
      <c r="J2063" s="4050"/>
    </row>
    <row r="2064" spans="1:10" ht="16.5" thickTop="1" thickBot="1" x14ac:dyDescent="0.3">
      <c r="A2064" s="4050"/>
      <c r="B2064" s="4683"/>
      <c r="C2064" s="11084" t="s">
        <v>69</v>
      </c>
      <c r="D2064" s="11085"/>
      <c r="E2064" s="4767">
        <v>1</v>
      </c>
      <c r="F2064" s="4767">
        <v>0</v>
      </c>
      <c r="G2064" s="4767">
        <v>0</v>
      </c>
      <c r="H2064" s="4767">
        <v>0</v>
      </c>
      <c r="I2064" s="4767">
        <v>1</v>
      </c>
      <c r="J2064" s="4050"/>
    </row>
    <row r="2065" spans="1:10" ht="16.5" thickTop="1" thickBot="1" x14ac:dyDescent="0.3">
      <c r="A2065" s="4050"/>
      <c r="B2065" s="4683"/>
      <c r="C2065" s="4668"/>
      <c r="D2065" s="4684" t="s">
        <v>70</v>
      </c>
      <c r="E2065" s="4660">
        <v>0</v>
      </c>
      <c r="F2065" s="4660">
        <v>0</v>
      </c>
      <c r="G2065" s="4660">
        <v>0</v>
      </c>
      <c r="H2065" s="4660">
        <v>0</v>
      </c>
      <c r="I2065" s="4774">
        <v>0</v>
      </c>
      <c r="J2065" s="4050"/>
    </row>
    <row r="2066" spans="1:10" ht="16.5" thickTop="1" thickBot="1" x14ac:dyDescent="0.3">
      <c r="A2066" s="4050"/>
      <c r="B2066" s="4683"/>
      <c r="C2066" s="4668"/>
      <c r="D2066" s="4685" t="s">
        <v>71</v>
      </c>
      <c r="E2066" s="4660">
        <v>1</v>
      </c>
      <c r="F2066" s="4660">
        <v>0</v>
      </c>
      <c r="G2066" s="4660">
        <v>0</v>
      </c>
      <c r="H2066" s="4660">
        <v>0</v>
      </c>
      <c r="I2066" s="4774">
        <v>1</v>
      </c>
      <c r="J2066" s="4050"/>
    </row>
    <row r="2067" spans="1:10" ht="16.5" thickTop="1" thickBot="1" x14ac:dyDescent="0.3">
      <c r="A2067" s="4050"/>
      <c r="B2067" s="4683"/>
      <c r="C2067" s="4686"/>
      <c r="D2067" s="4687" t="s">
        <v>72</v>
      </c>
      <c r="E2067" s="4660">
        <v>0</v>
      </c>
      <c r="F2067" s="4660">
        <v>0</v>
      </c>
      <c r="G2067" s="4660">
        <v>0</v>
      </c>
      <c r="H2067" s="4660">
        <v>0</v>
      </c>
      <c r="I2067" s="4780">
        <v>0</v>
      </c>
      <c r="J2067" s="4050"/>
    </row>
    <row r="2068" spans="1:10" ht="19.5" thickTop="1" thickBot="1" x14ac:dyDescent="0.3">
      <c r="A2068" s="4050"/>
      <c r="B2068" s="11110" t="s">
        <v>73</v>
      </c>
      <c r="C2068" s="11111"/>
      <c r="D2068" s="11111"/>
      <c r="E2068" s="11111"/>
      <c r="F2068" s="11111"/>
      <c r="G2068" s="11111"/>
      <c r="H2068" s="11112"/>
      <c r="I2068" s="4781">
        <v>61</v>
      </c>
      <c r="J2068" s="4050"/>
    </row>
    <row r="2069" spans="1:10" ht="17.25" thickTop="1" thickBot="1" x14ac:dyDescent="0.3">
      <c r="A2069" s="4050"/>
      <c r="B2069" s="4659"/>
      <c r="C2069" s="11113" t="s">
        <v>74</v>
      </c>
      <c r="D2069" s="11114"/>
      <c r="E2069" s="4660">
        <v>0</v>
      </c>
      <c r="F2069" s="4660">
        <v>0</v>
      </c>
      <c r="G2069" s="4660">
        <v>0</v>
      </c>
      <c r="H2069" s="4660">
        <v>0</v>
      </c>
      <c r="I2069" s="4782">
        <v>0</v>
      </c>
      <c r="J2069" s="4050"/>
    </row>
    <row r="2070" spans="1:10" ht="17.25" thickTop="1" thickBot="1" x14ac:dyDescent="0.3">
      <c r="A2070" s="4050"/>
      <c r="B2070" s="4659"/>
      <c r="C2070" s="11113" t="s">
        <v>75</v>
      </c>
      <c r="D2070" s="11114"/>
      <c r="E2070" s="4783">
        <v>1</v>
      </c>
      <c r="F2070" s="4783">
        <v>0</v>
      </c>
      <c r="G2070" s="4783">
        <v>0</v>
      </c>
      <c r="H2070" s="4783">
        <v>0</v>
      </c>
      <c r="I2070" s="4784">
        <v>1</v>
      </c>
      <c r="J2070" s="4050"/>
    </row>
    <row r="2071" spans="1:10" ht="16.5" thickTop="1" thickBot="1" x14ac:dyDescent="0.3">
      <c r="A2071" s="4050"/>
      <c r="B2071" s="4659"/>
      <c r="C2071" s="4668"/>
      <c r="D2071" s="4684" t="s">
        <v>76</v>
      </c>
      <c r="E2071" s="4660">
        <v>0</v>
      </c>
      <c r="F2071" s="4660">
        <v>0</v>
      </c>
      <c r="G2071" s="4660">
        <v>0</v>
      </c>
      <c r="H2071" s="4660">
        <v>0</v>
      </c>
      <c r="I2071" s="4785">
        <v>0</v>
      </c>
      <c r="J2071" s="4050"/>
    </row>
    <row r="2072" spans="1:10" ht="16.5" thickTop="1" thickBot="1" x14ac:dyDescent="0.3">
      <c r="A2072" s="4050"/>
      <c r="B2072" s="4659"/>
      <c r="C2072" s="4668"/>
      <c r="D2072" s="4685" t="s">
        <v>77</v>
      </c>
      <c r="E2072" s="4660">
        <v>1</v>
      </c>
      <c r="F2072" s="4660">
        <v>0</v>
      </c>
      <c r="G2072" s="4660">
        <v>0</v>
      </c>
      <c r="H2072" s="4660">
        <v>0</v>
      </c>
      <c r="I2072" s="4786">
        <v>1</v>
      </c>
      <c r="J2072" s="4050"/>
    </row>
    <row r="2073" spans="1:10" ht="16.5" thickTop="1" thickBot="1" x14ac:dyDescent="0.3">
      <c r="A2073" s="4050"/>
      <c r="B2073" s="4659"/>
      <c r="C2073" s="4668"/>
      <c r="D2073" s="4685" t="s">
        <v>78</v>
      </c>
      <c r="E2073" s="4660">
        <v>0</v>
      </c>
      <c r="F2073" s="4660">
        <v>0</v>
      </c>
      <c r="G2073" s="4660">
        <v>0</v>
      </c>
      <c r="H2073" s="4660">
        <v>0</v>
      </c>
      <c r="I2073" s="4786">
        <v>0</v>
      </c>
      <c r="J2073" s="4050"/>
    </row>
    <row r="2074" spans="1:10" ht="16.5" thickTop="1" thickBot="1" x14ac:dyDescent="0.3">
      <c r="A2074" s="4050"/>
      <c r="B2074" s="4659"/>
      <c r="C2074" s="4668"/>
      <c r="D2074" s="4685" t="s">
        <v>79</v>
      </c>
      <c r="E2074" s="4660">
        <v>0</v>
      </c>
      <c r="F2074" s="4660">
        <v>0</v>
      </c>
      <c r="G2074" s="4660">
        <v>0</v>
      </c>
      <c r="H2074" s="4660">
        <v>0</v>
      </c>
      <c r="I2074" s="4786">
        <v>0</v>
      </c>
      <c r="J2074" s="4050"/>
    </row>
    <row r="2075" spans="1:10" ht="16.5" thickTop="1" thickBot="1" x14ac:dyDescent="0.3">
      <c r="A2075" s="4050"/>
      <c r="B2075" s="4659"/>
      <c r="C2075" s="4668"/>
      <c r="D2075" s="4685" t="s">
        <v>80</v>
      </c>
      <c r="E2075" s="4660">
        <v>0</v>
      </c>
      <c r="F2075" s="4660">
        <v>0</v>
      </c>
      <c r="G2075" s="4660">
        <v>0</v>
      </c>
      <c r="H2075" s="4660">
        <v>0</v>
      </c>
      <c r="I2075" s="4786">
        <v>0</v>
      </c>
      <c r="J2075" s="4050"/>
    </row>
    <row r="2076" spans="1:10" ht="16.5" thickTop="1" thickBot="1" x14ac:dyDescent="0.3">
      <c r="A2076" s="4050"/>
      <c r="B2076" s="4659"/>
      <c r="C2076" s="4668"/>
      <c r="D2076" s="4685" t="s">
        <v>81</v>
      </c>
      <c r="E2076" s="4660">
        <v>0</v>
      </c>
      <c r="F2076" s="4660">
        <v>0</v>
      </c>
      <c r="G2076" s="4660">
        <v>0</v>
      </c>
      <c r="H2076" s="4660">
        <v>0</v>
      </c>
      <c r="I2076" s="4786">
        <v>0</v>
      </c>
      <c r="J2076" s="4050"/>
    </row>
    <row r="2077" spans="1:10" ht="16.5" thickTop="1" thickBot="1" x14ac:dyDescent="0.3">
      <c r="A2077" s="4050"/>
      <c r="B2077" s="4659"/>
      <c r="C2077" s="4668"/>
      <c r="D2077" s="4685" t="s">
        <v>82</v>
      </c>
      <c r="E2077" s="4660">
        <v>0</v>
      </c>
      <c r="F2077" s="4660">
        <v>0</v>
      </c>
      <c r="G2077" s="4660">
        <v>0</v>
      </c>
      <c r="H2077" s="4660">
        <v>0</v>
      </c>
      <c r="I2077" s="4786">
        <v>0</v>
      </c>
      <c r="J2077" s="4050"/>
    </row>
    <row r="2078" spans="1:10" ht="39.75" thickTop="1" thickBot="1" x14ac:dyDescent="0.3">
      <c r="A2078" s="4050"/>
      <c r="B2078" s="4659"/>
      <c r="C2078" s="4668"/>
      <c r="D2078" s="4771" t="s">
        <v>83</v>
      </c>
      <c r="E2078" s="4660">
        <v>0</v>
      </c>
      <c r="F2078" s="4660">
        <v>0</v>
      </c>
      <c r="G2078" s="4660">
        <v>0</v>
      </c>
      <c r="H2078" s="4660">
        <v>0</v>
      </c>
      <c r="I2078" s="4786">
        <v>0</v>
      </c>
      <c r="J2078" s="4050"/>
    </row>
    <row r="2079" spans="1:10" ht="16.5" thickTop="1" thickBot="1" x14ac:dyDescent="0.3">
      <c r="A2079" s="4050"/>
      <c r="B2079" s="4688" t="s">
        <v>84</v>
      </c>
      <c r="C2079" s="4648"/>
      <c r="D2079" s="4050"/>
      <c r="E2079" s="4659"/>
      <c r="F2079" s="4659"/>
      <c r="G2079" s="4659"/>
      <c r="H2079" s="4659"/>
      <c r="I2079" s="4659"/>
      <c r="J2079" s="4659"/>
    </row>
    <row r="2080" spans="1:10" ht="16.5" thickTop="1" thickBot="1" x14ac:dyDescent="0.3">
      <c r="A2080" s="4050"/>
      <c r="B2080" s="11088" t="s">
        <v>85</v>
      </c>
      <c r="C2080" s="11089"/>
      <c r="D2080" s="11089"/>
      <c r="E2080" s="11089"/>
      <c r="F2080" s="11090"/>
      <c r="G2080" s="11069" t="s">
        <v>11</v>
      </c>
      <c r="H2080" s="11070"/>
      <c r="I2080" s="4050"/>
      <c r="J2080" s="4050"/>
    </row>
    <row r="2081" spans="1:10" ht="16.5" thickTop="1" thickBot="1" x14ac:dyDescent="0.3">
      <c r="A2081" s="4050"/>
      <c r="B2081" s="11091"/>
      <c r="C2081" s="11092"/>
      <c r="D2081" s="11092"/>
      <c r="E2081" s="11092"/>
      <c r="F2081" s="11093"/>
      <c r="G2081" s="11115">
        <v>0</v>
      </c>
      <c r="H2081" s="11115"/>
      <c r="I2081" s="4050"/>
      <c r="J2081" s="4050"/>
    </row>
    <row r="2082" spans="1:10" ht="16.5" thickTop="1" thickBot="1" x14ac:dyDescent="0.3">
      <c r="A2082" s="4050"/>
      <c r="B2082" s="11094"/>
      <c r="C2082" s="11095"/>
      <c r="D2082" s="11095"/>
      <c r="E2082" s="11095"/>
      <c r="F2082" s="11096"/>
      <c r="G2082" s="11115"/>
      <c r="H2082" s="11115"/>
      <c r="I2082" s="4050"/>
      <c r="J2082" s="4050"/>
    </row>
    <row r="2083" spans="1:10" ht="16.5" thickTop="1" thickBot="1" x14ac:dyDescent="0.3">
      <c r="A2083" s="4050"/>
      <c r="B2083" s="4648"/>
      <c r="C2083" s="4659"/>
      <c r="D2083" s="11105" t="s">
        <v>86</v>
      </c>
      <c r="E2083" s="11106"/>
      <c r="F2083" s="4660">
        <v>0</v>
      </c>
      <c r="G2083" s="11107">
        <v>0</v>
      </c>
      <c r="H2083" s="11107"/>
      <c r="I2083" s="4050"/>
      <c r="J2083" s="4659"/>
    </row>
    <row r="2084" spans="1:10" ht="27" thickTop="1" thickBot="1" x14ac:dyDescent="0.3">
      <c r="A2084" s="4050"/>
      <c r="B2084" s="4648"/>
      <c r="C2084" s="4659"/>
      <c r="D2084" s="4738" t="s">
        <v>87</v>
      </c>
      <c r="E2084" s="4739"/>
      <c r="F2084" s="4660">
        <v>0</v>
      </c>
      <c r="G2084" s="11107">
        <v>0</v>
      </c>
      <c r="H2084" s="11107"/>
      <c r="I2084" s="4050"/>
      <c r="J2084" s="4659"/>
    </row>
    <row r="2085" spans="1:10" ht="39.75" thickTop="1" thickBot="1" x14ac:dyDescent="0.3">
      <c r="A2085" s="4050"/>
      <c r="B2085" s="4648"/>
      <c r="C2085" s="4659"/>
      <c r="D2085" s="4738" t="s">
        <v>88</v>
      </c>
      <c r="E2085" s="4739"/>
      <c r="F2085" s="4660">
        <v>0</v>
      </c>
      <c r="G2085" s="11107">
        <v>0</v>
      </c>
      <c r="H2085" s="11107"/>
      <c r="I2085" s="4050"/>
      <c r="J2085" s="4659"/>
    </row>
    <row r="2086" spans="1:10" ht="16.5" thickTop="1" thickBot="1" x14ac:dyDescent="0.3">
      <c r="A2086" s="4050"/>
      <c r="B2086" s="4688" t="s">
        <v>18</v>
      </c>
      <c r="C2086" s="4050"/>
      <c r="D2086" s="11108" t="s">
        <v>89</v>
      </c>
      <c r="E2086" s="11109"/>
      <c r="F2086" s="4660">
        <v>0</v>
      </c>
      <c r="G2086" s="11107">
        <v>0</v>
      </c>
      <c r="H2086" s="11107"/>
      <c r="I2086" s="4050"/>
      <c r="J2086" s="4659"/>
    </row>
    <row r="2087" spans="1:10" ht="16.5" thickTop="1" thickBot="1" x14ac:dyDescent="0.3">
      <c r="A2087" s="4050"/>
      <c r="B2087" s="11117" t="s">
        <v>90</v>
      </c>
      <c r="C2087" s="11118"/>
      <c r="D2087" s="11118"/>
      <c r="E2087" s="11118"/>
      <c r="F2087" s="11118"/>
      <c r="G2087" s="11119"/>
      <c r="H2087" s="11126" t="s">
        <v>11</v>
      </c>
      <c r="I2087" s="11127"/>
      <c r="J2087" s="4050"/>
    </row>
    <row r="2088" spans="1:10" ht="15.75" thickTop="1" x14ac:dyDescent="0.25">
      <c r="A2088" s="4050"/>
      <c r="B2088" s="11120"/>
      <c r="C2088" s="11121"/>
      <c r="D2088" s="11121"/>
      <c r="E2088" s="11121"/>
      <c r="F2088" s="11121"/>
      <c r="G2088" s="11122"/>
      <c r="H2088" s="11057">
        <v>39</v>
      </c>
      <c r="I2088" s="11058"/>
      <c r="J2088" s="4050"/>
    </row>
    <row r="2089" spans="1:10" ht="15.75" thickBot="1" x14ac:dyDescent="0.3">
      <c r="A2089" s="4050"/>
      <c r="B2089" s="11123"/>
      <c r="C2089" s="11124"/>
      <c r="D2089" s="11124"/>
      <c r="E2089" s="11124"/>
      <c r="F2089" s="11124"/>
      <c r="G2089" s="11125"/>
      <c r="H2089" s="11059"/>
      <c r="I2089" s="11060"/>
      <c r="J2089" s="4050"/>
    </row>
    <row r="2090" spans="1:10" ht="16.5" thickTop="1" thickBot="1" x14ac:dyDescent="0.3">
      <c r="A2090" s="4050"/>
      <c r="B2090" s="4689"/>
      <c r="C2090" s="4787">
        <v>7.1</v>
      </c>
      <c r="D2090" s="4788" t="s">
        <v>91</v>
      </c>
      <c r="E2090" s="4750"/>
      <c r="F2090" s="4750"/>
      <c r="G2090" s="4750"/>
      <c r="H2090" s="11067">
        <v>4</v>
      </c>
      <c r="I2090" s="11067"/>
      <c r="J2090" s="4050"/>
    </row>
    <row r="2091" spans="1:10" ht="39.75" thickTop="1" thickBot="1" x14ac:dyDescent="0.3">
      <c r="A2091" s="4050"/>
      <c r="B2091" s="4683"/>
      <c r="C2091" s="4683"/>
      <c r="D2091" s="4789" t="s">
        <v>92</v>
      </c>
      <c r="E2091" s="4790"/>
      <c r="F2091" s="4790"/>
      <c r="G2091" s="4790"/>
      <c r="H2091" s="11128">
        <v>2</v>
      </c>
      <c r="I2091" s="11129"/>
      <c r="J2091" s="4050"/>
    </row>
    <row r="2092" spans="1:10" ht="16.5" thickTop="1" thickBot="1" x14ac:dyDescent="0.3">
      <c r="A2092" s="4050"/>
      <c r="B2092" s="4659"/>
      <c r="C2092" s="4659"/>
      <c r="D2092" s="4690" t="s">
        <v>93</v>
      </c>
      <c r="E2092" s="4691"/>
      <c r="F2092" s="4691"/>
      <c r="G2092" s="4692"/>
      <c r="H2092" s="11116">
        <v>2</v>
      </c>
      <c r="I2092" s="11116"/>
      <c r="J2092" s="4050"/>
    </row>
    <row r="2093" spans="1:10" ht="16.5" thickTop="1" thickBot="1" x14ac:dyDescent="0.3">
      <c r="A2093" s="4050"/>
      <c r="B2093" s="4659"/>
      <c r="C2093" s="4696"/>
      <c r="D2093" s="4693" t="s">
        <v>94</v>
      </c>
      <c r="E2093" s="4694"/>
      <c r="F2093" s="4694"/>
      <c r="G2093" s="4695"/>
      <c r="H2093" s="11116">
        <v>0</v>
      </c>
      <c r="I2093" s="11116"/>
      <c r="J2093" s="4659"/>
    </row>
    <row r="2094" spans="1:10" ht="16.5" thickTop="1" thickBot="1" x14ac:dyDescent="0.3">
      <c r="A2094" s="4050"/>
      <c r="B2094" s="4659"/>
      <c r="C2094" s="4659"/>
      <c r="D2094" s="4693" t="s">
        <v>95</v>
      </c>
      <c r="E2094" s="4694"/>
      <c r="F2094" s="4694"/>
      <c r="G2094" s="4695"/>
      <c r="H2094" s="11116">
        <v>0</v>
      </c>
      <c r="I2094" s="11116"/>
      <c r="J2094" s="4659"/>
    </row>
    <row r="2095" spans="1:10" ht="16.5" thickTop="1" thickBot="1" x14ac:dyDescent="0.3">
      <c r="A2095" s="4050"/>
      <c r="B2095" s="4659"/>
      <c r="C2095" s="4659"/>
      <c r="D2095" s="4693" t="s">
        <v>96</v>
      </c>
      <c r="E2095" s="4694"/>
      <c r="F2095" s="4694"/>
      <c r="G2095" s="4695"/>
      <c r="H2095" s="11116">
        <v>0</v>
      </c>
      <c r="I2095" s="11116"/>
      <c r="J2095" s="4659"/>
    </row>
    <row r="2096" spans="1:10" ht="16.5" thickTop="1" thickBot="1" x14ac:dyDescent="0.3">
      <c r="A2096" s="4050"/>
      <c r="B2096" s="4659"/>
      <c r="C2096" s="4659"/>
      <c r="D2096" s="4699" t="s">
        <v>97</v>
      </c>
      <c r="E2096" s="4689"/>
      <c r="F2096" s="4689"/>
      <c r="G2096" s="4689"/>
      <c r="H2096" s="11116">
        <v>0</v>
      </c>
      <c r="I2096" s="11116"/>
      <c r="J2096" s="4659"/>
    </row>
    <row r="2097" spans="1:10" ht="16.5" thickTop="1" thickBot="1" x14ac:dyDescent="0.3">
      <c r="A2097" s="4050"/>
      <c r="B2097" s="4659"/>
      <c r="C2097" s="4659"/>
      <c r="D2097" s="4791" t="s">
        <v>98</v>
      </c>
      <c r="E2097" s="4792"/>
      <c r="F2097" s="4792"/>
      <c r="G2097" s="4792"/>
      <c r="H2097" s="11107">
        <v>0</v>
      </c>
      <c r="I2097" s="11107"/>
      <c r="J2097" s="4659"/>
    </row>
    <row r="2098" spans="1:10" ht="16.5" thickTop="1" thickBot="1" x14ac:dyDescent="0.3">
      <c r="A2098" s="4050"/>
      <c r="B2098" s="4659"/>
      <c r="C2098" s="4696"/>
      <c r="D2098" s="4690" t="s">
        <v>93</v>
      </c>
      <c r="E2098" s="4691"/>
      <c r="F2098" s="4691"/>
      <c r="G2098" s="4692"/>
      <c r="H2098" s="11116">
        <v>0</v>
      </c>
      <c r="I2098" s="11116"/>
      <c r="J2098" s="4659"/>
    </row>
    <row r="2099" spans="1:10" ht="16.5" thickTop="1" thickBot="1" x14ac:dyDescent="0.3">
      <c r="A2099" s="4050"/>
      <c r="B2099" s="4659"/>
      <c r="C2099" s="4696"/>
      <c r="D2099" s="4693" t="s">
        <v>94</v>
      </c>
      <c r="E2099" s="4694"/>
      <c r="F2099" s="4694"/>
      <c r="G2099" s="4695"/>
      <c r="H2099" s="11116">
        <v>0</v>
      </c>
      <c r="I2099" s="11116"/>
      <c r="J2099" s="4659"/>
    </row>
    <row r="2100" spans="1:10" ht="16.5" thickTop="1" thickBot="1" x14ac:dyDescent="0.3">
      <c r="A2100" s="4050"/>
      <c r="B2100" s="4659"/>
      <c r="C2100" s="4696"/>
      <c r="D2100" s="4693" t="s">
        <v>95</v>
      </c>
      <c r="E2100" s="4694"/>
      <c r="F2100" s="4694"/>
      <c r="G2100" s="4695"/>
      <c r="H2100" s="11116">
        <v>0</v>
      </c>
      <c r="I2100" s="11116"/>
      <c r="J2100" s="4659"/>
    </row>
    <row r="2101" spans="1:10" ht="16.5" thickTop="1" thickBot="1" x14ac:dyDescent="0.3">
      <c r="A2101" s="4050"/>
      <c r="B2101" s="4659"/>
      <c r="C2101" s="4696"/>
      <c r="D2101" s="4693" t="s">
        <v>96</v>
      </c>
      <c r="E2101" s="4694"/>
      <c r="F2101" s="4694"/>
      <c r="G2101" s="4695"/>
      <c r="H2101" s="11116">
        <v>0</v>
      </c>
      <c r="I2101" s="11116"/>
      <c r="J2101" s="4659"/>
    </row>
    <row r="2102" spans="1:10" ht="16.5" thickTop="1" thickBot="1" x14ac:dyDescent="0.3">
      <c r="A2102" s="4050"/>
      <c r="B2102" s="4659"/>
      <c r="C2102" s="4696"/>
      <c r="D2102" s="4793" t="s">
        <v>97</v>
      </c>
      <c r="E2102" s="4719"/>
      <c r="F2102" s="4719"/>
      <c r="G2102" s="4720"/>
      <c r="H2102" s="11116">
        <v>0</v>
      </c>
      <c r="I2102" s="11116"/>
      <c r="J2102" s="4659"/>
    </row>
    <row r="2103" spans="1:10" ht="39.75" thickTop="1" thickBot="1" x14ac:dyDescent="0.3">
      <c r="A2103" s="4050"/>
      <c r="B2103" s="4659"/>
      <c r="C2103" s="4696"/>
      <c r="D2103" s="4794" t="s">
        <v>99</v>
      </c>
      <c r="E2103" s="4792"/>
      <c r="F2103" s="4792"/>
      <c r="G2103" s="4795"/>
      <c r="H2103" s="11130">
        <v>0</v>
      </c>
      <c r="I2103" s="11131"/>
      <c r="J2103" s="4659"/>
    </row>
    <row r="2104" spans="1:10" ht="16.5" thickTop="1" thickBot="1" x14ac:dyDescent="0.3">
      <c r="A2104" s="4050"/>
      <c r="B2104" s="4659"/>
      <c r="C2104" s="4696"/>
      <c r="D2104" s="4690" t="s">
        <v>93</v>
      </c>
      <c r="E2104" s="4691"/>
      <c r="F2104" s="4691"/>
      <c r="G2104" s="4692"/>
      <c r="H2104" s="11116">
        <v>0</v>
      </c>
      <c r="I2104" s="11116"/>
      <c r="J2104" s="4659"/>
    </row>
    <row r="2105" spans="1:10" ht="16.5" thickTop="1" thickBot="1" x14ac:dyDescent="0.3">
      <c r="A2105" s="4050"/>
      <c r="B2105" s="4659"/>
      <c r="C2105" s="4696"/>
      <c r="D2105" s="4693" t="s">
        <v>94</v>
      </c>
      <c r="E2105" s="4694"/>
      <c r="F2105" s="4694"/>
      <c r="G2105" s="4695"/>
      <c r="H2105" s="11116">
        <v>0</v>
      </c>
      <c r="I2105" s="11116"/>
      <c r="J2105" s="4659"/>
    </row>
    <row r="2106" spans="1:10" ht="16.5" thickTop="1" thickBot="1" x14ac:dyDescent="0.3">
      <c r="A2106" s="4050"/>
      <c r="B2106" s="4659"/>
      <c r="C2106" s="4696"/>
      <c r="D2106" s="4693" t="s">
        <v>95</v>
      </c>
      <c r="E2106" s="4694"/>
      <c r="F2106" s="4694"/>
      <c r="G2106" s="4695"/>
      <c r="H2106" s="11116">
        <v>0</v>
      </c>
      <c r="I2106" s="11116"/>
      <c r="J2106" s="4659"/>
    </row>
    <row r="2107" spans="1:10" ht="16.5" thickTop="1" thickBot="1" x14ac:dyDescent="0.3">
      <c r="A2107" s="4050"/>
      <c r="B2107" s="4659"/>
      <c r="C2107" s="4696"/>
      <c r="D2107" s="4693" t="s">
        <v>96</v>
      </c>
      <c r="E2107" s="4694"/>
      <c r="F2107" s="4694"/>
      <c r="G2107" s="4695"/>
      <c r="H2107" s="11116">
        <v>0</v>
      </c>
      <c r="I2107" s="11116"/>
      <c r="J2107" s="4659"/>
    </row>
    <row r="2108" spans="1:10" ht="16.5" thickTop="1" thickBot="1" x14ac:dyDescent="0.3">
      <c r="A2108" s="4050"/>
      <c r="B2108" s="4659"/>
      <c r="C2108" s="4696"/>
      <c r="D2108" s="4699" t="s">
        <v>97</v>
      </c>
      <c r="E2108" s="4689"/>
      <c r="F2108" s="4689"/>
      <c r="G2108" s="4689"/>
      <c r="H2108" s="11116">
        <v>0</v>
      </c>
      <c r="I2108" s="11116"/>
      <c r="J2108" s="4659"/>
    </row>
    <row r="2109" spans="1:10" ht="39.75" thickTop="1" thickBot="1" x14ac:dyDescent="0.3">
      <c r="A2109" s="4050"/>
      <c r="B2109" s="4659"/>
      <c r="C2109" s="4696"/>
      <c r="D2109" s="4794" t="s">
        <v>100</v>
      </c>
      <c r="E2109" s="4792"/>
      <c r="F2109" s="4792"/>
      <c r="G2109" s="4795"/>
      <c r="H2109" s="11130">
        <v>0</v>
      </c>
      <c r="I2109" s="11131"/>
      <c r="J2109" s="4659"/>
    </row>
    <row r="2110" spans="1:10" ht="16.5" thickTop="1" thickBot="1" x14ac:dyDescent="0.3">
      <c r="A2110" s="4050"/>
      <c r="B2110" s="4659"/>
      <c r="C2110" s="4696"/>
      <c r="D2110" s="4700" t="s">
        <v>101</v>
      </c>
      <c r="E2110" s="4701"/>
      <c r="F2110" s="4701"/>
      <c r="G2110" s="4701"/>
      <c r="H2110" s="11116">
        <v>0</v>
      </c>
      <c r="I2110" s="11116"/>
      <c r="J2110" s="4659"/>
    </row>
    <row r="2111" spans="1:10" ht="16.5" thickTop="1" thickBot="1" x14ac:dyDescent="0.3">
      <c r="A2111" s="4050"/>
      <c r="B2111" s="4659"/>
      <c r="C2111" s="4696"/>
      <c r="D2111" s="4700" t="s">
        <v>102</v>
      </c>
      <c r="E2111" s="4698"/>
      <c r="F2111" s="4698"/>
      <c r="G2111" s="4698"/>
      <c r="H2111" s="11116">
        <v>0</v>
      </c>
      <c r="I2111" s="11116"/>
      <c r="J2111" s="4659"/>
    </row>
    <row r="2112" spans="1:10" ht="16.5" thickTop="1" thickBot="1" x14ac:dyDescent="0.3">
      <c r="A2112" s="4050"/>
      <c r="B2112" s="4659"/>
      <c r="C2112" s="4696"/>
      <c r="D2112" s="4690" t="s">
        <v>103</v>
      </c>
      <c r="E2112" s="4698"/>
      <c r="F2112" s="4698"/>
      <c r="G2112" s="4702"/>
      <c r="H2112" s="11116">
        <v>0</v>
      </c>
      <c r="I2112" s="11116"/>
      <c r="J2112" s="4659"/>
    </row>
    <row r="2113" spans="1:10" ht="39.75" thickTop="1" thickBot="1" x14ac:dyDescent="0.3">
      <c r="A2113" s="4050"/>
      <c r="B2113" s="4659"/>
      <c r="C2113" s="4696"/>
      <c r="D2113" s="4794" t="s">
        <v>104</v>
      </c>
      <c r="E2113" s="4792"/>
      <c r="F2113" s="4792"/>
      <c r="G2113" s="4792"/>
      <c r="H2113" s="11130">
        <v>0</v>
      </c>
      <c r="I2113" s="11131"/>
      <c r="J2113" s="4659"/>
    </row>
    <row r="2114" spans="1:10" ht="16.5" thickTop="1" thickBot="1" x14ac:dyDescent="0.3">
      <c r="A2114" s="4050"/>
      <c r="B2114" s="4659"/>
      <c r="C2114" s="4696"/>
      <c r="D2114" s="4700" t="s">
        <v>105</v>
      </c>
      <c r="E2114" s="4701"/>
      <c r="F2114" s="4701"/>
      <c r="G2114" s="4701"/>
      <c r="H2114" s="11116">
        <v>0</v>
      </c>
      <c r="I2114" s="11116"/>
      <c r="J2114" s="4659"/>
    </row>
    <row r="2115" spans="1:10" ht="16.5" thickTop="1" thickBot="1" x14ac:dyDescent="0.3">
      <c r="A2115" s="4050"/>
      <c r="B2115" s="4659"/>
      <c r="C2115" s="4696"/>
      <c r="D2115" s="4700" t="s">
        <v>102</v>
      </c>
      <c r="E2115" s="4698"/>
      <c r="F2115" s="4698"/>
      <c r="G2115" s="4698"/>
      <c r="H2115" s="11116">
        <v>0</v>
      </c>
      <c r="I2115" s="11116"/>
      <c r="J2115" s="4659"/>
    </row>
    <row r="2116" spans="1:10" ht="16.5" thickTop="1" thickBot="1" x14ac:dyDescent="0.3">
      <c r="A2116" s="4050"/>
      <c r="B2116" s="4659"/>
      <c r="C2116" s="4696"/>
      <c r="D2116" s="4690" t="s">
        <v>103</v>
      </c>
      <c r="E2116" s="4698"/>
      <c r="F2116" s="4698"/>
      <c r="G2116" s="4702"/>
      <c r="H2116" s="11116">
        <v>0</v>
      </c>
      <c r="I2116" s="11116"/>
      <c r="J2116" s="4659"/>
    </row>
    <row r="2117" spans="1:10" ht="52.5" thickTop="1" thickBot="1" x14ac:dyDescent="0.3">
      <c r="A2117" s="4050"/>
      <c r="B2117" s="4659"/>
      <c r="C2117" s="4696"/>
      <c r="D2117" s="4794" t="s">
        <v>106</v>
      </c>
      <c r="E2117" s="4792"/>
      <c r="F2117" s="4792"/>
      <c r="G2117" s="4792"/>
      <c r="H2117" s="11107">
        <v>2</v>
      </c>
      <c r="I2117" s="11107"/>
      <c r="J2117" s="4659"/>
    </row>
    <row r="2118" spans="1:10" ht="16.5" thickTop="1" thickBot="1" x14ac:dyDescent="0.3">
      <c r="A2118" s="4050"/>
      <c r="B2118" s="4659"/>
      <c r="C2118" s="4696"/>
      <c r="D2118" s="4690" t="s">
        <v>93</v>
      </c>
      <c r="E2118" s="4691"/>
      <c r="F2118" s="4691"/>
      <c r="G2118" s="4692"/>
      <c r="H2118" s="11116">
        <v>1</v>
      </c>
      <c r="I2118" s="11116"/>
      <c r="J2118" s="4659"/>
    </row>
    <row r="2119" spans="1:10" ht="16.5" thickTop="1" thickBot="1" x14ac:dyDescent="0.3">
      <c r="A2119" s="4050"/>
      <c r="B2119" s="4659"/>
      <c r="C2119" s="4696"/>
      <c r="D2119" s="4693" t="s">
        <v>94</v>
      </c>
      <c r="E2119" s="4694"/>
      <c r="F2119" s="4694"/>
      <c r="G2119" s="4695"/>
      <c r="H2119" s="11116">
        <v>0</v>
      </c>
      <c r="I2119" s="11116"/>
      <c r="J2119" s="4659"/>
    </row>
    <row r="2120" spans="1:10" ht="16.5" thickTop="1" thickBot="1" x14ac:dyDescent="0.3">
      <c r="A2120" s="4050"/>
      <c r="B2120" s="4659"/>
      <c r="C2120" s="4696"/>
      <c r="D2120" s="4693" t="s">
        <v>95</v>
      </c>
      <c r="E2120" s="4694"/>
      <c r="F2120" s="4694"/>
      <c r="G2120" s="4695"/>
      <c r="H2120" s="11116">
        <v>0</v>
      </c>
      <c r="I2120" s="11116"/>
      <c r="J2120" s="4659"/>
    </row>
    <row r="2121" spans="1:10" ht="16.5" thickTop="1" thickBot="1" x14ac:dyDescent="0.3">
      <c r="A2121" s="4050"/>
      <c r="B2121" s="4659"/>
      <c r="C2121" s="4696"/>
      <c r="D2121" s="4693" t="s">
        <v>96</v>
      </c>
      <c r="E2121" s="4694"/>
      <c r="F2121" s="4694"/>
      <c r="G2121" s="4695"/>
      <c r="H2121" s="11116">
        <v>1</v>
      </c>
      <c r="I2121" s="11116"/>
      <c r="J2121" s="4659"/>
    </row>
    <row r="2122" spans="1:10" ht="16.5" thickTop="1" thickBot="1" x14ac:dyDescent="0.3">
      <c r="A2122" s="4050"/>
      <c r="B2122" s="4659"/>
      <c r="C2122" s="4696"/>
      <c r="D2122" s="4699" t="s">
        <v>97</v>
      </c>
      <c r="E2122" s="4689"/>
      <c r="F2122" s="4689"/>
      <c r="G2122" s="4689"/>
      <c r="H2122" s="11116">
        <v>0</v>
      </c>
      <c r="I2122" s="11116"/>
      <c r="J2122" s="4659"/>
    </row>
    <row r="2123" spans="1:10" ht="16.5" thickTop="1" thickBot="1" x14ac:dyDescent="0.3">
      <c r="A2123" s="4050"/>
      <c r="B2123" s="4659"/>
      <c r="C2123" s="4696"/>
      <c r="D2123" s="4796" t="s">
        <v>107</v>
      </c>
      <c r="E2123" s="4792"/>
      <c r="F2123" s="4792"/>
      <c r="G2123" s="4792"/>
      <c r="H2123" s="11107">
        <v>0</v>
      </c>
      <c r="I2123" s="11107"/>
      <c r="J2123" s="4659"/>
    </row>
    <row r="2124" spans="1:10" ht="16.5" thickTop="1" thickBot="1" x14ac:dyDescent="0.3">
      <c r="A2124" s="4050"/>
      <c r="B2124" s="4659"/>
      <c r="C2124" s="4696"/>
      <c r="D2124" s="4690" t="s">
        <v>105</v>
      </c>
      <c r="E2124" s="4691"/>
      <c r="F2124" s="4691"/>
      <c r="G2124" s="4692"/>
      <c r="H2124" s="11116">
        <v>0</v>
      </c>
      <c r="I2124" s="11116"/>
      <c r="J2124" s="4659"/>
    </row>
    <row r="2125" spans="1:10" ht="16.5" thickTop="1" thickBot="1" x14ac:dyDescent="0.3">
      <c r="A2125" s="4050"/>
      <c r="B2125" s="4659"/>
      <c r="C2125" s="4696"/>
      <c r="D2125" s="4693" t="s">
        <v>94</v>
      </c>
      <c r="E2125" s="4694"/>
      <c r="F2125" s="4694"/>
      <c r="G2125" s="4695"/>
      <c r="H2125" s="11116">
        <v>0</v>
      </c>
      <c r="I2125" s="11116"/>
      <c r="J2125" s="4659"/>
    </row>
    <row r="2126" spans="1:10" ht="16.5" thickTop="1" thickBot="1" x14ac:dyDescent="0.3">
      <c r="A2126" s="4050"/>
      <c r="B2126" s="4659"/>
      <c r="C2126" s="4696"/>
      <c r="D2126" s="4693" t="s">
        <v>102</v>
      </c>
      <c r="E2126" s="4694"/>
      <c r="F2126" s="4694"/>
      <c r="G2126" s="4695"/>
      <c r="H2126" s="11116">
        <v>0</v>
      </c>
      <c r="I2126" s="11116"/>
      <c r="J2126" s="4659"/>
    </row>
    <row r="2127" spans="1:10" ht="16.5" thickTop="1" thickBot="1" x14ac:dyDescent="0.3">
      <c r="A2127" s="4050"/>
      <c r="B2127" s="4659"/>
      <c r="C2127" s="4696"/>
      <c r="D2127" s="4697" t="s">
        <v>103</v>
      </c>
      <c r="E2127" s="4698"/>
      <c r="F2127" s="4698"/>
      <c r="G2127" s="4698"/>
      <c r="H2127" s="11116">
        <v>0</v>
      </c>
      <c r="I2127" s="11116"/>
      <c r="J2127" s="4659"/>
    </row>
    <row r="2128" spans="1:10" ht="16.5" thickTop="1" thickBot="1" x14ac:dyDescent="0.3">
      <c r="A2128" s="4050"/>
      <c r="B2128" s="4659"/>
      <c r="C2128" s="4696"/>
      <c r="D2128" s="4699" t="s">
        <v>108</v>
      </c>
      <c r="E2128" s="4689"/>
      <c r="F2128" s="4689"/>
      <c r="G2128" s="4689"/>
      <c r="H2128" s="11116">
        <v>0</v>
      </c>
      <c r="I2128" s="11116"/>
      <c r="J2128" s="4659"/>
    </row>
    <row r="2129" spans="1:10" ht="16.5" thickTop="1" thickBot="1" x14ac:dyDescent="0.3">
      <c r="A2129" s="4050"/>
      <c r="B2129" s="4659"/>
      <c r="C2129" s="4797" t="s">
        <v>109</v>
      </c>
      <c r="D2129" s="4798"/>
      <c r="E2129" s="4799"/>
      <c r="F2129" s="4800"/>
      <c r="G2129" s="4800"/>
      <c r="H2129" s="11065">
        <v>0</v>
      </c>
      <c r="I2129" s="11066"/>
      <c r="J2129" s="4659"/>
    </row>
    <row r="2130" spans="1:10" ht="27" thickTop="1" thickBot="1" x14ac:dyDescent="0.3">
      <c r="A2130" s="4050"/>
      <c r="B2130" s="4659"/>
      <c r="C2130" s="4703"/>
      <c r="D2130" s="4801" t="s">
        <v>110</v>
      </c>
      <c r="E2130" s="4792"/>
      <c r="F2130" s="4792"/>
      <c r="G2130" s="4795"/>
      <c r="H2130" s="11130">
        <v>0</v>
      </c>
      <c r="I2130" s="11131"/>
      <c r="J2130" s="4659"/>
    </row>
    <row r="2131" spans="1:10" ht="16.5" thickTop="1" thickBot="1" x14ac:dyDescent="0.3">
      <c r="A2131" s="4050"/>
      <c r="B2131" s="4659"/>
      <c r="C2131" s="4704"/>
      <c r="D2131" s="4705" t="s">
        <v>93</v>
      </c>
      <c r="E2131" s="4698"/>
      <c r="F2131" s="4698"/>
      <c r="G2131" s="4702"/>
      <c r="H2131" s="11116">
        <v>0</v>
      </c>
      <c r="I2131" s="11116"/>
      <c r="J2131" s="4659"/>
    </row>
    <row r="2132" spans="1:10" ht="16.5" thickTop="1" thickBot="1" x14ac:dyDescent="0.3">
      <c r="A2132" s="4050"/>
      <c r="B2132" s="4659"/>
      <c r="C2132" s="4704"/>
      <c r="D2132" s="4705" t="s">
        <v>94</v>
      </c>
      <c r="E2132" s="4698"/>
      <c r="F2132" s="4698"/>
      <c r="G2132" s="4702"/>
      <c r="H2132" s="11116">
        <v>0</v>
      </c>
      <c r="I2132" s="11116"/>
      <c r="J2132" s="4659"/>
    </row>
    <row r="2133" spans="1:10" ht="16.5" thickTop="1" thickBot="1" x14ac:dyDescent="0.3">
      <c r="A2133" s="4050"/>
      <c r="B2133" s="4659"/>
      <c r="C2133" s="4704"/>
      <c r="D2133" s="4705" t="s">
        <v>95</v>
      </c>
      <c r="E2133" s="4698"/>
      <c r="F2133" s="4698"/>
      <c r="G2133" s="4702"/>
      <c r="H2133" s="11116">
        <v>0</v>
      </c>
      <c r="I2133" s="11116"/>
      <c r="J2133" s="4659"/>
    </row>
    <row r="2134" spans="1:10" ht="16.5" thickTop="1" thickBot="1" x14ac:dyDescent="0.3">
      <c r="A2134" s="4050"/>
      <c r="B2134" s="4659"/>
      <c r="C2134" s="4704"/>
      <c r="D2134" s="4705" t="s">
        <v>96</v>
      </c>
      <c r="E2134" s="4706"/>
      <c r="F2134" s="4706"/>
      <c r="G2134" s="4707"/>
      <c r="H2134" s="11116">
        <v>0</v>
      </c>
      <c r="I2134" s="11116"/>
      <c r="J2134" s="4659"/>
    </row>
    <row r="2135" spans="1:10" ht="16.5" thickTop="1" thickBot="1" x14ac:dyDescent="0.3">
      <c r="A2135" s="4050"/>
      <c r="B2135" s="4659"/>
      <c r="C2135" s="4704"/>
      <c r="D2135" s="4802" t="s">
        <v>111</v>
      </c>
      <c r="E2135" s="4803"/>
      <c r="F2135" s="4803"/>
      <c r="G2135" s="4803"/>
      <c r="H2135" s="11134">
        <v>0</v>
      </c>
      <c r="I2135" s="11134"/>
      <c r="J2135" s="4659"/>
    </row>
    <row r="2136" spans="1:10" ht="16.5" thickTop="1" thickBot="1" x14ac:dyDescent="0.3">
      <c r="A2136" s="4050"/>
      <c r="B2136" s="4659"/>
      <c r="C2136" s="4704"/>
      <c r="D2136" s="4705" t="s">
        <v>93</v>
      </c>
      <c r="E2136" s="4698"/>
      <c r="F2136" s="4698"/>
      <c r="G2136" s="4702"/>
      <c r="H2136" s="11135"/>
      <c r="I2136" s="11135"/>
      <c r="J2136" s="4659"/>
    </row>
    <row r="2137" spans="1:10" ht="16.5" thickTop="1" thickBot="1" x14ac:dyDescent="0.3">
      <c r="A2137" s="4050"/>
      <c r="B2137" s="4659"/>
      <c r="C2137" s="4704"/>
      <c r="D2137" s="4705" t="s">
        <v>94</v>
      </c>
      <c r="E2137" s="4698"/>
      <c r="F2137" s="4698"/>
      <c r="G2137" s="4702"/>
      <c r="H2137" s="11135"/>
      <c r="I2137" s="11135"/>
      <c r="J2137" s="4659"/>
    </row>
    <row r="2138" spans="1:10" ht="16.5" thickTop="1" thickBot="1" x14ac:dyDescent="0.3">
      <c r="A2138" s="4050"/>
      <c r="B2138" s="4659"/>
      <c r="C2138" s="4704"/>
      <c r="D2138" s="4705" t="s">
        <v>95</v>
      </c>
      <c r="E2138" s="4698"/>
      <c r="F2138" s="4698"/>
      <c r="G2138" s="4702"/>
      <c r="H2138" s="11135"/>
      <c r="I2138" s="11135"/>
      <c r="J2138" s="4659"/>
    </row>
    <row r="2139" spans="1:10" ht="16.5" thickTop="1" thickBot="1" x14ac:dyDescent="0.3">
      <c r="A2139" s="4050"/>
      <c r="B2139" s="4659"/>
      <c r="C2139" s="4704"/>
      <c r="D2139" s="4705" t="s">
        <v>96</v>
      </c>
      <c r="E2139" s="4706"/>
      <c r="F2139" s="4706"/>
      <c r="G2139" s="4707"/>
      <c r="H2139" s="11135"/>
      <c r="I2139" s="11135"/>
      <c r="J2139" s="4659"/>
    </row>
    <row r="2140" spans="1:10" ht="27" thickTop="1" thickBot="1" x14ac:dyDescent="0.3">
      <c r="A2140" s="4050"/>
      <c r="B2140" s="4659"/>
      <c r="C2140" s="4704"/>
      <c r="D2140" s="4801" t="s">
        <v>112</v>
      </c>
      <c r="E2140" s="4792"/>
      <c r="F2140" s="4792"/>
      <c r="G2140" s="4795"/>
      <c r="H2140" s="11130">
        <v>0</v>
      </c>
      <c r="I2140" s="11131"/>
      <c r="J2140" s="4659"/>
    </row>
    <row r="2141" spans="1:10" ht="16.5" thickTop="1" thickBot="1" x14ac:dyDescent="0.3">
      <c r="A2141" s="4050"/>
      <c r="B2141" s="4659"/>
      <c r="C2141" s="4704"/>
      <c r="D2141" s="4705" t="s">
        <v>93</v>
      </c>
      <c r="E2141" s="4698"/>
      <c r="F2141" s="4698"/>
      <c r="G2141" s="4702"/>
      <c r="H2141" s="11135"/>
      <c r="I2141" s="11135"/>
      <c r="J2141" s="4659"/>
    </row>
    <row r="2142" spans="1:10" ht="16.5" thickTop="1" thickBot="1" x14ac:dyDescent="0.3">
      <c r="A2142" s="4050"/>
      <c r="B2142" s="4659"/>
      <c r="C2142" s="4704"/>
      <c r="D2142" s="4705" t="s">
        <v>94</v>
      </c>
      <c r="E2142" s="4698"/>
      <c r="F2142" s="4698"/>
      <c r="G2142" s="4702"/>
      <c r="H2142" s="11135"/>
      <c r="I2142" s="11135"/>
      <c r="J2142" s="4659"/>
    </row>
    <row r="2143" spans="1:10" ht="16.5" thickTop="1" thickBot="1" x14ac:dyDescent="0.3">
      <c r="A2143" s="4050"/>
      <c r="B2143" s="4659"/>
      <c r="C2143" s="4704"/>
      <c r="D2143" s="4705" t="s">
        <v>95</v>
      </c>
      <c r="E2143" s="4698"/>
      <c r="F2143" s="4698"/>
      <c r="G2143" s="4702"/>
      <c r="H2143" s="11135"/>
      <c r="I2143" s="11135"/>
      <c r="J2143" s="4659"/>
    </row>
    <row r="2144" spans="1:10" ht="16.5" thickTop="1" thickBot="1" x14ac:dyDescent="0.3">
      <c r="A2144" s="4050"/>
      <c r="B2144" s="4659"/>
      <c r="C2144" s="4704"/>
      <c r="D2144" s="4705" t="s">
        <v>96</v>
      </c>
      <c r="E2144" s="4706"/>
      <c r="F2144" s="4706"/>
      <c r="G2144" s="4707"/>
      <c r="H2144" s="11135"/>
      <c r="I2144" s="11135"/>
      <c r="J2144" s="4659"/>
    </row>
    <row r="2145" spans="1:10" ht="16.5" thickTop="1" thickBot="1" x14ac:dyDescent="0.3">
      <c r="A2145" s="4050"/>
      <c r="B2145" s="4659"/>
      <c r="C2145" s="4704"/>
      <c r="D2145" s="4804" t="s">
        <v>113</v>
      </c>
      <c r="E2145" s="4792"/>
      <c r="F2145" s="4792"/>
      <c r="G2145" s="4795"/>
      <c r="H2145" s="11134">
        <v>0</v>
      </c>
      <c r="I2145" s="11134"/>
      <c r="J2145" s="4659"/>
    </row>
    <row r="2146" spans="1:10" ht="16.5" thickTop="1" thickBot="1" x14ac:dyDescent="0.3">
      <c r="A2146" s="4050"/>
      <c r="B2146" s="4659"/>
      <c r="C2146" s="4704"/>
      <c r="D2146" s="4708" t="s">
        <v>114</v>
      </c>
      <c r="E2146" s="4691"/>
      <c r="F2146" s="4691"/>
      <c r="G2146" s="4692"/>
      <c r="H2146" s="11135"/>
      <c r="I2146" s="11135"/>
      <c r="J2146" s="4659"/>
    </row>
    <row r="2147" spans="1:10" ht="16.5" thickTop="1" thickBot="1" x14ac:dyDescent="0.3">
      <c r="A2147" s="4050"/>
      <c r="B2147" s="4659"/>
      <c r="C2147" s="4704"/>
      <c r="D2147" s="4708" t="s">
        <v>94</v>
      </c>
      <c r="E2147" s="4691"/>
      <c r="F2147" s="4691"/>
      <c r="G2147" s="4692"/>
      <c r="H2147" s="11135"/>
      <c r="I2147" s="11135"/>
      <c r="J2147" s="4659"/>
    </row>
    <row r="2148" spans="1:10" ht="16.5" thickTop="1" thickBot="1" x14ac:dyDescent="0.3">
      <c r="A2148" s="4050"/>
      <c r="B2148" s="4659"/>
      <c r="C2148" s="4704"/>
      <c r="D2148" s="4708" t="s">
        <v>102</v>
      </c>
      <c r="E2148" s="4691"/>
      <c r="F2148" s="4691"/>
      <c r="G2148" s="4692"/>
      <c r="H2148" s="11135"/>
      <c r="I2148" s="11135"/>
      <c r="J2148" s="4659"/>
    </row>
    <row r="2149" spans="1:10" ht="16.5" thickTop="1" thickBot="1" x14ac:dyDescent="0.3">
      <c r="A2149" s="4648"/>
      <c r="B2149" s="4659"/>
      <c r="C2149" s="4704"/>
      <c r="D2149" s="4708" t="s">
        <v>103</v>
      </c>
      <c r="E2149" s="4691"/>
      <c r="F2149" s="4691"/>
      <c r="G2149" s="4692"/>
      <c r="H2149" s="11135"/>
      <c r="I2149" s="11135"/>
      <c r="J2149" s="4659"/>
    </row>
    <row r="2150" spans="1:10" ht="16.5" thickTop="1" thickBot="1" x14ac:dyDescent="0.3">
      <c r="A2150" s="4648"/>
      <c r="B2150" s="4659"/>
      <c r="C2150" s="4704"/>
      <c r="D2150" s="4805" t="s">
        <v>115</v>
      </c>
      <c r="E2150" s="4792"/>
      <c r="F2150" s="4792"/>
      <c r="G2150" s="4795"/>
      <c r="H2150" s="11134">
        <v>0</v>
      </c>
      <c r="I2150" s="11134"/>
      <c r="J2150" s="4659"/>
    </row>
    <row r="2151" spans="1:10" ht="16.5" thickTop="1" thickBot="1" x14ac:dyDescent="0.3">
      <c r="A2151" s="4648"/>
      <c r="B2151" s="4659"/>
      <c r="C2151" s="4704"/>
      <c r="D2151" s="4708" t="s">
        <v>105</v>
      </c>
      <c r="E2151" s="4691"/>
      <c r="F2151" s="4691"/>
      <c r="G2151" s="4692"/>
      <c r="H2151" s="11135"/>
      <c r="I2151" s="11135"/>
      <c r="J2151" s="4659"/>
    </row>
    <row r="2152" spans="1:10" ht="16.5" thickTop="1" thickBot="1" x14ac:dyDescent="0.3">
      <c r="A2152" s="4648"/>
      <c r="B2152" s="4659"/>
      <c r="C2152" s="4704"/>
      <c r="D2152" s="4708" t="s">
        <v>94</v>
      </c>
      <c r="E2152" s="4691"/>
      <c r="F2152" s="4691"/>
      <c r="G2152" s="4692"/>
      <c r="H2152" s="11135"/>
      <c r="I2152" s="11135"/>
      <c r="J2152" s="4659"/>
    </row>
    <row r="2153" spans="1:10" ht="16.5" thickTop="1" thickBot="1" x14ac:dyDescent="0.3">
      <c r="A2153" s="4648"/>
      <c r="B2153" s="4659"/>
      <c r="C2153" s="4704"/>
      <c r="D2153" s="4708" t="s">
        <v>102</v>
      </c>
      <c r="E2153" s="4691"/>
      <c r="F2153" s="4691"/>
      <c r="G2153" s="4692"/>
      <c r="H2153" s="11135"/>
      <c r="I2153" s="11135"/>
      <c r="J2153" s="4659"/>
    </row>
    <row r="2154" spans="1:10" ht="16.5" thickTop="1" thickBot="1" x14ac:dyDescent="0.3">
      <c r="A2154" s="4648"/>
      <c r="B2154" s="4659"/>
      <c r="C2154" s="4704"/>
      <c r="D2154" s="4708" t="s">
        <v>103</v>
      </c>
      <c r="E2154" s="4691"/>
      <c r="F2154" s="4691"/>
      <c r="G2154" s="4692"/>
      <c r="H2154" s="11135"/>
      <c r="I2154" s="11135"/>
      <c r="J2154" s="4659"/>
    </row>
    <row r="2155" spans="1:10" ht="16.5" thickTop="1" thickBot="1" x14ac:dyDescent="0.3">
      <c r="A2155" s="4648"/>
      <c r="B2155" s="4659"/>
      <c r="C2155" s="4704"/>
      <c r="D2155" s="4805" t="s">
        <v>116</v>
      </c>
      <c r="E2155" s="4806"/>
      <c r="F2155" s="4806"/>
      <c r="G2155" s="4807"/>
      <c r="H2155" s="11134">
        <v>0</v>
      </c>
      <c r="I2155" s="11134"/>
      <c r="J2155" s="4659"/>
    </row>
    <row r="2156" spans="1:10" ht="16.5" thickTop="1" thickBot="1" x14ac:dyDescent="0.3">
      <c r="A2156" s="4648"/>
      <c r="B2156" s="4659"/>
      <c r="C2156" s="4704"/>
      <c r="D2156" s="4708" t="s">
        <v>105</v>
      </c>
      <c r="E2156" s="4691"/>
      <c r="F2156" s="4691"/>
      <c r="G2156" s="4692"/>
      <c r="H2156" s="11135"/>
      <c r="I2156" s="11135"/>
      <c r="J2156" s="4659"/>
    </row>
    <row r="2157" spans="1:10" ht="16.5" thickTop="1" thickBot="1" x14ac:dyDescent="0.3">
      <c r="A2157" s="4648"/>
      <c r="B2157" s="4659"/>
      <c r="C2157" s="4704"/>
      <c r="D2157" s="4708" t="s">
        <v>94</v>
      </c>
      <c r="E2157" s="4691"/>
      <c r="F2157" s="4691"/>
      <c r="G2157" s="4692"/>
      <c r="H2157" s="11136"/>
      <c r="I2157" s="11136"/>
      <c r="J2157" s="4659"/>
    </row>
    <row r="2158" spans="1:10" ht="16.5" thickTop="1" thickBot="1" x14ac:dyDescent="0.3">
      <c r="A2158" s="4648"/>
      <c r="B2158" s="4659"/>
      <c r="C2158" s="4704"/>
      <c r="D2158" s="4708" t="s">
        <v>102</v>
      </c>
      <c r="E2158" s="4691"/>
      <c r="F2158" s="4691"/>
      <c r="G2158" s="4692"/>
      <c r="H2158" s="11135"/>
      <c r="I2158" s="11135"/>
      <c r="J2158" s="4659"/>
    </row>
    <row r="2159" spans="1:10" ht="16.5" thickTop="1" thickBot="1" x14ac:dyDescent="0.3">
      <c r="A2159" s="4648"/>
      <c r="B2159" s="4659"/>
      <c r="C2159" s="4704"/>
      <c r="D2159" s="4708" t="s">
        <v>103</v>
      </c>
      <c r="E2159" s="4691"/>
      <c r="F2159" s="4691"/>
      <c r="G2159" s="4692"/>
      <c r="H2159" s="11135"/>
      <c r="I2159" s="11135"/>
      <c r="J2159" s="4659"/>
    </row>
    <row r="2160" spans="1:10" ht="16.5" thickTop="1" thickBot="1" x14ac:dyDescent="0.3">
      <c r="A2160" s="4648"/>
      <c r="B2160" s="4659"/>
      <c r="C2160" s="4704"/>
      <c r="D2160" s="4805" t="s">
        <v>117</v>
      </c>
      <c r="E2160" s="4806"/>
      <c r="F2160" s="4806"/>
      <c r="G2160" s="4807"/>
      <c r="H2160" s="11134">
        <v>0</v>
      </c>
      <c r="I2160" s="11134"/>
      <c r="J2160" s="4659"/>
    </row>
    <row r="2161" spans="1:10" ht="16.5" thickTop="1" thickBot="1" x14ac:dyDescent="0.3">
      <c r="A2161" s="4648"/>
      <c r="B2161" s="4659"/>
      <c r="C2161" s="4704"/>
      <c r="D2161" s="4708" t="s">
        <v>105</v>
      </c>
      <c r="E2161" s="4691"/>
      <c r="F2161" s="4691"/>
      <c r="G2161" s="4692"/>
      <c r="H2161" s="11135"/>
      <c r="I2161" s="11135"/>
      <c r="J2161" s="4659"/>
    </row>
    <row r="2162" spans="1:10" ht="16.5" thickTop="1" thickBot="1" x14ac:dyDescent="0.3">
      <c r="A2162" s="4648"/>
      <c r="B2162" s="4659"/>
      <c r="C2162" s="4704"/>
      <c r="D2162" s="4708" t="s">
        <v>94</v>
      </c>
      <c r="E2162" s="4691"/>
      <c r="F2162" s="4691"/>
      <c r="G2162" s="4692"/>
      <c r="H2162" s="11135"/>
      <c r="I2162" s="11135"/>
      <c r="J2162" s="4659"/>
    </row>
    <row r="2163" spans="1:10" ht="16.5" thickTop="1" thickBot="1" x14ac:dyDescent="0.3">
      <c r="A2163" s="4648"/>
      <c r="B2163" s="4659"/>
      <c r="C2163" s="4704"/>
      <c r="D2163" s="4708" t="s">
        <v>102</v>
      </c>
      <c r="E2163" s="4691"/>
      <c r="F2163" s="4691"/>
      <c r="G2163" s="4692"/>
      <c r="H2163" s="11135"/>
      <c r="I2163" s="11135"/>
      <c r="J2163" s="4659"/>
    </row>
    <row r="2164" spans="1:10" ht="16.5" thickTop="1" thickBot="1" x14ac:dyDescent="0.3">
      <c r="A2164" s="4648"/>
      <c r="B2164" s="4659"/>
      <c r="C2164" s="4709"/>
      <c r="D2164" s="4708" t="s">
        <v>103</v>
      </c>
      <c r="E2164" s="4691"/>
      <c r="F2164" s="4691"/>
      <c r="G2164" s="4692"/>
      <c r="H2164" s="11135"/>
      <c r="I2164" s="11135"/>
      <c r="J2164" s="4659"/>
    </row>
    <row r="2165" spans="1:10" ht="16.5" thickTop="1" thickBot="1" x14ac:dyDescent="0.3">
      <c r="A2165" s="4050"/>
      <c r="B2165" s="4659"/>
      <c r="C2165" s="4765" t="s">
        <v>118</v>
      </c>
      <c r="D2165" s="4808"/>
      <c r="E2165" s="4800"/>
      <c r="F2165" s="4800"/>
      <c r="G2165" s="4809"/>
      <c r="H2165" s="11067">
        <v>1</v>
      </c>
      <c r="I2165" s="11067"/>
      <c r="J2165" s="4659"/>
    </row>
    <row r="2166" spans="1:10" ht="27" thickTop="1" thickBot="1" x14ac:dyDescent="0.3">
      <c r="A2166" s="4050"/>
      <c r="B2166" s="4050"/>
      <c r="C2166" s="4710"/>
      <c r="D2166" s="4712" t="s">
        <v>31</v>
      </c>
      <c r="E2166" s="4712"/>
      <c r="F2166" s="4712"/>
      <c r="G2166" s="4713"/>
      <c r="H2166" s="11116">
        <v>0</v>
      </c>
      <c r="I2166" s="11116"/>
      <c r="J2166" s="4659"/>
    </row>
    <row r="2167" spans="1:10" ht="16.5" thickTop="1" thickBot="1" x14ac:dyDescent="0.3">
      <c r="A2167" s="4050"/>
      <c r="B2167" s="4050"/>
      <c r="C2167" s="4710"/>
      <c r="D2167" s="4712" t="s">
        <v>119</v>
      </c>
      <c r="E2167" s="4691"/>
      <c r="F2167" s="4691"/>
      <c r="G2167" s="4692"/>
      <c r="H2167" s="11116">
        <v>0</v>
      </c>
      <c r="I2167" s="11116"/>
      <c r="J2167" s="4659"/>
    </row>
    <row r="2168" spans="1:10" ht="27" thickTop="1" thickBot="1" x14ac:dyDescent="0.3">
      <c r="A2168" s="4050"/>
      <c r="B2168" s="4050"/>
      <c r="C2168" s="4710"/>
      <c r="D2168" s="4712" t="s">
        <v>120</v>
      </c>
      <c r="E2168" s="4714"/>
      <c r="F2168" s="4691"/>
      <c r="G2168" s="4692"/>
      <c r="H2168" s="11116">
        <v>0</v>
      </c>
      <c r="I2168" s="11116"/>
      <c r="J2168" s="4659"/>
    </row>
    <row r="2169" spans="1:10" ht="27" thickTop="1" thickBot="1" x14ac:dyDescent="0.3">
      <c r="A2169" s="4050"/>
      <c r="B2169" s="4659"/>
      <c r="C2169" s="4710"/>
      <c r="D2169" s="4712" t="s">
        <v>121</v>
      </c>
      <c r="E2169" s="4691"/>
      <c r="F2169" s="4691"/>
      <c r="G2169" s="4692"/>
      <c r="H2169" s="11116">
        <v>0</v>
      </c>
      <c r="I2169" s="11116"/>
      <c r="J2169" s="4659"/>
    </row>
    <row r="2170" spans="1:10" ht="16.5" thickTop="1" thickBot="1" x14ac:dyDescent="0.3">
      <c r="A2170" s="4050"/>
      <c r="B2170" s="4659"/>
      <c r="C2170" s="4710"/>
      <c r="D2170" s="4712" t="s">
        <v>70</v>
      </c>
      <c r="E2170" s="4691"/>
      <c r="F2170" s="4691"/>
      <c r="G2170" s="4692"/>
      <c r="H2170" s="11116">
        <v>0</v>
      </c>
      <c r="I2170" s="11116"/>
      <c r="J2170" s="4659"/>
    </row>
    <row r="2171" spans="1:10" ht="39.75" thickTop="1" thickBot="1" x14ac:dyDescent="0.3">
      <c r="A2171" s="4050"/>
      <c r="B2171" s="4659"/>
      <c r="C2171" s="4710"/>
      <c r="D2171" s="4711" t="s">
        <v>122</v>
      </c>
      <c r="E2171" s="4691"/>
      <c r="F2171" s="4691"/>
      <c r="G2171" s="4692"/>
      <c r="H2171" s="11116">
        <v>0</v>
      </c>
      <c r="I2171" s="11116"/>
      <c r="J2171" s="4659"/>
    </row>
    <row r="2172" spans="1:10" ht="27" thickTop="1" thickBot="1" x14ac:dyDescent="0.3">
      <c r="A2172" s="4050"/>
      <c r="B2172" s="4659"/>
      <c r="C2172" s="4715"/>
      <c r="D2172" s="4712" t="s">
        <v>123</v>
      </c>
      <c r="E2172" s="4691"/>
      <c r="F2172" s="4691"/>
      <c r="G2172" s="4692"/>
      <c r="H2172" s="11116">
        <v>0</v>
      </c>
      <c r="I2172" s="11116"/>
      <c r="J2172" s="4659"/>
    </row>
    <row r="2173" spans="1:10" ht="39.75" thickTop="1" thickBot="1" x14ac:dyDescent="0.3">
      <c r="A2173" s="4050"/>
      <c r="B2173" s="4659"/>
      <c r="C2173" s="4710"/>
      <c r="D2173" s="4712" t="s">
        <v>34</v>
      </c>
      <c r="E2173" s="4691"/>
      <c r="F2173" s="4691"/>
      <c r="G2173" s="4692"/>
      <c r="H2173" s="11116">
        <v>0</v>
      </c>
      <c r="I2173" s="11116"/>
      <c r="J2173" s="4659"/>
    </row>
    <row r="2174" spans="1:10" ht="39.75" thickTop="1" thickBot="1" x14ac:dyDescent="0.3">
      <c r="A2174" s="4050"/>
      <c r="B2174" s="4659"/>
      <c r="C2174" s="4715"/>
      <c r="D2174" s="4810" t="s">
        <v>124</v>
      </c>
      <c r="E2174" s="4691"/>
      <c r="F2174" s="4691"/>
      <c r="G2174" s="4692"/>
      <c r="H2174" s="11116">
        <v>0</v>
      </c>
      <c r="I2174" s="11116"/>
      <c r="J2174" s="4659"/>
    </row>
    <row r="2175" spans="1:10" ht="52.5" thickTop="1" thickBot="1" x14ac:dyDescent="0.3">
      <c r="A2175" s="4050"/>
      <c r="B2175" s="4659"/>
      <c r="C2175" s="4710"/>
      <c r="D2175" s="4712" t="s">
        <v>125</v>
      </c>
      <c r="E2175" s="4691"/>
      <c r="F2175" s="4691"/>
      <c r="G2175" s="4692"/>
      <c r="H2175" s="11116"/>
      <c r="I2175" s="11116"/>
      <c r="J2175" s="4659"/>
    </row>
    <row r="2176" spans="1:10" ht="27" thickTop="1" thickBot="1" x14ac:dyDescent="0.3">
      <c r="A2176" s="4050"/>
      <c r="B2176" s="4659"/>
      <c r="C2176" s="4710"/>
      <c r="D2176" s="4712" t="s">
        <v>126</v>
      </c>
      <c r="E2176" s="4691"/>
      <c r="F2176" s="4691"/>
      <c r="G2176" s="4692"/>
      <c r="H2176" s="11116">
        <v>0</v>
      </c>
      <c r="I2176" s="11116"/>
      <c r="J2176" s="4659"/>
    </row>
    <row r="2177" spans="1:10" ht="27" thickTop="1" thickBot="1" x14ac:dyDescent="0.3">
      <c r="A2177" s="4050"/>
      <c r="B2177" s="4659"/>
      <c r="C2177" s="4710"/>
      <c r="D2177" s="4811" t="s">
        <v>37</v>
      </c>
      <c r="E2177" s="4689"/>
      <c r="F2177" s="4689"/>
      <c r="G2177" s="4689"/>
      <c r="H2177" s="11116">
        <v>0</v>
      </c>
      <c r="I2177" s="11116"/>
      <c r="J2177" s="4659"/>
    </row>
    <row r="2178" spans="1:10" ht="65.25" thickTop="1" thickBot="1" x14ac:dyDescent="0.3">
      <c r="A2178" s="4050"/>
      <c r="B2178" s="4659"/>
      <c r="C2178" s="4710"/>
      <c r="D2178" s="4812" t="s">
        <v>127</v>
      </c>
      <c r="E2178" s="4691"/>
      <c r="F2178" s="4691"/>
      <c r="G2178" s="4692"/>
      <c r="H2178" s="11116">
        <v>0</v>
      </c>
      <c r="I2178" s="11116"/>
      <c r="J2178" s="4659"/>
    </row>
    <row r="2179" spans="1:10" ht="27" thickTop="1" thickBot="1" x14ac:dyDescent="0.3">
      <c r="A2179" s="4050"/>
      <c r="B2179" s="4659"/>
      <c r="C2179" s="4710"/>
      <c r="D2179" s="4712" t="s">
        <v>128</v>
      </c>
      <c r="E2179" s="4689"/>
      <c r="F2179" s="4689"/>
      <c r="G2179" s="4689"/>
      <c r="H2179" s="11116">
        <v>0</v>
      </c>
      <c r="I2179" s="11116"/>
      <c r="J2179" s="4659"/>
    </row>
    <row r="2180" spans="1:10" ht="39.75" thickTop="1" thickBot="1" x14ac:dyDescent="0.3">
      <c r="A2180" s="4050"/>
      <c r="B2180" s="4659"/>
      <c r="C2180" s="4710"/>
      <c r="D2180" s="4712" t="s">
        <v>129</v>
      </c>
      <c r="E2180" s="4691"/>
      <c r="F2180" s="4691"/>
      <c r="G2180" s="4692"/>
      <c r="H2180" s="11116">
        <v>0</v>
      </c>
      <c r="I2180" s="11116"/>
      <c r="J2180" s="4659"/>
    </row>
    <row r="2181" spans="1:10" ht="52.5" thickTop="1" thickBot="1" x14ac:dyDescent="0.3">
      <c r="A2181" s="4050"/>
      <c r="B2181" s="4659"/>
      <c r="C2181" s="4710"/>
      <c r="D2181" s="4712" t="s">
        <v>130</v>
      </c>
      <c r="E2181" s="4691"/>
      <c r="F2181" s="4691"/>
      <c r="G2181" s="4692"/>
      <c r="H2181" s="11116">
        <v>0</v>
      </c>
      <c r="I2181" s="11116"/>
      <c r="J2181" s="4659"/>
    </row>
    <row r="2182" spans="1:10" ht="39.75" thickTop="1" thickBot="1" x14ac:dyDescent="0.3">
      <c r="A2182" s="4050"/>
      <c r="B2182" s="4659"/>
      <c r="C2182" s="4710"/>
      <c r="D2182" s="4712" t="s">
        <v>131</v>
      </c>
      <c r="E2182" s="4714"/>
      <c r="F2182" s="4691"/>
      <c r="G2182" s="4692"/>
      <c r="H2182" s="11116">
        <v>0</v>
      </c>
      <c r="I2182" s="11116"/>
      <c r="J2182" s="4659"/>
    </row>
    <row r="2183" spans="1:10" ht="27" thickTop="1" thickBot="1" x14ac:dyDescent="0.3">
      <c r="A2183" s="4050"/>
      <c r="B2183" s="4050"/>
      <c r="C2183" s="4715"/>
      <c r="D2183" s="4712" t="s">
        <v>132</v>
      </c>
      <c r="E2183" s="4714"/>
      <c r="F2183" s="4691"/>
      <c r="G2183" s="4692"/>
      <c r="H2183" s="11116">
        <v>0</v>
      </c>
      <c r="I2183" s="11116"/>
      <c r="J2183" s="4659"/>
    </row>
    <row r="2184" spans="1:10" ht="52.5" thickTop="1" thickBot="1" x14ac:dyDescent="0.3">
      <c r="A2184" s="4050"/>
      <c r="B2184" s="4050"/>
      <c r="C2184" s="4715"/>
      <c r="D2184" s="4712" t="s">
        <v>52</v>
      </c>
      <c r="E2184" s="4714"/>
      <c r="F2184" s="4691"/>
      <c r="G2184" s="4692"/>
      <c r="H2184" s="11116">
        <v>0</v>
      </c>
      <c r="I2184" s="11116"/>
      <c r="J2184" s="4659"/>
    </row>
    <row r="2185" spans="1:10" ht="27" thickTop="1" thickBot="1" x14ac:dyDescent="0.3">
      <c r="A2185" s="4050"/>
      <c r="B2185" s="4050"/>
      <c r="C2185" s="4710"/>
      <c r="D2185" s="4813" t="s">
        <v>133</v>
      </c>
      <c r="E2185" s="4689"/>
      <c r="F2185" s="4689"/>
      <c r="G2185" s="4689"/>
      <c r="H2185" s="11116">
        <v>0</v>
      </c>
      <c r="I2185" s="11116"/>
      <c r="J2185" s="4659"/>
    </row>
    <row r="2186" spans="1:10" ht="27" thickTop="1" thickBot="1" x14ac:dyDescent="0.3">
      <c r="A2186" s="4050"/>
      <c r="B2186" s="4050"/>
      <c r="C2186" s="4710"/>
      <c r="D2186" s="4813" t="s">
        <v>47</v>
      </c>
      <c r="E2186" s="4691"/>
      <c r="F2186" s="4691"/>
      <c r="G2186" s="4692"/>
      <c r="H2186" s="11116">
        <v>0</v>
      </c>
      <c r="I2186" s="11116"/>
      <c r="J2186" s="4659"/>
    </row>
    <row r="2187" spans="1:10" ht="52.5" thickTop="1" thickBot="1" x14ac:dyDescent="0.3">
      <c r="A2187" s="4050"/>
      <c r="B2187" s="4050"/>
      <c r="C2187" s="4710"/>
      <c r="D2187" s="4814" t="s">
        <v>61</v>
      </c>
      <c r="E2187" s="4689"/>
      <c r="F2187" s="4689"/>
      <c r="G2187" s="4689"/>
      <c r="H2187" s="11116">
        <v>0</v>
      </c>
      <c r="I2187" s="11116"/>
      <c r="J2187" s="4659"/>
    </row>
    <row r="2188" spans="1:10" ht="52.5" thickTop="1" thickBot="1" x14ac:dyDescent="0.3">
      <c r="A2188" s="4050"/>
      <c r="B2188" s="4050"/>
      <c r="C2188" s="4710"/>
      <c r="D2188" s="4813" t="s">
        <v>134</v>
      </c>
      <c r="E2188" s="4691"/>
      <c r="F2188" s="4691"/>
      <c r="G2188" s="4692"/>
      <c r="H2188" s="11116">
        <v>0</v>
      </c>
      <c r="I2188" s="11116"/>
      <c r="J2188" s="4659"/>
    </row>
    <row r="2189" spans="1:10" ht="27" thickTop="1" thickBot="1" x14ac:dyDescent="0.3">
      <c r="A2189" s="4050"/>
      <c r="B2189" s="4050"/>
      <c r="C2189" s="4715"/>
      <c r="D2189" s="4813" t="s">
        <v>60</v>
      </c>
      <c r="E2189" s="4691"/>
      <c r="F2189" s="4691"/>
      <c r="G2189" s="4692"/>
      <c r="H2189" s="11116">
        <v>0</v>
      </c>
      <c r="I2189" s="11116"/>
      <c r="J2189" s="4659"/>
    </row>
    <row r="2190" spans="1:10" ht="16.5" thickTop="1" thickBot="1" x14ac:dyDescent="0.3">
      <c r="A2190" s="4050"/>
      <c r="B2190" s="4050"/>
      <c r="C2190" s="4715"/>
      <c r="D2190" s="4725" t="s">
        <v>135</v>
      </c>
      <c r="E2190" s="4691"/>
      <c r="F2190" s="4691"/>
      <c r="G2190" s="4692"/>
      <c r="H2190" s="11116">
        <v>0</v>
      </c>
      <c r="I2190" s="11116"/>
      <c r="J2190" s="4659"/>
    </row>
    <row r="2191" spans="1:10" ht="39.75" thickTop="1" thickBot="1" x14ac:dyDescent="0.3">
      <c r="A2191" s="4050"/>
      <c r="B2191" s="4050"/>
      <c r="C2191" s="4715"/>
      <c r="D2191" s="4813" t="s">
        <v>58</v>
      </c>
      <c r="E2191" s="4691"/>
      <c r="F2191" s="4691"/>
      <c r="G2191" s="4692"/>
      <c r="H2191" s="11116">
        <v>0</v>
      </c>
      <c r="I2191" s="11116"/>
      <c r="J2191" s="4659"/>
    </row>
    <row r="2192" spans="1:10" ht="27" thickTop="1" thickBot="1" x14ac:dyDescent="0.3">
      <c r="A2192" s="4050"/>
      <c r="B2192" s="4050"/>
      <c r="C2192" s="4715"/>
      <c r="D2192" s="4813" t="s">
        <v>136</v>
      </c>
      <c r="E2192" s="4691"/>
      <c r="F2192" s="4691"/>
      <c r="G2192" s="4692"/>
      <c r="H2192" s="11116">
        <v>0</v>
      </c>
      <c r="I2192" s="11116"/>
      <c r="J2192" s="4659"/>
    </row>
    <row r="2193" spans="1:10" ht="16.5" thickTop="1" thickBot="1" x14ac:dyDescent="0.3">
      <c r="A2193" s="4050"/>
      <c r="B2193" s="4050"/>
      <c r="C2193" s="4715"/>
      <c r="D2193" s="4813" t="s">
        <v>137</v>
      </c>
      <c r="E2193" s="4691"/>
      <c r="F2193" s="4691"/>
      <c r="G2193" s="4692"/>
      <c r="H2193" s="11116">
        <v>0</v>
      </c>
      <c r="I2193" s="11116"/>
      <c r="J2193" s="4659"/>
    </row>
    <row r="2194" spans="1:10" ht="16.5" thickTop="1" thickBot="1" x14ac:dyDescent="0.3">
      <c r="A2194" s="4050"/>
      <c r="B2194" s="4050"/>
      <c r="C2194" s="4715"/>
      <c r="D2194" s="4813" t="s">
        <v>138</v>
      </c>
      <c r="E2194" s="4691"/>
      <c r="F2194" s="4691"/>
      <c r="G2194" s="4692"/>
      <c r="H2194" s="11116">
        <v>0</v>
      </c>
      <c r="I2194" s="11116"/>
      <c r="J2194" s="4659"/>
    </row>
    <row r="2195" spans="1:10" ht="16.5" thickTop="1" thickBot="1" x14ac:dyDescent="0.3">
      <c r="A2195" s="4050"/>
      <c r="B2195" s="4050"/>
      <c r="C2195" s="4715"/>
      <c r="D2195" s="4813" t="s">
        <v>139</v>
      </c>
      <c r="E2195" s="4691"/>
      <c r="F2195" s="4691"/>
      <c r="G2195" s="4692"/>
      <c r="H2195" s="11116">
        <v>0</v>
      </c>
      <c r="I2195" s="11116"/>
      <c r="J2195" s="4659"/>
    </row>
    <row r="2196" spans="1:10" ht="16.5" thickTop="1" thickBot="1" x14ac:dyDescent="0.3">
      <c r="A2196" s="4050"/>
      <c r="B2196" s="4050"/>
      <c r="C2196" s="4715"/>
      <c r="D2196" s="4813" t="s">
        <v>140</v>
      </c>
      <c r="E2196" s="4691"/>
      <c r="F2196" s="4691"/>
      <c r="G2196" s="4692"/>
      <c r="H2196" s="11116">
        <v>0</v>
      </c>
      <c r="I2196" s="11116"/>
      <c r="J2196" s="4659"/>
    </row>
    <row r="2197" spans="1:10" ht="39.75" thickTop="1" thickBot="1" x14ac:dyDescent="0.3">
      <c r="A2197" s="4050"/>
      <c r="B2197" s="4050"/>
      <c r="C2197" s="4715"/>
      <c r="D2197" s="4814" t="s">
        <v>141</v>
      </c>
      <c r="E2197" s="4691"/>
      <c r="F2197" s="4691"/>
      <c r="G2197" s="4692"/>
      <c r="H2197" s="11116">
        <v>0</v>
      </c>
      <c r="I2197" s="11116"/>
      <c r="J2197" s="4659"/>
    </row>
    <row r="2198" spans="1:10" ht="27" thickTop="1" thickBot="1" x14ac:dyDescent="0.3">
      <c r="A2198" s="4050"/>
      <c r="B2198" s="4050"/>
      <c r="C2198" s="4710"/>
      <c r="D2198" s="4698" t="s">
        <v>142</v>
      </c>
      <c r="E2198" s="4689"/>
      <c r="F2198" s="4689"/>
      <c r="G2198" s="4689"/>
      <c r="H2198" s="11116">
        <v>0</v>
      </c>
      <c r="I2198" s="11116"/>
      <c r="J2198" s="4659"/>
    </row>
    <row r="2199" spans="1:10" ht="39.75" thickTop="1" thickBot="1" x14ac:dyDescent="0.3">
      <c r="A2199" s="4050"/>
      <c r="B2199" s="4050"/>
      <c r="C2199" s="4716"/>
      <c r="D2199" s="4813" t="s">
        <v>143</v>
      </c>
      <c r="E2199" s="4691"/>
      <c r="F2199" s="4691"/>
      <c r="G2199" s="4692"/>
      <c r="H2199" s="11116">
        <v>0</v>
      </c>
      <c r="I2199" s="11116"/>
      <c r="J2199" s="4659"/>
    </row>
    <row r="2200" spans="1:10" ht="39.75" thickTop="1" thickBot="1" x14ac:dyDescent="0.3">
      <c r="A2200" s="4050"/>
      <c r="B2200" s="4050"/>
      <c r="C2200" s="4715"/>
      <c r="D2200" s="4698" t="s">
        <v>144</v>
      </c>
      <c r="E2200" s="4691"/>
      <c r="F2200" s="4691"/>
      <c r="G2200" s="4692"/>
      <c r="H2200" s="11116">
        <v>0</v>
      </c>
      <c r="I2200" s="11116"/>
      <c r="J2200" s="4659"/>
    </row>
    <row r="2201" spans="1:10" ht="27" thickTop="1" thickBot="1" x14ac:dyDescent="0.3">
      <c r="A2201" s="4050"/>
      <c r="B2201" s="4050"/>
      <c r="C2201" s="4715"/>
      <c r="D2201" s="4813" t="s">
        <v>145</v>
      </c>
      <c r="E2201" s="4691"/>
      <c r="F2201" s="4691"/>
      <c r="G2201" s="4692"/>
      <c r="H2201" s="11116">
        <v>0</v>
      </c>
      <c r="I2201" s="11116"/>
      <c r="J2201" s="4659"/>
    </row>
    <row r="2202" spans="1:10" ht="16.5" thickTop="1" thickBot="1" x14ac:dyDescent="0.3">
      <c r="A2202" s="4050"/>
      <c r="B2202" s="4050"/>
      <c r="C2202" s="4717"/>
      <c r="D2202" s="4815" t="s">
        <v>146</v>
      </c>
      <c r="E2202" s="4691"/>
      <c r="F2202" s="4691"/>
      <c r="G2202" s="4692"/>
      <c r="H2202" s="11116">
        <v>1</v>
      </c>
      <c r="I2202" s="11116"/>
      <c r="J2202" s="4659"/>
    </row>
    <row r="2203" spans="1:10" ht="16.5" thickTop="1" thickBot="1" x14ac:dyDescent="0.3">
      <c r="A2203" s="4050"/>
      <c r="B2203" s="4050"/>
      <c r="C2203" s="4816" t="s">
        <v>147</v>
      </c>
      <c r="D2203" s="4817"/>
      <c r="E2203" s="4818"/>
      <c r="F2203" s="4818"/>
      <c r="G2203" s="4819"/>
      <c r="H2203" s="11082">
        <v>16</v>
      </c>
      <c r="I2203" s="11083"/>
      <c r="J2203" s="4659"/>
    </row>
    <row r="2204" spans="1:10" ht="16.5" thickTop="1" thickBot="1" x14ac:dyDescent="0.3">
      <c r="A2204" s="4050"/>
      <c r="B2204" s="4050"/>
      <c r="C2204" s="4718"/>
      <c r="D2204" s="4708" t="s">
        <v>148</v>
      </c>
      <c r="E2204" s="4691"/>
      <c r="F2204" s="4691"/>
      <c r="G2204" s="4692"/>
      <c r="H2204" s="11116">
        <v>3</v>
      </c>
      <c r="I2204" s="11116"/>
      <c r="J2204" s="4659"/>
    </row>
    <row r="2205" spans="1:10" ht="16.5" thickTop="1" thickBot="1" x14ac:dyDescent="0.3">
      <c r="A2205" s="4050"/>
      <c r="B2205" s="4050"/>
      <c r="C2205" s="4658"/>
      <c r="D2205" s="4708" t="s">
        <v>149</v>
      </c>
      <c r="E2205" s="4691"/>
      <c r="F2205" s="4691"/>
      <c r="G2205" s="4692"/>
      <c r="H2205" s="11116">
        <v>0</v>
      </c>
      <c r="I2205" s="11116"/>
      <c r="J2205" s="4659"/>
    </row>
    <row r="2206" spans="1:10" ht="16.5" thickTop="1" thickBot="1" x14ac:dyDescent="0.3">
      <c r="A2206" s="4050"/>
      <c r="B2206" s="4050"/>
      <c r="C2206" s="4658"/>
      <c r="D2206" s="4708" t="s">
        <v>150</v>
      </c>
      <c r="E2206" s="4694"/>
      <c r="F2206" s="4694"/>
      <c r="G2206" s="4695"/>
      <c r="H2206" s="11116">
        <v>13</v>
      </c>
      <c r="I2206" s="11116"/>
      <c r="J2206" s="4659"/>
    </row>
    <row r="2207" spans="1:10" ht="16.5" thickTop="1" thickBot="1" x14ac:dyDescent="0.3">
      <c r="A2207" s="4050"/>
      <c r="B2207" s="4050"/>
      <c r="C2207" s="4648"/>
      <c r="D2207" s="4820" t="s">
        <v>151</v>
      </c>
      <c r="E2207" s="4821"/>
      <c r="F2207" s="4821"/>
      <c r="G2207" s="4822"/>
      <c r="H2207" s="11107">
        <v>0</v>
      </c>
      <c r="I2207" s="11107"/>
      <c r="J2207" s="4659"/>
    </row>
    <row r="2208" spans="1:10" ht="16.5" thickTop="1" thickBot="1" x14ac:dyDescent="0.3">
      <c r="A2208" s="4050"/>
      <c r="B2208" s="4050"/>
      <c r="C2208" s="4658"/>
      <c r="D2208" s="4823" t="s">
        <v>152</v>
      </c>
      <c r="E2208" s="4691"/>
      <c r="F2208" s="4691"/>
      <c r="G2208" s="4692"/>
      <c r="H2208" s="11116">
        <v>0</v>
      </c>
      <c r="I2208" s="11116"/>
      <c r="J2208" s="4659"/>
    </row>
    <row r="2209" spans="1:10" ht="16.5" thickTop="1" thickBot="1" x14ac:dyDescent="0.3">
      <c r="A2209" s="4721"/>
      <c r="B2209" s="4050"/>
      <c r="C2209" s="4722"/>
      <c r="D2209" s="4824" t="s">
        <v>153</v>
      </c>
      <c r="E2209" s="4731"/>
      <c r="F2209" s="4731"/>
      <c r="G2209" s="4732"/>
      <c r="H2209" s="11116">
        <v>0</v>
      </c>
      <c r="I2209" s="11116"/>
      <c r="J2209" s="4659"/>
    </row>
    <row r="2210" spans="1:10" ht="16.5" thickTop="1" thickBot="1" x14ac:dyDescent="0.3">
      <c r="A2210" s="4050"/>
      <c r="B2210" s="4050"/>
      <c r="C2210" s="4658"/>
      <c r="D2210" s="4825" t="s">
        <v>154</v>
      </c>
      <c r="E2210" s="4826"/>
      <c r="F2210" s="4826"/>
      <c r="G2210" s="4827"/>
      <c r="H2210" s="11107">
        <v>0</v>
      </c>
      <c r="I2210" s="11107"/>
      <c r="J2210" s="4659"/>
    </row>
    <row r="2211" spans="1:10" ht="16.5" thickTop="1" thickBot="1" x14ac:dyDescent="0.3">
      <c r="A2211" s="4050"/>
      <c r="B2211" s="4050"/>
      <c r="C2211" s="4658"/>
      <c r="D2211" s="4724" t="s">
        <v>155</v>
      </c>
      <c r="E2211" s="4705"/>
      <c r="F2211" s="4705"/>
      <c r="G2211" s="4723"/>
      <c r="H2211" s="11116">
        <v>0</v>
      </c>
      <c r="I2211" s="11116"/>
      <c r="J2211" s="4659"/>
    </row>
    <row r="2212" spans="1:10" ht="16.5" thickTop="1" thickBot="1" x14ac:dyDescent="0.3">
      <c r="A2212" s="4050"/>
      <c r="B2212" s="4050"/>
      <c r="C2212" s="4658"/>
      <c r="D2212" s="4724" t="s">
        <v>156</v>
      </c>
      <c r="E2212" s="4705"/>
      <c r="F2212" s="4705"/>
      <c r="G2212" s="4723"/>
      <c r="H2212" s="11116">
        <v>0</v>
      </c>
      <c r="I2212" s="11116"/>
      <c r="J2212" s="4659"/>
    </row>
    <row r="2213" spans="1:10" ht="16.5" thickTop="1" thickBot="1" x14ac:dyDescent="0.3">
      <c r="A2213" s="4050"/>
      <c r="B2213" s="4050"/>
      <c r="C2213" s="4658"/>
      <c r="D2213" s="4724" t="s">
        <v>157</v>
      </c>
      <c r="E2213" s="4705"/>
      <c r="F2213" s="4705"/>
      <c r="G2213" s="4723"/>
      <c r="H2213" s="11116">
        <v>0</v>
      </c>
      <c r="I2213" s="11116"/>
      <c r="J2213" s="4659"/>
    </row>
    <row r="2214" spans="1:10" ht="16.5" thickTop="1" thickBot="1" x14ac:dyDescent="0.3">
      <c r="A2214" s="4050"/>
      <c r="B2214" s="4050"/>
      <c r="C2214" s="4658"/>
      <c r="D2214" s="4725" t="s">
        <v>158</v>
      </c>
      <c r="E2214" s="4691"/>
      <c r="F2214" s="4691"/>
      <c r="G2214" s="4692"/>
      <c r="H2214" s="11116">
        <v>0</v>
      </c>
      <c r="I2214" s="11116"/>
      <c r="J2214" s="4659"/>
    </row>
    <row r="2215" spans="1:10" ht="16.5" thickTop="1" thickBot="1" x14ac:dyDescent="0.3">
      <c r="A2215" s="4050"/>
      <c r="B2215" s="4050"/>
      <c r="C2215" s="4828" t="s">
        <v>159</v>
      </c>
      <c r="D2215" s="4817"/>
      <c r="E2215" s="4817"/>
      <c r="F2215" s="4817"/>
      <c r="G2215" s="4829"/>
      <c r="H2215" s="11082">
        <v>10</v>
      </c>
      <c r="I2215" s="11083"/>
      <c r="J2215" s="4659"/>
    </row>
    <row r="2216" spans="1:10" ht="16.5" thickTop="1" thickBot="1" x14ac:dyDescent="0.3">
      <c r="A2216" s="4050"/>
      <c r="B2216" s="4050"/>
      <c r="C2216" s="4658"/>
      <c r="D2216" s="4726" t="s">
        <v>160</v>
      </c>
      <c r="E2216" s="4689"/>
      <c r="F2216" s="4689"/>
      <c r="G2216" s="4689"/>
      <c r="H2216" s="11116">
        <v>3</v>
      </c>
      <c r="I2216" s="11116"/>
      <c r="J2216" s="4659"/>
    </row>
    <row r="2217" spans="1:10" ht="16.5" thickTop="1" thickBot="1" x14ac:dyDescent="0.3">
      <c r="A2217" s="4050"/>
      <c r="B2217" s="4050"/>
      <c r="C2217" s="4658"/>
      <c r="D2217" s="4708" t="s">
        <v>161</v>
      </c>
      <c r="E2217" s="4691"/>
      <c r="F2217" s="4691"/>
      <c r="G2217" s="4692"/>
      <c r="H2217" s="11116">
        <v>0</v>
      </c>
      <c r="I2217" s="11116"/>
      <c r="J2217" s="4659"/>
    </row>
    <row r="2218" spans="1:10" ht="16.5" thickTop="1" thickBot="1" x14ac:dyDescent="0.3">
      <c r="A2218" s="4050"/>
      <c r="B2218" s="4050"/>
      <c r="C2218" s="4658"/>
      <c r="D2218" s="4727" t="s">
        <v>162</v>
      </c>
      <c r="E2218" s="4694"/>
      <c r="F2218" s="4694"/>
      <c r="G2218" s="4695"/>
      <c r="H2218" s="11116">
        <v>7</v>
      </c>
      <c r="I2218" s="11116"/>
      <c r="J2218" s="4659"/>
    </row>
    <row r="2219" spans="1:10" ht="16.5" thickTop="1" thickBot="1" x14ac:dyDescent="0.3">
      <c r="A2219" s="4050"/>
      <c r="B2219" s="4050"/>
      <c r="C2219" s="4828" t="s">
        <v>163</v>
      </c>
      <c r="D2219" s="4817"/>
      <c r="E2219" s="4817"/>
      <c r="F2219" s="4817"/>
      <c r="G2219" s="4829"/>
      <c r="H2219" s="11082">
        <v>3</v>
      </c>
      <c r="I2219" s="11083"/>
      <c r="J2219" s="4659"/>
    </row>
    <row r="2220" spans="1:10" ht="16.5" thickTop="1" thickBot="1" x14ac:dyDescent="0.3">
      <c r="A2220" s="4050"/>
      <c r="B2220" s="4050"/>
      <c r="C2220" s="4718"/>
      <c r="D2220" s="4708" t="s">
        <v>160</v>
      </c>
      <c r="E2220" s="4691"/>
      <c r="F2220" s="4691"/>
      <c r="G2220" s="4692"/>
      <c r="H2220" s="11116">
        <v>0</v>
      </c>
      <c r="I2220" s="11116"/>
      <c r="J2220" s="4659"/>
    </row>
    <row r="2221" spans="1:10" ht="16.5" thickTop="1" thickBot="1" x14ac:dyDescent="0.3">
      <c r="A2221" s="4050"/>
      <c r="B2221" s="4050"/>
      <c r="C2221" s="4658"/>
      <c r="D2221" s="4708" t="s">
        <v>161</v>
      </c>
      <c r="E2221" s="4691"/>
      <c r="F2221" s="4691"/>
      <c r="G2221" s="4692"/>
      <c r="H2221" s="11116">
        <v>0</v>
      </c>
      <c r="I2221" s="11116"/>
      <c r="J2221" s="4659"/>
    </row>
    <row r="2222" spans="1:10" ht="16.5" thickTop="1" thickBot="1" x14ac:dyDescent="0.3">
      <c r="A2222" s="4050"/>
      <c r="B2222" s="4050"/>
      <c r="C2222" s="4658"/>
      <c r="D2222" s="4727" t="s">
        <v>162</v>
      </c>
      <c r="E2222" s="4694"/>
      <c r="F2222" s="4694"/>
      <c r="G2222" s="4695"/>
      <c r="H2222" s="11116">
        <v>3</v>
      </c>
      <c r="I2222" s="11116"/>
      <c r="J2222" s="4659"/>
    </row>
    <row r="2223" spans="1:10" ht="16.5" thickTop="1" thickBot="1" x14ac:dyDescent="0.3">
      <c r="A2223" s="4050"/>
      <c r="B2223" s="4050"/>
      <c r="C2223" s="4658"/>
      <c r="D2223" s="4727" t="s">
        <v>164</v>
      </c>
      <c r="E2223" s="4694"/>
      <c r="F2223" s="4694"/>
      <c r="G2223" s="4695"/>
      <c r="H2223" s="11116">
        <v>0</v>
      </c>
      <c r="I2223" s="11116"/>
      <c r="J2223" s="4659"/>
    </row>
    <row r="2224" spans="1:10" ht="16.5" thickTop="1" thickBot="1" x14ac:dyDescent="0.3">
      <c r="A2224" s="4050"/>
      <c r="B2224" s="4050"/>
      <c r="C2224" s="4658"/>
      <c r="D2224" s="11139" t="s">
        <v>165</v>
      </c>
      <c r="E2224" s="11140"/>
      <c r="F2224" s="11140"/>
      <c r="G2224" s="11141"/>
      <c r="H2224" s="11107">
        <v>4</v>
      </c>
      <c r="I2224" s="11107"/>
      <c r="J2224" s="4659"/>
    </row>
    <row r="2225" spans="1:10" ht="16.5" thickTop="1" thickBot="1" x14ac:dyDescent="0.3">
      <c r="A2225" s="4050"/>
      <c r="B2225" s="4050"/>
      <c r="C2225" s="4658"/>
      <c r="D2225" s="4726" t="s">
        <v>160</v>
      </c>
      <c r="E2225" s="4689"/>
      <c r="F2225" s="4689"/>
      <c r="G2225" s="4689"/>
      <c r="H2225" s="11116">
        <v>0</v>
      </c>
      <c r="I2225" s="11116"/>
      <c r="J2225" s="4659"/>
    </row>
    <row r="2226" spans="1:10" ht="16.5" thickTop="1" thickBot="1" x14ac:dyDescent="0.3">
      <c r="A2226" s="4050"/>
      <c r="B2226" s="4050"/>
      <c r="C2226" s="4658"/>
      <c r="D2226" s="4708" t="s">
        <v>161</v>
      </c>
      <c r="E2226" s="4691"/>
      <c r="F2226" s="4691"/>
      <c r="G2226" s="4692"/>
      <c r="H2226" s="11116">
        <v>0</v>
      </c>
      <c r="I2226" s="11116"/>
      <c r="J2226" s="4659"/>
    </row>
    <row r="2227" spans="1:10" ht="16.5" thickTop="1" thickBot="1" x14ac:dyDescent="0.3">
      <c r="A2227" s="4050"/>
      <c r="B2227" s="4050"/>
      <c r="C2227" s="4658"/>
      <c r="D2227" s="4727" t="s">
        <v>162</v>
      </c>
      <c r="E2227" s="4694"/>
      <c r="F2227" s="4694"/>
      <c r="G2227" s="4695"/>
      <c r="H2227" s="11116">
        <v>2</v>
      </c>
      <c r="I2227" s="11116"/>
      <c r="J2227" s="4659"/>
    </row>
    <row r="2228" spans="1:10" ht="16.5" thickTop="1" thickBot="1" x14ac:dyDescent="0.3">
      <c r="A2228" s="4050"/>
      <c r="B2228" s="4050"/>
      <c r="C2228" s="4658"/>
      <c r="D2228" s="4708" t="s">
        <v>114</v>
      </c>
      <c r="E2228" s="4694"/>
      <c r="F2228" s="4694"/>
      <c r="G2228" s="4695"/>
      <c r="H2228" s="11116">
        <v>2</v>
      </c>
      <c r="I2228" s="11116"/>
      <c r="J2228" s="4659"/>
    </row>
    <row r="2229" spans="1:10" ht="16.5" thickTop="1" thickBot="1" x14ac:dyDescent="0.3">
      <c r="A2229" s="4050"/>
      <c r="B2229" s="4728"/>
      <c r="C2229" s="4830" t="s">
        <v>166</v>
      </c>
      <c r="D2229" s="4798"/>
      <c r="E2229" s="4831"/>
      <c r="F2229" s="4800"/>
      <c r="G2229" s="4809"/>
      <c r="H2229" s="11069">
        <v>1</v>
      </c>
      <c r="I2229" s="11069"/>
      <c r="J2229" s="4050"/>
    </row>
    <row r="2230" spans="1:10" ht="16.5" thickTop="1" thickBot="1" x14ac:dyDescent="0.3">
      <c r="A2230" s="4050"/>
      <c r="B2230" s="4651"/>
      <c r="C2230" s="4729"/>
      <c r="D2230" s="4730" t="s">
        <v>167</v>
      </c>
      <c r="E2230" s="4731"/>
      <c r="F2230" s="4731"/>
      <c r="G2230" s="4732"/>
      <c r="H2230" s="11116">
        <v>1</v>
      </c>
      <c r="I2230" s="11116"/>
      <c r="J2230" s="4050"/>
    </row>
    <row r="2231" spans="1:10" ht="16.5" thickTop="1" thickBot="1" x14ac:dyDescent="0.3">
      <c r="A2231" s="4050"/>
      <c r="B2231" s="4733"/>
      <c r="C2231" s="4728"/>
      <c r="D2231" s="4731" t="s">
        <v>168</v>
      </c>
      <c r="E2231" s="4731"/>
      <c r="F2231" s="4731"/>
      <c r="G2231" s="4731"/>
      <c r="H2231" s="11116">
        <v>0</v>
      </c>
      <c r="I2231" s="11116"/>
      <c r="J2231" s="4050"/>
    </row>
    <row r="2232" spans="1:10" ht="16.5" thickTop="1" thickBot="1" x14ac:dyDescent="0.3">
      <c r="A2232" s="4050"/>
      <c r="B2232" s="4733"/>
      <c r="C2232" s="4728"/>
      <c r="D2232" s="4734" t="s">
        <v>169</v>
      </c>
      <c r="E2232" s="4731"/>
      <c r="F2232" s="4731"/>
      <c r="G2232" s="4732"/>
      <c r="H2232" s="11116">
        <v>0</v>
      </c>
      <c r="I2232" s="11116"/>
      <c r="J2232" s="4050"/>
    </row>
    <row r="2233" spans="1:10" ht="16.5" thickTop="1" thickBot="1" x14ac:dyDescent="0.3">
      <c r="A2233" s="4050"/>
      <c r="B2233" s="4733"/>
      <c r="C2233" s="4728"/>
      <c r="D2233" s="4734" t="s">
        <v>170</v>
      </c>
      <c r="E2233" s="4731"/>
      <c r="F2233" s="4731"/>
      <c r="G2233" s="4732"/>
      <c r="H2233" s="11116">
        <v>0</v>
      </c>
      <c r="I2233" s="11116"/>
      <c r="J2233" s="4050"/>
    </row>
    <row r="2234" spans="1:10" ht="16.5" thickTop="1" thickBot="1" x14ac:dyDescent="0.3">
      <c r="A2234" s="4050"/>
      <c r="B2234" s="4688"/>
      <c r="C2234" s="4658"/>
      <c r="D2234" s="4820" t="s">
        <v>171</v>
      </c>
      <c r="E2234" s="4821"/>
      <c r="F2234" s="4821"/>
      <c r="G2234" s="4822"/>
      <c r="H2234" s="11107">
        <v>0</v>
      </c>
      <c r="I2234" s="11107"/>
      <c r="J2234" s="4050"/>
    </row>
    <row r="2235" spans="1:10" ht="16.5" thickTop="1" thickBot="1" x14ac:dyDescent="0.3">
      <c r="A2235" s="4050"/>
      <c r="B2235" s="4050"/>
      <c r="C2235" s="4658"/>
      <c r="D2235" s="4735" t="s">
        <v>172</v>
      </c>
      <c r="E2235" s="4691"/>
      <c r="F2235" s="4691"/>
      <c r="G2235" s="4692"/>
      <c r="H2235" s="11116">
        <v>0</v>
      </c>
      <c r="I2235" s="11116"/>
      <c r="J2235" s="4050"/>
    </row>
    <row r="2236" spans="1:10" ht="16.5" thickTop="1" thickBot="1" x14ac:dyDescent="0.3">
      <c r="A2236" s="4050"/>
      <c r="B2236" s="4688"/>
      <c r="C2236" s="4658"/>
      <c r="D2236" s="4736" t="s">
        <v>173</v>
      </c>
      <c r="E2236" s="4731"/>
      <c r="F2236" s="4731"/>
      <c r="G2236" s="4732"/>
      <c r="H2236" s="11116">
        <v>0</v>
      </c>
      <c r="I2236" s="11116"/>
      <c r="J2236" s="4050"/>
    </row>
    <row r="2237" spans="1:10" ht="16.5" thickTop="1" thickBot="1" x14ac:dyDescent="0.3">
      <c r="A2237" s="4050"/>
      <c r="B2237" s="4688"/>
      <c r="C2237" s="4658"/>
      <c r="D2237" s="4737" t="s">
        <v>174</v>
      </c>
      <c r="E2237" s="4731"/>
      <c r="F2237" s="4731"/>
      <c r="G2237" s="4732"/>
      <c r="H2237" s="11116">
        <v>0</v>
      </c>
      <c r="I2237" s="11116"/>
      <c r="J2237" s="4648"/>
    </row>
    <row r="2238" spans="1:10" ht="17.25" thickTop="1" thickBot="1" x14ac:dyDescent="0.3">
      <c r="A2238" s="4050"/>
      <c r="B2238" s="4832" t="s">
        <v>175</v>
      </c>
      <c r="C2238" s="4833"/>
      <c r="D2238" s="4833"/>
      <c r="E2238" s="4833"/>
      <c r="F2238" s="4834"/>
      <c r="G2238" s="11082" t="s">
        <v>11</v>
      </c>
      <c r="H2238" s="11144"/>
      <c r="I2238" s="11083"/>
      <c r="J2238" s="4050"/>
    </row>
    <row r="2239" spans="1:10" ht="16.5" thickTop="1" x14ac:dyDescent="0.25">
      <c r="A2239" s="4050"/>
      <c r="B2239" s="4835"/>
      <c r="C2239" s="4836"/>
      <c r="D2239" s="4836"/>
      <c r="E2239" s="4836"/>
      <c r="F2239" s="4837"/>
      <c r="G2239" s="11145">
        <v>63</v>
      </c>
      <c r="H2239" s="11146"/>
      <c r="I2239" s="11147"/>
      <c r="J2239" s="4050"/>
    </row>
    <row r="2240" spans="1:10" ht="16.5" thickBot="1" x14ac:dyDescent="0.3">
      <c r="A2240" s="4648"/>
      <c r="B2240" s="4838"/>
      <c r="C2240" s="4839"/>
      <c r="D2240" s="4839"/>
      <c r="E2240" s="4839"/>
      <c r="F2240" s="4840"/>
      <c r="G2240" s="11148"/>
      <c r="H2240" s="11149"/>
      <c r="I2240" s="11150"/>
      <c r="J2240" s="4648"/>
    </row>
    <row r="2241" spans="1:10" ht="15.75" thickTop="1" x14ac:dyDescent="0.25"/>
    <row r="2242" spans="1:10" ht="15.75" thickBot="1" x14ac:dyDescent="0.3">
      <c r="A2242" s="4452"/>
      <c r="B2242" s="4452"/>
      <c r="C2242" s="4452"/>
      <c r="D2242" s="4452"/>
      <c r="E2242" s="4845"/>
      <c r="F2242" s="5037"/>
      <c r="G2242" s="5037" t="s">
        <v>0</v>
      </c>
      <c r="H2242" s="5037"/>
      <c r="I2242" s="4452"/>
      <c r="J2242" s="4452"/>
    </row>
    <row r="2243" spans="1:10" ht="17.25" thickTop="1" thickBot="1" x14ac:dyDescent="0.3">
      <c r="A2243" s="4845"/>
      <c r="B2243" s="4844"/>
      <c r="C2243" s="4844"/>
      <c r="D2243" s="4844"/>
      <c r="E2243" s="4844"/>
      <c r="F2243" s="4452"/>
      <c r="G2243" s="4882" t="s">
        <v>1</v>
      </c>
      <c r="H2243" s="4883"/>
      <c r="I2243" s="4887"/>
      <c r="J2243" s="4844"/>
    </row>
    <row r="2244" spans="1:10" ht="17.25" thickTop="1" thickBot="1" x14ac:dyDescent="0.3">
      <c r="A2244" s="4844"/>
      <c r="B2244" s="4844"/>
      <c r="C2244" s="4845"/>
      <c r="D2244" s="4845"/>
      <c r="E2244" s="4845"/>
      <c r="F2244" s="4452"/>
      <c r="G2244" s="4884" t="s">
        <v>2</v>
      </c>
      <c r="H2244" s="4885"/>
      <c r="I2244" s="4887" t="s">
        <v>3</v>
      </c>
      <c r="J2244" s="4844"/>
    </row>
    <row r="2245" spans="1:10" ht="16.5" thickTop="1" thickBot="1" x14ac:dyDescent="0.3">
      <c r="A2245" s="4844"/>
      <c r="B2245" s="4844"/>
      <c r="C2245" s="4844"/>
      <c r="D2245" s="4846"/>
      <c r="E2245" s="4855"/>
      <c r="F2245" s="4846"/>
      <c r="G2245" s="4846"/>
      <c r="H2245" s="4846"/>
      <c r="I2245" s="4846"/>
      <c r="J2245" s="4846"/>
    </row>
    <row r="2246" spans="1:10" ht="17.25" thickTop="1" thickBot="1" x14ac:dyDescent="0.3">
      <c r="A2246" s="4882" t="s">
        <v>4</v>
      </c>
      <c r="B2246" s="10962"/>
      <c r="C2246" s="10963"/>
      <c r="D2246" s="10963"/>
      <c r="E2246" s="10963"/>
      <c r="F2246" s="10963"/>
      <c r="G2246" s="10964"/>
      <c r="H2246" s="4452"/>
      <c r="I2246" s="4452"/>
      <c r="J2246" s="4452"/>
    </row>
    <row r="2247" spans="1:10" ht="17.25" thickTop="1" thickBot="1" x14ac:dyDescent="0.3">
      <c r="A2247" s="4882" t="s">
        <v>5</v>
      </c>
      <c r="B2247" s="10962" t="s">
        <v>262</v>
      </c>
      <c r="C2247" s="10963"/>
      <c r="D2247" s="10963"/>
      <c r="E2247" s="10963"/>
      <c r="F2247" s="10963"/>
      <c r="G2247" s="10964"/>
      <c r="H2247" s="4452"/>
      <c r="I2247" s="4452"/>
      <c r="J2247" s="4452"/>
    </row>
    <row r="2248" spans="1:10" ht="17.25" thickTop="1" thickBot="1" x14ac:dyDescent="0.3">
      <c r="A2248" s="4886" t="s">
        <v>7</v>
      </c>
      <c r="B2248" s="10965" t="s">
        <v>8</v>
      </c>
      <c r="C2248" s="10966"/>
      <c r="D2248" s="4888"/>
      <c r="E2248" s="4889"/>
      <c r="F2248" s="4889"/>
      <c r="G2248" s="4888"/>
      <c r="H2248" s="4452"/>
      <c r="I2248" s="4452"/>
      <c r="J2248" s="4452"/>
    </row>
    <row r="2249" spans="1:10" ht="16.5" thickTop="1" thickBot="1" x14ac:dyDescent="0.3">
      <c r="A2249" s="4844"/>
      <c r="B2249" s="4844"/>
      <c r="C2249" s="4844"/>
      <c r="D2249" s="4844"/>
      <c r="E2249" s="4844"/>
      <c r="F2249" s="4844"/>
      <c r="G2249" s="4856"/>
      <c r="H2249" s="4844"/>
      <c r="I2249" s="4844"/>
      <c r="J2249" s="4844"/>
    </row>
    <row r="2250" spans="1:10" ht="16.5" thickTop="1" thickBot="1" x14ac:dyDescent="0.3">
      <c r="A2250" s="4452"/>
      <c r="B2250" s="10978" t="s">
        <v>9</v>
      </c>
      <c r="C2250" s="10978"/>
      <c r="D2250" s="10978"/>
      <c r="E2250" s="10979" t="s">
        <v>10</v>
      </c>
      <c r="F2250" s="10980"/>
      <c r="G2250" s="10979" t="s">
        <v>11</v>
      </c>
      <c r="H2250" s="10980"/>
      <c r="I2250" s="4452"/>
      <c r="J2250" s="4452"/>
    </row>
    <row r="2251" spans="1:10" ht="16.5" thickTop="1" thickBot="1" x14ac:dyDescent="0.3">
      <c r="A2251" s="4452"/>
      <c r="B2251" s="10978"/>
      <c r="C2251" s="10978"/>
      <c r="D2251" s="10978"/>
      <c r="E2251" s="10981">
        <v>60</v>
      </c>
      <c r="F2251" s="10981"/>
      <c r="G2251" s="10982">
        <v>60</v>
      </c>
      <c r="H2251" s="10982"/>
      <c r="I2251" s="4452"/>
      <c r="J2251" s="4452"/>
    </row>
    <row r="2252" spans="1:10" ht="16.5" thickTop="1" thickBot="1" x14ac:dyDescent="0.3">
      <c r="A2252" s="4452"/>
      <c r="B2252" s="10978"/>
      <c r="C2252" s="10978"/>
      <c r="D2252" s="10978"/>
      <c r="E2252" s="10981"/>
      <c r="F2252" s="10981"/>
      <c r="G2252" s="10982"/>
      <c r="H2252" s="10982"/>
      <c r="I2252" s="4452"/>
      <c r="J2252" s="4452"/>
    </row>
    <row r="2253" spans="1:10" ht="16.5" thickTop="1" thickBot="1" x14ac:dyDescent="0.3">
      <c r="A2253" s="4452"/>
      <c r="B2253" s="4453"/>
      <c r="C2253" s="4453"/>
      <c r="D2253" s="4453"/>
      <c r="E2253" s="4453"/>
      <c r="F2253" s="4453"/>
      <c r="G2253" s="4453"/>
      <c r="H2253" s="4453"/>
      <c r="I2253" s="4453"/>
      <c r="J2253" s="4453"/>
    </row>
    <row r="2254" spans="1:10" ht="16.5" thickTop="1" thickBot="1" x14ac:dyDescent="0.3">
      <c r="A2254" s="4452"/>
      <c r="B2254" s="10983" t="s">
        <v>12</v>
      </c>
      <c r="C2254" s="10984"/>
      <c r="D2254" s="10984"/>
      <c r="E2254" s="10984"/>
      <c r="F2254" s="10985"/>
      <c r="G2254" s="10992" t="s">
        <v>11</v>
      </c>
      <c r="H2254" s="10993"/>
      <c r="I2254" s="10967" t="s">
        <v>13</v>
      </c>
      <c r="J2254" s="10968"/>
    </row>
    <row r="2255" spans="1:10" ht="16.5" thickTop="1" thickBot="1" x14ac:dyDescent="0.3">
      <c r="A2255" s="4452"/>
      <c r="B2255" s="10986"/>
      <c r="C2255" s="10987"/>
      <c r="D2255" s="10987"/>
      <c r="E2255" s="10987"/>
      <c r="F2255" s="10988"/>
      <c r="G2255" s="4863" t="s">
        <v>14</v>
      </c>
      <c r="H2255" s="4863" t="s">
        <v>15</v>
      </c>
      <c r="I2255" s="10969"/>
      <c r="J2255" s="10970"/>
    </row>
    <row r="2256" spans="1:10" ht="16.5" thickTop="1" thickBot="1" x14ac:dyDescent="0.3">
      <c r="A2256" s="4452"/>
      <c r="B2256" s="10989"/>
      <c r="C2256" s="10990"/>
      <c r="D2256" s="10990"/>
      <c r="E2256" s="10990"/>
      <c r="F2256" s="10991"/>
      <c r="G2256" s="4894">
        <v>6</v>
      </c>
      <c r="H2256" s="4894">
        <v>1</v>
      </c>
      <c r="I2256" s="10971">
        <v>7</v>
      </c>
      <c r="J2256" s="10971"/>
    </row>
    <row r="2257" spans="1:10" ht="16.5" thickTop="1" thickBot="1" x14ac:dyDescent="0.3">
      <c r="A2257" s="4452"/>
      <c r="B2257" s="10972" t="s">
        <v>16</v>
      </c>
      <c r="C2257" s="10973"/>
      <c r="D2257" s="10973"/>
      <c r="E2257" s="10973"/>
      <c r="F2257" s="10974"/>
      <c r="G2257" s="4890">
        <v>6</v>
      </c>
      <c r="H2257" s="4890">
        <v>1</v>
      </c>
      <c r="I2257" s="10975">
        <v>7</v>
      </c>
      <c r="J2257" s="10976"/>
    </row>
    <row r="2258" spans="1:10" ht="16.5" thickTop="1" thickBot="1" x14ac:dyDescent="0.3">
      <c r="A2258" s="4452"/>
      <c r="B2258" s="10972" t="s">
        <v>17</v>
      </c>
      <c r="C2258" s="10973"/>
      <c r="D2258" s="10973"/>
      <c r="E2258" s="10973"/>
      <c r="F2258" s="10973"/>
      <c r="G2258" s="4890"/>
      <c r="H2258" s="4890"/>
      <c r="I2258" s="10977">
        <v>0</v>
      </c>
      <c r="J2258" s="10977"/>
    </row>
    <row r="2259" spans="1:10" ht="16.5" thickTop="1" thickBot="1" x14ac:dyDescent="0.3">
      <c r="A2259" s="4452"/>
      <c r="B2259" s="4942" t="s">
        <v>18</v>
      </c>
      <c r="C2259" s="4941"/>
      <c r="D2259" s="4940"/>
      <c r="E2259" s="4937"/>
      <c r="F2259" s="4937"/>
      <c r="G2259" s="4937"/>
      <c r="H2259" s="4938"/>
      <c r="I2259" s="4939"/>
      <c r="J2259" s="4452"/>
    </row>
    <row r="2260" spans="1:10" ht="16.5" thickTop="1" thickBot="1" x14ac:dyDescent="0.3">
      <c r="A2260" s="4452"/>
      <c r="B2260" s="4895"/>
      <c r="C2260" s="4896"/>
      <c r="D2260" s="4896"/>
      <c r="E2260" s="10979" t="s">
        <v>19</v>
      </c>
      <c r="F2260" s="10979"/>
      <c r="G2260" s="10979"/>
      <c r="H2260" s="10992"/>
      <c r="I2260" s="4863" t="s">
        <v>11</v>
      </c>
      <c r="J2260" s="4452"/>
    </row>
    <row r="2261" spans="1:10" ht="16.5" thickTop="1" thickBot="1" x14ac:dyDescent="0.3">
      <c r="A2261" s="4452"/>
      <c r="B2261" s="4895"/>
      <c r="C2261" s="4896" t="s">
        <v>20</v>
      </c>
      <c r="D2261" s="4896"/>
      <c r="E2261" s="4912" t="s">
        <v>21</v>
      </c>
      <c r="F2261" s="4912" t="s">
        <v>22</v>
      </c>
      <c r="G2261" s="4912" t="s">
        <v>23</v>
      </c>
      <c r="H2261" s="5007" t="s">
        <v>24</v>
      </c>
      <c r="I2261" s="4898"/>
      <c r="J2261" s="4452"/>
    </row>
    <row r="2262" spans="1:10" ht="16.5" thickTop="1" thickBot="1" x14ac:dyDescent="0.3">
      <c r="A2262" s="4452"/>
      <c r="B2262" s="4899"/>
      <c r="C2262" s="4900"/>
      <c r="D2262" s="4900"/>
      <c r="E2262" s="11008">
        <v>7</v>
      </c>
      <c r="F2262" s="11008"/>
      <c r="G2262" s="11008"/>
      <c r="H2262" s="11009"/>
      <c r="I2262" s="11010">
        <v>28</v>
      </c>
      <c r="J2262" s="4452"/>
    </row>
    <row r="2263" spans="1:10" ht="16.5" thickTop="1" thickBot="1" x14ac:dyDescent="0.3">
      <c r="A2263" s="4452"/>
      <c r="B2263" s="4901"/>
      <c r="C2263" s="4902"/>
      <c r="D2263" s="4902"/>
      <c r="E2263" s="4903">
        <v>24</v>
      </c>
      <c r="F2263" s="4903">
        <v>4</v>
      </c>
      <c r="G2263" s="4903">
        <v>0</v>
      </c>
      <c r="H2263" s="4903">
        <v>0</v>
      </c>
      <c r="I2263" s="11010"/>
      <c r="J2263" s="4452"/>
    </row>
    <row r="2264" spans="1:10" ht="17.25" thickTop="1" thickBot="1" x14ac:dyDescent="0.3">
      <c r="A2264" s="4452"/>
      <c r="B2264" s="4842"/>
      <c r="C2264" s="11011" t="s">
        <v>25</v>
      </c>
      <c r="D2264" s="11012"/>
      <c r="E2264" s="4904">
        <v>0</v>
      </c>
      <c r="F2264" s="4904">
        <v>0</v>
      </c>
      <c r="G2264" s="4904">
        <v>0</v>
      </c>
      <c r="H2264" s="4905">
        <v>0</v>
      </c>
      <c r="I2264" s="4906">
        <v>0</v>
      </c>
      <c r="J2264" s="4452"/>
    </row>
    <row r="2265" spans="1:10" ht="16.5" thickTop="1" thickBot="1" x14ac:dyDescent="0.3">
      <c r="A2265" s="4452"/>
      <c r="B2265" s="4842"/>
      <c r="C2265" s="4924"/>
      <c r="D2265" s="4925" t="s">
        <v>26</v>
      </c>
      <c r="E2265" s="4851"/>
      <c r="F2265" s="4851"/>
      <c r="G2265" s="4851"/>
      <c r="H2265" s="4851"/>
      <c r="I2265" s="4909">
        <v>0</v>
      </c>
      <c r="J2265" s="4452"/>
    </row>
    <row r="2266" spans="1:10" ht="16.5" thickTop="1" thickBot="1" x14ac:dyDescent="0.3">
      <c r="A2266" s="4452"/>
      <c r="B2266" s="4842"/>
      <c r="C2266" s="4924"/>
      <c r="D2266" s="4925" t="s">
        <v>27</v>
      </c>
      <c r="E2266" s="4851"/>
      <c r="F2266" s="4851"/>
      <c r="G2266" s="4851"/>
      <c r="H2266" s="4851"/>
      <c r="I2266" s="4909">
        <v>0</v>
      </c>
      <c r="J2266" s="4452"/>
    </row>
    <row r="2267" spans="1:10" ht="16.5" thickTop="1" thickBot="1" x14ac:dyDescent="0.3">
      <c r="A2267" s="4452"/>
      <c r="B2267" s="4842"/>
      <c r="C2267" s="4924"/>
      <c r="D2267" s="4925" t="s">
        <v>28</v>
      </c>
      <c r="E2267" s="4851"/>
      <c r="F2267" s="4851"/>
      <c r="G2267" s="4851"/>
      <c r="H2267" s="4851"/>
      <c r="I2267" s="4909">
        <v>0</v>
      </c>
      <c r="J2267" s="4452"/>
    </row>
    <row r="2268" spans="1:10" ht="27" thickTop="1" thickBot="1" x14ac:dyDescent="0.3">
      <c r="A2268" s="4452"/>
      <c r="B2268" s="4842"/>
      <c r="C2268" s="4924"/>
      <c r="D2268" s="4925" t="s">
        <v>29</v>
      </c>
      <c r="E2268" s="4851"/>
      <c r="F2268" s="4851"/>
      <c r="G2268" s="4851"/>
      <c r="H2268" s="4851"/>
      <c r="I2268" s="4909">
        <v>0</v>
      </c>
      <c r="J2268" s="4452"/>
    </row>
    <row r="2269" spans="1:10" ht="17.25" thickTop="1" thickBot="1" x14ac:dyDescent="0.3">
      <c r="A2269" s="4452"/>
      <c r="B2269" s="4842"/>
      <c r="C2269" s="4880" t="s">
        <v>30</v>
      </c>
      <c r="D2269" s="4907"/>
      <c r="E2269" s="4865">
        <v>2</v>
      </c>
      <c r="F2269" s="4865">
        <v>0</v>
      </c>
      <c r="G2269" s="4865">
        <v>0</v>
      </c>
      <c r="H2269" s="4865">
        <v>0</v>
      </c>
      <c r="I2269" s="4908">
        <v>2</v>
      </c>
      <c r="J2269" s="4452"/>
    </row>
    <row r="2270" spans="1:10" ht="27" thickTop="1" thickBot="1" x14ac:dyDescent="0.3">
      <c r="A2270" s="4452"/>
      <c r="B2270" s="4842"/>
      <c r="C2270" s="4924"/>
      <c r="D2270" s="4925" t="s">
        <v>31</v>
      </c>
      <c r="E2270" s="4851"/>
      <c r="F2270" s="4851"/>
      <c r="G2270" s="4851"/>
      <c r="H2270" s="4851"/>
      <c r="I2270" s="4909">
        <v>0</v>
      </c>
      <c r="J2270" s="4452"/>
    </row>
    <row r="2271" spans="1:10" ht="16.5" thickTop="1" thickBot="1" x14ac:dyDescent="0.3">
      <c r="A2271" s="4452"/>
      <c r="B2271" s="4842"/>
      <c r="C2271" s="4924"/>
      <c r="D2271" s="4925" t="s">
        <v>32</v>
      </c>
      <c r="E2271" s="4851"/>
      <c r="F2271" s="4851"/>
      <c r="G2271" s="4851"/>
      <c r="H2271" s="4851"/>
      <c r="I2271" s="4909">
        <v>0</v>
      </c>
      <c r="J2271" s="4452"/>
    </row>
    <row r="2272" spans="1:10" ht="52.5" thickTop="1" thickBot="1" x14ac:dyDescent="0.3">
      <c r="A2272" s="4452"/>
      <c r="B2272" s="4842"/>
      <c r="C2272" s="4924"/>
      <c r="D2272" s="4925" t="s">
        <v>33</v>
      </c>
      <c r="E2272" s="4851">
        <v>2</v>
      </c>
      <c r="F2272" s="4851"/>
      <c r="G2272" s="4851"/>
      <c r="H2272" s="4851"/>
      <c r="I2272" s="4909">
        <v>2</v>
      </c>
      <c r="J2272" s="4452"/>
    </row>
    <row r="2273" spans="1:10" ht="39.75" thickTop="1" thickBot="1" x14ac:dyDescent="0.3">
      <c r="A2273" s="4452"/>
      <c r="B2273" s="4842"/>
      <c r="C2273" s="4924"/>
      <c r="D2273" s="4925" t="s">
        <v>34</v>
      </c>
      <c r="E2273" s="4851"/>
      <c r="F2273" s="4851"/>
      <c r="G2273" s="4851"/>
      <c r="H2273" s="4851"/>
      <c r="I2273" s="4909">
        <v>0</v>
      </c>
      <c r="J2273" s="4452"/>
    </row>
    <row r="2274" spans="1:10" ht="39.75" thickTop="1" thickBot="1" x14ac:dyDescent="0.3">
      <c r="A2274" s="4452"/>
      <c r="B2274" s="4842"/>
      <c r="C2274" s="4924"/>
      <c r="D2274" s="4925" t="s">
        <v>35</v>
      </c>
      <c r="E2274" s="4851"/>
      <c r="F2274" s="4851"/>
      <c r="G2274" s="4851"/>
      <c r="H2274" s="4851"/>
      <c r="I2274" s="4909">
        <v>0</v>
      </c>
      <c r="J2274" s="4452"/>
    </row>
    <row r="2275" spans="1:10" ht="17.25" thickTop="1" thickBot="1" x14ac:dyDescent="0.3">
      <c r="A2275" s="4452"/>
      <c r="B2275" s="4842"/>
      <c r="C2275" s="11508" t="s">
        <v>36</v>
      </c>
      <c r="D2275" s="11509"/>
      <c r="E2275" s="4935">
        <v>4</v>
      </c>
      <c r="F2275" s="4935">
        <v>0</v>
      </c>
      <c r="G2275" s="4935">
        <v>0</v>
      </c>
      <c r="H2275" s="4935">
        <v>0</v>
      </c>
      <c r="I2275" s="4906">
        <v>4</v>
      </c>
      <c r="J2275" s="4452"/>
    </row>
    <row r="2276" spans="1:10" ht="27" thickTop="1" thickBot="1" x14ac:dyDescent="0.3">
      <c r="A2276" s="4452"/>
      <c r="B2276" s="4842"/>
      <c r="C2276" s="4924"/>
      <c r="D2276" s="4926" t="s">
        <v>37</v>
      </c>
      <c r="E2276" s="5031">
        <v>1</v>
      </c>
      <c r="F2276" s="5031"/>
      <c r="G2276" s="5031"/>
      <c r="H2276" s="5031"/>
      <c r="I2276" s="4910">
        <v>1</v>
      </c>
      <c r="J2276" s="4452"/>
    </row>
    <row r="2277" spans="1:10" ht="39.75" thickTop="1" thickBot="1" x14ac:dyDescent="0.3">
      <c r="A2277" s="4452"/>
      <c r="B2277" s="4842"/>
      <c r="C2277" s="4924"/>
      <c r="D2277" s="4926" t="s">
        <v>38</v>
      </c>
      <c r="E2277" s="4852">
        <v>3</v>
      </c>
      <c r="F2277" s="4852"/>
      <c r="G2277" s="4852"/>
      <c r="H2277" s="4852"/>
      <c r="I2277" s="4910">
        <v>3</v>
      </c>
      <c r="J2277" s="4452"/>
    </row>
    <row r="2278" spans="1:10" ht="52.5" thickTop="1" thickBot="1" x14ac:dyDescent="0.3">
      <c r="A2278" s="4452"/>
      <c r="B2278" s="4842"/>
      <c r="C2278" s="4924"/>
      <c r="D2278" s="4927" t="s">
        <v>39</v>
      </c>
      <c r="E2278" s="4852"/>
      <c r="F2278" s="4852"/>
      <c r="G2278" s="4852"/>
      <c r="H2278" s="4852"/>
      <c r="I2278" s="4910">
        <v>0</v>
      </c>
      <c r="J2278" s="4452"/>
    </row>
    <row r="2279" spans="1:10" ht="17.25" thickTop="1" thickBot="1" x14ac:dyDescent="0.3">
      <c r="A2279" s="4452"/>
      <c r="B2279" s="4841"/>
      <c r="C2279" s="11508" t="s">
        <v>40</v>
      </c>
      <c r="D2279" s="11509"/>
      <c r="E2279" s="4865">
        <v>0</v>
      </c>
      <c r="F2279" s="4865">
        <v>2</v>
      </c>
      <c r="G2279" s="4865">
        <v>0</v>
      </c>
      <c r="H2279" s="4865">
        <v>0</v>
      </c>
      <c r="I2279" s="4906">
        <v>2</v>
      </c>
      <c r="J2279" s="4452"/>
    </row>
    <row r="2280" spans="1:10" ht="16.5" thickTop="1" thickBot="1" x14ac:dyDescent="0.3">
      <c r="A2280" s="4452"/>
      <c r="B2280" s="4841"/>
      <c r="C2280" s="4917"/>
      <c r="D2280" s="4920" t="s">
        <v>41</v>
      </c>
      <c r="E2280" s="4851"/>
      <c r="F2280" s="4851">
        <v>1</v>
      </c>
      <c r="G2280" s="4851"/>
      <c r="H2280" s="4851"/>
      <c r="I2280" s="4910">
        <v>1</v>
      </c>
      <c r="J2280" s="4452"/>
    </row>
    <row r="2281" spans="1:10" ht="39.75" thickTop="1" thickBot="1" x14ac:dyDescent="0.3">
      <c r="A2281" s="4452"/>
      <c r="B2281" s="4841"/>
      <c r="C2281" s="4917"/>
      <c r="D2281" s="4920" t="s">
        <v>42</v>
      </c>
      <c r="E2281" s="4852"/>
      <c r="F2281" s="4852"/>
      <c r="G2281" s="4852"/>
      <c r="H2281" s="4852"/>
      <c r="I2281" s="4910">
        <v>0</v>
      </c>
      <c r="J2281" s="4452"/>
    </row>
    <row r="2282" spans="1:10" ht="65.25" thickTop="1" thickBot="1" x14ac:dyDescent="0.3">
      <c r="A2282" s="4452"/>
      <c r="B2282" s="4841"/>
      <c r="C2282" s="4917"/>
      <c r="D2282" s="4920" t="s">
        <v>43</v>
      </c>
      <c r="E2282" s="4852"/>
      <c r="F2282" s="4852"/>
      <c r="G2282" s="4852"/>
      <c r="H2282" s="4852"/>
      <c r="I2282" s="4910">
        <v>0</v>
      </c>
      <c r="J2282" s="4452"/>
    </row>
    <row r="2283" spans="1:10" ht="52.5" thickTop="1" thickBot="1" x14ac:dyDescent="0.3">
      <c r="A2283" s="4452"/>
      <c r="B2283" s="4841"/>
      <c r="C2283" s="4917"/>
      <c r="D2283" s="4927" t="s">
        <v>44</v>
      </c>
      <c r="E2283" s="4852"/>
      <c r="F2283" s="4852">
        <v>1</v>
      </c>
      <c r="G2283" s="4852"/>
      <c r="H2283" s="4852"/>
      <c r="I2283" s="4910">
        <v>1</v>
      </c>
      <c r="J2283" s="4452"/>
    </row>
    <row r="2284" spans="1:10" ht="17.25" thickTop="1" thickBot="1" x14ac:dyDescent="0.3">
      <c r="A2284" s="4452"/>
      <c r="B2284" s="4841"/>
      <c r="C2284" s="11508" t="s">
        <v>45</v>
      </c>
      <c r="D2284" s="11509"/>
      <c r="E2284" s="4865">
        <v>0</v>
      </c>
      <c r="F2284" s="4865">
        <v>0</v>
      </c>
      <c r="G2284" s="4865">
        <v>0</v>
      </c>
      <c r="H2284" s="4865">
        <v>0</v>
      </c>
      <c r="I2284" s="4911">
        <v>0</v>
      </c>
      <c r="J2284" s="4452"/>
    </row>
    <row r="2285" spans="1:10" ht="39.75" thickTop="1" thickBot="1" x14ac:dyDescent="0.3">
      <c r="A2285" s="4452"/>
      <c r="B2285" s="4841"/>
      <c r="C2285" s="4877"/>
      <c r="D2285" s="4920" t="s">
        <v>46</v>
      </c>
      <c r="E2285" s="4852"/>
      <c r="F2285" s="4852"/>
      <c r="G2285" s="4852"/>
      <c r="H2285" s="4852"/>
      <c r="I2285" s="4910">
        <v>0</v>
      </c>
      <c r="J2285" s="4452"/>
    </row>
    <row r="2286" spans="1:10" ht="27" thickTop="1" thickBot="1" x14ac:dyDescent="0.3">
      <c r="A2286" s="4452"/>
      <c r="B2286" s="4841"/>
      <c r="C2286" s="4877"/>
      <c r="D2286" s="4920" t="s">
        <v>47</v>
      </c>
      <c r="E2286" s="4852"/>
      <c r="F2286" s="4852"/>
      <c r="G2286" s="4852"/>
      <c r="H2286" s="4852"/>
      <c r="I2286" s="4910">
        <v>0</v>
      </c>
      <c r="J2286" s="4452"/>
    </row>
    <row r="2287" spans="1:10" ht="52.5" thickTop="1" thickBot="1" x14ac:dyDescent="0.3">
      <c r="A2287" s="4452"/>
      <c r="B2287" s="4841"/>
      <c r="C2287" s="4917"/>
      <c r="D2287" s="4928" t="s">
        <v>48</v>
      </c>
      <c r="E2287" s="4852"/>
      <c r="F2287" s="4852"/>
      <c r="G2287" s="4852"/>
      <c r="H2287" s="4852"/>
      <c r="I2287" s="4910">
        <v>0</v>
      </c>
      <c r="J2287" s="4452"/>
    </row>
    <row r="2288" spans="1:10" ht="39.75" thickTop="1" thickBot="1" x14ac:dyDescent="0.3">
      <c r="A2288" s="4452"/>
      <c r="B2288" s="4841"/>
      <c r="C2288" s="4921"/>
      <c r="D2288" s="4920" t="s">
        <v>49</v>
      </c>
      <c r="E2288" s="4852"/>
      <c r="F2288" s="4852"/>
      <c r="G2288" s="4852"/>
      <c r="H2288" s="4852"/>
      <c r="I2288" s="4910">
        <v>0</v>
      </c>
      <c r="J2288" s="4452"/>
    </row>
    <row r="2289" spans="1:10" ht="52.5" thickTop="1" thickBot="1" x14ac:dyDescent="0.3">
      <c r="A2289" s="4452"/>
      <c r="B2289" s="4841"/>
      <c r="C2289" s="4917"/>
      <c r="D2289" s="4920" t="s">
        <v>50</v>
      </c>
      <c r="E2289" s="4852"/>
      <c r="F2289" s="4852"/>
      <c r="G2289" s="4852"/>
      <c r="H2289" s="4852"/>
      <c r="I2289" s="4897">
        <v>0</v>
      </c>
      <c r="J2289" s="4452"/>
    </row>
    <row r="2290" spans="1:10" ht="27" thickTop="1" thickBot="1" x14ac:dyDescent="0.3">
      <c r="A2290" s="4452"/>
      <c r="B2290" s="4841"/>
      <c r="C2290" s="4929"/>
      <c r="D2290" s="4920" t="s">
        <v>51</v>
      </c>
      <c r="E2290" s="4852"/>
      <c r="F2290" s="4852"/>
      <c r="G2290" s="4852"/>
      <c r="H2290" s="4852"/>
      <c r="I2290" s="4897">
        <v>0</v>
      </c>
      <c r="J2290" s="4452"/>
    </row>
    <row r="2291" spans="1:10" ht="52.5" thickTop="1" thickBot="1" x14ac:dyDescent="0.3">
      <c r="A2291" s="4452"/>
      <c r="B2291" s="4841"/>
      <c r="C2291" s="4929"/>
      <c r="D2291" s="4920" t="s">
        <v>52</v>
      </c>
      <c r="E2291" s="4852"/>
      <c r="F2291" s="4852"/>
      <c r="G2291" s="4852"/>
      <c r="H2291" s="4852"/>
      <c r="I2291" s="4897">
        <v>0</v>
      </c>
      <c r="J2291" s="4452"/>
    </row>
    <row r="2292" spans="1:10" ht="78" thickTop="1" thickBot="1" x14ac:dyDescent="0.3">
      <c r="A2292" s="4452"/>
      <c r="B2292" s="4841"/>
      <c r="C2292" s="4929"/>
      <c r="D2292" s="4920" t="s">
        <v>53</v>
      </c>
      <c r="E2292" s="4852"/>
      <c r="F2292" s="4852"/>
      <c r="G2292" s="4852"/>
      <c r="H2292" s="4852"/>
      <c r="I2292" s="4897">
        <v>0</v>
      </c>
      <c r="J2292" s="4452"/>
    </row>
    <row r="2293" spans="1:10" ht="27" thickTop="1" thickBot="1" x14ac:dyDescent="0.3">
      <c r="A2293" s="4452"/>
      <c r="B2293" s="4841"/>
      <c r="C2293" s="4929"/>
      <c r="D2293" s="4920" t="s">
        <v>54</v>
      </c>
      <c r="E2293" s="4852"/>
      <c r="F2293" s="4852"/>
      <c r="G2293" s="4852"/>
      <c r="H2293" s="4852"/>
      <c r="I2293" s="4897">
        <v>0</v>
      </c>
      <c r="J2293" s="4452"/>
    </row>
    <row r="2294" spans="1:10" ht="52.5" thickTop="1" thickBot="1" x14ac:dyDescent="0.3">
      <c r="A2294" s="4452"/>
      <c r="B2294" s="4841"/>
      <c r="C2294" s="4929"/>
      <c r="D2294" s="4930" t="s">
        <v>55</v>
      </c>
      <c r="E2294" s="4852"/>
      <c r="F2294" s="4852"/>
      <c r="G2294" s="4852"/>
      <c r="H2294" s="4852"/>
      <c r="I2294" s="4897">
        <v>0</v>
      </c>
      <c r="J2294" s="4452"/>
    </row>
    <row r="2295" spans="1:10" ht="39.75" thickTop="1" thickBot="1" x14ac:dyDescent="0.3">
      <c r="A2295" s="4452"/>
      <c r="B2295" s="4841"/>
      <c r="C2295" s="4931"/>
      <c r="D2295" s="4920" t="s">
        <v>56</v>
      </c>
      <c r="E2295" s="4852"/>
      <c r="F2295" s="4852"/>
      <c r="G2295" s="4852"/>
      <c r="H2295" s="4852"/>
      <c r="I2295" s="4897">
        <v>0</v>
      </c>
      <c r="J2295" s="4452"/>
    </row>
    <row r="2296" spans="1:10" ht="17.25" thickTop="1" thickBot="1" x14ac:dyDescent="0.3">
      <c r="A2296" s="4452"/>
      <c r="B2296" s="4841"/>
      <c r="C2296" s="10994" t="s">
        <v>57</v>
      </c>
      <c r="D2296" s="10995"/>
      <c r="E2296" s="4936">
        <v>0</v>
      </c>
      <c r="F2296" s="4936">
        <v>2</v>
      </c>
      <c r="G2296" s="4936">
        <v>0</v>
      </c>
      <c r="H2296" s="4936">
        <v>0</v>
      </c>
      <c r="I2296" s="4911">
        <v>2</v>
      </c>
      <c r="J2296" s="4452"/>
    </row>
    <row r="2297" spans="1:10" ht="39.75" thickTop="1" thickBot="1" x14ac:dyDescent="0.3">
      <c r="A2297" s="4452"/>
      <c r="B2297" s="4841"/>
      <c r="C2297" s="4932"/>
      <c r="D2297" s="4920" t="s">
        <v>58</v>
      </c>
      <c r="E2297" s="4852"/>
      <c r="F2297" s="4852"/>
      <c r="G2297" s="4852"/>
      <c r="H2297" s="4852"/>
      <c r="I2297" s="4912">
        <v>0</v>
      </c>
      <c r="J2297" s="4452"/>
    </row>
    <row r="2298" spans="1:10" ht="52.5" thickTop="1" thickBot="1" x14ac:dyDescent="0.3">
      <c r="A2298" s="4452"/>
      <c r="B2298" s="4841"/>
      <c r="C2298" s="4877"/>
      <c r="D2298" s="4920" t="s">
        <v>59</v>
      </c>
      <c r="E2298" s="4852"/>
      <c r="F2298" s="4852"/>
      <c r="G2298" s="4852"/>
      <c r="H2298" s="4852"/>
      <c r="I2298" s="4912">
        <v>0</v>
      </c>
      <c r="J2298" s="4452"/>
    </row>
    <row r="2299" spans="1:10" ht="27" thickTop="1" thickBot="1" x14ac:dyDescent="0.3">
      <c r="A2299" s="4452"/>
      <c r="B2299" s="4841"/>
      <c r="C2299" s="4877"/>
      <c r="D2299" s="4920" t="s">
        <v>47</v>
      </c>
      <c r="E2299" s="4852"/>
      <c r="F2299" s="4852"/>
      <c r="G2299" s="4852"/>
      <c r="H2299" s="4852"/>
      <c r="I2299" s="4912">
        <v>0</v>
      </c>
      <c r="J2299" s="4452"/>
    </row>
    <row r="2300" spans="1:10" ht="27" thickTop="1" thickBot="1" x14ac:dyDescent="0.3">
      <c r="A2300" s="4452"/>
      <c r="B2300" s="4841"/>
      <c r="C2300" s="4877"/>
      <c r="D2300" s="4920" t="s">
        <v>60</v>
      </c>
      <c r="E2300" s="4852"/>
      <c r="F2300" s="4852">
        <v>2</v>
      </c>
      <c r="G2300" s="4852"/>
      <c r="H2300" s="4852"/>
      <c r="I2300" s="4912">
        <v>2</v>
      </c>
      <c r="J2300" s="4452"/>
    </row>
    <row r="2301" spans="1:10" ht="52.5" thickTop="1" thickBot="1" x14ac:dyDescent="0.3">
      <c r="A2301" s="4452"/>
      <c r="B2301" s="4841"/>
      <c r="C2301" s="4933"/>
      <c r="D2301" s="4920" t="s">
        <v>61</v>
      </c>
      <c r="E2301" s="4852"/>
      <c r="F2301" s="4852"/>
      <c r="G2301" s="4852"/>
      <c r="H2301" s="4852"/>
      <c r="I2301" s="4912">
        <v>0</v>
      </c>
      <c r="J2301" s="4452"/>
    </row>
    <row r="2302" spans="1:10" ht="16.5" thickTop="1" thickBot="1" x14ac:dyDescent="0.3">
      <c r="A2302" s="4452"/>
      <c r="B2302" s="4841"/>
      <c r="C2302" s="4933"/>
      <c r="D2302" s="4934" t="s">
        <v>62</v>
      </c>
      <c r="E2302" s="4852"/>
      <c r="F2302" s="4852"/>
      <c r="G2302" s="4852"/>
      <c r="H2302" s="4852"/>
      <c r="I2302" s="4912">
        <v>0</v>
      </c>
      <c r="J2302" s="4452"/>
    </row>
    <row r="2303" spans="1:10" ht="27" thickTop="1" thickBot="1" x14ac:dyDescent="0.3">
      <c r="A2303" s="4452"/>
      <c r="B2303" s="4841"/>
      <c r="C2303" s="4933"/>
      <c r="D2303" s="4920" t="s">
        <v>63</v>
      </c>
      <c r="E2303" s="4852"/>
      <c r="F2303" s="4852"/>
      <c r="G2303" s="4852"/>
      <c r="H2303" s="4852"/>
      <c r="I2303" s="4912">
        <v>0</v>
      </c>
      <c r="J2303" s="4452"/>
    </row>
    <row r="2304" spans="1:10" ht="16.5" thickTop="1" thickBot="1" x14ac:dyDescent="0.3">
      <c r="A2304" s="4452"/>
      <c r="B2304" s="4841"/>
      <c r="C2304" s="4933"/>
      <c r="D2304" s="4934" t="s">
        <v>64</v>
      </c>
      <c r="E2304" s="4852"/>
      <c r="F2304" s="4852"/>
      <c r="G2304" s="4852"/>
      <c r="H2304" s="4852"/>
      <c r="I2304" s="4912">
        <v>0</v>
      </c>
      <c r="J2304" s="4452"/>
    </row>
    <row r="2305" spans="1:10" ht="16.5" thickTop="1" thickBot="1" x14ac:dyDescent="0.3">
      <c r="A2305" s="4452"/>
      <c r="B2305" s="4841"/>
      <c r="C2305" s="4877"/>
      <c r="D2305" s="4934" t="s">
        <v>65</v>
      </c>
      <c r="E2305" s="4852"/>
      <c r="F2305" s="4852"/>
      <c r="G2305" s="4852"/>
      <c r="H2305" s="4852"/>
      <c r="I2305" s="4912">
        <v>0</v>
      </c>
      <c r="J2305" s="4841"/>
    </row>
    <row r="2306" spans="1:10" ht="16.5" thickTop="1" thickBot="1" x14ac:dyDescent="0.3">
      <c r="A2306" s="4866"/>
      <c r="B2306" s="4867"/>
      <c r="C2306" s="4868"/>
      <c r="D2306" s="4869"/>
      <c r="E2306" s="4870"/>
      <c r="F2306" s="4870"/>
      <c r="G2306" s="4870"/>
      <c r="H2306" s="4871"/>
      <c r="I2306" s="4913"/>
      <c r="J2306" s="4867"/>
    </row>
    <row r="2307" spans="1:10" ht="15.75" thickTop="1" x14ac:dyDescent="0.25">
      <c r="A2307" s="4452"/>
      <c r="B2307" s="10996" t="s">
        <v>66</v>
      </c>
      <c r="C2307" s="10997"/>
      <c r="D2307" s="10997"/>
      <c r="E2307" s="10997"/>
      <c r="F2307" s="10997"/>
      <c r="G2307" s="10997"/>
      <c r="H2307" s="10998"/>
      <c r="I2307" s="11005">
        <v>16</v>
      </c>
      <c r="J2307" s="4452"/>
    </row>
    <row r="2308" spans="1:10" x14ac:dyDescent="0.25">
      <c r="A2308" s="4452"/>
      <c r="B2308" s="10999"/>
      <c r="C2308" s="11000"/>
      <c r="D2308" s="11000"/>
      <c r="E2308" s="11000"/>
      <c r="F2308" s="11000"/>
      <c r="G2308" s="11000"/>
      <c r="H2308" s="11001"/>
      <c r="I2308" s="11006"/>
      <c r="J2308" s="4452"/>
    </row>
    <row r="2309" spans="1:10" ht="15.75" thickBot="1" x14ac:dyDescent="0.3">
      <c r="A2309" s="4452"/>
      <c r="B2309" s="11002"/>
      <c r="C2309" s="11003"/>
      <c r="D2309" s="11003"/>
      <c r="E2309" s="11003"/>
      <c r="F2309" s="11003"/>
      <c r="G2309" s="11003"/>
      <c r="H2309" s="11004"/>
      <c r="I2309" s="11007"/>
      <c r="J2309" s="4841"/>
    </row>
    <row r="2310" spans="1:10" ht="16.5" thickTop="1" thickBot="1" x14ac:dyDescent="0.3">
      <c r="A2310" s="4848"/>
      <c r="B2310" s="4849"/>
      <c r="C2310" s="4849"/>
      <c r="D2310" s="4849"/>
      <c r="E2310" s="4847"/>
      <c r="F2310" s="4847"/>
      <c r="G2310" s="4847"/>
      <c r="H2310" s="4850"/>
      <c r="I2310" s="4914"/>
      <c r="J2310" s="4452"/>
    </row>
    <row r="2311" spans="1:10" ht="16.5" thickTop="1" thickBot="1" x14ac:dyDescent="0.3">
      <c r="A2311" s="4848"/>
      <c r="B2311" s="4849"/>
      <c r="C2311" s="11508" t="s">
        <v>67</v>
      </c>
      <c r="D2311" s="11509"/>
      <c r="E2311" s="4865">
        <v>1</v>
      </c>
      <c r="F2311" s="4865">
        <v>0</v>
      </c>
      <c r="G2311" s="4865">
        <v>0</v>
      </c>
      <c r="H2311" s="4865">
        <v>0</v>
      </c>
      <c r="I2311" s="4865">
        <v>1</v>
      </c>
      <c r="J2311" s="4452"/>
    </row>
    <row r="2312" spans="1:10" ht="16.5" thickTop="1" thickBot="1" x14ac:dyDescent="0.3">
      <c r="A2312" s="4848"/>
      <c r="B2312" s="4849"/>
      <c r="C2312" s="4917"/>
      <c r="D2312" s="4918" t="s">
        <v>68</v>
      </c>
      <c r="E2312" s="4852">
        <v>1</v>
      </c>
      <c r="F2312" s="4852"/>
      <c r="G2312" s="4852"/>
      <c r="H2312" s="4852"/>
      <c r="I2312" s="4897">
        <v>1</v>
      </c>
      <c r="J2312" s="4452"/>
    </row>
    <row r="2313" spans="1:10" ht="16.5" thickTop="1" thickBot="1" x14ac:dyDescent="0.3">
      <c r="A2313" s="4452"/>
      <c r="B2313" s="4872"/>
      <c r="C2313" s="11508" t="s">
        <v>69</v>
      </c>
      <c r="D2313" s="11509"/>
      <c r="E2313" s="4865">
        <v>0</v>
      </c>
      <c r="F2313" s="4865">
        <v>0</v>
      </c>
      <c r="G2313" s="4865">
        <v>0</v>
      </c>
      <c r="H2313" s="4865">
        <v>0</v>
      </c>
      <c r="I2313" s="4865">
        <v>0</v>
      </c>
      <c r="J2313" s="4452"/>
    </row>
    <row r="2314" spans="1:10" ht="16.5" thickTop="1" thickBot="1" x14ac:dyDescent="0.3">
      <c r="A2314" s="4452"/>
      <c r="B2314" s="4872"/>
      <c r="C2314" s="4917"/>
      <c r="D2314" s="4918" t="s">
        <v>70</v>
      </c>
      <c r="E2314" s="4852"/>
      <c r="F2314" s="4852"/>
      <c r="G2314" s="4852"/>
      <c r="H2314" s="4852"/>
      <c r="I2314" s="4897">
        <v>0</v>
      </c>
      <c r="J2314" s="4452"/>
    </row>
    <row r="2315" spans="1:10" ht="16.5" thickTop="1" thickBot="1" x14ac:dyDescent="0.3">
      <c r="A2315" s="4452"/>
      <c r="B2315" s="4872"/>
      <c r="C2315" s="4917"/>
      <c r="D2315" s="4919" t="s">
        <v>71</v>
      </c>
      <c r="E2315" s="4852"/>
      <c r="F2315" s="4852"/>
      <c r="G2315" s="4852"/>
      <c r="H2315" s="4852"/>
      <c r="I2315" s="4897">
        <v>0</v>
      </c>
      <c r="J2315" s="4452"/>
    </row>
    <row r="2316" spans="1:10" ht="16.5" thickTop="1" thickBot="1" x14ac:dyDescent="0.3">
      <c r="A2316" s="4452"/>
      <c r="B2316" s="4872"/>
      <c r="C2316" s="4921"/>
      <c r="D2316" s="4922" t="s">
        <v>72</v>
      </c>
      <c r="E2316" s="4852"/>
      <c r="F2316" s="4852"/>
      <c r="G2316" s="4852"/>
      <c r="H2316" s="4852"/>
      <c r="I2316" s="4914">
        <v>0</v>
      </c>
      <c r="J2316" s="4452"/>
    </row>
    <row r="2317" spans="1:10" ht="19.5" thickTop="1" thickBot="1" x14ac:dyDescent="0.3">
      <c r="A2317" s="4452"/>
      <c r="B2317" s="11018" t="s">
        <v>73</v>
      </c>
      <c r="C2317" s="11019"/>
      <c r="D2317" s="11019"/>
      <c r="E2317" s="11019"/>
      <c r="F2317" s="11019"/>
      <c r="G2317" s="11019"/>
      <c r="H2317" s="11020"/>
      <c r="I2317" s="5008">
        <v>44</v>
      </c>
      <c r="J2317" s="4452"/>
    </row>
    <row r="2318" spans="1:10" ht="17.25" thickTop="1" thickBot="1" x14ac:dyDescent="0.3">
      <c r="A2318" s="4452"/>
      <c r="B2318" s="4453"/>
      <c r="C2318" s="11021" t="s">
        <v>74</v>
      </c>
      <c r="D2318" s="11022"/>
      <c r="E2318" s="5036"/>
      <c r="F2318" s="5036"/>
      <c r="G2318" s="5036"/>
      <c r="H2318" s="5036"/>
      <c r="I2318" s="5032">
        <v>0</v>
      </c>
      <c r="J2318" s="4452"/>
    </row>
    <row r="2319" spans="1:10" ht="17.25" thickTop="1" thickBot="1" x14ac:dyDescent="0.3">
      <c r="A2319" s="4452"/>
      <c r="B2319" s="4453"/>
      <c r="C2319" s="11021" t="s">
        <v>75</v>
      </c>
      <c r="D2319" s="11022"/>
      <c r="E2319" s="4923">
        <v>17</v>
      </c>
      <c r="F2319" s="4923">
        <v>0</v>
      </c>
      <c r="G2319" s="4923">
        <v>0</v>
      </c>
      <c r="H2319" s="4923">
        <v>0</v>
      </c>
      <c r="I2319" s="5033">
        <v>17</v>
      </c>
      <c r="J2319" s="4452"/>
    </row>
    <row r="2320" spans="1:10" ht="16.5" thickTop="1" thickBot="1" x14ac:dyDescent="0.3">
      <c r="A2320" s="4452"/>
      <c r="B2320" s="4453"/>
      <c r="C2320" s="4917"/>
      <c r="D2320" s="4918" t="s">
        <v>76</v>
      </c>
      <c r="E2320" s="5036"/>
      <c r="F2320" s="5036"/>
      <c r="G2320" s="5036"/>
      <c r="H2320" s="5036"/>
      <c r="I2320" s="4915">
        <v>0</v>
      </c>
      <c r="J2320" s="4452"/>
    </row>
    <row r="2321" spans="1:10" ht="16.5" thickTop="1" thickBot="1" x14ac:dyDescent="0.3">
      <c r="A2321" s="4452"/>
      <c r="B2321" s="4453"/>
      <c r="C2321" s="4917"/>
      <c r="D2321" s="4919" t="s">
        <v>77</v>
      </c>
      <c r="E2321" s="5036">
        <v>6</v>
      </c>
      <c r="F2321" s="5036"/>
      <c r="G2321" s="5036"/>
      <c r="H2321" s="5036"/>
      <c r="I2321" s="4916">
        <v>6</v>
      </c>
      <c r="J2321" s="4452"/>
    </row>
    <row r="2322" spans="1:10" ht="16.5" thickTop="1" thickBot="1" x14ac:dyDescent="0.3">
      <c r="A2322" s="4452"/>
      <c r="B2322" s="4453"/>
      <c r="C2322" s="4917"/>
      <c r="D2322" s="4919" t="s">
        <v>78</v>
      </c>
      <c r="E2322" s="5036"/>
      <c r="F2322" s="5036"/>
      <c r="G2322" s="5036"/>
      <c r="H2322" s="5036"/>
      <c r="I2322" s="4916">
        <v>0</v>
      </c>
      <c r="J2322" s="4452"/>
    </row>
    <row r="2323" spans="1:10" ht="16.5" thickTop="1" thickBot="1" x14ac:dyDescent="0.3">
      <c r="A2323" s="4452"/>
      <c r="B2323" s="4453"/>
      <c r="C2323" s="4917"/>
      <c r="D2323" s="4919" t="s">
        <v>79</v>
      </c>
      <c r="E2323" s="5036"/>
      <c r="F2323" s="5036"/>
      <c r="G2323" s="5036"/>
      <c r="H2323" s="5036"/>
      <c r="I2323" s="4916">
        <v>0</v>
      </c>
      <c r="J2323" s="4452"/>
    </row>
    <row r="2324" spans="1:10" ht="16.5" thickTop="1" thickBot="1" x14ac:dyDescent="0.3">
      <c r="A2324" s="4452"/>
      <c r="B2324" s="4453"/>
      <c r="C2324" s="4917"/>
      <c r="D2324" s="4919" t="s">
        <v>80</v>
      </c>
      <c r="E2324" s="5036"/>
      <c r="F2324" s="5036"/>
      <c r="G2324" s="5036"/>
      <c r="H2324" s="5036"/>
      <c r="I2324" s="4916">
        <v>0</v>
      </c>
      <c r="J2324" s="4452"/>
    </row>
    <row r="2325" spans="1:10" ht="16.5" thickTop="1" thickBot="1" x14ac:dyDescent="0.3">
      <c r="A2325" s="4452"/>
      <c r="B2325" s="4453"/>
      <c r="C2325" s="4917"/>
      <c r="D2325" s="4919" t="s">
        <v>81</v>
      </c>
      <c r="E2325" s="5036"/>
      <c r="F2325" s="5036"/>
      <c r="G2325" s="5036"/>
      <c r="H2325" s="5036"/>
      <c r="I2325" s="4916">
        <v>0</v>
      </c>
      <c r="J2325" s="4452"/>
    </row>
    <row r="2326" spans="1:10" ht="16.5" thickTop="1" thickBot="1" x14ac:dyDescent="0.3">
      <c r="A2326" s="4452"/>
      <c r="B2326" s="4453"/>
      <c r="C2326" s="4917"/>
      <c r="D2326" s="4919" t="s">
        <v>82</v>
      </c>
      <c r="E2326" s="5036">
        <v>2</v>
      </c>
      <c r="F2326" s="5036"/>
      <c r="G2326" s="5036"/>
      <c r="H2326" s="5036"/>
      <c r="I2326" s="4916">
        <v>2</v>
      </c>
      <c r="J2326" s="4452"/>
    </row>
    <row r="2327" spans="1:10" ht="39.75" thickTop="1" thickBot="1" x14ac:dyDescent="0.3">
      <c r="A2327" s="4452"/>
      <c r="B2327" s="4453"/>
      <c r="C2327" s="4917"/>
      <c r="D2327" s="4920" t="s">
        <v>83</v>
      </c>
      <c r="E2327" s="5036">
        <v>9</v>
      </c>
      <c r="F2327" s="5036"/>
      <c r="G2327" s="5036"/>
      <c r="H2327" s="5036"/>
      <c r="I2327" s="4916">
        <v>9</v>
      </c>
      <c r="J2327" s="4452"/>
    </row>
    <row r="2328" spans="1:10" ht="16.5" thickTop="1" thickBot="1" x14ac:dyDescent="0.3">
      <c r="A2328" s="4452"/>
      <c r="B2328" s="4843" t="s">
        <v>84</v>
      </c>
      <c r="C2328" s="4841"/>
      <c r="D2328" s="4452"/>
      <c r="E2328" s="4453"/>
      <c r="F2328" s="4453"/>
      <c r="G2328" s="4453"/>
      <c r="H2328" s="4453"/>
      <c r="I2328" s="4453"/>
      <c r="J2328" s="4453"/>
    </row>
    <row r="2329" spans="1:10" ht="16.5" thickTop="1" thickBot="1" x14ac:dyDescent="0.3">
      <c r="A2329" s="4452"/>
      <c r="B2329" s="10996" t="s">
        <v>85</v>
      </c>
      <c r="C2329" s="10997"/>
      <c r="D2329" s="10997"/>
      <c r="E2329" s="10997"/>
      <c r="F2329" s="10998"/>
      <c r="G2329" s="10979" t="s">
        <v>11</v>
      </c>
      <c r="H2329" s="10980"/>
      <c r="I2329" s="4452"/>
      <c r="J2329" s="4452"/>
    </row>
    <row r="2330" spans="1:10" ht="16.5" thickTop="1" thickBot="1" x14ac:dyDescent="0.3">
      <c r="A2330" s="4452"/>
      <c r="B2330" s="10999"/>
      <c r="C2330" s="11000"/>
      <c r="D2330" s="11000"/>
      <c r="E2330" s="11000"/>
      <c r="F2330" s="11001"/>
      <c r="G2330" s="11023">
        <v>0</v>
      </c>
      <c r="H2330" s="11023"/>
      <c r="I2330" s="4452"/>
      <c r="J2330" s="4452"/>
    </row>
    <row r="2331" spans="1:10" ht="16.5" thickTop="1" thickBot="1" x14ac:dyDescent="0.3">
      <c r="A2331" s="4452"/>
      <c r="B2331" s="11002"/>
      <c r="C2331" s="11003"/>
      <c r="D2331" s="11003"/>
      <c r="E2331" s="11003"/>
      <c r="F2331" s="11004"/>
      <c r="G2331" s="11023"/>
      <c r="H2331" s="11023"/>
      <c r="I2331" s="4452"/>
      <c r="J2331" s="4452"/>
    </row>
    <row r="2332" spans="1:10" ht="16.5" thickTop="1" thickBot="1" x14ac:dyDescent="0.3">
      <c r="A2332" s="4452"/>
      <c r="B2332" s="4841"/>
      <c r="C2332" s="4453"/>
      <c r="D2332" s="11013" t="s">
        <v>86</v>
      </c>
      <c r="E2332" s="11014"/>
      <c r="F2332" s="4853"/>
      <c r="G2332" s="11015">
        <v>0</v>
      </c>
      <c r="H2332" s="11015"/>
      <c r="I2332" s="4452"/>
      <c r="J2332" s="4453"/>
    </row>
    <row r="2333" spans="1:10" ht="27" thickTop="1" thickBot="1" x14ac:dyDescent="0.3">
      <c r="A2333" s="4452"/>
      <c r="B2333" s="4841"/>
      <c r="C2333" s="4453"/>
      <c r="D2333" s="5005" t="s">
        <v>87</v>
      </c>
      <c r="E2333" s="5006"/>
      <c r="F2333" s="4853"/>
      <c r="G2333" s="11015">
        <v>0</v>
      </c>
      <c r="H2333" s="11015"/>
      <c r="I2333" s="4452"/>
      <c r="J2333" s="4453"/>
    </row>
    <row r="2334" spans="1:10" ht="39.75" thickTop="1" thickBot="1" x14ac:dyDescent="0.3">
      <c r="A2334" s="4452"/>
      <c r="B2334" s="4841"/>
      <c r="C2334" s="4453"/>
      <c r="D2334" s="5005" t="s">
        <v>88</v>
      </c>
      <c r="E2334" s="5006"/>
      <c r="F2334" s="4853"/>
      <c r="G2334" s="11015">
        <v>0</v>
      </c>
      <c r="H2334" s="11015"/>
      <c r="I2334" s="4452"/>
      <c r="J2334" s="4453"/>
    </row>
    <row r="2335" spans="1:10" ht="16.5" thickTop="1" thickBot="1" x14ac:dyDescent="0.3">
      <c r="A2335" s="4452"/>
      <c r="B2335" s="4843" t="s">
        <v>18</v>
      </c>
      <c r="C2335" s="4452"/>
      <c r="D2335" s="11016" t="s">
        <v>89</v>
      </c>
      <c r="E2335" s="11017"/>
      <c r="F2335" s="4864"/>
      <c r="G2335" s="11015">
        <v>0</v>
      </c>
      <c r="H2335" s="11015"/>
      <c r="I2335" s="4452"/>
      <c r="J2335" s="4453"/>
    </row>
    <row r="2336" spans="1:10" ht="16.5" thickTop="1" thickBot="1" x14ac:dyDescent="0.3">
      <c r="A2336" s="4452"/>
      <c r="B2336" s="11026" t="s">
        <v>90</v>
      </c>
      <c r="C2336" s="11027"/>
      <c r="D2336" s="11027"/>
      <c r="E2336" s="11027"/>
      <c r="F2336" s="11027"/>
      <c r="G2336" s="11028"/>
      <c r="H2336" s="11035" t="s">
        <v>11</v>
      </c>
      <c r="I2336" s="11036"/>
      <c r="J2336" s="4452"/>
    </row>
    <row r="2337" spans="1:10" ht="15.75" thickTop="1" x14ac:dyDescent="0.25">
      <c r="A2337" s="4452"/>
      <c r="B2337" s="11029"/>
      <c r="C2337" s="11030"/>
      <c r="D2337" s="11030"/>
      <c r="E2337" s="11030"/>
      <c r="F2337" s="11030"/>
      <c r="G2337" s="11031"/>
      <c r="H2337" s="10967">
        <v>82</v>
      </c>
      <c r="I2337" s="10968"/>
      <c r="J2337" s="4452"/>
    </row>
    <row r="2338" spans="1:10" ht="15.75" thickBot="1" x14ac:dyDescent="0.3">
      <c r="A2338" s="4452"/>
      <c r="B2338" s="11032"/>
      <c r="C2338" s="11033"/>
      <c r="D2338" s="11033"/>
      <c r="E2338" s="11033"/>
      <c r="F2338" s="11033"/>
      <c r="G2338" s="11034"/>
      <c r="H2338" s="10969"/>
      <c r="I2338" s="10970"/>
      <c r="J2338" s="4452"/>
    </row>
    <row r="2339" spans="1:10" ht="16.5" thickTop="1" thickBot="1" x14ac:dyDescent="0.3">
      <c r="A2339" s="4452"/>
      <c r="B2339" s="4943"/>
      <c r="C2339" s="4944">
        <v>7.1</v>
      </c>
      <c r="D2339" s="4945" t="s">
        <v>91</v>
      </c>
      <c r="E2339" s="4937"/>
      <c r="F2339" s="4937"/>
      <c r="G2339" s="4937"/>
      <c r="H2339" s="10977">
        <v>3</v>
      </c>
      <c r="I2339" s="10977"/>
      <c r="J2339" s="4452"/>
    </row>
    <row r="2340" spans="1:10" ht="39.75" thickTop="1" thickBot="1" x14ac:dyDescent="0.3">
      <c r="A2340" s="4452"/>
      <c r="B2340" s="4872"/>
      <c r="C2340" s="4872"/>
      <c r="D2340" s="5009" t="s">
        <v>92</v>
      </c>
      <c r="E2340" s="4946"/>
      <c r="F2340" s="4946"/>
      <c r="G2340" s="4946"/>
      <c r="H2340" s="11037">
        <v>0</v>
      </c>
      <c r="I2340" s="11038"/>
      <c r="J2340" s="4452"/>
    </row>
    <row r="2341" spans="1:10" ht="16.5" thickTop="1" thickBot="1" x14ac:dyDescent="0.3">
      <c r="A2341" s="4452"/>
      <c r="B2341" s="4453"/>
      <c r="C2341" s="4453"/>
      <c r="D2341" s="4947" t="s">
        <v>93</v>
      </c>
      <c r="E2341" s="4948"/>
      <c r="F2341" s="4948"/>
      <c r="G2341" s="4949"/>
      <c r="H2341" s="11368"/>
      <c r="I2341" s="11368"/>
      <c r="J2341" s="4452"/>
    </row>
    <row r="2342" spans="1:10" ht="16.5" thickTop="1" thickBot="1" x14ac:dyDescent="0.3">
      <c r="A2342" s="4452"/>
      <c r="B2342" s="4453"/>
      <c r="C2342" s="4861"/>
      <c r="D2342" s="4950" t="s">
        <v>94</v>
      </c>
      <c r="E2342" s="4951"/>
      <c r="F2342" s="4951"/>
      <c r="G2342" s="4952"/>
      <c r="H2342" s="11024"/>
      <c r="I2342" s="11025"/>
      <c r="J2342" s="4453"/>
    </row>
    <row r="2343" spans="1:10" ht="16.5" thickTop="1" thickBot="1" x14ac:dyDescent="0.3">
      <c r="A2343" s="4452"/>
      <c r="B2343" s="4453"/>
      <c r="C2343" s="4453"/>
      <c r="D2343" s="4950" t="s">
        <v>95</v>
      </c>
      <c r="E2343" s="4951"/>
      <c r="F2343" s="4951"/>
      <c r="G2343" s="4952"/>
      <c r="H2343" s="11024"/>
      <c r="I2343" s="11025"/>
      <c r="J2343" s="4453"/>
    </row>
    <row r="2344" spans="1:10" ht="16.5" thickTop="1" thickBot="1" x14ac:dyDescent="0.3">
      <c r="A2344" s="4452"/>
      <c r="B2344" s="4453"/>
      <c r="C2344" s="4453"/>
      <c r="D2344" s="4950" t="s">
        <v>96</v>
      </c>
      <c r="E2344" s="4951"/>
      <c r="F2344" s="4951"/>
      <c r="G2344" s="4952"/>
      <c r="H2344" s="11024"/>
      <c r="I2344" s="11025"/>
      <c r="J2344" s="4453"/>
    </row>
    <row r="2345" spans="1:10" ht="16.5" thickTop="1" thickBot="1" x14ac:dyDescent="0.3">
      <c r="A2345" s="4452"/>
      <c r="B2345" s="4453"/>
      <c r="C2345" s="4453"/>
      <c r="D2345" s="4953" t="s">
        <v>97</v>
      </c>
      <c r="E2345" s="4943"/>
      <c r="F2345" s="4943"/>
      <c r="G2345" s="4943"/>
      <c r="H2345" s="11354"/>
      <c r="I2345" s="11354"/>
      <c r="J2345" s="4453"/>
    </row>
    <row r="2346" spans="1:10" ht="16.5" thickTop="1" thickBot="1" x14ac:dyDescent="0.3">
      <c r="A2346" s="4452"/>
      <c r="B2346" s="4453"/>
      <c r="C2346" s="4453"/>
      <c r="D2346" s="5010" t="s">
        <v>98</v>
      </c>
      <c r="E2346" s="4954"/>
      <c r="F2346" s="4954"/>
      <c r="G2346" s="4954"/>
      <c r="H2346" s="11015">
        <v>0</v>
      </c>
      <c r="I2346" s="11015"/>
      <c r="J2346" s="4453"/>
    </row>
    <row r="2347" spans="1:10" ht="16.5" thickTop="1" thickBot="1" x14ac:dyDescent="0.3">
      <c r="A2347" s="4452"/>
      <c r="B2347" s="4453"/>
      <c r="C2347" s="4861"/>
      <c r="D2347" s="4947" t="s">
        <v>93</v>
      </c>
      <c r="E2347" s="4948"/>
      <c r="F2347" s="4948"/>
      <c r="G2347" s="4949"/>
      <c r="H2347" s="11368"/>
      <c r="I2347" s="11368"/>
      <c r="J2347" s="4453"/>
    </row>
    <row r="2348" spans="1:10" ht="16.5" thickTop="1" thickBot="1" x14ac:dyDescent="0.3">
      <c r="A2348" s="4452"/>
      <c r="B2348" s="4453"/>
      <c r="C2348" s="4861"/>
      <c r="D2348" s="4950" t="s">
        <v>94</v>
      </c>
      <c r="E2348" s="4951"/>
      <c r="F2348" s="4951"/>
      <c r="G2348" s="4952"/>
      <c r="H2348" s="11024"/>
      <c r="I2348" s="11025"/>
      <c r="J2348" s="4453"/>
    </row>
    <row r="2349" spans="1:10" ht="16.5" thickTop="1" thickBot="1" x14ac:dyDescent="0.3">
      <c r="A2349" s="4452"/>
      <c r="B2349" s="4453"/>
      <c r="C2349" s="4861"/>
      <c r="D2349" s="4950" t="s">
        <v>95</v>
      </c>
      <c r="E2349" s="4951"/>
      <c r="F2349" s="4951"/>
      <c r="G2349" s="4952"/>
      <c r="H2349" s="11024"/>
      <c r="I2349" s="11025"/>
      <c r="J2349" s="4453"/>
    </row>
    <row r="2350" spans="1:10" ht="16.5" thickTop="1" thickBot="1" x14ac:dyDescent="0.3">
      <c r="A2350" s="4452"/>
      <c r="B2350" s="4453"/>
      <c r="C2350" s="4861"/>
      <c r="D2350" s="4950" t="s">
        <v>96</v>
      </c>
      <c r="E2350" s="4951"/>
      <c r="F2350" s="4951"/>
      <c r="G2350" s="4952"/>
      <c r="H2350" s="11024"/>
      <c r="I2350" s="11025"/>
      <c r="J2350" s="4453"/>
    </row>
    <row r="2351" spans="1:10" ht="16.5" thickTop="1" thickBot="1" x14ac:dyDescent="0.3">
      <c r="A2351" s="4452"/>
      <c r="B2351" s="4453"/>
      <c r="C2351" s="4861"/>
      <c r="D2351" s="5011" t="s">
        <v>97</v>
      </c>
      <c r="E2351" s="4979"/>
      <c r="F2351" s="4979"/>
      <c r="G2351" s="4980"/>
      <c r="H2351" s="11354"/>
      <c r="I2351" s="11354"/>
      <c r="J2351" s="4453"/>
    </row>
    <row r="2352" spans="1:10" ht="39.75" thickTop="1" thickBot="1" x14ac:dyDescent="0.3">
      <c r="A2352" s="4452"/>
      <c r="B2352" s="4453"/>
      <c r="C2352" s="4861"/>
      <c r="D2352" s="5012" t="s">
        <v>99</v>
      </c>
      <c r="E2352" s="4954"/>
      <c r="F2352" s="4954"/>
      <c r="G2352" s="4959"/>
      <c r="H2352" s="11039">
        <v>0</v>
      </c>
      <c r="I2352" s="11040"/>
      <c r="J2352" s="4453"/>
    </row>
    <row r="2353" spans="1:10" ht="16.5" thickTop="1" thickBot="1" x14ac:dyDescent="0.3">
      <c r="A2353" s="4452"/>
      <c r="B2353" s="4453"/>
      <c r="C2353" s="4861"/>
      <c r="D2353" s="4947" t="s">
        <v>93</v>
      </c>
      <c r="E2353" s="4948"/>
      <c r="F2353" s="4948"/>
      <c r="G2353" s="4949"/>
      <c r="H2353" s="11368"/>
      <c r="I2353" s="11368"/>
      <c r="J2353" s="4453"/>
    </row>
    <row r="2354" spans="1:10" ht="16.5" thickTop="1" thickBot="1" x14ac:dyDescent="0.3">
      <c r="A2354" s="4452"/>
      <c r="B2354" s="4453"/>
      <c r="C2354" s="4861"/>
      <c r="D2354" s="4950" t="s">
        <v>94</v>
      </c>
      <c r="E2354" s="4951"/>
      <c r="F2354" s="4951"/>
      <c r="G2354" s="4952"/>
      <c r="H2354" s="11024"/>
      <c r="I2354" s="11025"/>
      <c r="J2354" s="4453"/>
    </row>
    <row r="2355" spans="1:10" ht="16.5" thickTop="1" thickBot="1" x14ac:dyDescent="0.3">
      <c r="A2355" s="4452"/>
      <c r="B2355" s="4453"/>
      <c r="C2355" s="4861"/>
      <c r="D2355" s="4950" t="s">
        <v>95</v>
      </c>
      <c r="E2355" s="4951"/>
      <c r="F2355" s="4951"/>
      <c r="G2355" s="4952"/>
      <c r="H2355" s="11024"/>
      <c r="I2355" s="11025"/>
      <c r="J2355" s="4453"/>
    </row>
    <row r="2356" spans="1:10" ht="16.5" thickTop="1" thickBot="1" x14ac:dyDescent="0.3">
      <c r="A2356" s="4452"/>
      <c r="B2356" s="4453"/>
      <c r="C2356" s="4861"/>
      <c r="D2356" s="4950" t="s">
        <v>96</v>
      </c>
      <c r="E2356" s="4951"/>
      <c r="F2356" s="4951"/>
      <c r="G2356" s="4952"/>
      <c r="H2356" s="11024"/>
      <c r="I2356" s="11025"/>
      <c r="J2356" s="4453"/>
    </row>
    <row r="2357" spans="1:10" ht="16.5" thickTop="1" thickBot="1" x14ac:dyDescent="0.3">
      <c r="A2357" s="4452"/>
      <c r="B2357" s="4453"/>
      <c r="C2357" s="4861"/>
      <c r="D2357" s="4953" t="s">
        <v>97</v>
      </c>
      <c r="E2357" s="4943"/>
      <c r="F2357" s="4943"/>
      <c r="G2357" s="4943"/>
      <c r="H2357" s="11354"/>
      <c r="I2357" s="11354"/>
      <c r="J2357" s="4453"/>
    </row>
    <row r="2358" spans="1:10" ht="39.75" thickTop="1" thickBot="1" x14ac:dyDescent="0.3">
      <c r="A2358" s="4452"/>
      <c r="B2358" s="4453"/>
      <c r="C2358" s="4861"/>
      <c r="D2358" s="5012" t="s">
        <v>100</v>
      </c>
      <c r="E2358" s="4954"/>
      <c r="F2358" s="4954"/>
      <c r="G2358" s="4959"/>
      <c r="H2358" s="11039">
        <v>0</v>
      </c>
      <c r="I2358" s="11040"/>
      <c r="J2358" s="4453"/>
    </row>
    <row r="2359" spans="1:10" ht="16.5" thickTop="1" thickBot="1" x14ac:dyDescent="0.3">
      <c r="A2359" s="4452"/>
      <c r="B2359" s="4453"/>
      <c r="C2359" s="4861"/>
      <c r="D2359" s="4955" t="s">
        <v>101</v>
      </c>
      <c r="E2359" s="4956"/>
      <c r="F2359" s="4956"/>
      <c r="G2359" s="4956"/>
      <c r="H2359" s="11368"/>
      <c r="I2359" s="11368"/>
      <c r="J2359" s="4453"/>
    </row>
    <row r="2360" spans="1:10" ht="16.5" thickTop="1" thickBot="1" x14ac:dyDescent="0.3">
      <c r="A2360" s="4452"/>
      <c r="B2360" s="4453"/>
      <c r="C2360" s="4861"/>
      <c r="D2360" s="4955" t="s">
        <v>102</v>
      </c>
      <c r="E2360" s="4958"/>
      <c r="F2360" s="4958"/>
      <c r="G2360" s="4958"/>
      <c r="H2360" s="11024"/>
      <c r="I2360" s="11025"/>
      <c r="J2360" s="4453"/>
    </row>
    <row r="2361" spans="1:10" ht="16.5" thickTop="1" thickBot="1" x14ac:dyDescent="0.3">
      <c r="A2361" s="4452"/>
      <c r="B2361" s="4453"/>
      <c r="C2361" s="4861"/>
      <c r="D2361" s="4947" t="s">
        <v>103</v>
      </c>
      <c r="E2361" s="4958"/>
      <c r="F2361" s="4958"/>
      <c r="G2361" s="4960"/>
      <c r="H2361" s="11354"/>
      <c r="I2361" s="11354"/>
      <c r="J2361" s="4453"/>
    </row>
    <row r="2362" spans="1:10" ht="39.75" thickTop="1" thickBot="1" x14ac:dyDescent="0.3">
      <c r="A2362" s="4452"/>
      <c r="B2362" s="4453"/>
      <c r="C2362" s="4861"/>
      <c r="D2362" s="5012" t="s">
        <v>104</v>
      </c>
      <c r="E2362" s="4954"/>
      <c r="F2362" s="4954"/>
      <c r="G2362" s="4954"/>
      <c r="H2362" s="11039">
        <v>0</v>
      </c>
      <c r="I2362" s="11040"/>
      <c r="J2362" s="4453"/>
    </row>
    <row r="2363" spans="1:10" ht="16.5" thickTop="1" thickBot="1" x14ac:dyDescent="0.3">
      <c r="A2363" s="4452"/>
      <c r="B2363" s="4453"/>
      <c r="C2363" s="4861"/>
      <c r="D2363" s="4955" t="s">
        <v>105</v>
      </c>
      <c r="E2363" s="4956"/>
      <c r="F2363" s="4956"/>
      <c r="G2363" s="4956"/>
      <c r="H2363" s="11368"/>
      <c r="I2363" s="11368"/>
      <c r="J2363" s="4453"/>
    </row>
    <row r="2364" spans="1:10" ht="16.5" thickTop="1" thickBot="1" x14ac:dyDescent="0.3">
      <c r="A2364" s="4452"/>
      <c r="B2364" s="4453"/>
      <c r="C2364" s="4861"/>
      <c r="D2364" s="4955" t="s">
        <v>102</v>
      </c>
      <c r="E2364" s="4958"/>
      <c r="F2364" s="4958"/>
      <c r="G2364" s="4958"/>
      <c r="H2364" s="11024"/>
      <c r="I2364" s="11025"/>
      <c r="J2364" s="4453"/>
    </row>
    <row r="2365" spans="1:10" ht="16.5" thickTop="1" thickBot="1" x14ac:dyDescent="0.3">
      <c r="A2365" s="4452"/>
      <c r="B2365" s="4453"/>
      <c r="C2365" s="4861"/>
      <c r="D2365" s="4947" t="s">
        <v>103</v>
      </c>
      <c r="E2365" s="4958"/>
      <c r="F2365" s="4958"/>
      <c r="G2365" s="4960"/>
      <c r="H2365" s="11354"/>
      <c r="I2365" s="11354"/>
      <c r="J2365" s="4453"/>
    </row>
    <row r="2366" spans="1:10" ht="52.5" thickTop="1" thickBot="1" x14ac:dyDescent="0.3">
      <c r="A2366" s="4452"/>
      <c r="B2366" s="4453"/>
      <c r="C2366" s="4861"/>
      <c r="D2366" s="5012" t="s">
        <v>106</v>
      </c>
      <c r="E2366" s="4954"/>
      <c r="F2366" s="4954"/>
      <c r="G2366" s="4954"/>
      <c r="H2366" s="11015">
        <v>2</v>
      </c>
      <c r="I2366" s="11015"/>
      <c r="J2366" s="4453"/>
    </row>
    <row r="2367" spans="1:10" ht="16.5" thickTop="1" thickBot="1" x14ac:dyDescent="0.3">
      <c r="A2367" s="4452"/>
      <c r="B2367" s="4453"/>
      <c r="C2367" s="4861"/>
      <c r="D2367" s="4947" t="s">
        <v>93</v>
      </c>
      <c r="E2367" s="4948"/>
      <c r="F2367" s="4948"/>
      <c r="G2367" s="4949"/>
      <c r="H2367" s="11368">
        <v>1</v>
      </c>
      <c r="I2367" s="11368"/>
      <c r="J2367" s="4453"/>
    </row>
    <row r="2368" spans="1:10" ht="16.5" thickTop="1" thickBot="1" x14ac:dyDescent="0.3">
      <c r="A2368" s="4452"/>
      <c r="B2368" s="4453"/>
      <c r="C2368" s="4861"/>
      <c r="D2368" s="4950" t="s">
        <v>94</v>
      </c>
      <c r="E2368" s="4951"/>
      <c r="F2368" s="4951"/>
      <c r="G2368" s="4952"/>
      <c r="H2368" s="11024"/>
      <c r="I2368" s="11025"/>
      <c r="J2368" s="4453"/>
    </row>
    <row r="2369" spans="1:10" ht="16.5" thickTop="1" thickBot="1" x14ac:dyDescent="0.3">
      <c r="A2369" s="4452"/>
      <c r="B2369" s="4453"/>
      <c r="C2369" s="4861"/>
      <c r="D2369" s="4950" t="s">
        <v>95</v>
      </c>
      <c r="E2369" s="4951"/>
      <c r="F2369" s="4951"/>
      <c r="G2369" s="4952"/>
      <c r="H2369" s="11024"/>
      <c r="I2369" s="11025"/>
      <c r="J2369" s="4453"/>
    </row>
    <row r="2370" spans="1:10" ht="16.5" thickTop="1" thickBot="1" x14ac:dyDescent="0.3">
      <c r="A2370" s="4452"/>
      <c r="B2370" s="4453"/>
      <c r="C2370" s="4861"/>
      <c r="D2370" s="4950" t="s">
        <v>96</v>
      </c>
      <c r="E2370" s="4951"/>
      <c r="F2370" s="4951"/>
      <c r="G2370" s="4952"/>
      <c r="H2370" s="11024"/>
      <c r="I2370" s="11025"/>
      <c r="J2370" s="4453"/>
    </row>
    <row r="2371" spans="1:10" ht="16.5" thickTop="1" thickBot="1" x14ac:dyDescent="0.3">
      <c r="A2371" s="4452"/>
      <c r="B2371" s="4453"/>
      <c r="C2371" s="4861"/>
      <c r="D2371" s="4953" t="s">
        <v>97</v>
      </c>
      <c r="E2371" s="4943"/>
      <c r="F2371" s="4943"/>
      <c r="G2371" s="4943"/>
      <c r="H2371" s="11354">
        <v>1</v>
      </c>
      <c r="I2371" s="11354"/>
      <c r="J2371" s="4453"/>
    </row>
    <row r="2372" spans="1:10" ht="16.5" thickTop="1" thickBot="1" x14ac:dyDescent="0.3">
      <c r="A2372" s="4452"/>
      <c r="B2372" s="4453"/>
      <c r="C2372" s="4861"/>
      <c r="D2372" s="5013" t="s">
        <v>107</v>
      </c>
      <c r="E2372" s="4954"/>
      <c r="F2372" s="4954"/>
      <c r="G2372" s="4954"/>
      <c r="H2372" s="11015">
        <v>1</v>
      </c>
      <c r="I2372" s="11015"/>
      <c r="J2372" s="4453"/>
    </row>
    <row r="2373" spans="1:10" ht="16.5" thickTop="1" thickBot="1" x14ac:dyDescent="0.3">
      <c r="A2373" s="4452"/>
      <c r="B2373" s="4453"/>
      <c r="C2373" s="4861"/>
      <c r="D2373" s="4947" t="s">
        <v>105</v>
      </c>
      <c r="E2373" s="4948"/>
      <c r="F2373" s="4948"/>
      <c r="G2373" s="4949"/>
      <c r="H2373" s="11354"/>
      <c r="I2373" s="11354"/>
      <c r="J2373" s="4453"/>
    </row>
    <row r="2374" spans="1:10" ht="16.5" thickTop="1" thickBot="1" x14ac:dyDescent="0.3">
      <c r="A2374" s="4452"/>
      <c r="B2374" s="4453"/>
      <c r="C2374" s="4861"/>
      <c r="D2374" s="4950" t="s">
        <v>94</v>
      </c>
      <c r="E2374" s="4951"/>
      <c r="F2374" s="4951"/>
      <c r="G2374" s="4952"/>
      <c r="H2374" s="11354"/>
      <c r="I2374" s="11354"/>
      <c r="J2374" s="4453"/>
    </row>
    <row r="2375" spans="1:10" ht="16.5" thickTop="1" thickBot="1" x14ac:dyDescent="0.3">
      <c r="A2375" s="4452"/>
      <c r="B2375" s="4453"/>
      <c r="C2375" s="4861"/>
      <c r="D2375" s="4950" t="s">
        <v>102</v>
      </c>
      <c r="E2375" s="4951"/>
      <c r="F2375" s="4951"/>
      <c r="G2375" s="4952"/>
      <c r="H2375" s="11354"/>
      <c r="I2375" s="11354"/>
      <c r="J2375" s="4453"/>
    </row>
    <row r="2376" spans="1:10" ht="16.5" thickTop="1" thickBot="1" x14ac:dyDescent="0.3">
      <c r="A2376" s="4452"/>
      <c r="B2376" s="4453"/>
      <c r="C2376" s="4861"/>
      <c r="D2376" s="4957" t="s">
        <v>103</v>
      </c>
      <c r="E2376" s="4958"/>
      <c r="F2376" s="4958"/>
      <c r="G2376" s="4958"/>
      <c r="H2376" s="11354">
        <v>1</v>
      </c>
      <c r="I2376" s="11354"/>
      <c r="J2376" s="4453"/>
    </row>
    <row r="2377" spans="1:10" ht="16.5" thickTop="1" thickBot="1" x14ac:dyDescent="0.3">
      <c r="A2377" s="4452"/>
      <c r="B2377" s="4453"/>
      <c r="C2377" s="4861"/>
      <c r="D2377" s="4953" t="s">
        <v>108</v>
      </c>
      <c r="E2377" s="4943"/>
      <c r="F2377" s="4943"/>
      <c r="G2377" s="4943"/>
      <c r="H2377" s="11354"/>
      <c r="I2377" s="11354"/>
      <c r="J2377" s="4453"/>
    </row>
    <row r="2378" spans="1:10" ht="16.5" thickTop="1" thickBot="1" x14ac:dyDescent="0.3">
      <c r="A2378" s="4452"/>
      <c r="B2378" s="4453"/>
      <c r="C2378" s="4879" t="s">
        <v>109</v>
      </c>
      <c r="D2378" s="4961"/>
      <c r="E2378" s="4962"/>
      <c r="F2378" s="4963"/>
      <c r="G2378" s="4963"/>
      <c r="H2378" s="10975">
        <v>0</v>
      </c>
      <c r="I2378" s="10976"/>
      <c r="J2378" s="4453"/>
    </row>
    <row r="2379" spans="1:10" ht="27" thickTop="1" thickBot="1" x14ac:dyDescent="0.3">
      <c r="A2379" s="4452"/>
      <c r="B2379" s="4453"/>
      <c r="C2379" s="4859"/>
      <c r="D2379" s="5015" t="s">
        <v>110</v>
      </c>
      <c r="E2379" s="4954"/>
      <c r="F2379" s="4954"/>
      <c r="G2379" s="4959"/>
      <c r="H2379" s="11039">
        <v>0</v>
      </c>
      <c r="I2379" s="11040"/>
      <c r="J2379" s="4453"/>
    </row>
    <row r="2380" spans="1:10" ht="16.5" thickTop="1" thickBot="1" x14ac:dyDescent="0.3">
      <c r="A2380" s="4452"/>
      <c r="B2380" s="4453"/>
      <c r="C2380" s="4858"/>
      <c r="D2380" s="4965" t="s">
        <v>93</v>
      </c>
      <c r="E2380" s="4958"/>
      <c r="F2380" s="4958"/>
      <c r="G2380" s="4960"/>
      <c r="H2380" s="11354"/>
      <c r="I2380" s="11354"/>
      <c r="J2380" s="4453"/>
    </row>
    <row r="2381" spans="1:10" ht="16.5" thickTop="1" thickBot="1" x14ac:dyDescent="0.3">
      <c r="A2381" s="4452"/>
      <c r="B2381" s="4453"/>
      <c r="C2381" s="4858"/>
      <c r="D2381" s="4965" t="s">
        <v>94</v>
      </c>
      <c r="E2381" s="4958"/>
      <c r="F2381" s="4958"/>
      <c r="G2381" s="4960"/>
      <c r="H2381" s="11354"/>
      <c r="I2381" s="11354"/>
      <c r="J2381" s="4453"/>
    </row>
    <row r="2382" spans="1:10" ht="16.5" thickTop="1" thickBot="1" x14ac:dyDescent="0.3">
      <c r="A2382" s="4452"/>
      <c r="B2382" s="4453"/>
      <c r="C2382" s="4858"/>
      <c r="D2382" s="4965" t="s">
        <v>95</v>
      </c>
      <c r="E2382" s="4958"/>
      <c r="F2382" s="4958"/>
      <c r="G2382" s="4960"/>
      <c r="H2382" s="11354"/>
      <c r="I2382" s="11354"/>
      <c r="J2382" s="4453"/>
    </row>
    <row r="2383" spans="1:10" ht="16.5" thickTop="1" thickBot="1" x14ac:dyDescent="0.3">
      <c r="A2383" s="4452"/>
      <c r="B2383" s="4453"/>
      <c r="C2383" s="4858"/>
      <c r="D2383" s="4965" t="s">
        <v>96</v>
      </c>
      <c r="E2383" s="4966"/>
      <c r="F2383" s="4966"/>
      <c r="G2383" s="4967"/>
      <c r="H2383" s="11354"/>
      <c r="I2383" s="11354"/>
      <c r="J2383" s="4453"/>
    </row>
    <row r="2384" spans="1:10" ht="16.5" thickTop="1" thickBot="1" x14ac:dyDescent="0.3">
      <c r="A2384" s="4452"/>
      <c r="B2384" s="4453"/>
      <c r="C2384" s="4858"/>
      <c r="D2384" s="5016" t="s">
        <v>111</v>
      </c>
      <c r="E2384" s="4964"/>
      <c r="F2384" s="4964"/>
      <c r="G2384" s="4964"/>
      <c r="H2384" s="11041">
        <v>0</v>
      </c>
      <c r="I2384" s="11041"/>
      <c r="J2384" s="4453"/>
    </row>
    <row r="2385" spans="1:10" ht="16.5" thickTop="1" thickBot="1" x14ac:dyDescent="0.3">
      <c r="A2385" s="4452"/>
      <c r="B2385" s="4453"/>
      <c r="C2385" s="4858"/>
      <c r="D2385" s="4965" t="s">
        <v>93</v>
      </c>
      <c r="E2385" s="4958"/>
      <c r="F2385" s="4958"/>
      <c r="G2385" s="4960"/>
      <c r="H2385" s="11354"/>
      <c r="I2385" s="11354"/>
      <c r="J2385" s="4453"/>
    </row>
    <row r="2386" spans="1:10" ht="16.5" thickTop="1" thickBot="1" x14ac:dyDescent="0.3">
      <c r="A2386" s="4452"/>
      <c r="B2386" s="4453"/>
      <c r="C2386" s="4858"/>
      <c r="D2386" s="4965" t="s">
        <v>94</v>
      </c>
      <c r="E2386" s="4958"/>
      <c r="F2386" s="4958"/>
      <c r="G2386" s="4960"/>
      <c r="H2386" s="11354"/>
      <c r="I2386" s="11354"/>
      <c r="J2386" s="4453"/>
    </row>
    <row r="2387" spans="1:10" ht="16.5" thickTop="1" thickBot="1" x14ac:dyDescent="0.3">
      <c r="A2387" s="4452"/>
      <c r="B2387" s="4453"/>
      <c r="C2387" s="4858"/>
      <c r="D2387" s="4965" t="s">
        <v>95</v>
      </c>
      <c r="E2387" s="4958"/>
      <c r="F2387" s="4958"/>
      <c r="G2387" s="4960"/>
      <c r="H2387" s="11354"/>
      <c r="I2387" s="11354"/>
      <c r="J2387" s="4453"/>
    </row>
    <row r="2388" spans="1:10" ht="16.5" thickTop="1" thickBot="1" x14ac:dyDescent="0.3">
      <c r="A2388" s="4452"/>
      <c r="B2388" s="4453"/>
      <c r="C2388" s="4858"/>
      <c r="D2388" s="4965" t="s">
        <v>96</v>
      </c>
      <c r="E2388" s="4966"/>
      <c r="F2388" s="4966"/>
      <c r="G2388" s="4967"/>
      <c r="H2388" s="11354"/>
      <c r="I2388" s="11354"/>
      <c r="J2388" s="4453"/>
    </row>
    <row r="2389" spans="1:10" ht="27" thickTop="1" thickBot="1" x14ac:dyDescent="0.3">
      <c r="A2389" s="4452"/>
      <c r="B2389" s="4453"/>
      <c r="C2389" s="4858"/>
      <c r="D2389" s="5015" t="s">
        <v>112</v>
      </c>
      <c r="E2389" s="4954"/>
      <c r="F2389" s="4954"/>
      <c r="G2389" s="4959"/>
      <c r="H2389" s="11039">
        <v>0</v>
      </c>
      <c r="I2389" s="11040"/>
      <c r="J2389" s="4453"/>
    </row>
    <row r="2390" spans="1:10" ht="16.5" thickTop="1" thickBot="1" x14ac:dyDescent="0.3">
      <c r="A2390" s="4452"/>
      <c r="B2390" s="4453"/>
      <c r="C2390" s="4858"/>
      <c r="D2390" s="4965" t="s">
        <v>93</v>
      </c>
      <c r="E2390" s="4958"/>
      <c r="F2390" s="4958"/>
      <c r="G2390" s="4960"/>
      <c r="H2390" s="11354"/>
      <c r="I2390" s="11354"/>
      <c r="J2390" s="4453"/>
    </row>
    <row r="2391" spans="1:10" ht="16.5" thickTop="1" thickBot="1" x14ac:dyDescent="0.3">
      <c r="A2391" s="4452"/>
      <c r="B2391" s="4453"/>
      <c r="C2391" s="4858"/>
      <c r="D2391" s="4965" t="s">
        <v>94</v>
      </c>
      <c r="E2391" s="4958"/>
      <c r="F2391" s="4958"/>
      <c r="G2391" s="4960"/>
      <c r="H2391" s="11354"/>
      <c r="I2391" s="11354"/>
      <c r="J2391" s="4453"/>
    </row>
    <row r="2392" spans="1:10" ht="16.5" thickTop="1" thickBot="1" x14ac:dyDescent="0.3">
      <c r="A2392" s="4452"/>
      <c r="B2392" s="4453"/>
      <c r="C2392" s="4858"/>
      <c r="D2392" s="4965" t="s">
        <v>95</v>
      </c>
      <c r="E2392" s="4958"/>
      <c r="F2392" s="4958"/>
      <c r="G2392" s="4960"/>
      <c r="H2392" s="11354"/>
      <c r="I2392" s="11354"/>
      <c r="J2392" s="4453"/>
    </row>
    <row r="2393" spans="1:10" ht="16.5" thickTop="1" thickBot="1" x14ac:dyDescent="0.3">
      <c r="A2393" s="4452"/>
      <c r="B2393" s="4453"/>
      <c r="C2393" s="4858"/>
      <c r="D2393" s="4965" t="s">
        <v>96</v>
      </c>
      <c r="E2393" s="4966"/>
      <c r="F2393" s="4966"/>
      <c r="G2393" s="4967"/>
      <c r="H2393" s="11354"/>
      <c r="I2393" s="11354"/>
      <c r="J2393" s="4453"/>
    </row>
    <row r="2394" spans="1:10" ht="16.5" thickTop="1" thickBot="1" x14ac:dyDescent="0.3">
      <c r="A2394" s="4452"/>
      <c r="B2394" s="4453"/>
      <c r="C2394" s="4858"/>
      <c r="D2394" s="5017" t="s">
        <v>113</v>
      </c>
      <c r="E2394" s="4954"/>
      <c r="F2394" s="4954"/>
      <c r="G2394" s="4959"/>
      <c r="H2394" s="11041">
        <v>0</v>
      </c>
      <c r="I2394" s="11041"/>
      <c r="J2394" s="4453"/>
    </row>
    <row r="2395" spans="1:10" ht="16.5" thickTop="1" thickBot="1" x14ac:dyDescent="0.3">
      <c r="A2395" s="4452"/>
      <c r="B2395" s="4453"/>
      <c r="C2395" s="4858"/>
      <c r="D2395" s="4968" t="s">
        <v>114</v>
      </c>
      <c r="E2395" s="4948"/>
      <c r="F2395" s="4948"/>
      <c r="G2395" s="4949"/>
      <c r="H2395" s="11354"/>
      <c r="I2395" s="11354"/>
      <c r="J2395" s="4453"/>
    </row>
    <row r="2396" spans="1:10" ht="16.5" thickTop="1" thickBot="1" x14ac:dyDescent="0.3">
      <c r="A2396" s="4452"/>
      <c r="B2396" s="4453"/>
      <c r="C2396" s="4858"/>
      <c r="D2396" s="4968" t="s">
        <v>94</v>
      </c>
      <c r="E2396" s="4948"/>
      <c r="F2396" s="4948"/>
      <c r="G2396" s="4949"/>
      <c r="H2396" s="11354"/>
      <c r="I2396" s="11354"/>
      <c r="J2396" s="4453"/>
    </row>
    <row r="2397" spans="1:10" ht="16.5" thickTop="1" thickBot="1" x14ac:dyDescent="0.3">
      <c r="A2397" s="4452"/>
      <c r="B2397" s="4453"/>
      <c r="C2397" s="4858"/>
      <c r="D2397" s="4968" t="s">
        <v>102</v>
      </c>
      <c r="E2397" s="4948"/>
      <c r="F2397" s="4948"/>
      <c r="G2397" s="4949"/>
      <c r="H2397" s="11354"/>
      <c r="I2397" s="11354"/>
      <c r="J2397" s="4453"/>
    </row>
    <row r="2398" spans="1:10" ht="16.5" thickTop="1" thickBot="1" x14ac:dyDescent="0.3">
      <c r="A2398" s="4841"/>
      <c r="B2398" s="4453"/>
      <c r="C2398" s="4858"/>
      <c r="D2398" s="4968" t="s">
        <v>103</v>
      </c>
      <c r="E2398" s="4948"/>
      <c r="F2398" s="4948"/>
      <c r="G2398" s="4949"/>
      <c r="H2398" s="11354"/>
      <c r="I2398" s="11354"/>
      <c r="J2398" s="4453"/>
    </row>
    <row r="2399" spans="1:10" ht="16.5" thickTop="1" thickBot="1" x14ac:dyDescent="0.3">
      <c r="A2399" s="4841"/>
      <c r="B2399" s="4453"/>
      <c r="C2399" s="4858"/>
      <c r="D2399" s="5018" t="s">
        <v>115</v>
      </c>
      <c r="E2399" s="4954"/>
      <c r="F2399" s="4954"/>
      <c r="G2399" s="4959"/>
      <c r="H2399" s="11041">
        <v>0</v>
      </c>
      <c r="I2399" s="11041"/>
      <c r="J2399" s="4453"/>
    </row>
    <row r="2400" spans="1:10" ht="16.5" thickTop="1" thickBot="1" x14ac:dyDescent="0.3">
      <c r="A2400" s="4841"/>
      <c r="B2400" s="4453"/>
      <c r="C2400" s="4858"/>
      <c r="D2400" s="4968" t="s">
        <v>105</v>
      </c>
      <c r="E2400" s="4948"/>
      <c r="F2400" s="4948"/>
      <c r="G2400" s="4949"/>
      <c r="H2400" s="11354"/>
      <c r="I2400" s="11354"/>
      <c r="J2400" s="4453"/>
    </row>
    <row r="2401" spans="1:10" ht="16.5" thickTop="1" thickBot="1" x14ac:dyDescent="0.3">
      <c r="A2401" s="4841"/>
      <c r="B2401" s="4453"/>
      <c r="C2401" s="4858"/>
      <c r="D2401" s="4968" t="s">
        <v>94</v>
      </c>
      <c r="E2401" s="4948"/>
      <c r="F2401" s="4948"/>
      <c r="G2401" s="4949"/>
      <c r="H2401" s="11354"/>
      <c r="I2401" s="11354"/>
      <c r="J2401" s="4453"/>
    </row>
    <row r="2402" spans="1:10" ht="16.5" thickTop="1" thickBot="1" x14ac:dyDescent="0.3">
      <c r="A2402" s="4841"/>
      <c r="B2402" s="4453"/>
      <c r="C2402" s="4858"/>
      <c r="D2402" s="4968" t="s">
        <v>102</v>
      </c>
      <c r="E2402" s="4948"/>
      <c r="F2402" s="4948"/>
      <c r="G2402" s="4949"/>
      <c r="H2402" s="11354"/>
      <c r="I2402" s="11354"/>
      <c r="J2402" s="4453"/>
    </row>
    <row r="2403" spans="1:10" ht="16.5" thickTop="1" thickBot="1" x14ac:dyDescent="0.3">
      <c r="A2403" s="4841"/>
      <c r="B2403" s="4453"/>
      <c r="C2403" s="4858"/>
      <c r="D2403" s="4968" t="s">
        <v>103</v>
      </c>
      <c r="E2403" s="4948"/>
      <c r="F2403" s="4948"/>
      <c r="G2403" s="4949"/>
      <c r="H2403" s="11354"/>
      <c r="I2403" s="11354"/>
      <c r="J2403" s="4453"/>
    </row>
    <row r="2404" spans="1:10" ht="16.5" thickTop="1" thickBot="1" x14ac:dyDescent="0.3">
      <c r="A2404" s="4841"/>
      <c r="B2404" s="4453"/>
      <c r="C2404" s="4858"/>
      <c r="D2404" s="5018" t="s">
        <v>116</v>
      </c>
      <c r="E2404" s="5014"/>
      <c r="F2404" s="5014"/>
      <c r="G2404" s="5019"/>
      <c r="H2404" s="11041">
        <v>0</v>
      </c>
      <c r="I2404" s="11041"/>
      <c r="J2404" s="4453"/>
    </row>
    <row r="2405" spans="1:10" ht="16.5" thickTop="1" thickBot="1" x14ac:dyDescent="0.3">
      <c r="A2405" s="4841"/>
      <c r="B2405" s="4453"/>
      <c r="C2405" s="4858"/>
      <c r="D2405" s="4968" t="s">
        <v>105</v>
      </c>
      <c r="E2405" s="4948"/>
      <c r="F2405" s="4948"/>
      <c r="G2405" s="4949"/>
      <c r="H2405" s="11354"/>
      <c r="I2405" s="11354"/>
      <c r="J2405" s="4453"/>
    </row>
    <row r="2406" spans="1:10" ht="16.5" thickTop="1" thickBot="1" x14ac:dyDescent="0.3">
      <c r="A2406" s="4841"/>
      <c r="B2406" s="4453"/>
      <c r="C2406" s="4858"/>
      <c r="D2406" s="4968" t="s">
        <v>94</v>
      </c>
      <c r="E2406" s="4948"/>
      <c r="F2406" s="4948"/>
      <c r="G2406" s="4949"/>
      <c r="H2406" s="11433"/>
      <c r="I2406" s="11433"/>
      <c r="J2406" s="4453"/>
    </row>
    <row r="2407" spans="1:10" ht="16.5" thickTop="1" thickBot="1" x14ac:dyDescent="0.3">
      <c r="A2407" s="4841"/>
      <c r="B2407" s="4453"/>
      <c r="C2407" s="4858"/>
      <c r="D2407" s="4968" t="s">
        <v>102</v>
      </c>
      <c r="E2407" s="4948"/>
      <c r="F2407" s="4948"/>
      <c r="G2407" s="4949"/>
      <c r="H2407" s="11354"/>
      <c r="I2407" s="11354"/>
      <c r="J2407" s="4453"/>
    </row>
    <row r="2408" spans="1:10" ht="16.5" thickTop="1" thickBot="1" x14ac:dyDescent="0.3">
      <c r="A2408" s="4841"/>
      <c r="B2408" s="4453"/>
      <c r="C2408" s="4858"/>
      <c r="D2408" s="4968" t="s">
        <v>103</v>
      </c>
      <c r="E2408" s="4948"/>
      <c r="F2408" s="4948"/>
      <c r="G2408" s="4949"/>
      <c r="H2408" s="11354"/>
      <c r="I2408" s="11354"/>
      <c r="J2408" s="4453"/>
    </row>
    <row r="2409" spans="1:10" ht="16.5" thickTop="1" thickBot="1" x14ac:dyDescent="0.3">
      <c r="A2409" s="4841"/>
      <c r="B2409" s="4453"/>
      <c r="C2409" s="4858"/>
      <c r="D2409" s="5018" t="s">
        <v>117</v>
      </c>
      <c r="E2409" s="5014"/>
      <c r="F2409" s="5014"/>
      <c r="G2409" s="5019"/>
      <c r="H2409" s="11041">
        <v>0</v>
      </c>
      <c r="I2409" s="11041"/>
      <c r="J2409" s="4453"/>
    </row>
    <row r="2410" spans="1:10" ht="16.5" thickTop="1" thickBot="1" x14ac:dyDescent="0.3">
      <c r="A2410" s="4841"/>
      <c r="B2410" s="4453"/>
      <c r="C2410" s="4858"/>
      <c r="D2410" s="4968" t="s">
        <v>105</v>
      </c>
      <c r="E2410" s="4948"/>
      <c r="F2410" s="4948"/>
      <c r="G2410" s="4949"/>
      <c r="H2410" s="11354"/>
      <c r="I2410" s="11354"/>
      <c r="J2410" s="4453"/>
    </row>
    <row r="2411" spans="1:10" ht="16.5" thickTop="1" thickBot="1" x14ac:dyDescent="0.3">
      <c r="A2411" s="4841"/>
      <c r="B2411" s="4453"/>
      <c r="C2411" s="4858"/>
      <c r="D2411" s="4968" t="s">
        <v>94</v>
      </c>
      <c r="E2411" s="4948"/>
      <c r="F2411" s="4948"/>
      <c r="G2411" s="4949"/>
      <c r="H2411" s="11354"/>
      <c r="I2411" s="11354"/>
      <c r="J2411" s="4453"/>
    </row>
    <row r="2412" spans="1:10" ht="16.5" thickTop="1" thickBot="1" x14ac:dyDescent="0.3">
      <c r="A2412" s="4841"/>
      <c r="B2412" s="4453"/>
      <c r="C2412" s="4858"/>
      <c r="D2412" s="4968" t="s">
        <v>102</v>
      </c>
      <c r="E2412" s="4948"/>
      <c r="F2412" s="4948"/>
      <c r="G2412" s="4949"/>
      <c r="H2412" s="11354"/>
      <c r="I2412" s="11354"/>
      <c r="J2412" s="4453"/>
    </row>
    <row r="2413" spans="1:10" ht="16.5" thickTop="1" thickBot="1" x14ac:dyDescent="0.3">
      <c r="A2413" s="4841"/>
      <c r="B2413" s="4453"/>
      <c r="C2413" s="4860"/>
      <c r="D2413" s="4968" t="s">
        <v>103</v>
      </c>
      <c r="E2413" s="4948"/>
      <c r="F2413" s="4948"/>
      <c r="G2413" s="4949"/>
      <c r="H2413" s="11354"/>
      <c r="I2413" s="11354"/>
      <c r="J2413" s="4453"/>
    </row>
    <row r="2414" spans="1:10" ht="16.5" thickTop="1" thickBot="1" x14ac:dyDescent="0.3">
      <c r="A2414" s="4452"/>
      <c r="B2414" s="4453"/>
      <c r="C2414" s="4880" t="s">
        <v>118</v>
      </c>
      <c r="D2414" s="4969"/>
      <c r="E2414" s="4963"/>
      <c r="F2414" s="4963"/>
      <c r="G2414" s="4970"/>
      <c r="H2414" s="10977">
        <v>5</v>
      </c>
      <c r="I2414" s="10977"/>
      <c r="J2414" s="4453"/>
    </row>
    <row r="2415" spans="1:10" ht="27" thickTop="1" thickBot="1" x14ac:dyDescent="0.3">
      <c r="A2415" s="4452"/>
      <c r="B2415" s="4452"/>
      <c r="C2415" s="4873"/>
      <c r="D2415" s="4971" t="s">
        <v>31</v>
      </c>
      <c r="E2415" s="4971"/>
      <c r="F2415" s="4971"/>
      <c r="G2415" s="4972"/>
      <c r="H2415" s="11354"/>
      <c r="I2415" s="11354"/>
      <c r="J2415" s="4453"/>
    </row>
    <row r="2416" spans="1:10" ht="16.5" thickTop="1" thickBot="1" x14ac:dyDescent="0.3">
      <c r="A2416" s="4452"/>
      <c r="B2416" s="4452"/>
      <c r="C2416" s="4873"/>
      <c r="D2416" s="4971" t="s">
        <v>119</v>
      </c>
      <c r="E2416" s="4948"/>
      <c r="F2416" s="4948"/>
      <c r="G2416" s="4949"/>
      <c r="H2416" s="11354"/>
      <c r="I2416" s="11354"/>
      <c r="J2416" s="4453"/>
    </row>
    <row r="2417" spans="1:10" ht="27" thickTop="1" thickBot="1" x14ac:dyDescent="0.3">
      <c r="A2417" s="4452"/>
      <c r="B2417" s="4452"/>
      <c r="C2417" s="4873"/>
      <c r="D2417" s="4971" t="s">
        <v>120</v>
      </c>
      <c r="E2417" s="4973"/>
      <c r="F2417" s="4948"/>
      <c r="G2417" s="4949"/>
      <c r="H2417" s="11354">
        <v>2</v>
      </c>
      <c r="I2417" s="11354"/>
      <c r="J2417" s="4453"/>
    </row>
    <row r="2418" spans="1:10" ht="27" thickTop="1" thickBot="1" x14ac:dyDescent="0.3">
      <c r="A2418" s="4452"/>
      <c r="B2418" s="4453"/>
      <c r="C2418" s="4873"/>
      <c r="D2418" s="4971" t="s">
        <v>121</v>
      </c>
      <c r="E2418" s="4948"/>
      <c r="F2418" s="4948"/>
      <c r="G2418" s="4949"/>
      <c r="H2418" s="11354"/>
      <c r="I2418" s="11354"/>
      <c r="J2418" s="4453"/>
    </row>
    <row r="2419" spans="1:10" ht="16.5" thickTop="1" thickBot="1" x14ac:dyDescent="0.3">
      <c r="A2419" s="4452"/>
      <c r="B2419" s="4453"/>
      <c r="C2419" s="4873"/>
      <c r="D2419" s="4971" t="s">
        <v>70</v>
      </c>
      <c r="E2419" s="4948"/>
      <c r="F2419" s="4948"/>
      <c r="G2419" s="4949"/>
      <c r="H2419" s="11354"/>
      <c r="I2419" s="11354"/>
      <c r="J2419" s="4453"/>
    </row>
    <row r="2420" spans="1:10" ht="39.75" thickTop="1" thickBot="1" x14ac:dyDescent="0.3">
      <c r="A2420" s="4452"/>
      <c r="B2420" s="4453"/>
      <c r="C2420" s="4873"/>
      <c r="D2420" s="5004" t="s">
        <v>122</v>
      </c>
      <c r="E2420" s="4948"/>
      <c r="F2420" s="4948"/>
      <c r="G2420" s="4949"/>
      <c r="H2420" s="11354"/>
      <c r="I2420" s="11354"/>
      <c r="J2420" s="4453"/>
    </row>
    <row r="2421" spans="1:10" ht="27" thickTop="1" thickBot="1" x14ac:dyDescent="0.3">
      <c r="A2421" s="4452"/>
      <c r="B2421" s="4453"/>
      <c r="C2421" s="4874"/>
      <c r="D2421" s="4971" t="s">
        <v>123</v>
      </c>
      <c r="E2421" s="4948"/>
      <c r="F2421" s="4948"/>
      <c r="G2421" s="4949"/>
      <c r="H2421" s="11354"/>
      <c r="I2421" s="11354"/>
      <c r="J2421" s="4453"/>
    </row>
    <row r="2422" spans="1:10" ht="39.75" thickTop="1" thickBot="1" x14ac:dyDescent="0.3">
      <c r="A2422" s="4452"/>
      <c r="B2422" s="4453"/>
      <c r="C2422" s="4873"/>
      <c r="D2422" s="4971" t="s">
        <v>34</v>
      </c>
      <c r="E2422" s="4948"/>
      <c r="F2422" s="4948"/>
      <c r="G2422" s="4949"/>
      <c r="H2422" s="11354"/>
      <c r="I2422" s="11354"/>
      <c r="J2422" s="4453"/>
    </row>
    <row r="2423" spans="1:10" ht="39.75" thickTop="1" thickBot="1" x14ac:dyDescent="0.3">
      <c r="A2423" s="4452"/>
      <c r="B2423" s="4453"/>
      <c r="C2423" s="4874"/>
      <c r="D2423" s="4974" t="s">
        <v>124</v>
      </c>
      <c r="E2423" s="4948"/>
      <c r="F2423" s="4948"/>
      <c r="G2423" s="4949"/>
      <c r="H2423" s="11354"/>
      <c r="I2423" s="11354"/>
      <c r="J2423" s="4453"/>
    </row>
    <row r="2424" spans="1:10" ht="52.5" thickTop="1" thickBot="1" x14ac:dyDescent="0.3">
      <c r="A2424" s="4452"/>
      <c r="B2424" s="4453"/>
      <c r="C2424" s="4873"/>
      <c r="D2424" s="4971" t="s">
        <v>125</v>
      </c>
      <c r="E2424" s="4948"/>
      <c r="F2424" s="4948"/>
      <c r="G2424" s="4949"/>
      <c r="H2424" s="11354"/>
      <c r="I2424" s="11354"/>
      <c r="J2424" s="4453"/>
    </row>
    <row r="2425" spans="1:10" ht="27" thickTop="1" thickBot="1" x14ac:dyDescent="0.3">
      <c r="A2425" s="4452"/>
      <c r="B2425" s="4453"/>
      <c r="C2425" s="4873"/>
      <c r="D2425" s="4971" t="s">
        <v>126</v>
      </c>
      <c r="E2425" s="4948"/>
      <c r="F2425" s="4948"/>
      <c r="G2425" s="4949"/>
      <c r="H2425" s="11354"/>
      <c r="I2425" s="11354"/>
      <c r="J2425" s="4453"/>
    </row>
    <row r="2426" spans="1:10" ht="27" thickTop="1" thickBot="1" x14ac:dyDescent="0.3">
      <c r="A2426" s="4452"/>
      <c r="B2426" s="4453"/>
      <c r="C2426" s="4873"/>
      <c r="D2426" s="4975" t="s">
        <v>37</v>
      </c>
      <c r="E2426" s="4943"/>
      <c r="F2426" s="4943"/>
      <c r="G2426" s="4943"/>
      <c r="H2426" s="11354">
        <v>1</v>
      </c>
      <c r="I2426" s="11354"/>
      <c r="J2426" s="4453"/>
    </row>
    <row r="2427" spans="1:10" ht="65.25" thickTop="1" thickBot="1" x14ac:dyDescent="0.3">
      <c r="A2427" s="4452"/>
      <c r="B2427" s="4453"/>
      <c r="C2427" s="4873"/>
      <c r="D2427" s="4976" t="s">
        <v>127</v>
      </c>
      <c r="E2427" s="4948"/>
      <c r="F2427" s="4948"/>
      <c r="G2427" s="4949"/>
      <c r="H2427" s="11354"/>
      <c r="I2427" s="11354"/>
      <c r="J2427" s="4453"/>
    </row>
    <row r="2428" spans="1:10" ht="27" thickTop="1" thickBot="1" x14ac:dyDescent="0.3">
      <c r="A2428" s="4452"/>
      <c r="B2428" s="4453"/>
      <c r="C2428" s="4873"/>
      <c r="D2428" s="4971" t="s">
        <v>128</v>
      </c>
      <c r="E2428" s="4943"/>
      <c r="F2428" s="4943"/>
      <c r="G2428" s="4943"/>
      <c r="H2428" s="11354"/>
      <c r="I2428" s="11354"/>
      <c r="J2428" s="4453"/>
    </row>
    <row r="2429" spans="1:10" ht="39.75" thickTop="1" thickBot="1" x14ac:dyDescent="0.3">
      <c r="A2429" s="4452"/>
      <c r="B2429" s="4453"/>
      <c r="C2429" s="4873"/>
      <c r="D2429" s="4971" t="s">
        <v>129</v>
      </c>
      <c r="E2429" s="4948"/>
      <c r="F2429" s="4948"/>
      <c r="G2429" s="4949"/>
      <c r="H2429" s="11354"/>
      <c r="I2429" s="11354"/>
      <c r="J2429" s="4453"/>
    </row>
    <row r="2430" spans="1:10" ht="52.5" thickTop="1" thickBot="1" x14ac:dyDescent="0.3">
      <c r="A2430" s="4452"/>
      <c r="B2430" s="4453"/>
      <c r="C2430" s="4873"/>
      <c r="D2430" s="4971" t="s">
        <v>130</v>
      </c>
      <c r="E2430" s="4948"/>
      <c r="F2430" s="4948"/>
      <c r="G2430" s="4949"/>
      <c r="H2430" s="11354"/>
      <c r="I2430" s="11354"/>
      <c r="J2430" s="4453"/>
    </row>
    <row r="2431" spans="1:10" ht="39.75" thickTop="1" thickBot="1" x14ac:dyDescent="0.3">
      <c r="A2431" s="4452"/>
      <c r="B2431" s="4453"/>
      <c r="C2431" s="4873"/>
      <c r="D2431" s="4971" t="s">
        <v>131</v>
      </c>
      <c r="E2431" s="4973"/>
      <c r="F2431" s="4948"/>
      <c r="G2431" s="4949"/>
      <c r="H2431" s="11354"/>
      <c r="I2431" s="11354"/>
      <c r="J2431" s="4453"/>
    </row>
    <row r="2432" spans="1:10" ht="27" thickTop="1" thickBot="1" x14ac:dyDescent="0.3">
      <c r="A2432" s="4452"/>
      <c r="B2432" s="4452"/>
      <c r="C2432" s="4874"/>
      <c r="D2432" s="4971" t="s">
        <v>132</v>
      </c>
      <c r="E2432" s="4973"/>
      <c r="F2432" s="4948"/>
      <c r="G2432" s="4949"/>
      <c r="H2432" s="11354"/>
      <c r="I2432" s="11354"/>
      <c r="J2432" s="4453"/>
    </row>
    <row r="2433" spans="1:10" ht="52.5" thickTop="1" thickBot="1" x14ac:dyDescent="0.3">
      <c r="A2433" s="4452"/>
      <c r="B2433" s="4452"/>
      <c r="C2433" s="4874"/>
      <c r="D2433" s="4971" t="s">
        <v>52</v>
      </c>
      <c r="E2433" s="4973"/>
      <c r="F2433" s="4948"/>
      <c r="G2433" s="4949"/>
      <c r="H2433" s="11354"/>
      <c r="I2433" s="11354"/>
      <c r="J2433" s="4453"/>
    </row>
    <row r="2434" spans="1:10" ht="27" thickTop="1" thickBot="1" x14ac:dyDescent="0.3">
      <c r="A2434" s="4452"/>
      <c r="B2434" s="4452"/>
      <c r="C2434" s="4873"/>
      <c r="D2434" s="5020" t="s">
        <v>133</v>
      </c>
      <c r="E2434" s="4943"/>
      <c r="F2434" s="4943"/>
      <c r="G2434" s="4943"/>
      <c r="H2434" s="11354"/>
      <c r="I2434" s="11354"/>
      <c r="J2434" s="4453"/>
    </row>
    <row r="2435" spans="1:10" ht="27" thickTop="1" thickBot="1" x14ac:dyDescent="0.3">
      <c r="A2435" s="4452"/>
      <c r="B2435" s="4452"/>
      <c r="C2435" s="4873"/>
      <c r="D2435" s="5020" t="s">
        <v>47</v>
      </c>
      <c r="E2435" s="4948"/>
      <c r="F2435" s="4948"/>
      <c r="G2435" s="4949"/>
      <c r="H2435" s="11354"/>
      <c r="I2435" s="11354"/>
      <c r="J2435" s="4453"/>
    </row>
    <row r="2436" spans="1:10" ht="52.5" thickTop="1" thickBot="1" x14ac:dyDescent="0.3">
      <c r="A2436" s="4452"/>
      <c r="B2436" s="4452"/>
      <c r="C2436" s="4873"/>
      <c r="D2436" s="5021" t="s">
        <v>61</v>
      </c>
      <c r="E2436" s="4943"/>
      <c r="F2436" s="4943"/>
      <c r="G2436" s="4943"/>
      <c r="H2436" s="11354"/>
      <c r="I2436" s="11354"/>
      <c r="J2436" s="4453"/>
    </row>
    <row r="2437" spans="1:10" ht="52.5" thickTop="1" thickBot="1" x14ac:dyDescent="0.3">
      <c r="A2437" s="4452"/>
      <c r="B2437" s="4452"/>
      <c r="C2437" s="4873"/>
      <c r="D2437" s="5020" t="s">
        <v>134</v>
      </c>
      <c r="E2437" s="4948"/>
      <c r="F2437" s="4948"/>
      <c r="G2437" s="4949"/>
      <c r="H2437" s="11354"/>
      <c r="I2437" s="11354"/>
      <c r="J2437" s="4453"/>
    </row>
    <row r="2438" spans="1:10" ht="27" thickTop="1" thickBot="1" x14ac:dyDescent="0.3">
      <c r="A2438" s="4452"/>
      <c r="B2438" s="4452"/>
      <c r="C2438" s="4874"/>
      <c r="D2438" s="5020" t="s">
        <v>60</v>
      </c>
      <c r="E2438" s="4948"/>
      <c r="F2438" s="4948"/>
      <c r="G2438" s="4949"/>
      <c r="H2438" s="11354"/>
      <c r="I2438" s="11354"/>
      <c r="J2438" s="4453"/>
    </row>
    <row r="2439" spans="1:10" ht="16.5" thickTop="1" thickBot="1" x14ac:dyDescent="0.3">
      <c r="A2439" s="4452"/>
      <c r="B2439" s="4452"/>
      <c r="C2439" s="4874"/>
      <c r="D2439" s="4983" t="s">
        <v>135</v>
      </c>
      <c r="E2439" s="4948"/>
      <c r="F2439" s="4948"/>
      <c r="G2439" s="4949"/>
      <c r="H2439" s="11354"/>
      <c r="I2439" s="11354"/>
      <c r="J2439" s="4453"/>
    </row>
    <row r="2440" spans="1:10" ht="39.75" thickTop="1" thickBot="1" x14ac:dyDescent="0.3">
      <c r="A2440" s="4452"/>
      <c r="B2440" s="4452"/>
      <c r="C2440" s="4874"/>
      <c r="D2440" s="5020" t="s">
        <v>58</v>
      </c>
      <c r="E2440" s="4948"/>
      <c r="F2440" s="4948"/>
      <c r="G2440" s="4949"/>
      <c r="H2440" s="11354"/>
      <c r="I2440" s="11354"/>
      <c r="J2440" s="4453"/>
    </row>
    <row r="2441" spans="1:10" ht="27" thickTop="1" thickBot="1" x14ac:dyDescent="0.3">
      <c r="A2441" s="4452"/>
      <c r="B2441" s="4452"/>
      <c r="C2441" s="4874"/>
      <c r="D2441" s="5020" t="s">
        <v>136</v>
      </c>
      <c r="E2441" s="4948"/>
      <c r="F2441" s="4948"/>
      <c r="G2441" s="4949"/>
      <c r="H2441" s="11354"/>
      <c r="I2441" s="11354"/>
      <c r="J2441" s="4453"/>
    </row>
    <row r="2442" spans="1:10" ht="16.5" thickTop="1" thickBot="1" x14ac:dyDescent="0.3">
      <c r="A2442" s="4452"/>
      <c r="B2442" s="4452"/>
      <c r="C2442" s="4874"/>
      <c r="D2442" s="5020" t="s">
        <v>137</v>
      </c>
      <c r="E2442" s="4948"/>
      <c r="F2442" s="4948"/>
      <c r="G2442" s="4949"/>
      <c r="H2442" s="11354"/>
      <c r="I2442" s="11354"/>
      <c r="J2442" s="4453"/>
    </row>
    <row r="2443" spans="1:10" ht="16.5" thickTop="1" thickBot="1" x14ac:dyDescent="0.3">
      <c r="A2443" s="4452"/>
      <c r="B2443" s="4452"/>
      <c r="C2443" s="4874"/>
      <c r="D2443" s="5020" t="s">
        <v>138</v>
      </c>
      <c r="E2443" s="4948"/>
      <c r="F2443" s="4948"/>
      <c r="G2443" s="4949"/>
      <c r="H2443" s="11354"/>
      <c r="I2443" s="11354"/>
      <c r="J2443" s="4453"/>
    </row>
    <row r="2444" spans="1:10" ht="16.5" thickTop="1" thickBot="1" x14ac:dyDescent="0.3">
      <c r="A2444" s="4452"/>
      <c r="B2444" s="4452"/>
      <c r="C2444" s="4874"/>
      <c r="D2444" s="5020" t="s">
        <v>139</v>
      </c>
      <c r="E2444" s="4948"/>
      <c r="F2444" s="4948"/>
      <c r="G2444" s="4949"/>
      <c r="H2444" s="11354"/>
      <c r="I2444" s="11354"/>
      <c r="J2444" s="4453"/>
    </row>
    <row r="2445" spans="1:10" ht="16.5" thickTop="1" thickBot="1" x14ac:dyDescent="0.3">
      <c r="A2445" s="4452"/>
      <c r="B2445" s="4452"/>
      <c r="C2445" s="4874"/>
      <c r="D2445" s="5020" t="s">
        <v>140</v>
      </c>
      <c r="E2445" s="4948"/>
      <c r="F2445" s="4948"/>
      <c r="G2445" s="4949"/>
      <c r="H2445" s="11354"/>
      <c r="I2445" s="11354"/>
      <c r="J2445" s="4453"/>
    </row>
    <row r="2446" spans="1:10" ht="39.75" thickTop="1" thickBot="1" x14ac:dyDescent="0.3">
      <c r="A2446" s="4452"/>
      <c r="B2446" s="4452"/>
      <c r="C2446" s="4874"/>
      <c r="D2446" s="5021" t="s">
        <v>141</v>
      </c>
      <c r="E2446" s="4948"/>
      <c r="F2446" s="4948"/>
      <c r="G2446" s="4949"/>
      <c r="H2446" s="11354"/>
      <c r="I2446" s="11354"/>
      <c r="J2446" s="4453"/>
    </row>
    <row r="2447" spans="1:10" ht="27" thickTop="1" thickBot="1" x14ac:dyDescent="0.3">
      <c r="A2447" s="4452"/>
      <c r="B2447" s="4452"/>
      <c r="C2447" s="4873"/>
      <c r="D2447" s="4958" t="s">
        <v>142</v>
      </c>
      <c r="E2447" s="4943"/>
      <c r="F2447" s="4943"/>
      <c r="G2447" s="4943"/>
      <c r="H2447" s="11354">
        <v>1</v>
      </c>
      <c r="I2447" s="11354"/>
      <c r="J2447" s="4453"/>
    </row>
    <row r="2448" spans="1:10" ht="39.75" thickTop="1" thickBot="1" x14ac:dyDescent="0.3">
      <c r="A2448" s="4452"/>
      <c r="B2448" s="4452"/>
      <c r="C2448" s="4875"/>
      <c r="D2448" s="5020" t="s">
        <v>143</v>
      </c>
      <c r="E2448" s="4948"/>
      <c r="F2448" s="4948"/>
      <c r="G2448" s="4949"/>
      <c r="H2448" s="11354"/>
      <c r="I2448" s="11354"/>
      <c r="J2448" s="4453"/>
    </row>
    <row r="2449" spans="1:10" ht="39.75" thickTop="1" thickBot="1" x14ac:dyDescent="0.3">
      <c r="A2449" s="4452"/>
      <c r="B2449" s="4452"/>
      <c r="C2449" s="4874"/>
      <c r="D2449" s="4958" t="s">
        <v>144</v>
      </c>
      <c r="E2449" s="4948"/>
      <c r="F2449" s="4948"/>
      <c r="G2449" s="4949"/>
      <c r="H2449" s="11356"/>
      <c r="I2449" s="11356"/>
      <c r="J2449" s="4453"/>
    </row>
    <row r="2450" spans="1:10" ht="27" thickTop="1" thickBot="1" x14ac:dyDescent="0.3">
      <c r="A2450" s="4452"/>
      <c r="B2450" s="4452"/>
      <c r="C2450" s="4874"/>
      <c r="D2450" s="5020" t="s">
        <v>145</v>
      </c>
      <c r="E2450" s="4948"/>
      <c r="F2450" s="4948"/>
      <c r="G2450" s="4949"/>
      <c r="H2450" s="11356">
        <v>1</v>
      </c>
      <c r="I2450" s="11356"/>
      <c r="J2450" s="4453"/>
    </row>
    <row r="2451" spans="1:10" ht="16.5" thickTop="1" thickBot="1" x14ac:dyDescent="0.3">
      <c r="A2451" s="4452"/>
      <c r="B2451" s="4452"/>
      <c r="C2451" s="4876"/>
      <c r="D2451" s="5022" t="s">
        <v>146</v>
      </c>
      <c r="E2451" s="4948"/>
      <c r="F2451" s="4948"/>
      <c r="G2451" s="4949"/>
      <c r="H2451" s="11356"/>
      <c r="I2451" s="11356"/>
      <c r="J2451" s="4453"/>
    </row>
    <row r="2452" spans="1:10" ht="16.5" thickTop="1" thickBot="1" x14ac:dyDescent="0.3">
      <c r="A2452" s="4452"/>
      <c r="B2452" s="4452"/>
      <c r="C2452" s="4881" t="s">
        <v>147</v>
      </c>
      <c r="D2452" s="5026"/>
      <c r="E2452" s="4977"/>
      <c r="F2452" s="4977"/>
      <c r="G2452" s="4978"/>
      <c r="H2452" s="10992">
        <v>17</v>
      </c>
      <c r="I2452" s="10993"/>
      <c r="J2452" s="4453"/>
    </row>
    <row r="2453" spans="1:10" ht="16.5" thickTop="1" thickBot="1" x14ac:dyDescent="0.3">
      <c r="A2453" s="4452"/>
      <c r="B2453" s="4452"/>
      <c r="C2453" s="4857"/>
      <c r="D2453" s="4968" t="s">
        <v>148</v>
      </c>
      <c r="E2453" s="4948"/>
      <c r="F2453" s="4948"/>
      <c r="G2453" s="4949"/>
      <c r="H2453" s="11356">
        <v>15</v>
      </c>
      <c r="I2453" s="11356"/>
      <c r="J2453" s="4453"/>
    </row>
    <row r="2454" spans="1:10" ht="16.5" thickTop="1" thickBot="1" x14ac:dyDescent="0.3">
      <c r="A2454" s="4452"/>
      <c r="B2454" s="4452"/>
      <c r="C2454" s="4854"/>
      <c r="D2454" s="4968" t="s">
        <v>149</v>
      </c>
      <c r="E2454" s="4948"/>
      <c r="F2454" s="4948"/>
      <c r="G2454" s="4949"/>
      <c r="H2454" s="11356"/>
      <c r="I2454" s="11356"/>
      <c r="J2454" s="4453"/>
    </row>
    <row r="2455" spans="1:10" ht="16.5" thickTop="1" thickBot="1" x14ac:dyDescent="0.3">
      <c r="A2455" s="4452"/>
      <c r="B2455" s="4452"/>
      <c r="C2455" s="4854"/>
      <c r="D2455" s="4968" t="s">
        <v>150</v>
      </c>
      <c r="E2455" s="4951"/>
      <c r="F2455" s="4951"/>
      <c r="G2455" s="4952"/>
      <c r="H2455" s="11357">
        <v>2</v>
      </c>
      <c r="I2455" s="11358"/>
      <c r="J2455" s="4453"/>
    </row>
    <row r="2456" spans="1:10" ht="16.5" thickTop="1" thickBot="1" x14ac:dyDescent="0.3">
      <c r="A2456" s="4452"/>
      <c r="B2456" s="4452"/>
      <c r="C2456" s="4841"/>
      <c r="D2456" s="5030" t="s">
        <v>151</v>
      </c>
      <c r="E2456" s="4990"/>
      <c r="F2456" s="4990"/>
      <c r="G2456" s="4991"/>
      <c r="H2456" s="11015">
        <v>0</v>
      </c>
      <c r="I2456" s="11015"/>
      <c r="J2456" s="4453"/>
    </row>
    <row r="2457" spans="1:10" ht="16.5" thickTop="1" thickBot="1" x14ac:dyDescent="0.3">
      <c r="A2457" s="4452"/>
      <c r="B2457" s="4452"/>
      <c r="C2457" s="4854"/>
      <c r="D2457" s="5034" t="s">
        <v>152</v>
      </c>
      <c r="E2457" s="4948"/>
      <c r="F2457" s="4948"/>
      <c r="G2457" s="4949"/>
      <c r="H2457" s="11356"/>
      <c r="I2457" s="11356"/>
      <c r="J2457" s="4453"/>
    </row>
    <row r="2458" spans="1:10" ht="16.5" thickTop="1" thickBot="1" x14ac:dyDescent="0.3">
      <c r="A2458" s="4450"/>
      <c r="B2458" s="4452"/>
      <c r="C2458" s="4862"/>
      <c r="D2458" s="5035" t="s">
        <v>153</v>
      </c>
      <c r="E2458" s="4987"/>
      <c r="F2458" s="4987"/>
      <c r="G2458" s="4988"/>
      <c r="H2458" s="11355"/>
      <c r="I2458" s="11355"/>
      <c r="J2458" s="4453"/>
    </row>
    <row r="2459" spans="1:10" ht="16.5" thickTop="1" thickBot="1" x14ac:dyDescent="0.3">
      <c r="A2459" s="4452"/>
      <c r="B2459" s="4452"/>
      <c r="C2459" s="4854"/>
      <c r="D2459" s="5029" t="s">
        <v>154</v>
      </c>
      <c r="E2459" s="5023"/>
      <c r="F2459" s="5023"/>
      <c r="G2459" s="5024"/>
      <c r="H2459" s="11015">
        <v>0</v>
      </c>
      <c r="I2459" s="11015"/>
      <c r="J2459" s="4453"/>
    </row>
    <row r="2460" spans="1:10" ht="16.5" thickTop="1" thickBot="1" x14ac:dyDescent="0.3">
      <c r="A2460" s="4452"/>
      <c r="B2460" s="4452"/>
      <c r="C2460" s="4854"/>
      <c r="D2460" s="4982" t="s">
        <v>155</v>
      </c>
      <c r="E2460" s="4965"/>
      <c r="F2460" s="4965"/>
      <c r="G2460" s="4981"/>
      <c r="H2460" s="11390"/>
      <c r="I2460" s="11391"/>
      <c r="J2460" s="4453"/>
    </row>
    <row r="2461" spans="1:10" ht="16.5" thickTop="1" thickBot="1" x14ac:dyDescent="0.3">
      <c r="A2461" s="4452"/>
      <c r="B2461" s="4452"/>
      <c r="C2461" s="4854"/>
      <c r="D2461" s="4982" t="s">
        <v>156</v>
      </c>
      <c r="E2461" s="4965"/>
      <c r="F2461" s="4965"/>
      <c r="G2461" s="4981"/>
      <c r="H2461" s="11357"/>
      <c r="I2461" s="11358"/>
      <c r="J2461" s="4453"/>
    </row>
    <row r="2462" spans="1:10" ht="16.5" thickTop="1" thickBot="1" x14ac:dyDescent="0.3">
      <c r="A2462" s="4452"/>
      <c r="B2462" s="4452"/>
      <c r="C2462" s="4854"/>
      <c r="D2462" s="4982" t="s">
        <v>157</v>
      </c>
      <c r="E2462" s="4965"/>
      <c r="F2462" s="4965"/>
      <c r="G2462" s="4981"/>
      <c r="H2462" s="11357"/>
      <c r="I2462" s="11358"/>
      <c r="J2462" s="4453"/>
    </row>
    <row r="2463" spans="1:10" ht="16.5" thickTop="1" thickBot="1" x14ac:dyDescent="0.3">
      <c r="A2463" s="4452"/>
      <c r="B2463" s="4452"/>
      <c r="C2463" s="4854"/>
      <c r="D2463" s="4983" t="s">
        <v>158</v>
      </c>
      <c r="E2463" s="4948"/>
      <c r="F2463" s="4948"/>
      <c r="G2463" s="4949"/>
      <c r="H2463" s="11357"/>
      <c r="I2463" s="11358"/>
      <c r="J2463" s="4453"/>
    </row>
    <row r="2464" spans="1:10" ht="16.5" thickTop="1" thickBot="1" x14ac:dyDescent="0.3">
      <c r="A2464" s="4452"/>
      <c r="B2464" s="4452"/>
      <c r="C2464" s="5027" t="s">
        <v>159</v>
      </c>
      <c r="D2464" s="5026"/>
      <c r="E2464" s="5026"/>
      <c r="F2464" s="5026"/>
      <c r="G2464" s="5028"/>
      <c r="H2464" s="10992">
        <v>6</v>
      </c>
      <c r="I2464" s="10993"/>
      <c r="J2464" s="4453"/>
    </row>
    <row r="2465" spans="1:10" ht="16.5" thickTop="1" thickBot="1" x14ac:dyDescent="0.3">
      <c r="A2465" s="4452"/>
      <c r="B2465" s="4452"/>
      <c r="C2465" s="4854"/>
      <c r="D2465" s="4984" t="s">
        <v>160</v>
      </c>
      <c r="E2465" s="4943"/>
      <c r="F2465" s="4943"/>
      <c r="G2465" s="4943"/>
      <c r="H2465" s="11355">
        <v>2</v>
      </c>
      <c r="I2465" s="11355"/>
      <c r="J2465" s="4453"/>
    </row>
    <row r="2466" spans="1:10" ht="16.5" thickTop="1" thickBot="1" x14ac:dyDescent="0.3">
      <c r="A2466" s="4452"/>
      <c r="B2466" s="4452"/>
      <c r="C2466" s="4854"/>
      <c r="D2466" s="4968" t="s">
        <v>161</v>
      </c>
      <c r="E2466" s="4948"/>
      <c r="F2466" s="4948"/>
      <c r="G2466" s="4949"/>
      <c r="H2466" s="11356"/>
      <c r="I2466" s="11356"/>
      <c r="J2466" s="4453"/>
    </row>
    <row r="2467" spans="1:10" ht="16.5" thickTop="1" thickBot="1" x14ac:dyDescent="0.3">
      <c r="A2467" s="4452"/>
      <c r="B2467" s="4452"/>
      <c r="C2467" s="4854"/>
      <c r="D2467" s="5025" t="s">
        <v>162</v>
      </c>
      <c r="E2467" s="4951"/>
      <c r="F2467" s="4951"/>
      <c r="G2467" s="4952"/>
      <c r="H2467" s="11356">
        <v>4</v>
      </c>
      <c r="I2467" s="11356"/>
      <c r="J2467" s="4453"/>
    </row>
    <row r="2468" spans="1:10" ht="16.5" thickTop="1" thickBot="1" x14ac:dyDescent="0.3">
      <c r="A2468" s="4452"/>
      <c r="B2468" s="4452"/>
      <c r="C2468" s="5027" t="s">
        <v>163</v>
      </c>
      <c r="D2468" s="5026"/>
      <c r="E2468" s="5026"/>
      <c r="F2468" s="5026"/>
      <c r="G2468" s="5028"/>
      <c r="H2468" s="10992">
        <v>4</v>
      </c>
      <c r="I2468" s="10993"/>
      <c r="J2468" s="4453"/>
    </row>
    <row r="2469" spans="1:10" ht="16.5" thickTop="1" thickBot="1" x14ac:dyDescent="0.3">
      <c r="A2469" s="4452"/>
      <c r="B2469" s="4452"/>
      <c r="C2469" s="4857"/>
      <c r="D2469" s="4968" t="s">
        <v>160</v>
      </c>
      <c r="E2469" s="4948"/>
      <c r="F2469" s="4948"/>
      <c r="G2469" s="4949"/>
      <c r="H2469" s="11357"/>
      <c r="I2469" s="11358"/>
      <c r="J2469" s="4453"/>
    </row>
    <row r="2470" spans="1:10" ht="16.5" thickTop="1" thickBot="1" x14ac:dyDescent="0.3">
      <c r="A2470" s="4452"/>
      <c r="B2470" s="4452"/>
      <c r="C2470" s="4854"/>
      <c r="D2470" s="4968" t="s">
        <v>161</v>
      </c>
      <c r="E2470" s="4948"/>
      <c r="F2470" s="4948"/>
      <c r="G2470" s="4949"/>
      <c r="H2470" s="11357"/>
      <c r="I2470" s="11358"/>
      <c r="J2470" s="4453"/>
    </row>
    <row r="2471" spans="1:10" ht="16.5" thickTop="1" thickBot="1" x14ac:dyDescent="0.3">
      <c r="A2471" s="4452"/>
      <c r="B2471" s="4452"/>
      <c r="C2471" s="4854"/>
      <c r="D2471" s="5025" t="s">
        <v>162</v>
      </c>
      <c r="E2471" s="4951"/>
      <c r="F2471" s="4951"/>
      <c r="G2471" s="4952"/>
      <c r="H2471" s="11357">
        <v>4</v>
      </c>
      <c r="I2471" s="11358"/>
      <c r="J2471" s="4453"/>
    </row>
    <row r="2472" spans="1:10" ht="16.5" thickTop="1" thickBot="1" x14ac:dyDescent="0.3">
      <c r="A2472" s="4452"/>
      <c r="B2472" s="4452"/>
      <c r="C2472" s="4854"/>
      <c r="D2472" s="5025" t="s">
        <v>164</v>
      </c>
      <c r="E2472" s="4951"/>
      <c r="F2472" s="4951"/>
      <c r="G2472" s="4952"/>
      <c r="H2472" s="11357"/>
      <c r="I2472" s="11358"/>
      <c r="J2472" s="4453"/>
    </row>
    <row r="2473" spans="1:10" ht="16.5" thickTop="1" thickBot="1" x14ac:dyDescent="0.3">
      <c r="A2473" s="4452"/>
      <c r="B2473" s="4452"/>
      <c r="C2473" s="4854"/>
      <c r="D2473" s="11042" t="s">
        <v>165</v>
      </c>
      <c r="E2473" s="11043"/>
      <c r="F2473" s="11043"/>
      <c r="G2473" s="11044"/>
      <c r="H2473" s="11015">
        <v>18</v>
      </c>
      <c r="I2473" s="11015"/>
      <c r="J2473" s="4453"/>
    </row>
    <row r="2474" spans="1:10" ht="16.5" thickTop="1" thickBot="1" x14ac:dyDescent="0.3">
      <c r="A2474" s="4452"/>
      <c r="B2474" s="4452"/>
      <c r="C2474" s="4854"/>
      <c r="D2474" s="4984" t="s">
        <v>160</v>
      </c>
      <c r="E2474" s="4943"/>
      <c r="F2474" s="4943"/>
      <c r="G2474" s="4943"/>
      <c r="H2474" s="11357">
        <v>2</v>
      </c>
      <c r="I2474" s="11358"/>
      <c r="J2474" s="4453"/>
    </row>
    <row r="2475" spans="1:10" ht="16.5" thickTop="1" thickBot="1" x14ac:dyDescent="0.3">
      <c r="A2475" s="4452"/>
      <c r="B2475" s="4452"/>
      <c r="C2475" s="4854"/>
      <c r="D2475" s="4968" t="s">
        <v>161</v>
      </c>
      <c r="E2475" s="4948"/>
      <c r="F2475" s="4948"/>
      <c r="G2475" s="4949"/>
      <c r="H2475" s="11357"/>
      <c r="I2475" s="11358"/>
      <c r="J2475" s="4453"/>
    </row>
    <row r="2476" spans="1:10" ht="16.5" thickTop="1" thickBot="1" x14ac:dyDescent="0.3">
      <c r="A2476" s="4452"/>
      <c r="B2476" s="4452"/>
      <c r="C2476" s="4854"/>
      <c r="D2476" s="5025" t="s">
        <v>162</v>
      </c>
      <c r="E2476" s="4951"/>
      <c r="F2476" s="4951"/>
      <c r="G2476" s="4952"/>
      <c r="H2476" s="11357">
        <v>2</v>
      </c>
      <c r="I2476" s="11358"/>
      <c r="J2476" s="4453"/>
    </row>
    <row r="2477" spans="1:10" ht="16.5" thickTop="1" thickBot="1" x14ac:dyDescent="0.3">
      <c r="A2477" s="4452"/>
      <c r="B2477" s="4452"/>
      <c r="C2477" s="4854"/>
      <c r="D2477" s="4968" t="s">
        <v>114</v>
      </c>
      <c r="E2477" s="4951"/>
      <c r="F2477" s="4951"/>
      <c r="G2477" s="4952"/>
      <c r="H2477" s="11357">
        <v>14</v>
      </c>
      <c r="I2477" s="11358"/>
      <c r="J2477" s="4453"/>
    </row>
    <row r="2478" spans="1:10" ht="16.5" thickTop="1" thickBot="1" x14ac:dyDescent="0.3">
      <c r="A2478" s="4452"/>
      <c r="B2478" s="4891"/>
      <c r="C2478" s="4878" t="s">
        <v>166</v>
      </c>
      <c r="D2478" s="4961"/>
      <c r="E2478" s="4985"/>
      <c r="F2478" s="4963"/>
      <c r="G2478" s="4970"/>
      <c r="H2478" s="10979">
        <v>29</v>
      </c>
      <c r="I2478" s="10979"/>
      <c r="J2478" s="4452"/>
    </row>
    <row r="2479" spans="1:10" ht="16.5" thickTop="1" thickBot="1" x14ac:dyDescent="0.3">
      <c r="A2479" s="4452"/>
      <c r="B2479" s="4844"/>
      <c r="C2479" s="4892"/>
      <c r="D2479" s="4986" t="s">
        <v>167</v>
      </c>
      <c r="E2479" s="4987"/>
      <c r="F2479" s="4987"/>
      <c r="G2479" s="4988"/>
      <c r="H2479" s="11356">
        <v>6</v>
      </c>
      <c r="I2479" s="11356"/>
      <c r="J2479" s="4452"/>
    </row>
    <row r="2480" spans="1:10" ht="16.5" thickTop="1" thickBot="1" x14ac:dyDescent="0.3">
      <c r="A2480" s="4452"/>
      <c r="B2480" s="4893"/>
      <c r="C2480" s="4891"/>
      <c r="D2480" s="4987" t="s">
        <v>168</v>
      </c>
      <c r="E2480" s="4987"/>
      <c r="F2480" s="4987"/>
      <c r="G2480" s="4987"/>
      <c r="H2480" s="11355">
        <v>12</v>
      </c>
      <c r="I2480" s="11355"/>
      <c r="J2480" s="4452"/>
    </row>
    <row r="2481" spans="1:10" ht="16.5" thickTop="1" thickBot="1" x14ac:dyDescent="0.3">
      <c r="A2481" s="4452"/>
      <c r="B2481" s="4893"/>
      <c r="C2481" s="4891"/>
      <c r="D2481" s="4989" t="s">
        <v>169</v>
      </c>
      <c r="E2481" s="4987"/>
      <c r="F2481" s="4987"/>
      <c r="G2481" s="4988"/>
      <c r="H2481" s="11356">
        <v>11</v>
      </c>
      <c r="I2481" s="11356"/>
      <c r="J2481" s="4452"/>
    </row>
    <row r="2482" spans="1:10" ht="16.5" thickTop="1" thickBot="1" x14ac:dyDescent="0.3">
      <c r="A2482" s="4452"/>
      <c r="B2482" s="4893"/>
      <c r="C2482" s="4891"/>
      <c r="D2482" s="4989" t="s">
        <v>170</v>
      </c>
      <c r="E2482" s="4987"/>
      <c r="F2482" s="4987"/>
      <c r="G2482" s="4988"/>
      <c r="H2482" s="11356"/>
      <c r="I2482" s="11356"/>
      <c r="J2482" s="4452"/>
    </row>
    <row r="2483" spans="1:10" ht="16.5" thickTop="1" thickBot="1" x14ac:dyDescent="0.3">
      <c r="A2483" s="4452"/>
      <c r="B2483" s="4843"/>
      <c r="C2483" s="4854"/>
      <c r="D2483" s="5030" t="s">
        <v>171</v>
      </c>
      <c r="E2483" s="4990"/>
      <c r="F2483" s="4990"/>
      <c r="G2483" s="4991"/>
      <c r="H2483" s="11015">
        <v>0</v>
      </c>
      <c r="I2483" s="11015"/>
      <c r="J2483" s="4452"/>
    </row>
    <row r="2484" spans="1:10" ht="16.5" thickTop="1" thickBot="1" x14ac:dyDescent="0.3">
      <c r="A2484" s="4452"/>
      <c r="B2484" s="4452"/>
      <c r="C2484" s="4854"/>
      <c r="D2484" s="4992" t="s">
        <v>172</v>
      </c>
      <c r="E2484" s="4948"/>
      <c r="F2484" s="4948"/>
      <c r="G2484" s="4949"/>
      <c r="H2484" s="11356"/>
      <c r="I2484" s="11356"/>
      <c r="J2484" s="4452"/>
    </row>
    <row r="2485" spans="1:10" ht="16.5" thickTop="1" thickBot="1" x14ac:dyDescent="0.3">
      <c r="A2485" s="4452"/>
      <c r="B2485" s="4843"/>
      <c r="C2485" s="4854"/>
      <c r="D2485" s="4993" t="s">
        <v>173</v>
      </c>
      <c r="E2485" s="4987"/>
      <c r="F2485" s="4987"/>
      <c r="G2485" s="4988"/>
      <c r="H2485" s="11355"/>
      <c r="I2485" s="11355"/>
      <c r="J2485" s="4452"/>
    </row>
    <row r="2486" spans="1:10" ht="16.5" thickTop="1" thickBot="1" x14ac:dyDescent="0.3">
      <c r="A2486" s="4452"/>
      <c r="B2486" s="4843"/>
      <c r="C2486" s="4854"/>
      <c r="D2486" s="4994" t="s">
        <v>174</v>
      </c>
      <c r="E2486" s="4987"/>
      <c r="F2486" s="4987"/>
      <c r="G2486" s="4988"/>
      <c r="H2486" s="11356"/>
      <c r="I2486" s="11356"/>
      <c r="J2486" s="4841"/>
    </row>
    <row r="2487" spans="1:10" ht="17.25" thickTop="1" thickBot="1" x14ac:dyDescent="0.3">
      <c r="A2487" s="4452"/>
      <c r="B2487" s="4996" t="s">
        <v>175</v>
      </c>
      <c r="C2487" s="4995"/>
      <c r="D2487" s="4995"/>
      <c r="E2487" s="4995"/>
      <c r="F2487" s="4997"/>
      <c r="G2487" s="10992" t="s">
        <v>11</v>
      </c>
      <c r="H2487" s="11045"/>
      <c r="I2487" s="10993"/>
      <c r="J2487" s="4452"/>
    </row>
    <row r="2488" spans="1:10" ht="16.5" thickTop="1" x14ac:dyDescent="0.25">
      <c r="A2488" s="4452"/>
      <c r="B2488" s="4998"/>
      <c r="C2488" s="4999"/>
      <c r="D2488" s="4999"/>
      <c r="E2488" s="4999"/>
      <c r="F2488" s="5000"/>
      <c r="G2488" s="11046">
        <v>60</v>
      </c>
      <c r="H2488" s="11047"/>
      <c r="I2488" s="11048"/>
      <c r="J2488" s="4452"/>
    </row>
    <row r="2489" spans="1:10" ht="16.5" thickBot="1" x14ac:dyDescent="0.3">
      <c r="A2489" s="4841"/>
      <c r="B2489" s="5001"/>
      <c r="C2489" s="5002"/>
      <c r="D2489" s="5002"/>
      <c r="E2489" s="5002"/>
      <c r="F2489" s="5003"/>
      <c r="G2489" s="11049"/>
      <c r="H2489" s="11050"/>
      <c r="I2489" s="11051"/>
      <c r="J2489" s="4841"/>
    </row>
    <row r="2490" spans="1:10" ht="15.75" thickTop="1" x14ac:dyDescent="0.25"/>
    <row r="2491" spans="1:10" ht="15.75" thickBot="1" x14ac:dyDescent="0.3">
      <c r="A2491" s="5039"/>
      <c r="B2491" s="5039"/>
      <c r="C2491" s="5039"/>
      <c r="D2491" s="5039"/>
      <c r="E2491" s="5045"/>
      <c r="F2491" s="5237"/>
      <c r="G2491" s="5237" t="s">
        <v>0</v>
      </c>
      <c r="H2491" s="5237"/>
      <c r="I2491" s="5039"/>
      <c r="J2491" s="5039"/>
    </row>
    <row r="2492" spans="1:10" ht="17.25" thickTop="1" thickBot="1" x14ac:dyDescent="0.3">
      <c r="A2492" s="5045"/>
      <c r="B2492" s="5044"/>
      <c r="C2492" s="5044"/>
      <c r="D2492" s="5044"/>
      <c r="E2492" s="5044"/>
      <c r="F2492" s="5039"/>
      <c r="G2492" s="5082" t="s">
        <v>1</v>
      </c>
      <c r="H2492" s="5083"/>
      <c r="I2492" s="5087"/>
      <c r="J2492" s="5044"/>
    </row>
    <row r="2493" spans="1:10" ht="17.25" thickTop="1" thickBot="1" x14ac:dyDescent="0.3">
      <c r="A2493" s="5044"/>
      <c r="B2493" s="5044"/>
      <c r="C2493" s="5045"/>
      <c r="D2493" s="5045"/>
      <c r="E2493" s="5045"/>
      <c r="F2493" s="5039"/>
      <c r="G2493" s="5084" t="s">
        <v>2</v>
      </c>
      <c r="H2493" s="5085"/>
      <c r="I2493" s="5087" t="s">
        <v>181</v>
      </c>
      <c r="J2493" s="5044"/>
    </row>
    <row r="2494" spans="1:10" ht="16.5" thickTop="1" thickBot="1" x14ac:dyDescent="0.3">
      <c r="A2494" s="5044"/>
      <c r="B2494" s="5044"/>
      <c r="C2494" s="5044"/>
      <c r="D2494" s="5046"/>
      <c r="E2494" s="5055"/>
      <c r="F2494" s="5046"/>
      <c r="G2494" s="5046"/>
      <c r="H2494" s="5046"/>
      <c r="I2494" s="5046"/>
      <c r="J2494" s="5046"/>
    </row>
    <row r="2495" spans="1:10" ht="17.25" thickTop="1" thickBot="1" x14ac:dyDescent="0.3">
      <c r="A2495" s="5082" t="s">
        <v>4</v>
      </c>
      <c r="B2495" s="10962"/>
      <c r="C2495" s="10963"/>
      <c r="D2495" s="10963"/>
      <c r="E2495" s="10963"/>
      <c r="F2495" s="10963"/>
      <c r="G2495" s="10964"/>
      <c r="H2495" s="5039"/>
      <c r="I2495" s="5039"/>
      <c r="J2495" s="5039"/>
    </row>
    <row r="2496" spans="1:10" ht="17.25" thickTop="1" thickBot="1" x14ac:dyDescent="0.3">
      <c r="A2496" s="5082" t="s">
        <v>5</v>
      </c>
      <c r="B2496" s="10962" t="s">
        <v>275</v>
      </c>
      <c r="C2496" s="10963"/>
      <c r="D2496" s="10963"/>
      <c r="E2496" s="10963"/>
      <c r="F2496" s="10963"/>
      <c r="G2496" s="10964"/>
      <c r="H2496" s="5039"/>
      <c r="I2496" s="5039"/>
      <c r="J2496" s="5039"/>
    </row>
    <row r="2497" spans="1:10" ht="17.25" thickTop="1" thickBot="1" x14ac:dyDescent="0.3">
      <c r="A2497" s="5086" t="s">
        <v>7</v>
      </c>
      <c r="B2497" s="10965" t="s">
        <v>8</v>
      </c>
      <c r="C2497" s="10966"/>
      <c r="D2497" s="5088"/>
      <c r="E2497" s="5089"/>
      <c r="F2497" s="5089"/>
      <c r="G2497" s="5088"/>
      <c r="H2497" s="5039"/>
      <c r="I2497" s="5039"/>
      <c r="J2497" s="5039"/>
    </row>
    <row r="2498" spans="1:10" ht="16.5" thickTop="1" thickBot="1" x14ac:dyDescent="0.3">
      <c r="A2498" s="5044"/>
      <c r="B2498" s="5044"/>
      <c r="C2498" s="5044"/>
      <c r="D2498" s="5044"/>
      <c r="E2498" s="5044"/>
      <c r="F2498" s="5044"/>
      <c r="G2498" s="5056"/>
      <c r="H2498" s="5044"/>
      <c r="I2498" s="5044"/>
      <c r="J2498" s="5044"/>
    </row>
    <row r="2499" spans="1:10" ht="16.5" thickTop="1" thickBot="1" x14ac:dyDescent="0.3">
      <c r="A2499" s="5039"/>
      <c r="B2499" s="10978" t="s">
        <v>9</v>
      </c>
      <c r="C2499" s="10978"/>
      <c r="D2499" s="10978"/>
      <c r="E2499" s="10979" t="s">
        <v>10</v>
      </c>
      <c r="F2499" s="10980"/>
      <c r="G2499" s="10979" t="s">
        <v>11</v>
      </c>
      <c r="H2499" s="10980"/>
      <c r="I2499" s="5039"/>
      <c r="J2499" s="5039"/>
    </row>
    <row r="2500" spans="1:10" ht="16.5" thickTop="1" thickBot="1" x14ac:dyDescent="0.3">
      <c r="A2500" s="5039"/>
      <c r="B2500" s="10978"/>
      <c r="C2500" s="10978"/>
      <c r="D2500" s="10978"/>
      <c r="E2500" s="10981">
        <v>46</v>
      </c>
      <c r="F2500" s="10981"/>
      <c r="G2500" s="10982">
        <v>46</v>
      </c>
      <c r="H2500" s="10982"/>
      <c r="I2500" s="5039"/>
      <c r="J2500" s="5039"/>
    </row>
    <row r="2501" spans="1:10" ht="16.5" thickTop="1" thickBot="1" x14ac:dyDescent="0.3">
      <c r="A2501" s="5039"/>
      <c r="B2501" s="10978"/>
      <c r="C2501" s="10978"/>
      <c r="D2501" s="10978"/>
      <c r="E2501" s="10981"/>
      <c r="F2501" s="10981"/>
      <c r="G2501" s="10982"/>
      <c r="H2501" s="10982"/>
      <c r="I2501" s="5039"/>
      <c r="J2501" s="5039"/>
    </row>
    <row r="2502" spans="1:10" ht="16.5" thickTop="1" thickBot="1" x14ac:dyDescent="0.3">
      <c r="A2502" s="5039"/>
      <c r="B2502" s="5040"/>
      <c r="C2502" s="5040"/>
      <c r="D2502" s="5040"/>
      <c r="E2502" s="5040"/>
      <c r="F2502" s="5040"/>
      <c r="G2502" s="5040"/>
      <c r="H2502" s="5040"/>
      <c r="I2502" s="5040"/>
      <c r="J2502" s="5040"/>
    </row>
    <row r="2503" spans="1:10" ht="16.5" thickTop="1" thickBot="1" x14ac:dyDescent="0.3">
      <c r="A2503" s="5039"/>
      <c r="B2503" s="10983" t="s">
        <v>12</v>
      </c>
      <c r="C2503" s="10984"/>
      <c r="D2503" s="10984"/>
      <c r="E2503" s="10984"/>
      <c r="F2503" s="10985"/>
      <c r="G2503" s="10992" t="s">
        <v>11</v>
      </c>
      <c r="H2503" s="10993"/>
      <c r="I2503" s="10967" t="s">
        <v>13</v>
      </c>
      <c r="J2503" s="10968"/>
    </row>
    <row r="2504" spans="1:10" ht="16.5" thickTop="1" thickBot="1" x14ac:dyDescent="0.3">
      <c r="A2504" s="5039"/>
      <c r="B2504" s="10986"/>
      <c r="C2504" s="10987"/>
      <c r="D2504" s="10987"/>
      <c r="E2504" s="10987"/>
      <c r="F2504" s="10988"/>
      <c r="G2504" s="5063" t="s">
        <v>14</v>
      </c>
      <c r="H2504" s="5063" t="s">
        <v>15</v>
      </c>
      <c r="I2504" s="10969"/>
      <c r="J2504" s="10970"/>
    </row>
    <row r="2505" spans="1:10" ht="16.5" thickTop="1" thickBot="1" x14ac:dyDescent="0.3">
      <c r="A2505" s="5039"/>
      <c r="B2505" s="10989"/>
      <c r="C2505" s="10990"/>
      <c r="D2505" s="10990"/>
      <c r="E2505" s="10990"/>
      <c r="F2505" s="10991"/>
      <c r="G2505" s="5094">
        <v>0</v>
      </c>
      <c r="H2505" s="5094">
        <v>0</v>
      </c>
      <c r="I2505" s="10971">
        <v>0</v>
      </c>
      <c r="J2505" s="10971"/>
    </row>
    <row r="2506" spans="1:10" ht="16.5" thickTop="1" thickBot="1" x14ac:dyDescent="0.3">
      <c r="A2506" s="5039"/>
      <c r="B2506" s="10972" t="s">
        <v>16</v>
      </c>
      <c r="C2506" s="10973"/>
      <c r="D2506" s="10973"/>
      <c r="E2506" s="10973"/>
      <c r="F2506" s="10974"/>
      <c r="G2506" s="5090"/>
      <c r="H2506" s="5090"/>
      <c r="I2506" s="10975">
        <v>0</v>
      </c>
      <c r="J2506" s="10976"/>
    </row>
    <row r="2507" spans="1:10" ht="16.5" thickTop="1" thickBot="1" x14ac:dyDescent="0.3">
      <c r="A2507" s="5039"/>
      <c r="B2507" s="10972" t="s">
        <v>17</v>
      </c>
      <c r="C2507" s="10973"/>
      <c r="D2507" s="10973"/>
      <c r="E2507" s="10973"/>
      <c r="F2507" s="10973"/>
      <c r="G2507" s="5090"/>
      <c r="H2507" s="5090"/>
      <c r="I2507" s="10977">
        <v>0</v>
      </c>
      <c r="J2507" s="10977"/>
    </row>
    <row r="2508" spans="1:10" ht="16.5" thickTop="1" thickBot="1" x14ac:dyDescent="0.3">
      <c r="A2508" s="5039"/>
      <c r="B2508" s="5142" t="s">
        <v>18</v>
      </c>
      <c r="C2508" s="5141"/>
      <c r="D2508" s="5140"/>
      <c r="E2508" s="5137"/>
      <c r="F2508" s="5137"/>
      <c r="G2508" s="5137"/>
      <c r="H2508" s="5138"/>
      <c r="I2508" s="5139"/>
      <c r="J2508" s="5039"/>
    </row>
    <row r="2509" spans="1:10" ht="16.5" thickTop="1" thickBot="1" x14ac:dyDescent="0.3">
      <c r="A2509" s="5039"/>
      <c r="B2509" s="5095"/>
      <c r="C2509" s="5096"/>
      <c r="D2509" s="5096"/>
      <c r="E2509" s="10979" t="s">
        <v>19</v>
      </c>
      <c r="F2509" s="10979"/>
      <c r="G2509" s="10979"/>
      <c r="H2509" s="10992"/>
      <c r="I2509" s="5063" t="s">
        <v>11</v>
      </c>
      <c r="J2509" s="5039"/>
    </row>
    <row r="2510" spans="1:10" ht="16.5" thickTop="1" thickBot="1" x14ac:dyDescent="0.3">
      <c r="A2510" s="5039"/>
      <c r="B2510" s="5095"/>
      <c r="C2510" s="5096" t="s">
        <v>20</v>
      </c>
      <c r="D2510" s="5096"/>
      <c r="E2510" s="5112" t="s">
        <v>21</v>
      </c>
      <c r="F2510" s="5112" t="s">
        <v>22</v>
      </c>
      <c r="G2510" s="5112" t="s">
        <v>23</v>
      </c>
      <c r="H2510" s="5207" t="s">
        <v>24</v>
      </c>
      <c r="I2510" s="5098"/>
      <c r="J2510" s="5039"/>
    </row>
    <row r="2511" spans="1:10" ht="16.5" thickTop="1" thickBot="1" x14ac:dyDescent="0.3">
      <c r="A2511" s="5039"/>
      <c r="B2511" s="5099"/>
      <c r="C2511" s="5100"/>
      <c r="D2511" s="5100"/>
      <c r="E2511" s="11008">
        <v>3</v>
      </c>
      <c r="F2511" s="11008"/>
      <c r="G2511" s="11008"/>
      <c r="H2511" s="11009"/>
      <c r="I2511" s="11010">
        <v>3</v>
      </c>
      <c r="J2511" s="5039"/>
    </row>
    <row r="2512" spans="1:10" ht="16.5" thickTop="1" thickBot="1" x14ac:dyDescent="0.3">
      <c r="A2512" s="5039"/>
      <c r="B2512" s="5101"/>
      <c r="C2512" s="5102"/>
      <c r="D2512" s="5102"/>
      <c r="E2512" s="5103">
        <v>2</v>
      </c>
      <c r="F2512" s="5103">
        <v>1</v>
      </c>
      <c r="G2512" s="5103">
        <v>0</v>
      </c>
      <c r="H2512" s="5103">
        <v>0</v>
      </c>
      <c r="I2512" s="11010"/>
      <c r="J2512" s="5039"/>
    </row>
    <row r="2513" spans="1:10" ht="17.25" thickTop="1" thickBot="1" x14ac:dyDescent="0.3">
      <c r="A2513" s="5039"/>
      <c r="B2513" s="5042"/>
      <c r="C2513" s="11011" t="s">
        <v>25</v>
      </c>
      <c r="D2513" s="11012"/>
      <c r="E2513" s="5104">
        <v>0</v>
      </c>
      <c r="F2513" s="5104">
        <v>0</v>
      </c>
      <c r="G2513" s="5104">
        <v>0</v>
      </c>
      <c r="H2513" s="5105">
        <v>0</v>
      </c>
      <c r="I2513" s="5106">
        <v>0</v>
      </c>
      <c r="J2513" s="5039"/>
    </row>
    <row r="2514" spans="1:10" ht="16.5" thickTop="1" thickBot="1" x14ac:dyDescent="0.3">
      <c r="A2514" s="5039"/>
      <c r="B2514" s="5042"/>
      <c r="C2514" s="5124"/>
      <c r="D2514" s="5125" t="s">
        <v>26</v>
      </c>
      <c r="E2514" s="5051"/>
      <c r="F2514" s="5051"/>
      <c r="G2514" s="5051"/>
      <c r="H2514" s="5051"/>
      <c r="I2514" s="5109">
        <v>0</v>
      </c>
      <c r="J2514" s="5039"/>
    </row>
    <row r="2515" spans="1:10" ht="16.5" thickTop="1" thickBot="1" x14ac:dyDescent="0.3">
      <c r="A2515" s="5039"/>
      <c r="B2515" s="5042"/>
      <c r="C2515" s="5124"/>
      <c r="D2515" s="5125" t="s">
        <v>27</v>
      </c>
      <c r="E2515" s="5051"/>
      <c r="F2515" s="5051"/>
      <c r="G2515" s="5051"/>
      <c r="H2515" s="5051"/>
      <c r="I2515" s="5109">
        <v>0</v>
      </c>
      <c r="J2515" s="5039"/>
    </row>
    <row r="2516" spans="1:10" ht="16.5" thickTop="1" thickBot="1" x14ac:dyDescent="0.3">
      <c r="A2516" s="5039"/>
      <c r="B2516" s="5042"/>
      <c r="C2516" s="5124"/>
      <c r="D2516" s="5125" t="s">
        <v>28</v>
      </c>
      <c r="E2516" s="5051"/>
      <c r="F2516" s="5051"/>
      <c r="G2516" s="5051"/>
      <c r="H2516" s="5051"/>
      <c r="I2516" s="5109">
        <v>0</v>
      </c>
      <c r="J2516" s="5039"/>
    </row>
    <row r="2517" spans="1:10" ht="27" thickTop="1" thickBot="1" x14ac:dyDescent="0.3">
      <c r="A2517" s="5039"/>
      <c r="B2517" s="5042"/>
      <c r="C2517" s="5124"/>
      <c r="D2517" s="5125" t="s">
        <v>29</v>
      </c>
      <c r="E2517" s="5051"/>
      <c r="F2517" s="5051"/>
      <c r="G2517" s="5051"/>
      <c r="H2517" s="5051"/>
      <c r="I2517" s="5109">
        <v>0</v>
      </c>
      <c r="J2517" s="5039"/>
    </row>
    <row r="2518" spans="1:10" ht="17.25" thickTop="1" thickBot="1" x14ac:dyDescent="0.3">
      <c r="A2518" s="5039"/>
      <c r="B2518" s="5042"/>
      <c r="C2518" s="5080" t="s">
        <v>30</v>
      </c>
      <c r="D2518" s="5107"/>
      <c r="E2518" s="5065">
        <v>2</v>
      </c>
      <c r="F2518" s="5065">
        <v>0</v>
      </c>
      <c r="G2518" s="5065">
        <v>0</v>
      </c>
      <c r="H2518" s="5065">
        <v>0</v>
      </c>
      <c r="I2518" s="5108">
        <v>2</v>
      </c>
      <c r="J2518" s="5039"/>
    </row>
    <row r="2519" spans="1:10" ht="27" thickTop="1" thickBot="1" x14ac:dyDescent="0.3">
      <c r="A2519" s="5039"/>
      <c r="B2519" s="5042"/>
      <c r="C2519" s="5124"/>
      <c r="D2519" s="5125" t="s">
        <v>31</v>
      </c>
      <c r="E2519" s="5051"/>
      <c r="F2519" s="5051"/>
      <c r="G2519" s="5051"/>
      <c r="H2519" s="5051"/>
      <c r="I2519" s="5109">
        <v>0</v>
      </c>
      <c r="J2519" s="5039"/>
    </row>
    <row r="2520" spans="1:10" ht="16.5" thickTop="1" thickBot="1" x14ac:dyDescent="0.3">
      <c r="A2520" s="5039"/>
      <c r="B2520" s="5042"/>
      <c r="C2520" s="5124"/>
      <c r="D2520" s="5125" t="s">
        <v>32</v>
      </c>
      <c r="E2520" s="5051"/>
      <c r="F2520" s="5051"/>
      <c r="G2520" s="5051"/>
      <c r="H2520" s="5051"/>
      <c r="I2520" s="5109">
        <v>0</v>
      </c>
      <c r="J2520" s="5039"/>
    </row>
    <row r="2521" spans="1:10" ht="52.5" thickTop="1" thickBot="1" x14ac:dyDescent="0.3">
      <c r="A2521" s="5039"/>
      <c r="B2521" s="5042"/>
      <c r="C2521" s="5124"/>
      <c r="D2521" s="5125" t="s">
        <v>33</v>
      </c>
      <c r="E2521" s="5051">
        <v>2</v>
      </c>
      <c r="F2521" s="5051"/>
      <c r="G2521" s="5051"/>
      <c r="H2521" s="5051"/>
      <c r="I2521" s="5109">
        <v>2</v>
      </c>
      <c r="J2521" s="5039"/>
    </row>
    <row r="2522" spans="1:10" ht="39.75" thickTop="1" thickBot="1" x14ac:dyDescent="0.3">
      <c r="A2522" s="5039"/>
      <c r="B2522" s="5042"/>
      <c r="C2522" s="5124"/>
      <c r="D2522" s="5125" t="s">
        <v>34</v>
      </c>
      <c r="E2522" s="5051"/>
      <c r="F2522" s="5051"/>
      <c r="G2522" s="5051"/>
      <c r="H2522" s="5051"/>
      <c r="I2522" s="5109">
        <v>0</v>
      </c>
      <c r="J2522" s="5039"/>
    </row>
    <row r="2523" spans="1:10" ht="39.75" thickTop="1" thickBot="1" x14ac:dyDescent="0.3">
      <c r="A2523" s="5039"/>
      <c r="B2523" s="5042"/>
      <c r="C2523" s="5124"/>
      <c r="D2523" s="5125" t="s">
        <v>35</v>
      </c>
      <c r="E2523" s="5051"/>
      <c r="F2523" s="5051"/>
      <c r="G2523" s="5051"/>
      <c r="H2523" s="5051"/>
      <c r="I2523" s="5109">
        <v>0</v>
      </c>
      <c r="J2523" s="5039"/>
    </row>
    <row r="2524" spans="1:10" ht="17.25" thickTop="1" thickBot="1" x14ac:dyDescent="0.3">
      <c r="A2524" s="5039"/>
      <c r="B2524" s="5042"/>
      <c r="C2524" s="11508" t="s">
        <v>36</v>
      </c>
      <c r="D2524" s="11509"/>
      <c r="E2524" s="5135">
        <v>0</v>
      </c>
      <c r="F2524" s="5135">
        <v>0</v>
      </c>
      <c r="G2524" s="5135">
        <v>0</v>
      </c>
      <c r="H2524" s="5135">
        <v>0</v>
      </c>
      <c r="I2524" s="5106">
        <v>0</v>
      </c>
      <c r="J2524" s="5039"/>
    </row>
    <row r="2525" spans="1:10" ht="27" thickTop="1" thickBot="1" x14ac:dyDescent="0.3">
      <c r="A2525" s="5039"/>
      <c r="B2525" s="5042"/>
      <c r="C2525" s="5124"/>
      <c r="D2525" s="5126" t="s">
        <v>37</v>
      </c>
      <c r="E2525" s="5231"/>
      <c r="F2525" s="5231"/>
      <c r="G2525" s="5231"/>
      <c r="H2525" s="5231"/>
      <c r="I2525" s="5110">
        <v>0</v>
      </c>
      <c r="J2525" s="5039"/>
    </row>
    <row r="2526" spans="1:10" ht="39.75" thickTop="1" thickBot="1" x14ac:dyDescent="0.3">
      <c r="A2526" s="5039"/>
      <c r="B2526" s="5042"/>
      <c r="C2526" s="5124"/>
      <c r="D2526" s="5126" t="s">
        <v>38</v>
      </c>
      <c r="E2526" s="5052"/>
      <c r="F2526" s="5052"/>
      <c r="G2526" s="5052"/>
      <c r="H2526" s="5052"/>
      <c r="I2526" s="5110">
        <v>0</v>
      </c>
      <c r="J2526" s="5039"/>
    </row>
    <row r="2527" spans="1:10" ht="52.5" thickTop="1" thickBot="1" x14ac:dyDescent="0.3">
      <c r="A2527" s="5039"/>
      <c r="B2527" s="5042"/>
      <c r="C2527" s="5124"/>
      <c r="D2527" s="5127" t="s">
        <v>39</v>
      </c>
      <c r="E2527" s="5052"/>
      <c r="F2527" s="5052"/>
      <c r="G2527" s="5052"/>
      <c r="H2527" s="5052"/>
      <c r="I2527" s="5110">
        <v>0</v>
      </c>
      <c r="J2527" s="5039"/>
    </row>
    <row r="2528" spans="1:10" ht="17.25" thickTop="1" thickBot="1" x14ac:dyDescent="0.3">
      <c r="A2528" s="5039"/>
      <c r="B2528" s="5041"/>
      <c r="C2528" s="11508" t="s">
        <v>40</v>
      </c>
      <c r="D2528" s="11509"/>
      <c r="E2528" s="5065">
        <v>0</v>
      </c>
      <c r="F2528" s="5065">
        <v>0</v>
      </c>
      <c r="G2528" s="5065">
        <v>0</v>
      </c>
      <c r="H2528" s="5065">
        <v>0</v>
      </c>
      <c r="I2528" s="5106">
        <v>0</v>
      </c>
      <c r="J2528" s="5039"/>
    </row>
    <row r="2529" spans="1:10" ht="16.5" thickTop="1" thickBot="1" x14ac:dyDescent="0.3">
      <c r="A2529" s="5039"/>
      <c r="B2529" s="5041"/>
      <c r="C2529" s="5117"/>
      <c r="D2529" s="5120" t="s">
        <v>41</v>
      </c>
      <c r="E2529" s="5051"/>
      <c r="F2529" s="5051"/>
      <c r="G2529" s="5051"/>
      <c r="H2529" s="5051"/>
      <c r="I2529" s="5110">
        <v>0</v>
      </c>
      <c r="J2529" s="5039"/>
    </row>
    <row r="2530" spans="1:10" ht="39.75" thickTop="1" thickBot="1" x14ac:dyDescent="0.3">
      <c r="A2530" s="5039"/>
      <c r="B2530" s="5041"/>
      <c r="C2530" s="5117"/>
      <c r="D2530" s="5120" t="s">
        <v>42</v>
      </c>
      <c r="E2530" s="5052"/>
      <c r="F2530" s="5052"/>
      <c r="G2530" s="5052"/>
      <c r="H2530" s="5052"/>
      <c r="I2530" s="5110">
        <v>0</v>
      </c>
      <c r="J2530" s="5039"/>
    </row>
    <row r="2531" spans="1:10" ht="65.25" thickTop="1" thickBot="1" x14ac:dyDescent="0.3">
      <c r="A2531" s="5039"/>
      <c r="B2531" s="5041"/>
      <c r="C2531" s="5117"/>
      <c r="D2531" s="5120" t="s">
        <v>43</v>
      </c>
      <c r="E2531" s="5052"/>
      <c r="F2531" s="5052"/>
      <c r="G2531" s="5052"/>
      <c r="H2531" s="5052"/>
      <c r="I2531" s="5110">
        <v>0</v>
      </c>
      <c r="J2531" s="5039"/>
    </row>
    <row r="2532" spans="1:10" ht="52.5" thickTop="1" thickBot="1" x14ac:dyDescent="0.3">
      <c r="A2532" s="5039"/>
      <c r="B2532" s="5041"/>
      <c r="C2532" s="5117"/>
      <c r="D2532" s="5127" t="s">
        <v>44</v>
      </c>
      <c r="E2532" s="5052"/>
      <c r="F2532" s="5052"/>
      <c r="G2532" s="5052"/>
      <c r="H2532" s="5052"/>
      <c r="I2532" s="5110">
        <v>0</v>
      </c>
      <c r="J2532" s="5039"/>
    </row>
    <row r="2533" spans="1:10" ht="17.25" thickTop="1" thickBot="1" x14ac:dyDescent="0.3">
      <c r="A2533" s="5039"/>
      <c r="B2533" s="5041"/>
      <c r="C2533" s="11508" t="s">
        <v>45</v>
      </c>
      <c r="D2533" s="11509"/>
      <c r="E2533" s="5065">
        <v>0</v>
      </c>
      <c r="F2533" s="5065">
        <v>0</v>
      </c>
      <c r="G2533" s="5065">
        <v>0</v>
      </c>
      <c r="H2533" s="5065">
        <v>0</v>
      </c>
      <c r="I2533" s="5111">
        <v>0</v>
      </c>
      <c r="J2533" s="5039"/>
    </row>
    <row r="2534" spans="1:10" ht="39.75" thickTop="1" thickBot="1" x14ac:dyDescent="0.3">
      <c r="A2534" s="5039"/>
      <c r="B2534" s="5041"/>
      <c r="C2534" s="5077"/>
      <c r="D2534" s="5120" t="s">
        <v>46</v>
      </c>
      <c r="E2534" s="5052"/>
      <c r="F2534" s="5052"/>
      <c r="G2534" s="5052"/>
      <c r="H2534" s="5052"/>
      <c r="I2534" s="5110">
        <v>0</v>
      </c>
      <c r="J2534" s="5039"/>
    </row>
    <row r="2535" spans="1:10" ht="27" thickTop="1" thickBot="1" x14ac:dyDescent="0.3">
      <c r="A2535" s="5039"/>
      <c r="B2535" s="5041"/>
      <c r="C2535" s="5077"/>
      <c r="D2535" s="5120" t="s">
        <v>47</v>
      </c>
      <c r="E2535" s="5052"/>
      <c r="F2535" s="5052"/>
      <c r="G2535" s="5052"/>
      <c r="H2535" s="5052"/>
      <c r="I2535" s="5110">
        <v>0</v>
      </c>
      <c r="J2535" s="5039"/>
    </row>
    <row r="2536" spans="1:10" ht="52.5" thickTop="1" thickBot="1" x14ac:dyDescent="0.3">
      <c r="A2536" s="5039"/>
      <c r="B2536" s="5041"/>
      <c r="C2536" s="5117"/>
      <c r="D2536" s="5128" t="s">
        <v>48</v>
      </c>
      <c r="E2536" s="5052"/>
      <c r="F2536" s="5052"/>
      <c r="G2536" s="5052"/>
      <c r="H2536" s="5052"/>
      <c r="I2536" s="5110">
        <v>0</v>
      </c>
      <c r="J2536" s="5039"/>
    </row>
    <row r="2537" spans="1:10" ht="39.75" thickTop="1" thickBot="1" x14ac:dyDescent="0.3">
      <c r="A2537" s="5039"/>
      <c r="B2537" s="5041"/>
      <c r="C2537" s="5121"/>
      <c r="D2537" s="5120" t="s">
        <v>49</v>
      </c>
      <c r="E2537" s="5052"/>
      <c r="F2537" s="5052"/>
      <c r="G2537" s="5052"/>
      <c r="H2537" s="5052"/>
      <c r="I2537" s="5110">
        <v>0</v>
      </c>
      <c r="J2537" s="5039"/>
    </row>
    <row r="2538" spans="1:10" ht="52.5" thickTop="1" thickBot="1" x14ac:dyDescent="0.3">
      <c r="A2538" s="5039"/>
      <c r="B2538" s="5041"/>
      <c r="C2538" s="5117"/>
      <c r="D2538" s="5120" t="s">
        <v>50</v>
      </c>
      <c r="E2538" s="5052"/>
      <c r="F2538" s="5052"/>
      <c r="G2538" s="5052"/>
      <c r="H2538" s="5052"/>
      <c r="I2538" s="5097">
        <v>0</v>
      </c>
      <c r="J2538" s="5039"/>
    </row>
    <row r="2539" spans="1:10" ht="27" thickTop="1" thickBot="1" x14ac:dyDescent="0.3">
      <c r="A2539" s="5039"/>
      <c r="B2539" s="5041"/>
      <c r="C2539" s="5129"/>
      <c r="D2539" s="5120" t="s">
        <v>51</v>
      </c>
      <c r="E2539" s="5052"/>
      <c r="F2539" s="5052"/>
      <c r="G2539" s="5052"/>
      <c r="H2539" s="5052"/>
      <c r="I2539" s="5097">
        <v>0</v>
      </c>
      <c r="J2539" s="5039"/>
    </row>
    <row r="2540" spans="1:10" ht="52.5" thickTop="1" thickBot="1" x14ac:dyDescent="0.3">
      <c r="A2540" s="5039"/>
      <c r="B2540" s="5041"/>
      <c r="C2540" s="5129"/>
      <c r="D2540" s="5120" t="s">
        <v>52</v>
      </c>
      <c r="E2540" s="5052"/>
      <c r="F2540" s="5052"/>
      <c r="G2540" s="5052"/>
      <c r="H2540" s="5052"/>
      <c r="I2540" s="5097">
        <v>0</v>
      </c>
      <c r="J2540" s="5039"/>
    </row>
    <row r="2541" spans="1:10" ht="78" thickTop="1" thickBot="1" x14ac:dyDescent="0.3">
      <c r="A2541" s="5039"/>
      <c r="B2541" s="5041"/>
      <c r="C2541" s="5129"/>
      <c r="D2541" s="5120" t="s">
        <v>53</v>
      </c>
      <c r="E2541" s="5052"/>
      <c r="F2541" s="5052"/>
      <c r="G2541" s="5052"/>
      <c r="H2541" s="5052"/>
      <c r="I2541" s="5097">
        <v>0</v>
      </c>
      <c r="J2541" s="5039"/>
    </row>
    <row r="2542" spans="1:10" ht="27" thickTop="1" thickBot="1" x14ac:dyDescent="0.3">
      <c r="A2542" s="5039"/>
      <c r="B2542" s="5041"/>
      <c r="C2542" s="5129"/>
      <c r="D2542" s="5120" t="s">
        <v>54</v>
      </c>
      <c r="E2542" s="5052"/>
      <c r="F2542" s="5052"/>
      <c r="G2542" s="5052"/>
      <c r="H2542" s="5052"/>
      <c r="I2542" s="5097">
        <v>0</v>
      </c>
      <c r="J2542" s="5039"/>
    </row>
    <row r="2543" spans="1:10" ht="52.5" thickTop="1" thickBot="1" x14ac:dyDescent="0.3">
      <c r="A2543" s="5039"/>
      <c r="B2543" s="5041"/>
      <c r="C2543" s="5129"/>
      <c r="D2543" s="5130" t="s">
        <v>55</v>
      </c>
      <c r="E2543" s="5052"/>
      <c r="F2543" s="5052"/>
      <c r="G2543" s="5052"/>
      <c r="H2543" s="5052"/>
      <c r="I2543" s="5097">
        <v>0</v>
      </c>
      <c r="J2543" s="5039"/>
    </row>
    <row r="2544" spans="1:10" ht="39.75" thickTop="1" thickBot="1" x14ac:dyDescent="0.3">
      <c r="A2544" s="5039"/>
      <c r="B2544" s="5041"/>
      <c r="C2544" s="5131"/>
      <c r="D2544" s="5120" t="s">
        <v>56</v>
      </c>
      <c r="E2544" s="5052"/>
      <c r="F2544" s="5052"/>
      <c r="G2544" s="5052"/>
      <c r="H2544" s="5052"/>
      <c r="I2544" s="5097">
        <v>0</v>
      </c>
      <c r="J2544" s="5039"/>
    </row>
    <row r="2545" spans="1:10" ht="17.25" thickTop="1" thickBot="1" x14ac:dyDescent="0.3">
      <c r="A2545" s="5039"/>
      <c r="B2545" s="5041"/>
      <c r="C2545" s="10994" t="s">
        <v>57</v>
      </c>
      <c r="D2545" s="10995"/>
      <c r="E2545" s="5136">
        <v>0</v>
      </c>
      <c r="F2545" s="5136">
        <v>1</v>
      </c>
      <c r="G2545" s="5136">
        <v>0</v>
      </c>
      <c r="H2545" s="5136">
        <v>0</v>
      </c>
      <c r="I2545" s="5111">
        <v>1</v>
      </c>
      <c r="J2545" s="5039"/>
    </row>
    <row r="2546" spans="1:10" ht="39.75" thickTop="1" thickBot="1" x14ac:dyDescent="0.3">
      <c r="A2546" s="5039"/>
      <c r="B2546" s="5041"/>
      <c r="C2546" s="5132"/>
      <c r="D2546" s="5120" t="s">
        <v>58</v>
      </c>
      <c r="E2546" s="5052"/>
      <c r="F2546" s="5052"/>
      <c r="G2546" s="5052"/>
      <c r="H2546" s="5052"/>
      <c r="I2546" s="5112">
        <v>0</v>
      </c>
      <c r="J2546" s="5039"/>
    </row>
    <row r="2547" spans="1:10" ht="52.5" thickTop="1" thickBot="1" x14ac:dyDescent="0.3">
      <c r="A2547" s="5039"/>
      <c r="B2547" s="5041"/>
      <c r="C2547" s="5077"/>
      <c r="D2547" s="5120" t="s">
        <v>59</v>
      </c>
      <c r="E2547" s="5052"/>
      <c r="F2547" s="5052"/>
      <c r="G2547" s="5052"/>
      <c r="H2547" s="5052"/>
      <c r="I2547" s="5112">
        <v>0</v>
      </c>
      <c r="J2547" s="5039"/>
    </row>
    <row r="2548" spans="1:10" ht="27" thickTop="1" thickBot="1" x14ac:dyDescent="0.3">
      <c r="A2548" s="5039"/>
      <c r="B2548" s="5041"/>
      <c r="C2548" s="5077"/>
      <c r="D2548" s="5120" t="s">
        <v>47</v>
      </c>
      <c r="E2548" s="5052"/>
      <c r="F2548" s="5052"/>
      <c r="G2548" s="5052"/>
      <c r="H2548" s="5052"/>
      <c r="I2548" s="5112">
        <v>0</v>
      </c>
      <c r="J2548" s="5039"/>
    </row>
    <row r="2549" spans="1:10" ht="27" thickTop="1" thickBot="1" x14ac:dyDescent="0.3">
      <c r="A2549" s="5039"/>
      <c r="B2549" s="5041"/>
      <c r="C2549" s="5077"/>
      <c r="D2549" s="5120" t="s">
        <v>60</v>
      </c>
      <c r="E2549" s="5052"/>
      <c r="F2549" s="5052">
        <v>1</v>
      </c>
      <c r="G2549" s="5052"/>
      <c r="H2549" s="5052"/>
      <c r="I2549" s="5112">
        <v>1</v>
      </c>
      <c r="J2549" s="5039"/>
    </row>
    <row r="2550" spans="1:10" ht="52.5" thickTop="1" thickBot="1" x14ac:dyDescent="0.3">
      <c r="A2550" s="5039"/>
      <c r="B2550" s="5041"/>
      <c r="C2550" s="5133"/>
      <c r="D2550" s="5120" t="s">
        <v>61</v>
      </c>
      <c r="E2550" s="5052"/>
      <c r="F2550" s="5052"/>
      <c r="G2550" s="5052"/>
      <c r="H2550" s="5052"/>
      <c r="I2550" s="5112">
        <v>0</v>
      </c>
      <c r="J2550" s="5039"/>
    </row>
    <row r="2551" spans="1:10" ht="16.5" thickTop="1" thickBot="1" x14ac:dyDescent="0.3">
      <c r="A2551" s="5039"/>
      <c r="B2551" s="5041"/>
      <c r="C2551" s="5133"/>
      <c r="D2551" s="5134" t="s">
        <v>62</v>
      </c>
      <c r="E2551" s="5052"/>
      <c r="F2551" s="5052"/>
      <c r="G2551" s="5052"/>
      <c r="H2551" s="5052"/>
      <c r="I2551" s="5112">
        <v>0</v>
      </c>
      <c r="J2551" s="5039"/>
    </row>
    <row r="2552" spans="1:10" ht="27" thickTop="1" thickBot="1" x14ac:dyDescent="0.3">
      <c r="A2552" s="5039"/>
      <c r="B2552" s="5041"/>
      <c r="C2552" s="5133"/>
      <c r="D2552" s="5120" t="s">
        <v>63</v>
      </c>
      <c r="E2552" s="5052"/>
      <c r="F2552" s="5052"/>
      <c r="G2552" s="5052"/>
      <c r="H2552" s="5052"/>
      <c r="I2552" s="5112">
        <v>0</v>
      </c>
      <c r="J2552" s="5039"/>
    </row>
    <row r="2553" spans="1:10" ht="16.5" thickTop="1" thickBot="1" x14ac:dyDescent="0.3">
      <c r="A2553" s="5039"/>
      <c r="B2553" s="5041"/>
      <c r="C2553" s="5133"/>
      <c r="D2553" s="5134" t="s">
        <v>64</v>
      </c>
      <c r="E2553" s="5052"/>
      <c r="F2553" s="5052"/>
      <c r="G2553" s="5052"/>
      <c r="H2553" s="5052"/>
      <c r="I2553" s="5112">
        <v>0</v>
      </c>
      <c r="J2553" s="5039"/>
    </row>
    <row r="2554" spans="1:10" ht="16.5" thickTop="1" thickBot="1" x14ac:dyDescent="0.3">
      <c r="A2554" s="5039"/>
      <c r="B2554" s="5041"/>
      <c r="C2554" s="5077"/>
      <c r="D2554" s="5134" t="s">
        <v>65</v>
      </c>
      <c r="E2554" s="5052"/>
      <c r="F2554" s="5052"/>
      <c r="G2554" s="5052"/>
      <c r="H2554" s="5052"/>
      <c r="I2554" s="5112">
        <v>0</v>
      </c>
      <c r="J2554" s="5041"/>
    </row>
    <row r="2555" spans="1:10" ht="16.5" thickTop="1" thickBot="1" x14ac:dyDescent="0.3">
      <c r="A2555" s="5066"/>
      <c r="B2555" s="5067"/>
      <c r="C2555" s="5068"/>
      <c r="D2555" s="5069"/>
      <c r="E2555" s="5070"/>
      <c r="F2555" s="5070"/>
      <c r="G2555" s="5070"/>
      <c r="H2555" s="5071"/>
      <c r="I2555" s="5113"/>
      <c r="J2555" s="5067"/>
    </row>
    <row r="2556" spans="1:10" ht="15.75" thickTop="1" x14ac:dyDescent="0.25">
      <c r="A2556" s="5039"/>
      <c r="B2556" s="10996" t="s">
        <v>66</v>
      </c>
      <c r="C2556" s="10997"/>
      <c r="D2556" s="10997"/>
      <c r="E2556" s="10997"/>
      <c r="F2556" s="10997"/>
      <c r="G2556" s="10997"/>
      <c r="H2556" s="10998"/>
      <c r="I2556" s="11005">
        <v>0</v>
      </c>
      <c r="J2556" s="5039"/>
    </row>
    <row r="2557" spans="1:10" x14ac:dyDescent="0.25">
      <c r="A2557" s="5039"/>
      <c r="B2557" s="10999"/>
      <c r="C2557" s="11000"/>
      <c r="D2557" s="11000"/>
      <c r="E2557" s="11000"/>
      <c r="F2557" s="11000"/>
      <c r="G2557" s="11000"/>
      <c r="H2557" s="11001"/>
      <c r="I2557" s="11006"/>
      <c r="J2557" s="5039"/>
    </row>
    <row r="2558" spans="1:10" ht="15.75" thickBot="1" x14ac:dyDescent="0.3">
      <c r="A2558" s="5039"/>
      <c r="B2558" s="11002"/>
      <c r="C2558" s="11003"/>
      <c r="D2558" s="11003"/>
      <c r="E2558" s="11003"/>
      <c r="F2558" s="11003"/>
      <c r="G2558" s="11003"/>
      <c r="H2558" s="11004"/>
      <c r="I2558" s="11007"/>
      <c r="J2558" s="5041"/>
    </row>
    <row r="2559" spans="1:10" ht="16.5" thickTop="1" thickBot="1" x14ac:dyDescent="0.3">
      <c r="A2559" s="5048"/>
      <c r="B2559" s="5049"/>
      <c r="C2559" s="5049"/>
      <c r="D2559" s="5049"/>
      <c r="E2559" s="5047"/>
      <c r="F2559" s="5047"/>
      <c r="G2559" s="5047"/>
      <c r="H2559" s="5050"/>
      <c r="I2559" s="5114"/>
      <c r="J2559" s="5039"/>
    </row>
    <row r="2560" spans="1:10" ht="16.5" thickTop="1" thickBot="1" x14ac:dyDescent="0.3">
      <c r="A2560" s="5048"/>
      <c r="B2560" s="5049"/>
      <c r="C2560" s="11508" t="s">
        <v>67</v>
      </c>
      <c r="D2560" s="11509"/>
      <c r="E2560" s="5065">
        <v>0</v>
      </c>
      <c r="F2560" s="5065">
        <v>0</v>
      </c>
      <c r="G2560" s="5065">
        <v>0</v>
      </c>
      <c r="H2560" s="5065">
        <v>0</v>
      </c>
      <c r="I2560" s="5065">
        <v>0</v>
      </c>
      <c r="J2560" s="5039"/>
    </row>
    <row r="2561" spans="1:10" ht="16.5" thickTop="1" thickBot="1" x14ac:dyDescent="0.3">
      <c r="A2561" s="5048"/>
      <c r="B2561" s="5049"/>
      <c r="C2561" s="5117"/>
      <c r="D2561" s="5118" t="s">
        <v>68</v>
      </c>
      <c r="E2561" s="5052"/>
      <c r="F2561" s="5052"/>
      <c r="G2561" s="5052"/>
      <c r="H2561" s="5052"/>
      <c r="I2561" s="5097">
        <v>0</v>
      </c>
      <c r="J2561" s="5039"/>
    </row>
    <row r="2562" spans="1:10" ht="16.5" thickTop="1" thickBot="1" x14ac:dyDescent="0.3">
      <c r="A2562" s="5039"/>
      <c r="B2562" s="5072"/>
      <c r="C2562" s="11508" t="s">
        <v>69</v>
      </c>
      <c r="D2562" s="11509"/>
      <c r="E2562" s="5065">
        <v>0</v>
      </c>
      <c r="F2562" s="5065">
        <v>0</v>
      </c>
      <c r="G2562" s="5065">
        <v>0</v>
      </c>
      <c r="H2562" s="5065">
        <v>0</v>
      </c>
      <c r="I2562" s="5065">
        <v>0</v>
      </c>
      <c r="J2562" s="5039"/>
    </row>
    <row r="2563" spans="1:10" ht="16.5" thickTop="1" thickBot="1" x14ac:dyDescent="0.3">
      <c r="A2563" s="5039"/>
      <c r="B2563" s="5072"/>
      <c r="C2563" s="5117"/>
      <c r="D2563" s="5118" t="s">
        <v>70</v>
      </c>
      <c r="E2563" s="5052"/>
      <c r="F2563" s="5052"/>
      <c r="G2563" s="5052"/>
      <c r="H2563" s="5052"/>
      <c r="I2563" s="5097">
        <v>0</v>
      </c>
      <c r="J2563" s="5039"/>
    </row>
    <row r="2564" spans="1:10" ht="16.5" thickTop="1" thickBot="1" x14ac:dyDescent="0.3">
      <c r="A2564" s="5039"/>
      <c r="B2564" s="5072"/>
      <c r="C2564" s="5117"/>
      <c r="D2564" s="5119" t="s">
        <v>71</v>
      </c>
      <c r="E2564" s="5052"/>
      <c r="F2564" s="5052"/>
      <c r="G2564" s="5052"/>
      <c r="H2564" s="5052"/>
      <c r="I2564" s="5097">
        <v>0</v>
      </c>
      <c r="J2564" s="5039"/>
    </row>
    <row r="2565" spans="1:10" ht="16.5" thickTop="1" thickBot="1" x14ac:dyDescent="0.3">
      <c r="A2565" s="5039"/>
      <c r="B2565" s="5072"/>
      <c r="C2565" s="5121"/>
      <c r="D2565" s="5122" t="s">
        <v>72</v>
      </c>
      <c r="E2565" s="5052"/>
      <c r="F2565" s="5052"/>
      <c r="G2565" s="5052"/>
      <c r="H2565" s="5052"/>
      <c r="I2565" s="5114">
        <v>0</v>
      </c>
      <c r="J2565" s="5039"/>
    </row>
    <row r="2566" spans="1:10" ht="19.5" thickTop="1" thickBot="1" x14ac:dyDescent="0.3">
      <c r="A2566" s="5039"/>
      <c r="B2566" s="11018" t="s">
        <v>73</v>
      </c>
      <c r="C2566" s="11019"/>
      <c r="D2566" s="11019"/>
      <c r="E2566" s="11019"/>
      <c r="F2566" s="11019"/>
      <c r="G2566" s="11019"/>
      <c r="H2566" s="11020"/>
      <c r="I2566" s="5208">
        <v>43</v>
      </c>
      <c r="J2566" s="5039"/>
    </row>
    <row r="2567" spans="1:10" ht="17.25" thickTop="1" thickBot="1" x14ac:dyDescent="0.3">
      <c r="A2567" s="5039"/>
      <c r="B2567" s="5040"/>
      <c r="C2567" s="11021" t="s">
        <v>74</v>
      </c>
      <c r="D2567" s="11022"/>
      <c r="E2567" s="5236"/>
      <c r="F2567" s="5236"/>
      <c r="G2567" s="5236"/>
      <c r="H2567" s="5236"/>
      <c r="I2567" s="5232">
        <v>0</v>
      </c>
      <c r="J2567" s="5039"/>
    </row>
    <row r="2568" spans="1:10" ht="17.25" thickTop="1" thickBot="1" x14ac:dyDescent="0.3">
      <c r="A2568" s="5039"/>
      <c r="B2568" s="5040"/>
      <c r="C2568" s="11021" t="s">
        <v>75</v>
      </c>
      <c r="D2568" s="11022"/>
      <c r="E2568" s="5123">
        <v>0</v>
      </c>
      <c r="F2568" s="5123">
        <v>0</v>
      </c>
      <c r="G2568" s="5123">
        <v>0</v>
      </c>
      <c r="H2568" s="5123">
        <v>0</v>
      </c>
      <c r="I2568" s="5233">
        <v>0</v>
      </c>
      <c r="J2568" s="5039"/>
    </row>
    <row r="2569" spans="1:10" ht="16.5" thickTop="1" thickBot="1" x14ac:dyDescent="0.3">
      <c r="A2569" s="5039"/>
      <c r="B2569" s="5040"/>
      <c r="C2569" s="5117"/>
      <c r="D2569" s="5118" t="s">
        <v>76</v>
      </c>
      <c r="E2569" s="5236"/>
      <c r="F2569" s="5236"/>
      <c r="G2569" s="5236"/>
      <c r="H2569" s="5236"/>
      <c r="I2569" s="5115">
        <v>0</v>
      </c>
      <c r="J2569" s="5039"/>
    </row>
    <row r="2570" spans="1:10" ht="16.5" thickTop="1" thickBot="1" x14ac:dyDescent="0.3">
      <c r="A2570" s="5039"/>
      <c r="B2570" s="5040"/>
      <c r="C2570" s="5117"/>
      <c r="D2570" s="5119" t="s">
        <v>77</v>
      </c>
      <c r="E2570" s="5236"/>
      <c r="F2570" s="5236"/>
      <c r="G2570" s="5236"/>
      <c r="H2570" s="5236"/>
      <c r="I2570" s="5116">
        <v>0</v>
      </c>
      <c r="J2570" s="5039"/>
    </row>
    <row r="2571" spans="1:10" ht="16.5" thickTop="1" thickBot="1" x14ac:dyDescent="0.3">
      <c r="A2571" s="5039"/>
      <c r="B2571" s="5040"/>
      <c r="C2571" s="5117"/>
      <c r="D2571" s="5119" t="s">
        <v>78</v>
      </c>
      <c r="E2571" s="5236"/>
      <c r="F2571" s="5236"/>
      <c r="G2571" s="5236"/>
      <c r="H2571" s="5236"/>
      <c r="I2571" s="5116">
        <v>0</v>
      </c>
      <c r="J2571" s="5039"/>
    </row>
    <row r="2572" spans="1:10" ht="16.5" thickTop="1" thickBot="1" x14ac:dyDescent="0.3">
      <c r="A2572" s="5039"/>
      <c r="B2572" s="5040"/>
      <c r="C2572" s="5117"/>
      <c r="D2572" s="5119" t="s">
        <v>79</v>
      </c>
      <c r="E2572" s="5236"/>
      <c r="F2572" s="5236"/>
      <c r="G2572" s="5236"/>
      <c r="H2572" s="5236"/>
      <c r="I2572" s="5116">
        <v>0</v>
      </c>
      <c r="J2572" s="5039"/>
    </row>
    <row r="2573" spans="1:10" ht="16.5" thickTop="1" thickBot="1" x14ac:dyDescent="0.3">
      <c r="A2573" s="5039"/>
      <c r="B2573" s="5040"/>
      <c r="C2573" s="5117"/>
      <c r="D2573" s="5119" t="s">
        <v>80</v>
      </c>
      <c r="E2573" s="5236"/>
      <c r="F2573" s="5236"/>
      <c r="G2573" s="5236"/>
      <c r="H2573" s="5236"/>
      <c r="I2573" s="5116">
        <v>0</v>
      </c>
      <c r="J2573" s="5039"/>
    </row>
    <row r="2574" spans="1:10" ht="16.5" thickTop="1" thickBot="1" x14ac:dyDescent="0.3">
      <c r="A2574" s="5039"/>
      <c r="B2574" s="5040"/>
      <c r="C2574" s="5117"/>
      <c r="D2574" s="5119" t="s">
        <v>81</v>
      </c>
      <c r="E2574" s="5236"/>
      <c r="F2574" s="5236"/>
      <c r="G2574" s="5236"/>
      <c r="H2574" s="5236"/>
      <c r="I2574" s="5116">
        <v>0</v>
      </c>
      <c r="J2574" s="5039"/>
    </row>
    <row r="2575" spans="1:10" ht="16.5" thickTop="1" thickBot="1" x14ac:dyDescent="0.3">
      <c r="A2575" s="5039"/>
      <c r="B2575" s="5040"/>
      <c r="C2575" s="5117"/>
      <c r="D2575" s="5119" t="s">
        <v>82</v>
      </c>
      <c r="E2575" s="5236"/>
      <c r="F2575" s="5236"/>
      <c r="G2575" s="5236"/>
      <c r="H2575" s="5236"/>
      <c r="I2575" s="5116">
        <v>0</v>
      </c>
      <c r="J2575" s="5039"/>
    </row>
    <row r="2576" spans="1:10" ht="39.75" thickTop="1" thickBot="1" x14ac:dyDescent="0.3">
      <c r="A2576" s="5039"/>
      <c r="B2576" s="5040"/>
      <c r="C2576" s="5117"/>
      <c r="D2576" s="5120" t="s">
        <v>83</v>
      </c>
      <c r="E2576" s="5236"/>
      <c r="F2576" s="5236"/>
      <c r="G2576" s="5236"/>
      <c r="H2576" s="5236"/>
      <c r="I2576" s="5116">
        <v>0</v>
      </c>
      <c r="J2576" s="5039"/>
    </row>
    <row r="2577" spans="1:10" ht="16.5" thickTop="1" thickBot="1" x14ac:dyDescent="0.3">
      <c r="A2577" s="5039"/>
      <c r="B2577" s="5043" t="s">
        <v>84</v>
      </c>
      <c r="C2577" s="5041"/>
      <c r="D2577" s="5039"/>
      <c r="E2577" s="5040"/>
      <c r="F2577" s="5040"/>
      <c r="G2577" s="5040"/>
      <c r="H2577" s="5040"/>
      <c r="I2577" s="5040"/>
      <c r="J2577" s="5040"/>
    </row>
    <row r="2578" spans="1:10" ht="16.5" thickTop="1" thickBot="1" x14ac:dyDescent="0.3">
      <c r="A2578" s="5039"/>
      <c r="B2578" s="10996" t="s">
        <v>85</v>
      </c>
      <c r="C2578" s="10997"/>
      <c r="D2578" s="10997"/>
      <c r="E2578" s="10997"/>
      <c r="F2578" s="10998"/>
      <c r="G2578" s="10979" t="s">
        <v>11</v>
      </c>
      <c r="H2578" s="10980"/>
      <c r="I2578" s="5039"/>
      <c r="J2578" s="5039"/>
    </row>
    <row r="2579" spans="1:10" ht="16.5" thickTop="1" thickBot="1" x14ac:dyDescent="0.3">
      <c r="A2579" s="5039"/>
      <c r="B2579" s="10999"/>
      <c r="C2579" s="11000"/>
      <c r="D2579" s="11000"/>
      <c r="E2579" s="11000"/>
      <c r="F2579" s="11001"/>
      <c r="G2579" s="11023">
        <v>0</v>
      </c>
      <c r="H2579" s="11023"/>
      <c r="I2579" s="5039"/>
      <c r="J2579" s="5039"/>
    </row>
    <row r="2580" spans="1:10" ht="16.5" thickTop="1" thickBot="1" x14ac:dyDescent="0.3">
      <c r="A2580" s="5039"/>
      <c r="B2580" s="11002"/>
      <c r="C2580" s="11003"/>
      <c r="D2580" s="11003"/>
      <c r="E2580" s="11003"/>
      <c r="F2580" s="11004"/>
      <c r="G2580" s="11023"/>
      <c r="H2580" s="11023"/>
      <c r="I2580" s="5039"/>
      <c r="J2580" s="5039"/>
    </row>
    <row r="2581" spans="1:10" ht="16.5" thickTop="1" thickBot="1" x14ac:dyDescent="0.3">
      <c r="A2581" s="5039"/>
      <c r="B2581" s="5041"/>
      <c r="C2581" s="5040"/>
      <c r="D2581" s="11013" t="s">
        <v>86</v>
      </c>
      <c r="E2581" s="11014"/>
      <c r="F2581" s="5053"/>
      <c r="G2581" s="11015">
        <v>0</v>
      </c>
      <c r="H2581" s="11015"/>
      <c r="I2581" s="5039"/>
      <c r="J2581" s="5040"/>
    </row>
    <row r="2582" spans="1:10" ht="27" thickTop="1" thickBot="1" x14ac:dyDescent="0.3">
      <c r="A2582" s="5039"/>
      <c r="B2582" s="5041"/>
      <c r="C2582" s="5040"/>
      <c r="D2582" s="5205" t="s">
        <v>87</v>
      </c>
      <c r="E2582" s="5206"/>
      <c r="F2582" s="5053"/>
      <c r="G2582" s="11015">
        <v>0</v>
      </c>
      <c r="H2582" s="11015"/>
      <c r="I2582" s="5039"/>
      <c r="J2582" s="5040"/>
    </row>
    <row r="2583" spans="1:10" ht="39.75" thickTop="1" thickBot="1" x14ac:dyDescent="0.3">
      <c r="A2583" s="5039"/>
      <c r="B2583" s="5041"/>
      <c r="C2583" s="5040"/>
      <c r="D2583" s="5205" t="s">
        <v>88</v>
      </c>
      <c r="E2583" s="5206"/>
      <c r="F2583" s="5053"/>
      <c r="G2583" s="11015">
        <v>0</v>
      </c>
      <c r="H2583" s="11015"/>
      <c r="I2583" s="5039"/>
      <c r="J2583" s="5040"/>
    </row>
    <row r="2584" spans="1:10" ht="16.5" thickTop="1" thickBot="1" x14ac:dyDescent="0.3">
      <c r="A2584" s="5039"/>
      <c r="B2584" s="5043" t="s">
        <v>18</v>
      </c>
      <c r="C2584" s="5039"/>
      <c r="D2584" s="11016" t="s">
        <v>89</v>
      </c>
      <c r="E2584" s="11017"/>
      <c r="F2584" s="5064"/>
      <c r="G2584" s="11015">
        <v>0</v>
      </c>
      <c r="H2584" s="11015"/>
      <c r="I2584" s="5039"/>
      <c r="J2584" s="5040"/>
    </row>
    <row r="2585" spans="1:10" ht="16.5" thickTop="1" thickBot="1" x14ac:dyDescent="0.3">
      <c r="A2585" s="5039"/>
      <c r="B2585" s="11026" t="s">
        <v>90</v>
      </c>
      <c r="C2585" s="11027"/>
      <c r="D2585" s="11027"/>
      <c r="E2585" s="11027"/>
      <c r="F2585" s="11027"/>
      <c r="G2585" s="11028"/>
      <c r="H2585" s="11035" t="s">
        <v>11</v>
      </c>
      <c r="I2585" s="11036"/>
      <c r="J2585" s="5039"/>
    </row>
    <row r="2586" spans="1:10" ht="15.75" thickTop="1" x14ac:dyDescent="0.25">
      <c r="A2586" s="5039"/>
      <c r="B2586" s="11029"/>
      <c r="C2586" s="11030"/>
      <c r="D2586" s="11030"/>
      <c r="E2586" s="11030"/>
      <c r="F2586" s="11030"/>
      <c r="G2586" s="11031"/>
      <c r="H2586" s="10967">
        <v>1</v>
      </c>
      <c r="I2586" s="10968"/>
      <c r="J2586" s="5039"/>
    </row>
    <row r="2587" spans="1:10" ht="15.75" thickBot="1" x14ac:dyDescent="0.3">
      <c r="A2587" s="5039"/>
      <c r="B2587" s="11032"/>
      <c r="C2587" s="11033"/>
      <c r="D2587" s="11033"/>
      <c r="E2587" s="11033"/>
      <c r="F2587" s="11033"/>
      <c r="G2587" s="11034"/>
      <c r="H2587" s="10969"/>
      <c r="I2587" s="10970"/>
      <c r="J2587" s="5039"/>
    </row>
    <row r="2588" spans="1:10" ht="16.5" thickTop="1" thickBot="1" x14ac:dyDescent="0.3">
      <c r="A2588" s="5039"/>
      <c r="B2588" s="5143"/>
      <c r="C2588" s="5144">
        <v>7.1</v>
      </c>
      <c r="D2588" s="5145" t="s">
        <v>91</v>
      </c>
      <c r="E2588" s="5137"/>
      <c r="F2588" s="5137"/>
      <c r="G2588" s="5137"/>
      <c r="H2588" s="10977">
        <v>0</v>
      </c>
      <c r="I2588" s="10977"/>
      <c r="J2588" s="5039"/>
    </row>
    <row r="2589" spans="1:10" ht="39.75" thickTop="1" thickBot="1" x14ac:dyDescent="0.3">
      <c r="A2589" s="5039"/>
      <c r="B2589" s="5072"/>
      <c r="C2589" s="5072"/>
      <c r="D2589" s="5209" t="s">
        <v>92</v>
      </c>
      <c r="E2589" s="5146"/>
      <c r="F2589" s="5146"/>
      <c r="G2589" s="5146"/>
      <c r="H2589" s="11037">
        <v>0</v>
      </c>
      <c r="I2589" s="11038"/>
      <c r="J2589" s="5039"/>
    </row>
    <row r="2590" spans="1:10" ht="16.5" thickTop="1" thickBot="1" x14ac:dyDescent="0.3">
      <c r="A2590" s="5039"/>
      <c r="B2590" s="5040"/>
      <c r="C2590" s="5040"/>
      <c r="D2590" s="5147" t="s">
        <v>93</v>
      </c>
      <c r="E2590" s="5148"/>
      <c r="F2590" s="5148"/>
      <c r="G2590" s="5149"/>
      <c r="H2590" s="11368"/>
      <c r="I2590" s="11368"/>
      <c r="J2590" s="5039"/>
    </row>
    <row r="2591" spans="1:10" ht="16.5" thickTop="1" thickBot="1" x14ac:dyDescent="0.3">
      <c r="A2591" s="5039"/>
      <c r="B2591" s="5040"/>
      <c r="C2591" s="5061"/>
      <c r="D2591" s="5150" t="s">
        <v>94</v>
      </c>
      <c r="E2591" s="5151"/>
      <c r="F2591" s="5151"/>
      <c r="G2591" s="5152"/>
      <c r="H2591" s="11024"/>
      <c r="I2591" s="11025"/>
      <c r="J2591" s="5040"/>
    </row>
    <row r="2592" spans="1:10" ht="16.5" thickTop="1" thickBot="1" x14ac:dyDescent="0.3">
      <c r="A2592" s="5039"/>
      <c r="B2592" s="5040"/>
      <c r="C2592" s="5040"/>
      <c r="D2592" s="5150" t="s">
        <v>95</v>
      </c>
      <c r="E2592" s="5151"/>
      <c r="F2592" s="5151"/>
      <c r="G2592" s="5152"/>
      <c r="H2592" s="11024"/>
      <c r="I2592" s="11025"/>
      <c r="J2592" s="5040"/>
    </row>
    <row r="2593" spans="1:10" ht="16.5" thickTop="1" thickBot="1" x14ac:dyDescent="0.3">
      <c r="A2593" s="5039"/>
      <c r="B2593" s="5040"/>
      <c r="C2593" s="5040"/>
      <c r="D2593" s="5150" t="s">
        <v>96</v>
      </c>
      <c r="E2593" s="5151"/>
      <c r="F2593" s="5151"/>
      <c r="G2593" s="5152"/>
      <c r="H2593" s="11024"/>
      <c r="I2593" s="11025"/>
      <c r="J2593" s="5040"/>
    </row>
    <row r="2594" spans="1:10" ht="16.5" thickTop="1" thickBot="1" x14ac:dyDescent="0.3">
      <c r="A2594" s="5039"/>
      <c r="B2594" s="5040"/>
      <c r="C2594" s="5040"/>
      <c r="D2594" s="5153" t="s">
        <v>97</v>
      </c>
      <c r="E2594" s="5143"/>
      <c r="F2594" s="5143"/>
      <c r="G2594" s="5143"/>
      <c r="H2594" s="11354"/>
      <c r="I2594" s="11354"/>
      <c r="J2594" s="5040"/>
    </row>
    <row r="2595" spans="1:10" ht="16.5" thickTop="1" thickBot="1" x14ac:dyDescent="0.3">
      <c r="A2595" s="5039"/>
      <c r="B2595" s="5040"/>
      <c r="C2595" s="5040"/>
      <c r="D2595" s="5210" t="s">
        <v>98</v>
      </c>
      <c r="E2595" s="5154"/>
      <c r="F2595" s="5154"/>
      <c r="G2595" s="5154"/>
      <c r="H2595" s="11015">
        <v>0</v>
      </c>
      <c r="I2595" s="11015"/>
      <c r="J2595" s="5040"/>
    </row>
    <row r="2596" spans="1:10" ht="16.5" thickTop="1" thickBot="1" x14ac:dyDescent="0.3">
      <c r="A2596" s="5039"/>
      <c r="B2596" s="5040"/>
      <c r="C2596" s="5061"/>
      <c r="D2596" s="5147" t="s">
        <v>93</v>
      </c>
      <c r="E2596" s="5148"/>
      <c r="F2596" s="5148"/>
      <c r="G2596" s="5149"/>
      <c r="H2596" s="11368"/>
      <c r="I2596" s="11368"/>
      <c r="J2596" s="5040"/>
    </row>
    <row r="2597" spans="1:10" ht="16.5" thickTop="1" thickBot="1" x14ac:dyDescent="0.3">
      <c r="A2597" s="5039"/>
      <c r="B2597" s="5040"/>
      <c r="C2597" s="5061"/>
      <c r="D2597" s="5150" t="s">
        <v>94</v>
      </c>
      <c r="E2597" s="5151"/>
      <c r="F2597" s="5151"/>
      <c r="G2597" s="5152"/>
      <c r="H2597" s="11024"/>
      <c r="I2597" s="11025"/>
      <c r="J2597" s="5040"/>
    </row>
    <row r="2598" spans="1:10" ht="16.5" thickTop="1" thickBot="1" x14ac:dyDescent="0.3">
      <c r="A2598" s="5039"/>
      <c r="B2598" s="5040"/>
      <c r="C2598" s="5061"/>
      <c r="D2598" s="5150" t="s">
        <v>95</v>
      </c>
      <c r="E2598" s="5151"/>
      <c r="F2598" s="5151"/>
      <c r="G2598" s="5152"/>
      <c r="H2598" s="11024"/>
      <c r="I2598" s="11025"/>
      <c r="J2598" s="5040"/>
    </row>
    <row r="2599" spans="1:10" ht="16.5" thickTop="1" thickBot="1" x14ac:dyDescent="0.3">
      <c r="A2599" s="5039"/>
      <c r="B2599" s="5040"/>
      <c r="C2599" s="5061"/>
      <c r="D2599" s="5150" t="s">
        <v>96</v>
      </c>
      <c r="E2599" s="5151"/>
      <c r="F2599" s="5151"/>
      <c r="G2599" s="5152"/>
      <c r="H2599" s="11024"/>
      <c r="I2599" s="11025"/>
      <c r="J2599" s="5040"/>
    </row>
    <row r="2600" spans="1:10" ht="16.5" thickTop="1" thickBot="1" x14ac:dyDescent="0.3">
      <c r="A2600" s="5039"/>
      <c r="B2600" s="5040"/>
      <c r="C2600" s="5061"/>
      <c r="D2600" s="5211" t="s">
        <v>97</v>
      </c>
      <c r="E2600" s="5179"/>
      <c r="F2600" s="5179"/>
      <c r="G2600" s="5180"/>
      <c r="H2600" s="11354"/>
      <c r="I2600" s="11354"/>
      <c r="J2600" s="5040"/>
    </row>
    <row r="2601" spans="1:10" ht="39.75" thickTop="1" thickBot="1" x14ac:dyDescent="0.3">
      <c r="A2601" s="5039"/>
      <c r="B2601" s="5040"/>
      <c r="C2601" s="5061"/>
      <c r="D2601" s="5212" t="s">
        <v>99</v>
      </c>
      <c r="E2601" s="5154"/>
      <c r="F2601" s="5154"/>
      <c r="G2601" s="5159"/>
      <c r="H2601" s="11039">
        <v>0</v>
      </c>
      <c r="I2601" s="11040"/>
      <c r="J2601" s="5040"/>
    </row>
    <row r="2602" spans="1:10" ht="16.5" thickTop="1" thickBot="1" x14ac:dyDescent="0.3">
      <c r="A2602" s="5039"/>
      <c r="B2602" s="5040"/>
      <c r="C2602" s="5061"/>
      <c r="D2602" s="5147" t="s">
        <v>93</v>
      </c>
      <c r="E2602" s="5148"/>
      <c r="F2602" s="5148"/>
      <c r="G2602" s="5149"/>
      <c r="H2602" s="11368"/>
      <c r="I2602" s="11368"/>
      <c r="J2602" s="5040"/>
    </row>
    <row r="2603" spans="1:10" ht="16.5" thickTop="1" thickBot="1" x14ac:dyDescent="0.3">
      <c r="A2603" s="5039"/>
      <c r="B2603" s="5040"/>
      <c r="C2603" s="5061"/>
      <c r="D2603" s="5150" t="s">
        <v>94</v>
      </c>
      <c r="E2603" s="5151"/>
      <c r="F2603" s="5151"/>
      <c r="G2603" s="5152"/>
      <c r="H2603" s="11024"/>
      <c r="I2603" s="11025"/>
      <c r="J2603" s="5040"/>
    </row>
    <row r="2604" spans="1:10" ht="16.5" thickTop="1" thickBot="1" x14ac:dyDescent="0.3">
      <c r="A2604" s="5039"/>
      <c r="B2604" s="5040"/>
      <c r="C2604" s="5061"/>
      <c r="D2604" s="5150" t="s">
        <v>95</v>
      </c>
      <c r="E2604" s="5151"/>
      <c r="F2604" s="5151"/>
      <c r="G2604" s="5152"/>
      <c r="H2604" s="11024"/>
      <c r="I2604" s="11025"/>
      <c r="J2604" s="5040"/>
    </row>
    <row r="2605" spans="1:10" ht="16.5" thickTop="1" thickBot="1" x14ac:dyDescent="0.3">
      <c r="A2605" s="5039"/>
      <c r="B2605" s="5040"/>
      <c r="C2605" s="5061"/>
      <c r="D2605" s="5150" t="s">
        <v>96</v>
      </c>
      <c r="E2605" s="5151"/>
      <c r="F2605" s="5151"/>
      <c r="G2605" s="5152"/>
      <c r="H2605" s="11024"/>
      <c r="I2605" s="11025"/>
      <c r="J2605" s="5040"/>
    </row>
    <row r="2606" spans="1:10" ht="16.5" thickTop="1" thickBot="1" x14ac:dyDescent="0.3">
      <c r="A2606" s="5039"/>
      <c r="B2606" s="5040"/>
      <c r="C2606" s="5061"/>
      <c r="D2606" s="5153" t="s">
        <v>97</v>
      </c>
      <c r="E2606" s="5143"/>
      <c r="F2606" s="5143"/>
      <c r="G2606" s="5143"/>
      <c r="H2606" s="11354"/>
      <c r="I2606" s="11354"/>
      <c r="J2606" s="5040"/>
    </row>
    <row r="2607" spans="1:10" ht="39.75" thickTop="1" thickBot="1" x14ac:dyDescent="0.3">
      <c r="A2607" s="5039"/>
      <c r="B2607" s="5040"/>
      <c r="C2607" s="5061"/>
      <c r="D2607" s="5212" t="s">
        <v>100</v>
      </c>
      <c r="E2607" s="5154"/>
      <c r="F2607" s="5154"/>
      <c r="G2607" s="5159"/>
      <c r="H2607" s="11039">
        <v>0</v>
      </c>
      <c r="I2607" s="11040"/>
      <c r="J2607" s="5040"/>
    </row>
    <row r="2608" spans="1:10" ht="16.5" thickTop="1" thickBot="1" x14ac:dyDescent="0.3">
      <c r="A2608" s="5039"/>
      <c r="B2608" s="5040"/>
      <c r="C2608" s="5061"/>
      <c r="D2608" s="5155" t="s">
        <v>101</v>
      </c>
      <c r="E2608" s="5156"/>
      <c r="F2608" s="5156"/>
      <c r="G2608" s="5156"/>
      <c r="H2608" s="11368"/>
      <c r="I2608" s="11368"/>
      <c r="J2608" s="5040"/>
    </row>
    <row r="2609" spans="1:10" ht="16.5" thickTop="1" thickBot="1" x14ac:dyDescent="0.3">
      <c r="A2609" s="5039"/>
      <c r="B2609" s="5040"/>
      <c r="C2609" s="5061"/>
      <c r="D2609" s="5155" t="s">
        <v>102</v>
      </c>
      <c r="E2609" s="5158"/>
      <c r="F2609" s="5158"/>
      <c r="G2609" s="5158"/>
      <c r="H2609" s="11024"/>
      <c r="I2609" s="11025"/>
      <c r="J2609" s="5040"/>
    </row>
    <row r="2610" spans="1:10" ht="16.5" thickTop="1" thickBot="1" x14ac:dyDescent="0.3">
      <c r="A2610" s="5039"/>
      <c r="B2610" s="5040"/>
      <c r="C2610" s="5061"/>
      <c r="D2610" s="5147" t="s">
        <v>103</v>
      </c>
      <c r="E2610" s="5158"/>
      <c r="F2610" s="5158"/>
      <c r="G2610" s="5160"/>
      <c r="H2610" s="11354"/>
      <c r="I2610" s="11354"/>
      <c r="J2610" s="5040"/>
    </row>
    <row r="2611" spans="1:10" ht="39.75" thickTop="1" thickBot="1" x14ac:dyDescent="0.3">
      <c r="A2611" s="5039"/>
      <c r="B2611" s="5040"/>
      <c r="C2611" s="5061"/>
      <c r="D2611" s="5212" t="s">
        <v>104</v>
      </c>
      <c r="E2611" s="5154"/>
      <c r="F2611" s="5154"/>
      <c r="G2611" s="5154"/>
      <c r="H2611" s="11039">
        <v>0</v>
      </c>
      <c r="I2611" s="11040"/>
      <c r="J2611" s="5040"/>
    </row>
    <row r="2612" spans="1:10" ht="16.5" thickTop="1" thickBot="1" x14ac:dyDescent="0.3">
      <c r="A2612" s="5039"/>
      <c r="B2612" s="5040"/>
      <c r="C2612" s="5061"/>
      <c r="D2612" s="5155" t="s">
        <v>105</v>
      </c>
      <c r="E2612" s="5156"/>
      <c r="F2612" s="5156"/>
      <c r="G2612" s="5156"/>
      <c r="H2612" s="11368"/>
      <c r="I2612" s="11368"/>
      <c r="J2612" s="5040"/>
    </row>
    <row r="2613" spans="1:10" ht="16.5" thickTop="1" thickBot="1" x14ac:dyDescent="0.3">
      <c r="A2613" s="5039"/>
      <c r="B2613" s="5040"/>
      <c r="C2613" s="5061"/>
      <c r="D2613" s="5155" t="s">
        <v>102</v>
      </c>
      <c r="E2613" s="5158"/>
      <c r="F2613" s="5158"/>
      <c r="G2613" s="5158"/>
      <c r="H2613" s="11024"/>
      <c r="I2613" s="11025"/>
      <c r="J2613" s="5040"/>
    </row>
    <row r="2614" spans="1:10" ht="16.5" thickTop="1" thickBot="1" x14ac:dyDescent="0.3">
      <c r="A2614" s="5039"/>
      <c r="B2614" s="5040"/>
      <c r="C2614" s="5061"/>
      <c r="D2614" s="5147" t="s">
        <v>103</v>
      </c>
      <c r="E2614" s="5158"/>
      <c r="F2614" s="5158"/>
      <c r="G2614" s="5160"/>
      <c r="H2614" s="11354"/>
      <c r="I2614" s="11354"/>
      <c r="J2614" s="5040"/>
    </row>
    <row r="2615" spans="1:10" ht="52.5" thickTop="1" thickBot="1" x14ac:dyDescent="0.3">
      <c r="A2615" s="5039"/>
      <c r="B2615" s="5040"/>
      <c r="C2615" s="5061"/>
      <c r="D2615" s="5212" t="s">
        <v>106</v>
      </c>
      <c r="E2615" s="5154"/>
      <c r="F2615" s="5154"/>
      <c r="G2615" s="5154"/>
      <c r="H2615" s="11015">
        <v>0</v>
      </c>
      <c r="I2615" s="11015"/>
      <c r="J2615" s="5040"/>
    </row>
    <row r="2616" spans="1:10" ht="16.5" thickTop="1" thickBot="1" x14ac:dyDescent="0.3">
      <c r="A2616" s="5039"/>
      <c r="B2616" s="5040"/>
      <c r="C2616" s="5061"/>
      <c r="D2616" s="5147" t="s">
        <v>93</v>
      </c>
      <c r="E2616" s="5148"/>
      <c r="F2616" s="5148"/>
      <c r="G2616" s="5149"/>
      <c r="H2616" s="11368"/>
      <c r="I2616" s="11368"/>
      <c r="J2616" s="5040"/>
    </row>
    <row r="2617" spans="1:10" ht="16.5" thickTop="1" thickBot="1" x14ac:dyDescent="0.3">
      <c r="A2617" s="5039"/>
      <c r="B2617" s="5040"/>
      <c r="C2617" s="5061"/>
      <c r="D2617" s="5150" t="s">
        <v>94</v>
      </c>
      <c r="E2617" s="5151"/>
      <c r="F2617" s="5151"/>
      <c r="G2617" s="5152"/>
      <c r="H2617" s="11024"/>
      <c r="I2617" s="11025"/>
      <c r="J2617" s="5040"/>
    </row>
    <row r="2618" spans="1:10" ht="16.5" thickTop="1" thickBot="1" x14ac:dyDescent="0.3">
      <c r="A2618" s="5039"/>
      <c r="B2618" s="5040"/>
      <c r="C2618" s="5061"/>
      <c r="D2618" s="5150" t="s">
        <v>95</v>
      </c>
      <c r="E2618" s="5151"/>
      <c r="F2618" s="5151"/>
      <c r="G2618" s="5152"/>
      <c r="H2618" s="11024"/>
      <c r="I2618" s="11025"/>
      <c r="J2618" s="5040"/>
    </row>
    <row r="2619" spans="1:10" ht="16.5" thickTop="1" thickBot="1" x14ac:dyDescent="0.3">
      <c r="A2619" s="5039"/>
      <c r="B2619" s="5040"/>
      <c r="C2619" s="5061"/>
      <c r="D2619" s="5150" t="s">
        <v>96</v>
      </c>
      <c r="E2619" s="5151"/>
      <c r="F2619" s="5151"/>
      <c r="G2619" s="5152"/>
      <c r="H2619" s="11024"/>
      <c r="I2619" s="11025"/>
      <c r="J2619" s="5040"/>
    </row>
    <row r="2620" spans="1:10" ht="16.5" thickTop="1" thickBot="1" x14ac:dyDescent="0.3">
      <c r="A2620" s="5039"/>
      <c r="B2620" s="5040"/>
      <c r="C2620" s="5061"/>
      <c r="D2620" s="5153" t="s">
        <v>97</v>
      </c>
      <c r="E2620" s="5143"/>
      <c r="F2620" s="5143"/>
      <c r="G2620" s="5143"/>
      <c r="H2620" s="11354"/>
      <c r="I2620" s="11354"/>
      <c r="J2620" s="5040"/>
    </row>
    <row r="2621" spans="1:10" ht="16.5" thickTop="1" thickBot="1" x14ac:dyDescent="0.3">
      <c r="A2621" s="5039"/>
      <c r="B2621" s="5040"/>
      <c r="C2621" s="5061"/>
      <c r="D2621" s="5213" t="s">
        <v>107</v>
      </c>
      <c r="E2621" s="5154"/>
      <c r="F2621" s="5154"/>
      <c r="G2621" s="5154"/>
      <c r="H2621" s="11015">
        <v>0</v>
      </c>
      <c r="I2621" s="11015"/>
      <c r="J2621" s="5040"/>
    </row>
    <row r="2622" spans="1:10" ht="16.5" thickTop="1" thickBot="1" x14ac:dyDescent="0.3">
      <c r="A2622" s="5039"/>
      <c r="B2622" s="5040"/>
      <c r="C2622" s="5061"/>
      <c r="D2622" s="5147" t="s">
        <v>105</v>
      </c>
      <c r="E2622" s="5148"/>
      <c r="F2622" s="5148"/>
      <c r="G2622" s="5149"/>
      <c r="H2622" s="11354"/>
      <c r="I2622" s="11354"/>
      <c r="J2622" s="5040"/>
    </row>
    <row r="2623" spans="1:10" ht="16.5" thickTop="1" thickBot="1" x14ac:dyDescent="0.3">
      <c r="A2623" s="5039"/>
      <c r="B2623" s="5040"/>
      <c r="C2623" s="5061"/>
      <c r="D2623" s="5150" t="s">
        <v>94</v>
      </c>
      <c r="E2623" s="5151"/>
      <c r="F2623" s="5151"/>
      <c r="G2623" s="5152"/>
      <c r="H2623" s="11354"/>
      <c r="I2623" s="11354"/>
      <c r="J2623" s="5040"/>
    </row>
    <row r="2624" spans="1:10" ht="16.5" thickTop="1" thickBot="1" x14ac:dyDescent="0.3">
      <c r="A2624" s="5039"/>
      <c r="B2624" s="5040"/>
      <c r="C2624" s="5061"/>
      <c r="D2624" s="5150" t="s">
        <v>102</v>
      </c>
      <c r="E2624" s="5151"/>
      <c r="F2624" s="5151"/>
      <c r="G2624" s="5152"/>
      <c r="H2624" s="11354"/>
      <c r="I2624" s="11354"/>
      <c r="J2624" s="5040"/>
    </row>
    <row r="2625" spans="1:10" ht="16.5" thickTop="1" thickBot="1" x14ac:dyDescent="0.3">
      <c r="A2625" s="5039"/>
      <c r="B2625" s="5040"/>
      <c r="C2625" s="5061"/>
      <c r="D2625" s="5157" t="s">
        <v>103</v>
      </c>
      <c r="E2625" s="5158"/>
      <c r="F2625" s="5158"/>
      <c r="G2625" s="5158"/>
      <c r="H2625" s="11354"/>
      <c r="I2625" s="11354"/>
      <c r="J2625" s="5040"/>
    </row>
    <row r="2626" spans="1:10" ht="16.5" thickTop="1" thickBot="1" x14ac:dyDescent="0.3">
      <c r="A2626" s="5039"/>
      <c r="B2626" s="5040"/>
      <c r="C2626" s="5061"/>
      <c r="D2626" s="5153" t="s">
        <v>108</v>
      </c>
      <c r="E2626" s="5143"/>
      <c r="F2626" s="5143"/>
      <c r="G2626" s="5143"/>
      <c r="H2626" s="11354"/>
      <c r="I2626" s="11354"/>
      <c r="J2626" s="5040"/>
    </row>
    <row r="2627" spans="1:10" ht="16.5" thickTop="1" thickBot="1" x14ac:dyDescent="0.3">
      <c r="A2627" s="5039"/>
      <c r="B2627" s="5040"/>
      <c r="C2627" s="5079" t="s">
        <v>109</v>
      </c>
      <c r="D2627" s="5161"/>
      <c r="E2627" s="5162"/>
      <c r="F2627" s="5163"/>
      <c r="G2627" s="5163"/>
      <c r="H2627" s="10975">
        <v>0</v>
      </c>
      <c r="I2627" s="10976"/>
      <c r="J2627" s="5040"/>
    </row>
    <row r="2628" spans="1:10" ht="27" thickTop="1" thickBot="1" x14ac:dyDescent="0.3">
      <c r="A2628" s="5039"/>
      <c r="B2628" s="5040"/>
      <c r="C2628" s="5059"/>
      <c r="D2628" s="5215" t="s">
        <v>110</v>
      </c>
      <c r="E2628" s="5154"/>
      <c r="F2628" s="5154"/>
      <c r="G2628" s="5159"/>
      <c r="H2628" s="11039">
        <v>0</v>
      </c>
      <c r="I2628" s="11040"/>
      <c r="J2628" s="5040"/>
    </row>
    <row r="2629" spans="1:10" ht="16.5" thickTop="1" thickBot="1" x14ac:dyDescent="0.3">
      <c r="A2629" s="5039"/>
      <c r="B2629" s="5040"/>
      <c r="C2629" s="5058"/>
      <c r="D2629" s="5165" t="s">
        <v>93</v>
      </c>
      <c r="E2629" s="5158"/>
      <c r="F2629" s="5158"/>
      <c r="G2629" s="5160"/>
      <c r="H2629" s="11354"/>
      <c r="I2629" s="11354"/>
      <c r="J2629" s="5040"/>
    </row>
    <row r="2630" spans="1:10" ht="16.5" thickTop="1" thickBot="1" x14ac:dyDescent="0.3">
      <c r="A2630" s="5039"/>
      <c r="B2630" s="5040"/>
      <c r="C2630" s="5058"/>
      <c r="D2630" s="5165" t="s">
        <v>94</v>
      </c>
      <c r="E2630" s="5158"/>
      <c r="F2630" s="5158"/>
      <c r="G2630" s="5160"/>
      <c r="H2630" s="11354"/>
      <c r="I2630" s="11354"/>
      <c r="J2630" s="5040"/>
    </row>
    <row r="2631" spans="1:10" ht="16.5" thickTop="1" thickBot="1" x14ac:dyDescent="0.3">
      <c r="A2631" s="5039"/>
      <c r="B2631" s="5040"/>
      <c r="C2631" s="5058"/>
      <c r="D2631" s="5165" t="s">
        <v>95</v>
      </c>
      <c r="E2631" s="5158"/>
      <c r="F2631" s="5158"/>
      <c r="G2631" s="5160"/>
      <c r="H2631" s="11354"/>
      <c r="I2631" s="11354"/>
      <c r="J2631" s="5040"/>
    </row>
    <row r="2632" spans="1:10" ht="16.5" thickTop="1" thickBot="1" x14ac:dyDescent="0.3">
      <c r="A2632" s="5039"/>
      <c r="B2632" s="5040"/>
      <c r="C2632" s="5058"/>
      <c r="D2632" s="5165" t="s">
        <v>96</v>
      </c>
      <c r="E2632" s="5166"/>
      <c r="F2632" s="5166"/>
      <c r="G2632" s="5167"/>
      <c r="H2632" s="11354"/>
      <c r="I2632" s="11354"/>
      <c r="J2632" s="5040"/>
    </row>
    <row r="2633" spans="1:10" ht="16.5" thickTop="1" thickBot="1" x14ac:dyDescent="0.3">
      <c r="A2633" s="5039"/>
      <c r="B2633" s="5040"/>
      <c r="C2633" s="5058"/>
      <c r="D2633" s="5216" t="s">
        <v>111</v>
      </c>
      <c r="E2633" s="5164"/>
      <c r="F2633" s="5164"/>
      <c r="G2633" s="5164"/>
      <c r="H2633" s="11041">
        <v>0</v>
      </c>
      <c r="I2633" s="11041"/>
      <c r="J2633" s="5040"/>
    </row>
    <row r="2634" spans="1:10" ht="16.5" thickTop="1" thickBot="1" x14ac:dyDescent="0.3">
      <c r="A2634" s="5039"/>
      <c r="B2634" s="5040"/>
      <c r="C2634" s="5058"/>
      <c r="D2634" s="5165" t="s">
        <v>93</v>
      </c>
      <c r="E2634" s="5158"/>
      <c r="F2634" s="5158"/>
      <c r="G2634" s="5160"/>
      <c r="H2634" s="11354"/>
      <c r="I2634" s="11354"/>
      <c r="J2634" s="5040"/>
    </row>
    <row r="2635" spans="1:10" ht="16.5" thickTop="1" thickBot="1" x14ac:dyDescent="0.3">
      <c r="A2635" s="5039"/>
      <c r="B2635" s="5040"/>
      <c r="C2635" s="5058"/>
      <c r="D2635" s="5165" t="s">
        <v>94</v>
      </c>
      <c r="E2635" s="5158"/>
      <c r="F2635" s="5158"/>
      <c r="G2635" s="5160"/>
      <c r="H2635" s="11354"/>
      <c r="I2635" s="11354"/>
      <c r="J2635" s="5040"/>
    </row>
    <row r="2636" spans="1:10" ht="16.5" thickTop="1" thickBot="1" x14ac:dyDescent="0.3">
      <c r="A2636" s="5039"/>
      <c r="B2636" s="5040"/>
      <c r="C2636" s="5058"/>
      <c r="D2636" s="5165" t="s">
        <v>95</v>
      </c>
      <c r="E2636" s="5158"/>
      <c r="F2636" s="5158"/>
      <c r="G2636" s="5160"/>
      <c r="H2636" s="11354"/>
      <c r="I2636" s="11354"/>
      <c r="J2636" s="5040"/>
    </row>
    <row r="2637" spans="1:10" ht="16.5" thickTop="1" thickBot="1" x14ac:dyDescent="0.3">
      <c r="A2637" s="5039"/>
      <c r="B2637" s="5040"/>
      <c r="C2637" s="5058"/>
      <c r="D2637" s="5165" t="s">
        <v>96</v>
      </c>
      <c r="E2637" s="5166"/>
      <c r="F2637" s="5166"/>
      <c r="G2637" s="5167"/>
      <c r="H2637" s="11354"/>
      <c r="I2637" s="11354"/>
      <c r="J2637" s="5040"/>
    </row>
    <row r="2638" spans="1:10" ht="27" thickTop="1" thickBot="1" x14ac:dyDescent="0.3">
      <c r="A2638" s="5039"/>
      <c r="B2638" s="5040"/>
      <c r="C2638" s="5058"/>
      <c r="D2638" s="5215" t="s">
        <v>112</v>
      </c>
      <c r="E2638" s="5154"/>
      <c r="F2638" s="5154"/>
      <c r="G2638" s="5159"/>
      <c r="H2638" s="11039">
        <v>0</v>
      </c>
      <c r="I2638" s="11040"/>
      <c r="J2638" s="5040"/>
    </row>
    <row r="2639" spans="1:10" ht="16.5" thickTop="1" thickBot="1" x14ac:dyDescent="0.3">
      <c r="A2639" s="5039"/>
      <c r="B2639" s="5040"/>
      <c r="C2639" s="5058"/>
      <c r="D2639" s="5165" t="s">
        <v>93</v>
      </c>
      <c r="E2639" s="5158"/>
      <c r="F2639" s="5158"/>
      <c r="G2639" s="5160"/>
      <c r="H2639" s="11354"/>
      <c r="I2639" s="11354"/>
      <c r="J2639" s="5040"/>
    </row>
    <row r="2640" spans="1:10" ht="16.5" thickTop="1" thickBot="1" x14ac:dyDescent="0.3">
      <c r="A2640" s="5039"/>
      <c r="B2640" s="5040"/>
      <c r="C2640" s="5058"/>
      <c r="D2640" s="5165" t="s">
        <v>94</v>
      </c>
      <c r="E2640" s="5158"/>
      <c r="F2640" s="5158"/>
      <c r="G2640" s="5160"/>
      <c r="H2640" s="11354"/>
      <c r="I2640" s="11354"/>
      <c r="J2640" s="5040"/>
    </row>
    <row r="2641" spans="1:10" ht="16.5" thickTop="1" thickBot="1" x14ac:dyDescent="0.3">
      <c r="A2641" s="5039"/>
      <c r="B2641" s="5040"/>
      <c r="C2641" s="5058"/>
      <c r="D2641" s="5165" t="s">
        <v>95</v>
      </c>
      <c r="E2641" s="5158"/>
      <c r="F2641" s="5158"/>
      <c r="G2641" s="5160"/>
      <c r="H2641" s="11354"/>
      <c r="I2641" s="11354"/>
      <c r="J2641" s="5040"/>
    </row>
    <row r="2642" spans="1:10" ht="16.5" thickTop="1" thickBot="1" x14ac:dyDescent="0.3">
      <c r="A2642" s="5039"/>
      <c r="B2642" s="5040"/>
      <c r="C2642" s="5058"/>
      <c r="D2642" s="5165" t="s">
        <v>96</v>
      </c>
      <c r="E2642" s="5166"/>
      <c r="F2642" s="5166"/>
      <c r="G2642" s="5167"/>
      <c r="H2642" s="11354"/>
      <c r="I2642" s="11354"/>
      <c r="J2642" s="5040"/>
    </row>
    <row r="2643" spans="1:10" ht="16.5" thickTop="1" thickBot="1" x14ac:dyDescent="0.3">
      <c r="A2643" s="5039"/>
      <c r="B2643" s="5040"/>
      <c r="C2643" s="5058"/>
      <c r="D2643" s="5217" t="s">
        <v>113</v>
      </c>
      <c r="E2643" s="5154"/>
      <c r="F2643" s="5154"/>
      <c r="G2643" s="5159"/>
      <c r="H2643" s="11041">
        <v>0</v>
      </c>
      <c r="I2643" s="11041"/>
      <c r="J2643" s="5040"/>
    </row>
    <row r="2644" spans="1:10" ht="16.5" thickTop="1" thickBot="1" x14ac:dyDescent="0.3">
      <c r="A2644" s="5039"/>
      <c r="B2644" s="5040"/>
      <c r="C2644" s="5058"/>
      <c r="D2644" s="5168" t="s">
        <v>114</v>
      </c>
      <c r="E2644" s="5148"/>
      <c r="F2644" s="5148"/>
      <c r="G2644" s="5149"/>
      <c r="H2644" s="11354"/>
      <c r="I2644" s="11354"/>
      <c r="J2644" s="5040"/>
    </row>
    <row r="2645" spans="1:10" ht="16.5" thickTop="1" thickBot="1" x14ac:dyDescent="0.3">
      <c r="A2645" s="5039"/>
      <c r="B2645" s="5040"/>
      <c r="C2645" s="5058"/>
      <c r="D2645" s="5168" t="s">
        <v>94</v>
      </c>
      <c r="E2645" s="5148"/>
      <c r="F2645" s="5148"/>
      <c r="G2645" s="5149"/>
      <c r="H2645" s="11354"/>
      <c r="I2645" s="11354"/>
      <c r="J2645" s="5040"/>
    </row>
    <row r="2646" spans="1:10" ht="16.5" thickTop="1" thickBot="1" x14ac:dyDescent="0.3">
      <c r="A2646" s="5039"/>
      <c r="B2646" s="5040"/>
      <c r="C2646" s="5058"/>
      <c r="D2646" s="5168" t="s">
        <v>102</v>
      </c>
      <c r="E2646" s="5148"/>
      <c r="F2646" s="5148"/>
      <c r="G2646" s="5149"/>
      <c r="H2646" s="11354"/>
      <c r="I2646" s="11354"/>
      <c r="J2646" s="5040"/>
    </row>
    <row r="2647" spans="1:10" ht="16.5" thickTop="1" thickBot="1" x14ac:dyDescent="0.3">
      <c r="A2647" s="5041"/>
      <c r="B2647" s="5040"/>
      <c r="C2647" s="5058"/>
      <c r="D2647" s="5168" t="s">
        <v>103</v>
      </c>
      <c r="E2647" s="5148"/>
      <c r="F2647" s="5148"/>
      <c r="G2647" s="5149"/>
      <c r="H2647" s="11354"/>
      <c r="I2647" s="11354"/>
      <c r="J2647" s="5040"/>
    </row>
    <row r="2648" spans="1:10" ht="16.5" thickTop="1" thickBot="1" x14ac:dyDescent="0.3">
      <c r="A2648" s="5041"/>
      <c r="B2648" s="5040"/>
      <c r="C2648" s="5058"/>
      <c r="D2648" s="5218" t="s">
        <v>115</v>
      </c>
      <c r="E2648" s="5154"/>
      <c r="F2648" s="5154"/>
      <c r="G2648" s="5159"/>
      <c r="H2648" s="11041">
        <v>0</v>
      </c>
      <c r="I2648" s="11041"/>
      <c r="J2648" s="5040"/>
    </row>
    <row r="2649" spans="1:10" ht="16.5" thickTop="1" thickBot="1" x14ac:dyDescent="0.3">
      <c r="A2649" s="5041"/>
      <c r="B2649" s="5040"/>
      <c r="C2649" s="5058"/>
      <c r="D2649" s="5168" t="s">
        <v>105</v>
      </c>
      <c r="E2649" s="5148"/>
      <c r="F2649" s="5148"/>
      <c r="G2649" s="5149"/>
      <c r="H2649" s="11354"/>
      <c r="I2649" s="11354"/>
      <c r="J2649" s="5040"/>
    </row>
    <row r="2650" spans="1:10" ht="16.5" thickTop="1" thickBot="1" x14ac:dyDescent="0.3">
      <c r="A2650" s="5041"/>
      <c r="B2650" s="5040"/>
      <c r="C2650" s="5058"/>
      <c r="D2650" s="5168" t="s">
        <v>94</v>
      </c>
      <c r="E2650" s="5148"/>
      <c r="F2650" s="5148"/>
      <c r="G2650" s="5149"/>
      <c r="H2650" s="11354"/>
      <c r="I2650" s="11354"/>
      <c r="J2650" s="5040"/>
    </row>
    <row r="2651" spans="1:10" ht="16.5" thickTop="1" thickBot="1" x14ac:dyDescent="0.3">
      <c r="A2651" s="5041"/>
      <c r="B2651" s="5040"/>
      <c r="C2651" s="5058"/>
      <c r="D2651" s="5168" t="s">
        <v>102</v>
      </c>
      <c r="E2651" s="5148"/>
      <c r="F2651" s="5148"/>
      <c r="G2651" s="5149"/>
      <c r="H2651" s="11354"/>
      <c r="I2651" s="11354"/>
      <c r="J2651" s="5040"/>
    </row>
    <row r="2652" spans="1:10" ht="16.5" thickTop="1" thickBot="1" x14ac:dyDescent="0.3">
      <c r="A2652" s="5041"/>
      <c r="B2652" s="5040"/>
      <c r="C2652" s="5058"/>
      <c r="D2652" s="5168" t="s">
        <v>103</v>
      </c>
      <c r="E2652" s="5148"/>
      <c r="F2652" s="5148"/>
      <c r="G2652" s="5149"/>
      <c r="H2652" s="11354"/>
      <c r="I2652" s="11354"/>
      <c r="J2652" s="5040"/>
    </row>
    <row r="2653" spans="1:10" ht="16.5" thickTop="1" thickBot="1" x14ac:dyDescent="0.3">
      <c r="A2653" s="5041"/>
      <c r="B2653" s="5040"/>
      <c r="C2653" s="5058"/>
      <c r="D2653" s="5218" t="s">
        <v>116</v>
      </c>
      <c r="E2653" s="5214"/>
      <c r="F2653" s="5214"/>
      <c r="G2653" s="5219"/>
      <c r="H2653" s="11041">
        <v>0</v>
      </c>
      <c r="I2653" s="11041"/>
      <c r="J2653" s="5040"/>
    </row>
    <row r="2654" spans="1:10" ht="16.5" thickTop="1" thickBot="1" x14ac:dyDescent="0.3">
      <c r="A2654" s="5041"/>
      <c r="B2654" s="5040"/>
      <c r="C2654" s="5058"/>
      <c r="D2654" s="5168" t="s">
        <v>105</v>
      </c>
      <c r="E2654" s="5148"/>
      <c r="F2654" s="5148"/>
      <c r="G2654" s="5149"/>
      <c r="H2654" s="11354"/>
      <c r="I2654" s="11354"/>
      <c r="J2654" s="5040"/>
    </row>
    <row r="2655" spans="1:10" ht="16.5" thickTop="1" thickBot="1" x14ac:dyDescent="0.3">
      <c r="A2655" s="5041"/>
      <c r="B2655" s="5040"/>
      <c r="C2655" s="5058"/>
      <c r="D2655" s="5168" t="s">
        <v>94</v>
      </c>
      <c r="E2655" s="5148"/>
      <c r="F2655" s="5148"/>
      <c r="G2655" s="5149"/>
      <c r="H2655" s="11433"/>
      <c r="I2655" s="11433"/>
      <c r="J2655" s="5040"/>
    </row>
    <row r="2656" spans="1:10" ht="16.5" thickTop="1" thickBot="1" x14ac:dyDescent="0.3">
      <c r="A2656" s="5041"/>
      <c r="B2656" s="5040"/>
      <c r="C2656" s="5058"/>
      <c r="D2656" s="5168" t="s">
        <v>102</v>
      </c>
      <c r="E2656" s="5148"/>
      <c r="F2656" s="5148"/>
      <c r="G2656" s="5149"/>
      <c r="H2656" s="11354"/>
      <c r="I2656" s="11354"/>
      <c r="J2656" s="5040"/>
    </row>
    <row r="2657" spans="1:10" ht="16.5" thickTop="1" thickBot="1" x14ac:dyDescent="0.3">
      <c r="A2657" s="5041"/>
      <c r="B2657" s="5040"/>
      <c r="C2657" s="5058"/>
      <c r="D2657" s="5168" t="s">
        <v>103</v>
      </c>
      <c r="E2657" s="5148"/>
      <c r="F2657" s="5148"/>
      <c r="G2657" s="5149"/>
      <c r="H2657" s="11354"/>
      <c r="I2657" s="11354"/>
      <c r="J2657" s="5040"/>
    </row>
    <row r="2658" spans="1:10" ht="16.5" thickTop="1" thickBot="1" x14ac:dyDescent="0.3">
      <c r="A2658" s="5041"/>
      <c r="B2658" s="5040"/>
      <c r="C2658" s="5058"/>
      <c r="D2658" s="5218" t="s">
        <v>117</v>
      </c>
      <c r="E2658" s="5214"/>
      <c r="F2658" s="5214"/>
      <c r="G2658" s="5219"/>
      <c r="H2658" s="11041">
        <v>0</v>
      </c>
      <c r="I2658" s="11041"/>
      <c r="J2658" s="5040"/>
    </row>
    <row r="2659" spans="1:10" ht="16.5" thickTop="1" thickBot="1" x14ac:dyDescent="0.3">
      <c r="A2659" s="5041"/>
      <c r="B2659" s="5040"/>
      <c r="C2659" s="5058"/>
      <c r="D2659" s="5168" t="s">
        <v>105</v>
      </c>
      <c r="E2659" s="5148"/>
      <c r="F2659" s="5148"/>
      <c r="G2659" s="5149"/>
      <c r="H2659" s="11354"/>
      <c r="I2659" s="11354"/>
      <c r="J2659" s="5040"/>
    </row>
    <row r="2660" spans="1:10" ht="16.5" thickTop="1" thickBot="1" x14ac:dyDescent="0.3">
      <c r="A2660" s="5041"/>
      <c r="B2660" s="5040"/>
      <c r="C2660" s="5058"/>
      <c r="D2660" s="5168" t="s">
        <v>94</v>
      </c>
      <c r="E2660" s="5148"/>
      <c r="F2660" s="5148"/>
      <c r="G2660" s="5149"/>
      <c r="H2660" s="11354"/>
      <c r="I2660" s="11354"/>
      <c r="J2660" s="5040"/>
    </row>
    <row r="2661" spans="1:10" ht="16.5" thickTop="1" thickBot="1" x14ac:dyDescent="0.3">
      <c r="A2661" s="5041"/>
      <c r="B2661" s="5040"/>
      <c r="C2661" s="5058"/>
      <c r="D2661" s="5168" t="s">
        <v>102</v>
      </c>
      <c r="E2661" s="5148"/>
      <c r="F2661" s="5148"/>
      <c r="G2661" s="5149"/>
      <c r="H2661" s="11354"/>
      <c r="I2661" s="11354"/>
      <c r="J2661" s="5040"/>
    </row>
    <row r="2662" spans="1:10" ht="16.5" thickTop="1" thickBot="1" x14ac:dyDescent="0.3">
      <c r="A2662" s="5041"/>
      <c r="B2662" s="5040"/>
      <c r="C2662" s="5060"/>
      <c r="D2662" s="5168" t="s">
        <v>103</v>
      </c>
      <c r="E2662" s="5148"/>
      <c r="F2662" s="5148"/>
      <c r="G2662" s="5149"/>
      <c r="H2662" s="11354"/>
      <c r="I2662" s="11354"/>
      <c r="J2662" s="5040"/>
    </row>
    <row r="2663" spans="1:10" ht="16.5" thickTop="1" thickBot="1" x14ac:dyDescent="0.3">
      <c r="A2663" s="5039"/>
      <c r="B2663" s="5040"/>
      <c r="C2663" s="5080" t="s">
        <v>118</v>
      </c>
      <c r="D2663" s="5169"/>
      <c r="E2663" s="5163"/>
      <c r="F2663" s="5163"/>
      <c r="G2663" s="5170"/>
      <c r="H2663" s="10977">
        <v>0</v>
      </c>
      <c r="I2663" s="10977"/>
      <c r="J2663" s="5040"/>
    </row>
    <row r="2664" spans="1:10" ht="27" thickTop="1" thickBot="1" x14ac:dyDescent="0.3">
      <c r="A2664" s="5039"/>
      <c r="B2664" s="5039"/>
      <c r="C2664" s="5073"/>
      <c r="D2664" s="5171" t="s">
        <v>31</v>
      </c>
      <c r="E2664" s="5171"/>
      <c r="F2664" s="5171"/>
      <c r="G2664" s="5172"/>
      <c r="H2664" s="11354"/>
      <c r="I2664" s="11354"/>
      <c r="J2664" s="5040"/>
    </row>
    <row r="2665" spans="1:10" ht="16.5" thickTop="1" thickBot="1" x14ac:dyDescent="0.3">
      <c r="A2665" s="5039"/>
      <c r="B2665" s="5039"/>
      <c r="C2665" s="5073"/>
      <c r="D2665" s="5171" t="s">
        <v>119</v>
      </c>
      <c r="E2665" s="5148"/>
      <c r="F2665" s="5148"/>
      <c r="G2665" s="5149"/>
      <c r="H2665" s="11354"/>
      <c r="I2665" s="11354"/>
      <c r="J2665" s="5040"/>
    </row>
    <row r="2666" spans="1:10" ht="27" thickTop="1" thickBot="1" x14ac:dyDescent="0.3">
      <c r="A2666" s="5039"/>
      <c r="B2666" s="5039"/>
      <c r="C2666" s="5073"/>
      <c r="D2666" s="5171" t="s">
        <v>120</v>
      </c>
      <c r="E2666" s="5173"/>
      <c r="F2666" s="5148"/>
      <c r="G2666" s="5149"/>
      <c r="H2666" s="11354"/>
      <c r="I2666" s="11354"/>
      <c r="J2666" s="5040"/>
    </row>
    <row r="2667" spans="1:10" ht="27" thickTop="1" thickBot="1" x14ac:dyDescent="0.3">
      <c r="A2667" s="5039"/>
      <c r="B2667" s="5040"/>
      <c r="C2667" s="5073"/>
      <c r="D2667" s="5171" t="s">
        <v>121</v>
      </c>
      <c r="E2667" s="5148"/>
      <c r="F2667" s="5148"/>
      <c r="G2667" s="5149"/>
      <c r="H2667" s="11354"/>
      <c r="I2667" s="11354"/>
      <c r="J2667" s="5040"/>
    </row>
    <row r="2668" spans="1:10" ht="16.5" thickTop="1" thickBot="1" x14ac:dyDescent="0.3">
      <c r="A2668" s="5039"/>
      <c r="B2668" s="5040"/>
      <c r="C2668" s="5073"/>
      <c r="D2668" s="5171" t="s">
        <v>70</v>
      </c>
      <c r="E2668" s="5148"/>
      <c r="F2668" s="5148"/>
      <c r="G2668" s="5149"/>
      <c r="H2668" s="11354"/>
      <c r="I2668" s="11354"/>
      <c r="J2668" s="5040"/>
    </row>
    <row r="2669" spans="1:10" ht="39.75" thickTop="1" thickBot="1" x14ac:dyDescent="0.3">
      <c r="A2669" s="5039"/>
      <c r="B2669" s="5040"/>
      <c r="C2669" s="5073"/>
      <c r="D2669" s="5204" t="s">
        <v>122</v>
      </c>
      <c r="E2669" s="5148"/>
      <c r="F2669" s="5148"/>
      <c r="G2669" s="5149"/>
      <c r="H2669" s="11354"/>
      <c r="I2669" s="11354"/>
      <c r="J2669" s="5040"/>
    </row>
    <row r="2670" spans="1:10" ht="27" thickTop="1" thickBot="1" x14ac:dyDescent="0.3">
      <c r="A2670" s="5039"/>
      <c r="B2670" s="5040"/>
      <c r="C2670" s="5074"/>
      <c r="D2670" s="5171" t="s">
        <v>123</v>
      </c>
      <c r="E2670" s="5148"/>
      <c r="F2670" s="5148"/>
      <c r="G2670" s="5149"/>
      <c r="H2670" s="11354"/>
      <c r="I2670" s="11354"/>
      <c r="J2670" s="5040"/>
    </row>
    <row r="2671" spans="1:10" ht="39.75" thickTop="1" thickBot="1" x14ac:dyDescent="0.3">
      <c r="A2671" s="5039"/>
      <c r="B2671" s="5040"/>
      <c r="C2671" s="5073"/>
      <c r="D2671" s="5171" t="s">
        <v>34</v>
      </c>
      <c r="E2671" s="5148"/>
      <c r="F2671" s="5148"/>
      <c r="G2671" s="5149"/>
      <c r="H2671" s="11354"/>
      <c r="I2671" s="11354"/>
      <c r="J2671" s="5040"/>
    </row>
    <row r="2672" spans="1:10" ht="39.75" thickTop="1" thickBot="1" x14ac:dyDescent="0.3">
      <c r="A2672" s="5039"/>
      <c r="B2672" s="5040"/>
      <c r="C2672" s="5074"/>
      <c r="D2672" s="5174" t="s">
        <v>124</v>
      </c>
      <c r="E2672" s="5148"/>
      <c r="F2672" s="5148"/>
      <c r="G2672" s="5149"/>
      <c r="H2672" s="11354"/>
      <c r="I2672" s="11354"/>
      <c r="J2672" s="5040"/>
    </row>
    <row r="2673" spans="1:10" ht="52.5" thickTop="1" thickBot="1" x14ac:dyDescent="0.3">
      <c r="A2673" s="5039"/>
      <c r="B2673" s="5040"/>
      <c r="C2673" s="5073"/>
      <c r="D2673" s="5171" t="s">
        <v>125</v>
      </c>
      <c r="E2673" s="5148"/>
      <c r="F2673" s="5148"/>
      <c r="G2673" s="5149"/>
      <c r="H2673" s="11354"/>
      <c r="I2673" s="11354"/>
      <c r="J2673" s="5040"/>
    </row>
    <row r="2674" spans="1:10" ht="27" thickTop="1" thickBot="1" x14ac:dyDescent="0.3">
      <c r="A2674" s="5039"/>
      <c r="B2674" s="5040"/>
      <c r="C2674" s="5073"/>
      <c r="D2674" s="5171" t="s">
        <v>126</v>
      </c>
      <c r="E2674" s="5148"/>
      <c r="F2674" s="5148"/>
      <c r="G2674" s="5149"/>
      <c r="H2674" s="11354"/>
      <c r="I2674" s="11354"/>
      <c r="J2674" s="5040"/>
    </row>
    <row r="2675" spans="1:10" ht="27" thickTop="1" thickBot="1" x14ac:dyDescent="0.3">
      <c r="A2675" s="5039"/>
      <c r="B2675" s="5040"/>
      <c r="C2675" s="5073"/>
      <c r="D2675" s="5175" t="s">
        <v>37</v>
      </c>
      <c r="E2675" s="5143"/>
      <c r="F2675" s="5143"/>
      <c r="G2675" s="5143"/>
      <c r="H2675" s="11354"/>
      <c r="I2675" s="11354"/>
      <c r="J2675" s="5040"/>
    </row>
    <row r="2676" spans="1:10" ht="65.25" thickTop="1" thickBot="1" x14ac:dyDescent="0.3">
      <c r="A2676" s="5039"/>
      <c r="B2676" s="5040"/>
      <c r="C2676" s="5073"/>
      <c r="D2676" s="5176" t="s">
        <v>127</v>
      </c>
      <c r="E2676" s="5148"/>
      <c r="F2676" s="5148"/>
      <c r="G2676" s="5149"/>
      <c r="H2676" s="11354"/>
      <c r="I2676" s="11354"/>
      <c r="J2676" s="5040"/>
    </row>
    <row r="2677" spans="1:10" ht="27" thickTop="1" thickBot="1" x14ac:dyDescent="0.3">
      <c r="A2677" s="5039"/>
      <c r="B2677" s="5040"/>
      <c r="C2677" s="5073"/>
      <c r="D2677" s="5171" t="s">
        <v>128</v>
      </c>
      <c r="E2677" s="5143"/>
      <c r="F2677" s="5143"/>
      <c r="G2677" s="5143"/>
      <c r="H2677" s="11354"/>
      <c r="I2677" s="11354"/>
      <c r="J2677" s="5040"/>
    </row>
    <row r="2678" spans="1:10" ht="39.75" thickTop="1" thickBot="1" x14ac:dyDescent="0.3">
      <c r="A2678" s="5039"/>
      <c r="B2678" s="5040"/>
      <c r="C2678" s="5073"/>
      <c r="D2678" s="5171" t="s">
        <v>129</v>
      </c>
      <c r="E2678" s="5148"/>
      <c r="F2678" s="5148"/>
      <c r="G2678" s="5149"/>
      <c r="H2678" s="11354"/>
      <c r="I2678" s="11354"/>
      <c r="J2678" s="5040"/>
    </row>
    <row r="2679" spans="1:10" ht="52.5" thickTop="1" thickBot="1" x14ac:dyDescent="0.3">
      <c r="A2679" s="5039"/>
      <c r="B2679" s="5040"/>
      <c r="C2679" s="5073"/>
      <c r="D2679" s="5171" t="s">
        <v>130</v>
      </c>
      <c r="E2679" s="5148"/>
      <c r="F2679" s="5148"/>
      <c r="G2679" s="5149"/>
      <c r="H2679" s="11354"/>
      <c r="I2679" s="11354"/>
      <c r="J2679" s="5040"/>
    </row>
    <row r="2680" spans="1:10" ht="39.75" thickTop="1" thickBot="1" x14ac:dyDescent="0.3">
      <c r="A2680" s="5039"/>
      <c r="B2680" s="5040"/>
      <c r="C2680" s="5073"/>
      <c r="D2680" s="5171" t="s">
        <v>131</v>
      </c>
      <c r="E2680" s="5173"/>
      <c r="F2680" s="5148"/>
      <c r="G2680" s="5149"/>
      <c r="H2680" s="11354"/>
      <c r="I2680" s="11354"/>
      <c r="J2680" s="5040"/>
    </row>
    <row r="2681" spans="1:10" ht="27" thickTop="1" thickBot="1" x14ac:dyDescent="0.3">
      <c r="A2681" s="5039"/>
      <c r="B2681" s="5039"/>
      <c r="C2681" s="5074"/>
      <c r="D2681" s="5171" t="s">
        <v>132</v>
      </c>
      <c r="E2681" s="5173"/>
      <c r="F2681" s="5148"/>
      <c r="G2681" s="5149"/>
      <c r="H2681" s="11354"/>
      <c r="I2681" s="11354"/>
      <c r="J2681" s="5040"/>
    </row>
    <row r="2682" spans="1:10" ht="52.5" thickTop="1" thickBot="1" x14ac:dyDescent="0.3">
      <c r="A2682" s="5039"/>
      <c r="B2682" s="5039"/>
      <c r="C2682" s="5074"/>
      <c r="D2682" s="5171" t="s">
        <v>52</v>
      </c>
      <c r="E2682" s="5173"/>
      <c r="F2682" s="5148"/>
      <c r="G2682" s="5149"/>
      <c r="H2682" s="11354"/>
      <c r="I2682" s="11354"/>
      <c r="J2682" s="5040"/>
    </row>
    <row r="2683" spans="1:10" ht="27" thickTop="1" thickBot="1" x14ac:dyDescent="0.3">
      <c r="A2683" s="5039"/>
      <c r="B2683" s="5039"/>
      <c r="C2683" s="5073"/>
      <c r="D2683" s="5220" t="s">
        <v>133</v>
      </c>
      <c r="E2683" s="5143"/>
      <c r="F2683" s="5143"/>
      <c r="G2683" s="5143"/>
      <c r="H2683" s="11354"/>
      <c r="I2683" s="11354"/>
      <c r="J2683" s="5040"/>
    </row>
    <row r="2684" spans="1:10" ht="27" thickTop="1" thickBot="1" x14ac:dyDescent="0.3">
      <c r="A2684" s="5039"/>
      <c r="B2684" s="5039"/>
      <c r="C2684" s="5073"/>
      <c r="D2684" s="5220" t="s">
        <v>47</v>
      </c>
      <c r="E2684" s="5148"/>
      <c r="F2684" s="5148"/>
      <c r="G2684" s="5149"/>
      <c r="H2684" s="11354"/>
      <c r="I2684" s="11354"/>
      <c r="J2684" s="5040"/>
    </row>
    <row r="2685" spans="1:10" ht="52.5" thickTop="1" thickBot="1" x14ac:dyDescent="0.3">
      <c r="A2685" s="5039"/>
      <c r="B2685" s="5039"/>
      <c r="C2685" s="5073"/>
      <c r="D2685" s="5221" t="s">
        <v>61</v>
      </c>
      <c r="E2685" s="5143"/>
      <c r="F2685" s="5143"/>
      <c r="G2685" s="5143"/>
      <c r="H2685" s="11354"/>
      <c r="I2685" s="11354"/>
      <c r="J2685" s="5040"/>
    </row>
    <row r="2686" spans="1:10" ht="52.5" thickTop="1" thickBot="1" x14ac:dyDescent="0.3">
      <c r="A2686" s="5039"/>
      <c r="B2686" s="5039"/>
      <c r="C2686" s="5073"/>
      <c r="D2686" s="5220" t="s">
        <v>134</v>
      </c>
      <c r="E2686" s="5148"/>
      <c r="F2686" s="5148"/>
      <c r="G2686" s="5149"/>
      <c r="H2686" s="11354"/>
      <c r="I2686" s="11354"/>
      <c r="J2686" s="5040"/>
    </row>
    <row r="2687" spans="1:10" ht="27" thickTop="1" thickBot="1" x14ac:dyDescent="0.3">
      <c r="A2687" s="5039"/>
      <c r="B2687" s="5039"/>
      <c r="C2687" s="5074"/>
      <c r="D2687" s="5220" t="s">
        <v>60</v>
      </c>
      <c r="E2687" s="5148"/>
      <c r="F2687" s="5148"/>
      <c r="G2687" s="5149"/>
      <c r="H2687" s="11354"/>
      <c r="I2687" s="11354"/>
      <c r="J2687" s="5040"/>
    </row>
    <row r="2688" spans="1:10" ht="16.5" thickTop="1" thickBot="1" x14ac:dyDescent="0.3">
      <c r="A2688" s="5039"/>
      <c r="B2688" s="5039"/>
      <c r="C2688" s="5074"/>
      <c r="D2688" s="5183" t="s">
        <v>135</v>
      </c>
      <c r="E2688" s="5148"/>
      <c r="F2688" s="5148"/>
      <c r="G2688" s="5149"/>
      <c r="H2688" s="11354"/>
      <c r="I2688" s="11354"/>
      <c r="J2688" s="5040"/>
    </row>
    <row r="2689" spans="1:10" ht="39.75" thickTop="1" thickBot="1" x14ac:dyDescent="0.3">
      <c r="A2689" s="5039"/>
      <c r="B2689" s="5039"/>
      <c r="C2689" s="5074"/>
      <c r="D2689" s="5220" t="s">
        <v>58</v>
      </c>
      <c r="E2689" s="5148"/>
      <c r="F2689" s="5148"/>
      <c r="G2689" s="5149"/>
      <c r="H2689" s="11354"/>
      <c r="I2689" s="11354"/>
      <c r="J2689" s="5040"/>
    </row>
    <row r="2690" spans="1:10" ht="27" thickTop="1" thickBot="1" x14ac:dyDescent="0.3">
      <c r="A2690" s="5039"/>
      <c r="B2690" s="5039"/>
      <c r="C2690" s="5074"/>
      <c r="D2690" s="5220" t="s">
        <v>136</v>
      </c>
      <c r="E2690" s="5148"/>
      <c r="F2690" s="5148"/>
      <c r="G2690" s="5149"/>
      <c r="H2690" s="11354"/>
      <c r="I2690" s="11354"/>
      <c r="J2690" s="5040"/>
    </row>
    <row r="2691" spans="1:10" ht="16.5" thickTop="1" thickBot="1" x14ac:dyDescent="0.3">
      <c r="A2691" s="5039"/>
      <c r="B2691" s="5039"/>
      <c r="C2691" s="5074"/>
      <c r="D2691" s="5220" t="s">
        <v>137</v>
      </c>
      <c r="E2691" s="5148"/>
      <c r="F2691" s="5148"/>
      <c r="G2691" s="5149"/>
      <c r="H2691" s="11354"/>
      <c r="I2691" s="11354"/>
      <c r="J2691" s="5040"/>
    </row>
    <row r="2692" spans="1:10" ht="16.5" thickTop="1" thickBot="1" x14ac:dyDescent="0.3">
      <c r="A2692" s="5039"/>
      <c r="B2692" s="5039"/>
      <c r="C2692" s="5074"/>
      <c r="D2692" s="5220" t="s">
        <v>138</v>
      </c>
      <c r="E2692" s="5148"/>
      <c r="F2692" s="5148"/>
      <c r="G2692" s="5149"/>
      <c r="H2692" s="11354"/>
      <c r="I2692" s="11354"/>
      <c r="J2692" s="5040"/>
    </row>
    <row r="2693" spans="1:10" ht="16.5" thickTop="1" thickBot="1" x14ac:dyDescent="0.3">
      <c r="A2693" s="5039"/>
      <c r="B2693" s="5039"/>
      <c r="C2693" s="5074"/>
      <c r="D2693" s="5220" t="s">
        <v>139</v>
      </c>
      <c r="E2693" s="5148"/>
      <c r="F2693" s="5148"/>
      <c r="G2693" s="5149"/>
      <c r="H2693" s="11354"/>
      <c r="I2693" s="11354"/>
      <c r="J2693" s="5040"/>
    </row>
    <row r="2694" spans="1:10" ht="16.5" thickTop="1" thickBot="1" x14ac:dyDescent="0.3">
      <c r="A2694" s="5039"/>
      <c r="B2694" s="5039"/>
      <c r="C2694" s="5074"/>
      <c r="D2694" s="5220" t="s">
        <v>140</v>
      </c>
      <c r="E2694" s="5148"/>
      <c r="F2694" s="5148"/>
      <c r="G2694" s="5149"/>
      <c r="H2694" s="11354"/>
      <c r="I2694" s="11354"/>
      <c r="J2694" s="5040"/>
    </row>
    <row r="2695" spans="1:10" ht="39.75" thickTop="1" thickBot="1" x14ac:dyDescent="0.3">
      <c r="A2695" s="5039"/>
      <c r="B2695" s="5039"/>
      <c r="C2695" s="5074"/>
      <c r="D2695" s="5221" t="s">
        <v>141</v>
      </c>
      <c r="E2695" s="5148"/>
      <c r="F2695" s="5148"/>
      <c r="G2695" s="5149"/>
      <c r="H2695" s="11354"/>
      <c r="I2695" s="11354"/>
      <c r="J2695" s="5040"/>
    </row>
    <row r="2696" spans="1:10" ht="27" thickTop="1" thickBot="1" x14ac:dyDescent="0.3">
      <c r="A2696" s="5039"/>
      <c r="B2696" s="5039"/>
      <c r="C2696" s="5073"/>
      <c r="D2696" s="5158" t="s">
        <v>142</v>
      </c>
      <c r="E2696" s="5143"/>
      <c r="F2696" s="5143"/>
      <c r="G2696" s="5143"/>
      <c r="H2696" s="11354"/>
      <c r="I2696" s="11354"/>
      <c r="J2696" s="5040"/>
    </row>
    <row r="2697" spans="1:10" ht="39.75" thickTop="1" thickBot="1" x14ac:dyDescent="0.3">
      <c r="A2697" s="5039"/>
      <c r="B2697" s="5039"/>
      <c r="C2697" s="5075"/>
      <c r="D2697" s="5220" t="s">
        <v>143</v>
      </c>
      <c r="E2697" s="5148"/>
      <c r="F2697" s="5148"/>
      <c r="G2697" s="5149"/>
      <c r="H2697" s="11354"/>
      <c r="I2697" s="11354"/>
      <c r="J2697" s="5040"/>
    </row>
    <row r="2698" spans="1:10" ht="39.75" thickTop="1" thickBot="1" x14ac:dyDescent="0.3">
      <c r="A2698" s="5039"/>
      <c r="B2698" s="5039"/>
      <c r="C2698" s="5074"/>
      <c r="D2698" s="5158" t="s">
        <v>144</v>
      </c>
      <c r="E2698" s="5148"/>
      <c r="F2698" s="5148"/>
      <c r="G2698" s="5149"/>
      <c r="H2698" s="11356"/>
      <c r="I2698" s="11356"/>
      <c r="J2698" s="5040"/>
    </row>
    <row r="2699" spans="1:10" ht="27" thickTop="1" thickBot="1" x14ac:dyDescent="0.3">
      <c r="A2699" s="5039"/>
      <c r="B2699" s="5039"/>
      <c r="C2699" s="5074"/>
      <c r="D2699" s="5220" t="s">
        <v>145</v>
      </c>
      <c r="E2699" s="5148"/>
      <c r="F2699" s="5148"/>
      <c r="G2699" s="5149"/>
      <c r="H2699" s="11356"/>
      <c r="I2699" s="11356"/>
      <c r="J2699" s="5040"/>
    </row>
    <row r="2700" spans="1:10" ht="16.5" thickTop="1" thickBot="1" x14ac:dyDescent="0.3">
      <c r="A2700" s="5039"/>
      <c r="B2700" s="5039"/>
      <c r="C2700" s="5076"/>
      <c r="D2700" s="5222" t="s">
        <v>146</v>
      </c>
      <c r="E2700" s="5148"/>
      <c r="F2700" s="5148"/>
      <c r="G2700" s="5149"/>
      <c r="H2700" s="11356"/>
      <c r="I2700" s="11356"/>
      <c r="J2700" s="5040"/>
    </row>
    <row r="2701" spans="1:10" ht="16.5" thickTop="1" thickBot="1" x14ac:dyDescent="0.3">
      <c r="A2701" s="5039"/>
      <c r="B2701" s="5039"/>
      <c r="C2701" s="5081" t="s">
        <v>147</v>
      </c>
      <c r="D2701" s="5226"/>
      <c r="E2701" s="5177"/>
      <c r="F2701" s="5177"/>
      <c r="G2701" s="5178"/>
      <c r="H2701" s="10992">
        <v>0</v>
      </c>
      <c r="I2701" s="10993"/>
      <c r="J2701" s="5040"/>
    </row>
    <row r="2702" spans="1:10" ht="16.5" thickTop="1" thickBot="1" x14ac:dyDescent="0.3">
      <c r="A2702" s="5039"/>
      <c r="B2702" s="5039"/>
      <c r="C2702" s="5057"/>
      <c r="D2702" s="5168" t="s">
        <v>148</v>
      </c>
      <c r="E2702" s="5148"/>
      <c r="F2702" s="5148"/>
      <c r="G2702" s="5149"/>
      <c r="H2702" s="11356"/>
      <c r="I2702" s="11356"/>
      <c r="J2702" s="5040"/>
    </row>
    <row r="2703" spans="1:10" ht="16.5" thickTop="1" thickBot="1" x14ac:dyDescent="0.3">
      <c r="A2703" s="5039"/>
      <c r="B2703" s="5039"/>
      <c r="C2703" s="5054"/>
      <c r="D2703" s="5168" t="s">
        <v>149</v>
      </c>
      <c r="E2703" s="5148"/>
      <c r="F2703" s="5148"/>
      <c r="G2703" s="5149"/>
      <c r="H2703" s="11356"/>
      <c r="I2703" s="11356"/>
      <c r="J2703" s="5040"/>
    </row>
    <row r="2704" spans="1:10" ht="16.5" thickTop="1" thickBot="1" x14ac:dyDescent="0.3">
      <c r="A2704" s="5039"/>
      <c r="B2704" s="5039"/>
      <c r="C2704" s="5054"/>
      <c r="D2704" s="5168" t="s">
        <v>150</v>
      </c>
      <c r="E2704" s="5151"/>
      <c r="F2704" s="5151"/>
      <c r="G2704" s="5152"/>
      <c r="H2704" s="11357"/>
      <c r="I2704" s="11358"/>
      <c r="J2704" s="5040"/>
    </row>
    <row r="2705" spans="1:10" ht="16.5" thickTop="1" thickBot="1" x14ac:dyDescent="0.3">
      <c r="A2705" s="5039"/>
      <c r="B2705" s="5039"/>
      <c r="C2705" s="5041"/>
      <c r="D2705" s="5230" t="s">
        <v>151</v>
      </c>
      <c r="E2705" s="5190"/>
      <c r="F2705" s="5190"/>
      <c r="G2705" s="5191"/>
      <c r="H2705" s="11015">
        <v>1</v>
      </c>
      <c r="I2705" s="11015"/>
      <c r="J2705" s="5040"/>
    </row>
    <row r="2706" spans="1:10" ht="16.5" thickTop="1" thickBot="1" x14ac:dyDescent="0.3">
      <c r="A2706" s="5039"/>
      <c r="B2706" s="5039"/>
      <c r="C2706" s="5054"/>
      <c r="D2706" s="5234" t="s">
        <v>152</v>
      </c>
      <c r="E2706" s="5148"/>
      <c r="F2706" s="5148"/>
      <c r="G2706" s="5149"/>
      <c r="H2706" s="11356"/>
      <c r="I2706" s="11356"/>
      <c r="J2706" s="5040"/>
    </row>
    <row r="2707" spans="1:10" ht="16.5" thickTop="1" thickBot="1" x14ac:dyDescent="0.3">
      <c r="A2707" s="5038"/>
      <c r="B2707" s="5039"/>
      <c r="C2707" s="5062"/>
      <c r="D2707" s="5235" t="s">
        <v>153</v>
      </c>
      <c r="E2707" s="5187"/>
      <c r="F2707" s="5187"/>
      <c r="G2707" s="5188"/>
      <c r="H2707" s="11355">
        <v>1</v>
      </c>
      <c r="I2707" s="11355"/>
      <c r="J2707" s="5040"/>
    </row>
    <row r="2708" spans="1:10" ht="16.5" thickTop="1" thickBot="1" x14ac:dyDescent="0.3">
      <c r="A2708" s="5039"/>
      <c r="B2708" s="5039"/>
      <c r="C2708" s="5054"/>
      <c r="D2708" s="5229" t="s">
        <v>154</v>
      </c>
      <c r="E2708" s="5223"/>
      <c r="F2708" s="5223"/>
      <c r="G2708" s="5224"/>
      <c r="H2708" s="11015">
        <v>0</v>
      </c>
      <c r="I2708" s="11015"/>
      <c r="J2708" s="5040"/>
    </row>
    <row r="2709" spans="1:10" ht="16.5" thickTop="1" thickBot="1" x14ac:dyDescent="0.3">
      <c r="A2709" s="5039"/>
      <c r="B2709" s="5039"/>
      <c r="C2709" s="5054"/>
      <c r="D2709" s="5182" t="s">
        <v>155</v>
      </c>
      <c r="E2709" s="5165"/>
      <c r="F2709" s="5165"/>
      <c r="G2709" s="5181"/>
      <c r="H2709" s="11390"/>
      <c r="I2709" s="11391"/>
      <c r="J2709" s="5040"/>
    </row>
    <row r="2710" spans="1:10" ht="16.5" thickTop="1" thickBot="1" x14ac:dyDescent="0.3">
      <c r="A2710" s="5039"/>
      <c r="B2710" s="5039"/>
      <c r="C2710" s="5054"/>
      <c r="D2710" s="5182" t="s">
        <v>156</v>
      </c>
      <c r="E2710" s="5165"/>
      <c r="F2710" s="5165"/>
      <c r="G2710" s="5181"/>
      <c r="H2710" s="11357"/>
      <c r="I2710" s="11358"/>
      <c r="J2710" s="5040"/>
    </row>
    <row r="2711" spans="1:10" ht="16.5" thickTop="1" thickBot="1" x14ac:dyDescent="0.3">
      <c r="A2711" s="5039"/>
      <c r="B2711" s="5039"/>
      <c r="C2711" s="5054"/>
      <c r="D2711" s="5182" t="s">
        <v>157</v>
      </c>
      <c r="E2711" s="5165"/>
      <c r="F2711" s="5165"/>
      <c r="G2711" s="5181"/>
      <c r="H2711" s="11357"/>
      <c r="I2711" s="11358"/>
      <c r="J2711" s="5040"/>
    </row>
    <row r="2712" spans="1:10" ht="16.5" thickTop="1" thickBot="1" x14ac:dyDescent="0.3">
      <c r="A2712" s="5039"/>
      <c r="B2712" s="5039"/>
      <c r="C2712" s="5054"/>
      <c r="D2712" s="5183" t="s">
        <v>158</v>
      </c>
      <c r="E2712" s="5148"/>
      <c r="F2712" s="5148"/>
      <c r="G2712" s="5149"/>
      <c r="H2712" s="11357"/>
      <c r="I2712" s="11358"/>
      <c r="J2712" s="5040"/>
    </row>
    <row r="2713" spans="1:10" ht="16.5" thickTop="1" thickBot="1" x14ac:dyDescent="0.3">
      <c r="A2713" s="5039"/>
      <c r="B2713" s="5039"/>
      <c r="C2713" s="5227" t="s">
        <v>159</v>
      </c>
      <c r="D2713" s="5226"/>
      <c r="E2713" s="5226"/>
      <c r="F2713" s="5226"/>
      <c r="G2713" s="5228"/>
      <c r="H2713" s="10992">
        <v>0</v>
      </c>
      <c r="I2713" s="10993"/>
      <c r="J2713" s="5040"/>
    </row>
    <row r="2714" spans="1:10" ht="16.5" thickTop="1" thickBot="1" x14ac:dyDescent="0.3">
      <c r="A2714" s="5039"/>
      <c r="B2714" s="5039"/>
      <c r="C2714" s="5054"/>
      <c r="D2714" s="5184" t="s">
        <v>160</v>
      </c>
      <c r="E2714" s="5143"/>
      <c r="F2714" s="5143"/>
      <c r="G2714" s="5143"/>
      <c r="H2714" s="11355"/>
      <c r="I2714" s="11355"/>
      <c r="J2714" s="5040"/>
    </row>
    <row r="2715" spans="1:10" ht="16.5" thickTop="1" thickBot="1" x14ac:dyDescent="0.3">
      <c r="A2715" s="5039"/>
      <c r="B2715" s="5039"/>
      <c r="C2715" s="5054"/>
      <c r="D2715" s="5168" t="s">
        <v>161</v>
      </c>
      <c r="E2715" s="5148"/>
      <c r="F2715" s="5148"/>
      <c r="G2715" s="5149"/>
      <c r="H2715" s="11356"/>
      <c r="I2715" s="11356"/>
      <c r="J2715" s="5040"/>
    </row>
    <row r="2716" spans="1:10" ht="16.5" thickTop="1" thickBot="1" x14ac:dyDescent="0.3">
      <c r="A2716" s="5039"/>
      <c r="B2716" s="5039"/>
      <c r="C2716" s="5054"/>
      <c r="D2716" s="5225" t="s">
        <v>162</v>
      </c>
      <c r="E2716" s="5151"/>
      <c r="F2716" s="5151"/>
      <c r="G2716" s="5152"/>
      <c r="H2716" s="11356"/>
      <c r="I2716" s="11356"/>
      <c r="J2716" s="5040"/>
    </row>
    <row r="2717" spans="1:10" ht="16.5" thickTop="1" thickBot="1" x14ac:dyDescent="0.3">
      <c r="A2717" s="5039"/>
      <c r="B2717" s="5039"/>
      <c r="C2717" s="5227" t="s">
        <v>163</v>
      </c>
      <c r="D2717" s="5226"/>
      <c r="E2717" s="5226"/>
      <c r="F2717" s="5226"/>
      <c r="G2717" s="5228"/>
      <c r="H2717" s="10992">
        <v>0</v>
      </c>
      <c r="I2717" s="10993"/>
      <c r="J2717" s="5040"/>
    </row>
    <row r="2718" spans="1:10" ht="16.5" thickTop="1" thickBot="1" x14ac:dyDescent="0.3">
      <c r="A2718" s="5039"/>
      <c r="B2718" s="5039"/>
      <c r="C2718" s="5057"/>
      <c r="D2718" s="5168" t="s">
        <v>160</v>
      </c>
      <c r="E2718" s="5148"/>
      <c r="F2718" s="5148"/>
      <c r="G2718" s="5149"/>
      <c r="H2718" s="11357"/>
      <c r="I2718" s="11358"/>
      <c r="J2718" s="5040"/>
    </row>
    <row r="2719" spans="1:10" ht="16.5" thickTop="1" thickBot="1" x14ac:dyDescent="0.3">
      <c r="A2719" s="5039"/>
      <c r="B2719" s="5039"/>
      <c r="C2719" s="5054"/>
      <c r="D2719" s="5168" t="s">
        <v>161</v>
      </c>
      <c r="E2719" s="5148"/>
      <c r="F2719" s="5148"/>
      <c r="G2719" s="5149"/>
      <c r="H2719" s="11357"/>
      <c r="I2719" s="11358"/>
      <c r="J2719" s="5040"/>
    </row>
    <row r="2720" spans="1:10" ht="16.5" thickTop="1" thickBot="1" x14ac:dyDescent="0.3">
      <c r="A2720" s="5039"/>
      <c r="B2720" s="5039"/>
      <c r="C2720" s="5054"/>
      <c r="D2720" s="5225" t="s">
        <v>162</v>
      </c>
      <c r="E2720" s="5151"/>
      <c r="F2720" s="5151"/>
      <c r="G2720" s="5152"/>
      <c r="H2720" s="11357"/>
      <c r="I2720" s="11358"/>
      <c r="J2720" s="5040"/>
    </row>
    <row r="2721" spans="1:10" ht="16.5" thickTop="1" thickBot="1" x14ac:dyDescent="0.3">
      <c r="A2721" s="5039"/>
      <c r="B2721" s="5039"/>
      <c r="C2721" s="5054"/>
      <c r="D2721" s="5225" t="s">
        <v>164</v>
      </c>
      <c r="E2721" s="5151"/>
      <c r="F2721" s="5151"/>
      <c r="G2721" s="5152"/>
      <c r="H2721" s="11357"/>
      <c r="I2721" s="11358"/>
      <c r="J2721" s="5040"/>
    </row>
    <row r="2722" spans="1:10" ht="16.5" thickTop="1" thickBot="1" x14ac:dyDescent="0.3">
      <c r="A2722" s="5039"/>
      <c r="B2722" s="5039"/>
      <c r="C2722" s="5054"/>
      <c r="D2722" s="11042" t="s">
        <v>165</v>
      </c>
      <c r="E2722" s="11043"/>
      <c r="F2722" s="11043"/>
      <c r="G2722" s="11044"/>
      <c r="H2722" s="11015">
        <v>0</v>
      </c>
      <c r="I2722" s="11015"/>
      <c r="J2722" s="5040"/>
    </row>
    <row r="2723" spans="1:10" ht="16.5" thickTop="1" thickBot="1" x14ac:dyDescent="0.3">
      <c r="A2723" s="5039"/>
      <c r="B2723" s="5039"/>
      <c r="C2723" s="5054"/>
      <c r="D2723" s="5184" t="s">
        <v>160</v>
      </c>
      <c r="E2723" s="5143"/>
      <c r="F2723" s="5143"/>
      <c r="G2723" s="5143"/>
      <c r="H2723" s="11357"/>
      <c r="I2723" s="11358"/>
      <c r="J2723" s="5040"/>
    </row>
    <row r="2724" spans="1:10" ht="16.5" thickTop="1" thickBot="1" x14ac:dyDescent="0.3">
      <c r="A2724" s="5039"/>
      <c r="B2724" s="5039"/>
      <c r="C2724" s="5054"/>
      <c r="D2724" s="5168" t="s">
        <v>161</v>
      </c>
      <c r="E2724" s="5148"/>
      <c r="F2724" s="5148"/>
      <c r="G2724" s="5149"/>
      <c r="H2724" s="11357"/>
      <c r="I2724" s="11358"/>
      <c r="J2724" s="5040"/>
    </row>
    <row r="2725" spans="1:10" ht="16.5" thickTop="1" thickBot="1" x14ac:dyDescent="0.3">
      <c r="A2725" s="5039"/>
      <c r="B2725" s="5039"/>
      <c r="C2725" s="5054"/>
      <c r="D2725" s="5225" t="s">
        <v>162</v>
      </c>
      <c r="E2725" s="5151"/>
      <c r="F2725" s="5151"/>
      <c r="G2725" s="5152"/>
      <c r="H2725" s="11357"/>
      <c r="I2725" s="11358"/>
      <c r="J2725" s="5040"/>
    </row>
    <row r="2726" spans="1:10" ht="16.5" thickTop="1" thickBot="1" x14ac:dyDescent="0.3">
      <c r="A2726" s="5039"/>
      <c r="B2726" s="5039"/>
      <c r="C2726" s="5054"/>
      <c r="D2726" s="5168" t="s">
        <v>114</v>
      </c>
      <c r="E2726" s="5151"/>
      <c r="F2726" s="5151"/>
      <c r="G2726" s="5152"/>
      <c r="H2726" s="11357"/>
      <c r="I2726" s="11358"/>
      <c r="J2726" s="5040"/>
    </row>
    <row r="2727" spans="1:10" ht="16.5" thickTop="1" thickBot="1" x14ac:dyDescent="0.3">
      <c r="A2727" s="5039"/>
      <c r="B2727" s="5091"/>
      <c r="C2727" s="5078" t="s">
        <v>166</v>
      </c>
      <c r="D2727" s="5161"/>
      <c r="E2727" s="5185"/>
      <c r="F2727" s="5163"/>
      <c r="G2727" s="5170"/>
      <c r="H2727" s="10979">
        <v>0</v>
      </c>
      <c r="I2727" s="10979"/>
      <c r="J2727" s="5039"/>
    </row>
    <row r="2728" spans="1:10" ht="16.5" thickTop="1" thickBot="1" x14ac:dyDescent="0.3">
      <c r="A2728" s="5039"/>
      <c r="B2728" s="5044"/>
      <c r="C2728" s="5092"/>
      <c r="D2728" s="5186" t="s">
        <v>167</v>
      </c>
      <c r="E2728" s="5187"/>
      <c r="F2728" s="5187"/>
      <c r="G2728" s="5188"/>
      <c r="H2728" s="11356"/>
      <c r="I2728" s="11356"/>
      <c r="J2728" s="5039"/>
    </row>
    <row r="2729" spans="1:10" ht="16.5" thickTop="1" thickBot="1" x14ac:dyDescent="0.3">
      <c r="A2729" s="5039"/>
      <c r="B2729" s="5093"/>
      <c r="C2729" s="5091"/>
      <c r="D2729" s="5187" t="s">
        <v>168</v>
      </c>
      <c r="E2729" s="5187"/>
      <c r="F2729" s="5187"/>
      <c r="G2729" s="5187"/>
      <c r="H2729" s="11355"/>
      <c r="I2729" s="11355"/>
      <c r="J2729" s="5039"/>
    </row>
    <row r="2730" spans="1:10" ht="16.5" thickTop="1" thickBot="1" x14ac:dyDescent="0.3">
      <c r="A2730" s="5039"/>
      <c r="B2730" s="5093"/>
      <c r="C2730" s="5091"/>
      <c r="D2730" s="5189" t="s">
        <v>169</v>
      </c>
      <c r="E2730" s="5187"/>
      <c r="F2730" s="5187"/>
      <c r="G2730" s="5188"/>
      <c r="H2730" s="11356"/>
      <c r="I2730" s="11356"/>
      <c r="J2730" s="5039"/>
    </row>
    <row r="2731" spans="1:10" ht="16.5" thickTop="1" thickBot="1" x14ac:dyDescent="0.3">
      <c r="A2731" s="5039"/>
      <c r="B2731" s="5093"/>
      <c r="C2731" s="5091"/>
      <c r="D2731" s="5189" t="s">
        <v>170</v>
      </c>
      <c r="E2731" s="5187"/>
      <c r="F2731" s="5187"/>
      <c r="G2731" s="5188"/>
      <c r="H2731" s="11356"/>
      <c r="I2731" s="11356"/>
      <c r="J2731" s="5039"/>
    </row>
    <row r="2732" spans="1:10" ht="16.5" thickTop="1" thickBot="1" x14ac:dyDescent="0.3">
      <c r="A2732" s="5039"/>
      <c r="B2732" s="5043"/>
      <c r="C2732" s="5054"/>
      <c r="D2732" s="5230" t="s">
        <v>171</v>
      </c>
      <c r="E2732" s="5190"/>
      <c r="F2732" s="5190"/>
      <c r="G2732" s="5191"/>
      <c r="H2732" s="11015">
        <v>0</v>
      </c>
      <c r="I2732" s="11015"/>
      <c r="J2732" s="5039"/>
    </row>
    <row r="2733" spans="1:10" ht="16.5" thickTop="1" thickBot="1" x14ac:dyDescent="0.3">
      <c r="A2733" s="5039"/>
      <c r="B2733" s="5039"/>
      <c r="C2733" s="5054"/>
      <c r="D2733" s="5192" t="s">
        <v>172</v>
      </c>
      <c r="E2733" s="5148"/>
      <c r="F2733" s="5148"/>
      <c r="G2733" s="5149"/>
      <c r="H2733" s="11356"/>
      <c r="I2733" s="11356"/>
      <c r="J2733" s="5039"/>
    </row>
    <row r="2734" spans="1:10" ht="16.5" thickTop="1" thickBot="1" x14ac:dyDescent="0.3">
      <c r="A2734" s="5039"/>
      <c r="B2734" s="5043"/>
      <c r="C2734" s="5054"/>
      <c r="D2734" s="5193" t="s">
        <v>173</v>
      </c>
      <c r="E2734" s="5187"/>
      <c r="F2734" s="5187"/>
      <c r="G2734" s="5188"/>
      <c r="H2734" s="11355"/>
      <c r="I2734" s="11355"/>
      <c r="J2734" s="5039"/>
    </row>
    <row r="2735" spans="1:10" ht="16.5" thickTop="1" thickBot="1" x14ac:dyDescent="0.3">
      <c r="A2735" s="5039"/>
      <c r="B2735" s="5043"/>
      <c r="C2735" s="5054"/>
      <c r="D2735" s="5194" t="s">
        <v>174</v>
      </c>
      <c r="E2735" s="5187"/>
      <c r="F2735" s="5187"/>
      <c r="G2735" s="5188"/>
      <c r="H2735" s="11356"/>
      <c r="I2735" s="11356"/>
      <c r="J2735" s="5041"/>
    </row>
    <row r="2736" spans="1:10" ht="17.25" thickTop="1" thickBot="1" x14ac:dyDescent="0.3">
      <c r="A2736" s="5039"/>
      <c r="B2736" s="5196" t="s">
        <v>175</v>
      </c>
      <c r="C2736" s="5195"/>
      <c r="D2736" s="5195"/>
      <c r="E2736" s="5195"/>
      <c r="F2736" s="5197"/>
      <c r="G2736" s="10992" t="s">
        <v>11</v>
      </c>
      <c r="H2736" s="11045"/>
      <c r="I2736" s="10993"/>
      <c r="J2736" s="5039"/>
    </row>
    <row r="2737" spans="1:10" ht="16.5" thickTop="1" x14ac:dyDescent="0.25">
      <c r="A2737" s="5039"/>
      <c r="B2737" s="5198"/>
      <c r="C2737" s="5199"/>
      <c r="D2737" s="5199"/>
      <c r="E2737" s="5199"/>
      <c r="F2737" s="5200"/>
      <c r="G2737" s="11046">
        <v>43</v>
      </c>
      <c r="H2737" s="11047"/>
      <c r="I2737" s="11048"/>
      <c r="J2737" s="5039"/>
    </row>
    <row r="2738" spans="1:10" ht="16.5" thickBot="1" x14ac:dyDescent="0.3">
      <c r="A2738" s="5041"/>
      <c r="B2738" s="5201"/>
      <c r="C2738" s="5202"/>
      <c r="D2738" s="5202"/>
      <c r="E2738" s="5202"/>
      <c r="F2738" s="5203"/>
      <c r="G2738" s="11049"/>
      <c r="H2738" s="11050"/>
      <c r="I2738" s="11051"/>
      <c r="J2738" s="5041"/>
    </row>
    <row r="2741" spans="1:10" ht="15.75" thickBot="1" x14ac:dyDescent="0.3">
      <c r="A2741" s="5239"/>
      <c r="B2741" s="5239"/>
      <c r="C2741" s="5239"/>
      <c r="D2741" s="5239"/>
      <c r="E2741" s="5245"/>
      <c r="F2741" s="5437"/>
      <c r="G2741" s="5437" t="s">
        <v>0</v>
      </c>
      <c r="H2741" s="5437"/>
      <c r="I2741" s="5239"/>
      <c r="J2741" s="5239"/>
    </row>
    <row r="2742" spans="1:10" ht="17.25" thickTop="1" thickBot="1" x14ac:dyDescent="0.3">
      <c r="A2742" s="5245"/>
      <c r="B2742" s="5244"/>
      <c r="C2742" s="5244"/>
      <c r="D2742" s="5244"/>
      <c r="E2742" s="5244"/>
      <c r="F2742" s="5239"/>
      <c r="G2742" s="5282" t="s">
        <v>1</v>
      </c>
      <c r="H2742" s="5283"/>
      <c r="I2742" s="5287"/>
      <c r="J2742" s="5244"/>
    </row>
    <row r="2743" spans="1:10" ht="17.25" thickTop="1" thickBot="1" x14ac:dyDescent="0.3">
      <c r="A2743" s="5244"/>
      <c r="B2743" s="5244"/>
      <c r="C2743" s="5245"/>
      <c r="D2743" s="5245"/>
      <c r="E2743" s="5245"/>
      <c r="F2743" s="5239"/>
      <c r="G2743" s="5284" t="s">
        <v>2</v>
      </c>
      <c r="H2743" s="5285"/>
      <c r="I2743" s="5287" t="s">
        <v>276</v>
      </c>
      <c r="J2743" s="5244"/>
    </row>
    <row r="2744" spans="1:10" ht="16.5" thickTop="1" thickBot="1" x14ac:dyDescent="0.3">
      <c r="A2744" s="5244"/>
      <c r="B2744" s="5244"/>
      <c r="C2744" s="5244"/>
      <c r="D2744" s="5246"/>
      <c r="E2744" s="5255"/>
      <c r="F2744" s="5246"/>
      <c r="G2744" s="5246"/>
      <c r="H2744" s="5246"/>
      <c r="I2744" s="5246"/>
      <c r="J2744" s="5246"/>
    </row>
    <row r="2745" spans="1:10" ht="17.25" thickTop="1" thickBot="1" x14ac:dyDescent="0.3">
      <c r="A2745" s="5282" t="s">
        <v>4</v>
      </c>
      <c r="B2745" s="10962"/>
      <c r="C2745" s="10963"/>
      <c r="D2745" s="10963"/>
      <c r="E2745" s="10963"/>
      <c r="F2745" s="10963"/>
      <c r="G2745" s="10964"/>
      <c r="H2745" s="5239"/>
      <c r="I2745" s="5239"/>
      <c r="J2745" s="5239"/>
    </row>
    <row r="2746" spans="1:10" ht="17.25" thickTop="1" thickBot="1" x14ac:dyDescent="0.3">
      <c r="A2746" s="5282" t="s">
        <v>5</v>
      </c>
      <c r="B2746" s="10962" t="s">
        <v>189</v>
      </c>
      <c r="C2746" s="10963"/>
      <c r="D2746" s="10963"/>
      <c r="E2746" s="10963"/>
      <c r="F2746" s="10963"/>
      <c r="G2746" s="10964"/>
      <c r="H2746" s="5239"/>
      <c r="I2746" s="5239"/>
      <c r="J2746" s="5239"/>
    </row>
    <row r="2747" spans="1:10" ht="17.25" thickTop="1" thickBot="1" x14ac:dyDescent="0.3">
      <c r="A2747" s="5286" t="s">
        <v>7</v>
      </c>
      <c r="B2747" s="10965" t="s">
        <v>8</v>
      </c>
      <c r="C2747" s="10966"/>
      <c r="D2747" s="5288"/>
      <c r="E2747" s="5289"/>
      <c r="F2747" s="5289"/>
      <c r="G2747" s="5288"/>
      <c r="H2747" s="5239"/>
      <c r="I2747" s="5239"/>
      <c r="J2747" s="5239"/>
    </row>
    <row r="2748" spans="1:10" ht="16.5" thickTop="1" thickBot="1" x14ac:dyDescent="0.3">
      <c r="A2748" s="5244"/>
      <c r="B2748" s="5244"/>
      <c r="C2748" s="5244"/>
      <c r="D2748" s="5244"/>
      <c r="E2748" s="5244"/>
      <c r="F2748" s="5244"/>
      <c r="G2748" s="5256"/>
      <c r="H2748" s="5244"/>
      <c r="I2748" s="5244"/>
      <c r="J2748" s="5244"/>
    </row>
    <row r="2749" spans="1:10" ht="16.5" thickTop="1" thickBot="1" x14ac:dyDescent="0.3">
      <c r="A2749" s="5239"/>
      <c r="B2749" s="10978" t="s">
        <v>9</v>
      </c>
      <c r="C2749" s="10978"/>
      <c r="D2749" s="10978"/>
      <c r="E2749" s="10979" t="s">
        <v>10</v>
      </c>
      <c r="F2749" s="10980"/>
      <c r="G2749" s="10979" t="s">
        <v>11</v>
      </c>
      <c r="H2749" s="10980"/>
      <c r="I2749" s="5239"/>
      <c r="J2749" s="5239"/>
    </row>
    <row r="2750" spans="1:10" ht="16.5" thickTop="1" thickBot="1" x14ac:dyDescent="0.3">
      <c r="A2750" s="5239"/>
      <c r="B2750" s="10978"/>
      <c r="C2750" s="10978"/>
      <c r="D2750" s="10978"/>
      <c r="E2750" s="10981">
        <v>38</v>
      </c>
      <c r="F2750" s="10981"/>
      <c r="G2750" s="10982">
        <v>38</v>
      </c>
      <c r="H2750" s="10982"/>
      <c r="I2750" s="5239"/>
      <c r="J2750" s="5239"/>
    </row>
    <row r="2751" spans="1:10" ht="16.5" thickTop="1" thickBot="1" x14ac:dyDescent="0.3">
      <c r="A2751" s="5239"/>
      <c r="B2751" s="10978"/>
      <c r="C2751" s="10978"/>
      <c r="D2751" s="10978"/>
      <c r="E2751" s="10981"/>
      <c r="F2751" s="10981"/>
      <c r="G2751" s="10982"/>
      <c r="H2751" s="10982"/>
      <c r="I2751" s="5239"/>
      <c r="J2751" s="5239"/>
    </row>
    <row r="2752" spans="1:10" ht="16.5" thickTop="1" thickBot="1" x14ac:dyDescent="0.3">
      <c r="A2752" s="5239"/>
      <c r="B2752" s="5240"/>
      <c r="C2752" s="5240"/>
      <c r="D2752" s="5240"/>
      <c r="E2752" s="5240"/>
      <c r="F2752" s="5240"/>
      <c r="G2752" s="5240"/>
      <c r="H2752" s="5240"/>
      <c r="I2752" s="5240"/>
      <c r="J2752" s="5240"/>
    </row>
    <row r="2753" spans="1:10" ht="16.5" thickTop="1" thickBot="1" x14ac:dyDescent="0.3">
      <c r="A2753" s="5239"/>
      <c r="B2753" s="10983" t="s">
        <v>12</v>
      </c>
      <c r="C2753" s="10984"/>
      <c r="D2753" s="10984"/>
      <c r="E2753" s="10984"/>
      <c r="F2753" s="10985"/>
      <c r="G2753" s="10992" t="s">
        <v>11</v>
      </c>
      <c r="H2753" s="10993"/>
      <c r="I2753" s="10967" t="s">
        <v>13</v>
      </c>
      <c r="J2753" s="10968"/>
    </row>
    <row r="2754" spans="1:10" ht="16.5" thickTop="1" thickBot="1" x14ac:dyDescent="0.3">
      <c r="A2754" s="5239"/>
      <c r="B2754" s="10986"/>
      <c r="C2754" s="10987"/>
      <c r="D2754" s="10987"/>
      <c r="E2754" s="10987"/>
      <c r="F2754" s="10988"/>
      <c r="G2754" s="5263" t="s">
        <v>14</v>
      </c>
      <c r="H2754" s="5263" t="s">
        <v>15</v>
      </c>
      <c r="I2754" s="10969"/>
      <c r="J2754" s="10970"/>
    </row>
    <row r="2755" spans="1:10" ht="16.5" thickTop="1" thickBot="1" x14ac:dyDescent="0.3">
      <c r="A2755" s="5239"/>
      <c r="B2755" s="10989"/>
      <c r="C2755" s="10990"/>
      <c r="D2755" s="10990"/>
      <c r="E2755" s="10990"/>
      <c r="F2755" s="10991"/>
      <c r="G2755" s="5294">
        <v>7</v>
      </c>
      <c r="H2755" s="5294">
        <v>1</v>
      </c>
      <c r="I2755" s="10971">
        <v>8</v>
      </c>
      <c r="J2755" s="10971"/>
    </row>
    <row r="2756" spans="1:10" ht="16.5" thickTop="1" thickBot="1" x14ac:dyDescent="0.3">
      <c r="A2756" s="5239"/>
      <c r="B2756" s="10972" t="s">
        <v>16</v>
      </c>
      <c r="C2756" s="10973"/>
      <c r="D2756" s="10973"/>
      <c r="E2756" s="10973"/>
      <c r="F2756" s="10974"/>
      <c r="G2756" s="5290">
        <v>7</v>
      </c>
      <c r="H2756" s="5290">
        <v>1</v>
      </c>
      <c r="I2756" s="10975">
        <v>8</v>
      </c>
      <c r="J2756" s="10976"/>
    </row>
    <row r="2757" spans="1:10" ht="16.5" thickTop="1" thickBot="1" x14ac:dyDescent="0.3">
      <c r="A2757" s="5239"/>
      <c r="B2757" s="10972" t="s">
        <v>17</v>
      </c>
      <c r="C2757" s="10973"/>
      <c r="D2757" s="10973"/>
      <c r="E2757" s="10973"/>
      <c r="F2757" s="10973"/>
      <c r="G2757" s="5290"/>
      <c r="H2757" s="5290"/>
      <c r="I2757" s="10977">
        <v>0</v>
      </c>
      <c r="J2757" s="10977"/>
    </row>
    <row r="2758" spans="1:10" ht="16.5" thickTop="1" thickBot="1" x14ac:dyDescent="0.3">
      <c r="A2758" s="5239"/>
      <c r="B2758" s="5342" t="s">
        <v>18</v>
      </c>
      <c r="C2758" s="5341"/>
      <c r="D2758" s="5340"/>
      <c r="E2758" s="5337"/>
      <c r="F2758" s="5337"/>
      <c r="G2758" s="5337"/>
      <c r="H2758" s="5338"/>
      <c r="I2758" s="5339"/>
      <c r="J2758" s="5239"/>
    </row>
    <row r="2759" spans="1:10" ht="16.5" thickTop="1" thickBot="1" x14ac:dyDescent="0.3">
      <c r="A2759" s="5239"/>
      <c r="B2759" s="5295"/>
      <c r="C2759" s="5296"/>
      <c r="D2759" s="5296"/>
      <c r="E2759" s="10979" t="s">
        <v>19</v>
      </c>
      <c r="F2759" s="10979"/>
      <c r="G2759" s="10979"/>
      <c r="H2759" s="10992"/>
      <c r="I2759" s="5263" t="s">
        <v>11</v>
      </c>
      <c r="J2759" s="5239"/>
    </row>
    <row r="2760" spans="1:10" ht="16.5" thickTop="1" thickBot="1" x14ac:dyDescent="0.3">
      <c r="A2760" s="5239"/>
      <c r="B2760" s="5295"/>
      <c r="C2760" s="5296" t="s">
        <v>20</v>
      </c>
      <c r="D2760" s="5296"/>
      <c r="E2760" s="5312" t="s">
        <v>21</v>
      </c>
      <c r="F2760" s="5312" t="s">
        <v>22</v>
      </c>
      <c r="G2760" s="5312" t="s">
        <v>23</v>
      </c>
      <c r="H2760" s="5407" t="s">
        <v>24</v>
      </c>
      <c r="I2760" s="5298"/>
      <c r="J2760" s="5239"/>
    </row>
    <row r="2761" spans="1:10" ht="16.5" thickTop="1" thickBot="1" x14ac:dyDescent="0.3">
      <c r="A2761" s="5239"/>
      <c r="B2761" s="5299"/>
      <c r="C2761" s="5300"/>
      <c r="D2761" s="5300"/>
      <c r="E2761" s="11008">
        <v>3</v>
      </c>
      <c r="F2761" s="11008"/>
      <c r="G2761" s="11008"/>
      <c r="H2761" s="11009"/>
      <c r="I2761" s="11010">
        <v>12</v>
      </c>
      <c r="J2761" s="5239"/>
    </row>
    <row r="2762" spans="1:10" ht="16.5" thickTop="1" thickBot="1" x14ac:dyDescent="0.3">
      <c r="A2762" s="5239"/>
      <c r="B2762" s="5301"/>
      <c r="C2762" s="5302"/>
      <c r="D2762" s="5302"/>
      <c r="E2762" s="5303">
        <v>10</v>
      </c>
      <c r="F2762" s="5303">
        <v>2</v>
      </c>
      <c r="G2762" s="5303">
        <v>0</v>
      </c>
      <c r="H2762" s="5303">
        <v>0</v>
      </c>
      <c r="I2762" s="11010"/>
      <c r="J2762" s="5239"/>
    </row>
    <row r="2763" spans="1:10" ht="17.25" thickTop="1" thickBot="1" x14ac:dyDescent="0.3">
      <c r="A2763" s="5239"/>
      <c r="B2763" s="5242"/>
      <c r="C2763" s="11011" t="s">
        <v>25</v>
      </c>
      <c r="D2763" s="11012"/>
      <c r="E2763" s="5304">
        <v>0</v>
      </c>
      <c r="F2763" s="5304">
        <v>0</v>
      </c>
      <c r="G2763" s="5304">
        <v>0</v>
      </c>
      <c r="H2763" s="5305">
        <v>0</v>
      </c>
      <c r="I2763" s="5306">
        <v>0</v>
      </c>
      <c r="J2763" s="5239"/>
    </row>
    <row r="2764" spans="1:10" ht="16.5" thickTop="1" thickBot="1" x14ac:dyDescent="0.3">
      <c r="A2764" s="5239"/>
      <c r="B2764" s="5242"/>
      <c r="C2764" s="5324"/>
      <c r="D2764" s="5325" t="s">
        <v>26</v>
      </c>
      <c r="E2764" s="5251"/>
      <c r="F2764" s="5251"/>
      <c r="G2764" s="5251"/>
      <c r="H2764" s="5251"/>
      <c r="I2764" s="5309">
        <v>0</v>
      </c>
      <c r="J2764" s="5239"/>
    </row>
    <row r="2765" spans="1:10" ht="16.5" thickTop="1" thickBot="1" x14ac:dyDescent="0.3">
      <c r="A2765" s="5239"/>
      <c r="B2765" s="5242"/>
      <c r="C2765" s="5324"/>
      <c r="D2765" s="5325" t="s">
        <v>27</v>
      </c>
      <c r="E2765" s="5251"/>
      <c r="F2765" s="5251"/>
      <c r="G2765" s="5251"/>
      <c r="H2765" s="5251"/>
      <c r="I2765" s="5309">
        <v>0</v>
      </c>
      <c r="J2765" s="5239"/>
    </row>
    <row r="2766" spans="1:10" ht="16.5" thickTop="1" thickBot="1" x14ac:dyDescent="0.3">
      <c r="A2766" s="5239"/>
      <c r="B2766" s="5242"/>
      <c r="C2766" s="5324"/>
      <c r="D2766" s="5325" t="s">
        <v>28</v>
      </c>
      <c r="E2766" s="5251"/>
      <c r="F2766" s="5251"/>
      <c r="G2766" s="5251"/>
      <c r="H2766" s="5251"/>
      <c r="I2766" s="5309">
        <v>0</v>
      </c>
      <c r="J2766" s="5239"/>
    </row>
    <row r="2767" spans="1:10" ht="27" thickTop="1" thickBot="1" x14ac:dyDescent="0.3">
      <c r="A2767" s="5239"/>
      <c r="B2767" s="5242"/>
      <c r="C2767" s="5324"/>
      <c r="D2767" s="5325" t="s">
        <v>29</v>
      </c>
      <c r="E2767" s="5251"/>
      <c r="F2767" s="5251"/>
      <c r="G2767" s="5251"/>
      <c r="H2767" s="5251"/>
      <c r="I2767" s="5309">
        <v>0</v>
      </c>
      <c r="J2767" s="5239"/>
    </row>
    <row r="2768" spans="1:10" ht="17.25" thickTop="1" thickBot="1" x14ac:dyDescent="0.3">
      <c r="A2768" s="5239"/>
      <c r="B2768" s="5242"/>
      <c r="C2768" s="5280" t="s">
        <v>30</v>
      </c>
      <c r="D2768" s="5307"/>
      <c r="E2768" s="5265">
        <v>0</v>
      </c>
      <c r="F2768" s="5265">
        <v>0</v>
      </c>
      <c r="G2768" s="5265">
        <v>0</v>
      </c>
      <c r="H2768" s="5265">
        <v>0</v>
      </c>
      <c r="I2768" s="5308">
        <v>0</v>
      </c>
      <c r="J2768" s="5239"/>
    </row>
    <row r="2769" spans="1:10" ht="27" thickTop="1" thickBot="1" x14ac:dyDescent="0.3">
      <c r="A2769" s="5239"/>
      <c r="B2769" s="5242"/>
      <c r="C2769" s="5324"/>
      <c r="D2769" s="5325" t="s">
        <v>31</v>
      </c>
      <c r="E2769" s="5251"/>
      <c r="F2769" s="5251"/>
      <c r="G2769" s="5251"/>
      <c r="H2769" s="5251"/>
      <c r="I2769" s="5309">
        <v>0</v>
      </c>
      <c r="J2769" s="5239"/>
    </row>
    <row r="2770" spans="1:10" ht="16.5" thickTop="1" thickBot="1" x14ac:dyDescent="0.3">
      <c r="A2770" s="5239"/>
      <c r="B2770" s="5242"/>
      <c r="C2770" s="5324"/>
      <c r="D2770" s="5325" t="s">
        <v>32</v>
      </c>
      <c r="E2770" s="5251"/>
      <c r="F2770" s="5251"/>
      <c r="G2770" s="5251"/>
      <c r="H2770" s="5251"/>
      <c r="I2770" s="5309">
        <v>0</v>
      </c>
      <c r="J2770" s="5239"/>
    </row>
    <row r="2771" spans="1:10" ht="52.5" thickTop="1" thickBot="1" x14ac:dyDescent="0.3">
      <c r="A2771" s="5239"/>
      <c r="B2771" s="5242"/>
      <c r="C2771" s="5324"/>
      <c r="D2771" s="5325" t="s">
        <v>33</v>
      </c>
      <c r="E2771" s="5251"/>
      <c r="F2771" s="5251"/>
      <c r="G2771" s="5251"/>
      <c r="H2771" s="5251"/>
      <c r="I2771" s="5309">
        <v>0</v>
      </c>
      <c r="J2771" s="5239"/>
    </row>
    <row r="2772" spans="1:10" ht="39.75" thickTop="1" thickBot="1" x14ac:dyDescent="0.3">
      <c r="A2772" s="5239"/>
      <c r="B2772" s="5242"/>
      <c r="C2772" s="5324"/>
      <c r="D2772" s="5325" t="s">
        <v>34</v>
      </c>
      <c r="E2772" s="5251"/>
      <c r="F2772" s="5251"/>
      <c r="G2772" s="5251"/>
      <c r="H2772" s="5251"/>
      <c r="I2772" s="5309">
        <v>0</v>
      </c>
      <c r="J2772" s="5239"/>
    </row>
    <row r="2773" spans="1:10" ht="39.75" thickTop="1" thickBot="1" x14ac:dyDescent="0.3">
      <c r="A2773" s="5239"/>
      <c r="B2773" s="5242"/>
      <c r="C2773" s="5324"/>
      <c r="D2773" s="5325" t="s">
        <v>35</v>
      </c>
      <c r="E2773" s="5251"/>
      <c r="F2773" s="5251"/>
      <c r="G2773" s="5251"/>
      <c r="H2773" s="5251"/>
      <c r="I2773" s="5309">
        <v>0</v>
      </c>
      <c r="J2773" s="5239"/>
    </row>
    <row r="2774" spans="1:10" ht="17.25" thickTop="1" thickBot="1" x14ac:dyDescent="0.3">
      <c r="A2774" s="5239"/>
      <c r="B2774" s="5242"/>
      <c r="C2774" s="11508" t="s">
        <v>36</v>
      </c>
      <c r="D2774" s="11509"/>
      <c r="E2774" s="5335">
        <v>3</v>
      </c>
      <c r="F2774" s="5335">
        <v>0</v>
      </c>
      <c r="G2774" s="5335">
        <v>0</v>
      </c>
      <c r="H2774" s="5335">
        <v>0</v>
      </c>
      <c r="I2774" s="5306">
        <v>3</v>
      </c>
      <c r="J2774" s="5239"/>
    </row>
    <row r="2775" spans="1:10" ht="27" thickTop="1" thickBot="1" x14ac:dyDescent="0.3">
      <c r="A2775" s="5239"/>
      <c r="B2775" s="5242"/>
      <c r="C2775" s="5324"/>
      <c r="D2775" s="5326" t="s">
        <v>37</v>
      </c>
      <c r="E2775" s="5431">
        <v>1</v>
      </c>
      <c r="F2775" s="5431"/>
      <c r="G2775" s="5431"/>
      <c r="H2775" s="5431"/>
      <c r="I2775" s="5310">
        <v>1</v>
      </c>
      <c r="J2775" s="5239"/>
    </row>
    <row r="2776" spans="1:10" ht="39.75" thickTop="1" thickBot="1" x14ac:dyDescent="0.3">
      <c r="A2776" s="5239"/>
      <c r="B2776" s="5242"/>
      <c r="C2776" s="5324"/>
      <c r="D2776" s="5326" t="s">
        <v>38</v>
      </c>
      <c r="E2776" s="5252"/>
      <c r="F2776" s="5252"/>
      <c r="G2776" s="5252"/>
      <c r="H2776" s="5252"/>
      <c r="I2776" s="5310">
        <v>0</v>
      </c>
      <c r="J2776" s="5239"/>
    </row>
    <row r="2777" spans="1:10" ht="52.5" thickTop="1" thickBot="1" x14ac:dyDescent="0.3">
      <c r="A2777" s="5239"/>
      <c r="B2777" s="5242"/>
      <c r="C2777" s="5324"/>
      <c r="D2777" s="5327" t="s">
        <v>39</v>
      </c>
      <c r="E2777" s="5252">
        <v>2</v>
      </c>
      <c r="F2777" s="5252"/>
      <c r="G2777" s="5252"/>
      <c r="H2777" s="5252"/>
      <c r="I2777" s="5310">
        <v>2</v>
      </c>
      <c r="J2777" s="5239"/>
    </row>
    <row r="2778" spans="1:10" ht="17.25" thickTop="1" thickBot="1" x14ac:dyDescent="0.3">
      <c r="A2778" s="5239"/>
      <c r="B2778" s="5241"/>
      <c r="C2778" s="11508" t="s">
        <v>40</v>
      </c>
      <c r="D2778" s="11509"/>
      <c r="E2778" s="5265">
        <v>0</v>
      </c>
      <c r="F2778" s="5265">
        <v>2</v>
      </c>
      <c r="G2778" s="5265">
        <v>0</v>
      </c>
      <c r="H2778" s="5265">
        <v>0</v>
      </c>
      <c r="I2778" s="5306">
        <v>2</v>
      </c>
      <c r="J2778" s="5239"/>
    </row>
    <row r="2779" spans="1:10" ht="16.5" thickTop="1" thickBot="1" x14ac:dyDescent="0.3">
      <c r="A2779" s="5239"/>
      <c r="B2779" s="5241"/>
      <c r="C2779" s="5317"/>
      <c r="D2779" s="5320" t="s">
        <v>41</v>
      </c>
      <c r="E2779" s="5251"/>
      <c r="F2779" s="5251">
        <v>2</v>
      </c>
      <c r="G2779" s="5251"/>
      <c r="H2779" s="5251"/>
      <c r="I2779" s="5310">
        <v>2</v>
      </c>
      <c r="J2779" s="5239"/>
    </row>
    <row r="2780" spans="1:10" ht="39.75" thickTop="1" thickBot="1" x14ac:dyDescent="0.3">
      <c r="A2780" s="5239"/>
      <c r="B2780" s="5241"/>
      <c r="C2780" s="5317"/>
      <c r="D2780" s="5320" t="s">
        <v>42</v>
      </c>
      <c r="E2780" s="5252"/>
      <c r="F2780" s="5252"/>
      <c r="G2780" s="5252"/>
      <c r="H2780" s="5252"/>
      <c r="I2780" s="5310">
        <v>0</v>
      </c>
      <c r="J2780" s="5239"/>
    </row>
    <row r="2781" spans="1:10" ht="65.25" thickTop="1" thickBot="1" x14ac:dyDescent="0.3">
      <c r="A2781" s="5239"/>
      <c r="B2781" s="5241"/>
      <c r="C2781" s="5317"/>
      <c r="D2781" s="5320" t="s">
        <v>43</v>
      </c>
      <c r="E2781" s="5252"/>
      <c r="F2781" s="5252"/>
      <c r="G2781" s="5252"/>
      <c r="H2781" s="5252"/>
      <c r="I2781" s="5310">
        <v>0</v>
      </c>
      <c r="J2781" s="5239"/>
    </row>
    <row r="2782" spans="1:10" ht="52.5" thickTop="1" thickBot="1" x14ac:dyDescent="0.3">
      <c r="A2782" s="5239"/>
      <c r="B2782" s="5241"/>
      <c r="C2782" s="5317"/>
      <c r="D2782" s="5327" t="s">
        <v>44</v>
      </c>
      <c r="E2782" s="5252"/>
      <c r="F2782" s="5252"/>
      <c r="G2782" s="5252"/>
      <c r="H2782" s="5252"/>
      <c r="I2782" s="5310">
        <v>0</v>
      </c>
      <c r="J2782" s="5239"/>
    </row>
    <row r="2783" spans="1:10" ht="17.25" thickTop="1" thickBot="1" x14ac:dyDescent="0.3">
      <c r="A2783" s="5239"/>
      <c r="B2783" s="5241"/>
      <c r="C2783" s="11508" t="s">
        <v>45</v>
      </c>
      <c r="D2783" s="11509"/>
      <c r="E2783" s="5265">
        <v>0</v>
      </c>
      <c r="F2783" s="5265">
        <v>0</v>
      </c>
      <c r="G2783" s="5265">
        <v>0</v>
      </c>
      <c r="H2783" s="5265">
        <v>0</v>
      </c>
      <c r="I2783" s="5311">
        <v>0</v>
      </c>
      <c r="J2783" s="5239"/>
    </row>
    <row r="2784" spans="1:10" ht="39.75" thickTop="1" thickBot="1" x14ac:dyDescent="0.3">
      <c r="A2784" s="5239"/>
      <c r="B2784" s="5241"/>
      <c r="C2784" s="5277"/>
      <c r="D2784" s="5320" t="s">
        <v>46</v>
      </c>
      <c r="E2784" s="5252"/>
      <c r="F2784" s="5252"/>
      <c r="G2784" s="5252"/>
      <c r="H2784" s="5252"/>
      <c r="I2784" s="5310">
        <v>0</v>
      </c>
      <c r="J2784" s="5239"/>
    </row>
    <row r="2785" spans="1:10" ht="27" thickTop="1" thickBot="1" x14ac:dyDescent="0.3">
      <c r="A2785" s="5239"/>
      <c r="B2785" s="5241"/>
      <c r="C2785" s="5277"/>
      <c r="D2785" s="5320" t="s">
        <v>47</v>
      </c>
      <c r="E2785" s="5252"/>
      <c r="F2785" s="5252"/>
      <c r="G2785" s="5252"/>
      <c r="H2785" s="5252"/>
      <c r="I2785" s="5310">
        <v>0</v>
      </c>
      <c r="J2785" s="5239"/>
    </row>
    <row r="2786" spans="1:10" ht="52.5" thickTop="1" thickBot="1" x14ac:dyDescent="0.3">
      <c r="A2786" s="5239"/>
      <c r="B2786" s="5241"/>
      <c r="C2786" s="5317"/>
      <c r="D2786" s="5328" t="s">
        <v>48</v>
      </c>
      <c r="E2786" s="5252"/>
      <c r="F2786" s="5252"/>
      <c r="G2786" s="5252"/>
      <c r="H2786" s="5252"/>
      <c r="I2786" s="5310">
        <v>0</v>
      </c>
      <c r="J2786" s="5239"/>
    </row>
    <row r="2787" spans="1:10" ht="39.75" thickTop="1" thickBot="1" x14ac:dyDescent="0.3">
      <c r="A2787" s="5239"/>
      <c r="B2787" s="5241"/>
      <c r="C2787" s="5321"/>
      <c r="D2787" s="5320" t="s">
        <v>49</v>
      </c>
      <c r="E2787" s="5252"/>
      <c r="F2787" s="5252"/>
      <c r="G2787" s="5252"/>
      <c r="H2787" s="5252"/>
      <c r="I2787" s="5310">
        <v>0</v>
      </c>
      <c r="J2787" s="5239"/>
    </row>
    <row r="2788" spans="1:10" ht="52.5" thickTop="1" thickBot="1" x14ac:dyDescent="0.3">
      <c r="A2788" s="5239"/>
      <c r="B2788" s="5241"/>
      <c r="C2788" s="5317"/>
      <c r="D2788" s="5320" t="s">
        <v>50</v>
      </c>
      <c r="E2788" s="5252"/>
      <c r="F2788" s="5252"/>
      <c r="G2788" s="5252"/>
      <c r="H2788" s="5252"/>
      <c r="I2788" s="5297">
        <v>0</v>
      </c>
      <c r="J2788" s="5239"/>
    </row>
    <row r="2789" spans="1:10" ht="27" thickTop="1" thickBot="1" x14ac:dyDescent="0.3">
      <c r="A2789" s="5239"/>
      <c r="B2789" s="5241"/>
      <c r="C2789" s="5329"/>
      <c r="D2789" s="5320" t="s">
        <v>51</v>
      </c>
      <c r="E2789" s="5252"/>
      <c r="F2789" s="5252"/>
      <c r="G2789" s="5252"/>
      <c r="H2789" s="5252"/>
      <c r="I2789" s="5297">
        <v>0</v>
      </c>
      <c r="J2789" s="5239"/>
    </row>
    <row r="2790" spans="1:10" ht="52.5" thickTop="1" thickBot="1" x14ac:dyDescent="0.3">
      <c r="A2790" s="5239"/>
      <c r="B2790" s="5241"/>
      <c r="C2790" s="5329"/>
      <c r="D2790" s="5320" t="s">
        <v>52</v>
      </c>
      <c r="E2790" s="5252"/>
      <c r="F2790" s="5252"/>
      <c r="G2790" s="5252"/>
      <c r="H2790" s="5252"/>
      <c r="I2790" s="5297">
        <v>0</v>
      </c>
      <c r="J2790" s="5239"/>
    </row>
    <row r="2791" spans="1:10" ht="78" thickTop="1" thickBot="1" x14ac:dyDescent="0.3">
      <c r="A2791" s="5239"/>
      <c r="B2791" s="5241"/>
      <c r="C2791" s="5329"/>
      <c r="D2791" s="5320" t="s">
        <v>53</v>
      </c>
      <c r="E2791" s="5252"/>
      <c r="F2791" s="5252"/>
      <c r="G2791" s="5252"/>
      <c r="H2791" s="5252"/>
      <c r="I2791" s="5297">
        <v>0</v>
      </c>
      <c r="J2791" s="5239"/>
    </row>
    <row r="2792" spans="1:10" ht="27" thickTop="1" thickBot="1" x14ac:dyDescent="0.3">
      <c r="A2792" s="5239"/>
      <c r="B2792" s="5241"/>
      <c r="C2792" s="5329"/>
      <c r="D2792" s="5320" t="s">
        <v>54</v>
      </c>
      <c r="E2792" s="5252"/>
      <c r="F2792" s="5252"/>
      <c r="G2792" s="5252"/>
      <c r="H2792" s="5252"/>
      <c r="I2792" s="5297">
        <v>0</v>
      </c>
      <c r="J2792" s="5239"/>
    </row>
    <row r="2793" spans="1:10" ht="52.5" thickTop="1" thickBot="1" x14ac:dyDescent="0.3">
      <c r="A2793" s="5239"/>
      <c r="B2793" s="5241"/>
      <c r="C2793" s="5329"/>
      <c r="D2793" s="5330" t="s">
        <v>55</v>
      </c>
      <c r="E2793" s="5252"/>
      <c r="F2793" s="5252"/>
      <c r="G2793" s="5252"/>
      <c r="H2793" s="5252"/>
      <c r="I2793" s="5297">
        <v>0</v>
      </c>
      <c r="J2793" s="5239"/>
    </row>
    <row r="2794" spans="1:10" ht="39.75" thickTop="1" thickBot="1" x14ac:dyDescent="0.3">
      <c r="A2794" s="5239"/>
      <c r="B2794" s="5241"/>
      <c r="C2794" s="5331"/>
      <c r="D2794" s="5320" t="s">
        <v>56</v>
      </c>
      <c r="E2794" s="5252"/>
      <c r="F2794" s="5252"/>
      <c r="G2794" s="5252"/>
      <c r="H2794" s="5252"/>
      <c r="I2794" s="5297">
        <v>0</v>
      </c>
      <c r="J2794" s="5239"/>
    </row>
    <row r="2795" spans="1:10" ht="17.25" thickTop="1" thickBot="1" x14ac:dyDescent="0.3">
      <c r="A2795" s="5239"/>
      <c r="B2795" s="5241"/>
      <c r="C2795" s="10994" t="s">
        <v>57</v>
      </c>
      <c r="D2795" s="10995"/>
      <c r="E2795" s="5336">
        <v>0</v>
      </c>
      <c r="F2795" s="5336">
        <v>0</v>
      </c>
      <c r="G2795" s="5336">
        <v>0</v>
      </c>
      <c r="H2795" s="5336">
        <v>0</v>
      </c>
      <c r="I2795" s="5311">
        <v>0</v>
      </c>
      <c r="J2795" s="5239"/>
    </row>
    <row r="2796" spans="1:10" ht="39.75" thickTop="1" thickBot="1" x14ac:dyDescent="0.3">
      <c r="A2796" s="5239"/>
      <c r="B2796" s="5241"/>
      <c r="C2796" s="5332"/>
      <c r="D2796" s="5320" t="s">
        <v>58</v>
      </c>
      <c r="E2796" s="5252"/>
      <c r="F2796" s="5252"/>
      <c r="G2796" s="5252"/>
      <c r="H2796" s="5252"/>
      <c r="I2796" s="5312">
        <v>0</v>
      </c>
      <c r="J2796" s="5239"/>
    </row>
    <row r="2797" spans="1:10" ht="52.5" thickTop="1" thickBot="1" x14ac:dyDescent="0.3">
      <c r="A2797" s="5239"/>
      <c r="B2797" s="5241"/>
      <c r="C2797" s="5277"/>
      <c r="D2797" s="5320" t="s">
        <v>59</v>
      </c>
      <c r="E2797" s="5252"/>
      <c r="F2797" s="5252"/>
      <c r="G2797" s="5252"/>
      <c r="H2797" s="5252"/>
      <c r="I2797" s="5312">
        <v>0</v>
      </c>
      <c r="J2797" s="5239"/>
    </row>
    <row r="2798" spans="1:10" ht="27" thickTop="1" thickBot="1" x14ac:dyDescent="0.3">
      <c r="A2798" s="5239"/>
      <c r="B2798" s="5241"/>
      <c r="C2798" s="5277"/>
      <c r="D2798" s="5320" t="s">
        <v>47</v>
      </c>
      <c r="E2798" s="5252"/>
      <c r="F2798" s="5252"/>
      <c r="G2798" s="5252"/>
      <c r="H2798" s="5252"/>
      <c r="I2798" s="5312">
        <v>0</v>
      </c>
      <c r="J2798" s="5239"/>
    </row>
    <row r="2799" spans="1:10" ht="27" thickTop="1" thickBot="1" x14ac:dyDescent="0.3">
      <c r="A2799" s="5239"/>
      <c r="B2799" s="5241"/>
      <c r="C2799" s="5277"/>
      <c r="D2799" s="5320" t="s">
        <v>60</v>
      </c>
      <c r="E2799" s="5252"/>
      <c r="F2799" s="5252"/>
      <c r="G2799" s="5252"/>
      <c r="H2799" s="5252"/>
      <c r="I2799" s="5312">
        <v>0</v>
      </c>
      <c r="J2799" s="5239"/>
    </row>
    <row r="2800" spans="1:10" ht="52.5" thickTop="1" thickBot="1" x14ac:dyDescent="0.3">
      <c r="A2800" s="5239"/>
      <c r="B2800" s="5241"/>
      <c r="C2800" s="5333"/>
      <c r="D2800" s="5320" t="s">
        <v>61</v>
      </c>
      <c r="E2800" s="5252"/>
      <c r="F2800" s="5252"/>
      <c r="G2800" s="5252"/>
      <c r="H2800" s="5252"/>
      <c r="I2800" s="5312">
        <v>0</v>
      </c>
      <c r="J2800" s="5239"/>
    </row>
    <row r="2801" spans="1:10" ht="16.5" thickTop="1" thickBot="1" x14ac:dyDescent="0.3">
      <c r="A2801" s="5239"/>
      <c r="B2801" s="5241"/>
      <c r="C2801" s="5333"/>
      <c r="D2801" s="5334" t="s">
        <v>62</v>
      </c>
      <c r="E2801" s="5252"/>
      <c r="F2801" s="5252"/>
      <c r="G2801" s="5252"/>
      <c r="H2801" s="5252"/>
      <c r="I2801" s="5312">
        <v>0</v>
      </c>
      <c r="J2801" s="5239"/>
    </row>
    <row r="2802" spans="1:10" ht="27" thickTop="1" thickBot="1" x14ac:dyDescent="0.3">
      <c r="A2802" s="5239"/>
      <c r="B2802" s="5241"/>
      <c r="C2802" s="5333"/>
      <c r="D2802" s="5320" t="s">
        <v>63</v>
      </c>
      <c r="E2802" s="5252"/>
      <c r="F2802" s="5252"/>
      <c r="G2802" s="5252"/>
      <c r="H2802" s="5252"/>
      <c r="I2802" s="5312">
        <v>0</v>
      </c>
      <c r="J2802" s="5239"/>
    </row>
    <row r="2803" spans="1:10" ht="16.5" thickTop="1" thickBot="1" x14ac:dyDescent="0.3">
      <c r="A2803" s="5239"/>
      <c r="B2803" s="5241"/>
      <c r="C2803" s="5333"/>
      <c r="D2803" s="5334" t="s">
        <v>64</v>
      </c>
      <c r="E2803" s="5252"/>
      <c r="F2803" s="5252"/>
      <c r="G2803" s="5252"/>
      <c r="H2803" s="5252"/>
      <c r="I2803" s="5312">
        <v>0</v>
      </c>
      <c r="J2803" s="5239"/>
    </row>
    <row r="2804" spans="1:10" ht="16.5" thickTop="1" thickBot="1" x14ac:dyDescent="0.3">
      <c r="A2804" s="5239"/>
      <c r="B2804" s="5241"/>
      <c r="C2804" s="5277"/>
      <c r="D2804" s="5334" t="s">
        <v>65</v>
      </c>
      <c r="E2804" s="5252"/>
      <c r="F2804" s="5252"/>
      <c r="G2804" s="5252"/>
      <c r="H2804" s="5252"/>
      <c r="I2804" s="5312">
        <v>0</v>
      </c>
      <c r="J2804" s="5241"/>
    </row>
    <row r="2805" spans="1:10" ht="16.5" thickTop="1" thickBot="1" x14ac:dyDescent="0.3">
      <c r="A2805" s="5266"/>
      <c r="B2805" s="5267"/>
      <c r="C2805" s="5268"/>
      <c r="D2805" s="5269"/>
      <c r="E2805" s="5270"/>
      <c r="F2805" s="5270"/>
      <c r="G2805" s="5270"/>
      <c r="H2805" s="5271"/>
      <c r="I2805" s="5313"/>
      <c r="J2805" s="5267"/>
    </row>
    <row r="2806" spans="1:10" ht="15.75" thickTop="1" x14ac:dyDescent="0.25">
      <c r="A2806" s="5239"/>
      <c r="B2806" s="10996" t="s">
        <v>66</v>
      </c>
      <c r="C2806" s="10997"/>
      <c r="D2806" s="10997"/>
      <c r="E2806" s="10997"/>
      <c r="F2806" s="10997"/>
      <c r="G2806" s="10997"/>
      <c r="H2806" s="10998"/>
      <c r="I2806" s="11005">
        <v>7</v>
      </c>
      <c r="J2806" s="5239"/>
    </row>
    <row r="2807" spans="1:10" x14ac:dyDescent="0.25">
      <c r="A2807" s="5239"/>
      <c r="B2807" s="10999"/>
      <c r="C2807" s="11000"/>
      <c r="D2807" s="11000"/>
      <c r="E2807" s="11000"/>
      <c r="F2807" s="11000"/>
      <c r="G2807" s="11000"/>
      <c r="H2807" s="11001"/>
      <c r="I2807" s="11006"/>
      <c r="J2807" s="5239"/>
    </row>
    <row r="2808" spans="1:10" ht="15.75" thickBot="1" x14ac:dyDescent="0.3">
      <c r="A2808" s="5239"/>
      <c r="B2808" s="11002"/>
      <c r="C2808" s="11003"/>
      <c r="D2808" s="11003"/>
      <c r="E2808" s="11003"/>
      <c r="F2808" s="11003"/>
      <c r="G2808" s="11003"/>
      <c r="H2808" s="11004"/>
      <c r="I2808" s="11007"/>
      <c r="J2808" s="5241"/>
    </row>
    <row r="2809" spans="1:10" ht="16.5" thickTop="1" thickBot="1" x14ac:dyDescent="0.3">
      <c r="A2809" s="5248"/>
      <c r="B2809" s="5249"/>
      <c r="C2809" s="5249"/>
      <c r="D2809" s="5249"/>
      <c r="E2809" s="5247"/>
      <c r="F2809" s="5247"/>
      <c r="G2809" s="5247"/>
      <c r="H2809" s="5250"/>
      <c r="I2809" s="5314"/>
      <c r="J2809" s="5239"/>
    </row>
    <row r="2810" spans="1:10" ht="16.5" thickTop="1" thickBot="1" x14ac:dyDescent="0.3">
      <c r="A2810" s="5248"/>
      <c r="B2810" s="5249"/>
      <c r="C2810" s="11508" t="s">
        <v>67</v>
      </c>
      <c r="D2810" s="11509"/>
      <c r="E2810" s="5265">
        <v>0</v>
      </c>
      <c r="F2810" s="5265">
        <v>0</v>
      </c>
      <c r="G2810" s="5265">
        <v>0</v>
      </c>
      <c r="H2810" s="5265">
        <v>0</v>
      </c>
      <c r="I2810" s="5265">
        <v>0</v>
      </c>
      <c r="J2810" s="5239"/>
    </row>
    <row r="2811" spans="1:10" ht="16.5" thickTop="1" thickBot="1" x14ac:dyDescent="0.3">
      <c r="A2811" s="5248"/>
      <c r="B2811" s="5249"/>
      <c r="C2811" s="5317"/>
      <c r="D2811" s="5318" t="s">
        <v>68</v>
      </c>
      <c r="E2811" s="5252"/>
      <c r="F2811" s="5252"/>
      <c r="G2811" s="5252"/>
      <c r="H2811" s="5252"/>
      <c r="I2811" s="5297">
        <v>0</v>
      </c>
      <c r="J2811" s="5239"/>
    </row>
    <row r="2812" spans="1:10" ht="16.5" thickTop="1" thickBot="1" x14ac:dyDescent="0.3">
      <c r="A2812" s="5239"/>
      <c r="B2812" s="5272"/>
      <c r="C2812" s="11508" t="s">
        <v>69</v>
      </c>
      <c r="D2812" s="11509"/>
      <c r="E2812" s="5265">
        <v>0</v>
      </c>
      <c r="F2812" s="5265">
        <v>0</v>
      </c>
      <c r="G2812" s="5265">
        <v>0</v>
      </c>
      <c r="H2812" s="5265">
        <v>0</v>
      </c>
      <c r="I2812" s="5265">
        <v>0</v>
      </c>
      <c r="J2812" s="5239"/>
    </row>
    <row r="2813" spans="1:10" ht="16.5" thickTop="1" thickBot="1" x14ac:dyDescent="0.3">
      <c r="A2813" s="5239"/>
      <c r="B2813" s="5272"/>
      <c r="C2813" s="5317"/>
      <c r="D2813" s="5318" t="s">
        <v>70</v>
      </c>
      <c r="E2813" s="5252"/>
      <c r="F2813" s="5252"/>
      <c r="G2813" s="5252"/>
      <c r="H2813" s="5252"/>
      <c r="I2813" s="5297">
        <v>0</v>
      </c>
      <c r="J2813" s="5239"/>
    </row>
    <row r="2814" spans="1:10" ht="16.5" thickTop="1" thickBot="1" x14ac:dyDescent="0.3">
      <c r="A2814" s="5239"/>
      <c r="B2814" s="5272"/>
      <c r="C2814" s="5317"/>
      <c r="D2814" s="5319" t="s">
        <v>71</v>
      </c>
      <c r="E2814" s="5252"/>
      <c r="F2814" s="5252"/>
      <c r="G2814" s="5252"/>
      <c r="H2814" s="5252"/>
      <c r="I2814" s="5297">
        <v>0</v>
      </c>
      <c r="J2814" s="5239"/>
    </row>
    <row r="2815" spans="1:10" ht="16.5" thickTop="1" thickBot="1" x14ac:dyDescent="0.3">
      <c r="A2815" s="5239"/>
      <c r="B2815" s="5272"/>
      <c r="C2815" s="5321"/>
      <c r="D2815" s="5322" t="s">
        <v>72</v>
      </c>
      <c r="E2815" s="5252"/>
      <c r="F2815" s="5252"/>
      <c r="G2815" s="5252"/>
      <c r="H2815" s="5252"/>
      <c r="I2815" s="5314">
        <v>0</v>
      </c>
      <c r="J2815" s="5239"/>
    </row>
    <row r="2816" spans="1:10" ht="19.5" thickTop="1" thickBot="1" x14ac:dyDescent="0.3">
      <c r="A2816" s="5239"/>
      <c r="B2816" s="11018" t="s">
        <v>73</v>
      </c>
      <c r="C2816" s="11019"/>
      <c r="D2816" s="11019"/>
      <c r="E2816" s="11019"/>
      <c r="F2816" s="11019"/>
      <c r="G2816" s="11019"/>
      <c r="H2816" s="11020"/>
      <c r="I2816" s="5408">
        <v>35</v>
      </c>
      <c r="J2816" s="5239"/>
    </row>
    <row r="2817" spans="1:10" ht="17.25" thickTop="1" thickBot="1" x14ac:dyDescent="0.3">
      <c r="A2817" s="5239"/>
      <c r="B2817" s="5240"/>
      <c r="C2817" s="11021" t="s">
        <v>74</v>
      </c>
      <c r="D2817" s="11022"/>
      <c r="E2817" s="5436"/>
      <c r="F2817" s="5436"/>
      <c r="G2817" s="5436"/>
      <c r="H2817" s="5436"/>
      <c r="I2817" s="5432">
        <v>0</v>
      </c>
      <c r="J2817" s="5239"/>
    </row>
    <row r="2818" spans="1:10" ht="17.25" thickTop="1" thickBot="1" x14ac:dyDescent="0.3">
      <c r="A2818" s="5239"/>
      <c r="B2818" s="5240"/>
      <c r="C2818" s="11021" t="s">
        <v>75</v>
      </c>
      <c r="D2818" s="11022"/>
      <c r="E2818" s="5323">
        <v>7</v>
      </c>
      <c r="F2818" s="5323">
        <v>0</v>
      </c>
      <c r="G2818" s="5323">
        <v>0</v>
      </c>
      <c r="H2818" s="5323">
        <v>0</v>
      </c>
      <c r="I2818" s="5433">
        <v>7</v>
      </c>
      <c r="J2818" s="5239"/>
    </row>
    <row r="2819" spans="1:10" ht="16.5" thickTop="1" thickBot="1" x14ac:dyDescent="0.3">
      <c r="A2819" s="5239"/>
      <c r="B2819" s="5240"/>
      <c r="C2819" s="5317"/>
      <c r="D2819" s="5318" t="s">
        <v>76</v>
      </c>
      <c r="E2819" s="5436"/>
      <c r="F2819" s="5436"/>
      <c r="G2819" s="5436"/>
      <c r="H2819" s="5436"/>
      <c r="I2819" s="5315">
        <v>0</v>
      </c>
      <c r="J2819" s="5239"/>
    </row>
    <row r="2820" spans="1:10" ht="16.5" thickTop="1" thickBot="1" x14ac:dyDescent="0.3">
      <c r="A2820" s="5239"/>
      <c r="B2820" s="5240"/>
      <c r="C2820" s="5317"/>
      <c r="D2820" s="5319" t="s">
        <v>77</v>
      </c>
      <c r="E2820" s="5436">
        <v>4</v>
      </c>
      <c r="F2820" s="5436"/>
      <c r="G2820" s="5436"/>
      <c r="H2820" s="5436"/>
      <c r="I2820" s="5316">
        <v>4</v>
      </c>
      <c r="J2820" s="5239"/>
    </row>
    <row r="2821" spans="1:10" ht="16.5" thickTop="1" thickBot="1" x14ac:dyDescent="0.3">
      <c r="A2821" s="5239"/>
      <c r="B2821" s="5240"/>
      <c r="C2821" s="5317"/>
      <c r="D2821" s="5319" t="s">
        <v>78</v>
      </c>
      <c r="E2821" s="5436"/>
      <c r="F2821" s="5436"/>
      <c r="G2821" s="5436"/>
      <c r="H2821" s="5436"/>
      <c r="I2821" s="5316">
        <v>0</v>
      </c>
      <c r="J2821" s="5239"/>
    </row>
    <row r="2822" spans="1:10" ht="16.5" thickTop="1" thickBot="1" x14ac:dyDescent="0.3">
      <c r="A2822" s="5239"/>
      <c r="B2822" s="5240"/>
      <c r="C2822" s="5317"/>
      <c r="D2822" s="5319" t="s">
        <v>79</v>
      </c>
      <c r="E2822" s="5436"/>
      <c r="F2822" s="5436"/>
      <c r="G2822" s="5436"/>
      <c r="H2822" s="5436"/>
      <c r="I2822" s="5316">
        <v>0</v>
      </c>
      <c r="J2822" s="5239"/>
    </row>
    <row r="2823" spans="1:10" ht="16.5" thickTop="1" thickBot="1" x14ac:dyDescent="0.3">
      <c r="A2823" s="5239"/>
      <c r="B2823" s="5240"/>
      <c r="C2823" s="5317"/>
      <c r="D2823" s="5319" t="s">
        <v>80</v>
      </c>
      <c r="E2823" s="5436"/>
      <c r="F2823" s="5436"/>
      <c r="G2823" s="5436"/>
      <c r="H2823" s="5436"/>
      <c r="I2823" s="5316">
        <v>0</v>
      </c>
      <c r="J2823" s="5239"/>
    </row>
    <row r="2824" spans="1:10" ht="16.5" thickTop="1" thickBot="1" x14ac:dyDescent="0.3">
      <c r="A2824" s="5239"/>
      <c r="B2824" s="5240"/>
      <c r="C2824" s="5317"/>
      <c r="D2824" s="5319" t="s">
        <v>81</v>
      </c>
      <c r="E2824" s="5436"/>
      <c r="F2824" s="5436"/>
      <c r="G2824" s="5436"/>
      <c r="H2824" s="5436"/>
      <c r="I2824" s="5316">
        <v>0</v>
      </c>
      <c r="J2824" s="5239"/>
    </row>
    <row r="2825" spans="1:10" ht="16.5" thickTop="1" thickBot="1" x14ac:dyDescent="0.3">
      <c r="A2825" s="5239"/>
      <c r="B2825" s="5240"/>
      <c r="C2825" s="5317"/>
      <c r="D2825" s="5319" t="s">
        <v>82</v>
      </c>
      <c r="E2825" s="5436">
        <v>2</v>
      </c>
      <c r="F2825" s="5436"/>
      <c r="G2825" s="5436"/>
      <c r="H2825" s="5436"/>
      <c r="I2825" s="5316">
        <v>2</v>
      </c>
      <c r="J2825" s="5239"/>
    </row>
    <row r="2826" spans="1:10" ht="39.75" thickTop="1" thickBot="1" x14ac:dyDescent="0.3">
      <c r="A2826" s="5239"/>
      <c r="B2826" s="5240"/>
      <c r="C2826" s="5317"/>
      <c r="D2826" s="5320" t="s">
        <v>83</v>
      </c>
      <c r="E2826" s="5436">
        <v>1</v>
      </c>
      <c r="F2826" s="5436"/>
      <c r="G2826" s="5436"/>
      <c r="H2826" s="5436"/>
      <c r="I2826" s="5316">
        <v>1</v>
      </c>
      <c r="J2826" s="5239"/>
    </row>
    <row r="2827" spans="1:10" ht="16.5" thickTop="1" thickBot="1" x14ac:dyDescent="0.3">
      <c r="A2827" s="5239"/>
      <c r="B2827" s="5243" t="s">
        <v>84</v>
      </c>
      <c r="C2827" s="5241"/>
      <c r="D2827" s="5239"/>
      <c r="E2827" s="5240"/>
      <c r="F2827" s="5240"/>
      <c r="G2827" s="5240"/>
      <c r="H2827" s="5240"/>
      <c r="I2827" s="5240"/>
      <c r="J2827" s="5240"/>
    </row>
    <row r="2828" spans="1:10" ht="16.5" thickTop="1" thickBot="1" x14ac:dyDescent="0.3">
      <c r="A2828" s="5239"/>
      <c r="B2828" s="10996" t="s">
        <v>85</v>
      </c>
      <c r="C2828" s="10997"/>
      <c r="D2828" s="10997"/>
      <c r="E2828" s="10997"/>
      <c r="F2828" s="10998"/>
      <c r="G2828" s="10979" t="s">
        <v>11</v>
      </c>
      <c r="H2828" s="10980"/>
      <c r="I2828" s="5239"/>
      <c r="J2828" s="5239"/>
    </row>
    <row r="2829" spans="1:10" ht="16.5" thickTop="1" thickBot="1" x14ac:dyDescent="0.3">
      <c r="A2829" s="5239"/>
      <c r="B2829" s="10999"/>
      <c r="C2829" s="11000"/>
      <c r="D2829" s="11000"/>
      <c r="E2829" s="11000"/>
      <c r="F2829" s="11001"/>
      <c r="G2829" s="11023">
        <v>1</v>
      </c>
      <c r="H2829" s="11023"/>
      <c r="I2829" s="5239"/>
      <c r="J2829" s="5239"/>
    </row>
    <row r="2830" spans="1:10" ht="16.5" thickTop="1" thickBot="1" x14ac:dyDescent="0.3">
      <c r="A2830" s="5239"/>
      <c r="B2830" s="11002"/>
      <c r="C2830" s="11003"/>
      <c r="D2830" s="11003"/>
      <c r="E2830" s="11003"/>
      <c r="F2830" s="11004"/>
      <c r="G2830" s="11023"/>
      <c r="H2830" s="11023"/>
      <c r="I2830" s="5239"/>
      <c r="J2830" s="5239"/>
    </row>
    <row r="2831" spans="1:10" ht="16.5" thickTop="1" thickBot="1" x14ac:dyDescent="0.3">
      <c r="A2831" s="5239"/>
      <c r="B2831" s="5241"/>
      <c r="C2831" s="5240"/>
      <c r="D2831" s="11013" t="s">
        <v>86</v>
      </c>
      <c r="E2831" s="11014"/>
      <c r="F2831" s="5253">
        <v>1</v>
      </c>
      <c r="G2831" s="11015">
        <v>1</v>
      </c>
      <c r="H2831" s="11015"/>
      <c r="I2831" s="5239"/>
      <c r="J2831" s="5240"/>
    </row>
    <row r="2832" spans="1:10" ht="27" thickTop="1" thickBot="1" x14ac:dyDescent="0.3">
      <c r="A2832" s="5239"/>
      <c r="B2832" s="5241"/>
      <c r="C2832" s="5240"/>
      <c r="D2832" s="5405" t="s">
        <v>87</v>
      </c>
      <c r="E2832" s="5406"/>
      <c r="F2832" s="5253"/>
      <c r="G2832" s="11015">
        <v>0</v>
      </c>
      <c r="H2832" s="11015"/>
      <c r="I2832" s="5239"/>
      <c r="J2832" s="5240"/>
    </row>
    <row r="2833" spans="1:10" ht="39.75" thickTop="1" thickBot="1" x14ac:dyDescent="0.3">
      <c r="A2833" s="5239"/>
      <c r="B2833" s="5241"/>
      <c r="C2833" s="5240"/>
      <c r="D2833" s="5405" t="s">
        <v>88</v>
      </c>
      <c r="E2833" s="5406"/>
      <c r="F2833" s="5253"/>
      <c r="G2833" s="11015">
        <v>0</v>
      </c>
      <c r="H2833" s="11015"/>
      <c r="I2833" s="5239"/>
      <c r="J2833" s="5240"/>
    </row>
    <row r="2834" spans="1:10" ht="16.5" thickTop="1" thickBot="1" x14ac:dyDescent="0.3">
      <c r="A2834" s="5239"/>
      <c r="B2834" s="5243" t="s">
        <v>18</v>
      </c>
      <c r="C2834" s="5239"/>
      <c r="D2834" s="11016" t="s">
        <v>89</v>
      </c>
      <c r="E2834" s="11017"/>
      <c r="F2834" s="5264"/>
      <c r="G2834" s="11015">
        <v>0</v>
      </c>
      <c r="H2834" s="11015"/>
      <c r="I2834" s="5239"/>
      <c r="J2834" s="5240"/>
    </row>
    <row r="2835" spans="1:10" ht="16.5" thickTop="1" thickBot="1" x14ac:dyDescent="0.3">
      <c r="A2835" s="5239"/>
      <c r="B2835" s="11026" t="s">
        <v>90</v>
      </c>
      <c r="C2835" s="11027"/>
      <c r="D2835" s="11027"/>
      <c r="E2835" s="11027"/>
      <c r="F2835" s="11027"/>
      <c r="G2835" s="11028"/>
      <c r="H2835" s="11035" t="s">
        <v>11</v>
      </c>
      <c r="I2835" s="11036"/>
      <c r="J2835" s="5239"/>
    </row>
    <row r="2836" spans="1:10" ht="15.75" thickTop="1" x14ac:dyDescent="0.25">
      <c r="A2836" s="5239"/>
      <c r="B2836" s="11029"/>
      <c r="C2836" s="11030"/>
      <c r="D2836" s="11030"/>
      <c r="E2836" s="11030"/>
      <c r="F2836" s="11030"/>
      <c r="G2836" s="11031"/>
      <c r="H2836" s="10967">
        <v>69</v>
      </c>
      <c r="I2836" s="10968"/>
      <c r="J2836" s="5239"/>
    </row>
    <row r="2837" spans="1:10" ht="15.75" thickBot="1" x14ac:dyDescent="0.3">
      <c r="A2837" s="5239"/>
      <c r="B2837" s="11032"/>
      <c r="C2837" s="11033"/>
      <c r="D2837" s="11033"/>
      <c r="E2837" s="11033"/>
      <c r="F2837" s="11033"/>
      <c r="G2837" s="11034"/>
      <c r="H2837" s="10969"/>
      <c r="I2837" s="10970"/>
      <c r="J2837" s="5239"/>
    </row>
    <row r="2838" spans="1:10" ht="16.5" thickTop="1" thickBot="1" x14ac:dyDescent="0.3">
      <c r="A2838" s="5239"/>
      <c r="B2838" s="5343"/>
      <c r="C2838" s="5344">
        <v>7.1</v>
      </c>
      <c r="D2838" s="5345" t="s">
        <v>91</v>
      </c>
      <c r="E2838" s="5337"/>
      <c r="F2838" s="5337"/>
      <c r="G2838" s="5337"/>
      <c r="H2838" s="10977">
        <v>21</v>
      </c>
      <c r="I2838" s="10977"/>
      <c r="J2838" s="5239"/>
    </row>
    <row r="2839" spans="1:10" ht="39.75" thickTop="1" thickBot="1" x14ac:dyDescent="0.3">
      <c r="A2839" s="5239"/>
      <c r="B2839" s="5272"/>
      <c r="C2839" s="5272"/>
      <c r="D2839" s="5409" t="s">
        <v>92</v>
      </c>
      <c r="E2839" s="5346"/>
      <c r="F2839" s="5346"/>
      <c r="G2839" s="5346"/>
      <c r="H2839" s="11037">
        <v>0</v>
      </c>
      <c r="I2839" s="11038"/>
      <c r="J2839" s="5239"/>
    </row>
    <row r="2840" spans="1:10" ht="16.5" thickTop="1" thickBot="1" x14ac:dyDescent="0.3">
      <c r="A2840" s="5239"/>
      <c r="B2840" s="5240"/>
      <c r="C2840" s="5240"/>
      <c r="D2840" s="5347" t="s">
        <v>93</v>
      </c>
      <c r="E2840" s="5348"/>
      <c r="F2840" s="5348"/>
      <c r="G2840" s="5349"/>
      <c r="H2840" s="11368"/>
      <c r="I2840" s="11368"/>
      <c r="J2840" s="5239"/>
    </row>
    <row r="2841" spans="1:10" ht="16.5" thickTop="1" thickBot="1" x14ac:dyDescent="0.3">
      <c r="A2841" s="5239"/>
      <c r="B2841" s="5240"/>
      <c r="C2841" s="5261"/>
      <c r="D2841" s="5350" t="s">
        <v>94</v>
      </c>
      <c r="E2841" s="5351"/>
      <c r="F2841" s="5351"/>
      <c r="G2841" s="5352"/>
      <c r="H2841" s="11024"/>
      <c r="I2841" s="11025"/>
      <c r="J2841" s="5240"/>
    </row>
    <row r="2842" spans="1:10" ht="16.5" thickTop="1" thickBot="1" x14ac:dyDescent="0.3">
      <c r="A2842" s="5239"/>
      <c r="B2842" s="5240"/>
      <c r="C2842" s="5240"/>
      <c r="D2842" s="5350" t="s">
        <v>95</v>
      </c>
      <c r="E2842" s="5351"/>
      <c r="F2842" s="5351"/>
      <c r="G2842" s="5352"/>
      <c r="H2842" s="11024"/>
      <c r="I2842" s="11025"/>
      <c r="J2842" s="5240"/>
    </row>
    <row r="2843" spans="1:10" ht="16.5" thickTop="1" thickBot="1" x14ac:dyDescent="0.3">
      <c r="A2843" s="5239"/>
      <c r="B2843" s="5240"/>
      <c r="C2843" s="5240"/>
      <c r="D2843" s="5350" t="s">
        <v>96</v>
      </c>
      <c r="E2843" s="5351"/>
      <c r="F2843" s="5351"/>
      <c r="G2843" s="5352"/>
      <c r="H2843" s="11024"/>
      <c r="I2843" s="11025"/>
      <c r="J2843" s="5240"/>
    </row>
    <row r="2844" spans="1:10" ht="16.5" thickTop="1" thickBot="1" x14ac:dyDescent="0.3">
      <c r="A2844" s="5239"/>
      <c r="B2844" s="5240"/>
      <c r="C2844" s="5240"/>
      <c r="D2844" s="5353" t="s">
        <v>97</v>
      </c>
      <c r="E2844" s="5343"/>
      <c r="F2844" s="5343"/>
      <c r="G2844" s="5343"/>
      <c r="H2844" s="11354"/>
      <c r="I2844" s="11354"/>
      <c r="J2844" s="5240"/>
    </row>
    <row r="2845" spans="1:10" ht="16.5" thickTop="1" thickBot="1" x14ac:dyDescent="0.3">
      <c r="A2845" s="5239"/>
      <c r="B2845" s="5240"/>
      <c r="C2845" s="5240"/>
      <c r="D2845" s="5410" t="s">
        <v>98</v>
      </c>
      <c r="E2845" s="5354"/>
      <c r="F2845" s="5354"/>
      <c r="G2845" s="5354"/>
      <c r="H2845" s="11015">
        <v>0</v>
      </c>
      <c r="I2845" s="11015"/>
      <c r="J2845" s="5240"/>
    </row>
    <row r="2846" spans="1:10" ht="16.5" thickTop="1" thickBot="1" x14ac:dyDescent="0.3">
      <c r="A2846" s="5239"/>
      <c r="B2846" s="5240"/>
      <c r="C2846" s="5261"/>
      <c r="D2846" s="5347" t="s">
        <v>93</v>
      </c>
      <c r="E2846" s="5348"/>
      <c r="F2846" s="5348"/>
      <c r="G2846" s="5349"/>
      <c r="H2846" s="11368"/>
      <c r="I2846" s="11368"/>
      <c r="J2846" s="5240"/>
    </row>
    <row r="2847" spans="1:10" ht="16.5" thickTop="1" thickBot="1" x14ac:dyDescent="0.3">
      <c r="A2847" s="5239"/>
      <c r="B2847" s="5240"/>
      <c r="C2847" s="5261"/>
      <c r="D2847" s="5350" t="s">
        <v>94</v>
      </c>
      <c r="E2847" s="5351"/>
      <c r="F2847" s="5351"/>
      <c r="G2847" s="5352"/>
      <c r="H2847" s="11024"/>
      <c r="I2847" s="11025"/>
      <c r="J2847" s="5240"/>
    </row>
    <row r="2848" spans="1:10" ht="16.5" thickTop="1" thickBot="1" x14ac:dyDescent="0.3">
      <c r="A2848" s="5239"/>
      <c r="B2848" s="5240"/>
      <c r="C2848" s="5261"/>
      <c r="D2848" s="5350" t="s">
        <v>95</v>
      </c>
      <c r="E2848" s="5351"/>
      <c r="F2848" s="5351"/>
      <c r="G2848" s="5352"/>
      <c r="H2848" s="11024"/>
      <c r="I2848" s="11025"/>
      <c r="J2848" s="5240"/>
    </row>
    <row r="2849" spans="1:10" ht="16.5" thickTop="1" thickBot="1" x14ac:dyDescent="0.3">
      <c r="A2849" s="5239"/>
      <c r="B2849" s="5240"/>
      <c r="C2849" s="5261"/>
      <c r="D2849" s="5350" t="s">
        <v>96</v>
      </c>
      <c r="E2849" s="5351"/>
      <c r="F2849" s="5351"/>
      <c r="G2849" s="5352"/>
      <c r="H2849" s="11024"/>
      <c r="I2849" s="11025"/>
      <c r="J2849" s="5240"/>
    </row>
    <row r="2850" spans="1:10" ht="16.5" thickTop="1" thickBot="1" x14ac:dyDescent="0.3">
      <c r="A2850" s="5239"/>
      <c r="B2850" s="5240"/>
      <c r="C2850" s="5261"/>
      <c r="D2850" s="5411" t="s">
        <v>97</v>
      </c>
      <c r="E2850" s="5379"/>
      <c r="F2850" s="5379"/>
      <c r="G2850" s="5380"/>
      <c r="H2850" s="11354"/>
      <c r="I2850" s="11354"/>
      <c r="J2850" s="5240"/>
    </row>
    <row r="2851" spans="1:10" ht="39.75" thickTop="1" thickBot="1" x14ac:dyDescent="0.3">
      <c r="A2851" s="5239"/>
      <c r="B2851" s="5240"/>
      <c r="C2851" s="5261"/>
      <c r="D2851" s="5412" t="s">
        <v>99</v>
      </c>
      <c r="E2851" s="5354"/>
      <c r="F2851" s="5354"/>
      <c r="G2851" s="5359"/>
      <c r="H2851" s="11039">
        <v>0</v>
      </c>
      <c r="I2851" s="11040"/>
      <c r="J2851" s="5240"/>
    </row>
    <row r="2852" spans="1:10" ht="16.5" thickTop="1" thickBot="1" x14ac:dyDescent="0.3">
      <c r="A2852" s="5239"/>
      <c r="B2852" s="5240"/>
      <c r="C2852" s="5261"/>
      <c r="D2852" s="5347" t="s">
        <v>93</v>
      </c>
      <c r="E2852" s="5348"/>
      <c r="F2852" s="5348"/>
      <c r="G2852" s="5349"/>
      <c r="H2852" s="11368"/>
      <c r="I2852" s="11368"/>
      <c r="J2852" s="5240"/>
    </row>
    <row r="2853" spans="1:10" ht="16.5" thickTop="1" thickBot="1" x14ac:dyDescent="0.3">
      <c r="A2853" s="5239"/>
      <c r="B2853" s="5240"/>
      <c r="C2853" s="5261"/>
      <c r="D2853" s="5350" t="s">
        <v>94</v>
      </c>
      <c r="E2853" s="5351"/>
      <c r="F2853" s="5351"/>
      <c r="G2853" s="5352"/>
      <c r="H2853" s="11024"/>
      <c r="I2853" s="11025"/>
      <c r="J2853" s="5240"/>
    </row>
    <row r="2854" spans="1:10" ht="16.5" thickTop="1" thickBot="1" x14ac:dyDescent="0.3">
      <c r="A2854" s="5239"/>
      <c r="B2854" s="5240"/>
      <c r="C2854" s="5261"/>
      <c r="D2854" s="5350" t="s">
        <v>95</v>
      </c>
      <c r="E2854" s="5351"/>
      <c r="F2854" s="5351"/>
      <c r="G2854" s="5352"/>
      <c r="H2854" s="11024"/>
      <c r="I2854" s="11025"/>
      <c r="J2854" s="5240"/>
    </row>
    <row r="2855" spans="1:10" ht="16.5" thickTop="1" thickBot="1" x14ac:dyDescent="0.3">
      <c r="A2855" s="5239"/>
      <c r="B2855" s="5240"/>
      <c r="C2855" s="5261"/>
      <c r="D2855" s="5350" t="s">
        <v>96</v>
      </c>
      <c r="E2855" s="5351"/>
      <c r="F2855" s="5351"/>
      <c r="G2855" s="5352"/>
      <c r="H2855" s="11024"/>
      <c r="I2855" s="11025"/>
      <c r="J2855" s="5240"/>
    </row>
    <row r="2856" spans="1:10" ht="16.5" thickTop="1" thickBot="1" x14ac:dyDescent="0.3">
      <c r="A2856" s="5239"/>
      <c r="B2856" s="5240"/>
      <c r="C2856" s="5261"/>
      <c r="D2856" s="5353" t="s">
        <v>97</v>
      </c>
      <c r="E2856" s="5343"/>
      <c r="F2856" s="5343"/>
      <c r="G2856" s="5343"/>
      <c r="H2856" s="11354"/>
      <c r="I2856" s="11354"/>
      <c r="J2856" s="5240"/>
    </row>
    <row r="2857" spans="1:10" ht="39.75" thickTop="1" thickBot="1" x14ac:dyDescent="0.3">
      <c r="A2857" s="5239"/>
      <c r="B2857" s="5240"/>
      <c r="C2857" s="5261"/>
      <c r="D2857" s="5412" t="s">
        <v>100</v>
      </c>
      <c r="E2857" s="5354"/>
      <c r="F2857" s="5354"/>
      <c r="G2857" s="5359"/>
      <c r="H2857" s="11039">
        <v>8</v>
      </c>
      <c r="I2857" s="11040"/>
      <c r="J2857" s="5240"/>
    </row>
    <row r="2858" spans="1:10" ht="16.5" thickTop="1" thickBot="1" x14ac:dyDescent="0.3">
      <c r="A2858" s="5239"/>
      <c r="B2858" s="5240"/>
      <c r="C2858" s="5261"/>
      <c r="D2858" s="5355" t="s">
        <v>101</v>
      </c>
      <c r="E2858" s="5356"/>
      <c r="F2858" s="5356"/>
      <c r="G2858" s="5356"/>
      <c r="H2858" s="11368">
        <v>4</v>
      </c>
      <c r="I2858" s="11368"/>
      <c r="J2858" s="5240"/>
    </row>
    <row r="2859" spans="1:10" ht="16.5" thickTop="1" thickBot="1" x14ac:dyDescent="0.3">
      <c r="A2859" s="5239"/>
      <c r="B2859" s="5240"/>
      <c r="C2859" s="5261"/>
      <c r="D2859" s="5355" t="s">
        <v>102</v>
      </c>
      <c r="E2859" s="5358"/>
      <c r="F2859" s="5358"/>
      <c r="G2859" s="5358"/>
      <c r="H2859" s="11024"/>
      <c r="I2859" s="11025"/>
      <c r="J2859" s="5240"/>
    </row>
    <row r="2860" spans="1:10" ht="16.5" thickTop="1" thickBot="1" x14ac:dyDescent="0.3">
      <c r="A2860" s="5239"/>
      <c r="B2860" s="5240"/>
      <c r="C2860" s="5261"/>
      <c r="D2860" s="5347" t="s">
        <v>103</v>
      </c>
      <c r="E2860" s="5358"/>
      <c r="F2860" s="5358"/>
      <c r="G2860" s="5360"/>
      <c r="H2860" s="11354">
        <v>4</v>
      </c>
      <c r="I2860" s="11354"/>
      <c r="J2860" s="5240"/>
    </row>
    <row r="2861" spans="1:10" ht="39.75" thickTop="1" thickBot="1" x14ac:dyDescent="0.3">
      <c r="A2861" s="5239"/>
      <c r="B2861" s="5240"/>
      <c r="C2861" s="5261"/>
      <c r="D2861" s="5412" t="s">
        <v>104</v>
      </c>
      <c r="E2861" s="5354"/>
      <c r="F2861" s="5354"/>
      <c r="G2861" s="5354"/>
      <c r="H2861" s="11039">
        <v>0</v>
      </c>
      <c r="I2861" s="11040"/>
      <c r="J2861" s="5240"/>
    </row>
    <row r="2862" spans="1:10" ht="16.5" thickTop="1" thickBot="1" x14ac:dyDescent="0.3">
      <c r="A2862" s="5239"/>
      <c r="B2862" s="5240"/>
      <c r="C2862" s="5261"/>
      <c r="D2862" s="5355" t="s">
        <v>105</v>
      </c>
      <c r="E2862" s="5356"/>
      <c r="F2862" s="5356"/>
      <c r="G2862" s="5356"/>
      <c r="H2862" s="11368"/>
      <c r="I2862" s="11368"/>
      <c r="J2862" s="5240"/>
    </row>
    <row r="2863" spans="1:10" ht="16.5" thickTop="1" thickBot="1" x14ac:dyDescent="0.3">
      <c r="A2863" s="5239"/>
      <c r="B2863" s="5240"/>
      <c r="C2863" s="5261"/>
      <c r="D2863" s="5355" t="s">
        <v>102</v>
      </c>
      <c r="E2863" s="5358"/>
      <c r="F2863" s="5358"/>
      <c r="G2863" s="5358"/>
      <c r="H2863" s="11024"/>
      <c r="I2863" s="11025"/>
      <c r="J2863" s="5240"/>
    </row>
    <row r="2864" spans="1:10" ht="16.5" thickTop="1" thickBot="1" x14ac:dyDescent="0.3">
      <c r="A2864" s="5239"/>
      <c r="B2864" s="5240"/>
      <c r="C2864" s="5261"/>
      <c r="D2864" s="5347" t="s">
        <v>103</v>
      </c>
      <c r="E2864" s="5358"/>
      <c r="F2864" s="5358"/>
      <c r="G2864" s="5360"/>
      <c r="H2864" s="11354"/>
      <c r="I2864" s="11354"/>
      <c r="J2864" s="5240"/>
    </row>
    <row r="2865" spans="1:10" ht="52.5" thickTop="1" thickBot="1" x14ac:dyDescent="0.3">
      <c r="A2865" s="5239"/>
      <c r="B2865" s="5240"/>
      <c r="C2865" s="5261"/>
      <c r="D2865" s="5412" t="s">
        <v>106</v>
      </c>
      <c r="E2865" s="5354"/>
      <c r="F2865" s="5354"/>
      <c r="G2865" s="5354"/>
      <c r="H2865" s="11015">
        <v>3</v>
      </c>
      <c r="I2865" s="11015"/>
      <c r="J2865" s="5240"/>
    </row>
    <row r="2866" spans="1:10" ht="16.5" thickTop="1" thickBot="1" x14ac:dyDescent="0.3">
      <c r="A2866" s="5239"/>
      <c r="B2866" s="5240"/>
      <c r="C2866" s="5261"/>
      <c r="D2866" s="5347" t="s">
        <v>93</v>
      </c>
      <c r="E2866" s="5348"/>
      <c r="F2866" s="5348"/>
      <c r="G2866" s="5349"/>
      <c r="H2866" s="11368">
        <v>3</v>
      </c>
      <c r="I2866" s="11368"/>
      <c r="J2866" s="5240"/>
    </row>
    <row r="2867" spans="1:10" ht="16.5" thickTop="1" thickBot="1" x14ac:dyDescent="0.3">
      <c r="A2867" s="5239"/>
      <c r="B2867" s="5240"/>
      <c r="C2867" s="5261"/>
      <c r="D2867" s="5350" t="s">
        <v>94</v>
      </c>
      <c r="E2867" s="5351"/>
      <c r="F2867" s="5351"/>
      <c r="G2867" s="5352"/>
      <c r="H2867" s="11024"/>
      <c r="I2867" s="11025"/>
      <c r="J2867" s="5240"/>
    </row>
    <row r="2868" spans="1:10" ht="16.5" thickTop="1" thickBot="1" x14ac:dyDescent="0.3">
      <c r="A2868" s="5239"/>
      <c r="B2868" s="5240"/>
      <c r="C2868" s="5261"/>
      <c r="D2868" s="5350" t="s">
        <v>95</v>
      </c>
      <c r="E2868" s="5351"/>
      <c r="F2868" s="5351"/>
      <c r="G2868" s="5352"/>
      <c r="H2868" s="11024"/>
      <c r="I2868" s="11025"/>
      <c r="J2868" s="5240"/>
    </row>
    <row r="2869" spans="1:10" ht="16.5" thickTop="1" thickBot="1" x14ac:dyDescent="0.3">
      <c r="A2869" s="5239"/>
      <c r="B2869" s="5240"/>
      <c r="C2869" s="5261"/>
      <c r="D2869" s="5350" t="s">
        <v>96</v>
      </c>
      <c r="E2869" s="5351"/>
      <c r="F2869" s="5351"/>
      <c r="G2869" s="5352"/>
      <c r="H2869" s="11024"/>
      <c r="I2869" s="11025"/>
      <c r="J2869" s="5240"/>
    </row>
    <row r="2870" spans="1:10" ht="16.5" thickTop="1" thickBot="1" x14ac:dyDescent="0.3">
      <c r="A2870" s="5239"/>
      <c r="B2870" s="5240"/>
      <c r="C2870" s="5261"/>
      <c r="D2870" s="5353" t="s">
        <v>97</v>
      </c>
      <c r="E2870" s="5343"/>
      <c r="F2870" s="5343"/>
      <c r="G2870" s="5343"/>
      <c r="H2870" s="11354"/>
      <c r="I2870" s="11354"/>
      <c r="J2870" s="5240"/>
    </row>
    <row r="2871" spans="1:10" ht="16.5" thickTop="1" thickBot="1" x14ac:dyDescent="0.3">
      <c r="A2871" s="5239"/>
      <c r="B2871" s="5240"/>
      <c r="C2871" s="5261"/>
      <c r="D2871" s="5413" t="s">
        <v>107</v>
      </c>
      <c r="E2871" s="5354"/>
      <c r="F2871" s="5354"/>
      <c r="G2871" s="5354"/>
      <c r="H2871" s="11015">
        <v>10</v>
      </c>
      <c r="I2871" s="11015"/>
      <c r="J2871" s="5240"/>
    </row>
    <row r="2872" spans="1:10" ht="16.5" thickTop="1" thickBot="1" x14ac:dyDescent="0.3">
      <c r="A2872" s="5239"/>
      <c r="B2872" s="5240"/>
      <c r="C2872" s="5261"/>
      <c r="D2872" s="5347" t="s">
        <v>105</v>
      </c>
      <c r="E2872" s="5348"/>
      <c r="F2872" s="5348"/>
      <c r="G2872" s="5349"/>
      <c r="H2872" s="11354">
        <v>4</v>
      </c>
      <c r="I2872" s="11354"/>
      <c r="J2872" s="5240"/>
    </row>
    <row r="2873" spans="1:10" ht="16.5" thickTop="1" thickBot="1" x14ac:dyDescent="0.3">
      <c r="A2873" s="5239"/>
      <c r="B2873" s="5240"/>
      <c r="C2873" s="5261"/>
      <c r="D2873" s="5350" t="s">
        <v>94</v>
      </c>
      <c r="E2873" s="5351"/>
      <c r="F2873" s="5351"/>
      <c r="G2873" s="5352"/>
      <c r="H2873" s="11354"/>
      <c r="I2873" s="11354"/>
      <c r="J2873" s="5240"/>
    </row>
    <row r="2874" spans="1:10" ht="16.5" thickTop="1" thickBot="1" x14ac:dyDescent="0.3">
      <c r="A2874" s="5239"/>
      <c r="B2874" s="5240"/>
      <c r="C2874" s="5261"/>
      <c r="D2874" s="5350" t="s">
        <v>102</v>
      </c>
      <c r="E2874" s="5351"/>
      <c r="F2874" s="5351"/>
      <c r="G2874" s="5352"/>
      <c r="H2874" s="11354">
        <v>2</v>
      </c>
      <c r="I2874" s="11354"/>
      <c r="J2874" s="5240"/>
    </row>
    <row r="2875" spans="1:10" ht="16.5" thickTop="1" thickBot="1" x14ac:dyDescent="0.3">
      <c r="A2875" s="5239"/>
      <c r="B2875" s="5240"/>
      <c r="C2875" s="5261"/>
      <c r="D2875" s="5357" t="s">
        <v>103</v>
      </c>
      <c r="E2875" s="5358"/>
      <c r="F2875" s="5358"/>
      <c r="G2875" s="5358"/>
      <c r="H2875" s="11354">
        <v>4</v>
      </c>
      <c r="I2875" s="11354"/>
      <c r="J2875" s="5240"/>
    </row>
    <row r="2876" spans="1:10" ht="16.5" thickTop="1" thickBot="1" x14ac:dyDescent="0.3">
      <c r="A2876" s="5239"/>
      <c r="B2876" s="5240"/>
      <c r="C2876" s="5261"/>
      <c r="D2876" s="5353" t="s">
        <v>108</v>
      </c>
      <c r="E2876" s="5343"/>
      <c r="F2876" s="5343"/>
      <c r="G2876" s="5343"/>
      <c r="H2876" s="11354"/>
      <c r="I2876" s="11354"/>
      <c r="J2876" s="5240"/>
    </row>
    <row r="2877" spans="1:10" ht="16.5" thickTop="1" thickBot="1" x14ac:dyDescent="0.3">
      <c r="A2877" s="5239"/>
      <c r="B2877" s="5240"/>
      <c r="C2877" s="5279" t="s">
        <v>109</v>
      </c>
      <c r="D2877" s="5361"/>
      <c r="E2877" s="5362"/>
      <c r="F2877" s="5363"/>
      <c r="G2877" s="5363"/>
      <c r="H2877" s="10975">
        <v>2</v>
      </c>
      <c r="I2877" s="10976"/>
      <c r="J2877" s="5240"/>
    </row>
    <row r="2878" spans="1:10" ht="27" thickTop="1" thickBot="1" x14ac:dyDescent="0.3">
      <c r="A2878" s="5239"/>
      <c r="B2878" s="5240"/>
      <c r="C2878" s="5259"/>
      <c r="D2878" s="5415" t="s">
        <v>110</v>
      </c>
      <c r="E2878" s="5354"/>
      <c r="F2878" s="5354"/>
      <c r="G2878" s="5359"/>
      <c r="H2878" s="11039">
        <v>2</v>
      </c>
      <c r="I2878" s="11040"/>
      <c r="J2878" s="5240"/>
    </row>
    <row r="2879" spans="1:10" ht="16.5" thickTop="1" thickBot="1" x14ac:dyDescent="0.3">
      <c r="A2879" s="5239"/>
      <c r="B2879" s="5240"/>
      <c r="C2879" s="5258"/>
      <c r="D2879" s="5365" t="s">
        <v>93</v>
      </c>
      <c r="E2879" s="5358"/>
      <c r="F2879" s="5358"/>
      <c r="G2879" s="5360"/>
      <c r="H2879" s="11354">
        <v>1</v>
      </c>
      <c r="I2879" s="11354"/>
      <c r="J2879" s="5240"/>
    </row>
    <row r="2880" spans="1:10" ht="16.5" thickTop="1" thickBot="1" x14ac:dyDescent="0.3">
      <c r="A2880" s="5239"/>
      <c r="B2880" s="5240"/>
      <c r="C2880" s="5258"/>
      <c r="D2880" s="5365" t="s">
        <v>94</v>
      </c>
      <c r="E2880" s="5358"/>
      <c r="F2880" s="5358"/>
      <c r="G2880" s="5360"/>
      <c r="H2880" s="11354"/>
      <c r="I2880" s="11354"/>
      <c r="J2880" s="5240"/>
    </row>
    <row r="2881" spans="1:10" ht="16.5" thickTop="1" thickBot="1" x14ac:dyDescent="0.3">
      <c r="A2881" s="5239"/>
      <c r="B2881" s="5240"/>
      <c r="C2881" s="5258"/>
      <c r="D2881" s="5365" t="s">
        <v>95</v>
      </c>
      <c r="E2881" s="5358"/>
      <c r="F2881" s="5358"/>
      <c r="G2881" s="5360"/>
      <c r="H2881" s="11354">
        <v>1</v>
      </c>
      <c r="I2881" s="11354"/>
      <c r="J2881" s="5240"/>
    </row>
    <row r="2882" spans="1:10" ht="16.5" thickTop="1" thickBot="1" x14ac:dyDescent="0.3">
      <c r="A2882" s="5239"/>
      <c r="B2882" s="5240"/>
      <c r="C2882" s="5258"/>
      <c r="D2882" s="5365" t="s">
        <v>96</v>
      </c>
      <c r="E2882" s="5366"/>
      <c r="F2882" s="5366"/>
      <c r="G2882" s="5367"/>
      <c r="H2882" s="11354"/>
      <c r="I2882" s="11354"/>
      <c r="J2882" s="5240"/>
    </row>
    <row r="2883" spans="1:10" ht="16.5" thickTop="1" thickBot="1" x14ac:dyDescent="0.3">
      <c r="A2883" s="5239"/>
      <c r="B2883" s="5240"/>
      <c r="C2883" s="5258"/>
      <c r="D2883" s="5416" t="s">
        <v>111</v>
      </c>
      <c r="E2883" s="5364"/>
      <c r="F2883" s="5364"/>
      <c r="G2883" s="5364"/>
      <c r="H2883" s="11041">
        <v>0</v>
      </c>
      <c r="I2883" s="11041"/>
      <c r="J2883" s="5240"/>
    </row>
    <row r="2884" spans="1:10" ht="16.5" thickTop="1" thickBot="1" x14ac:dyDescent="0.3">
      <c r="A2884" s="5239"/>
      <c r="B2884" s="5240"/>
      <c r="C2884" s="5258"/>
      <c r="D2884" s="5365" t="s">
        <v>93</v>
      </c>
      <c r="E2884" s="5358"/>
      <c r="F2884" s="5358"/>
      <c r="G2884" s="5360"/>
      <c r="H2884" s="11354"/>
      <c r="I2884" s="11354"/>
      <c r="J2884" s="5240"/>
    </row>
    <row r="2885" spans="1:10" ht="16.5" thickTop="1" thickBot="1" x14ac:dyDescent="0.3">
      <c r="A2885" s="5239"/>
      <c r="B2885" s="5240"/>
      <c r="C2885" s="5258"/>
      <c r="D2885" s="5365" t="s">
        <v>94</v>
      </c>
      <c r="E2885" s="5358"/>
      <c r="F2885" s="5358"/>
      <c r="G2885" s="5360"/>
      <c r="H2885" s="11354"/>
      <c r="I2885" s="11354"/>
      <c r="J2885" s="5240"/>
    </row>
    <row r="2886" spans="1:10" ht="16.5" thickTop="1" thickBot="1" x14ac:dyDescent="0.3">
      <c r="A2886" s="5239"/>
      <c r="B2886" s="5240"/>
      <c r="C2886" s="5258"/>
      <c r="D2886" s="5365" t="s">
        <v>95</v>
      </c>
      <c r="E2886" s="5358"/>
      <c r="F2886" s="5358"/>
      <c r="G2886" s="5360"/>
      <c r="H2886" s="11354"/>
      <c r="I2886" s="11354"/>
      <c r="J2886" s="5240"/>
    </row>
    <row r="2887" spans="1:10" ht="16.5" thickTop="1" thickBot="1" x14ac:dyDescent="0.3">
      <c r="A2887" s="5239"/>
      <c r="B2887" s="5240"/>
      <c r="C2887" s="5258"/>
      <c r="D2887" s="5365" t="s">
        <v>96</v>
      </c>
      <c r="E2887" s="5366"/>
      <c r="F2887" s="5366"/>
      <c r="G2887" s="5367"/>
      <c r="H2887" s="11354"/>
      <c r="I2887" s="11354"/>
      <c r="J2887" s="5240"/>
    </row>
    <row r="2888" spans="1:10" ht="27" thickTop="1" thickBot="1" x14ac:dyDescent="0.3">
      <c r="A2888" s="5239"/>
      <c r="B2888" s="5240"/>
      <c r="C2888" s="5258"/>
      <c r="D2888" s="5415" t="s">
        <v>112</v>
      </c>
      <c r="E2888" s="5354"/>
      <c r="F2888" s="5354"/>
      <c r="G2888" s="5359"/>
      <c r="H2888" s="11039">
        <v>0</v>
      </c>
      <c r="I2888" s="11040"/>
      <c r="J2888" s="5240"/>
    </row>
    <row r="2889" spans="1:10" ht="16.5" thickTop="1" thickBot="1" x14ac:dyDescent="0.3">
      <c r="A2889" s="5239"/>
      <c r="B2889" s="5240"/>
      <c r="C2889" s="5258"/>
      <c r="D2889" s="5365" t="s">
        <v>93</v>
      </c>
      <c r="E2889" s="5358"/>
      <c r="F2889" s="5358"/>
      <c r="G2889" s="5360"/>
      <c r="H2889" s="11354"/>
      <c r="I2889" s="11354"/>
      <c r="J2889" s="5240"/>
    </row>
    <row r="2890" spans="1:10" ht="16.5" thickTop="1" thickBot="1" x14ac:dyDescent="0.3">
      <c r="A2890" s="5239"/>
      <c r="B2890" s="5240"/>
      <c r="C2890" s="5258"/>
      <c r="D2890" s="5365" t="s">
        <v>94</v>
      </c>
      <c r="E2890" s="5358"/>
      <c r="F2890" s="5358"/>
      <c r="G2890" s="5360"/>
      <c r="H2890" s="11354"/>
      <c r="I2890" s="11354"/>
      <c r="J2890" s="5240"/>
    </row>
    <row r="2891" spans="1:10" ht="16.5" thickTop="1" thickBot="1" x14ac:dyDescent="0.3">
      <c r="A2891" s="5239"/>
      <c r="B2891" s="5240"/>
      <c r="C2891" s="5258"/>
      <c r="D2891" s="5365" t="s">
        <v>95</v>
      </c>
      <c r="E2891" s="5358"/>
      <c r="F2891" s="5358"/>
      <c r="G2891" s="5360"/>
      <c r="H2891" s="11354"/>
      <c r="I2891" s="11354"/>
      <c r="J2891" s="5240"/>
    </row>
    <row r="2892" spans="1:10" ht="16.5" thickTop="1" thickBot="1" x14ac:dyDescent="0.3">
      <c r="A2892" s="5239"/>
      <c r="B2892" s="5240"/>
      <c r="C2892" s="5258"/>
      <c r="D2892" s="5365" t="s">
        <v>96</v>
      </c>
      <c r="E2892" s="5366"/>
      <c r="F2892" s="5366"/>
      <c r="G2892" s="5367"/>
      <c r="H2892" s="11354"/>
      <c r="I2892" s="11354"/>
      <c r="J2892" s="5240"/>
    </row>
    <row r="2893" spans="1:10" ht="16.5" thickTop="1" thickBot="1" x14ac:dyDescent="0.3">
      <c r="A2893" s="5239"/>
      <c r="B2893" s="5240"/>
      <c r="C2893" s="5258"/>
      <c r="D2893" s="5417" t="s">
        <v>113</v>
      </c>
      <c r="E2893" s="5354"/>
      <c r="F2893" s="5354"/>
      <c r="G2893" s="5359"/>
      <c r="H2893" s="11041">
        <v>0</v>
      </c>
      <c r="I2893" s="11041"/>
      <c r="J2893" s="5240"/>
    </row>
    <row r="2894" spans="1:10" ht="16.5" thickTop="1" thickBot="1" x14ac:dyDescent="0.3">
      <c r="A2894" s="5239"/>
      <c r="B2894" s="5240"/>
      <c r="C2894" s="5258"/>
      <c r="D2894" s="5368" t="s">
        <v>114</v>
      </c>
      <c r="E2894" s="5348"/>
      <c r="F2894" s="5348"/>
      <c r="G2894" s="5349"/>
      <c r="H2894" s="11354"/>
      <c r="I2894" s="11354"/>
      <c r="J2894" s="5240"/>
    </row>
    <row r="2895" spans="1:10" ht="16.5" thickTop="1" thickBot="1" x14ac:dyDescent="0.3">
      <c r="A2895" s="5239"/>
      <c r="B2895" s="5240"/>
      <c r="C2895" s="5258"/>
      <c r="D2895" s="5368" t="s">
        <v>94</v>
      </c>
      <c r="E2895" s="5348"/>
      <c r="F2895" s="5348"/>
      <c r="G2895" s="5349"/>
      <c r="H2895" s="11354"/>
      <c r="I2895" s="11354"/>
      <c r="J2895" s="5240"/>
    </row>
    <row r="2896" spans="1:10" ht="16.5" thickTop="1" thickBot="1" x14ac:dyDescent="0.3">
      <c r="A2896" s="5239"/>
      <c r="B2896" s="5240"/>
      <c r="C2896" s="5258"/>
      <c r="D2896" s="5368" t="s">
        <v>102</v>
      </c>
      <c r="E2896" s="5348"/>
      <c r="F2896" s="5348"/>
      <c r="G2896" s="5349"/>
      <c r="H2896" s="11354"/>
      <c r="I2896" s="11354"/>
      <c r="J2896" s="5240"/>
    </row>
    <row r="2897" spans="1:10" ht="16.5" thickTop="1" thickBot="1" x14ac:dyDescent="0.3">
      <c r="A2897" s="5241"/>
      <c r="B2897" s="5240"/>
      <c r="C2897" s="5258"/>
      <c r="D2897" s="5368" t="s">
        <v>103</v>
      </c>
      <c r="E2897" s="5348"/>
      <c r="F2897" s="5348"/>
      <c r="G2897" s="5349"/>
      <c r="H2897" s="11354"/>
      <c r="I2897" s="11354"/>
      <c r="J2897" s="5240"/>
    </row>
    <row r="2898" spans="1:10" ht="16.5" thickTop="1" thickBot="1" x14ac:dyDescent="0.3">
      <c r="A2898" s="5241"/>
      <c r="B2898" s="5240"/>
      <c r="C2898" s="5258"/>
      <c r="D2898" s="5418" t="s">
        <v>115</v>
      </c>
      <c r="E2898" s="5354"/>
      <c r="F2898" s="5354"/>
      <c r="G2898" s="5359"/>
      <c r="H2898" s="11041">
        <v>0</v>
      </c>
      <c r="I2898" s="11041"/>
      <c r="J2898" s="5240"/>
    </row>
    <row r="2899" spans="1:10" ht="16.5" thickTop="1" thickBot="1" x14ac:dyDescent="0.3">
      <c r="A2899" s="5241"/>
      <c r="B2899" s="5240"/>
      <c r="C2899" s="5258"/>
      <c r="D2899" s="5368" t="s">
        <v>105</v>
      </c>
      <c r="E2899" s="5348"/>
      <c r="F2899" s="5348"/>
      <c r="G2899" s="5349"/>
      <c r="H2899" s="11354"/>
      <c r="I2899" s="11354"/>
      <c r="J2899" s="5240"/>
    </row>
    <row r="2900" spans="1:10" ht="16.5" thickTop="1" thickBot="1" x14ac:dyDescent="0.3">
      <c r="A2900" s="5241"/>
      <c r="B2900" s="5240"/>
      <c r="C2900" s="5258"/>
      <c r="D2900" s="5368" t="s">
        <v>94</v>
      </c>
      <c r="E2900" s="5348"/>
      <c r="F2900" s="5348"/>
      <c r="G2900" s="5349"/>
      <c r="H2900" s="11354"/>
      <c r="I2900" s="11354"/>
      <c r="J2900" s="5240"/>
    </row>
    <row r="2901" spans="1:10" ht="16.5" thickTop="1" thickBot="1" x14ac:dyDescent="0.3">
      <c r="A2901" s="5241"/>
      <c r="B2901" s="5240"/>
      <c r="C2901" s="5258"/>
      <c r="D2901" s="5368" t="s">
        <v>102</v>
      </c>
      <c r="E2901" s="5348"/>
      <c r="F2901" s="5348"/>
      <c r="G2901" s="5349"/>
      <c r="H2901" s="11354"/>
      <c r="I2901" s="11354"/>
      <c r="J2901" s="5240"/>
    </row>
    <row r="2902" spans="1:10" ht="16.5" thickTop="1" thickBot="1" x14ac:dyDescent="0.3">
      <c r="A2902" s="5241"/>
      <c r="B2902" s="5240"/>
      <c r="C2902" s="5258"/>
      <c r="D2902" s="5368" t="s">
        <v>103</v>
      </c>
      <c r="E2902" s="5348"/>
      <c r="F2902" s="5348"/>
      <c r="G2902" s="5349"/>
      <c r="H2902" s="11354"/>
      <c r="I2902" s="11354"/>
      <c r="J2902" s="5240"/>
    </row>
    <row r="2903" spans="1:10" ht="16.5" thickTop="1" thickBot="1" x14ac:dyDescent="0.3">
      <c r="A2903" s="5241"/>
      <c r="B2903" s="5240"/>
      <c r="C2903" s="5258"/>
      <c r="D2903" s="5418" t="s">
        <v>116</v>
      </c>
      <c r="E2903" s="5414"/>
      <c r="F2903" s="5414"/>
      <c r="G2903" s="5419"/>
      <c r="H2903" s="11041">
        <v>0</v>
      </c>
      <c r="I2903" s="11041"/>
      <c r="J2903" s="5240"/>
    </row>
    <row r="2904" spans="1:10" ht="16.5" thickTop="1" thickBot="1" x14ac:dyDescent="0.3">
      <c r="A2904" s="5241"/>
      <c r="B2904" s="5240"/>
      <c r="C2904" s="5258"/>
      <c r="D2904" s="5368" t="s">
        <v>105</v>
      </c>
      <c r="E2904" s="5348"/>
      <c r="F2904" s="5348"/>
      <c r="G2904" s="5349"/>
      <c r="H2904" s="11354"/>
      <c r="I2904" s="11354"/>
      <c r="J2904" s="5240"/>
    </row>
    <row r="2905" spans="1:10" ht="16.5" thickTop="1" thickBot="1" x14ac:dyDescent="0.3">
      <c r="A2905" s="5241"/>
      <c r="B2905" s="5240"/>
      <c r="C2905" s="5258"/>
      <c r="D2905" s="5368" t="s">
        <v>94</v>
      </c>
      <c r="E2905" s="5348"/>
      <c r="F2905" s="5348"/>
      <c r="G2905" s="5349"/>
      <c r="H2905" s="11433"/>
      <c r="I2905" s="11433"/>
      <c r="J2905" s="5240"/>
    </row>
    <row r="2906" spans="1:10" ht="16.5" thickTop="1" thickBot="1" x14ac:dyDescent="0.3">
      <c r="A2906" s="5241"/>
      <c r="B2906" s="5240"/>
      <c r="C2906" s="5258"/>
      <c r="D2906" s="5368" t="s">
        <v>102</v>
      </c>
      <c r="E2906" s="5348"/>
      <c r="F2906" s="5348"/>
      <c r="G2906" s="5349"/>
      <c r="H2906" s="11354"/>
      <c r="I2906" s="11354"/>
      <c r="J2906" s="5240"/>
    </row>
    <row r="2907" spans="1:10" ht="16.5" thickTop="1" thickBot="1" x14ac:dyDescent="0.3">
      <c r="A2907" s="5241"/>
      <c r="B2907" s="5240"/>
      <c r="C2907" s="5258"/>
      <c r="D2907" s="5368" t="s">
        <v>103</v>
      </c>
      <c r="E2907" s="5348"/>
      <c r="F2907" s="5348"/>
      <c r="G2907" s="5349"/>
      <c r="H2907" s="11354"/>
      <c r="I2907" s="11354"/>
      <c r="J2907" s="5240"/>
    </row>
    <row r="2908" spans="1:10" ht="16.5" thickTop="1" thickBot="1" x14ac:dyDescent="0.3">
      <c r="A2908" s="5241"/>
      <c r="B2908" s="5240"/>
      <c r="C2908" s="5258"/>
      <c r="D2908" s="5418" t="s">
        <v>117</v>
      </c>
      <c r="E2908" s="5414"/>
      <c r="F2908" s="5414"/>
      <c r="G2908" s="5419"/>
      <c r="H2908" s="11041">
        <v>0</v>
      </c>
      <c r="I2908" s="11041"/>
      <c r="J2908" s="5240"/>
    </row>
    <row r="2909" spans="1:10" ht="16.5" thickTop="1" thickBot="1" x14ac:dyDescent="0.3">
      <c r="A2909" s="5241"/>
      <c r="B2909" s="5240"/>
      <c r="C2909" s="5258"/>
      <c r="D2909" s="5368" t="s">
        <v>105</v>
      </c>
      <c r="E2909" s="5348"/>
      <c r="F2909" s="5348"/>
      <c r="G2909" s="5349"/>
      <c r="H2909" s="11354"/>
      <c r="I2909" s="11354"/>
      <c r="J2909" s="5240"/>
    </row>
    <row r="2910" spans="1:10" ht="16.5" thickTop="1" thickBot="1" x14ac:dyDescent="0.3">
      <c r="A2910" s="5241"/>
      <c r="B2910" s="5240"/>
      <c r="C2910" s="5258"/>
      <c r="D2910" s="5368" t="s">
        <v>94</v>
      </c>
      <c r="E2910" s="5348"/>
      <c r="F2910" s="5348"/>
      <c r="G2910" s="5349"/>
      <c r="H2910" s="11354"/>
      <c r="I2910" s="11354"/>
      <c r="J2910" s="5240"/>
    </row>
    <row r="2911" spans="1:10" ht="16.5" thickTop="1" thickBot="1" x14ac:dyDescent="0.3">
      <c r="A2911" s="5241"/>
      <c r="B2911" s="5240"/>
      <c r="C2911" s="5258"/>
      <c r="D2911" s="5368" t="s">
        <v>102</v>
      </c>
      <c r="E2911" s="5348"/>
      <c r="F2911" s="5348"/>
      <c r="G2911" s="5349"/>
      <c r="H2911" s="11354"/>
      <c r="I2911" s="11354"/>
      <c r="J2911" s="5240"/>
    </row>
    <row r="2912" spans="1:10" ht="16.5" thickTop="1" thickBot="1" x14ac:dyDescent="0.3">
      <c r="A2912" s="5241"/>
      <c r="B2912" s="5240"/>
      <c r="C2912" s="5260"/>
      <c r="D2912" s="5368" t="s">
        <v>103</v>
      </c>
      <c r="E2912" s="5348"/>
      <c r="F2912" s="5348"/>
      <c r="G2912" s="5349"/>
      <c r="H2912" s="11354"/>
      <c r="I2912" s="11354"/>
      <c r="J2912" s="5240"/>
    </row>
    <row r="2913" spans="1:10" ht="16.5" thickTop="1" thickBot="1" x14ac:dyDescent="0.3">
      <c r="A2913" s="5239"/>
      <c r="B2913" s="5240"/>
      <c r="C2913" s="5280" t="s">
        <v>118</v>
      </c>
      <c r="D2913" s="5369"/>
      <c r="E2913" s="5363"/>
      <c r="F2913" s="5363"/>
      <c r="G2913" s="5370"/>
      <c r="H2913" s="10977">
        <v>9</v>
      </c>
      <c r="I2913" s="10977"/>
      <c r="J2913" s="5240"/>
    </row>
    <row r="2914" spans="1:10" ht="27" thickTop="1" thickBot="1" x14ac:dyDescent="0.3">
      <c r="A2914" s="5239"/>
      <c r="B2914" s="5239"/>
      <c r="C2914" s="5273"/>
      <c r="D2914" s="5371" t="s">
        <v>31</v>
      </c>
      <c r="E2914" s="5371"/>
      <c r="F2914" s="5371"/>
      <c r="G2914" s="5372"/>
      <c r="H2914" s="11354"/>
      <c r="I2914" s="11354"/>
      <c r="J2914" s="5240"/>
    </row>
    <row r="2915" spans="1:10" ht="16.5" thickTop="1" thickBot="1" x14ac:dyDescent="0.3">
      <c r="A2915" s="5239"/>
      <c r="B2915" s="5239"/>
      <c r="C2915" s="5273"/>
      <c r="D2915" s="5371" t="s">
        <v>119</v>
      </c>
      <c r="E2915" s="5348"/>
      <c r="F2915" s="5348"/>
      <c r="G2915" s="5349"/>
      <c r="H2915" s="11354"/>
      <c r="I2915" s="11354"/>
      <c r="J2915" s="5240"/>
    </row>
    <row r="2916" spans="1:10" ht="27" thickTop="1" thickBot="1" x14ac:dyDescent="0.3">
      <c r="A2916" s="5239"/>
      <c r="B2916" s="5239"/>
      <c r="C2916" s="5273"/>
      <c r="D2916" s="5371" t="s">
        <v>120</v>
      </c>
      <c r="E2916" s="5373"/>
      <c r="F2916" s="5348"/>
      <c r="G2916" s="5349"/>
      <c r="H2916" s="11354"/>
      <c r="I2916" s="11354"/>
      <c r="J2916" s="5240"/>
    </row>
    <row r="2917" spans="1:10" ht="27" thickTop="1" thickBot="1" x14ac:dyDescent="0.3">
      <c r="A2917" s="5239"/>
      <c r="B2917" s="5240"/>
      <c r="C2917" s="5273"/>
      <c r="D2917" s="5371" t="s">
        <v>121</v>
      </c>
      <c r="E2917" s="5348"/>
      <c r="F2917" s="5348"/>
      <c r="G2917" s="5349"/>
      <c r="H2917" s="11354"/>
      <c r="I2917" s="11354"/>
      <c r="J2917" s="5240"/>
    </row>
    <row r="2918" spans="1:10" ht="16.5" thickTop="1" thickBot="1" x14ac:dyDescent="0.3">
      <c r="A2918" s="5239"/>
      <c r="B2918" s="5240"/>
      <c r="C2918" s="5273"/>
      <c r="D2918" s="5371" t="s">
        <v>70</v>
      </c>
      <c r="E2918" s="5348"/>
      <c r="F2918" s="5348"/>
      <c r="G2918" s="5349"/>
      <c r="H2918" s="11354"/>
      <c r="I2918" s="11354"/>
      <c r="J2918" s="5240"/>
    </row>
    <row r="2919" spans="1:10" ht="39.75" thickTop="1" thickBot="1" x14ac:dyDescent="0.3">
      <c r="A2919" s="5239"/>
      <c r="B2919" s="5240"/>
      <c r="C2919" s="5273"/>
      <c r="D2919" s="5404" t="s">
        <v>122</v>
      </c>
      <c r="E2919" s="5348"/>
      <c r="F2919" s="5348"/>
      <c r="G2919" s="5349"/>
      <c r="H2919" s="11354"/>
      <c r="I2919" s="11354"/>
      <c r="J2919" s="5240"/>
    </row>
    <row r="2920" spans="1:10" ht="27" thickTop="1" thickBot="1" x14ac:dyDescent="0.3">
      <c r="A2920" s="5239"/>
      <c r="B2920" s="5240"/>
      <c r="C2920" s="5274"/>
      <c r="D2920" s="5371" t="s">
        <v>123</v>
      </c>
      <c r="E2920" s="5348"/>
      <c r="F2920" s="5348"/>
      <c r="G2920" s="5349"/>
      <c r="H2920" s="11354"/>
      <c r="I2920" s="11354"/>
      <c r="J2920" s="5240"/>
    </row>
    <row r="2921" spans="1:10" ht="39.75" thickTop="1" thickBot="1" x14ac:dyDescent="0.3">
      <c r="A2921" s="5239"/>
      <c r="B2921" s="5240"/>
      <c r="C2921" s="5273"/>
      <c r="D2921" s="5371" t="s">
        <v>34</v>
      </c>
      <c r="E2921" s="5348"/>
      <c r="F2921" s="5348"/>
      <c r="G2921" s="5349"/>
      <c r="H2921" s="11354"/>
      <c r="I2921" s="11354"/>
      <c r="J2921" s="5240"/>
    </row>
    <row r="2922" spans="1:10" ht="39.75" thickTop="1" thickBot="1" x14ac:dyDescent="0.3">
      <c r="A2922" s="5239"/>
      <c r="B2922" s="5240"/>
      <c r="C2922" s="5274"/>
      <c r="D2922" s="5374" t="s">
        <v>124</v>
      </c>
      <c r="E2922" s="5348"/>
      <c r="F2922" s="5348"/>
      <c r="G2922" s="5349"/>
      <c r="H2922" s="11354">
        <v>5</v>
      </c>
      <c r="I2922" s="11354"/>
      <c r="J2922" s="5240"/>
    </row>
    <row r="2923" spans="1:10" ht="52.5" thickTop="1" thickBot="1" x14ac:dyDescent="0.3">
      <c r="A2923" s="5239"/>
      <c r="B2923" s="5240"/>
      <c r="C2923" s="5273"/>
      <c r="D2923" s="5371" t="s">
        <v>125</v>
      </c>
      <c r="E2923" s="5348"/>
      <c r="F2923" s="5348"/>
      <c r="G2923" s="5349"/>
      <c r="H2923" s="11354"/>
      <c r="I2923" s="11354"/>
      <c r="J2923" s="5240"/>
    </row>
    <row r="2924" spans="1:10" ht="27" thickTop="1" thickBot="1" x14ac:dyDescent="0.3">
      <c r="A2924" s="5239"/>
      <c r="B2924" s="5240"/>
      <c r="C2924" s="5273"/>
      <c r="D2924" s="5371" t="s">
        <v>126</v>
      </c>
      <c r="E2924" s="5348"/>
      <c r="F2924" s="5348"/>
      <c r="G2924" s="5349"/>
      <c r="H2924" s="11354"/>
      <c r="I2924" s="11354"/>
      <c r="J2924" s="5240"/>
    </row>
    <row r="2925" spans="1:10" ht="27" thickTop="1" thickBot="1" x14ac:dyDescent="0.3">
      <c r="A2925" s="5239"/>
      <c r="B2925" s="5240"/>
      <c r="C2925" s="5273"/>
      <c r="D2925" s="5375" t="s">
        <v>37</v>
      </c>
      <c r="E2925" s="5343"/>
      <c r="F2925" s="5343"/>
      <c r="G2925" s="5343"/>
      <c r="H2925" s="11354"/>
      <c r="I2925" s="11354"/>
      <c r="J2925" s="5240"/>
    </row>
    <row r="2926" spans="1:10" ht="65.25" thickTop="1" thickBot="1" x14ac:dyDescent="0.3">
      <c r="A2926" s="5239"/>
      <c r="B2926" s="5240"/>
      <c r="C2926" s="5273"/>
      <c r="D2926" s="5376" t="s">
        <v>127</v>
      </c>
      <c r="E2926" s="5348"/>
      <c r="F2926" s="5348"/>
      <c r="G2926" s="5349"/>
      <c r="H2926" s="11354"/>
      <c r="I2926" s="11354"/>
      <c r="J2926" s="5240"/>
    </row>
    <row r="2927" spans="1:10" ht="27" thickTop="1" thickBot="1" x14ac:dyDescent="0.3">
      <c r="A2927" s="5239"/>
      <c r="B2927" s="5240"/>
      <c r="C2927" s="5273"/>
      <c r="D2927" s="5371" t="s">
        <v>128</v>
      </c>
      <c r="E2927" s="5343"/>
      <c r="F2927" s="5343"/>
      <c r="G2927" s="5343"/>
      <c r="H2927" s="11354"/>
      <c r="I2927" s="11354"/>
      <c r="J2927" s="5240"/>
    </row>
    <row r="2928" spans="1:10" ht="39.75" thickTop="1" thickBot="1" x14ac:dyDescent="0.3">
      <c r="A2928" s="5239"/>
      <c r="B2928" s="5240"/>
      <c r="C2928" s="5273"/>
      <c r="D2928" s="5371" t="s">
        <v>129</v>
      </c>
      <c r="E2928" s="5348"/>
      <c r="F2928" s="5348"/>
      <c r="G2928" s="5349"/>
      <c r="H2928" s="11354"/>
      <c r="I2928" s="11354"/>
      <c r="J2928" s="5240"/>
    </row>
    <row r="2929" spans="1:10" ht="52.5" thickTop="1" thickBot="1" x14ac:dyDescent="0.3">
      <c r="A2929" s="5239"/>
      <c r="B2929" s="5240"/>
      <c r="C2929" s="5273"/>
      <c r="D2929" s="5371" t="s">
        <v>130</v>
      </c>
      <c r="E2929" s="5348"/>
      <c r="F2929" s="5348"/>
      <c r="G2929" s="5349"/>
      <c r="H2929" s="11354"/>
      <c r="I2929" s="11354"/>
      <c r="J2929" s="5240"/>
    </row>
    <row r="2930" spans="1:10" ht="39.75" thickTop="1" thickBot="1" x14ac:dyDescent="0.3">
      <c r="A2930" s="5239"/>
      <c r="B2930" s="5240"/>
      <c r="C2930" s="5273"/>
      <c r="D2930" s="5371" t="s">
        <v>131</v>
      </c>
      <c r="E2930" s="5373"/>
      <c r="F2930" s="5348"/>
      <c r="G2930" s="5349"/>
      <c r="H2930" s="11354"/>
      <c r="I2930" s="11354"/>
      <c r="J2930" s="5240"/>
    </row>
    <row r="2931" spans="1:10" ht="27" thickTop="1" thickBot="1" x14ac:dyDescent="0.3">
      <c r="A2931" s="5239"/>
      <c r="B2931" s="5239"/>
      <c r="C2931" s="5274"/>
      <c r="D2931" s="5371" t="s">
        <v>132</v>
      </c>
      <c r="E2931" s="5373"/>
      <c r="F2931" s="5348"/>
      <c r="G2931" s="5349"/>
      <c r="H2931" s="11354"/>
      <c r="I2931" s="11354"/>
      <c r="J2931" s="5240"/>
    </row>
    <row r="2932" spans="1:10" ht="52.5" thickTop="1" thickBot="1" x14ac:dyDescent="0.3">
      <c r="A2932" s="5239"/>
      <c r="B2932" s="5239"/>
      <c r="C2932" s="5274"/>
      <c r="D2932" s="5371" t="s">
        <v>52</v>
      </c>
      <c r="E2932" s="5373"/>
      <c r="F2932" s="5348"/>
      <c r="G2932" s="5349"/>
      <c r="H2932" s="11354"/>
      <c r="I2932" s="11354"/>
      <c r="J2932" s="5240"/>
    </row>
    <row r="2933" spans="1:10" ht="27" thickTop="1" thickBot="1" x14ac:dyDescent="0.3">
      <c r="A2933" s="5239"/>
      <c r="B2933" s="5239"/>
      <c r="C2933" s="5273"/>
      <c r="D2933" s="5420" t="s">
        <v>133</v>
      </c>
      <c r="E2933" s="5343"/>
      <c r="F2933" s="5343"/>
      <c r="G2933" s="5343"/>
      <c r="H2933" s="11354"/>
      <c r="I2933" s="11354"/>
      <c r="J2933" s="5240"/>
    </row>
    <row r="2934" spans="1:10" ht="27" thickTop="1" thickBot="1" x14ac:dyDescent="0.3">
      <c r="A2934" s="5239"/>
      <c r="B2934" s="5239"/>
      <c r="C2934" s="5273"/>
      <c r="D2934" s="5420" t="s">
        <v>47</v>
      </c>
      <c r="E2934" s="5348"/>
      <c r="F2934" s="5348"/>
      <c r="G2934" s="5349"/>
      <c r="H2934" s="11354"/>
      <c r="I2934" s="11354"/>
      <c r="J2934" s="5240"/>
    </row>
    <row r="2935" spans="1:10" ht="52.5" thickTop="1" thickBot="1" x14ac:dyDescent="0.3">
      <c r="A2935" s="5239"/>
      <c r="B2935" s="5239"/>
      <c r="C2935" s="5273"/>
      <c r="D2935" s="5421" t="s">
        <v>61</v>
      </c>
      <c r="E2935" s="5343"/>
      <c r="F2935" s="5343"/>
      <c r="G2935" s="5343"/>
      <c r="H2935" s="11354"/>
      <c r="I2935" s="11354"/>
      <c r="J2935" s="5240"/>
    </row>
    <row r="2936" spans="1:10" ht="52.5" thickTop="1" thickBot="1" x14ac:dyDescent="0.3">
      <c r="A2936" s="5239"/>
      <c r="B2936" s="5239"/>
      <c r="C2936" s="5273"/>
      <c r="D2936" s="5420" t="s">
        <v>134</v>
      </c>
      <c r="E2936" s="5348"/>
      <c r="F2936" s="5348"/>
      <c r="G2936" s="5349"/>
      <c r="H2936" s="11354"/>
      <c r="I2936" s="11354"/>
      <c r="J2936" s="5240"/>
    </row>
    <row r="2937" spans="1:10" ht="27" thickTop="1" thickBot="1" x14ac:dyDescent="0.3">
      <c r="A2937" s="5239"/>
      <c r="B2937" s="5239"/>
      <c r="C2937" s="5274"/>
      <c r="D2937" s="5420" t="s">
        <v>60</v>
      </c>
      <c r="E2937" s="5348"/>
      <c r="F2937" s="5348"/>
      <c r="G2937" s="5349"/>
      <c r="H2937" s="11354"/>
      <c r="I2937" s="11354"/>
      <c r="J2937" s="5240"/>
    </row>
    <row r="2938" spans="1:10" ht="16.5" thickTop="1" thickBot="1" x14ac:dyDescent="0.3">
      <c r="A2938" s="5239"/>
      <c r="B2938" s="5239"/>
      <c r="C2938" s="5274"/>
      <c r="D2938" s="5383" t="s">
        <v>135</v>
      </c>
      <c r="E2938" s="5348"/>
      <c r="F2938" s="5348"/>
      <c r="G2938" s="5349"/>
      <c r="H2938" s="11354"/>
      <c r="I2938" s="11354"/>
      <c r="J2938" s="5240"/>
    </row>
    <row r="2939" spans="1:10" ht="39.75" thickTop="1" thickBot="1" x14ac:dyDescent="0.3">
      <c r="A2939" s="5239"/>
      <c r="B2939" s="5239"/>
      <c r="C2939" s="5274"/>
      <c r="D2939" s="5420" t="s">
        <v>58</v>
      </c>
      <c r="E2939" s="5348"/>
      <c r="F2939" s="5348"/>
      <c r="G2939" s="5349"/>
      <c r="H2939" s="11354"/>
      <c r="I2939" s="11354"/>
      <c r="J2939" s="5240"/>
    </row>
    <row r="2940" spans="1:10" ht="27" thickTop="1" thickBot="1" x14ac:dyDescent="0.3">
      <c r="A2940" s="5239"/>
      <c r="B2940" s="5239"/>
      <c r="C2940" s="5274"/>
      <c r="D2940" s="5420" t="s">
        <v>136</v>
      </c>
      <c r="E2940" s="5348"/>
      <c r="F2940" s="5348"/>
      <c r="G2940" s="5349"/>
      <c r="H2940" s="11354"/>
      <c r="I2940" s="11354"/>
      <c r="J2940" s="5240"/>
    </row>
    <row r="2941" spans="1:10" ht="16.5" thickTop="1" thickBot="1" x14ac:dyDescent="0.3">
      <c r="A2941" s="5239"/>
      <c r="B2941" s="5239"/>
      <c r="C2941" s="5274"/>
      <c r="D2941" s="5420" t="s">
        <v>137</v>
      </c>
      <c r="E2941" s="5348"/>
      <c r="F2941" s="5348"/>
      <c r="G2941" s="5349"/>
      <c r="H2941" s="11354"/>
      <c r="I2941" s="11354"/>
      <c r="J2941" s="5240"/>
    </row>
    <row r="2942" spans="1:10" ht="16.5" thickTop="1" thickBot="1" x14ac:dyDescent="0.3">
      <c r="A2942" s="5239"/>
      <c r="B2942" s="5239"/>
      <c r="C2942" s="5274"/>
      <c r="D2942" s="5420" t="s">
        <v>138</v>
      </c>
      <c r="E2942" s="5348"/>
      <c r="F2942" s="5348"/>
      <c r="G2942" s="5349"/>
      <c r="H2942" s="11354"/>
      <c r="I2942" s="11354"/>
      <c r="J2942" s="5240"/>
    </row>
    <row r="2943" spans="1:10" ht="16.5" thickTop="1" thickBot="1" x14ac:dyDescent="0.3">
      <c r="A2943" s="5239"/>
      <c r="B2943" s="5239"/>
      <c r="C2943" s="5274"/>
      <c r="D2943" s="5420" t="s">
        <v>139</v>
      </c>
      <c r="E2943" s="5348"/>
      <c r="F2943" s="5348"/>
      <c r="G2943" s="5349"/>
      <c r="H2943" s="11354"/>
      <c r="I2943" s="11354"/>
      <c r="J2943" s="5240"/>
    </row>
    <row r="2944" spans="1:10" ht="16.5" thickTop="1" thickBot="1" x14ac:dyDescent="0.3">
      <c r="A2944" s="5239"/>
      <c r="B2944" s="5239"/>
      <c r="C2944" s="5274"/>
      <c r="D2944" s="5420" t="s">
        <v>140</v>
      </c>
      <c r="E2944" s="5348"/>
      <c r="F2944" s="5348"/>
      <c r="G2944" s="5349"/>
      <c r="H2944" s="11354"/>
      <c r="I2944" s="11354"/>
      <c r="J2944" s="5240"/>
    </row>
    <row r="2945" spans="1:10" ht="39.75" thickTop="1" thickBot="1" x14ac:dyDescent="0.3">
      <c r="A2945" s="5239"/>
      <c r="B2945" s="5239"/>
      <c r="C2945" s="5274"/>
      <c r="D2945" s="5421" t="s">
        <v>141</v>
      </c>
      <c r="E2945" s="5348"/>
      <c r="F2945" s="5348"/>
      <c r="G2945" s="5349"/>
      <c r="H2945" s="11354"/>
      <c r="I2945" s="11354"/>
      <c r="J2945" s="5240"/>
    </row>
    <row r="2946" spans="1:10" ht="27" thickTop="1" thickBot="1" x14ac:dyDescent="0.3">
      <c r="A2946" s="5239"/>
      <c r="B2946" s="5239"/>
      <c r="C2946" s="5273"/>
      <c r="D2946" s="5358" t="s">
        <v>142</v>
      </c>
      <c r="E2946" s="5343"/>
      <c r="F2946" s="5343"/>
      <c r="G2946" s="5343"/>
      <c r="H2946" s="11354"/>
      <c r="I2946" s="11354"/>
      <c r="J2946" s="5240"/>
    </row>
    <row r="2947" spans="1:10" ht="39.75" thickTop="1" thickBot="1" x14ac:dyDescent="0.3">
      <c r="A2947" s="5239"/>
      <c r="B2947" s="5239"/>
      <c r="C2947" s="5275"/>
      <c r="D2947" s="5420" t="s">
        <v>143</v>
      </c>
      <c r="E2947" s="5348"/>
      <c r="F2947" s="5348"/>
      <c r="G2947" s="5349"/>
      <c r="H2947" s="11354"/>
      <c r="I2947" s="11354"/>
      <c r="J2947" s="5240"/>
    </row>
    <row r="2948" spans="1:10" ht="39.75" thickTop="1" thickBot="1" x14ac:dyDescent="0.3">
      <c r="A2948" s="5239"/>
      <c r="B2948" s="5239"/>
      <c r="C2948" s="5274"/>
      <c r="D2948" s="5358" t="s">
        <v>144</v>
      </c>
      <c r="E2948" s="5348"/>
      <c r="F2948" s="5348"/>
      <c r="G2948" s="5349"/>
      <c r="H2948" s="11356"/>
      <c r="I2948" s="11356"/>
      <c r="J2948" s="5240"/>
    </row>
    <row r="2949" spans="1:10" ht="27" thickTop="1" thickBot="1" x14ac:dyDescent="0.3">
      <c r="A2949" s="5239"/>
      <c r="B2949" s="5239"/>
      <c r="C2949" s="5274"/>
      <c r="D2949" s="5420" t="s">
        <v>145</v>
      </c>
      <c r="E2949" s="5348"/>
      <c r="F2949" s="5348"/>
      <c r="G2949" s="5349"/>
      <c r="H2949" s="11356"/>
      <c r="I2949" s="11356"/>
      <c r="J2949" s="5240"/>
    </row>
    <row r="2950" spans="1:10" ht="16.5" thickTop="1" thickBot="1" x14ac:dyDescent="0.3">
      <c r="A2950" s="5239"/>
      <c r="B2950" s="5239"/>
      <c r="C2950" s="5276"/>
      <c r="D2950" s="5422" t="s">
        <v>146</v>
      </c>
      <c r="E2950" s="5348"/>
      <c r="F2950" s="5348"/>
      <c r="G2950" s="5349"/>
      <c r="H2950" s="11356">
        <v>4</v>
      </c>
      <c r="I2950" s="11356"/>
      <c r="J2950" s="5240"/>
    </row>
    <row r="2951" spans="1:10" ht="16.5" thickTop="1" thickBot="1" x14ac:dyDescent="0.3">
      <c r="A2951" s="5239"/>
      <c r="B2951" s="5239"/>
      <c r="C2951" s="5281" t="s">
        <v>147</v>
      </c>
      <c r="D2951" s="5426"/>
      <c r="E2951" s="5377"/>
      <c r="F2951" s="5377"/>
      <c r="G2951" s="5378"/>
      <c r="H2951" s="10992">
        <v>17</v>
      </c>
      <c r="I2951" s="10993"/>
      <c r="J2951" s="5240"/>
    </row>
    <row r="2952" spans="1:10" ht="16.5" thickTop="1" thickBot="1" x14ac:dyDescent="0.3">
      <c r="A2952" s="5239"/>
      <c r="B2952" s="5239"/>
      <c r="C2952" s="5257"/>
      <c r="D2952" s="5368" t="s">
        <v>148</v>
      </c>
      <c r="E2952" s="5348"/>
      <c r="F2952" s="5348"/>
      <c r="G2952" s="5349"/>
      <c r="H2952" s="11356">
        <v>11</v>
      </c>
      <c r="I2952" s="11356"/>
      <c r="J2952" s="5240"/>
    </row>
    <row r="2953" spans="1:10" ht="16.5" thickTop="1" thickBot="1" x14ac:dyDescent="0.3">
      <c r="A2953" s="5239"/>
      <c r="B2953" s="5239"/>
      <c r="C2953" s="5254"/>
      <c r="D2953" s="5368" t="s">
        <v>149</v>
      </c>
      <c r="E2953" s="5348"/>
      <c r="F2953" s="5348"/>
      <c r="G2953" s="5349"/>
      <c r="H2953" s="11356"/>
      <c r="I2953" s="11356"/>
      <c r="J2953" s="5240"/>
    </row>
    <row r="2954" spans="1:10" ht="16.5" thickTop="1" thickBot="1" x14ac:dyDescent="0.3">
      <c r="A2954" s="5239"/>
      <c r="B2954" s="5239"/>
      <c r="C2954" s="5254"/>
      <c r="D2954" s="5368" t="s">
        <v>150</v>
      </c>
      <c r="E2954" s="5351"/>
      <c r="F2954" s="5351"/>
      <c r="G2954" s="5352"/>
      <c r="H2954" s="11357">
        <v>6</v>
      </c>
      <c r="I2954" s="11358"/>
      <c r="J2954" s="5240"/>
    </row>
    <row r="2955" spans="1:10" ht="16.5" thickTop="1" thickBot="1" x14ac:dyDescent="0.3">
      <c r="A2955" s="5239"/>
      <c r="B2955" s="5239"/>
      <c r="C2955" s="5241"/>
      <c r="D2955" s="5430" t="s">
        <v>151</v>
      </c>
      <c r="E2955" s="5390"/>
      <c r="F2955" s="5390"/>
      <c r="G2955" s="5391"/>
      <c r="H2955" s="11015">
        <v>0</v>
      </c>
      <c r="I2955" s="11015"/>
      <c r="J2955" s="5240"/>
    </row>
    <row r="2956" spans="1:10" ht="16.5" thickTop="1" thickBot="1" x14ac:dyDescent="0.3">
      <c r="A2956" s="5239"/>
      <c r="B2956" s="5239"/>
      <c r="C2956" s="5254"/>
      <c r="D2956" s="5434" t="s">
        <v>152</v>
      </c>
      <c r="E2956" s="5348"/>
      <c r="F2956" s="5348"/>
      <c r="G2956" s="5349"/>
      <c r="H2956" s="11356"/>
      <c r="I2956" s="11356"/>
      <c r="J2956" s="5240"/>
    </row>
    <row r="2957" spans="1:10" ht="16.5" thickTop="1" thickBot="1" x14ac:dyDescent="0.3">
      <c r="A2957" s="5238"/>
      <c r="B2957" s="5239"/>
      <c r="C2957" s="5262"/>
      <c r="D2957" s="5435" t="s">
        <v>153</v>
      </c>
      <c r="E2957" s="5387"/>
      <c r="F2957" s="5387"/>
      <c r="G2957" s="5388"/>
      <c r="H2957" s="11355"/>
      <c r="I2957" s="11355"/>
      <c r="J2957" s="5240"/>
    </row>
    <row r="2958" spans="1:10" ht="16.5" thickTop="1" thickBot="1" x14ac:dyDescent="0.3">
      <c r="A2958" s="5239"/>
      <c r="B2958" s="5239"/>
      <c r="C2958" s="5254"/>
      <c r="D2958" s="5429" t="s">
        <v>154</v>
      </c>
      <c r="E2958" s="5423"/>
      <c r="F2958" s="5423"/>
      <c r="G2958" s="5424"/>
      <c r="H2958" s="11015">
        <v>0</v>
      </c>
      <c r="I2958" s="11015"/>
      <c r="J2958" s="5240"/>
    </row>
    <row r="2959" spans="1:10" ht="16.5" thickTop="1" thickBot="1" x14ac:dyDescent="0.3">
      <c r="A2959" s="5239"/>
      <c r="B2959" s="5239"/>
      <c r="C2959" s="5254"/>
      <c r="D2959" s="5382" t="s">
        <v>155</v>
      </c>
      <c r="E2959" s="5365"/>
      <c r="F2959" s="5365"/>
      <c r="G2959" s="5381"/>
      <c r="H2959" s="11390"/>
      <c r="I2959" s="11391"/>
      <c r="J2959" s="5240"/>
    </row>
    <row r="2960" spans="1:10" ht="16.5" thickTop="1" thickBot="1" x14ac:dyDescent="0.3">
      <c r="A2960" s="5239"/>
      <c r="B2960" s="5239"/>
      <c r="C2960" s="5254"/>
      <c r="D2960" s="5382" t="s">
        <v>156</v>
      </c>
      <c r="E2960" s="5365"/>
      <c r="F2960" s="5365"/>
      <c r="G2960" s="5381"/>
      <c r="H2960" s="11357"/>
      <c r="I2960" s="11358"/>
      <c r="J2960" s="5240"/>
    </row>
    <row r="2961" spans="1:10" ht="16.5" thickTop="1" thickBot="1" x14ac:dyDescent="0.3">
      <c r="A2961" s="5239"/>
      <c r="B2961" s="5239"/>
      <c r="C2961" s="5254"/>
      <c r="D2961" s="5382" t="s">
        <v>157</v>
      </c>
      <c r="E2961" s="5365"/>
      <c r="F2961" s="5365"/>
      <c r="G2961" s="5381"/>
      <c r="H2961" s="11357"/>
      <c r="I2961" s="11358"/>
      <c r="J2961" s="5240"/>
    </row>
    <row r="2962" spans="1:10" ht="16.5" thickTop="1" thickBot="1" x14ac:dyDescent="0.3">
      <c r="A2962" s="5239"/>
      <c r="B2962" s="5239"/>
      <c r="C2962" s="5254"/>
      <c r="D2962" s="5383" t="s">
        <v>158</v>
      </c>
      <c r="E2962" s="5348"/>
      <c r="F2962" s="5348"/>
      <c r="G2962" s="5349"/>
      <c r="H2962" s="11357"/>
      <c r="I2962" s="11358"/>
      <c r="J2962" s="5240"/>
    </row>
    <row r="2963" spans="1:10" ht="16.5" thickTop="1" thickBot="1" x14ac:dyDescent="0.3">
      <c r="A2963" s="5239"/>
      <c r="B2963" s="5239"/>
      <c r="C2963" s="5427" t="s">
        <v>159</v>
      </c>
      <c r="D2963" s="5426"/>
      <c r="E2963" s="5426"/>
      <c r="F2963" s="5426"/>
      <c r="G2963" s="5428"/>
      <c r="H2963" s="10992">
        <v>5</v>
      </c>
      <c r="I2963" s="10993"/>
      <c r="J2963" s="5240"/>
    </row>
    <row r="2964" spans="1:10" ht="16.5" thickTop="1" thickBot="1" x14ac:dyDescent="0.3">
      <c r="A2964" s="5239"/>
      <c r="B2964" s="5239"/>
      <c r="C2964" s="5254"/>
      <c r="D2964" s="5384" t="s">
        <v>160</v>
      </c>
      <c r="E2964" s="5343"/>
      <c r="F2964" s="5343"/>
      <c r="G2964" s="5343"/>
      <c r="H2964" s="11355">
        <v>3</v>
      </c>
      <c r="I2964" s="11355"/>
      <c r="J2964" s="5240"/>
    </row>
    <row r="2965" spans="1:10" ht="16.5" thickTop="1" thickBot="1" x14ac:dyDescent="0.3">
      <c r="A2965" s="5239"/>
      <c r="B2965" s="5239"/>
      <c r="C2965" s="5254"/>
      <c r="D2965" s="5368" t="s">
        <v>161</v>
      </c>
      <c r="E2965" s="5348"/>
      <c r="F2965" s="5348"/>
      <c r="G2965" s="5349"/>
      <c r="H2965" s="11356"/>
      <c r="I2965" s="11356"/>
      <c r="J2965" s="5240"/>
    </row>
    <row r="2966" spans="1:10" ht="16.5" thickTop="1" thickBot="1" x14ac:dyDescent="0.3">
      <c r="A2966" s="5239"/>
      <c r="B2966" s="5239"/>
      <c r="C2966" s="5254"/>
      <c r="D2966" s="5425" t="s">
        <v>162</v>
      </c>
      <c r="E2966" s="5351"/>
      <c r="F2966" s="5351"/>
      <c r="G2966" s="5352"/>
      <c r="H2966" s="11356">
        <v>2</v>
      </c>
      <c r="I2966" s="11356"/>
      <c r="J2966" s="5240"/>
    </row>
    <row r="2967" spans="1:10" ht="16.5" thickTop="1" thickBot="1" x14ac:dyDescent="0.3">
      <c r="A2967" s="5239"/>
      <c r="B2967" s="5239"/>
      <c r="C2967" s="5427" t="s">
        <v>163</v>
      </c>
      <c r="D2967" s="5426"/>
      <c r="E2967" s="5426"/>
      <c r="F2967" s="5426"/>
      <c r="G2967" s="5428"/>
      <c r="H2967" s="10992">
        <v>14</v>
      </c>
      <c r="I2967" s="10993"/>
      <c r="J2967" s="5240"/>
    </row>
    <row r="2968" spans="1:10" ht="16.5" thickTop="1" thickBot="1" x14ac:dyDescent="0.3">
      <c r="A2968" s="5239"/>
      <c r="B2968" s="5239"/>
      <c r="C2968" s="5257"/>
      <c r="D2968" s="5368" t="s">
        <v>160</v>
      </c>
      <c r="E2968" s="5348"/>
      <c r="F2968" s="5348"/>
      <c r="G2968" s="5349"/>
      <c r="H2968" s="11357">
        <v>2</v>
      </c>
      <c r="I2968" s="11358"/>
      <c r="J2968" s="5240"/>
    </row>
    <row r="2969" spans="1:10" ht="16.5" thickTop="1" thickBot="1" x14ac:dyDescent="0.3">
      <c r="A2969" s="5239"/>
      <c r="B2969" s="5239"/>
      <c r="C2969" s="5254"/>
      <c r="D2969" s="5368" t="s">
        <v>161</v>
      </c>
      <c r="E2969" s="5348"/>
      <c r="F2969" s="5348"/>
      <c r="G2969" s="5349"/>
      <c r="H2969" s="11357"/>
      <c r="I2969" s="11358"/>
      <c r="J2969" s="5240"/>
    </row>
    <row r="2970" spans="1:10" ht="16.5" thickTop="1" thickBot="1" x14ac:dyDescent="0.3">
      <c r="A2970" s="5239"/>
      <c r="B2970" s="5239"/>
      <c r="C2970" s="5254"/>
      <c r="D2970" s="5425" t="s">
        <v>162</v>
      </c>
      <c r="E2970" s="5351"/>
      <c r="F2970" s="5351"/>
      <c r="G2970" s="5352"/>
      <c r="H2970" s="11357">
        <v>10</v>
      </c>
      <c r="I2970" s="11358"/>
      <c r="J2970" s="5240"/>
    </row>
    <row r="2971" spans="1:10" ht="16.5" thickTop="1" thickBot="1" x14ac:dyDescent="0.3">
      <c r="A2971" s="5239"/>
      <c r="B2971" s="5239"/>
      <c r="C2971" s="5254"/>
      <c r="D2971" s="5425" t="s">
        <v>164</v>
      </c>
      <c r="E2971" s="5351"/>
      <c r="F2971" s="5351"/>
      <c r="G2971" s="5352"/>
      <c r="H2971" s="11357">
        <v>2</v>
      </c>
      <c r="I2971" s="11358"/>
      <c r="J2971" s="5240"/>
    </row>
    <row r="2972" spans="1:10" ht="16.5" thickTop="1" thickBot="1" x14ac:dyDescent="0.3">
      <c r="A2972" s="5239"/>
      <c r="B2972" s="5239"/>
      <c r="C2972" s="5254"/>
      <c r="D2972" s="11042" t="s">
        <v>165</v>
      </c>
      <c r="E2972" s="11043"/>
      <c r="F2972" s="11043"/>
      <c r="G2972" s="11044"/>
      <c r="H2972" s="11015">
        <v>0</v>
      </c>
      <c r="I2972" s="11015"/>
      <c r="J2972" s="5240"/>
    </row>
    <row r="2973" spans="1:10" ht="16.5" thickTop="1" thickBot="1" x14ac:dyDescent="0.3">
      <c r="A2973" s="5239"/>
      <c r="B2973" s="5239"/>
      <c r="C2973" s="5254"/>
      <c r="D2973" s="5384" t="s">
        <v>160</v>
      </c>
      <c r="E2973" s="5343"/>
      <c r="F2973" s="5343"/>
      <c r="G2973" s="5343"/>
      <c r="H2973" s="11357"/>
      <c r="I2973" s="11358"/>
      <c r="J2973" s="5240"/>
    </row>
    <row r="2974" spans="1:10" ht="16.5" thickTop="1" thickBot="1" x14ac:dyDescent="0.3">
      <c r="A2974" s="5239"/>
      <c r="B2974" s="5239"/>
      <c r="C2974" s="5254"/>
      <c r="D2974" s="5368" t="s">
        <v>161</v>
      </c>
      <c r="E2974" s="5348"/>
      <c r="F2974" s="5348"/>
      <c r="G2974" s="5349"/>
      <c r="H2974" s="11357"/>
      <c r="I2974" s="11358"/>
      <c r="J2974" s="5240"/>
    </row>
    <row r="2975" spans="1:10" ht="16.5" thickTop="1" thickBot="1" x14ac:dyDescent="0.3">
      <c r="A2975" s="5239"/>
      <c r="B2975" s="5239"/>
      <c r="C2975" s="5254"/>
      <c r="D2975" s="5425" t="s">
        <v>162</v>
      </c>
      <c r="E2975" s="5351"/>
      <c r="F2975" s="5351"/>
      <c r="G2975" s="5352"/>
      <c r="H2975" s="11357"/>
      <c r="I2975" s="11358"/>
      <c r="J2975" s="5240"/>
    </row>
    <row r="2976" spans="1:10" ht="16.5" thickTop="1" thickBot="1" x14ac:dyDescent="0.3">
      <c r="A2976" s="5239"/>
      <c r="B2976" s="5239"/>
      <c r="C2976" s="5254"/>
      <c r="D2976" s="5368" t="s">
        <v>114</v>
      </c>
      <c r="E2976" s="5351"/>
      <c r="F2976" s="5351"/>
      <c r="G2976" s="5352"/>
      <c r="H2976" s="11357"/>
      <c r="I2976" s="11358"/>
      <c r="J2976" s="5240"/>
    </row>
    <row r="2977" spans="1:10" ht="16.5" thickTop="1" thickBot="1" x14ac:dyDescent="0.3">
      <c r="A2977" s="5239"/>
      <c r="B2977" s="5291"/>
      <c r="C2977" s="5278" t="s">
        <v>166</v>
      </c>
      <c r="D2977" s="5361"/>
      <c r="E2977" s="5385"/>
      <c r="F2977" s="5363"/>
      <c r="G2977" s="5370"/>
      <c r="H2977" s="10979">
        <v>1</v>
      </c>
      <c r="I2977" s="10979"/>
      <c r="J2977" s="5239"/>
    </row>
    <row r="2978" spans="1:10" ht="16.5" thickTop="1" thickBot="1" x14ac:dyDescent="0.3">
      <c r="A2978" s="5239"/>
      <c r="B2978" s="5244"/>
      <c r="C2978" s="5292"/>
      <c r="D2978" s="5386" t="s">
        <v>167</v>
      </c>
      <c r="E2978" s="5387"/>
      <c r="F2978" s="5387"/>
      <c r="G2978" s="5388"/>
      <c r="H2978" s="11356"/>
      <c r="I2978" s="11356"/>
      <c r="J2978" s="5239"/>
    </row>
    <row r="2979" spans="1:10" ht="16.5" thickTop="1" thickBot="1" x14ac:dyDescent="0.3">
      <c r="A2979" s="5239"/>
      <c r="B2979" s="5293"/>
      <c r="C2979" s="5291"/>
      <c r="D2979" s="5387" t="s">
        <v>168</v>
      </c>
      <c r="E2979" s="5387"/>
      <c r="F2979" s="5387"/>
      <c r="G2979" s="5387"/>
      <c r="H2979" s="11355"/>
      <c r="I2979" s="11355"/>
      <c r="J2979" s="5239"/>
    </row>
    <row r="2980" spans="1:10" ht="16.5" thickTop="1" thickBot="1" x14ac:dyDescent="0.3">
      <c r="A2980" s="5239"/>
      <c r="B2980" s="5293"/>
      <c r="C2980" s="5291"/>
      <c r="D2980" s="5389" t="s">
        <v>169</v>
      </c>
      <c r="E2980" s="5387"/>
      <c r="F2980" s="5387"/>
      <c r="G2980" s="5388"/>
      <c r="H2980" s="11356">
        <v>1</v>
      </c>
      <c r="I2980" s="11356"/>
      <c r="J2980" s="5239"/>
    </row>
    <row r="2981" spans="1:10" ht="16.5" thickTop="1" thickBot="1" x14ac:dyDescent="0.3">
      <c r="A2981" s="5239"/>
      <c r="B2981" s="5293"/>
      <c r="C2981" s="5291"/>
      <c r="D2981" s="5389" t="s">
        <v>170</v>
      </c>
      <c r="E2981" s="5387"/>
      <c r="F2981" s="5387"/>
      <c r="G2981" s="5388"/>
      <c r="H2981" s="11356"/>
      <c r="I2981" s="11356"/>
      <c r="J2981" s="5239"/>
    </row>
    <row r="2982" spans="1:10" ht="16.5" thickTop="1" thickBot="1" x14ac:dyDescent="0.3">
      <c r="A2982" s="5239"/>
      <c r="B2982" s="5243"/>
      <c r="C2982" s="5254"/>
      <c r="D2982" s="5430" t="s">
        <v>171</v>
      </c>
      <c r="E2982" s="5390"/>
      <c r="F2982" s="5390"/>
      <c r="G2982" s="5391"/>
      <c r="H2982" s="11015">
        <v>0</v>
      </c>
      <c r="I2982" s="11015"/>
      <c r="J2982" s="5239"/>
    </row>
    <row r="2983" spans="1:10" ht="16.5" thickTop="1" thickBot="1" x14ac:dyDescent="0.3">
      <c r="A2983" s="5239"/>
      <c r="B2983" s="5239"/>
      <c r="C2983" s="5254"/>
      <c r="D2983" s="5392" t="s">
        <v>172</v>
      </c>
      <c r="E2983" s="5348"/>
      <c r="F2983" s="5348"/>
      <c r="G2983" s="5349"/>
      <c r="H2983" s="11356"/>
      <c r="I2983" s="11356"/>
      <c r="J2983" s="5239"/>
    </row>
    <row r="2984" spans="1:10" ht="16.5" thickTop="1" thickBot="1" x14ac:dyDescent="0.3">
      <c r="A2984" s="5239"/>
      <c r="B2984" s="5243"/>
      <c r="C2984" s="5254"/>
      <c r="D2984" s="5393" t="s">
        <v>173</v>
      </c>
      <c r="E2984" s="5387"/>
      <c r="F2984" s="5387"/>
      <c r="G2984" s="5388"/>
      <c r="H2984" s="11355"/>
      <c r="I2984" s="11355"/>
      <c r="J2984" s="5239"/>
    </row>
    <row r="2985" spans="1:10" ht="16.5" thickTop="1" thickBot="1" x14ac:dyDescent="0.3">
      <c r="A2985" s="5239"/>
      <c r="B2985" s="5243"/>
      <c r="C2985" s="5254"/>
      <c r="D2985" s="5394" t="s">
        <v>174</v>
      </c>
      <c r="E2985" s="5387"/>
      <c r="F2985" s="5387"/>
      <c r="G2985" s="5388"/>
      <c r="H2985" s="11356"/>
      <c r="I2985" s="11356"/>
      <c r="J2985" s="5241"/>
    </row>
    <row r="2986" spans="1:10" ht="17.25" thickTop="1" thickBot="1" x14ac:dyDescent="0.3">
      <c r="A2986" s="5239"/>
      <c r="B2986" s="5396" t="s">
        <v>175</v>
      </c>
      <c r="C2986" s="5395"/>
      <c r="D2986" s="5395"/>
      <c r="E2986" s="5395"/>
      <c r="F2986" s="5397"/>
      <c r="G2986" s="10992" t="s">
        <v>11</v>
      </c>
      <c r="H2986" s="11045"/>
      <c r="I2986" s="10993"/>
      <c r="J2986" s="5239"/>
    </row>
    <row r="2987" spans="1:10" ht="16.5" thickTop="1" x14ac:dyDescent="0.25">
      <c r="A2987" s="5239"/>
      <c r="B2987" s="5398"/>
      <c r="C2987" s="5399"/>
      <c r="D2987" s="5399"/>
      <c r="E2987" s="5399"/>
      <c r="F2987" s="5400"/>
      <c r="G2987" s="11046">
        <v>42</v>
      </c>
      <c r="H2987" s="11047"/>
      <c r="I2987" s="11048"/>
      <c r="J2987" s="5239"/>
    </row>
    <row r="2988" spans="1:10" ht="16.5" thickBot="1" x14ac:dyDescent="0.3">
      <c r="A2988" s="5241"/>
      <c r="B2988" s="5401"/>
      <c r="C2988" s="5402"/>
      <c r="D2988" s="5402"/>
      <c r="E2988" s="5402"/>
      <c r="F2988" s="5403"/>
      <c r="G2988" s="11049"/>
      <c r="H2988" s="11050"/>
      <c r="I2988" s="11051"/>
      <c r="J2988" s="5241"/>
    </row>
    <row r="2991" spans="1:10" ht="15.75" thickBot="1" x14ac:dyDescent="0.3">
      <c r="A2991" s="5439"/>
      <c r="B2991" s="5439"/>
      <c r="C2991" s="5439"/>
      <c r="D2991" s="5439"/>
      <c r="E2991" s="5445"/>
      <c r="F2991" s="5637"/>
      <c r="G2991" s="5637" t="s">
        <v>0</v>
      </c>
      <c r="H2991" s="5637"/>
      <c r="I2991" s="5439"/>
      <c r="J2991" s="5439"/>
    </row>
    <row r="2992" spans="1:10" ht="17.25" thickTop="1" thickBot="1" x14ac:dyDescent="0.3">
      <c r="A2992" s="5445"/>
      <c r="B2992" s="5444"/>
      <c r="C2992" s="5444"/>
      <c r="D2992" s="5444"/>
      <c r="E2992" s="5444"/>
      <c r="F2992" s="5439"/>
      <c r="G2992" s="5482" t="s">
        <v>1</v>
      </c>
      <c r="H2992" s="5483"/>
      <c r="I2992" s="5487"/>
      <c r="J2992" s="5444"/>
    </row>
    <row r="2993" spans="1:10" ht="17.25" thickTop="1" thickBot="1" x14ac:dyDescent="0.3">
      <c r="A2993" s="5444"/>
      <c r="B2993" s="5444"/>
      <c r="C2993" s="5445"/>
      <c r="D2993" s="5445"/>
      <c r="E2993" s="5445"/>
      <c r="F2993" s="5439"/>
      <c r="G2993" s="5484" t="s">
        <v>2</v>
      </c>
      <c r="H2993" s="5485"/>
      <c r="I2993" s="5487" t="s">
        <v>181</v>
      </c>
      <c r="J2993" s="5444"/>
    </row>
    <row r="2994" spans="1:10" ht="16.5" thickTop="1" thickBot="1" x14ac:dyDescent="0.3">
      <c r="A2994" s="5444"/>
      <c r="B2994" s="5444"/>
      <c r="C2994" s="5444"/>
      <c r="D2994" s="5446"/>
      <c r="E2994" s="5455"/>
      <c r="F2994" s="5446"/>
      <c r="G2994" s="5446"/>
      <c r="H2994" s="5446"/>
      <c r="I2994" s="5446"/>
      <c r="J2994" s="5446"/>
    </row>
    <row r="2995" spans="1:10" ht="17.25" thickTop="1" thickBot="1" x14ac:dyDescent="0.3">
      <c r="A2995" s="5482" t="s">
        <v>4</v>
      </c>
      <c r="B2995" s="10962"/>
      <c r="C2995" s="10963"/>
      <c r="D2995" s="10963"/>
      <c r="E2995" s="10963"/>
      <c r="F2995" s="10963"/>
      <c r="G2995" s="10964"/>
      <c r="H2995" s="5439"/>
      <c r="I2995" s="5439"/>
      <c r="J2995" s="5439"/>
    </row>
    <row r="2996" spans="1:10" ht="17.25" thickTop="1" thickBot="1" x14ac:dyDescent="0.3">
      <c r="A2996" s="5482" t="s">
        <v>5</v>
      </c>
      <c r="B2996" s="10962" t="s">
        <v>190</v>
      </c>
      <c r="C2996" s="10963"/>
      <c r="D2996" s="10963"/>
      <c r="E2996" s="10963"/>
      <c r="F2996" s="10963"/>
      <c r="G2996" s="10964"/>
      <c r="H2996" s="5439"/>
      <c r="I2996" s="5439"/>
      <c r="J2996" s="5439"/>
    </row>
    <row r="2997" spans="1:10" ht="17.25" thickTop="1" thickBot="1" x14ac:dyDescent="0.3">
      <c r="A2997" s="5486" t="s">
        <v>7</v>
      </c>
      <c r="B2997" s="10965" t="s">
        <v>8</v>
      </c>
      <c r="C2997" s="10966"/>
      <c r="D2997" s="5488"/>
      <c r="E2997" s="5489"/>
      <c r="F2997" s="5489"/>
      <c r="G2997" s="5488"/>
      <c r="H2997" s="5439"/>
      <c r="I2997" s="5439"/>
      <c r="J2997" s="5439"/>
    </row>
    <row r="2998" spans="1:10" ht="16.5" thickTop="1" thickBot="1" x14ac:dyDescent="0.3">
      <c r="A2998" s="5444"/>
      <c r="B2998" s="5444"/>
      <c r="C2998" s="5444"/>
      <c r="D2998" s="5444"/>
      <c r="E2998" s="5444"/>
      <c r="F2998" s="5444"/>
      <c r="G2998" s="5456"/>
      <c r="H2998" s="5444"/>
      <c r="I2998" s="5444"/>
      <c r="J2998" s="5444"/>
    </row>
    <row r="2999" spans="1:10" ht="16.5" thickTop="1" thickBot="1" x14ac:dyDescent="0.3">
      <c r="A2999" s="5439"/>
      <c r="B2999" s="10978" t="s">
        <v>9</v>
      </c>
      <c r="C2999" s="10978"/>
      <c r="D2999" s="10978"/>
      <c r="E2999" s="10979" t="s">
        <v>10</v>
      </c>
      <c r="F2999" s="10980"/>
      <c r="G2999" s="10979" t="s">
        <v>11</v>
      </c>
      <c r="H2999" s="10980"/>
      <c r="I2999" s="5439"/>
      <c r="J2999" s="5439"/>
    </row>
    <row r="3000" spans="1:10" ht="16.5" thickTop="1" thickBot="1" x14ac:dyDescent="0.3">
      <c r="A3000" s="5439"/>
      <c r="B3000" s="10978"/>
      <c r="C3000" s="10978"/>
      <c r="D3000" s="10978"/>
      <c r="E3000" s="10981">
        <v>65</v>
      </c>
      <c r="F3000" s="10981"/>
      <c r="G3000" s="10982">
        <v>65</v>
      </c>
      <c r="H3000" s="10982"/>
      <c r="I3000" s="5439"/>
      <c r="J3000" s="5439"/>
    </row>
    <row r="3001" spans="1:10" ht="16.5" thickTop="1" thickBot="1" x14ac:dyDescent="0.3">
      <c r="A3001" s="5439"/>
      <c r="B3001" s="10978"/>
      <c r="C3001" s="10978"/>
      <c r="D3001" s="10978"/>
      <c r="E3001" s="10981"/>
      <c r="F3001" s="10981"/>
      <c r="G3001" s="10982"/>
      <c r="H3001" s="10982"/>
      <c r="I3001" s="5439"/>
      <c r="J3001" s="5439"/>
    </row>
    <row r="3002" spans="1:10" ht="16.5" thickTop="1" thickBot="1" x14ac:dyDescent="0.3">
      <c r="A3002" s="5439"/>
      <c r="B3002" s="5440"/>
      <c r="C3002" s="5440"/>
      <c r="D3002" s="5440"/>
      <c r="E3002" s="5440"/>
      <c r="F3002" s="5440"/>
      <c r="G3002" s="5440"/>
      <c r="H3002" s="5440"/>
      <c r="I3002" s="5440"/>
      <c r="J3002" s="5440"/>
    </row>
    <row r="3003" spans="1:10" ht="16.5" thickTop="1" thickBot="1" x14ac:dyDescent="0.3">
      <c r="A3003" s="5439"/>
      <c r="B3003" s="10983" t="s">
        <v>12</v>
      </c>
      <c r="C3003" s="10984"/>
      <c r="D3003" s="10984"/>
      <c r="E3003" s="10984"/>
      <c r="F3003" s="10985"/>
      <c r="G3003" s="10992" t="s">
        <v>11</v>
      </c>
      <c r="H3003" s="10993"/>
      <c r="I3003" s="10967" t="s">
        <v>13</v>
      </c>
      <c r="J3003" s="10968"/>
    </row>
    <row r="3004" spans="1:10" ht="16.5" thickTop="1" thickBot="1" x14ac:dyDescent="0.3">
      <c r="A3004" s="5439"/>
      <c r="B3004" s="10986"/>
      <c r="C3004" s="10987"/>
      <c r="D3004" s="10987"/>
      <c r="E3004" s="10987"/>
      <c r="F3004" s="10988"/>
      <c r="G3004" s="5463" t="s">
        <v>14</v>
      </c>
      <c r="H3004" s="5463" t="s">
        <v>15</v>
      </c>
      <c r="I3004" s="10969"/>
      <c r="J3004" s="10970"/>
    </row>
    <row r="3005" spans="1:10" ht="16.5" thickTop="1" thickBot="1" x14ac:dyDescent="0.3">
      <c r="A3005" s="5439"/>
      <c r="B3005" s="10989"/>
      <c r="C3005" s="10990"/>
      <c r="D3005" s="10990"/>
      <c r="E3005" s="10990"/>
      <c r="F3005" s="10991"/>
      <c r="G3005" s="5494">
        <v>5</v>
      </c>
      <c r="H3005" s="5494">
        <v>0</v>
      </c>
      <c r="I3005" s="10971">
        <v>5</v>
      </c>
      <c r="J3005" s="10971"/>
    </row>
    <row r="3006" spans="1:10" ht="16.5" thickTop="1" thickBot="1" x14ac:dyDescent="0.3">
      <c r="A3006" s="5439"/>
      <c r="B3006" s="10972" t="s">
        <v>16</v>
      </c>
      <c r="C3006" s="10973"/>
      <c r="D3006" s="10973"/>
      <c r="E3006" s="10973"/>
      <c r="F3006" s="10974"/>
      <c r="G3006" s="5490">
        <v>5</v>
      </c>
      <c r="H3006" s="5490"/>
      <c r="I3006" s="10975">
        <v>5</v>
      </c>
      <c r="J3006" s="10976"/>
    </row>
    <row r="3007" spans="1:10" ht="16.5" thickTop="1" thickBot="1" x14ac:dyDescent="0.3">
      <c r="A3007" s="5439"/>
      <c r="B3007" s="10972" t="s">
        <v>17</v>
      </c>
      <c r="C3007" s="10973"/>
      <c r="D3007" s="10973"/>
      <c r="E3007" s="10973"/>
      <c r="F3007" s="10973"/>
      <c r="G3007" s="5490"/>
      <c r="H3007" s="5490"/>
      <c r="I3007" s="10977">
        <v>0</v>
      </c>
      <c r="J3007" s="10977"/>
    </row>
    <row r="3008" spans="1:10" ht="16.5" thickTop="1" thickBot="1" x14ac:dyDescent="0.3">
      <c r="A3008" s="5439"/>
      <c r="B3008" s="5542" t="s">
        <v>18</v>
      </c>
      <c r="C3008" s="5541"/>
      <c r="D3008" s="5540"/>
      <c r="E3008" s="5537"/>
      <c r="F3008" s="5537"/>
      <c r="G3008" s="5537"/>
      <c r="H3008" s="5538"/>
      <c r="I3008" s="5539"/>
      <c r="J3008" s="5439"/>
    </row>
    <row r="3009" spans="1:10" ht="16.5" thickTop="1" thickBot="1" x14ac:dyDescent="0.3">
      <c r="A3009" s="5439"/>
      <c r="B3009" s="5495"/>
      <c r="C3009" s="5496"/>
      <c r="D3009" s="5496"/>
      <c r="E3009" s="10979" t="s">
        <v>19</v>
      </c>
      <c r="F3009" s="10979"/>
      <c r="G3009" s="10979"/>
      <c r="H3009" s="10992"/>
      <c r="I3009" s="5463" t="s">
        <v>11</v>
      </c>
      <c r="J3009" s="5439"/>
    </row>
    <row r="3010" spans="1:10" ht="16.5" thickTop="1" thickBot="1" x14ac:dyDescent="0.3">
      <c r="A3010" s="5439"/>
      <c r="B3010" s="5495"/>
      <c r="C3010" s="5496" t="s">
        <v>20</v>
      </c>
      <c r="D3010" s="5496"/>
      <c r="E3010" s="5512" t="s">
        <v>21</v>
      </c>
      <c r="F3010" s="5512" t="s">
        <v>22</v>
      </c>
      <c r="G3010" s="5512" t="s">
        <v>23</v>
      </c>
      <c r="H3010" s="5607" t="s">
        <v>24</v>
      </c>
      <c r="I3010" s="5498"/>
      <c r="J3010" s="5439"/>
    </row>
    <row r="3011" spans="1:10" ht="16.5" thickTop="1" thickBot="1" x14ac:dyDescent="0.3">
      <c r="A3011" s="5439"/>
      <c r="B3011" s="5499"/>
      <c r="C3011" s="5500"/>
      <c r="D3011" s="5500"/>
      <c r="E3011" s="11008">
        <v>0</v>
      </c>
      <c r="F3011" s="11008"/>
      <c r="G3011" s="11008"/>
      <c r="H3011" s="11009"/>
      <c r="I3011" s="11010">
        <v>8</v>
      </c>
      <c r="J3011" s="5439"/>
    </row>
    <row r="3012" spans="1:10" ht="16.5" thickTop="1" thickBot="1" x14ac:dyDescent="0.3">
      <c r="A3012" s="5439"/>
      <c r="B3012" s="5501"/>
      <c r="C3012" s="5502"/>
      <c r="D3012" s="5502"/>
      <c r="E3012" s="5503">
        <v>8</v>
      </c>
      <c r="F3012" s="5503">
        <v>0</v>
      </c>
      <c r="G3012" s="5503">
        <v>0</v>
      </c>
      <c r="H3012" s="5503">
        <v>0</v>
      </c>
      <c r="I3012" s="11010"/>
      <c r="J3012" s="5439"/>
    </row>
    <row r="3013" spans="1:10" ht="17.25" thickTop="1" thickBot="1" x14ac:dyDescent="0.3">
      <c r="A3013" s="5439"/>
      <c r="B3013" s="5442"/>
      <c r="C3013" s="11011" t="s">
        <v>25</v>
      </c>
      <c r="D3013" s="11012"/>
      <c r="E3013" s="5504">
        <v>0</v>
      </c>
      <c r="F3013" s="5504">
        <v>0</v>
      </c>
      <c r="G3013" s="5504">
        <v>0</v>
      </c>
      <c r="H3013" s="5505">
        <v>0</v>
      </c>
      <c r="I3013" s="5506">
        <v>0</v>
      </c>
      <c r="J3013" s="5439"/>
    </row>
    <row r="3014" spans="1:10" ht="16.5" thickTop="1" thickBot="1" x14ac:dyDescent="0.3">
      <c r="A3014" s="5439"/>
      <c r="B3014" s="5442"/>
      <c r="C3014" s="5524"/>
      <c r="D3014" s="5525" t="s">
        <v>26</v>
      </c>
      <c r="E3014" s="5451"/>
      <c r="F3014" s="5451"/>
      <c r="G3014" s="5451"/>
      <c r="H3014" s="5451"/>
      <c r="I3014" s="5509">
        <v>0</v>
      </c>
      <c r="J3014" s="5439"/>
    </row>
    <row r="3015" spans="1:10" ht="16.5" thickTop="1" thickBot="1" x14ac:dyDescent="0.3">
      <c r="A3015" s="5439"/>
      <c r="B3015" s="5442"/>
      <c r="C3015" s="5524"/>
      <c r="D3015" s="5525" t="s">
        <v>27</v>
      </c>
      <c r="E3015" s="5451"/>
      <c r="F3015" s="5451"/>
      <c r="G3015" s="5451"/>
      <c r="H3015" s="5451"/>
      <c r="I3015" s="5509">
        <v>0</v>
      </c>
      <c r="J3015" s="5439"/>
    </row>
    <row r="3016" spans="1:10" ht="16.5" thickTop="1" thickBot="1" x14ac:dyDescent="0.3">
      <c r="A3016" s="5439"/>
      <c r="B3016" s="5442"/>
      <c r="C3016" s="5524"/>
      <c r="D3016" s="5525" t="s">
        <v>28</v>
      </c>
      <c r="E3016" s="5451"/>
      <c r="F3016" s="5451"/>
      <c r="G3016" s="5451"/>
      <c r="H3016" s="5451"/>
      <c r="I3016" s="5509">
        <v>0</v>
      </c>
      <c r="J3016" s="5439"/>
    </row>
    <row r="3017" spans="1:10" ht="27" thickTop="1" thickBot="1" x14ac:dyDescent="0.3">
      <c r="A3017" s="5439"/>
      <c r="B3017" s="5442"/>
      <c r="C3017" s="5524"/>
      <c r="D3017" s="5525" t="s">
        <v>29</v>
      </c>
      <c r="E3017" s="5451"/>
      <c r="F3017" s="5451"/>
      <c r="G3017" s="5451"/>
      <c r="H3017" s="5451"/>
      <c r="I3017" s="5509">
        <v>0</v>
      </c>
      <c r="J3017" s="5439"/>
    </row>
    <row r="3018" spans="1:10" ht="17.25" thickTop="1" thickBot="1" x14ac:dyDescent="0.3">
      <c r="A3018" s="5439"/>
      <c r="B3018" s="5442"/>
      <c r="C3018" s="5480" t="s">
        <v>30</v>
      </c>
      <c r="D3018" s="5507"/>
      <c r="E3018" s="5465">
        <v>0</v>
      </c>
      <c r="F3018" s="5465">
        <v>0</v>
      </c>
      <c r="G3018" s="5465">
        <v>0</v>
      </c>
      <c r="H3018" s="5465">
        <v>0</v>
      </c>
      <c r="I3018" s="5508">
        <v>0</v>
      </c>
      <c r="J3018" s="5439"/>
    </row>
    <row r="3019" spans="1:10" ht="27" thickTop="1" thickBot="1" x14ac:dyDescent="0.3">
      <c r="A3019" s="5439"/>
      <c r="B3019" s="5442"/>
      <c r="C3019" s="5524"/>
      <c r="D3019" s="5525" t="s">
        <v>31</v>
      </c>
      <c r="E3019" s="5451"/>
      <c r="F3019" s="5451"/>
      <c r="G3019" s="5451"/>
      <c r="H3019" s="5451"/>
      <c r="I3019" s="5509">
        <v>0</v>
      </c>
      <c r="J3019" s="5439"/>
    </row>
    <row r="3020" spans="1:10" ht="16.5" thickTop="1" thickBot="1" x14ac:dyDescent="0.3">
      <c r="A3020" s="5439"/>
      <c r="B3020" s="5442"/>
      <c r="C3020" s="5524"/>
      <c r="D3020" s="5525" t="s">
        <v>32</v>
      </c>
      <c r="E3020" s="5451"/>
      <c r="F3020" s="5451"/>
      <c r="G3020" s="5451"/>
      <c r="H3020" s="5451"/>
      <c r="I3020" s="5509">
        <v>0</v>
      </c>
      <c r="J3020" s="5439"/>
    </row>
    <row r="3021" spans="1:10" ht="52.5" thickTop="1" thickBot="1" x14ac:dyDescent="0.3">
      <c r="A3021" s="5439"/>
      <c r="B3021" s="5442"/>
      <c r="C3021" s="5524"/>
      <c r="D3021" s="5525" t="s">
        <v>33</v>
      </c>
      <c r="E3021" s="5451"/>
      <c r="F3021" s="5451"/>
      <c r="G3021" s="5451"/>
      <c r="H3021" s="5451"/>
      <c r="I3021" s="5509">
        <v>0</v>
      </c>
      <c r="J3021" s="5439"/>
    </row>
    <row r="3022" spans="1:10" ht="39.75" thickTop="1" thickBot="1" x14ac:dyDescent="0.3">
      <c r="A3022" s="5439"/>
      <c r="B3022" s="5442"/>
      <c r="C3022" s="5524"/>
      <c r="D3022" s="5525" t="s">
        <v>34</v>
      </c>
      <c r="E3022" s="5451"/>
      <c r="F3022" s="5451"/>
      <c r="G3022" s="5451"/>
      <c r="H3022" s="5451"/>
      <c r="I3022" s="5509">
        <v>0</v>
      </c>
      <c r="J3022" s="5439"/>
    </row>
    <row r="3023" spans="1:10" ht="39.75" thickTop="1" thickBot="1" x14ac:dyDescent="0.3">
      <c r="A3023" s="5439"/>
      <c r="B3023" s="5442"/>
      <c r="C3023" s="5524"/>
      <c r="D3023" s="5525" t="s">
        <v>35</v>
      </c>
      <c r="E3023" s="5451"/>
      <c r="F3023" s="5451"/>
      <c r="G3023" s="5451"/>
      <c r="H3023" s="5451"/>
      <c r="I3023" s="5509">
        <v>0</v>
      </c>
      <c r="J3023" s="5439"/>
    </row>
    <row r="3024" spans="1:10" ht="17.25" thickTop="1" thickBot="1" x14ac:dyDescent="0.3">
      <c r="A3024" s="5439"/>
      <c r="B3024" s="5442"/>
      <c r="C3024" s="11508" t="s">
        <v>36</v>
      </c>
      <c r="D3024" s="11509"/>
      <c r="E3024" s="5535">
        <v>3</v>
      </c>
      <c r="F3024" s="5535">
        <v>0</v>
      </c>
      <c r="G3024" s="5535">
        <v>0</v>
      </c>
      <c r="H3024" s="5535">
        <v>0</v>
      </c>
      <c r="I3024" s="5506">
        <v>3</v>
      </c>
      <c r="J3024" s="5439"/>
    </row>
    <row r="3025" spans="1:10" ht="27" thickTop="1" thickBot="1" x14ac:dyDescent="0.3">
      <c r="A3025" s="5439"/>
      <c r="B3025" s="5442"/>
      <c r="C3025" s="5524"/>
      <c r="D3025" s="5526" t="s">
        <v>37</v>
      </c>
      <c r="E3025" s="5631"/>
      <c r="F3025" s="5631"/>
      <c r="G3025" s="5631"/>
      <c r="H3025" s="5631"/>
      <c r="I3025" s="5510">
        <v>0</v>
      </c>
      <c r="J3025" s="5439"/>
    </row>
    <row r="3026" spans="1:10" ht="39.75" thickTop="1" thickBot="1" x14ac:dyDescent="0.3">
      <c r="A3026" s="5439"/>
      <c r="B3026" s="5442"/>
      <c r="C3026" s="5524"/>
      <c r="D3026" s="5526" t="s">
        <v>38</v>
      </c>
      <c r="E3026" s="5452">
        <v>3</v>
      </c>
      <c r="F3026" s="5452"/>
      <c r="G3026" s="5452"/>
      <c r="H3026" s="5452"/>
      <c r="I3026" s="5510">
        <v>3</v>
      </c>
      <c r="J3026" s="5439"/>
    </row>
    <row r="3027" spans="1:10" ht="52.5" thickTop="1" thickBot="1" x14ac:dyDescent="0.3">
      <c r="A3027" s="5439"/>
      <c r="B3027" s="5442"/>
      <c r="C3027" s="5524"/>
      <c r="D3027" s="5527" t="s">
        <v>39</v>
      </c>
      <c r="E3027" s="5452"/>
      <c r="F3027" s="5452"/>
      <c r="G3027" s="5452"/>
      <c r="H3027" s="5452"/>
      <c r="I3027" s="5510">
        <v>0</v>
      </c>
      <c r="J3027" s="5439"/>
    </row>
    <row r="3028" spans="1:10" ht="17.25" thickTop="1" thickBot="1" x14ac:dyDescent="0.3">
      <c r="A3028" s="5439"/>
      <c r="B3028" s="5441"/>
      <c r="C3028" s="11508" t="s">
        <v>40</v>
      </c>
      <c r="D3028" s="11509"/>
      <c r="E3028" s="5465">
        <v>0</v>
      </c>
      <c r="F3028" s="5465">
        <v>0</v>
      </c>
      <c r="G3028" s="5465">
        <v>0</v>
      </c>
      <c r="H3028" s="5465">
        <v>0</v>
      </c>
      <c r="I3028" s="5506">
        <v>0</v>
      </c>
      <c r="J3028" s="5439"/>
    </row>
    <row r="3029" spans="1:10" ht="16.5" thickTop="1" thickBot="1" x14ac:dyDescent="0.3">
      <c r="A3029" s="5439"/>
      <c r="B3029" s="5441"/>
      <c r="C3029" s="5517"/>
      <c r="D3029" s="5520" t="s">
        <v>41</v>
      </c>
      <c r="E3029" s="5451"/>
      <c r="F3029" s="5451"/>
      <c r="G3029" s="5451"/>
      <c r="H3029" s="5451"/>
      <c r="I3029" s="5510">
        <v>0</v>
      </c>
      <c r="J3029" s="5439"/>
    </row>
    <row r="3030" spans="1:10" ht="39.75" thickTop="1" thickBot="1" x14ac:dyDescent="0.3">
      <c r="A3030" s="5439"/>
      <c r="B3030" s="5441"/>
      <c r="C3030" s="5517"/>
      <c r="D3030" s="5520" t="s">
        <v>42</v>
      </c>
      <c r="E3030" s="5452"/>
      <c r="F3030" s="5452"/>
      <c r="G3030" s="5452"/>
      <c r="H3030" s="5452"/>
      <c r="I3030" s="5510">
        <v>0</v>
      </c>
      <c r="J3030" s="5439"/>
    </row>
    <row r="3031" spans="1:10" ht="65.25" thickTop="1" thickBot="1" x14ac:dyDescent="0.3">
      <c r="A3031" s="5439"/>
      <c r="B3031" s="5441"/>
      <c r="C3031" s="5517"/>
      <c r="D3031" s="5520" t="s">
        <v>43</v>
      </c>
      <c r="E3031" s="5452"/>
      <c r="F3031" s="5452"/>
      <c r="G3031" s="5452"/>
      <c r="H3031" s="5452"/>
      <c r="I3031" s="5510">
        <v>0</v>
      </c>
      <c r="J3031" s="5439"/>
    </row>
    <row r="3032" spans="1:10" ht="52.5" thickTop="1" thickBot="1" x14ac:dyDescent="0.3">
      <c r="A3032" s="5439"/>
      <c r="B3032" s="5441"/>
      <c r="C3032" s="5517"/>
      <c r="D3032" s="5527" t="s">
        <v>44</v>
      </c>
      <c r="E3032" s="5452"/>
      <c r="F3032" s="5452"/>
      <c r="G3032" s="5452"/>
      <c r="H3032" s="5452"/>
      <c r="I3032" s="5510">
        <v>0</v>
      </c>
      <c r="J3032" s="5439"/>
    </row>
    <row r="3033" spans="1:10" ht="17.25" thickTop="1" thickBot="1" x14ac:dyDescent="0.3">
      <c r="A3033" s="5439"/>
      <c r="B3033" s="5441"/>
      <c r="C3033" s="11508" t="s">
        <v>45</v>
      </c>
      <c r="D3033" s="11509"/>
      <c r="E3033" s="5465">
        <v>0</v>
      </c>
      <c r="F3033" s="5465">
        <v>0</v>
      </c>
      <c r="G3033" s="5465">
        <v>0</v>
      </c>
      <c r="H3033" s="5465">
        <v>0</v>
      </c>
      <c r="I3033" s="5511">
        <v>0</v>
      </c>
      <c r="J3033" s="5439"/>
    </row>
    <row r="3034" spans="1:10" ht="39.75" thickTop="1" thickBot="1" x14ac:dyDescent="0.3">
      <c r="A3034" s="5439"/>
      <c r="B3034" s="5441"/>
      <c r="C3034" s="5477"/>
      <c r="D3034" s="5520" t="s">
        <v>46</v>
      </c>
      <c r="E3034" s="5452"/>
      <c r="F3034" s="5452"/>
      <c r="G3034" s="5452"/>
      <c r="H3034" s="5452"/>
      <c r="I3034" s="5510">
        <v>0</v>
      </c>
      <c r="J3034" s="5439"/>
    </row>
    <row r="3035" spans="1:10" ht="27" thickTop="1" thickBot="1" x14ac:dyDescent="0.3">
      <c r="A3035" s="5439"/>
      <c r="B3035" s="5441"/>
      <c r="C3035" s="5477"/>
      <c r="D3035" s="5520" t="s">
        <v>47</v>
      </c>
      <c r="E3035" s="5452"/>
      <c r="F3035" s="5452"/>
      <c r="G3035" s="5452"/>
      <c r="H3035" s="5452"/>
      <c r="I3035" s="5510">
        <v>0</v>
      </c>
      <c r="J3035" s="5439"/>
    </row>
    <row r="3036" spans="1:10" ht="52.5" thickTop="1" thickBot="1" x14ac:dyDescent="0.3">
      <c r="A3036" s="5439"/>
      <c r="B3036" s="5441"/>
      <c r="C3036" s="5517"/>
      <c r="D3036" s="5528" t="s">
        <v>48</v>
      </c>
      <c r="E3036" s="5452"/>
      <c r="F3036" s="5452"/>
      <c r="G3036" s="5452"/>
      <c r="H3036" s="5452"/>
      <c r="I3036" s="5510">
        <v>0</v>
      </c>
      <c r="J3036" s="5439"/>
    </row>
    <row r="3037" spans="1:10" ht="39.75" thickTop="1" thickBot="1" x14ac:dyDescent="0.3">
      <c r="A3037" s="5439"/>
      <c r="B3037" s="5441"/>
      <c r="C3037" s="5521"/>
      <c r="D3037" s="5520" t="s">
        <v>49</v>
      </c>
      <c r="E3037" s="5452"/>
      <c r="F3037" s="5452"/>
      <c r="G3037" s="5452"/>
      <c r="H3037" s="5452"/>
      <c r="I3037" s="5510">
        <v>0</v>
      </c>
      <c r="J3037" s="5439"/>
    </row>
    <row r="3038" spans="1:10" ht="52.5" thickTop="1" thickBot="1" x14ac:dyDescent="0.3">
      <c r="A3038" s="5439"/>
      <c r="B3038" s="5441"/>
      <c r="C3038" s="5517"/>
      <c r="D3038" s="5520" t="s">
        <v>50</v>
      </c>
      <c r="E3038" s="5452"/>
      <c r="F3038" s="5452"/>
      <c r="G3038" s="5452"/>
      <c r="H3038" s="5452"/>
      <c r="I3038" s="5497">
        <v>0</v>
      </c>
      <c r="J3038" s="5439"/>
    </row>
    <row r="3039" spans="1:10" ht="27" thickTop="1" thickBot="1" x14ac:dyDescent="0.3">
      <c r="A3039" s="5439"/>
      <c r="B3039" s="5441"/>
      <c r="C3039" s="5529"/>
      <c r="D3039" s="5520" t="s">
        <v>51</v>
      </c>
      <c r="E3039" s="5452"/>
      <c r="F3039" s="5452"/>
      <c r="G3039" s="5452"/>
      <c r="H3039" s="5452"/>
      <c r="I3039" s="5497">
        <v>0</v>
      </c>
      <c r="J3039" s="5439"/>
    </row>
    <row r="3040" spans="1:10" ht="52.5" thickTop="1" thickBot="1" x14ac:dyDescent="0.3">
      <c r="A3040" s="5439"/>
      <c r="B3040" s="5441"/>
      <c r="C3040" s="5529"/>
      <c r="D3040" s="5520" t="s">
        <v>52</v>
      </c>
      <c r="E3040" s="5452"/>
      <c r="F3040" s="5452"/>
      <c r="G3040" s="5452"/>
      <c r="H3040" s="5452"/>
      <c r="I3040" s="5497">
        <v>0</v>
      </c>
      <c r="J3040" s="5439"/>
    </row>
    <row r="3041" spans="1:10" ht="78" thickTop="1" thickBot="1" x14ac:dyDescent="0.3">
      <c r="A3041" s="5439"/>
      <c r="B3041" s="5441"/>
      <c r="C3041" s="5529"/>
      <c r="D3041" s="5520" t="s">
        <v>53</v>
      </c>
      <c r="E3041" s="5452"/>
      <c r="F3041" s="5452"/>
      <c r="G3041" s="5452"/>
      <c r="H3041" s="5452"/>
      <c r="I3041" s="5497">
        <v>0</v>
      </c>
      <c r="J3041" s="5439"/>
    </row>
    <row r="3042" spans="1:10" ht="27" thickTop="1" thickBot="1" x14ac:dyDescent="0.3">
      <c r="A3042" s="5439"/>
      <c r="B3042" s="5441"/>
      <c r="C3042" s="5529"/>
      <c r="D3042" s="5520" t="s">
        <v>54</v>
      </c>
      <c r="E3042" s="5452"/>
      <c r="F3042" s="5452"/>
      <c r="G3042" s="5452"/>
      <c r="H3042" s="5452"/>
      <c r="I3042" s="5497">
        <v>0</v>
      </c>
      <c r="J3042" s="5439"/>
    </row>
    <row r="3043" spans="1:10" ht="52.5" thickTop="1" thickBot="1" x14ac:dyDescent="0.3">
      <c r="A3043" s="5439"/>
      <c r="B3043" s="5441"/>
      <c r="C3043" s="5529"/>
      <c r="D3043" s="5530" t="s">
        <v>55</v>
      </c>
      <c r="E3043" s="5452"/>
      <c r="F3043" s="5452"/>
      <c r="G3043" s="5452"/>
      <c r="H3043" s="5452"/>
      <c r="I3043" s="5497">
        <v>0</v>
      </c>
      <c r="J3043" s="5439"/>
    </row>
    <row r="3044" spans="1:10" ht="39.75" thickTop="1" thickBot="1" x14ac:dyDescent="0.3">
      <c r="A3044" s="5439"/>
      <c r="B3044" s="5441"/>
      <c r="C3044" s="5531"/>
      <c r="D3044" s="5520" t="s">
        <v>56</v>
      </c>
      <c r="E3044" s="5452"/>
      <c r="F3044" s="5452"/>
      <c r="G3044" s="5452"/>
      <c r="H3044" s="5452"/>
      <c r="I3044" s="5497">
        <v>0</v>
      </c>
      <c r="J3044" s="5439"/>
    </row>
    <row r="3045" spans="1:10" ht="17.25" thickTop="1" thickBot="1" x14ac:dyDescent="0.3">
      <c r="A3045" s="5439"/>
      <c r="B3045" s="5441"/>
      <c r="C3045" s="10994" t="s">
        <v>57</v>
      </c>
      <c r="D3045" s="10995"/>
      <c r="E3045" s="5536">
        <v>0</v>
      </c>
      <c r="F3045" s="5536">
        <v>0</v>
      </c>
      <c r="G3045" s="5536">
        <v>0</v>
      </c>
      <c r="H3045" s="5536">
        <v>0</v>
      </c>
      <c r="I3045" s="5511">
        <v>0</v>
      </c>
      <c r="J3045" s="5439"/>
    </row>
    <row r="3046" spans="1:10" ht="39.75" thickTop="1" thickBot="1" x14ac:dyDescent="0.3">
      <c r="A3046" s="5439"/>
      <c r="B3046" s="5441"/>
      <c r="C3046" s="5532"/>
      <c r="D3046" s="5520" t="s">
        <v>58</v>
      </c>
      <c r="E3046" s="5452"/>
      <c r="F3046" s="5452"/>
      <c r="G3046" s="5452"/>
      <c r="H3046" s="5452"/>
      <c r="I3046" s="5512">
        <v>0</v>
      </c>
      <c r="J3046" s="5439"/>
    </row>
    <row r="3047" spans="1:10" ht="52.5" thickTop="1" thickBot="1" x14ac:dyDescent="0.3">
      <c r="A3047" s="5439"/>
      <c r="B3047" s="5441"/>
      <c r="C3047" s="5477"/>
      <c r="D3047" s="5520" t="s">
        <v>59</v>
      </c>
      <c r="E3047" s="5452"/>
      <c r="F3047" s="5452"/>
      <c r="G3047" s="5452"/>
      <c r="H3047" s="5452"/>
      <c r="I3047" s="5512">
        <v>0</v>
      </c>
      <c r="J3047" s="5439"/>
    </row>
    <row r="3048" spans="1:10" ht="27" thickTop="1" thickBot="1" x14ac:dyDescent="0.3">
      <c r="A3048" s="5439"/>
      <c r="B3048" s="5441"/>
      <c r="C3048" s="5477"/>
      <c r="D3048" s="5520" t="s">
        <v>47</v>
      </c>
      <c r="E3048" s="5452"/>
      <c r="F3048" s="5452"/>
      <c r="G3048" s="5452"/>
      <c r="H3048" s="5452"/>
      <c r="I3048" s="5512">
        <v>0</v>
      </c>
      <c r="J3048" s="5439"/>
    </row>
    <row r="3049" spans="1:10" ht="27" thickTop="1" thickBot="1" x14ac:dyDescent="0.3">
      <c r="A3049" s="5439"/>
      <c r="B3049" s="5441"/>
      <c r="C3049" s="5477"/>
      <c r="D3049" s="5520" t="s">
        <v>60</v>
      </c>
      <c r="E3049" s="5452"/>
      <c r="F3049" s="5452"/>
      <c r="G3049" s="5452"/>
      <c r="H3049" s="5452"/>
      <c r="I3049" s="5512">
        <v>0</v>
      </c>
      <c r="J3049" s="5439"/>
    </row>
    <row r="3050" spans="1:10" ht="52.5" thickTop="1" thickBot="1" x14ac:dyDescent="0.3">
      <c r="A3050" s="5439"/>
      <c r="B3050" s="5441"/>
      <c r="C3050" s="5533"/>
      <c r="D3050" s="5520" t="s">
        <v>61</v>
      </c>
      <c r="E3050" s="5452"/>
      <c r="F3050" s="5452"/>
      <c r="G3050" s="5452"/>
      <c r="H3050" s="5452"/>
      <c r="I3050" s="5512">
        <v>0</v>
      </c>
      <c r="J3050" s="5439"/>
    </row>
    <row r="3051" spans="1:10" ht="16.5" thickTop="1" thickBot="1" x14ac:dyDescent="0.3">
      <c r="A3051" s="5439"/>
      <c r="B3051" s="5441"/>
      <c r="C3051" s="5533"/>
      <c r="D3051" s="5534" t="s">
        <v>62</v>
      </c>
      <c r="E3051" s="5452"/>
      <c r="F3051" s="5452"/>
      <c r="G3051" s="5452"/>
      <c r="H3051" s="5452"/>
      <c r="I3051" s="5512">
        <v>0</v>
      </c>
      <c r="J3051" s="5439"/>
    </row>
    <row r="3052" spans="1:10" ht="27" thickTop="1" thickBot="1" x14ac:dyDescent="0.3">
      <c r="A3052" s="5439"/>
      <c r="B3052" s="5441"/>
      <c r="C3052" s="5533"/>
      <c r="D3052" s="5520" t="s">
        <v>63</v>
      </c>
      <c r="E3052" s="5452"/>
      <c r="F3052" s="5452"/>
      <c r="G3052" s="5452"/>
      <c r="H3052" s="5452"/>
      <c r="I3052" s="5512">
        <v>0</v>
      </c>
      <c r="J3052" s="5439"/>
    </row>
    <row r="3053" spans="1:10" ht="16.5" thickTop="1" thickBot="1" x14ac:dyDescent="0.3">
      <c r="A3053" s="5439"/>
      <c r="B3053" s="5441"/>
      <c r="C3053" s="5533"/>
      <c r="D3053" s="5534" t="s">
        <v>64</v>
      </c>
      <c r="E3053" s="5452"/>
      <c r="F3053" s="5452"/>
      <c r="G3053" s="5452"/>
      <c r="H3053" s="5452"/>
      <c r="I3053" s="5512">
        <v>0</v>
      </c>
      <c r="J3053" s="5439"/>
    </row>
    <row r="3054" spans="1:10" ht="16.5" thickTop="1" thickBot="1" x14ac:dyDescent="0.3">
      <c r="A3054" s="5439"/>
      <c r="B3054" s="5441"/>
      <c r="C3054" s="5477"/>
      <c r="D3054" s="5534" t="s">
        <v>65</v>
      </c>
      <c r="E3054" s="5452"/>
      <c r="F3054" s="5452"/>
      <c r="G3054" s="5452"/>
      <c r="H3054" s="5452"/>
      <c r="I3054" s="5512">
        <v>0</v>
      </c>
      <c r="J3054" s="5441"/>
    </row>
    <row r="3055" spans="1:10" ht="16.5" thickTop="1" thickBot="1" x14ac:dyDescent="0.3">
      <c r="A3055" s="5466"/>
      <c r="B3055" s="5467"/>
      <c r="C3055" s="5468"/>
      <c r="D3055" s="5469"/>
      <c r="E3055" s="5470"/>
      <c r="F3055" s="5470"/>
      <c r="G3055" s="5470"/>
      <c r="H3055" s="5471"/>
      <c r="I3055" s="5513"/>
      <c r="J3055" s="5467"/>
    </row>
    <row r="3056" spans="1:10" ht="15.75" thickTop="1" x14ac:dyDescent="0.25">
      <c r="A3056" s="5439"/>
      <c r="B3056" s="10996" t="s">
        <v>66</v>
      </c>
      <c r="C3056" s="10997"/>
      <c r="D3056" s="10997"/>
      <c r="E3056" s="10997"/>
      <c r="F3056" s="10997"/>
      <c r="G3056" s="10997"/>
      <c r="H3056" s="10998"/>
      <c r="I3056" s="11005">
        <v>4</v>
      </c>
      <c r="J3056" s="5439"/>
    </row>
    <row r="3057" spans="1:10" x14ac:dyDescent="0.25">
      <c r="A3057" s="5439"/>
      <c r="B3057" s="10999"/>
      <c r="C3057" s="11000"/>
      <c r="D3057" s="11000"/>
      <c r="E3057" s="11000"/>
      <c r="F3057" s="11000"/>
      <c r="G3057" s="11000"/>
      <c r="H3057" s="11001"/>
      <c r="I3057" s="11006"/>
      <c r="J3057" s="5439"/>
    </row>
    <row r="3058" spans="1:10" ht="15.75" thickBot="1" x14ac:dyDescent="0.3">
      <c r="A3058" s="5439"/>
      <c r="B3058" s="11002"/>
      <c r="C3058" s="11003"/>
      <c r="D3058" s="11003"/>
      <c r="E3058" s="11003"/>
      <c r="F3058" s="11003"/>
      <c r="G3058" s="11003"/>
      <c r="H3058" s="11004"/>
      <c r="I3058" s="11007"/>
      <c r="J3058" s="5441"/>
    </row>
    <row r="3059" spans="1:10" ht="16.5" thickTop="1" thickBot="1" x14ac:dyDescent="0.3">
      <c r="A3059" s="5448"/>
      <c r="B3059" s="5449"/>
      <c r="C3059" s="5449"/>
      <c r="D3059" s="5449"/>
      <c r="E3059" s="5447"/>
      <c r="F3059" s="5447"/>
      <c r="G3059" s="5447"/>
      <c r="H3059" s="5450"/>
      <c r="I3059" s="5514"/>
      <c r="J3059" s="5439"/>
    </row>
    <row r="3060" spans="1:10" ht="16.5" thickTop="1" thickBot="1" x14ac:dyDescent="0.3">
      <c r="A3060" s="5448"/>
      <c r="B3060" s="5449"/>
      <c r="C3060" s="11508" t="s">
        <v>67</v>
      </c>
      <c r="D3060" s="11509"/>
      <c r="E3060" s="5465">
        <v>0</v>
      </c>
      <c r="F3060" s="5465">
        <v>0</v>
      </c>
      <c r="G3060" s="5465">
        <v>0</v>
      </c>
      <c r="H3060" s="5465">
        <v>0</v>
      </c>
      <c r="I3060" s="5465">
        <v>0</v>
      </c>
      <c r="J3060" s="5439"/>
    </row>
    <row r="3061" spans="1:10" ht="16.5" thickTop="1" thickBot="1" x14ac:dyDescent="0.3">
      <c r="A3061" s="5448"/>
      <c r="B3061" s="5449"/>
      <c r="C3061" s="5517"/>
      <c r="D3061" s="5518" t="s">
        <v>68</v>
      </c>
      <c r="E3061" s="5452"/>
      <c r="F3061" s="5452"/>
      <c r="G3061" s="5452"/>
      <c r="H3061" s="5452"/>
      <c r="I3061" s="5497">
        <v>0</v>
      </c>
      <c r="J3061" s="5439"/>
    </row>
    <row r="3062" spans="1:10" ht="16.5" thickTop="1" thickBot="1" x14ac:dyDescent="0.3">
      <c r="A3062" s="5439"/>
      <c r="B3062" s="5472"/>
      <c r="C3062" s="11508" t="s">
        <v>69</v>
      </c>
      <c r="D3062" s="11509"/>
      <c r="E3062" s="5465">
        <v>0</v>
      </c>
      <c r="F3062" s="5465">
        <v>0</v>
      </c>
      <c r="G3062" s="5465">
        <v>0</v>
      </c>
      <c r="H3062" s="5465">
        <v>0</v>
      </c>
      <c r="I3062" s="5465">
        <v>0</v>
      </c>
      <c r="J3062" s="5439"/>
    </row>
    <row r="3063" spans="1:10" ht="16.5" thickTop="1" thickBot="1" x14ac:dyDescent="0.3">
      <c r="A3063" s="5439"/>
      <c r="B3063" s="5472"/>
      <c r="C3063" s="5517"/>
      <c r="D3063" s="5518" t="s">
        <v>70</v>
      </c>
      <c r="E3063" s="5452"/>
      <c r="F3063" s="5452"/>
      <c r="G3063" s="5452"/>
      <c r="H3063" s="5452"/>
      <c r="I3063" s="5497">
        <v>0</v>
      </c>
      <c r="J3063" s="5439"/>
    </row>
    <row r="3064" spans="1:10" ht="16.5" thickTop="1" thickBot="1" x14ac:dyDescent="0.3">
      <c r="A3064" s="5439"/>
      <c r="B3064" s="5472"/>
      <c r="C3064" s="5517"/>
      <c r="D3064" s="5519" t="s">
        <v>71</v>
      </c>
      <c r="E3064" s="5452"/>
      <c r="F3064" s="5452"/>
      <c r="G3064" s="5452"/>
      <c r="H3064" s="5452"/>
      <c r="I3064" s="5497">
        <v>0</v>
      </c>
      <c r="J3064" s="5439"/>
    </row>
    <row r="3065" spans="1:10" ht="16.5" thickTop="1" thickBot="1" x14ac:dyDescent="0.3">
      <c r="A3065" s="5439"/>
      <c r="B3065" s="5472"/>
      <c r="C3065" s="5521"/>
      <c r="D3065" s="5522" t="s">
        <v>72</v>
      </c>
      <c r="E3065" s="5452"/>
      <c r="F3065" s="5452"/>
      <c r="G3065" s="5452"/>
      <c r="H3065" s="5452"/>
      <c r="I3065" s="5514">
        <v>0</v>
      </c>
      <c r="J3065" s="5439"/>
    </row>
    <row r="3066" spans="1:10" ht="19.5" thickTop="1" thickBot="1" x14ac:dyDescent="0.3">
      <c r="A3066" s="5439"/>
      <c r="B3066" s="11018" t="s">
        <v>73</v>
      </c>
      <c r="C3066" s="11019"/>
      <c r="D3066" s="11019"/>
      <c r="E3066" s="11019"/>
      <c r="F3066" s="11019"/>
      <c r="G3066" s="11019"/>
      <c r="H3066" s="11020"/>
      <c r="I3066" s="5608">
        <v>66</v>
      </c>
      <c r="J3066" s="5439"/>
    </row>
    <row r="3067" spans="1:10" ht="17.25" thickTop="1" thickBot="1" x14ac:dyDescent="0.3">
      <c r="A3067" s="5439"/>
      <c r="B3067" s="5440"/>
      <c r="C3067" s="11021" t="s">
        <v>74</v>
      </c>
      <c r="D3067" s="11022"/>
      <c r="E3067" s="5636"/>
      <c r="F3067" s="5636"/>
      <c r="G3067" s="5636"/>
      <c r="H3067" s="5636"/>
      <c r="I3067" s="5632">
        <v>0</v>
      </c>
      <c r="J3067" s="5439"/>
    </row>
    <row r="3068" spans="1:10" ht="17.25" thickTop="1" thickBot="1" x14ac:dyDescent="0.3">
      <c r="A3068" s="5439"/>
      <c r="B3068" s="5440"/>
      <c r="C3068" s="11021" t="s">
        <v>75</v>
      </c>
      <c r="D3068" s="11022"/>
      <c r="E3068" s="5523">
        <v>5</v>
      </c>
      <c r="F3068" s="5523">
        <v>0</v>
      </c>
      <c r="G3068" s="5523">
        <v>0</v>
      </c>
      <c r="H3068" s="5523">
        <v>0</v>
      </c>
      <c r="I3068" s="5633">
        <v>5</v>
      </c>
      <c r="J3068" s="5439"/>
    </row>
    <row r="3069" spans="1:10" ht="16.5" thickTop="1" thickBot="1" x14ac:dyDescent="0.3">
      <c r="A3069" s="5439"/>
      <c r="B3069" s="5440"/>
      <c r="C3069" s="5517"/>
      <c r="D3069" s="5518" t="s">
        <v>76</v>
      </c>
      <c r="E3069" s="5636"/>
      <c r="F3069" s="5636"/>
      <c r="G3069" s="5636"/>
      <c r="H3069" s="5636"/>
      <c r="I3069" s="5515">
        <v>0</v>
      </c>
      <c r="J3069" s="5439"/>
    </row>
    <row r="3070" spans="1:10" ht="16.5" thickTop="1" thickBot="1" x14ac:dyDescent="0.3">
      <c r="A3070" s="5439"/>
      <c r="B3070" s="5440"/>
      <c r="C3070" s="5517"/>
      <c r="D3070" s="5519" t="s">
        <v>77</v>
      </c>
      <c r="E3070" s="5636">
        <v>4</v>
      </c>
      <c r="F3070" s="5636"/>
      <c r="G3070" s="5636"/>
      <c r="H3070" s="5636"/>
      <c r="I3070" s="5516">
        <v>4</v>
      </c>
      <c r="J3070" s="5439"/>
    </row>
    <row r="3071" spans="1:10" ht="16.5" thickTop="1" thickBot="1" x14ac:dyDescent="0.3">
      <c r="A3071" s="5439"/>
      <c r="B3071" s="5440"/>
      <c r="C3071" s="5517"/>
      <c r="D3071" s="5519" t="s">
        <v>78</v>
      </c>
      <c r="E3071" s="5636"/>
      <c r="F3071" s="5636"/>
      <c r="G3071" s="5636"/>
      <c r="H3071" s="5636"/>
      <c r="I3071" s="5516">
        <v>0</v>
      </c>
      <c r="J3071" s="5439"/>
    </row>
    <row r="3072" spans="1:10" ht="16.5" thickTop="1" thickBot="1" x14ac:dyDescent="0.3">
      <c r="A3072" s="5439"/>
      <c r="B3072" s="5440"/>
      <c r="C3072" s="5517"/>
      <c r="D3072" s="5519" t="s">
        <v>79</v>
      </c>
      <c r="E3072" s="5636"/>
      <c r="F3072" s="5636"/>
      <c r="G3072" s="5636"/>
      <c r="H3072" s="5636"/>
      <c r="I3072" s="5516">
        <v>0</v>
      </c>
      <c r="J3072" s="5439"/>
    </row>
    <row r="3073" spans="1:10" ht="16.5" thickTop="1" thickBot="1" x14ac:dyDescent="0.3">
      <c r="A3073" s="5439"/>
      <c r="B3073" s="5440"/>
      <c r="C3073" s="5517"/>
      <c r="D3073" s="5519" t="s">
        <v>80</v>
      </c>
      <c r="E3073" s="5636">
        <v>1</v>
      </c>
      <c r="F3073" s="5636"/>
      <c r="G3073" s="5636"/>
      <c r="H3073" s="5636"/>
      <c r="I3073" s="5516">
        <v>1</v>
      </c>
      <c r="J3073" s="5439"/>
    </row>
    <row r="3074" spans="1:10" ht="16.5" thickTop="1" thickBot="1" x14ac:dyDescent="0.3">
      <c r="A3074" s="5439"/>
      <c r="B3074" s="5440"/>
      <c r="C3074" s="5517"/>
      <c r="D3074" s="5519" t="s">
        <v>81</v>
      </c>
      <c r="E3074" s="5636"/>
      <c r="F3074" s="5636"/>
      <c r="G3074" s="5636"/>
      <c r="H3074" s="5636"/>
      <c r="I3074" s="5516">
        <v>0</v>
      </c>
      <c r="J3074" s="5439"/>
    </row>
    <row r="3075" spans="1:10" ht="16.5" thickTop="1" thickBot="1" x14ac:dyDescent="0.3">
      <c r="A3075" s="5439"/>
      <c r="B3075" s="5440"/>
      <c r="C3075" s="5517"/>
      <c r="D3075" s="5519" t="s">
        <v>82</v>
      </c>
      <c r="E3075" s="5636"/>
      <c r="F3075" s="5636"/>
      <c r="G3075" s="5636"/>
      <c r="H3075" s="5636"/>
      <c r="I3075" s="5516">
        <v>0</v>
      </c>
      <c r="J3075" s="5439"/>
    </row>
    <row r="3076" spans="1:10" ht="39.75" thickTop="1" thickBot="1" x14ac:dyDescent="0.3">
      <c r="A3076" s="5439"/>
      <c r="B3076" s="5440"/>
      <c r="C3076" s="5517"/>
      <c r="D3076" s="5520" t="s">
        <v>83</v>
      </c>
      <c r="E3076" s="5636"/>
      <c r="F3076" s="5636"/>
      <c r="G3076" s="5636"/>
      <c r="H3076" s="5636"/>
      <c r="I3076" s="5516">
        <v>0</v>
      </c>
      <c r="J3076" s="5439"/>
    </row>
    <row r="3077" spans="1:10" ht="16.5" thickTop="1" thickBot="1" x14ac:dyDescent="0.3">
      <c r="A3077" s="5439"/>
      <c r="B3077" s="5443" t="s">
        <v>84</v>
      </c>
      <c r="C3077" s="5441"/>
      <c r="D3077" s="5439"/>
      <c r="E3077" s="5440"/>
      <c r="F3077" s="5440"/>
      <c r="G3077" s="5440"/>
      <c r="H3077" s="5440"/>
      <c r="I3077" s="5440"/>
      <c r="J3077" s="5440"/>
    </row>
    <row r="3078" spans="1:10" ht="16.5" thickTop="1" thickBot="1" x14ac:dyDescent="0.3">
      <c r="A3078" s="5439"/>
      <c r="B3078" s="10996" t="s">
        <v>85</v>
      </c>
      <c r="C3078" s="10997"/>
      <c r="D3078" s="10997"/>
      <c r="E3078" s="10997"/>
      <c r="F3078" s="10998"/>
      <c r="G3078" s="10979" t="s">
        <v>11</v>
      </c>
      <c r="H3078" s="10980"/>
      <c r="I3078" s="5439"/>
      <c r="J3078" s="5439"/>
    </row>
    <row r="3079" spans="1:10" ht="16.5" thickTop="1" thickBot="1" x14ac:dyDescent="0.3">
      <c r="A3079" s="5439"/>
      <c r="B3079" s="10999"/>
      <c r="C3079" s="11000"/>
      <c r="D3079" s="11000"/>
      <c r="E3079" s="11000"/>
      <c r="F3079" s="11001"/>
      <c r="G3079" s="11023">
        <v>0</v>
      </c>
      <c r="H3079" s="11023"/>
      <c r="I3079" s="5439"/>
      <c r="J3079" s="5439"/>
    </row>
    <row r="3080" spans="1:10" ht="16.5" thickTop="1" thickBot="1" x14ac:dyDescent="0.3">
      <c r="A3080" s="5439"/>
      <c r="B3080" s="11002"/>
      <c r="C3080" s="11003"/>
      <c r="D3080" s="11003"/>
      <c r="E3080" s="11003"/>
      <c r="F3080" s="11004"/>
      <c r="G3080" s="11023"/>
      <c r="H3080" s="11023"/>
      <c r="I3080" s="5439"/>
      <c r="J3080" s="5439"/>
    </row>
    <row r="3081" spans="1:10" ht="16.5" thickTop="1" thickBot="1" x14ac:dyDescent="0.3">
      <c r="A3081" s="5439"/>
      <c r="B3081" s="5441"/>
      <c r="C3081" s="5440"/>
      <c r="D3081" s="11013" t="s">
        <v>86</v>
      </c>
      <c r="E3081" s="11014"/>
      <c r="F3081" s="5453"/>
      <c r="G3081" s="11015">
        <v>0</v>
      </c>
      <c r="H3081" s="11015"/>
      <c r="I3081" s="5439"/>
      <c r="J3081" s="5440"/>
    </row>
    <row r="3082" spans="1:10" ht="27" thickTop="1" thickBot="1" x14ac:dyDescent="0.3">
      <c r="A3082" s="5439"/>
      <c r="B3082" s="5441"/>
      <c r="C3082" s="5440"/>
      <c r="D3082" s="5605" t="s">
        <v>87</v>
      </c>
      <c r="E3082" s="5606"/>
      <c r="F3082" s="5453"/>
      <c r="G3082" s="11015">
        <v>0</v>
      </c>
      <c r="H3082" s="11015"/>
      <c r="I3082" s="5439"/>
      <c r="J3082" s="5440"/>
    </row>
    <row r="3083" spans="1:10" ht="39.75" thickTop="1" thickBot="1" x14ac:dyDescent="0.3">
      <c r="A3083" s="5439"/>
      <c r="B3083" s="5441"/>
      <c r="C3083" s="5440"/>
      <c r="D3083" s="5605" t="s">
        <v>88</v>
      </c>
      <c r="E3083" s="5606"/>
      <c r="F3083" s="5453"/>
      <c r="G3083" s="11015">
        <v>0</v>
      </c>
      <c r="H3083" s="11015"/>
      <c r="I3083" s="5439"/>
      <c r="J3083" s="5440"/>
    </row>
    <row r="3084" spans="1:10" ht="16.5" thickTop="1" thickBot="1" x14ac:dyDescent="0.3">
      <c r="A3084" s="5439"/>
      <c r="B3084" s="5443" t="s">
        <v>18</v>
      </c>
      <c r="C3084" s="5439"/>
      <c r="D3084" s="11016" t="s">
        <v>89</v>
      </c>
      <c r="E3084" s="11017"/>
      <c r="F3084" s="5464"/>
      <c r="G3084" s="11015">
        <v>0</v>
      </c>
      <c r="H3084" s="11015"/>
      <c r="I3084" s="5439"/>
      <c r="J3084" s="5440"/>
    </row>
    <row r="3085" spans="1:10" ht="16.5" thickTop="1" thickBot="1" x14ac:dyDescent="0.3">
      <c r="A3085" s="5439"/>
      <c r="B3085" s="11026" t="s">
        <v>90</v>
      </c>
      <c r="C3085" s="11027"/>
      <c r="D3085" s="11027"/>
      <c r="E3085" s="11027"/>
      <c r="F3085" s="11027"/>
      <c r="G3085" s="11028"/>
      <c r="H3085" s="11035" t="s">
        <v>11</v>
      </c>
      <c r="I3085" s="11036"/>
      <c r="J3085" s="5439"/>
    </row>
    <row r="3086" spans="1:10" ht="15.75" thickTop="1" x14ac:dyDescent="0.25">
      <c r="A3086" s="5439"/>
      <c r="B3086" s="11029"/>
      <c r="C3086" s="11030"/>
      <c r="D3086" s="11030"/>
      <c r="E3086" s="11030"/>
      <c r="F3086" s="11030"/>
      <c r="G3086" s="11031"/>
      <c r="H3086" s="10967">
        <v>71</v>
      </c>
      <c r="I3086" s="10968"/>
      <c r="J3086" s="5439"/>
    </row>
    <row r="3087" spans="1:10" ht="15.75" thickBot="1" x14ac:dyDescent="0.3">
      <c r="A3087" s="5439"/>
      <c r="B3087" s="11032"/>
      <c r="C3087" s="11033"/>
      <c r="D3087" s="11033"/>
      <c r="E3087" s="11033"/>
      <c r="F3087" s="11033"/>
      <c r="G3087" s="11034"/>
      <c r="H3087" s="10969"/>
      <c r="I3087" s="10970"/>
      <c r="J3087" s="5439"/>
    </row>
    <row r="3088" spans="1:10" ht="16.5" thickTop="1" thickBot="1" x14ac:dyDescent="0.3">
      <c r="A3088" s="5439"/>
      <c r="B3088" s="5543"/>
      <c r="C3088" s="5544">
        <v>7.1</v>
      </c>
      <c r="D3088" s="5545" t="s">
        <v>91</v>
      </c>
      <c r="E3088" s="5537"/>
      <c r="F3088" s="5537"/>
      <c r="G3088" s="5537"/>
      <c r="H3088" s="10977">
        <v>0</v>
      </c>
      <c r="I3088" s="10977"/>
      <c r="J3088" s="5439"/>
    </row>
    <row r="3089" spans="1:10" ht="39.75" thickTop="1" thickBot="1" x14ac:dyDescent="0.3">
      <c r="A3089" s="5439"/>
      <c r="B3089" s="5472"/>
      <c r="C3089" s="5472"/>
      <c r="D3089" s="5609" t="s">
        <v>92</v>
      </c>
      <c r="E3089" s="5546"/>
      <c r="F3089" s="5546"/>
      <c r="G3089" s="5546"/>
      <c r="H3089" s="11037">
        <v>0</v>
      </c>
      <c r="I3089" s="11038"/>
      <c r="J3089" s="5439"/>
    </row>
    <row r="3090" spans="1:10" ht="16.5" thickTop="1" thickBot="1" x14ac:dyDescent="0.3">
      <c r="A3090" s="5439"/>
      <c r="B3090" s="5440"/>
      <c r="C3090" s="5440"/>
      <c r="D3090" s="5547" t="s">
        <v>93</v>
      </c>
      <c r="E3090" s="5548"/>
      <c r="F3090" s="5548"/>
      <c r="G3090" s="5549"/>
      <c r="H3090" s="11368"/>
      <c r="I3090" s="11368"/>
      <c r="J3090" s="5439"/>
    </row>
    <row r="3091" spans="1:10" ht="16.5" thickTop="1" thickBot="1" x14ac:dyDescent="0.3">
      <c r="A3091" s="5439"/>
      <c r="B3091" s="5440"/>
      <c r="C3091" s="5461"/>
      <c r="D3091" s="5550" t="s">
        <v>94</v>
      </c>
      <c r="E3091" s="5551"/>
      <c r="F3091" s="5551"/>
      <c r="G3091" s="5552"/>
      <c r="H3091" s="11024"/>
      <c r="I3091" s="11025"/>
      <c r="J3091" s="5440"/>
    </row>
    <row r="3092" spans="1:10" ht="16.5" thickTop="1" thickBot="1" x14ac:dyDescent="0.3">
      <c r="A3092" s="5439"/>
      <c r="B3092" s="5440"/>
      <c r="C3092" s="5440"/>
      <c r="D3092" s="5550" t="s">
        <v>95</v>
      </c>
      <c r="E3092" s="5551"/>
      <c r="F3092" s="5551"/>
      <c r="G3092" s="5552"/>
      <c r="H3092" s="11024"/>
      <c r="I3092" s="11025"/>
      <c r="J3092" s="5440"/>
    </row>
    <row r="3093" spans="1:10" ht="16.5" thickTop="1" thickBot="1" x14ac:dyDescent="0.3">
      <c r="A3093" s="5439"/>
      <c r="B3093" s="5440"/>
      <c r="C3093" s="5440"/>
      <c r="D3093" s="5550" t="s">
        <v>96</v>
      </c>
      <c r="E3093" s="5551"/>
      <c r="F3093" s="5551"/>
      <c r="G3093" s="5552"/>
      <c r="H3093" s="11024"/>
      <c r="I3093" s="11025"/>
      <c r="J3093" s="5440"/>
    </row>
    <row r="3094" spans="1:10" ht="16.5" thickTop="1" thickBot="1" x14ac:dyDescent="0.3">
      <c r="A3094" s="5439"/>
      <c r="B3094" s="5440"/>
      <c r="C3094" s="5440"/>
      <c r="D3094" s="5553" t="s">
        <v>97</v>
      </c>
      <c r="E3094" s="5543"/>
      <c r="F3094" s="5543"/>
      <c r="G3094" s="5543"/>
      <c r="H3094" s="11354"/>
      <c r="I3094" s="11354"/>
      <c r="J3094" s="5440"/>
    </row>
    <row r="3095" spans="1:10" ht="16.5" thickTop="1" thickBot="1" x14ac:dyDescent="0.3">
      <c r="A3095" s="5439"/>
      <c r="B3095" s="5440"/>
      <c r="C3095" s="5440"/>
      <c r="D3095" s="5610" t="s">
        <v>98</v>
      </c>
      <c r="E3095" s="5554"/>
      <c r="F3095" s="5554"/>
      <c r="G3095" s="5554"/>
      <c r="H3095" s="11015">
        <v>0</v>
      </c>
      <c r="I3095" s="11015"/>
      <c r="J3095" s="5440"/>
    </row>
    <row r="3096" spans="1:10" ht="16.5" thickTop="1" thickBot="1" x14ac:dyDescent="0.3">
      <c r="A3096" s="5439"/>
      <c r="B3096" s="5440"/>
      <c r="C3096" s="5461"/>
      <c r="D3096" s="5547" t="s">
        <v>93</v>
      </c>
      <c r="E3096" s="5548"/>
      <c r="F3096" s="5548"/>
      <c r="G3096" s="5549"/>
      <c r="H3096" s="11368"/>
      <c r="I3096" s="11368"/>
      <c r="J3096" s="5440"/>
    </row>
    <row r="3097" spans="1:10" ht="16.5" thickTop="1" thickBot="1" x14ac:dyDescent="0.3">
      <c r="A3097" s="5439"/>
      <c r="B3097" s="5440"/>
      <c r="C3097" s="5461"/>
      <c r="D3097" s="5550" t="s">
        <v>94</v>
      </c>
      <c r="E3097" s="5551"/>
      <c r="F3097" s="5551"/>
      <c r="G3097" s="5552"/>
      <c r="H3097" s="11024"/>
      <c r="I3097" s="11025"/>
      <c r="J3097" s="5440"/>
    </row>
    <row r="3098" spans="1:10" ht="16.5" thickTop="1" thickBot="1" x14ac:dyDescent="0.3">
      <c r="A3098" s="5439"/>
      <c r="B3098" s="5440"/>
      <c r="C3098" s="5461"/>
      <c r="D3098" s="5550" t="s">
        <v>95</v>
      </c>
      <c r="E3098" s="5551"/>
      <c r="F3098" s="5551"/>
      <c r="G3098" s="5552"/>
      <c r="H3098" s="11024"/>
      <c r="I3098" s="11025"/>
      <c r="J3098" s="5440"/>
    </row>
    <row r="3099" spans="1:10" ht="16.5" thickTop="1" thickBot="1" x14ac:dyDescent="0.3">
      <c r="A3099" s="5439"/>
      <c r="B3099" s="5440"/>
      <c r="C3099" s="5461"/>
      <c r="D3099" s="5550" t="s">
        <v>96</v>
      </c>
      <c r="E3099" s="5551"/>
      <c r="F3099" s="5551"/>
      <c r="G3099" s="5552"/>
      <c r="H3099" s="11024"/>
      <c r="I3099" s="11025"/>
      <c r="J3099" s="5440"/>
    </row>
    <row r="3100" spans="1:10" ht="16.5" thickTop="1" thickBot="1" x14ac:dyDescent="0.3">
      <c r="A3100" s="5439"/>
      <c r="B3100" s="5440"/>
      <c r="C3100" s="5461"/>
      <c r="D3100" s="5611" t="s">
        <v>97</v>
      </c>
      <c r="E3100" s="5579"/>
      <c r="F3100" s="5579"/>
      <c r="G3100" s="5580"/>
      <c r="H3100" s="11354"/>
      <c r="I3100" s="11354"/>
      <c r="J3100" s="5440"/>
    </row>
    <row r="3101" spans="1:10" ht="39.75" thickTop="1" thickBot="1" x14ac:dyDescent="0.3">
      <c r="A3101" s="5439"/>
      <c r="B3101" s="5440"/>
      <c r="C3101" s="5461"/>
      <c r="D3101" s="5612" t="s">
        <v>99</v>
      </c>
      <c r="E3101" s="5554"/>
      <c r="F3101" s="5554"/>
      <c r="G3101" s="5559"/>
      <c r="H3101" s="11039">
        <v>0</v>
      </c>
      <c r="I3101" s="11040"/>
      <c r="J3101" s="5440"/>
    </row>
    <row r="3102" spans="1:10" ht="16.5" thickTop="1" thickBot="1" x14ac:dyDescent="0.3">
      <c r="A3102" s="5439"/>
      <c r="B3102" s="5440"/>
      <c r="C3102" s="5461"/>
      <c r="D3102" s="5547" t="s">
        <v>93</v>
      </c>
      <c r="E3102" s="5548"/>
      <c r="F3102" s="5548"/>
      <c r="G3102" s="5549"/>
      <c r="H3102" s="11368"/>
      <c r="I3102" s="11368"/>
      <c r="J3102" s="5440"/>
    </row>
    <row r="3103" spans="1:10" ht="16.5" thickTop="1" thickBot="1" x14ac:dyDescent="0.3">
      <c r="A3103" s="5439"/>
      <c r="B3103" s="5440"/>
      <c r="C3103" s="5461"/>
      <c r="D3103" s="5550" t="s">
        <v>94</v>
      </c>
      <c r="E3103" s="5551"/>
      <c r="F3103" s="5551"/>
      <c r="G3103" s="5552"/>
      <c r="H3103" s="11024"/>
      <c r="I3103" s="11025"/>
      <c r="J3103" s="5440"/>
    </row>
    <row r="3104" spans="1:10" ht="16.5" thickTop="1" thickBot="1" x14ac:dyDescent="0.3">
      <c r="A3104" s="5439"/>
      <c r="B3104" s="5440"/>
      <c r="C3104" s="5461"/>
      <c r="D3104" s="5550" t="s">
        <v>95</v>
      </c>
      <c r="E3104" s="5551"/>
      <c r="F3104" s="5551"/>
      <c r="G3104" s="5552"/>
      <c r="H3104" s="11024"/>
      <c r="I3104" s="11025"/>
      <c r="J3104" s="5440"/>
    </row>
    <row r="3105" spans="1:10" ht="16.5" thickTop="1" thickBot="1" x14ac:dyDescent="0.3">
      <c r="A3105" s="5439"/>
      <c r="B3105" s="5440"/>
      <c r="C3105" s="5461"/>
      <c r="D3105" s="5550" t="s">
        <v>96</v>
      </c>
      <c r="E3105" s="5551"/>
      <c r="F3105" s="5551"/>
      <c r="G3105" s="5552"/>
      <c r="H3105" s="11024"/>
      <c r="I3105" s="11025"/>
      <c r="J3105" s="5440"/>
    </row>
    <row r="3106" spans="1:10" ht="16.5" thickTop="1" thickBot="1" x14ac:dyDescent="0.3">
      <c r="A3106" s="5439"/>
      <c r="B3106" s="5440"/>
      <c r="C3106" s="5461"/>
      <c r="D3106" s="5553" t="s">
        <v>97</v>
      </c>
      <c r="E3106" s="5543"/>
      <c r="F3106" s="5543"/>
      <c r="G3106" s="5543"/>
      <c r="H3106" s="11354"/>
      <c r="I3106" s="11354"/>
      <c r="J3106" s="5440"/>
    </row>
    <row r="3107" spans="1:10" ht="39.75" thickTop="1" thickBot="1" x14ac:dyDescent="0.3">
      <c r="A3107" s="5439"/>
      <c r="B3107" s="5440"/>
      <c r="C3107" s="5461"/>
      <c r="D3107" s="5612" t="s">
        <v>100</v>
      </c>
      <c r="E3107" s="5554"/>
      <c r="F3107" s="5554"/>
      <c r="G3107" s="5559"/>
      <c r="H3107" s="11039">
        <v>0</v>
      </c>
      <c r="I3107" s="11040"/>
      <c r="J3107" s="5440"/>
    </row>
    <row r="3108" spans="1:10" ht="16.5" thickTop="1" thickBot="1" x14ac:dyDescent="0.3">
      <c r="A3108" s="5439"/>
      <c r="B3108" s="5440"/>
      <c r="C3108" s="5461"/>
      <c r="D3108" s="5555" t="s">
        <v>101</v>
      </c>
      <c r="E3108" s="5556"/>
      <c r="F3108" s="5556"/>
      <c r="G3108" s="5556"/>
      <c r="H3108" s="11368"/>
      <c r="I3108" s="11368"/>
      <c r="J3108" s="5440"/>
    </row>
    <row r="3109" spans="1:10" ht="16.5" thickTop="1" thickBot="1" x14ac:dyDescent="0.3">
      <c r="A3109" s="5439"/>
      <c r="B3109" s="5440"/>
      <c r="C3109" s="5461"/>
      <c r="D3109" s="5555" t="s">
        <v>102</v>
      </c>
      <c r="E3109" s="5558"/>
      <c r="F3109" s="5558"/>
      <c r="G3109" s="5558"/>
      <c r="H3109" s="11024"/>
      <c r="I3109" s="11025"/>
      <c r="J3109" s="5440"/>
    </row>
    <row r="3110" spans="1:10" ht="16.5" thickTop="1" thickBot="1" x14ac:dyDescent="0.3">
      <c r="A3110" s="5439"/>
      <c r="B3110" s="5440"/>
      <c r="C3110" s="5461"/>
      <c r="D3110" s="5547" t="s">
        <v>103</v>
      </c>
      <c r="E3110" s="5558"/>
      <c r="F3110" s="5558"/>
      <c r="G3110" s="5560"/>
      <c r="H3110" s="11354"/>
      <c r="I3110" s="11354"/>
      <c r="J3110" s="5440"/>
    </row>
    <row r="3111" spans="1:10" ht="39.75" thickTop="1" thickBot="1" x14ac:dyDescent="0.3">
      <c r="A3111" s="5439"/>
      <c r="B3111" s="5440"/>
      <c r="C3111" s="5461"/>
      <c r="D3111" s="5612" t="s">
        <v>104</v>
      </c>
      <c r="E3111" s="5554"/>
      <c r="F3111" s="5554"/>
      <c r="G3111" s="5554"/>
      <c r="H3111" s="11039">
        <v>0</v>
      </c>
      <c r="I3111" s="11040"/>
      <c r="J3111" s="5440"/>
    </row>
    <row r="3112" spans="1:10" ht="16.5" thickTop="1" thickBot="1" x14ac:dyDescent="0.3">
      <c r="A3112" s="5439"/>
      <c r="B3112" s="5440"/>
      <c r="C3112" s="5461"/>
      <c r="D3112" s="5555" t="s">
        <v>105</v>
      </c>
      <c r="E3112" s="5556"/>
      <c r="F3112" s="5556"/>
      <c r="G3112" s="5556"/>
      <c r="H3112" s="11368"/>
      <c r="I3112" s="11368"/>
      <c r="J3112" s="5440"/>
    </row>
    <row r="3113" spans="1:10" ht="16.5" thickTop="1" thickBot="1" x14ac:dyDescent="0.3">
      <c r="A3113" s="5439"/>
      <c r="B3113" s="5440"/>
      <c r="C3113" s="5461"/>
      <c r="D3113" s="5555" t="s">
        <v>102</v>
      </c>
      <c r="E3113" s="5558"/>
      <c r="F3113" s="5558"/>
      <c r="G3113" s="5558"/>
      <c r="H3113" s="11024"/>
      <c r="I3113" s="11025"/>
      <c r="J3113" s="5440"/>
    </row>
    <row r="3114" spans="1:10" ht="16.5" thickTop="1" thickBot="1" x14ac:dyDescent="0.3">
      <c r="A3114" s="5439"/>
      <c r="B3114" s="5440"/>
      <c r="C3114" s="5461"/>
      <c r="D3114" s="5547" t="s">
        <v>103</v>
      </c>
      <c r="E3114" s="5558"/>
      <c r="F3114" s="5558"/>
      <c r="G3114" s="5560"/>
      <c r="H3114" s="11354"/>
      <c r="I3114" s="11354"/>
      <c r="J3114" s="5440"/>
    </row>
    <row r="3115" spans="1:10" ht="52.5" thickTop="1" thickBot="1" x14ac:dyDescent="0.3">
      <c r="A3115" s="5439"/>
      <c r="B3115" s="5440"/>
      <c r="C3115" s="5461"/>
      <c r="D3115" s="5612" t="s">
        <v>106</v>
      </c>
      <c r="E3115" s="5554"/>
      <c r="F3115" s="5554"/>
      <c r="G3115" s="5554"/>
      <c r="H3115" s="11015">
        <v>0</v>
      </c>
      <c r="I3115" s="11015"/>
      <c r="J3115" s="5440"/>
    </row>
    <row r="3116" spans="1:10" ht="16.5" thickTop="1" thickBot="1" x14ac:dyDescent="0.3">
      <c r="A3116" s="5439"/>
      <c r="B3116" s="5440"/>
      <c r="C3116" s="5461"/>
      <c r="D3116" s="5547" t="s">
        <v>93</v>
      </c>
      <c r="E3116" s="5548"/>
      <c r="F3116" s="5548"/>
      <c r="G3116" s="5549"/>
      <c r="H3116" s="11368"/>
      <c r="I3116" s="11368"/>
      <c r="J3116" s="5440"/>
    </row>
    <row r="3117" spans="1:10" ht="16.5" thickTop="1" thickBot="1" x14ac:dyDescent="0.3">
      <c r="A3117" s="5439"/>
      <c r="B3117" s="5440"/>
      <c r="C3117" s="5461"/>
      <c r="D3117" s="5550" t="s">
        <v>94</v>
      </c>
      <c r="E3117" s="5551"/>
      <c r="F3117" s="5551"/>
      <c r="G3117" s="5552"/>
      <c r="H3117" s="11024"/>
      <c r="I3117" s="11025"/>
      <c r="J3117" s="5440"/>
    </row>
    <row r="3118" spans="1:10" ht="16.5" thickTop="1" thickBot="1" x14ac:dyDescent="0.3">
      <c r="A3118" s="5439"/>
      <c r="B3118" s="5440"/>
      <c r="C3118" s="5461"/>
      <c r="D3118" s="5550" t="s">
        <v>95</v>
      </c>
      <c r="E3118" s="5551"/>
      <c r="F3118" s="5551"/>
      <c r="G3118" s="5552"/>
      <c r="H3118" s="11024"/>
      <c r="I3118" s="11025"/>
      <c r="J3118" s="5440"/>
    </row>
    <row r="3119" spans="1:10" ht="16.5" thickTop="1" thickBot="1" x14ac:dyDescent="0.3">
      <c r="A3119" s="5439"/>
      <c r="B3119" s="5440"/>
      <c r="C3119" s="5461"/>
      <c r="D3119" s="5550" t="s">
        <v>96</v>
      </c>
      <c r="E3119" s="5551"/>
      <c r="F3119" s="5551"/>
      <c r="G3119" s="5552"/>
      <c r="H3119" s="11024"/>
      <c r="I3119" s="11025"/>
      <c r="J3119" s="5440"/>
    </row>
    <row r="3120" spans="1:10" ht="16.5" thickTop="1" thickBot="1" x14ac:dyDescent="0.3">
      <c r="A3120" s="5439"/>
      <c r="B3120" s="5440"/>
      <c r="C3120" s="5461"/>
      <c r="D3120" s="5553" t="s">
        <v>97</v>
      </c>
      <c r="E3120" s="5543"/>
      <c r="F3120" s="5543"/>
      <c r="G3120" s="5543"/>
      <c r="H3120" s="11354"/>
      <c r="I3120" s="11354"/>
      <c r="J3120" s="5440"/>
    </row>
    <row r="3121" spans="1:10" ht="16.5" thickTop="1" thickBot="1" x14ac:dyDescent="0.3">
      <c r="A3121" s="5439"/>
      <c r="B3121" s="5440"/>
      <c r="C3121" s="5461"/>
      <c r="D3121" s="5613" t="s">
        <v>107</v>
      </c>
      <c r="E3121" s="5554"/>
      <c r="F3121" s="5554"/>
      <c r="G3121" s="5554"/>
      <c r="H3121" s="11015">
        <v>0</v>
      </c>
      <c r="I3121" s="11015"/>
      <c r="J3121" s="5440"/>
    </row>
    <row r="3122" spans="1:10" ht="16.5" thickTop="1" thickBot="1" x14ac:dyDescent="0.3">
      <c r="A3122" s="5439"/>
      <c r="B3122" s="5440"/>
      <c r="C3122" s="5461"/>
      <c r="D3122" s="5547" t="s">
        <v>105</v>
      </c>
      <c r="E3122" s="5548"/>
      <c r="F3122" s="5548"/>
      <c r="G3122" s="5549"/>
      <c r="H3122" s="11354"/>
      <c r="I3122" s="11354"/>
      <c r="J3122" s="5440"/>
    </row>
    <row r="3123" spans="1:10" ht="16.5" thickTop="1" thickBot="1" x14ac:dyDescent="0.3">
      <c r="A3123" s="5439"/>
      <c r="B3123" s="5440"/>
      <c r="C3123" s="5461"/>
      <c r="D3123" s="5550" t="s">
        <v>94</v>
      </c>
      <c r="E3123" s="5551"/>
      <c r="F3123" s="5551"/>
      <c r="G3123" s="5552"/>
      <c r="H3123" s="11354"/>
      <c r="I3123" s="11354"/>
      <c r="J3123" s="5440"/>
    </row>
    <row r="3124" spans="1:10" ht="16.5" thickTop="1" thickBot="1" x14ac:dyDescent="0.3">
      <c r="A3124" s="5439"/>
      <c r="B3124" s="5440"/>
      <c r="C3124" s="5461"/>
      <c r="D3124" s="5550" t="s">
        <v>102</v>
      </c>
      <c r="E3124" s="5551"/>
      <c r="F3124" s="5551"/>
      <c r="G3124" s="5552"/>
      <c r="H3124" s="11354"/>
      <c r="I3124" s="11354"/>
      <c r="J3124" s="5440"/>
    </row>
    <row r="3125" spans="1:10" ht="16.5" thickTop="1" thickBot="1" x14ac:dyDescent="0.3">
      <c r="A3125" s="5439"/>
      <c r="B3125" s="5440"/>
      <c r="C3125" s="5461"/>
      <c r="D3125" s="5557" t="s">
        <v>103</v>
      </c>
      <c r="E3125" s="5558"/>
      <c r="F3125" s="5558"/>
      <c r="G3125" s="5558"/>
      <c r="H3125" s="11354"/>
      <c r="I3125" s="11354"/>
      <c r="J3125" s="5440"/>
    </row>
    <row r="3126" spans="1:10" ht="16.5" thickTop="1" thickBot="1" x14ac:dyDescent="0.3">
      <c r="A3126" s="5439"/>
      <c r="B3126" s="5440"/>
      <c r="C3126" s="5461"/>
      <c r="D3126" s="5553" t="s">
        <v>108</v>
      </c>
      <c r="E3126" s="5543"/>
      <c r="F3126" s="5543"/>
      <c r="G3126" s="5543"/>
      <c r="H3126" s="11354"/>
      <c r="I3126" s="11354"/>
      <c r="J3126" s="5440"/>
    </row>
    <row r="3127" spans="1:10" ht="16.5" thickTop="1" thickBot="1" x14ac:dyDescent="0.3">
      <c r="A3127" s="5439"/>
      <c r="B3127" s="5440"/>
      <c r="C3127" s="5479" t="s">
        <v>109</v>
      </c>
      <c r="D3127" s="5561"/>
      <c r="E3127" s="5562"/>
      <c r="F3127" s="5563"/>
      <c r="G3127" s="5563"/>
      <c r="H3127" s="10975">
        <v>0</v>
      </c>
      <c r="I3127" s="10976"/>
      <c r="J3127" s="5440"/>
    </row>
    <row r="3128" spans="1:10" ht="27" thickTop="1" thickBot="1" x14ac:dyDescent="0.3">
      <c r="A3128" s="5439"/>
      <c r="B3128" s="5440"/>
      <c r="C3128" s="5459"/>
      <c r="D3128" s="5615" t="s">
        <v>110</v>
      </c>
      <c r="E3128" s="5554"/>
      <c r="F3128" s="5554"/>
      <c r="G3128" s="5559"/>
      <c r="H3128" s="11039">
        <v>0</v>
      </c>
      <c r="I3128" s="11040"/>
      <c r="J3128" s="5440"/>
    </row>
    <row r="3129" spans="1:10" ht="16.5" thickTop="1" thickBot="1" x14ac:dyDescent="0.3">
      <c r="A3129" s="5439"/>
      <c r="B3129" s="5440"/>
      <c r="C3129" s="5458"/>
      <c r="D3129" s="5565" t="s">
        <v>93</v>
      </c>
      <c r="E3129" s="5558"/>
      <c r="F3129" s="5558"/>
      <c r="G3129" s="5560"/>
      <c r="H3129" s="11354"/>
      <c r="I3129" s="11354"/>
      <c r="J3129" s="5440"/>
    </row>
    <row r="3130" spans="1:10" ht="16.5" thickTop="1" thickBot="1" x14ac:dyDescent="0.3">
      <c r="A3130" s="5439"/>
      <c r="B3130" s="5440"/>
      <c r="C3130" s="5458"/>
      <c r="D3130" s="5565" t="s">
        <v>94</v>
      </c>
      <c r="E3130" s="5558"/>
      <c r="F3130" s="5558"/>
      <c r="G3130" s="5560"/>
      <c r="H3130" s="11354"/>
      <c r="I3130" s="11354"/>
      <c r="J3130" s="5440"/>
    </row>
    <row r="3131" spans="1:10" ht="16.5" thickTop="1" thickBot="1" x14ac:dyDescent="0.3">
      <c r="A3131" s="5439"/>
      <c r="B3131" s="5440"/>
      <c r="C3131" s="5458"/>
      <c r="D3131" s="5565" t="s">
        <v>95</v>
      </c>
      <c r="E3131" s="5558"/>
      <c r="F3131" s="5558"/>
      <c r="G3131" s="5560"/>
      <c r="H3131" s="11354"/>
      <c r="I3131" s="11354"/>
      <c r="J3131" s="5440"/>
    </row>
    <row r="3132" spans="1:10" ht="16.5" thickTop="1" thickBot="1" x14ac:dyDescent="0.3">
      <c r="A3132" s="5439"/>
      <c r="B3132" s="5440"/>
      <c r="C3132" s="5458"/>
      <c r="D3132" s="5565" t="s">
        <v>96</v>
      </c>
      <c r="E3132" s="5566"/>
      <c r="F3132" s="5566"/>
      <c r="G3132" s="5567"/>
      <c r="H3132" s="11354"/>
      <c r="I3132" s="11354"/>
      <c r="J3132" s="5440"/>
    </row>
    <row r="3133" spans="1:10" ht="16.5" thickTop="1" thickBot="1" x14ac:dyDescent="0.3">
      <c r="A3133" s="5439"/>
      <c r="B3133" s="5440"/>
      <c r="C3133" s="5458"/>
      <c r="D3133" s="5616" t="s">
        <v>111</v>
      </c>
      <c r="E3133" s="5564"/>
      <c r="F3133" s="5564"/>
      <c r="G3133" s="5564"/>
      <c r="H3133" s="11041">
        <v>0</v>
      </c>
      <c r="I3133" s="11041"/>
      <c r="J3133" s="5440"/>
    </row>
    <row r="3134" spans="1:10" ht="16.5" thickTop="1" thickBot="1" x14ac:dyDescent="0.3">
      <c r="A3134" s="5439"/>
      <c r="B3134" s="5440"/>
      <c r="C3134" s="5458"/>
      <c r="D3134" s="5565" t="s">
        <v>93</v>
      </c>
      <c r="E3134" s="5558"/>
      <c r="F3134" s="5558"/>
      <c r="G3134" s="5560"/>
      <c r="H3134" s="11354"/>
      <c r="I3134" s="11354"/>
      <c r="J3134" s="5440"/>
    </row>
    <row r="3135" spans="1:10" ht="16.5" thickTop="1" thickBot="1" x14ac:dyDescent="0.3">
      <c r="A3135" s="5439"/>
      <c r="B3135" s="5440"/>
      <c r="C3135" s="5458"/>
      <c r="D3135" s="5565" t="s">
        <v>94</v>
      </c>
      <c r="E3135" s="5558"/>
      <c r="F3135" s="5558"/>
      <c r="G3135" s="5560"/>
      <c r="H3135" s="11354"/>
      <c r="I3135" s="11354"/>
      <c r="J3135" s="5440"/>
    </row>
    <row r="3136" spans="1:10" ht="16.5" thickTop="1" thickBot="1" x14ac:dyDescent="0.3">
      <c r="A3136" s="5439"/>
      <c r="B3136" s="5440"/>
      <c r="C3136" s="5458"/>
      <c r="D3136" s="5565" t="s">
        <v>95</v>
      </c>
      <c r="E3136" s="5558"/>
      <c r="F3136" s="5558"/>
      <c r="G3136" s="5560"/>
      <c r="H3136" s="11354"/>
      <c r="I3136" s="11354"/>
      <c r="J3136" s="5440"/>
    </row>
    <row r="3137" spans="1:10" ht="16.5" thickTop="1" thickBot="1" x14ac:dyDescent="0.3">
      <c r="A3137" s="5439"/>
      <c r="B3137" s="5440"/>
      <c r="C3137" s="5458"/>
      <c r="D3137" s="5565" t="s">
        <v>96</v>
      </c>
      <c r="E3137" s="5566"/>
      <c r="F3137" s="5566"/>
      <c r="G3137" s="5567"/>
      <c r="H3137" s="11354"/>
      <c r="I3137" s="11354"/>
      <c r="J3137" s="5440"/>
    </row>
    <row r="3138" spans="1:10" ht="27" thickTop="1" thickBot="1" x14ac:dyDescent="0.3">
      <c r="A3138" s="5439"/>
      <c r="B3138" s="5440"/>
      <c r="C3138" s="5458"/>
      <c r="D3138" s="5615" t="s">
        <v>112</v>
      </c>
      <c r="E3138" s="5554"/>
      <c r="F3138" s="5554"/>
      <c r="G3138" s="5559"/>
      <c r="H3138" s="11039">
        <v>0</v>
      </c>
      <c r="I3138" s="11040"/>
      <c r="J3138" s="5440"/>
    </row>
    <row r="3139" spans="1:10" ht="16.5" thickTop="1" thickBot="1" x14ac:dyDescent="0.3">
      <c r="A3139" s="5439"/>
      <c r="B3139" s="5440"/>
      <c r="C3139" s="5458"/>
      <c r="D3139" s="5565" t="s">
        <v>93</v>
      </c>
      <c r="E3139" s="5558"/>
      <c r="F3139" s="5558"/>
      <c r="G3139" s="5560"/>
      <c r="H3139" s="11354"/>
      <c r="I3139" s="11354"/>
      <c r="J3139" s="5440"/>
    </row>
    <row r="3140" spans="1:10" ht="16.5" thickTop="1" thickBot="1" x14ac:dyDescent="0.3">
      <c r="A3140" s="5439"/>
      <c r="B3140" s="5440"/>
      <c r="C3140" s="5458"/>
      <c r="D3140" s="5565" t="s">
        <v>94</v>
      </c>
      <c r="E3140" s="5558"/>
      <c r="F3140" s="5558"/>
      <c r="G3140" s="5560"/>
      <c r="H3140" s="11354"/>
      <c r="I3140" s="11354"/>
      <c r="J3140" s="5440"/>
    </row>
    <row r="3141" spans="1:10" ht="16.5" thickTop="1" thickBot="1" x14ac:dyDescent="0.3">
      <c r="A3141" s="5439"/>
      <c r="B3141" s="5440"/>
      <c r="C3141" s="5458"/>
      <c r="D3141" s="5565" t="s">
        <v>95</v>
      </c>
      <c r="E3141" s="5558"/>
      <c r="F3141" s="5558"/>
      <c r="G3141" s="5560"/>
      <c r="H3141" s="11354"/>
      <c r="I3141" s="11354"/>
      <c r="J3141" s="5440"/>
    </row>
    <row r="3142" spans="1:10" ht="16.5" thickTop="1" thickBot="1" x14ac:dyDescent="0.3">
      <c r="A3142" s="5439"/>
      <c r="B3142" s="5440"/>
      <c r="C3142" s="5458"/>
      <c r="D3142" s="5565" t="s">
        <v>96</v>
      </c>
      <c r="E3142" s="5566"/>
      <c r="F3142" s="5566"/>
      <c r="G3142" s="5567"/>
      <c r="H3142" s="11354"/>
      <c r="I3142" s="11354"/>
      <c r="J3142" s="5440"/>
    </row>
    <row r="3143" spans="1:10" ht="16.5" thickTop="1" thickBot="1" x14ac:dyDescent="0.3">
      <c r="A3143" s="5439"/>
      <c r="B3143" s="5440"/>
      <c r="C3143" s="5458"/>
      <c r="D3143" s="5617" t="s">
        <v>113</v>
      </c>
      <c r="E3143" s="5554"/>
      <c r="F3143" s="5554"/>
      <c r="G3143" s="5559"/>
      <c r="H3143" s="11041">
        <v>0</v>
      </c>
      <c r="I3143" s="11041"/>
      <c r="J3143" s="5440"/>
    </row>
    <row r="3144" spans="1:10" ht="16.5" thickTop="1" thickBot="1" x14ac:dyDescent="0.3">
      <c r="A3144" s="5439"/>
      <c r="B3144" s="5440"/>
      <c r="C3144" s="5458"/>
      <c r="D3144" s="5568" t="s">
        <v>114</v>
      </c>
      <c r="E3144" s="5548"/>
      <c r="F3144" s="5548"/>
      <c r="G3144" s="5549"/>
      <c r="H3144" s="11354"/>
      <c r="I3144" s="11354"/>
      <c r="J3144" s="5440"/>
    </row>
    <row r="3145" spans="1:10" ht="16.5" thickTop="1" thickBot="1" x14ac:dyDescent="0.3">
      <c r="A3145" s="5439"/>
      <c r="B3145" s="5440"/>
      <c r="C3145" s="5458"/>
      <c r="D3145" s="5568" t="s">
        <v>94</v>
      </c>
      <c r="E3145" s="5548"/>
      <c r="F3145" s="5548"/>
      <c r="G3145" s="5549"/>
      <c r="H3145" s="11354"/>
      <c r="I3145" s="11354"/>
      <c r="J3145" s="5440"/>
    </row>
    <row r="3146" spans="1:10" ht="16.5" thickTop="1" thickBot="1" x14ac:dyDescent="0.3">
      <c r="A3146" s="5439"/>
      <c r="B3146" s="5440"/>
      <c r="C3146" s="5458"/>
      <c r="D3146" s="5568" t="s">
        <v>102</v>
      </c>
      <c r="E3146" s="5548"/>
      <c r="F3146" s="5548"/>
      <c r="G3146" s="5549"/>
      <c r="H3146" s="11354"/>
      <c r="I3146" s="11354"/>
      <c r="J3146" s="5440"/>
    </row>
    <row r="3147" spans="1:10" ht="16.5" thickTop="1" thickBot="1" x14ac:dyDescent="0.3">
      <c r="A3147" s="5441"/>
      <c r="B3147" s="5440"/>
      <c r="C3147" s="5458"/>
      <c r="D3147" s="5568" t="s">
        <v>103</v>
      </c>
      <c r="E3147" s="5548"/>
      <c r="F3147" s="5548"/>
      <c r="G3147" s="5549"/>
      <c r="H3147" s="11354"/>
      <c r="I3147" s="11354"/>
      <c r="J3147" s="5440"/>
    </row>
    <row r="3148" spans="1:10" ht="16.5" thickTop="1" thickBot="1" x14ac:dyDescent="0.3">
      <c r="A3148" s="5441"/>
      <c r="B3148" s="5440"/>
      <c r="C3148" s="5458"/>
      <c r="D3148" s="5618" t="s">
        <v>115</v>
      </c>
      <c r="E3148" s="5554"/>
      <c r="F3148" s="5554"/>
      <c r="G3148" s="5559"/>
      <c r="H3148" s="11041">
        <v>0</v>
      </c>
      <c r="I3148" s="11041"/>
      <c r="J3148" s="5440"/>
    </row>
    <row r="3149" spans="1:10" ht="16.5" thickTop="1" thickBot="1" x14ac:dyDescent="0.3">
      <c r="A3149" s="5441"/>
      <c r="B3149" s="5440"/>
      <c r="C3149" s="5458"/>
      <c r="D3149" s="5568" t="s">
        <v>105</v>
      </c>
      <c r="E3149" s="5548"/>
      <c r="F3149" s="5548"/>
      <c r="G3149" s="5549"/>
      <c r="H3149" s="11354"/>
      <c r="I3149" s="11354"/>
      <c r="J3149" s="5440"/>
    </row>
    <row r="3150" spans="1:10" ht="16.5" thickTop="1" thickBot="1" x14ac:dyDescent="0.3">
      <c r="A3150" s="5441"/>
      <c r="B3150" s="5440"/>
      <c r="C3150" s="5458"/>
      <c r="D3150" s="5568" t="s">
        <v>94</v>
      </c>
      <c r="E3150" s="5548"/>
      <c r="F3150" s="5548"/>
      <c r="G3150" s="5549"/>
      <c r="H3150" s="11354"/>
      <c r="I3150" s="11354"/>
      <c r="J3150" s="5440"/>
    </row>
    <row r="3151" spans="1:10" ht="16.5" thickTop="1" thickBot="1" x14ac:dyDescent="0.3">
      <c r="A3151" s="5441"/>
      <c r="B3151" s="5440"/>
      <c r="C3151" s="5458"/>
      <c r="D3151" s="5568" t="s">
        <v>102</v>
      </c>
      <c r="E3151" s="5548"/>
      <c r="F3151" s="5548"/>
      <c r="G3151" s="5549"/>
      <c r="H3151" s="11354"/>
      <c r="I3151" s="11354"/>
      <c r="J3151" s="5440"/>
    </row>
    <row r="3152" spans="1:10" ht="16.5" thickTop="1" thickBot="1" x14ac:dyDescent="0.3">
      <c r="A3152" s="5441"/>
      <c r="B3152" s="5440"/>
      <c r="C3152" s="5458"/>
      <c r="D3152" s="5568" t="s">
        <v>103</v>
      </c>
      <c r="E3152" s="5548"/>
      <c r="F3152" s="5548"/>
      <c r="G3152" s="5549"/>
      <c r="H3152" s="11354"/>
      <c r="I3152" s="11354"/>
      <c r="J3152" s="5440"/>
    </row>
    <row r="3153" spans="1:10" ht="16.5" thickTop="1" thickBot="1" x14ac:dyDescent="0.3">
      <c r="A3153" s="5441"/>
      <c r="B3153" s="5440"/>
      <c r="C3153" s="5458"/>
      <c r="D3153" s="5618" t="s">
        <v>116</v>
      </c>
      <c r="E3153" s="5614"/>
      <c r="F3153" s="5614"/>
      <c r="G3153" s="5619"/>
      <c r="H3153" s="11041">
        <v>0</v>
      </c>
      <c r="I3153" s="11041"/>
      <c r="J3153" s="5440"/>
    </row>
    <row r="3154" spans="1:10" ht="16.5" thickTop="1" thickBot="1" x14ac:dyDescent="0.3">
      <c r="A3154" s="5441"/>
      <c r="B3154" s="5440"/>
      <c r="C3154" s="5458"/>
      <c r="D3154" s="5568" t="s">
        <v>105</v>
      </c>
      <c r="E3154" s="5548"/>
      <c r="F3154" s="5548"/>
      <c r="G3154" s="5549"/>
      <c r="H3154" s="11354"/>
      <c r="I3154" s="11354"/>
      <c r="J3154" s="5440"/>
    </row>
    <row r="3155" spans="1:10" ht="16.5" thickTop="1" thickBot="1" x14ac:dyDescent="0.3">
      <c r="A3155" s="5441"/>
      <c r="B3155" s="5440"/>
      <c r="C3155" s="5458"/>
      <c r="D3155" s="5568" t="s">
        <v>94</v>
      </c>
      <c r="E3155" s="5548"/>
      <c r="F3155" s="5548"/>
      <c r="G3155" s="5549"/>
      <c r="H3155" s="11433"/>
      <c r="I3155" s="11433"/>
      <c r="J3155" s="5440"/>
    </row>
    <row r="3156" spans="1:10" ht="16.5" thickTop="1" thickBot="1" x14ac:dyDescent="0.3">
      <c r="A3156" s="5441"/>
      <c r="B3156" s="5440"/>
      <c r="C3156" s="5458"/>
      <c r="D3156" s="5568" t="s">
        <v>102</v>
      </c>
      <c r="E3156" s="5548"/>
      <c r="F3156" s="5548"/>
      <c r="G3156" s="5549"/>
      <c r="H3156" s="11354"/>
      <c r="I3156" s="11354"/>
      <c r="J3156" s="5440"/>
    </row>
    <row r="3157" spans="1:10" ht="16.5" thickTop="1" thickBot="1" x14ac:dyDescent="0.3">
      <c r="A3157" s="5441"/>
      <c r="B3157" s="5440"/>
      <c r="C3157" s="5458"/>
      <c r="D3157" s="5568" t="s">
        <v>103</v>
      </c>
      <c r="E3157" s="5548"/>
      <c r="F3157" s="5548"/>
      <c r="G3157" s="5549"/>
      <c r="H3157" s="11354"/>
      <c r="I3157" s="11354"/>
      <c r="J3157" s="5440"/>
    </row>
    <row r="3158" spans="1:10" ht="16.5" thickTop="1" thickBot="1" x14ac:dyDescent="0.3">
      <c r="A3158" s="5441"/>
      <c r="B3158" s="5440"/>
      <c r="C3158" s="5458"/>
      <c r="D3158" s="5618" t="s">
        <v>117</v>
      </c>
      <c r="E3158" s="5614"/>
      <c r="F3158" s="5614"/>
      <c r="G3158" s="5619"/>
      <c r="H3158" s="11041">
        <v>0</v>
      </c>
      <c r="I3158" s="11041"/>
      <c r="J3158" s="5440"/>
    </row>
    <row r="3159" spans="1:10" ht="16.5" thickTop="1" thickBot="1" x14ac:dyDescent="0.3">
      <c r="A3159" s="5441"/>
      <c r="B3159" s="5440"/>
      <c r="C3159" s="5458"/>
      <c r="D3159" s="5568" t="s">
        <v>105</v>
      </c>
      <c r="E3159" s="5548"/>
      <c r="F3159" s="5548"/>
      <c r="G3159" s="5549"/>
      <c r="H3159" s="11354"/>
      <c r="I3159" s="11354"/>
      <c r="J3159" s="5440"/>
    </row>
    <row r="3160" spans="1:10" ht="16.5" thickTop="1" thickBot="1" x14ac:dyDescent="0.3">
      <c r="A3160" s="5441"/>
      <c r="B3160" s="5440"/>
      <c r="C3160" s="5458"/>
      <c r="D3160" s="5568" t="s">
        <v>94</v>
      </c>
      <c r="E3160" s="5548"/>
      <c r="F3160" s="5548"/>
      <c r="G3160" s="5549"/>
      <c r="H3160" s="11354"/>
      <c r="I3160" s="11354"/>
      <c r="J3160" s="5440"/>
    </row>
    <row r="3161" spans="1:10" ht="16.5" thickTop="1" thickBot="1" x14ac:dyDescent="0.3">
      <c r="A3161" s="5441"/>
      <c r="B3161" s="5440"/>
      <c r="C3161" s="5458"/>
      <c r="D3161" s="5568" t="s">
        <v>102</v>
      </c>
      <c r="E3161" s="5548"/>
      <c r="F3161" s="5548"/>
      <c r="G3161" s="5549"/>
      <c r="H3161" s="11354"/>
      <c r="I3161" s="11354"/>
      <c r="J3161" s="5440"/>
    </row>
    <row r="3162" spans="1:10" ht="16.5" thickTop="1" thickBot="1" x14ac:dyDescent="0.3">
      <c r="A3162" s="5441"/>
      <c r="B3162" s="5440"/>
      <c r="C3162" s="5460"/>
      <c r="D3162" s="5568" t="s">
        <v>103</v>
      </c>
      <c r="E3162" s="5548"/>
      <c r="F3162" s="5548"/>
      <c r="G3162" s="5549"/>
      <c r="H3162" s="11354"/>
      <c r="I3162" s="11354"/>
      <c r="J3162" s="5440"/>
    </row>
    <row r="3163" spans="1:10" ht="16.5" thickTop="1" thickBot="1" x14ac:dyDescent="0.3">
      <c r="A3163" s="5439"/>
      <c r="B3163" s="5440"/>
      <c r="C3163" s="5480" t="s">
        <v>118</v>
      </c>
      <c r="D3163" s="5569"/>
      <c r="E3163" s="5563"/>
      <c r="F3163" s="5563"/>
      <c r="G3163" s="5570"/>
      <c r="H3163" s="10977">
        <v>0</v>
      </c>
      <c r="I3163" s="10977"/>
      <c r="J3163" s="5440"/>
    </row>
    <row r="3164" spans="1:10" ht="27" thickTop="1" thickBot="1" x14ac:dyDescent="0.3">
      <c r="A3164" s="5439"/>
      <c r="B3164" s="5439"/>
      <c r="C3164" s="5473"/>
      <c r="D3164" s="5571" t="s">
        <v>31</v>
      </c>
      <c r="E3164" s="5571"/>
      <c r="F3164" s="5571"/>
      <c r="G3164" s="5572"/>
      <c r="H3164" s="11354"/>
      <c r="I3164" s="11354"/>
      <c r="J3164" s="5440"/>
    </row>
    <row r="3165" spans="1:10" ht="16.5" thickTop="1" thickBot="1" x14ac:dyDescent="0.3">
      <c r="A3165" s="5439"/>
      <c r="B3165" s="5439"/>
      <c r="C3165" s="5473"/>
      <c r="D3165" s="5571" t="s">
        <v>119</v>
      </c>
      <c r="E3165" s="5548"/>
      <c r="F3165" s="5548"/>
      <c r="G3165" s="5549"/>
      <c r="H3165" s="11354"/>
      <c r="I3165" s="11354"/>
      <c r="J3165" s="5440"/>
    </row>
    <row r="3166" spans="1:10" ht="27" thickTop="1" thickBot="1" x14ac:dyDescent="0.3">
      <c r="A3166" s="5439"/>
      <c r="B3166" s="5439"/>
      <c r="C3166" s="5473"/>
      <c r="D3166" s="5571" t="s">
        <v>120</v>
      </c>
      <c r="E3166" s="5573"/>
      <c r="F3166" s="5548"/>
      <c r="G3166" s="5549"/>
      <c r="H3166" s="11354"/>
      <c r="I3166" s="11354"/>
      <c r="J3166" s="5440"/>
    </row>
    <row r="3167" spans="1:10" ht="27" thickTop="1" thickBot="1" x14ac:dyDescent="0.3">
      <c r="A3167" s="5439"/>
      <c r="B3167" s="5440"/>
      <c r="C3167" s="5473"/>
      <c r="D3167" s="5571" t="s">
        <v>121</v>
      </c>
      <c r="E3167" s="5548"/>
      <c r="F3167" s="5548"/>
      <c r="G3167" s="5549"/>
      <c r="H3167" s="11354"/>
      <c r="I3167" s="11354"/>
      <c r="J3167" s="5440"/>
    </row>
    <row r="3168" spans="1:10" ht="16.5" thickTop="1" thickBot="1" x14ac:dyDescent="0.3">
      <c r="A3168" s="5439"/>
      <c r="B3168" s="5440"/>
      <c r="C3168" s="5473"/>
      <c r="D3168" s="5571" t="s">
        <v>70</v>
      </c>
      <c r="E3168" s="5548"/>
      <c r="F3168" s="5548"/>
      <c r="G3168" s="5549"/>
      <c r="H3168" s="11354"/>
      <c r="I3168" s="11354"/>
      <c r="J3168" s="5440"/>
    </row>
    <row r="3169" spans="1:10" ht="39.75" thickTop="1" thickBot="1" x14ac:dyDescent="0.3">
      <c r="A3169" s="5439"/>
      <c r="B3169" s="5440"/>
      <c r="C3169" s="5473"/>
      <c r="D3169" s="5604" t="s">
        <v>122</v>
      </c>
      <c r="E3169" s="5548"/>
      <c r="F3169" s="5548"/>
      <c r="G3169" s="5549"/>
      <c r="H3169" s="11354"/>
      <c r="I3169" s="11354"/>
      <c r="J3169" s="5440"/>
    </row>
    <row r="3170" spans="1:10" ht="27" thickTop="1" thickBot="1" x14ac:dyDescent="0.3">
      <c r="A3170" s="5439"/>
      <c r="B3170" s="5440"/>
      <c r="C3170" s="5474"/>
      <c r="D3170" s="5571" t="s">
        <v>123</v>
      </c>
      <c r="E3170" s="5548"/>
      <c r="F3170" s="5548"/>
      <c r="G3170" s="5549"/>
      <c r="H3170" s="11354"/>
      <c r="I3170" s="11354"/>
      <c r="J3170" s="5440"/>
    </row>
    <row r="3171" spans="1:10" ht="39.75" thickTop="1" thickBot="1" x14ac:dyDescent="0.3">
      <c r="A3171" s="5439"/>
      <c r="B3171" s="5440"/>
      <c r="C3171" s="5473"/>
      <c r="D3171" s="5571" t="s">
        <v>34</v>
      </c>
      <c r="E3171" s="5548"/>
      <c r="F3171" s="5548"/>
      <c r="G3171" s="5549"/>
      <c r="H3171" s="11354"/>
      <c r="I3171" s="11354"/>
      <c r="J3171" s="5440"/>
    </row>
    <row r="3172" spans="1:10" ht="39.75" thickTop="1" thickBot="1" x14ac:dyDescent="0.3">
      <c r="A3172" s="5439"/>
      <c r="B3172" s="5440"/>
      <c r="C3172" s="5474"/>
      <c r="D3172" s="5574" t="s">
        <v>124</v>
      </c>
      <c r="E3172" s="5548"/>
      <c r="F3172" s="5548"/>
      <c r="G3172" s="5549"/>
      <c r="H3172" s="11354"/>
      <c r="I3172" s="11354"/>
      <c r="J3172" s="5440"/>
    </row>
    <row r="3173" spans="1:10" ht="52.5" thickTop="1" thickBot="1" x14ac:dyDescent="0.3">
      <c r="A3173" s="5439"/>
      <c r="B3173" s="5440"/>
      <c r="C3173" s="5473"/>
      <c r="D3173" s="5571" t="s">
        <v>125</v>
      </c>
      <c r="E3173" s="5548"/>
      <c r="F3173" s="5548"/>
      <c r="G3173" s="5549"/>
      <c r="H3173" s="11354"/>
      <c r="I3173" s="11354"/>
      <c r="J3173" s="5440"/>
    </row>
    <row r="3174" spans="1:10" ht="27" thickTop="1" thickBot="1" x14ac:dyDescent="0.3">
      <c r="A3174" s="5439"/>
      <c r="B3174" s="5440"/>
      <c r="C3174" s="5473"/>
      <c r="D3174" s="5571" t="s">
        <v>126</v>
      </c>
      <c r="E3174" s="5548"/>
      <c r="F3174" s="5548"/>
      <c r="G3174" s="5549"/>
      <c r="H3174" s="11354"/>
      <c r="I3174" s="11354"/>
      <c r="J3174" s="5440"/>
    </row>
    <row r="3175" spans="1:10" ht="27" thickTop="1" thickBot="1" x14ac:dyDescent="0.3">
      <c r="A3175" s="5439"/>
      <c r="B3175" s="5440"/>
      <c r="C3175" s="5473"/>
      <c r="D3175" s="5575" t="s">
        <v>37</v>
      </c>
      <c r="E3175" s="5543"/>
      <c r="F3175" s="5543"/>
      <c r="G3175" s="5543"/>
      <c r="H3175" s="11354"/>
      <c r="I3175" s="11354"/>
      <c r="J3175" s="5440"/>
    </row>
    <row r="3176" spans="1:10" ht="65.25" thickTop="1" thickBot="1" x14ac:dyDescent="0.3">
      <c r="A3176" s="5439"/>
      <c r="B3176" s="5440"/>
      <c r="C3176" s="5473"/>
      <c r="D3176" s="5576" t="s">
        <v>127</v>
      </c>
      <c r="E3176" s="5548"/>
      <c r="F3176" s="5548"/>
      <c r="G3176" s="5549"/>
      <c r="H3176" s="11354"/>
      <c r="I3176" s="11354"/>
      <c r="J3176" s="5440"/>
    </row>
    <row r="3177" spans="1:10" ht="27" thickTop="1" thickBot="1" x14ac:dyDescent="0.3">
      <c r="A3177" s="5439"/>
      <c r="B3177" s="5440"/>
      <c r="C3177" s="5473"/>
      <c r="D3177" s="5571" t="s">
        <v>128</v>
      </c>
      <c r="E3177" s="5543"/>
      <c r="F3177" s="5543"/>
      <c r="G3177" s="5543"/>
      <c r="H3177" s="11354"/>
      <c r="I3177" s="11354"/>
      <c r="J3177" s="5440"/>
    </row>
    <row r="3178" spans="1:10" ht="39.75" thickTop="1" thickBot="1" x14ac:dyDescent="0.3">
      <c r="A3178" s="5439"/>
      <c r="B3178" s="5440"/>
      <c r="C3178" s="5473"/>
      <c r="D3178" s="5571" t="s">
        <v>129</v>
      </c>
      <c r="E3178" s="5548"/>
      <c r="F3178" s="5548"/>
      <c r="G3178" s="5549"/>
      <c r="H3178" s="11354"/>
      <c r="I3178" s="11354"/>
      <c r="J3178" s="5440"/>
    </row>
    <row r="3179" spans="1:10" ht="52.5" thickTop="1" thickBot="1" x14ac:dyDescent="0.3">
      <c r="A3179" s="5439"/>
      <c r="B3179" s="5440"/>
      <c r="C3179" s="5473"/>
      <c r="D3179" s="5571" t="s">
        <v>130</v>
      </c>
      <c r="E3179" s="5548"/>
      <c r="F3179" s="5548"/>
      <c r="G3179" s="5549"/>
      <c r="H3179" s="11354"/>
      <c r="I3179" s="11354"/>
      <c r="J3179" s="5440"/>
    </row>
    <row r="3180" spans="1:10" ht="39.75" thickTop="1" thickBot="1" x14ac:dyDescent="0.3">
      <c r="A3180" s="5439"/>
      <c r="B3180" s="5440"/>
      <c r="C3180" s="5473"/>
      <c r="D3180" s="5571" t="s">
        <v>131</v>
      </c>
      <c r="E3180" s="5573"/>
      <c r="F3180" s="5548"/>
      <c r="G3180" s="5549"/>
      <c r="H3180" s="11354"/>
      <c r="I3180" s="11354"/>
      <c r="J3180" s="5440"/>
    </row>
    <row r="3181" spans="1:10" ht="27" thickTop="1" thickBot="1" x14ac:dyDescent="0.3">
      <c r="A3181" s="5439"/>
      <c r="B3181" s="5439"/>
      <c r="C3181" s="5474"/>
      <c r="D3181" s="5571" t="s">
        <v>132</v>
      </c>
      <c r="E3181" s="5573"/>
      <c r="F3181" s="5548"/>
      <c r="G3181" s="5549"/>
      <c r="H3181" s="11354"/>
      <c r="I3181" s="11354"/>
      <c r="J3181" s="5440"/>
    </row>
    <row r="3182" spans="1:10" ht="52.5" thickTop="1" thickBot="1" x14ac:dyDescent="0.3">
      <c r="A3182" s="5439"/>
      <c r="B3182" s="5439"/>
      <c r="C3182" s="5474"/>
      <c r="D3182" s="5571" t="s">
        <v>52</v>
      </c>
      <c r="E3182" s="5573"/>
      <c r="F3182" s="5548"/>
      <c r="G3182" s="5549"/>
      <c r="H3182" s="11354"/>
      <c r="I3182" s="11354"/>
      <c r="J3182" s="5440"/>
    </row>
    <row r="3183" spans="1:10" ht="27" thickTop="1" thickBot="1" x14ac:dyDescent="0.3">
      <c r="A3183" s="5439"/>
      <c r="B3183" s="5439"/>
      <c r="C3183" s="5473"/>
      <c r="D3183" s="5620" t="s">
        <v>133</v>
      </c>
      <c r="E3183" s="5543"/>
      <c r="F3183" s="5543"/>
      <c r="G3183" s="5543"/>
      <c r="H3183" s="11354"/>
      <c r="I3183" s="11354"/>
      <c r="J3183" s="5440"/>
    </row>
    <row r="3184" spans="1:10" ht="27" thickTop="1" thickBot="1" x14ac:dyDescent="0.3">
      <c r="A3184" s="5439"/>
      <c r="B3184" s="5439"/>
      <c r="C3184" s="5473"/>
      <c r="D3184" s="5620" t="s">
        <v>47</v>
      </c>
      <c r="E3184" s="5548"/>
      <c r="F3184" s="5548"/>
      <c r="G3184" s="5549"/>
      <c r="H3184" s="11354"/>
      <c r="I3184" s="11354"/>
      <c r="J3184" s="5440"/>
    </row>
    <row r="3185" spans="1:10" ht="52.5" thickTop="1" thickBot="1" x14ac:dyDescent="0.3">
      <c r="A3185" s="5439"/>
      <c r="B3185" s="5439"/>
      <c r="C3185" s="5473"/>
      <c r="D3185" s="5621" t="s">
        <v>61</v>
      </c>
      <c r="E3185" s="5543"/>
      <c r="F3185" s="5543"/>
      <c r="G3185" s="5543"/>
      <c r="H3185" s="11354"/>
      <c r="I3185" s="11354"/>
      <c r="J3185" s="5440"/>
    </row>
    <row r="3186" spans="1:10" ht="52.5" thickTop="1" thickBot="1" x14ac:dyDescent="0.3">
      <c r="A3186" s="5439"/>
      <c r="B3186" s="5439"/>
      <c r="C3186" s="5473"/>
      <c r="D3186" s="5620" t="s">
        <v>134</v>
      </c>
      <c r="E3186" s="5548"/>
      <c r="F3186" s="5548"/>
      <c r="G3186" s="5549"/>
      <c r="H3186" s="11354"/>
      <c r="I3186" s="11354"/>
      <c r="J3186" s="5440"/>
    </row>
    <row r="3187" spans="1:10" ht="27" thickTop="1" thickBot="1" x14ac:dyDescent="0.3">
      <c r="A3187" s="5439"/>
      <c r="B3187" s="5439"/>
      <c r="C3187" s="5474"/>
      <c r="D3187" s="5620" t="s">
        <v>60</v>
      </c>
      <c r="E3187" s="5548"/>
      <c r="F3187" s="5548"/>
      <c r="G3187" s="5549"/>
      <c r="H3187" s="11354"/>
      <c r="I3187" s="11354"/>
      <c r="J3187" s="5440"/>
    </row>
    <row r="3188" spans="1:10" ht="16.5" thickTop="1" thickBot="1" x14ac:dyDescent="0.3">
      <c r="A3188" s="5439"/>
      <c r="B3188" s="5439"/>
      <c r="C3188" s="5474"/>
      <c r="D3188" s="5583" t="s">
        <v>135</v>
      </c>
      <c r="E3188" s="5548"/>
      <c r="F3188" s="5548"/>
      <c r="G3188" s="5549"/>
      <c r="H3188" s="11354"/>
      <c r="I3188" s="11354"/>
      <c r="J3188" s="5440"/>
    </row>
    <row r="3189" spans="1:10" ht="39.75" thickTop="1" thickBot="1" x14ac:dyDescent="0.3">
      <c r="A3189" s="5439"/>
      <c r="B3189" s="5439"/>
      <c r="C3189" s="5474"/>
      <c r="D3189" s="5620" t="s">
        <v>58</v>
      </c>
      <c r="E3189" s="5548"/>
      <c r="F3189" s="5548"/>
      <c r="G3189" s="5549"/>
      <c r="H3189" s="11354"/>
      <c r="I3189" s="11354"/>
      <c r="J3189" s="5440"/>
    </row>
    <row r="3190" spans="1:10" ht="27" thickTop="1" thickBot="1" x14ac:dyDescent="0.3">
      <c r="A3190" s="5439"/>
      <c r="B3190" s="5439"/>
      <c r="C3190" s="5474"/>
      <c r="D3190" s="5620" t="s">
        <v>136</v>
      </c>
      <c r="E3190" s="5548"/>
      <c r="F3190" s="5548"/>
      <c r="G3190" s="5549"/>
      <c r="H3190" s="11354"/>
      <c r="I3190" s="11354"/>
      <c r="J3190" s="5440"/>
    </row>
    <row r="3191" spans="1:10" ht="16.5" thickTop="1" thickBot="1" x14ac:dyDescent="0.3">
      <c r="A3191" s="5439"/>
      <c r="B3191" s="5439"/>
      <c r="C3191" s="5474"/>
      <c r="D3191" s="5620" t="s">
        <v>137</v>
      </c>
      <c r="E3191" s="5548"/>
      <c r="F3191" s="5548"/>
      <c r="G3191" s="5549"/>
      <c r="H3191" s="11354"/>
      <c r="I3191" s="11354"/>
      <c r="J3191" s="5440"/>
    </row>
    <row r="3192" spans="1:10" ht="16.5" thickTop="1" thickBot="1" x14ac:dyDescent="0.3">
      <c r="A3192" s="5439"/>
      <c r="B3192" s="5439"/>
      <c r="C3192" s="5474"/>
      <c r="D3192" s="5620" t="s">
        <v>138</v>
      </c>
      <c r="E3192" s="5548"/>
      <c r="F3192" s="5548"/>
      <c r="G3192" s="5549"/>
      <c r="H3192" s="11354"/>
      <c r="I3192" s="11354"/>
      <c r="J3192" s="5440"/>
    </row>
    <row r="3193" spans="1:10" ht="16.5" thickTop="1" thickBot="1" x14ac:dyDescent="0.3">
      <c r="A3193" s="5439"/>
      <c r="B3193" s="5439"/>
      <c r="C3193" s="5474"/>
      <c r="D3193" s="5620" t="s">
        <v>139</v>
      </c>
      <c r="E3193" s="5548"/>
      <c r="F3193" s="5548"/>
      <c r="G3193" s="5549"/>
      <c r="H3193" s="11354"/>
      <c r="I3193" s="11354"/>
      <c r="J3193" s="5440"/>
    </row>
    <row r="3194" spans="1:10" ht="16.5" thickTop="1" thickBot="1" x14ac:dyDescent="0.3">
      <c r="A3194" s="5439"/>
      <c r="B3194" s="5439"/>
      <c r="C3194" s="5474"/>
      <c r="D3194" s="5620" t="s">
        <v>140</v>
      </c>
      <c r="E3194" s="5548"/>
      <c r="F3194" s="5548"/>
      <c r="G3194" s="5549"/>
      <c r="H3194" s="11354"/>
      <c r="I3194" s="11354"/>
      <c r="J3194" s="5440"/>
    </row>
    <row r="3195" spans="1:10" ht="39.75" thickTop="1" thickBot="1" x14ac:dyDescent="0.3">
      <c r="A3195" s="5439"/>
      <c r="B3195" s="5439"/>
      <c r="C3195" s="5474"/>
      <c r="D3195" s="5621" t="s">
        <v>141</v>
      </c>
      <c r="E3195" s="5548"/>
      <c r="F3195" s="5548"/>
      <c r="G3195" s="5549"/>
      <c r="H3195" s="11354"/>
      <c r="I3195" s="11354"/>
      <c r="J3195" s="5440"/>
    </row>
    <row r="3196" spans="1:10" ht="27" thickTop="1" thickBot="1" x14ac:dyDescent="0.3">
      <c r="A3196" s="5439"/>
      <c r="B3196" s="5439"/>
      <c r="C3196" s="5473"/>
      <c r="D3196" s="5558" t="s">
        <v>142</v>
      </c>
      <c r="E3196" s="5543"/>
      <c r="F3196" s="5543"/>
      <c r="G3196" s="5543"/>
      <c r="H3196" s="11354"/>
      <c r="I3196" s="11354"/>
      <c r="J3196" s="5440"/>
    </row>
    <row r="3197" spans="1:10" ht="39.75" thickTop="1" thickBot="1" x14ac:dyDescent="0.3">
      <c r="A3197" s="5439"/>
      <c r="B3197" s="5439"/>
      <c r="C3197" s="5475"/>
      <c r="D3197" s="5620" t="s">
        <v>143</v>
      </c>
      <c r="E3197" s="5548"/>
      <c r="F3197" s="5548"/>
      <c r="G3197" s="5549"/>
      <c r="H3197" s="11354"/>
      <c r="I3197" s="11354"/>
      <c r="J3197" s="5440"/>
    </row>
    <row r="3198" spans="1:10" ht="39.75" thickTop="1" thickBot="1" x14ac:dyDescent="0.3">
      <c r="A3198" s="5439"/>
      <c r="B3198" s="5439"/>
      <c r="C3198" s="5474"/>
      <c r="D3198" s="5558" t="s">
        <v>144</v>
      </c>
      <c r="E3198" s="5548"/>
      <c r="F3198" s="5548"/>
      <c r="G3198" s="5549"/>
      <c r="H3198" s="11356"/>
      <c r="I3198" s="11356"/>
      <c r="J3198" s="5440"/>
    </row>
    <row r="3199" spans="1:10" ht="27" thickTop="1" thickBot="1" x14ac:dyDescent="0.3">
      <c r="A3199" s="5439"/>
      <c r="B3199" s="5439"/>
      <c r="C3199" s="5474"/>
      <c r="D3199" s="5620" t="s">
        <v>145</v>
      </c>
      <c r="E3199" s="5548"/>
      <c r="F3199" s="5548"/>
      <c r="G3199" s="5549"/>
      <c r="H3199" s="11356"/>
      <c r="I3199" s="11356"/>
      <c r="J3199" s="5440"/>
    </row>
    <row r="3200" spans="1:10" ht="16.5" thickTop="1" thickBot="1" x14ac:dyDescent="0.3">
      <c r="A3200" s="5439"/>
      <c r="B3200" s="5439"/>
      <c r="C3200" s="5476"/>
      <c r="D3200" s="5622" t="s">
        <v>146</v>
      </c>
      <c r="E3200" s="5548"/>
      <c r="F3200" s="5548"/>
      <c r="G3200" s="5549"/>
      <c r="H3200" s="11356"/>
      <c r="I3200" s="11356"/>
      <c r="J3200" s="5440"/>
    </row>
    <row r="3201" spans="1:10" ht="16.5" thickTop="1" thickBot="1" x14ac:dyDescent="0.3">
      <c r="A3201" s="5439"/>
      <c r="B3201" s="5439"/>
      <c r="C3201" s="5481" t="s">
        <v>147</v>
      </c>
      <c r="D3201" s="5626"/>
      <c r="E3201" s="5577"/>
      <c r="F3201" s="5577"/>
      <c r="G3201" s="5578"/>
      <c r="H3201" s="10992">
        <v>5</v>
      </c>
      <c r="I3201" s="10993"/>
      <c r="J3201" s="5440"/>
    </row>
    <row r="3202" spans="1:10" ht="16.5" thickTop="1" thickBot="1" x14ac:dyDescent="0.3">
      <c r="A3202" s="5439"/>
      <c r="B3202" s="5439"/>
      <c r="C3202" s="5457"/>
      <c r="D3202" s="5568" t="s">
        <v>148</v>
      </c>
      <c r="E3202" s="5548"/>
      <c r="F3202" s="5548"/>
      <c r="G3202" s="5549"/>
      <c r="H3202" s="11356">
        <v>5</v>
      </c>
      <c r="I3202" s="11356"/>
      <c r="J3202" s="5440"/>
    </row>
    <row r="3203" spans="1:10" ht="16.5" thickTop="1" thickBot="1" x14ac:dyDescent="0.3">
      <c r="A3203" s="5439"/>
      <c r="B3203" s="5439"/>
      <c r="C3203" s="5454"/>
      <c r="D3203" s="5568" t="s">
        <v>149</v>
      </c>
      <c r="E3203" s="5548"/>
      <c r="F3203" s="5548"/>
      <c r="G3203" s="5549"/>
      <c r="H3203" s="11356"/>
      <c r="I3203" s="11356"/>
      <c r="J3203" s="5440"/>
    </row>
    <row r="3204" spans="1:10" ht="16.5" thickTop="1" thickBot="1" x14ac:dyDescent="0.3">
      <c r="A3204" s="5439"/>
      <c r="B3204" s="5439"/>
      <c r="C3204" s="5454"/>
      <c r="D3204" s="5568" t="s">
        <v>150</v>
      </c>
      <c r="E3204" s="5551"/>
      <c r="F3204" s="5551"/>
      <c r="G3204" s="5552"/>
      <c r="H3204" s="11357"/>
      <c r="I3204" s="11358"/>
      <c r="J3204" s="5440"/>
    </row>
    <row r="3205" spans="1:10" ht="16.5" thickTop="1" thickBot="1" x14ac:dyDescent="0.3">
      <c r="A3205" s="5439"/>
      <c r="B3205" s="5439"/>
      <c r="C3205" s="5441"/>
      <c r="D3205" s="5630" t="s">
        <v>151</v>
      </c>
      <c r="E3205" s="5590"/>
      <c r="F3205" s="5590"/>
      <c r="G3205" s="5591"/>
      <c r="H3205" s="11015">
        <v>0</v>
      </c>
      <c r="I3205" s="11015"/>
      <c r="J3205" s="5440"/>
    </row>
    <row r="3206" spans="1:10" ht="16.5" thickTop="1" thickBot="1" x14ac:dyDescent="0.3">
      <c r="A3206" s="5439"/>
      <c r="B3206" s="5439"/>
      <c r="C3206" s="5454"/>
      <c r="D3206" s="5634" t="s">
        <v>152</v>
      </c>
      <c r="E3206" s="5548"/>
      <c r="F3206" s="5548"/>
      <c r="G3206" s="5549"/>
      <c r="H3206" s="11356"/>
      <c r="I3206" s="11356"/>
      <c r="J3206" s="5440"/>
    </row>
    <row r="3207" spans="1:10" ht="16.5" thickTop="1" thickBot="1" x14ac:dyDescent="0.3">
      <c r="A3207" s="5438"/>
      <c r="B3207" s="5439"/>
      <c r="C3207" s="5462"/>
      <c r="D3207" s="5635" t="s">
        <v>153</v>
      </c>
      <c r="E3207" s="5587"/>
      <c r="F3207" s="5587"/>
      <c r="G3207" s="5588"/>
      <c r="H3207" s="11355"/>
      <c r="I3207" s="11355"/>
      <c r="J3207" s="5440"/>
    </row>
    <row r="3208" spans="1:10" ht="16.5" thickTop="1" thickBot="1" x14ac:dyDescent="0.3">
      <c r="A3208" s="5439"/>
      <c r="B3208" s="5439"/>
      <c r="C3208" s="5454"/>
      <c r="D3208" s="5629" t="s">
        <v>154</v>
      </c>
      <c r="E3208" s="5623"/>
      <c r="F3208" s="5623"/>
      <c r="G3208" s="5624"/>
      <c r="H3208" s="11015">
        <v>0</v>
      </c>
      <c r="I3208" s="11015"/>
      <c r="J3208" s="5440"/>
    </row>
    <row r="3209" spans="1:10" ht="16.5" thickTop="1" thickBot="1" x14ac:dyDescent="0.3">
      <c r="A3209" s="5439"/>
      <c r="B3209" s="5439"/>
      <c r="C3209" s="5454"/>
      <c r="D3209" s="5582" t="s">
        <v>155</v>
      </c>
      <c r="E3209" s="5565"/>
      <c r="F3209" s="5565"/>
      <c r="G3209" s="5581"/>
      <c r="H3209" s="11390"/>
      <c r="I3209" s="11391"/>
      <c r="J3209" s="5440"/>
    </row>
    <row r="3210" spans="1:10" ht="16.5" thickTop="1" thickBot="1" x14ac:dyDescent="0.3">
      <c r="A3210" s="5439"/>
      <c r="B3210" s="5439"/>
      <c r="C3210" s="5454"/>
      <c r="D3210" s="5582" t="s">
        <v>156</v>
      </c>
      <c r="E3210" s="5565"/>
      <c r="F3210" s="5565"/>
      <c r="G3210" s="5581"/>
      <c r="H3210" s="11357"/>
      <c r="I3210" s="11358"/>
      <c r="J3210" s="5440"/>
    </row>
    <row r="3211" spans="1:10" ht="16.5" thickTop="1" thickBot="1" x14ac:dyDescent="0.3">
      <c r="A3211" s="5439"/>
      <c r="B3211" s="5439"/>
      <c r="C3211" s="5454"/>
      <c r="D3211" s="5582" t="s">
        <v>157</v>
      </c>
      <c r="E3211" s="5565"/>
      <c r="F3211" s="5565"/>
      <c r="G3211" s="5581"/>
      <c r="H3211" s="11357"/>
      <c r="I3211" s="11358"/>
      <c r="J3211" s="5440"/>
    </row>
    <row r="3212" spans="1:10" ht="16.5" thickTop="1" thickBot="1" x14ac:dyDescent="0.3">
      <c r="A3212" s="5439"/>
      <c r="B3212" s="5439"/>
      <c r="C3212" s="5454"/>
      <c r="D3212" s="5583" t="s">
        <v>158</v>
      </c>
      <c r="E3212" s="5548"/>
      <c r="F3212" s="5548"/>
      <c r="G3212" s="5549"/>
      <c r="H3212" s="11357"/>
      <c r="I3212" s="11358"/>
      <c r="J3212" s="5440"/>
    </row>
    <row r="3213" spans="1:10" ht="16.5" thickTop="1" thickBot="1" x14ac:dyDescent="0.3">
      <c r="A3213" s="5439"/>
      <c r="B3213" s="5439"/>
      <c r="C3213" s="5627" t="s">
        <v>159</v>
      </c>
      <c r="D3213" s="5626"/>
      <c r="E3213" s="5626"/>
      <c r="F3213" s="5626"/>
      <c r="G3213" s="5628"/>
      <c r="H3213" s="10992">
        <v>4</v>
      </c>
      <c r="I3213" s="10993"/>
      <c r="J3213" s="5440"/>
    </row>
    <row r="3214" spans="1:10" ht="16.5" thickTop="1" thickBot="1" x14ac:dyDescent="0.3">
      <c r="A3214" s="5439"/>
      <c r="B3214" s="5439"/>
      <c r="C3214" s="5454"/>
      <c r="D3214" s="5584" t="s">
        <v>160</v>
      </c>
      <c r="E3214" s="5543"/>
      <c r="F3214" s="5543"/>
      <c r="G3214" s="5543"/>
      <c r="H3214" s="11355">
        <v>3</v>
      </c>
      <c r="I3214" s="11355"/>
      <c r="J3214" s="5440"/>
    </row>
    <row r="3215" spans="1:10" ht="16.5" thickTop="1" thickBot="1" x14ac:dyDescent="0.3">
      <c r="A3215" s="5439"/>
      <c r="B3215" s="5439"/>
      <c r="C3215" s="5454"/>
      <c r="D3215" s="5568" t="s">
        <v>161</v>
      </c>
      <c r="E3215" s="5548"/>
      <c r="F3215" s="5548"/>
      <c r="G3215" s="5549"/>
      <c r="H3215" s="11356"/>
      <c r="I3215" s="11356"/>
      <c r="J3215" s="5440"/>
    </row>
    <row r="3216" spans="1:10" ht="16.5" thickTop="1" thickBot="1" x14ac:dyDescent="0.3">
      <c r="A3216" s="5439"/>
      <c r="B3216" s="5439"/>
      <c r="C3216" s="5454"/>
      <c r="D3216" s="5625" t="s">
        <v>162</v>
      </c>
      <c r="E3216" s="5551"/>
      <c r="F3216" s="5551"/>
      <c r="G3216" s="5552"/>
      <c r="H3216" s="11356">
        <v>1</v>
      </c>
      <c r="I3216" s="11356"/>
      <c r="J3216" s="5440"/>
    </row>
    <row r="3217" spans="1:10" ht="16.5" thickTop="1" thickBot="1" x14ac:dyDescent="0.3">
      <c r="A3217" s="5439"/>
      <c r="B3217" s="5439"/>
      <c r="C3217" s="5627" t="s">
        <v>163</v>
      </c>
      <c r="D3217" s="5626"/>
      <c r="E3217" s="5626"/>
      <c r="F3217" s="5626"/>
      <c r="G3217" s="5628"/>
      <c r="H3217" s="10992">
        <v>0</v>
      </c>
      <c r="I3217" s="10993"/>
      <c r="J3217" s="5440"/>
    </row>
    <row r="3218" spans="1:10" ht="16.5" thickTop="1" thickBot="1" x14ac:dyDescent="0.3">
      <c r="A3218" s="5439"/>
      <c r="B3218" s="5439"/>
      <c r="C3218" s="5457"/>
      <c r="D3218" s="5568" t="s">
        <v>160</v>
      </c>
      <c r="E3218" s="5548"/>
      <c r="F3218" s="5548"/>
      <c r="G3218" s="5549"/>
      <c r="H3218" s="11357"/>
      <c r="I3218" s="11358"/>
      <c r="J3218" s="5440"/>
    </row>
    <row r="3219" spans="1:10" ht="16.5" thickTop="1" thickBot="1" x14ac:dyDescent="0.3">
      <c r="A3219" s="5439"/>
      <c r="B3219" s="5439"/>
      <c r="C3219" s="5454"/>
      <c r="D3219" s="5568" t="s">
        <v>161</v>
      </c>
      <c r="E3219" s="5548"/>
      <c r="F3219" s="5548"/>
      <c r="G3219" s="5549"/>
      <c r="H3219" s="11357"/>
      <c r="I3219" s="11358"/>
      <c r="J3219" s="5440"/>
    </row>
    <row r="3220" spans="1:10" ht="16.5" thickTop="1" thickBot="1" x14ac:dyDescent="0.3">
      <c r="A3220" s="5439"/>
      <c r="B3220" s="5439"/>
      <c r="C3220" s="5454"/>
      <c r="D3220" s="5625" t="s">
        <v>162</v>
      </c>
      <c r="E3220" s="5551"/>
      <c r="F3220" s="5551"/>
      <c r="G3220" s="5552"/>
      <c r="H3220" s="11357"/>
      <c r="I3220" s="11358"/>
      <c r="J3220" s="5440"/>
    </row>
    <row r="3221" spans="1:10" ht="16.5" thickTop="1" thickBot="1" x14ac:dyDescent="0.3">
      <c r="A3221" s="5439"/>
      <c r="B3221" s="5439"/>
      <c r="C3221" s="5454"/>
      <c r="D3221" s="5625" t="s">
        <v>164</v>
      </c>
      <c r="E3221" s="5551"/>
      <c r="F3221" s="5551"/>
      <c r="G3221" s="5552"/>
      <c r="H3221" s="11357"/>
      <c r="I3221" s="11358"/>
      <c r="J3221" s="5440"/>
    </row>
    <row r="3222" spans="1:10" ht="16.5" thickTop="1" thickBot="1" x14ac:dyDescent="0.3">
      <c r="A3222" s="5439"/>
      <c r="B3222" s="5439"/>
      <c r="C3222" s="5454"/>
      <c r="D3222" s="11042" t="s">
        <v>165</v>
      </c>
      <c r="E3222" s="11043"/>
      <c r="F3222" s="11043"/>
      <c r="G3222" s="11044"/>
      <c r="H3222" s="11015">
        <v>0</v>
      </c>
      <c r="I3222" s="11015"/>
      <c r="J3222" s="5440"/>
    </row>
    <row r="3223" spans="1:10" ht="16.5" thickTop="1" thickBot="1" x14ac:dyDescent="0.3">
      <c r="A3223" s="5439"/>
      <c r="B3223" s="5439"/>
      <c r="C3223" s="5454"/>
      <c r="D3223" s="5584" t="s">
        <v>160</v>
      </c>
      <c r="E3223" s="5543"/>
      <c r="F3223" s="5543"/>
      <c r="G3223" s="5543"/>
      <c r="H3223" s="11357"/>
      <c r="I3223" s="11358"/>
      <c r="J3223" s="5440"/>
    </row>
    <row r="3224" spans="1:10" ht="16.5" thickTop="1" thickBot="1" x14ac:dyDescent="0.3">
      <c r="A3224" s="5439"/>
      <c r="B3224" s="5439"/>
      <c r="C3224" s="5454"/>
      <c r="D3224" s="5568" t="s">
        <v>161</v>
      </c>
      <c r="E3224" s="5548"/>
      <c r="F3224" s="5548"/>
      <c r="G3224" s="5549"/>
      <c r="H3224" s="11357"/>
      <c r="I3224" s="11358"/>
      <c r="J3224" s="5440"/>
    </row>
    <row r="3225" spans="1:10" ht="16.5" thickTop="1" thickBot="1" x14ac:dyDescent="0.3">
      <c r="A3225" s="5439"/>
      <c r="B3225" s="5439"/>
      <c r="C3225" s="5454"/>
      <c r="D3225" s="5625" t="s">
        <v>162</v>
      </c>
      <c r="E3225" s="5551"/>
      <c r="F3225" s="5551"/>
      <c r="G3225" s="5552"/>
      <c r="H3225" s="11357"/>
      <c r="I3225" s="11358"/>
      <c r="J3225" s="5440"/>
    </row>
    <row r="3226" spans="1:10" ht="16.5" thickTop="1" thickBot="1" x14ac:dyDescent="0.3">
      <c r="A3226" s="5439"/>
      <c r="B3226" s="5439"/>
      <c r="C3226" s="5454"/>
      <c r="D3226" s="5568" t="s">
        <v>114</v>
      </c>
      <c r="E3226" s="5551"/>
      <c r="F3226" s="5551"/>
      <c r="G3226" s="5552"/>
      <c r="H3226" s="11357"/>
      <c r="I3226" s="11358"/>
      <c r="J3226" s="5440"/>
    </row>
    <row r="3227" spans="1:10" ht="16.5" thickTop="1" thickBot="1" x14ac:dyDescent="0.3">
      <c r="A3227" s="5439"/>
      <c r="B3227" s="5491"/>
      <c r="C3227" s="5478" t="s">
        <v>166</v>
      </c>
      <c r="D3227" s="5561"/>
      <c r="E3227" s="5585"/>
      <c r="F3227" s="5563"/>
      <c r="G3227" s="5570"/>
      <c r="H3227" s="10979">
        <v>62</v>
      </c>
      <c r="I3227" s="10979"/>
      <c r="J3227" s="5439"/>
    </row>
    <row r="3228" spans="1:10" ht="16.5" thickTop="1" thickBot="1" x14ac:dyDescent="0.3">
      <c r="A3228" s="5439"/>
      <c r="B3228" s="5444"/>
      <c r="C3228" s="5492"/>
      <c r="D3228" s="5586" t="s">
        <v>167</v>
      </c>
      <c r="E3228" s="5587"/>
      <c r="F3228" s="5587"/>
      <c r="G3228" s="5588"/>
      <c r="H3228" s="11356"/>
      <c r="I3228" s="11356"/>
      <c r="J3228" s="5439"/>
    </row>
    <row r="3229" spans="1:10" ht="16.5" thickTop="1" thickBot="1" x14ac:dyDescent="0.3">
      <c r="A3229" s="5439"/>
      <c r="B3229" s="5493"/>
      <c r="C3229" s="5491"/>
      <c r="D3229" s="5587" t="s">
        <v>168</v>
      </c>
      <c r="E3229" s="5587"/>
      <c r="F3229" s="5587"/>
      <c r="G3229" s="5587"/>
      <c r="H3229" s="11355">
        <v>31</v>
      </c>
      <c r="I3229" s="11355"/>
      <c r="J3229" s="5439"/>
    </row>
    <row r="3230" spans="1:10" ht="16.5" thickTop="1" thickBot="1" x14ac:dyDescent="0.3">
      <c r="A3230" s="5439"/>
      <c r="B3230" s="5493"/>
      <c r="C3230" s="5491"/>
      <c r="D3230" s="5589" t="s">
        <v>169</v>
      </c>
      <c r="E3230" s="5587"/>
      <c r="F3230" s="5587"/>
      <c r="G3230" s="5588"/>
      <c r="H3230" s="11356">
        <v>31</v>
      </c>
      <c r="I3230" s="11356"/>
      <c r="J3230" s="5439"/>
    </row>
    <row r="3231" spans="1:10" ht="16.5" thickTop="1" thickBot="1" x14ac:dyDescent="0.3">
      <c r="A3231" s="5439"/>
      <c r="B3231" s="5493"/>
      <c r="C3231" s="5491"/>
      <c r="D3231" s="5589" t="s">
        <v>170</v>
      </c>
      <c r="E3231" s="5587"/>
      <c r="F3231" s="5587"/>
      <c r="G3231" s="5588"/>
      <c r="H3231" s="11356"/>
      <c r="I3231" s="11356"/>
      <c r="J3231" s="5439"/>
    </row>
    <row r="3232" spans="1:10" ht="16.5" thickTop="1" thickBot="1" x14ac:dyDescent="0.3">
      <c r="A3232" s="5439"/>
      <c r="B3232" s="5443"/>
      <c r="C3232" s="5454"/>
      <c r="D3232" s="5630" t="s">
        <v>171</v>
      </c>
      <c r="E3232" s="5590"/>
      <c r="F3232" s="5590"/>
      <c r="G3232" s="5591"/>
      <c r="H3232" s="11015">
        <v>0</v>
      </c>
      <c r="I3232" s="11015"/>
      <c r="J3232" s="5439"/>
    </row>
    <row r="3233" spans="1:10" ht="16.5" thickTop="1" thickBot="1" x14ac:dyDescent="0.3">
      <c r="A3233" s="5439"/>
      <c r="B3233" s="5439"/>
      <c r="C3233" s="5454"/>
      <c r="D3233" s="5592" t="s">
        <v>172</v>
      </c>
      <c r="E3233" s="5548"/>
      <c r="F3233" s="5548"/>
      <c r="G3233" s="5549"/>
      <c r="H3233" s="11356"/>
      <c r="I3233" s="11356"/>
      <c r="J3233" s="5439"/>
    </row>
    <row r="3234" spans="1:10" ht="16.5" thickTop="1" thickBot="1" x14ac:dyDescent="0.3">
      <c r="A3234" s="5439"/>
      <c r="B3234" s="5443"/>
      <c r="C3234" s="5454"/>
      <c r="D3234" s="5593" t="s">
        <v>173</v>
      </c>
      <c r="E3234" s="5587"/>
      <c r="F3234" s="5587"/>
      <c r="G3234" s="5588"/>
      <c r="H3234" s="11355"/>
      <c r="I3234" s="11355"/>
      <c r="J3234" s="5439"/>
    </row>
    <row r="3235" spans="1:10" ht="16.5" thickTop="1" thickBot="1" x14ac:dyDescent="0.3">
      <c r="A3235" s="5439"/>
      <c r="B3235" s="5443"/>
      <c r="C3235" s="5454"/>
      <c r="D3235" s="5594" t="s">
        <v>174</v>
      </c>
      <c r="E3235" s="5587"/>
      <c r="F3235" s="5587"/>
      <c r="G3235" s="5588"/>
      <c r="H3235" s="11356"/>
      <c r="I3235" s="11356"/>
      <c r="J3235" s="5441"/>
    </row>
    <row r="3236" spans="1:10" ht="17.25" thickTop="1" thickBot="1" x14ac:dyDescent="0.3">
      <c r="A3236" s="5439"/>
      <c r="B3236" s="5596" t="s">
        <v>175</v>
      </c>
      <c r="C3236" s="5595"/>
      <c r="D3236" s="5595"/>
      <c r="E3236" s="5595"/>
      <c r="F3236" s="5597"/>
      <c r="G3236" s="10992" t="s">
        <v>11</v>
      </c>
      <c r="H3236" s="11045"/>
      <c r="I3236" s="10993"/>
      <c r="J3236" s="5439"/>
    </row>
    <row r="3237" spans="1:10" ht="16.5" thickTop="1" x14ac:dyDescent="0.25">
      <c r="A3237" s="5439"/>
      <c r="B3237" s="5598"/>
      <c r="C3237" s="5599"/>
      <c r="D3237" s="5599"/>
      <c r="E3237" s="5599"/>
      <c r="F3237" s="5600"/>
      <c r="G3237" s="11046">
        <v>70</v>
      </c>
      <c r="H3237" s="11047"/>
      <c r="I3237" s="11048"/>
      <c r="J3237" s="5439"/>
    </row>
    <row r="3238" spans="1:10" ht="16.5" thickBot="1" x14ac:dyDescent="0.3">
      <c r="A3238" s="5441"/>
      <c r="B3238" s="5601"/>
      <c r="C3238" s="5602"/>
      <c r="D3238" s="5602"/>
      <c r="E3238" s="5602"/>
      <c r="F3238" s="5603"/>
      <c r="G3238" s="11049"/>
      <c r="H3238" s="11050"/>
      <c r="I3238" s="11051"/>
      <c r="J3238" s="5441"/>
    </row>
    <row r="3239" spans="1:10" ht="15.75" thickTop="1" x14ac:dyDescent="0.25"/>
    <row r="3240" spans="1:10" ht="15.75" thickBot="1" x14ac:dyDescent="0.3">
      <c r="A3240" s="1"/>
      <c r="B3240" s="1"/>
      <c r="C3240" s="1"/>
      <c r="D3240" s="1"/>
      <c r="E3240" s="2"/>
      <c r="F3240" s="3"/>
      <c r="G3240" s="3" t="s">
        <v>0</v>
      </c>
      <c r="H3240" s="3"/>
      <c r="I3240" s="1"/>
      <c r="J3240" s="1"/>
    </row>
    <row r="3241" spans="1:10" ht="17.25" thickTop="1" thickBot="1" x14ac:dyDescent="0.3">
      <c r="A3241" s="2"/>
      <c r="B3241" s="4"/>
      <c r="C3241" s="4"/>
      <c r="D3241" s="4"/>
      <c r="E3241" s="4"/>
      <c r="F3241" s="1"/>
      <c r="G3241" s="5" t="s">
        <v>1</v>
      </c>
      <c r="H3241" s="6"/>
      <c r="I3241" s="7"/>
      <c r="J3241" s="4"/>
    </row>
    <row r="3242" spans="1:10" ht="17.25" thickTop="1" thickBot="1" x14ac:dyDescent="0.3">
      <c r="A3242" s="4"/>
      <c r="B3242" s="4"/>
      <c r="C3242" s="2"/>
      <c r="D3242" s="2"/>
      <c r="E3242" s="2"/>
      <c r="F3242" s="1"/>
      <c r="G3242" s="8" t="s">
        <v>2</v>
      </c>
      <c r="H3242" s="9"/>
      <c r="I3242" s="7" t="s">
        <v>181</v>
      </c>
      <c r="J3242" s="4"/>
    </row>
    <row r="3243" spans="1:10" ht="16.5" thickTop="1" thickBot="1" x14ac:dyDescent="0.3">
      <c r="A3243" s="4"/>
      <c r="B3243" s="4"/>
      <c r="C3243" s="4"/>
      <c r="D3243" s="10"/>
      <c r="E3243" s="11"/>
      <c r="F3243" s="10"/>
      <c r="G3243" s="10"/>
      <c r="H3243" s="10"/>
      <c r="I3243" s="10"/>
      <c r="J3243" s="10"/>
    </row>
    <row r="3244" spans="1:10" ht="17.25" thickTop="1" thickBot="1" x14ac:dyDescent="0.3">
      <c r="A3244" s="5" t="s">
        <v>4</v>
      </c>
      <c r="B3244" s="10753"/>
      <c r="C3244" s="10754"/>
      <c r="D3244" s="10754"/>
      <c r="E3244" s="10754"/>
      <c r="F3244" s="10754"/>
      <c r="G3244" s="10755"/>
      <c r="H3244" s="1"/>
      <c r="I3244" s="1"/>
      <c r="J3244" s="1"/>
    </row>
    <row r="3245" spans="1:10" ht="17.25" thickTop="1" thickBot="1" x14ac:dyDescent="0.3">
      <c r="A3245" s="5" t="s">
        <v>5</v>
      </c>
      <c r="B3245" s="10753" t="s">
        <v>191</v>
      </c>
      <c r="C3245" s="10754"/>
      <c r="D3245" s="10754"/>
      <c r="E3245" s="10754"/>
      <c r="F3245" s="10754"/>
      <c r="G3245" s="10755"/>
      <c r="H3245" s="1"/>
      <c r="I3245" s="1"/>
      <c r="J3245" s="1"/>
    </row>
    <row r="3246" spans="1:10" ht="17.25" thickTop="1" thickBot="1" x14ac:dyDescent="0.3">
      <c r="A3246" s="12" t="s">
        <v>7</v>
      </c>
      <c r="B3246" s="10756" t="s">
        <v>8</v>
      </c>
      <c r="C3246" s="10757"/>
      <c r="D3246" s="15"/>
      <c r="E3246" s="14"/>
      <c r="F3246" s="14"/>
      <c r="G3246" s="15"/>
      <c r="H3246" s="1"/>
      <c r="I3246" s="1"/>
      <c r="J3246" s="1"/>
    </row>
    <row r="3247" spans="1:10" ht="16.5" thickTop="1" thickBot="1" x14ac:dyDescent="0.3">
      <c r="A3247" s="4"/>
      <c r="B3247" s="4"/>
      <c r="C3247" s="4"/>
      <c r="D3247" s="4"/>
      <c r="E3247" s="4"/>
      <c r="F3247" s="4"/>
      <c r="G3247" s="16"/>
      <c r="H3247" s="4"/>
      <c r="I3247" s="4"/>
      <c r="J3247" s="4"/>
    </row>
    <row r="3248" spans="1:10" ht="16.5" thickTop="1" thickBot="1" x14ac:dyDescent="0.3">
      <c r="A3248" s="1"/>
      <c r="B3248" s="10758" t="s">
        <v>9</v>
      </c>
      <c r="C3248" s="10758"/>
      <c r="D3248" s="10758"/>
      <c r="E3248" s="10759" t="s">
        <v>10</v>
      </c>
      <c r="F3248" s="10760"/>
      <c r="G3248" s="10759" t="s">
        <v>11</v>
      </c>
      <c r="H3248" s="10760"/>
      <c r="I3248" s="1"/>
      <c r="J3248" s="1"/>
    </row>
    <row r="3249" spans="1:10" ht="16.5" thickTop="1" thickBot="1" x14ac:dyDescent="0.3">
      <c r="A3249" s="1"/>
      <c r="B3249" s="10758"/>
      <c r="C3249" s="10758"/>
      <c r="D3249" s="10758"/>
      <c r="E3249" s="10761">
        <v>549</v>
      </c>
      <c r="F3249" s="10761"/>
      <c r="G3249" s="10762">
        <f>SUM(E3249:F3250)</f>
        <v>549</v>
      </c>
      <c r="H3249" s="10762"/>
      <c r="I3249" s="1"/>
      <c r="J3249" s="1"/>
    </row>
    <row r="3250" spans="1:10" ht="16.5" thickTop="1" thickBot="1" x14ac:dyDescent="0.3">
      <c r="A3250" s="1"/>
      <c r="B3250" s="10758"/>
      <c r="C3250" s="10758"/>
      <c r="D3250" s="10758"/>
      <c r="E3250" s="10761"/>
      <c r="F3250" s="10761"/>
      <c r="G3250" s="10762"/>
      <c r="H3250" s="10762"/>
      <c r="I3250" s="1"/>
      <c r="J3250" s="1"/>
    </row>
    <row r="3251" spans="1:10" ht="16.5" thickTop="1" thickBot="1" x14ac:dyDescent="0.3">
      <c r="A3251" s="1"/>
      <c r="B3251" s="17"/>
      <c r="C3251" s="17"/>
      <c r="D3251" s="17"/>
      <c r="E3251" s="17"/>
      <c r="F3251" s="17"/>
      <c r="G3251" s="17"/>
      <c r="H3251" s="17"/>
      <c r="I3251" s="17"/>
      <c r="J3251" s="17"/>
    </row>
    <row r="3252" spans="1:10" ht="16.5" thickTop="1" thickBot="1" x14ac:dyDescent="0.3">
      <c r="A3252" s="1"/>
      <c r="B3252" s="10788" t="s">
        <v>12</v>
      </c>
      <c r="C3252" s="10789"/>
      <c r="D3252" s="10789"/>
      <c r="E3252" s="10789"/>
      <c r="F3252" s="10790"/>
      <c r="G3252" s="10782" t="s">
        <v>11</v>
      </c>
      <c r="H3252" s="10797"/>
      <c r="I3252" s="10798" t="s">
        <v>13</v>
      </c>
      <c r="J3252" s="10799"/>
    </row>
    <row r="3253" spans="1:10" ht="16.5" thickTop="1" thickBot="1" x14ac:dyDescent="0.3">
      <c r="A3253" s="1"/>
      <c r="B3253" s="10791"/>
      <c r="C3253" s="10792"/>
      <c r="D3253" s="10792"/>
      <c r="E3253" s="10792"/>
      <c r="F3253" s="10793"/>
      <c r="G3253" s="18" t="s">
        <v>14</v>
      </c>
      <c r="H3253" s="18" t="s">
        <v>15</v>
      </c>
      <c r="I3253" s="10800"/>
      <c r="J3253" s="10801"/>
    </row>
    <row r="3254" spans="1:10" ht="16.5" thickTop="1" thickBot="1" x14ac:dyDescent="0.3">
      <c r="A3254" s="1"/>
      <c r="B3254" s="10794"/>
      <c r="C3254" s="10795"/>
      <c r="D3254" s="10795"/>
      <c r="E3254" s="10795"/>
      <c r="F3254" s="10796"/>
      <c r="G3254" s="19">
        <f>SUM(G3255:G3256)</f>
        <v>7</v>
      </c>
      <c r="H3254" s="19">
        <f>SUM(H3255:H3256)</f>
        <v>0</v>
      </c>
      <c r="I3254" s="10802">
        <f>G3254+H3254</f>
        <v>7</v>
      </c>
      <c r="J3254" s="10802"/>
    </row>
    <row r="3255" spans="1:10" ht="16.5" thickTop="1" thickBot="1" x14ac:dyDescent="0.3">
      <c r="A3255" s="1"/>
      <c r="B3255" s="10779" t="s">
        <v>16</v>
      </c>
      <c r="C3255" s="10780"/>
      <c r="D3255" s="10780"/>
      <c r="E3255" s="10780"/>
      <c r="F3255" s="10803"/>
      <c r="G3255" s="20">
        <v>7</v>
      </c>
      <c r="H3255" s="20"/>
      <c r="I3255" s="10804">
        <f>(G3255+H3255)</f>
        <v>7</v>
      </c>
      <c r="J3255" s="10805"/>
    </row>
    <row r="3256" spans="1:10" ht="16.5" thickTop="1" thickBot="1" x14ac:dyDescent="0.3">
      <c r="A3256" s="1"/>
      <c r="B3256" s="10779" t="s">
        <v>17</v>
      </c>
      <c r="C3256" s="10780"/>
      <c r="D3256" s="10780"/>
      <c r="E3256" s="10780"/>
      <c r="F3256" s="10780"/>
      <c r="G3256" s="20"/>
      <c r="H3256" s="20"/>
      <c r="I3256" s="10781">
        <f>(G3256+H3256)</f>
        <v>0</v>
      </c>
      <c r="J3256" s="10781"/>
    </row>
    <row r="3257" spans="1:10" ht="16.5" thickTop="1" thickBot="1" x14ac:dyDescent="0.3">
      <c r="A3257" s="1"/>
      <c r="B3257" s="21" t="s">
        <v>18</v>
      </c>
      <c r="C3257" s="22"/>
      <c r="D3257" s="23"/>
      <c r="E3257" s="24"/>
      <c r="F3257" s="24"/>
      <c r="G3257" s="24"/>
      <c r="H3257" s="25"/>
      <c r="I3257" s="26"/>
      <c r="J3257" s="1"/>
    </row>
    <row r="3258" spans="1:10" ht="16.5" thickTop="1" thickBot="1" x14ac:dyDescent="0.3">
      <c r="A3258" s="1"/>
      <c r="B3258" s="27"/>
      <c r="C3258" s="28"/>
      <c r="D3258" s="28"/>
      <c r="E3258" s="10759" t="s">
        <v>19</v>
      </c>
      <c r="F3258" s="10759"/>
      <c r="G3258" s="10759"/>
      <c r="H3258" s="10782"/>
      <c r="I3258" s="18" t="s">
        <v>11</v>
      </c>
      <c r="J3258" s="1"/>
    </row>
    <row r="3259" spans="1:10" ht="16.5" thickTop="1" thickBot="1" x14ac:dyDescent="0.3">
      <c r="A3259" s="1"/>
      <c r="B3259" s="27"/>
      <c r="C3259" s="28" t="s">
        <v>20</v>
      </c>
      <c r="D3259" s="28"/>
      <c r="E3259" s="29" t="s">
        <v>21</v>
      </c>
      <c r="F3259" s="29" t="s">
        <v>22</v>
      </c>
      <c r="G3259" s="29" t="s">
        <v>23</v>
      </c>
      <c r="H3259" s="30" t="s">
        <v>24</v>
      </c>
      <c r="I3259" s="31"/>
      <c r="J3259" s="1"/>
    </row>
    <row r="3260" spans="1:10" ht="16.5" thickTop="1" thickBot="1" x14ac:dyDescent="0.3">
      <c r="A3260" s="1"/>
      <c r="B3260" s="32"/>
      <c r="C3260" s="33"/>
      <c r="D3260" s="33"/>
      <c r="E3260" s="10783">
        <f>(I3262+I3267+I3274+I3277+I3298+I3299+I3300+I3302)</f>
        <v>4</v>
      </c>
      <c r="F3260" s="10783"/>
      <c r="G3260" s="10783"/>
      <c r="H3260" s="10784"/>
      <c r="I3260" s="10785">
        <f>(I3262+I3267+I3273+I3277+I3282+I3294+I3309+I3311+I3317)</f>
        <v>17</v>
      </c>
      <c r="J3260" s="1"/>
    </row>
    <row r="3261" spans="1:10" ht="16.5" thickTop="1" thickBot="1" x14ac:dyDescent="0.3">
      <c r="A3261" s="1"/>
      <c r="B3261" s="34"/>
      <c r="C3261" s="35"/>
      <c r="D3261" s="35"/>
      <c r="E3261" s="36">
        <f>(E3262+E3267+E3273+E3277+E3282+E3294+E3309+E3311+E3316+E3317)</f>
        <v>8</v>
      </c>
      <c r="F3261" s="36">
        <f>(F3262+F3267+F3273+F3277+F3282+F3294+F3309+F3311+F3316+F3317)</f>
        <v>5</v>
      </c>
      <c r="G3261" s="36">
        <f>(G3262+G3267+G3273+G3277+G3282+G3294+G3309+G3311+G3316+G3317)</f>
        <v>4</v>
      </c>
      <c r="H3261" s="36">
        <f>(H3262+H3267+H3273+H3277+H3282+H3294+H3309+H3311+H3316+H3317)</f>
        <v>0</v>
      </c>
      <c r="I3261" s="10785"/>
      <c r="J3261" s="1"/>
    </row>
    <row r="3262" spans="1:10" ht="17.25" thickTop="1" thickBot="1" x14ac:dyDescent="0.3">
      <c r="A3262" s="1"/>
      <c r="B3262" s="37"/>
      <c r="C3262" s="10786" t="s">
        <v>25</v>
      </c>
      <c r="D3262" s="10787"/>
      <c r="E3262" s="38">
        <f>SUM(E3263:E3266)</f>
        <v>0</v>
      </c>
      <c r="F3262" s="38">
        <f>SUM(F3263:F3266)</f>
        <v>0</v>
      </c>
      <c r="G3262" s="38">
        <f>SUM(G3263:G3266)</f>
        <v>0</v>
      </c>
      <c r="H3262" s="39">
        <f>SUM(H3263:H3266)</f>
        <v>0</v>
      </c>
      <c r="I3262" s="40">
        <f t="shared" ref="I3262:I3272" si="6">SUM(E3262:H3262)</f>
        <v>0</v>
      </c>
      <c r="J3262" s="1"/>
    </row>
    <row r="3263" spans="1:10" ht="16.5" thickTop="1" thickBot="1" x14ac:dyDescent="0.3">
      <c r="A3263" s="1"/>
      <c r="B3263" s="37"/>
      <c r="C3263" s="41"/>
      <c r="D3263" s="42" t="s">
        <v>26</v>
      </c>
      <c r="E3263" s="43"/>
      <c r="F3263" s="43"/>
      <c r="G3263" s="43"/>
      <c r="H3263" s="43"/>
      <c r="I3263" s="44">
        <f t="shared" si="6"/>
        <v>0</v>
      </c>
      <c r="J3263" s="1"/>
    </row>
    <row r="3264" spans="1:10" ht="16.5" thickTop="1" thickBot="1" x14ac:dyDescent="0.3">
      <c r="A3264" s="1"/>
      <c r="B3264" s="37"/>
      <c r="C3264" s="41"/>
      <c r="D3264" s="42" t="s">
        <v>27</v>
      </c>
      <c r="E3264" s="43"/>
      <c r="F3264" s="43"/>
      <c r="G3264" s="43"/>
      <c r="H3264" s="43"/>
      <c r="I3264" s="44">
        <f t="shared" si="6"/>
        <v>0</v>
      </c>
      <c r="J3264" s="1"/>
    </row>
    <row r="3265" spans="1:10" ht="16.5" thickTop="1" thickBot="1" x14ac:dyDescent="0.3">
      <c r="A3265" s="1"/>
      <c r="B3265" s="37"/>
      <c r="C3265" s="41"/>
      <c r="D3265" s="42" t="s">
        <v>28</v>
      </c>
      <c r="E3265" s="43"/>
      <c r="F3265" s="43"/>
      <c r="G3265" s="43"/>
      <c r="H3265" s="43"/>
      <c r="I3265" s="44">
        <f t="shared" si="6"/>
        <v>0</v>
      </c>
      <c r="J3265" s="1"/>
    </row>
    <row r="3266" spans="1:10" ht="27" thickTop="1" thickBot="1" x14ac:dyDescent="0.3">
      <c r="A3266" s="1"/>
      <c r="B3266" s="37"/>
      <c r="C3266" s="41"/>
      <c r="D3266" s="42" t="s">
        <v>29</v>
      </c>
      <c r="E3266" s="43"/>
      <c r="F3266" s="43"/>
      <c r="G3266" s="43"/>
      <c r="H3266" s="43"/>
      <c r="I3266" s="44">
        <f t="shared" si="6"/>
        <v>0</v>
      </c>
      <c r="J3266" s="1"/>
    </row>
    <row r="3267" spans="1:10" ht="17.25" thickTop="1" thickBot="1" x14ac:dyDescent="0.3">
      <c r="A3267" s="1"/>
      <c r="B3267" s="37"/>
      <c r="C3267" s="45" t="s">
        <v>30</v>
      </c>
      <c r="D3267" s="46"/>
      <c r="E3267" s="47">
        <f>SUM(E3268:E3272)</f>
        <v>1</v>
      </c>
      <c r="F3267" s="47">
        <f>SUM(F3268:F3272)</f>
        <v>0</v>
      </c>
      <c r="G3267" s="47">
        <f>SUM(G3268:G3272)</f>
        <v>0</v>
      </c>
      <c r="H3267" s="47">
        <f>SUM(H3268:H3272)</f>
        <v>0</v>
      </c>
      <c r="I3267" s="48">
        <f t="shared" si="6"/>
        <v>1</v>
      </c>
      <c r="J3267" s="1"/>
    </row>
    <row r="3268" spans="1:10" ht="27" thickTop="1" thickBot="1" x14ac:dyDescent="0.3">
      <c r="A3268" s="1"/>
      <c r="B3268" s="37"/>
      <c r="C3268" s="41"/>
      <c r="D3268" s="42" t="s">
        <v>31</v>
      </c>
      <c r="E3268" s="43"/>
      <c r="F3268" s="43"/>
      <c r="G3268" s="43"/>
      <c r="H3268" s="43"/>
      <c r="I3268" s="44">
        <f t="shared" si="6"/>
        <v>0</v>
      </c>
      <c r="J3268" s="1"/>
    </row>
    <row r="3269" spans="1:10" ht="16.5" thickTop="1" thickBot="1" x14ac:dyDescent="0.3">
      <c r="A3269" s="1"/>
      <c r="B3269" s="37"/>
      <c r="C3269" s="41"/>
      <c r="D3269" s="42" t="s">
        <v>32</v>
      </c>
      <c r="E3269" s="43"/>
      <c r="F3269" s="43"/>
      <c r="G3269" s="43"/>
      <c r="H3269" s="43"/>
      <c r="I3269" s="44">
        <f t="shared" si="6"/>
        <v>0</v>
      </c>
      <c r="J3269" s="1"/>
    </row>
    <row r="3270" spans="1:10" ht="52.5" thickTop="1" thickBot="1" x14ac:dyDescent="0.3">
      <c r="A3270" s="1"/>
      <c r="B3270" s="37"/>
      <c r="C3270" s="41"/>
      <c r="D3270" s="42" t="s">
        <v>33</v>
      </c>
      <c r="E3270" s="43">
        <v>1</v>
      </c>
      <c r="F3270" s="43"/>
      <c r="G3270" s="43"/>
      <c r="H3270" s="43"/>
      <c r="I3270" s="44">
        <f t="shared" si="6"/>
        <v>1</v>
      </c>
      <c r="J3270" s="1"/>
    </row>
    <row r="3271" spans="1:10" ht="39.75" thickTop="1" thickBot="1" x14ac:dyDescent="0.3">
      <c r="A3271" s="1"/>
      <c r="B3271" s="37"/>
      <c r="C3271" s="41"/>
      <c r="D3271" s="42" t="s">
        <v>34</v>
      </c>
      <c r="E3271" s="43"/>
      <c r="F3271" s="43"/>
      <c r="G3271" s="43"/>
      <c r="H3271" s="43"/>
      <c r="I3271" s="44">
        <f t="shared" si="6"/>
        <v>0</v>
      </c>
      <c r="J3271" s="1"/>
    </row>
    <row r="3272" spans="1:10" ht="39.75" thickTop="1" thickBot="1" x14ac:dyDescent="0.3">
      <c r="A3272" s="1"/>
      <c r="B3272" s="37"/>
      <c r="C3272" s="41"/>
      <c r="D3272" s="42" t="s">
        <v>35</v>
      </c>
      <c r="E3272" s="43"/>
      <c r="F3272" s="43"/>
      <c r="G3272" s="43"/>
      <c r="H3272" s="43"/>
      <c r="I3272" s="44">
        <f t="shared" si="6"/>
        <v>0</v>
      </c>
      <c r="J3272" s="1"/>
    </row>
    <row r="3273" spans="1:10" ht="17.25" thickTop="1" thickBot="1" x14ac:dyDescent="0.3">
      <c r="A3273" s="1"/>
      <c r="B3273" s="37"/>
      <c r="C3273" s="10763" t="s">
        <v>36</v>
      </c>
      <c r="D3273" s="10764"/>
      <c r="E3273" s="49">
        <f>SUM(E3274:E3276)</f>
        <v>5</v>
      </c>
      <c r="F3273" s="49">
        <f>SUM(F3274:F3276)</f>
        <v>0</v>
      </c>
      <c r="G3273" s="49">
        <f>SUM(G3274:G3276)</f>
        <v>0</v>
      </c>
      <c r="H3273" s="49">
        <f>SUM(H3274:H3276)</f>
        <v>0</v>
      </c>
      <c r="I3273" s="40">
        <f>SUM(E3273:H3273)</f>
        <v>5</v>
      </c>
      <c r="J3273" s="1"/>
    </row>
    <row r="3274" spans="1:10" ht="27" thickTop="1" thickBot="1" x14ac:dyDescent="0.3">
      <c r="A3274" s="1"/>
      <c r="B3274" s="37"/>
      <c r="C3274" s="41"/>
      <c r="D3274" s="50" t="s">
        <v>37</v>
      </c>
      <c r="E3274" s="51"/>
      <c r="F3274" s="51"/>
      <c r="G3274" s="51"/>
      <c r="H3274" s="51"/>
      <c r="I3274" s="52">
        <f t="shared" ref="I3274:I3293" si="7">SUM(E3274:H3274)</f>
        <v>0</v>
      </c>
      <c r="J3274" s="1"/>
    </row>
    <row r="3275" spans="1:10" ht="39.75" thickTop="1" thickBot="1" x14ac:dyDescent="0.3">
      <c r="A3275" s="1"/>
      <c r="B3275" s="37"/>
      <c r="C3275" s="41"/>
      <c r="D3275" s="50" t="s">
        <v>38</v>
      </c>
      <c r="E3275" s="53">
        <v>5</v>
      </c>
      <c r="F3275" s="53"/>
      <c r="G3275" s="53"/>
      <c r="H3275" s="53"/>
      <c r="I3275" s="52">
        <f>SUM(E3275:H3275)</f>
        <v>5</v>
      </c>
      <c r="J3275" s="1"/>
    </row>
    <row r="3276" spans="1:10" ht="52.5" thickTop="1" thickBot="1" x14ac:dyDescent="0.3">
      <c r="A3276" s="1"/>
      <c r="B3276" s="37"/>
      <c r="C3276" s="41"/>
      <c r="D3276" s="54" t="s">
        <v>39</v>
      </c>
      <c r="E3276" s="53"/>
      <c r="F3276" s="53"/>
      <c r="G3276" s="53"/>
      <c r="H3276" s="53"/>
      <c r="I3276" s="52">
        <f>SUM(E3276:H3276)</f>
        <v>0</v>
      </c>
      <c r="J3276" s="1"/>
    </row>
    <row r="3277" spans="1:10" ht="17.25" thickTop="1" thickBot="1" x14ac:dyDescent="0.3">
      <c r="A3277" s="1"/>
      <c r="B3277" s="55"/>
      <c r="C3277" s="10763" t="s">
        <v>40</v>
      </c>
      <c r="D3277" s="10764"/>
      <c r="E3277" s="47">
        <f>SUM(E3278:E3281)</f>
        <v>0</v>
      </c>
      <c r="F3277" s="47">
        <f>SUM(F3278:F3281)</f>
        <v>1</v>
      </c>
      <c r="G3277" s="47">
        <f>SUM(G3278:G3281)</f>
        <v>2</v>
      </c>
      <c r="H3277" s="47">
        <f>SUM(H3278:H3281)</f>
        <v>0</v>
      </c>
      <c r="I3277" s="40">
        <f t="shared" si="7"/>
        <v>3</v>
      </c>
      <c r="J3277" s="1"/>
    </row>
    <row r="3278" spans="1:10" ht="16.5" thickTop="1" thickBot="1" x14ac:dyDescent="0.3">
      <c r="A3278" s="1"/>
      <c r="B3278" s="55"/>
      <c r="C3278" s="56"/>
      <c r="D3278" s="57" t="s">
        <v>41</v>
      </c>
      <c r="E3278" s="43"/>
      <c r="F3278" s="43">
        <v>1</v>
      </c>
      <c r="G3278" s="43">
        <v>2</v>
      </c>
      <c r="H3278" s="43"/>
      <c r="I3278" s="52">
        <f t="shared" si="7"/>
        <v>3</v>
      </c>
      <c r="J3278" s="1"/>
    </row>
    <row r="3279" spans="1:10" ht="39.75" thickTop="1" thickBot="1" x14ac:dyDescent="0.3">
      <c r="A3279" s="1"/>
      <c r="B3279" s="55"/>
      <c r="C3279" s="56"/>
      <c r="D3279" s="57" t="s">
        <v>42</v>
      </c>
      <c r="E3279" s="53"/>
      <c r="F3279" s="53"/>
      <c r="G3279" s="53"/>
      <c r="H3279" s="53"/>
      <c r="I3279" s="52">
        <f t="shared" si="7"/>
        <v>0</v>
      </c>
      <c r="J3279" s="1"/>
    </row>
    <row r="3280" spans="1:10" ht="65.25" thickTop="1" thickBot="1" x14ac:dyDescent="0.3">
      <c r="A3280" s="1"/>
      <c r="B3280" s="55"/>
      <c r="C3280" s="56"/>
      <c r="D3280" s="57" t="s">
        <v>43</v>
      </c>
      <c r="E3280" s="53"/>
      <c r="F3280" s="53"/>
      <c r="G3280" s="53"/>
      <c r="H3280" s="53"/>
      <c r="I3280" s="52">
        <f t="shared" si="7"/>
        <v>0</v>
      </c>
      <c r="J3280" s="1"/>
    </row>
    <row r="3281" spans="1:10" ht="52.5" thickTop="1" thickBot="1" x14ac:dyDescent="0.3">
      <c r="A3281" s="1"/>
      <c r="B3281" s="55"/>
      <c r="C3281" s="56"/>
      <c r="D3281" s="54" t="s">
        <v>44</v>
      </c>
      <c r="E3281" s="53"/>
      <c r="F3281" s="53"/>
      <c r="G3281" s="53"/>
      <c r="H3281" s="53"/>
      <c r="I3281" s="52">
        <f t="shared" si="7"/>
        <v>0</v>
      </c>
      <c r="J3281" s="1"/>
    </row>
    <row r="3282" spans="1:10" ht="17.25" thickTop="1" thickBot="1" x14ac:dyDescent="0.3">
      <c r="A3282" s="1"/>
      <c r="B3282" s="55"/>
      <c r="C3282" s="10763" t="s">
        <v>45</v>
      </c>
      <c r="D3282" s="10764"/>
      <c r="E3282" s="47">
        <f>SUM(E3283:E3293)</f>
        <v>0</v>
      </c>
      <c r="F3282" s="47">
        <f>SUM(F3283:F3293)</f>
        <v>4</v>
      </c>
      <c r="G3282" s="47">
        <f>SUM(G3283:G3293)</f>
        <v>1</v>
      </c>
      <c r="H3282" s="47">
        <f>SUM(H3283:H3293)</f>
        <v>0</v>
      </c>
      <c r="I3282" s="58">
        <f>SUM(E3282:H3282)</f>
        <v>5</v>
      </c>
      <c r="J3282" s="1"/>
    </row>
    <row r="3283" spans="1:10" ht="39.75" thickTop="1" thickBot="1" x14ac:dyDescent="0.3">
      <c r="A3283" s="1"/>
      <c r="B3283" s="55"/>
      <c r="C3283" s="59"/>
      <c r="D3283" s="57" t="s">
        <v>46</v>
      </c>
      <c r="E3283" s="53"/>
      <c r="F3283" s="53"/>
      <c r="G3283" s="53"/>
      <c r="H3283" s="53"/>
      <c r="I3283" s="52">
        <f>SUM(E3283:H3283)</f>
        <v>0</v>
      </c>
      <c r="J3283" s="1"/>
    </row>
    <row r="3284" spans="1:10" ht="27" thickTop="1" thickBot="1" x14ac:dyDescent="0.3">
      <c r="A3284" s="1"/>
      <c r="B3284" s="55"/>
      <c r="C3284" s="59"/>
      <c r="D3284" s="57" t="s">
        <v>47</v>
      </c>
      <c r="E3284" s="53"/>
      <c r="F3284" s="53"/>
      <c r="G3284" s="53"/>
      <c r="H3284" s="53"/>
      <c r="I3284" s="52">
        <f t="shared" si="7"/>
        <v>0</v>
      </c>
      <c r="J3284" s="1"/>
    </row>
    <row r="3285" spans="1:10" ht="52.5" thickTop="1" thickBot="1" x14ac:dyDescent="0.3">
      <c r="A3285" s="1"/>
      <c r="B3285" s="55"/>
      <c r="C3285" s="56"/>
      <c r="D3285" s="60" t="s">
        <v>48</v>
      </c>
      <c r="E3285" s="53"/>
      <c r="F3285" s="53"/>
      <c r="G3285" s="53"/>
      <c r="H3285" s="53"/>
      <c r="I3285" s="52">
        <f>SUM(E3285:H3285)</f>
        <v>0</v>
      </c>
      <c r="J3285" s="1"/>
    </row>
    <row r="3286" spans="1:10" ht="39.75" thickTop="1" thickBot="1" x14ac:dyDescent="0.3">
      <c r="A3286" s="1"/>
      <c r="B3286" s="55"/>
      <c r="C3286" s="61"/>
      <c r="D3286" s="57" t="s">
        <v>49</v>
      </c>
      <c r="E3286" s="53"/>
      <c r="F3286" s="53">
        <v>3</v>
      </c>
      <c r="G3286" s="53"/>
      <c r="H3286" s="53"/>
      <c r="I3286" s="52">
        <f t="shared" si="7"/>
        <v>3</v>
      </c>
      <c r="J3286" s="1"/>
    </row>
    <row r="3287" spans="1:10" ht="52.5" thickTop="1" thickBot="1" x14ac:dyDescent="0.3">
      <c r="A3287" s="1"/>
      <c r="B3287" s="55"/>
      <c r="C3287" s="56"/>
      <c r="D3287" s="57" t="s">
        <v>50</v>
      </c>
      <c r="E3287" s="53"/>
      <c r="F3287" s="53"/>
      <c r="G3287" s="53"/>
      <c r="H3287" s="53"/>
      <c r="I3287" s="62">
        <f t="shared" si="7"/>
        <v>0</v>
      </c>
      <c r="J3287" s="1"/>
    </row>
    <row r="3288" spans="1:10" ht="27" thickTop="1" thickBot="1" x14ac:dyDescent="0.3">
      <c r="A3288" s="1"/>
      <c r="B3288" s="55"/>
      <c r="C3288" s="63"/>
      <c r="D3288" s="57" t="s">
        <v>51</v>
      </c>
      <c r="E3288" s="53"/>
      <c r="F3288" s="53"/>
      <c r="G3288" s="53"/>
      <c r="H3288" s="53"/>
      <c r="I3288" s="62">
        <f t="shared" si="7"/>
        <v>0</v>
      </c>
      <c r="J3288" s="1"/>
    </row>
    <row r="3289" spans="1:10" ht="52.5" thickTop="1" thickBot="1" x14ac:dyDescent="0.3">
      <c r="A3289" s="1"/>
      <c r="B3289" s="55"/>
      <c r="C3289" s="63"/>
      <c r="D3289" s="57" t="s">
        <v>52</v>
      </c>
      <c r="E3289" s="53"/>
      <c r="F3289" s="53">
        <v>1</v>
      </c>
      <c r="G3289" s="53"/>
      <c r="H3289" s="53"/>
      <c r="I3289" s="62">
        <f t="shared" si="7"/>
        <v>1</v>
      </c>
      <c r="J3289" s="1"/>
    </row>
    <row r="3290" spans="1:10" ht="78" thickTop="1" thickBot="1" x14ac:dyDescent="0.3">
      <c r="A3290" s="1"/>
      <c r="B3290" s="55"/>
      <c r="C3290" s="63"/>
      <c r="D3290" s="57" t="s">
        <v>53</v>
      </c>
      <c r="E3290" s="53"/>
      <c r="F3290" s="53"/>
      <c r="G3290" s="53"/>
      <c r="H3290" s="53"/>
      <c r="I3290" s="62">
        <f t="shared" si="7"/>
        <v>0</v>
      </c>
      <c r="J3290" s="1"/>
    </row>
    <row r="3291" spans="1:10" ht="27" thickTop="1" thickBot="1" x14ac:dyDescent="0.3">
      <c r="A3291" s="1"/>
      <c r="B3291" s="55"/>
      <c r="C3291" s="63"/>
      <c r="D3291" s="57" t="s">
        <v>54</v>
      </c>
      <c r="E3291" s="53"/>
      <c r="F3291" s="53"/>
      <c r="G3291" s="53"/>
      <c r="H3291" s="53"/>
      <c r="I3291" s="62">
        <f t="shared" si="7"/>
        <v>0</v>
      </c>
      <c r="J3291" s="1"/>
    </row>
    <row r="3292" spans="1:10" ht="52.5" thickTop="1" thickBot="1" x14ac:dyDescent="0.3">
      <c r="A3292" s="1"/>
      <c r="B3292" s="55"/>
      <c r="C3292" s="63"/>
      <c r="D3292" s="64" t="s">
        <v>55</v>
      </c>
      <c r="E3292" s="53"/>
      <c r="F3292" s="53"/>
      <c r="G3292" s="53"/>
      <c r="H3292" s="53"/>
      <c r="I3292" s="62">
        <f t="shared" si="7"/>
        <v>0</v>
      </c>
      <c r="J3292" s="1"/>
    </row>
    <row r="3293" spans="1:10" ht="39.75" thickTop="1" thickBot="1" x14ac:dyDescent="0.3">
      <c r="A3293" s="1"/>
      <c r="B3293" s="55"/>
      <c r="C3293" s="65"/>
      <c r="D3293" s="57" t="s">
        <v>56</v>
      </c>
      <c r="E3293" s="53"/>
      <c r="F3293" s="53"/>
      <c r="G3293" s="53">
        <v>1</v>
      </c>
      <c r="H3293" s="53"/>
      <c r="I3293" s="62">
        <f t="shared" si="7"/>
        <v>1</v>
      </c>
      <c r="J3293" s="1"/>
    </row>
    <row r="3294" spans="1:10" ht="17.25" thickTop="1" thickBot="1" x14ac:dyDescent="0.3">
      <c r="A3294" s="1"/>
      <c r="B3294" s="55"/>
      <c r="C3294" s="10765" t="s">
        <v>57</v>
      </c>
      <c r="D3294" s="10766"/>
      <c r="E3294" s="66">
        <f>SUM(E3295:E3303)</f>
        <v>0</v>
      </c>
      <c r="F3294" s="66">
        <f>SUM(F3295:F3303)</f>
        <v>0</v>
      </c>
      <c r="G3294" s="66">
        <f>SUM(G3295:G3303)</f>
        <v>1</v>
      </c>
      <c r="H3294" s="66">
        <f>SUM(H3295:H3303)</f>
        <v>0</v>
      </c>
      <c r="I3294" s="58">
        <f>SUM(E3294:E3294:H3294)</f>
        <v>1</v>
      </c>
      <c r="J3294" s="1"/>
    </row>
    <row r="3295" spans="1:10" ht="39.75" thickTop="1" thickBot="1" x14ac:dyDescent="0.3">
      <c r="A3295" s="1"/>
      <c r="B3295" s="55"/>
      <c r="C3295" s="67"/>
      <c r="D3295" s="57" t="s">
        <v>58</v>
      </c>
      <c r="E3295" s="53"/>
      <c r="F3295" s="53"/>
      <c r="G3295" s="53"/>
      <c r="H3295" s="53"/>
      <c r="I3295" s="29">
        <f>SUM(E3295:E3295:H3295)</f>
        <v>0</v>
      </c>
      <c r="J3295" s="1"/>
    </row>
    <row r="3296" spans="1:10" ht="52.5" thickTop="1" thickBot="1" x14ac:dyDescent="0.3">
      <c r="A3296" s="1"/>
      <c r="B3296" s="55"/>
      <c r="C3296" s="59"/>
      <c r="D3296" s="57" t="s">
        <v>59</v>
      </c>
      <c r="E3296" s="53"/>
      <c r="F3296" s="53"/>
      <c r="G3296" s="53"/>
      <c r="H3296" s="53"/>
      <c r="I3296" s="29">
        <f>(H3296+G3296+F3296+E3296)</f>
        <v>0</v>
      </c>
      <c r="J3296" s="1"/>
    </row>
    <row r="3297" spans="1:10" ht="27" thickTop="1" thickBot="1" x14ac:dyDescent="0.3">
      <c r="A3297" s="1"/>
      <c r="B3297" s="55"/>
      <c r="C3297" s="59"/>
      <c r="D3297" s="57" t="s">
        <v>47</v>
      </c>
      <c r="E3297" s="53"/>
      <c r="F3297" s="53"/>
      <c r="G3297" s="53">
        <v>1</v>
      </c>
      <c r="H3297" s="53"/>
      <c r="I3297" s="29">
        <f>(H3297+G3297+F3297+E3297)</f>
        <v>1</v>
      </c>
      <c r="J3297" s="1"/>
    </row>
    <row r="3298" spans="1:10" ht="27" thickTop="1" thickBot="1" x14ac:dyDescent="0.3">
      <c r="A3298" s="1"/>
      <c r="B3298" s="55"/>
      <c r="C3298" s="59"/>
      <c r="D3298" s="57" t="s">
        <v>60</v>
      </c>
      <c r="E3298" s="53"/>
      <c r="F3298" s="53"/>
      <c r="G3298" s="53"/>
      <c r="H3298" s="53"/>
      <c r="I3298" s="29">
        <f>(H3298+G3298+F3298+E3298)</f>
        <v>0</v>
      </c>
      <c r="J3298" s="1"/>
    </row>
    <row r="3299" spans="1:10" ht="52.5" thickTop="1" thickBot="1" x14ac:dyDescent="0.3">
      <c r="A3299" s="1"/>
      <c r="B3299" s="55"/>
      <c r="C3299" s="68"/>
      <c r="D3299" s="57" t="s">
        <v>61</v>
      </c>
      <c r="E3299" s="53"/>
      <c r="F3299" s="53"/>
      <c r="G3299" s="53"/>
      <c r="H3299" s="53"/>
      <c r="I3299" s="29">
        <f>SUM(E3299:E3299:H3299)</f>
        <v>0</v>
      </c>
      <c r="J3299" s="1"/>
    </row>
    <row r="3300" spans="1:10" ht="16.5" thickTop="1" thickBot="1" x14ac:dyDescent="0.3">
      <c r="A3300" s="1"/>
      <c r="B3300" s="55"/>
      <c r="C3300" s="68"/>
      <c r="D3300" s="69" t="s">
        <v>62</v>
      </c>
      <c r="E3300" s="53"/>
      <c r="F3300" s="53"/>
      <c r="G3300" s="53"/>
      <c r="H3300" s="53"/>
      <c r="I3300" s="29">
        <f>SUM(E3300:E3300:H3300)</f>
        <v>0</v>
      </c>
      <c r="J3300" s="1"/>
    </row>
    <row r="3301" spans="1:10" ht="27" thickTop="1" thickBot="1" x14ac:dyDescent="0.3">
      <c r="A3301" s="1"/>
      <c r="B3301" s="55"/>
      <c r="C3301" s="68"/>
      <c r="D3301" s="57" t="s">
        <v>63</v>
      </c>
      <c r="E3301" s="53"/>
      <c r="F3301" s="53"/>
      <c r="G3301" s="53"/>
      <c r="H3301" s="53"/>
      <c r="I3301" s="29">
        <f>SUM(E3301:E3301:H3301)</f>
        <v>0</v>
      </c>
      <c r="J3301" s="1"/>
    </row>
    <row r="3302" spans="1:10" ht="16.5" thickTop="1" thickBot="1" x14ac:dyDescent="0.3">
      <c r="A3302" s="1"/>
      <c r="B3302" s="55"/>
      <c r="C3302" s="68"/>
      <c r="D3302" s="69" t="s">
        <v>64</v>
      </c>
      <c r="E3302" s="53"/>
      <c r="F3302" s="53"/>
      <c r="G3302" s="53"/>
      <c r="H3302" s="53"/>
      <c r="I3302" s="29">
        <f>SUM(E3302:E3302:H3302)</f>
        <v>0</v>
      </c>
      <c r="J3302" s="1"/>
    </row>
    <row r="3303" spans="1:10" ht="16.5" thickTop="1" thickBot="1" x14ac:dyDescent="0.3">
      <c r="A3303" s="1"/>
      <c r="B3303" s="55"/>
      <c r="C3303" s="59"/>
      <c r="D3303" s="69" t="s">
        <v>65</v>
      </c>
      <c r="E3303" s="53"/>
      <c r="F3303" s="53"/>
      <c r="G3303" s="53"/>
      <c r="H3303" s="53"/>
      <c r="I3303" s="29">
        <f>SUM(E3303:E3303:H3303)</f>
        <v>0</v>
      </c>
      <c r="J3303" s="55"/>
    </row>
    <row r="3304" spans="1:10" ht="16.5" thickTop="1" thickBot="1" x14ac:dyDescent="0.3">
      <c r="A3304" s="70"/>
      <c r="B3304" s="71"/>
      <c r="C3304" s="72"/>
      <c r="D3304" s="73"/>
      <c r="E3304" s="74"/>
      <c r="F3304" s="74"/>
      <c r="G3304" s="74"/>
      <c r="H3304" s="75"/>
      <c r="I3304" s="76"/>
      <c r="J3304" s="71"/>
    </row>
    <row r="3305" spans="1:10" ht="15.75" thickTop="1" x14ac:dyDescent="0.25">
      <c r="A3305" s="1"/>
      <c r="B3305" s="10767" t="s">
        <v>66</v>
      </c>
      <c r="C3305" s="10768"/>
      <c r="D3305" s="10768"/>
      <c r="E3305" s="10768"/>
      <c r="F3305" s="10768"/>
      <c r="G3305" s="10768"/>
      <c r="H3305" s="10769"/>
      <c r="I3305" s="10776">
        <f>(I3310+I3312+I3313+I3314+I3318+I3319+I3320+I3321+I3323+I3325+I3276+I3287+I3289+I3290+I3293+I3295+I3296+I3297+I3301)</f>
        <v>5</v>
      </c>
      <c r="J3305" s="1"/>
    </row>
    <row r="3306" spans="1:10" x14ac:dyDescent="0.25">
      <c r="A3306" s="1"/>
      <c r="B3306" s="10770"/>
      <c r="C3306" s="10771"/>
      <c r="D3306" s="10771"/>
      <c r="E3306" s="10771"/>
      <c r="F3306" s="10771"/>
      <c r="G3306" s="10771"/>
      <c r="H3306" s="10772"/>
      <c r="I3306" s="10777"/>
      <c r="J3306" s="1"/>
    </row>
    <row r="3307" spans="1:10" ht="15.75" thickBot="1" x14ac:dyDescent="0.3">
      <c r="A3307" s="1"/>
      <c r="B3307" s="10773"/>
      <c r="C3307" s="10774"/>
      <c r="D3307" s="10774"/>
      <c r="E3307" s="10774"/>
      <c r="F3307" s="10774"/>
      <c r="G3307" s="10774"/>
      <c r="H3307" s="10775"/>
      <c r="I3307" s="10778"/>
      <c r="J3307" s="55"/>
    </row>
    <row r="3308" spans="1:10" ht="16.5" thickTop="1" thickBot="1" x14ac:dyDescent="0.3">
      <c r="A3308" s="77"/>
      <c r="B3308" s="78"/>
      <c r="C3308" s="78"/>
      <c r="D3308" s="78"/>
      <c r="E3308" s="79"/>
      <c r="F3308" s="79"/>
      <c r="G3308" s="79"/>
      <c r="H3308" s="80"/>
      <c r="I3308" s="81"/>
      <c r="J3308" s="1"/>
    </row>
    <row r="3309" spans="1:10" ht="16.5" thickTop="1" thickBot="1" x14ac:dyDescent="0.3">
      <c r="A3309" s="77"/>
      <c r="B3309" s="78"/>
      <c r="C3309" s="10763" t="s">
        <v>67</v>
      </c>
      <c r="D3309" s="10764"/>
      <c r="E3309" s="47">
        <f>(E3310)</f>
        <v>0</v>
      </c>
      <c r="F3309" s="47">
        <f>(F3310)</f>
        <v>0</v>
      </c>
      <c r="G3309" s="47">
        <f>(G3310)</f>
        <v>0</v>
      </c>
      <c r="H3309" s="47">
        <f>(H3310)</f>
        <v>0</v>
      </c>
      <c r="I3309" s="47">
        <f>SUM(E3309:H3309)</f>
        <v>0</v>
      </c>
      <c r="J3309" s="1"/>
    </row>
    <row r="3310" spans="1:10" ht="16.5" thickTop="1" thickBot="1" x14ac:dyDescent="0.3">
      <c r="A3310" s="77"/>
      <c r="B3310" s="78"/>
      <c r="C3310" s="56"/>
      <c r="D3310" s="82" t="s">
        <v>68</v>
      </c>
      <c r="E3310" s="53"/>
      <c r="F3310" s="53"/>
      <c r="G3310" s="53"/>
      <c r="H3310" s="53"/>
      <c r="I3310" s="62">
        <f>SUM(E3310:H3310)</f>
        <v>0</v>
      </c>
      <c r="J3310" s="1"/>
    </row>
    <row r="3311" spans="1:10" ht="16.5" thickTop="1" thickBot="1" x14ac:dyDescent="0.3">
      <c r="A3311" s="1"/>
      <c r="B3311" s="83"/>
      <c r="C3311" s="10763" t="s">
        <v>69</v>
      </c>
      <c r="D3311" s="10764"/>
      <c r="E3311" s="47">
        <f>SUM(E3312:E3314)</f>
        <v>0</v>
      </c>
      <c r="F3311" s="47">
        <f>SUM(F3312:F3314)</f>
        <v>0</v>
      </c>
      <c r="G3311" s="47">
        <f>SUM(G3312:G3314)</f>
        <v>0</v>
      </c>
      <c r="H3311" s="47">
        <f>SUM(H3312:H3314)</f>
        <v>0</v>
      </c>
      <c r="I3311" s="47">
        <f t="shared" ref="I3311:I3325" si="8">SUM(E3311:H3311)</f>
        <v>0</v>
      </c>
      <c r="J3311" s="1"/>
    </row>
    <row r="3312" spans="1:10" ht="16.5" thickTop="1" thickBot="1" x14ac:dyDescent="0.3">
      <c r="A3312" s="1"/>
      <c r="B3312" s="83"/>
      <c r="C3312" s="56"/>
      <c r="D3312" s="82" t="s">
        <v>70</v>
      </c>
      <c r="E3312" s="53"/>
      <c r="F3312" s="53"/>
      <c r="G3312" s="53"/>
      <c r="H3312" s="53"/>
      <c r="I3312" s="62">
        <f t="shared" si="8"/>
        <v>0</v>
      </c>
      <c r="J3312" s="1"/>
    </row>
    <row r="3313" spans="1:10" ht="16.5" thickTop="1" thickBot="1" x14ac:dyDescent="0.3">
      <c r="A3313" s="1"/>
      <c r="B3313" s="83"/>
      <c r="C3313" s="56"/>
      <c r="D3313" s="84" t="s">
        <v>71</v>
      </c>
      <c r="E3313" s="53"/>
      <c r="F3313" s="53"/>
      <c r="G3313" s="53"/>
      <c r="H3313" s="53"/>
      <c r="I3313" s="62">
        <f t="shared" si="8"/>
        <v>0</v>
      </c>
      <c r="J3313" s="1"/>
    </row>
    <row r="3314" spans="1:10" ht="16.5" thickTop="1" thickBot="1" x14ac:dyDescent="0.3">
      <c r="A3314" s="1"/>
      <c r="B3314" s="83"/>
      <c r="C3314" s="61"/>
      <c r="D3314" s="85" t="s">
        <v>72</v>
      </c>
      <c r="E3314" s="53"/>
      <c r="F3314" s="53"/>
      <c r="G3314" s="53"/>
      <c r="H3314" s="53"/>
      <c r="I3314" s="81">
        <f t="shared" si="8"/>
        <v>0</v>
      </c>
      <c r="J3314" s="1"/>
    </row>
    <row r="3315" spans="1:10" ht="19.5" thickTop="1" thickBot="1" x14ac:dyDescent="0.3">
      <c r="A3315" s="1"/>
      <c r="B3315" s="10825" t="s">
        <v>73</v>
      </c>
      <c r="C3315" s="10826"/>
      <c r="D3315" s="10826"/>
      <c r="E3315" s="10826"/>
      <c r="F3315" s="10826"/>
      <c r="G3315" s="10826"/>
      <c r="H3315" s="10827"/>
      <c r="I3315" s="86">
        <f>(G3486-I3305)</f>
        <v>546</v>
      </c>
      <c r="J3315" s="1"/>
    </row>
    <row r="3316" spans="1:10" ht="17.25" thickTop="1" thickBot="1" x14ac:dyDescent="0.3">
      <c r="A3316" s="1"/>
      <c r="B3316" s="17"/>
      <c r="C3316" s="10828" t="s">
        <v>74</v>
      </c>
      <c r="D3316" s="10829"/>
      <c r="E3316" s="87"/>
      <c r="F3316" s="87"/>
      <c r="G3316" s="87"/>
      <c r="H3316" s="87"/>
      <c r="I3316" s="88">
        <f>SUM(E3316:H3316)</f>
        <v>0</v>
      </c>
      <c r="J3316" s="1"/>
    </row>
    <row r="3317" spans="1:10" ht="17.25" thickTop="1" thickBot="1" x14ac:dyDescent="0.3">
      <c r="A3317" s="1"/>
      <c r="B3317" s="17"/>
      <c r="C3317" s="10828" t="s">
        <v>75</v>
      </c>
      <c r="D3317" s="10829"/>
      <c r="E3317" s="89">
        <f>(E3318+E3319+E3320+E3321+E3322+E3323+E3324+E3325)</f>
        <v>2</v>
      </c>
      <c r="F3317" s="89">
        <f>(F3318+F3319+F3320+F3321+F3322+F3323+F3324+F3325)</f>
        <v>0</v>
      </c>
      <c r="G3317" s="89">
        <f>(G3318+G3319+G3320+G3321+G3322+G3323+G3324+G3325)</f>
        <v>0</v>
      </c>
      <c r="H3317" s="89">
        <f>(H3318+H3319+H3320+H3321+H3322+H3323+H3324+H3325)</f>
        <v>0</v>
      </c>
      <c r="I3317" s="90">
        <f>SUM(E3317:H3317)</f>
        <v>2</v>
      </c>
      <c r="J3317" s="1"/>
    </row>
    <row r="3318" spans="1:10" ht="16.5" thickTop="1" thickBot="1" x14ac:dyDescent="0.3">
      <c r="A3318" s="1"/>
      <c r="B3318" s="17"/>
      <c r="C3318" s="56"/>
      <c r="D3318" s="82" t="s">
        <v>76</v>
      </c>
      <c r="E3318" s="87"/>
      <c r="F3318" s="87"/>
      <c r="G3318" s="87"/>
      <c r="H3318" s="87"/>
      <c r="I3318" s="91">
        <f t="shared" si="8"/>
        <v>0</v>
      </c>
      <c r="J3318" s="1"/>
    </row>
    <row r="3319" spans="1:10" ht="16.5" thickTop="1" thickBot="1" x14ac:dyDescent="0.3">
      <c r="A3319" s="1"/>
      <c r="B3319" s="17"/>
      <c r="C3319" s="56"/>
      <c r="D3319" s="84" t="s">
        <v>77</v>
      </c>
      <c r="E3319" s="87">
        <v>2</v>
      </c>
      <c r="F3319" s="87"/>
      <c r="G3319" s="87"/>
      <c r="H3319" s="87"/>
      <c r="I3319" s="92">
        <f>SUM(E3319:H3319)</f>
        <v>2</v>
      </c>
      <c r="J3319" s="1"/>
    </row>
    <row r="3320" spans="1:10" ht="16.5" thickTop="1" thickBot="1" x14ac:dyDescent="0.3">
      <c r="A3320" s="1"/>
      <c r="B3320" s="17"/>
      <c r="C3320" s="56"/>
      <c r="D3320" s="84" t="s">
        <v>78</v>
      </c>
      <c r="E3320" s="87"/>
      <c r="F3320" s="87"/>
      <c r="G3320" s="87"/>
      <c r="H3320" s="87"/>
      <c r="I3320" s="92">
        <f t="shared" si="8"/>
        <v>0</v>
      </c>
      <c r="J3320" s="1"/>
    </row>
    <row r="3321" spans="1:10" ht="16.5" thickTop="1" thickBot="1" x14ac:dyDescent="0.3">
      <c r="A3321" s="1"/>
      <c r="B3321" s="17"/>
      <c r="C3321" s="56"/>
      <c r="D3321" s="84" t="s">
        <v>79</v>
      </c>
      <c r="E3321" s="87"/>
      <c r="F3321" s="87"/>
      <c r="G3321" s="87"/>
      <c r="H3321" s="87"/>
      <c r="I3321" s="92">
        <f t="shared" si="8"/>
        <v>0</v>
      </c>
      <c r="J3321" s="1"/>
    </row>
    <row r="3322" spans="1:10" ht="16.5" thickTop="1" thickBot="1" x14ac:dyDescent="0.3">
      <c r="A3322" s="1"/>
      <c r="B3322" s="17"/>
      <c r="C3322" s="56"/>
      <c r="D3322" s="84" t="s">
        <v>80</v>
      </c>
      <c r="E3322" s="87"/>
      <c r="F3322" s="87"/>
      <c r="G3322" s="87"/>
      <c r="H3322" s="87"/>
      <c r="I3322" s="92">
        <f t="shared" si="8"/>
        <v>0</v>
      </c>
      <c r="J3322" s="1"/>
    </row>
    <row r="3323" spans="1:10" ht="16.5" thickTop="1" thickBot="1" x14ac:dyDescent="0.3">
      <c r="A3323" s="1"/>
      <c r="B3323" s="17"/>
      <c r="C3323" s="56"/>
      <c r="D3323" s="84" t="s">
        <v>81</v>
      </c>
      <c r="E3323" s="87"/>
      <c r="F3323" s="87"/>
      <c r="G3323" s="87"/>
      <c r="H3323" s="87"/>
      <c r="I3323" s="92">
        <f t="shared" si="8"/>
        <v>0</v>
      </c>
      <c r="J3323" s="1"/>
    </row>
    <row r="3324" spans="1:10" ht="16.5" thickTop="1" thickBot="1" x14ac:dyDescent="0.3">
      <c r="A3324" s="1"/>
      <c r="B3324" s="17"/>
      <c r="C3324" s="56"/>
      <c r="D3324" s="84" t="s">
        <v>82</v>
      </c>
      <c r="E3324" s="87"/>
      <c r="F3324" s="87"/>
      <c r="G3324" s="87"/>
      <c r="H3324" s="87"/>
      <c r="I3324" s="92">
        <f t="shared" si="8"/>
        <v>0</v>
      </c>
      <c r="J3324" s="1"/>
    </row>
    <row r="3325" spans="1:10" ht="39.75" thickTop="1" thickBot="1" x14ac:dyDescent="0.3">
      <c r="A3325" s="1"/>
      <c r="B3325" s="17"/>
      <c r="C3325" s="56"/>
      <c r="D3325" s="57" t="s">
        <v>83</v>
      </c>
      <c r="E3325" s="87"/>
      <c r="F3325" s="87"/>
      <c r="G3325" s="87"/>
      <c r="H3325" s="87"/>
      <c r="I3325" s="92">
        <f t="shared" si="8"/>
        <v>0</v>
      </c>
      <c r="J3325" s="1"/>
    </row>
    <row r="3326" spans="1:10" ht="16.5" thickTop="1" thickBot="1" x14ac:dyDescent="0.3">
      <c r="A3326" s="1"/>
      <c r="B3326" s="93" t="s">
        <v>84</v>
      </c>
      <c r="C3326" s="55"/>
      <c r="D3326" s="1"/>
      <c r="E3326" s="17"/>
      <c r="F3326" s="17"/>
      <c r="G3326" s="17"/>
      <c r="H3326" s="17"/>
      <c r="I3326" s="17"/>
      <c r="J3326" s="17"/>
    </row>
    <row r="3327" spans="1:10" ht="16.5" thickTop="1" thickBot="1" x14ac:dyDescent="0.3">
      <c r="A3327" s="1"/>
      <c r="B3327" s="10767" t="s">
        <v>85</v>
      </c>
      <c r="C3327" s="10768"/>
      <c r="D3327" s="10768"/>
      <c r="E3327" s="10768"/>
      <c r="F3327" s="10769"/>
      <c r="G3327" s="10759" t="s">
        <v>11</v>
      </c>
      <c r="H3327" s="10760"/>
      <c r="I3327" s="1"/>
      <c r="J3327" s="1"/>
    </row>
    <row r="3328" spans="1:10" ht="16.5" thickTop="1" thickBot="1" x14ac:dyDescent="0.3">
      <c r="A3328" s="1"/>
      <c r="B3328" s="10770"/>
      <c r="C3328" s="10771"/>
      <c r="D3328" s="10771"/>
      <c r="E3328" s="10771"/>
      <c r="F3328" s="10772"/>
      <c r="G3328" s="10830">
        <f>SUM(G3330:H3333)</f>
        <v>1</v>
      </c>
      <c r="H3328" s="10830"/>
      <c r="I3328" s="1"/>
      <c r="J3328" s="1"/>
    </row>
    <row r="3329" spans="1:10" ht="16.5" thickTop="1" thickBot="1" x14ac:dyDescent="0.3">
      <c r="A3329" s="1"/>
      <c r="B3329" s="10773"/>
      <c r="C3329" s="10774"/>
      <c r="D3329" s="10774"/>
      <c r="E3329" s="10774"/>
      <c r="F3329" s="10775"/>
      <c r="G3329" s="10830"/>
      <c r="H3329" s="10830"/>
      <c r="I3329" s="1"/>
      <c r="J3329" s="1"/>
    </row>
    <row r="3330" spans="1:10" ht="16.5" thickTop="1" thickBot="1" x14ac:dyDescent="0.3">
      <c r="A3330" s="1"/>
      <c r="B3330" s="55"/>
      <c r="C3330" s="17"/>
      <c r="D3330" s="10820" t="s">
        <v>86</v>
      </c>
      <c r="E3330" s="10821"/>
      <c r="F3330" s="94">
        <v>1</v>
      </c>
      <c r="G3330" s="10822">
        <f>SUM(E3330:F3330)</f>
        <v>1</v>
      </c>
      <c r="H3330" s="10822"/>
      <c r="I3330" s="1"/>
      <c r="J3330" s="17"/>
    </row>
    <row r="3331" spans="1:10" ht="27" thickTop="1" thickBot="1" x14ac:dyDescent="0.3">
      <c r="A3331" s="1"/>
      <c r="B3331" s="55"/>
      <c r="C3331" s="17"/>
      <c r="D3331" s="95" t="s">
        <v>87</v>
      </c>
      <c r="E3331" s="96"/>
      <c r="F3331" s="94"/>
      <c r="G3331" s="10822">
        <f>SUM(E3331:F3331)</f>
        <v>0</v>
      </c>
      <c r="H3331" s="10822"/>
      <c r="I3331" s="1"/>
      <c r="J3331" s="17"/>
    </row>
    <row r="3332" spans="1:10" ht="39.75" thickTop="1" thickBot="1" x14ac:dyDescent="0.3">
      <c r="A3332" s="1"/>
      <c r="B3332" s="55"/>
      <c r="C3332" s="17"/>
      <c r="D3332" s="95" t="s">
        <v>88</v>
      </c>
      <c r="E3332" s="96"/>
      <c r="F3332" s="94"/>
      <c r="G3332" s="10822">
        <f>SUM(E3332:F3332)</f>
        <v>0</v>
      </c>
      <c r="H3332" s="10822"/>
      <c r="I3332" s="1"/>
      <c r="J3332" s="17"/>
    </row>
    <row r="3333" spans="1:10" ht="16.5" thickTop="1" thickBot="1" x14ac:dyDescent="0.3">
      <c r="A3333" s="1"/>
      <c r="B3333" s="93" t="s">
        <v>18</v>
      </c>
      <c r="C3333" s="1"/>
      <c r="D3333" s="10823" t="s">
        <v>89</v>
      </c>
      <c r="E3333" s="10824"/>
      <c r="F3333" s="97"/>
      <c r="G3333" s="10822">
        <f>SUM(E3333:F3333)</f>
        <v>0</v>
      </c>
      <c r="H3333" s="10822"/>
      <c r="I3333" s="1"/>
      <c r="J3333" s="17"/>
    </row>
    <row r="3334" spans="1:10" ht="16.5" thickTop="1" thickBot="1" x14ac:dyDescent="0.3">
      <c r="A3334" s="1"/>
      <c r="B3334" s="10806" t="s">
        <v>90</v>
      </c>
      <c r="C3334" s="10807"/>
      <c r="D3334" s="10807"/>
      <c r="E3334" s="10807"/>
      <c r="F3334" s="10807"/>
      <c r="G3334" s="10808"/>
      <c r="H3334" s="10815" t="s">
        <v>11</v>
      </c>
      <c r="I3334" s="10816"/>
      <c r="J3334" s="1"/>
    </row>
    <row r="3335" spans="1:10" ht="15.75" thickTop="1" x14ac:dyDescent="0.25">
      <c r="A3335" s="1"/>
      <c r="B3335" s="10809"/>
      <c r="C3335" s="10810"/>
      <c r="D3335" s="10810"/>
      <c r="E3335" s="10810"/>
      <c r="F3335" s="10810"/>
      <c r="G3335" s="10811"/>
      <c r="H3335" s="10798">
        <f>(H3337+H3376+H3412+H3450+H3454+H3457+H3462+H3466+H3471+H3476+H3481)</f>
        <v>100</v>
      </c>
      <c r="I3335" s="10799"/>
      <c r="J3335" s="1"/>
    </row>
    <row r="3336" spans="1:10" ht="15.75" thickBot="1" x14ac:dyDescent="0.3">
      <c r="A3336" s="1"/>
      <c r="B3336" s="10812"/>
      <c r="C3336" s="10813"/>
      <c r="D3336" s="10813"/>
      <c r="E3336" s="10813"/>
      <c r="F3336" s="10813"/>
      <c r="G3336" s="10814"/>
      <c r="H3336" s="10800"/>
      <c r="I3336" s="10801"/>
      <c r="J3336" s="1"/>
    </row>
    <row r="3337" spans="1:10" ht="16.5" thickTop="1" thickBot="1" x14ac:dyDescent="0.3">
      <c r="A3337" s="1"/>
      <c r="B3337" s="98"/>
      <c r="C3337" s="99">
        <v>7.1</v>
      </c>
      <c r="D3337" s="100" t="s">
        <v>91</v>
      </c>
      <c r="E3337" s="24"/>
      <c r="F3337" s="24"/>
      <c r="G3337" s="24"/>
      <c r="H3337" s="10781">
        <f>(H3338+H3344+H3350+H3356+H3360+H3364+H3370)</f>
        <v>22</v>
      </c>
      <c r="I3337" s="10781"/>
      <c r="J3337" s="1"/>
    </row>
    <row r="3338" spans="1:10" ht="39.75" thickTop="1" thickBot="1" x14ac:dyDescent="0.3">
      <c r="A3338" s="1"/>
      <c r="B3338" s="83"/>
      <c r="C3338" s="83"/>
      <c r="D3338" s="101" t="s">
        <v>92</v>
      </c>
      <c r="E3338" s="102"/>
      <c r="F3338" s="102"/>
      <c r="G3338" s="102"/>
      <c r="H3338" s="10817">
        <f>(H3339+H3340+H3341+H3342+H3343)</f>
        <v>5</v>
      </c>
      <c r="I3338" s="10818"/>
      <c r="J3338" s="1"/>
    </row>
    <row r="3339" spans="1:10" ht="16.5" thickTop="1" thickBot="1" x14ac:dyDescent="0.3">
      <c r="A3339" s="1"/>
      <c r="B3339" s="17"/>
      <c r="C3339" s="17"/>
      <c r="D3339" s="103" t="s">
        <v>93</v>
      </c>
      <c r="E3339" s="104"/>
      <c r="F3339" s="104"/>
      <c r="G3339" s="105"/>
      <c r="H3339" s="10819">
        <v>5</v>
      </c>
      <c r="I3339" s="10819"/>
      <c r="J3339" s="1"/>
    </row>
    <row r="3340" spans="1:10" ht="16.5" thickTop="1" thickBot="1" x14ac:dyDescent="0.3">
      <c r="A3340" s="1"/>
      <c r="B3340" s="17"/>
      <c r="C3340" s="106"/>
      <c r="D3340" s="107" t="s">
        <v>94</v>
      </c>
      <c r="E3340" s="108"/>
      <c r="F3340" s="108"/>
      <c r="G3340" s="109"/>
      <c r="H3340" s="10831"/>
      <c r="I3340" s="10832"/>
      <c r="J3340" s="17"/>
    </row>
    <row r="3341" spans="1:10" ht="16.5" thickTop="1" thickBot="1" x14ac:dyDescent="0.3">
      <c r="A3341" s="1"/>
      <c r="B3341" s="17"/>
      <c r="C3341" s="17"/>
      <c r="D3341" s="107" t="s">
        <v>95</v>
      </c>
      <c r="E3341" s="108"/>
      <c r="F3341" s="108"/>
      <c r="G3341" s="109"/>
      <c r="H3341" s="10831"/>
      <c r="I3341" s="10832"/>
      <c r="J3341" s="17"/>
    </row>
    <row r="3342" spans="1:10" ht="16.5" thickTop="1" thickBot="1" x14ac:dyDescent="0.3">
      <c r="A3342" s="1"/>
      <c r="B3342" s="17"/>
      <c r="C3342" s="17"/>
      <c r="D3342" s="107" t="s">
        <v>96</v>
      </c>
      <c r="E3342" s="108"/>
      <c r="F3342" s="108"/>
      <c r="G3342" s="109"/>
      <c r="H3342" s="10831"/>
      <c r="I3342" s="10832"/>
      <c r="J3342" s="17"/>
    </row>
    <row r="3343" spans="1:10" ht="16.5" thickTop="1" thickBot="1" x14ac:dyDescent="0.3">
      <c r="A3343" s="1"/>
      <c r="B3343" s="17"/>
      <c r="C3343" s="17"/>
      <c r="D3343" s="110" t="s">
        <v>97</v>
      </c>
      <c r="E3343" s="98"/>
      <c r="F3343" s="98"/>
      <c r="G3343" s="98"/>
      <c r="H3343" s="10833"/>
      <c r="I3343" s="10833"/>
      <c r="J3343" s="17"/>
    </row>
    <row r="3344" spans="1:10" ht="16.5" thickTop="1" thickBot="1" x14ac:dyDescent="0.3">
      <c r="A3344" s="1"/>
      <c r="B3344" s="17"/>
      <c r="C3344" s="17"/>
      <c r="D3344" s="111" t="s">
        <v>98</v>
      </c>
      <c r="E3344" s="112"/>
      <c r="F3344" s="112"/>
      <c r="G3344" s="112"/>
      <c r="H3344" s="10822">
        <f>SUM(H3345:I3349)</f>
        <v>9</v>
      </c>
      <c r="I3344" s="10822"/>
      <c r="J3344" s="17"/>
    </row>
    <row r="3345" spans="1:10" ht="16.5" thickTop="1" thickBot="1" x14ac:dyDescent="0.3">
      <c r="A3345" s="1"/>
      <c r="B3345" s="17"/>
      <c r="C3345" s="106"/>
      <c r="D3345" s="103" t="s">
        <v>93</v>
      </c>
      <c r="E3345" s="104"/>
      <c r="F3345" s="104"/>
      <c r="G3345" s="105"/>
      <c r="H3345" s="10819">
        <v>6</v>
      </c>
      <c r="I3345" s="10819"/>
      <c r="J3345" s="17"/>
    </row>
    <row r="3346" spans="1:10" ht="16.5" thickTop="1" thickBot="1" x14ac:dyDescent="0.3">
      <c r="A3346" s="1"/>
      <c r="B3346" s="17"/>
      <c r="C3346" s="106"/>
      <c r="D3346" s="107" t="s">
        <v>94</v>
      </c>
      <c r="E3346" s="108"/>
      <c r="F3346" s="108"/>
      <c r="G3346" s="109"/>
      <c r="H3346" s="10831"/>
      <c r="I3346" s="10832"/>
      <c r="J3346" s="17"/>
    </row>
    <row r="3347" spans="1:10" ht="16.5" thickTop="1" thickBot="1" x14ac:dyDescent="0.3">
      <c r="A3347" s="1"/>
      <c r="B3347" s="17"/>
      <c r="C3347" s="106"/>
      <c r="D3347" s="107" t="s">
        <v>95</v>
      </c>
      <c r="E3347" s="108"/>
      <c r="F3347" s="108"/>
      <c r="G3347" s="109"/>
      <c r="H3347" s="10831">
        <v>3</v>
      </c>
      <c r="I3347" s="10832"/>
      <c r="J3347" s="17"/>
    </row>
    <row r="3348" spans="1:10" ht="16.5" thickTop="1" thickBot="1" x14ac:dyDescent="0.3">
      <c r="A3348" s="1"/>
      <c r="B3348" s="17"/>
      <c r="C3348" s="106"/>
      <c r="D3348" s="107" t="s">
        <v>96</v>
      </c>
      <c r="E3348" s="108"/>
      <c r="F3348" s="108"/>
      <c r="G3348" s="109"/>
      <c r="H3348" s="10831"/>
      <c r="I3348" s="10832"/>
      <c r="J3348" s="17"/>
    </row>
    <row r="3349" spans="1:10" ht="16.5" thickTop="1" thickBot="1" x14ac:dyDescent="0.3">
      <c r="A3349" s="1"/>
      <c r="B3349" s="17"/>
      <c r="C3349" s="106"/>
      <c r="D3349" s="113" t="s">
        <v>97</v>
      </c>
      <c r="E3349" s="114"/>
      <c r="F3349" s="114"/>
      <c r="G3349" s="115"/>
      <c r="H3349" s="10833"/>
      <c r="I3349" s="10833"/>
      <c r="J3349" s="17"/>
    </row>
    <row r="3350" spans="1:10" ht="39.75" thickTop="1" thickBot="1" x14ac:dyDescent="0.3">
      <c r="A3350" s="1"/>
      <c r="B3350" s="17"/>
      <c r="C3350" s="106"/>
      <c r="D3350" s="116" t="s">
        <v>99</v>
      </c>
      <c r="E3350" s="112"/>
      <c r="F3350" s="112"/>
      <c r="G3350" s="117"/>
      <c r="H3350" s="10834">
        <f>(H3351+H3352+H3353+H3354+H3355)</f>
        <v>0</v>
      </c>
      <c r="I3350" s="10835"/>
      <c r="J3350" s="17"/>
    </row>
    <row r="3351" spans="1:10" ht="16.5" thickTop="1" thickBot="1" x14ac:dyDescent="0.3">
      <c r="A3351" s="1"/>
      <c r="B3351" s="17"/>
      <c r="C3351" s="106"/>
      <c r="D3351" s="103" t="s">
        <v>93</v>
      </c>
      <c r="E3351" s="104"/>
      <c r="F3351" s="104"/>
      <c r="G3351" s="105"/>
      <c r="H3351" s="10819"/>
      <c r="I3351" s="10819"/>
      <c r="J3351" s="17"/>
    </row>
    <row r="3352" spans="1:10" ht="16.5" thickTop="1" thickBot="1" x14ac:dyDescent="0.3">
      <c r="A3352" s="1"/>
      <c r="B3352" s="17"/>
      <c r="C3352" s="106"/>
      <c r="D3352" s="107" t="s">
        <v>94</v>
      </c>
      <c r="E3352" s="108"/>
      <c r="F3352" s="108"/>
      <c r="G3352" s="109"/>
      <c r="H3352" s="10831"/>
      <c r="I3352" s="10832"/>
      <c r="J3352" s="17"/>
    </row>
    <row r="3353" spans="1:10" ht="16.5" thickTop="1" thickBot="1" x14ac:dyDescent="0.3">
      <c r="A3353" s="1"/>
      <c r="B3353" s="17"/>
      <c r="C3353" s="106"/>
      <c r="D3353" s="107" t="s">
        <v>95</v>
      </c>
      <c r="E3353" s="108"/>
      <c r="F3353" s="108"/>
      <c r="G3353" s="109"/>
      <c r="H3353" s="10831"/>
      <c r="I3353" s="10832"/>
      <c r="J3353" s="17"/>
    </row>
    <row r="3354" spans="1:10" ht="16.5" thickTop="1" thickBot="1" x14ac:dyDescent="0.3">
      <c r="A3354" s="1"/>
      <c r="B3354" s="17"/>
      <c r="C3354" s="106"/>
      <c r="D3354" s="107" t="s">
        <v>96</v>
      </c>
      <c r="E3354" s="108"/>
      <c r="F3354" s="108"/>
      <c r="G3354" s="109"/>
      <c r="H3354" s="10831"/>
      <c r="I3354" s="10832"/>
      <c r="J3354" s="17"/>
    </row>
    <row r="3355" spans="1:10" ht="16.5" thickTop="1" thickBot="1" x14ac:dyDescent="0.3">
      <c r="A3355" s="1"/>
      <c r="B3355" s="17"/>
      <c r="C3355" s="106"/>
      <c r="D3355" s="110" t="s">
        <v>97</v>
      </c>
      <c r="E3355" s="98"/>
      <c r="F3355" s="98"/>
      <c r="G3355" s="98"/>
      <c r="H3355" s="10833"/>
      <c r="I3355" s="10833"/>
      <c r="J3355" s="17"/>
    </row>
    <row r="3356" spans="1:10" ht="39.75" thickTop="1" thickBot="1" x14ac:dyDescent="0.3">
      <c r="A3356" s="1"/>
      <c r="B3356" s="17"/>
      <c r="C3356" s="106"/>
      <c r="D3356" s="116" t="s">
        <v>100</v>
      </c>
      <c r="E3356" s="112"/>
      <c r="F3356" s="112"/>
      <c r="G3356" s="117"/>
      <c r="H3356" s="10834">
        <f>H3358+H3359+H3357</f>
        <v>0</v>
      </c>
      <c r="I3356" s="10835"/>
      <c r="J3356" s="17"/>
    </row>
    <row r="3357" spans="1:10" ht="16.5" thickTop="1" thickBot="1" x14ac:dyDescent="0.3">
      <c r="A3357" s="1"/>
      <c r="B3357" s="17"/>
      <c r="C3357" s="106"/>
      <c r="D3357" s="118" t="s">
        <v>101</v>
      </c>
      <c r="E3357" s="119"/>
      <c r="F3357" s="119"/>
      <c r="G3357" s="119"/>
      <c r="H3357" s="10819"/>
      <c r="I3357" s="10819"/>
      <c r="J3357" s="17"/>
    </row>
    <row r="3358" spans="1:10" ht="16.5" thickTop="1" thickBot="1" x14ac:dyDescent="0.3">
      <c r="A3358" s="1"/>
      <c r="B3358" s="17"/>
      <c r="C3358" s="106"/>
      <c r="D3358" s="118" t="s">
        <v>102</v>
      </c>
      <c r="E3358" s="120"/>
      <c r="F3358" s="120"/>
      <c r="G3358" s="120"/>
      <c r="H3358" s="10831"/>
      <c r="I3358" s="10832"/>
      <c r="J3358" s="17"/>
    </row>
    <row r="3359" spans="1:10" ht="16.5" thickTop="1" thickBot="1" x14ac:dyDescent="0.3">
      <c r="A3359" s="1"/>
      <c r="B3359" s="17"/>
      <c r="C3359" s="106"/>
      <c r="D3359" s="103" t="s">
        <v>103</v>
      </c>
      <c r="E3359" s="120"/>
      <c r="F3359" s="120"/>
      <c r="G3359" s="121"/>
      <c r="H3359" s="10833"/>
      <c r="I3359" s="10833"/>
      <c r="J3359" s="17"/>
    </row>
    <row r="3360" spans="1:10" ht="39.75" thickTop="1" thickBot="1" x14ac:dyDescent="0.3">
      <c r="A3360" s="1"/>
      <c r="B3360" s="17"/>
      <c r="C3360" s="106"/>
      <c r="D3360" s="116" t="s">
        <v>104</v>
      </c>
      <c r="E3360" s="112"/>
      <c r="F3360" s="112"/>
      <c r="G3360" s="112"/>
      <c r="H3360" s="10834">
        <f>H3362+H3363+H3361</f>
        <v>0</v>
      </c>
      <c r="I3360" s="10835"/>
      <c r="J3360" s="17"/>
    </row>
    <row r="3361" spans="1:10" ht="16.5" thickTop="1" thickBot="1" x14ac:dyDescent="0.3">
      <c r="A3361" s="1"/>
      <c r="B3361" s="17"/>
      <c r="C3361" s="106"/>
      <c r="D3361" s="118" t="s">
        <v>105</v>
      </c>
      <c r="E3361" s="119"/>
      <c r="F3361" s="119"/>
      <c r="G3361" s="119"/>
      <c r="H3361" s="10819"/>
      <c r="I3361" s="10819"/>
      <c r="J3361" s="17"/>
    </row>
    <row r="3362" spans="1:10" ht="16.5" thickTop="1" thickBot="1" x14ac:dyDescent="0.3">
      <c r="A3362" s="1"/>
      <c r="B3362" s="17"/>
      <c r="C3362" s="106"/>
      <c r="D3362" s="118" t="s">
        <v>102</v>
      </c>
      <c r="E3362" s="120"/>
      <c r="F3362" s="120"/>
      <c r="G3362" s="120"/>
      <c r="H3362" s="10831"/>
      <c r="I3362" s="10832"/>
      <c r="J3362" s="17"/>
    </row>
    <row r="3363" spans="1:10" ht="16.5" thickTop="1" thickBot="1" x14ac:dyDescent="0.3">
      <c r="A3363" s="1"/>
      <c r="B3363" s="17"/>
      <c r="C3363" s="106"/>
      <c r="D3363" s="103" t="s">
        <v>103</v>
      </c>
      <c r="E3363" s="120"/>
      <c r="F3363" s="120"/>
      <c r="G3363" s="121"/>
      <c r="H3363" s="10833"/>
      <c r="I3363" s="10833"/>
      <c r="J3363" s="17"/>
    </row>
    <row r="3364" spans="1:10" ht="52.5" thickTop="1" thickBot="1" x14ac:dyDescent="0.3">
      <c r="A3364" s="1"/>
      <c r="B3364" s="17"/>
      <c r="C3364" s="106"/>
      <c r="D3364" s="116" t="s">
        <v>106</v>
      </c>
      <c r="E3364" s="112"/>
      <c r="F3364" s="112"/>
      <c r="G3364" s="112"/>
      <c r="H3364" s="10822">
        <f>(H3365+H3366+H3367+H3368+H3369)</f>
        <v>2</v>
      </c>
      <c r="I3364" s="10822"/>
      <c r="J3364" s="17"/>
    </row>
    <row r="3365" spans="1:10" ht="16.5" thickTop="1" thickBot="1" x14ac:dyDescent="0.3">
      <c r="A3365" s="1"/>
      <c r="B3365" s="17"/>
      <c r="C3365" s="106"/>
      <c r="D3365" s="103" t="s">
        <v>93</v>
      </c>
      <c r="E3365" s="104"/>
      <c r="F3365" s="104"/>
      <c r="G3365" s="105"/>
      <c r="H3365" s="10819">
        <v>2</v>
      </c>
      <c r="I3365" s="10819"/>
      <c r="J3365" s="17"/>
    </row>
    <row r="3366" spans="1:10" ht="16.5" thickTop="1" thickBot="1" x14ac:dyDescent="0.3">
      <c r="A3366" s="1"/>
      <c r="B3366" s="17"/>
      <c r="C3366" s="106"/>
      <c r="D3366" s="107" t="s">
        <v>94</v>
      </c>
      <c r="E3366" s="108"/>
      <c r="F3366" s="108"/>
      <c r="G3366" s="109"/>
      <c r="H3366" s="10831"/>
      <c r="I3366" s="10832"/>
      <c r="J3366" s="17"/>
    </row>
    <row r="3367" spans="1:10" ht="16.5" thickTop="1" thickBot="1" x14ac:dyDescent="0.3">
      <c r="A3367" s="1"/>
      <c r="B3367" s="17"/>
      <c r="C3367" s="106"/>
      <c r="D3367" s="107" t="s">
        <v>95</v>
      </c>
      <c r="E3367" s="108"/>
      <c r="F3367" s="108"/>
      <c r="G3367" s="109"/>
      <c r="H3367" s="10831"/>
      <c r="I3367" s="10832"/>
      <c r="J3367" s="17"/>
    </row>
    <row r="3368" spans="1:10" ht="16.5" thickTop="1" thickBot="1" x14ac:dyDescent="0.3">
      <c r="A3368" s="1"/>
      <c r="B3368" s="17"/>
      <c r="C3368" s="106"/>
      <c r="D3368" s="107" t="s">
        <v>96</v>
      </c>
      <c r="E3368" s="108"/>
      <c r="F3368" s="108"/>
      <c r="G3368" s="109"/>
      <c r="H3368" s="10831"/>
      <c r="I3368" s="10832"/>
      <c r="J3368" s="17"/>
    </row>
    <row r="3369" spans="1:10" ht="16.5" thickTop="1" thickBot="1" x14ac:dyDescent="0.3">
      <c r="A3369" s="1"/>
      <c r="B3369" s="17"/>
      <c r="C3369" s="106"/>
      <c r="D3369" s="110" t="s">
        <v>97</v>
      </c>
      <c r="E3369" s="98"/>
      <c r="F3369" s="98"/>
      <c r="G3369" s="98"/>
      <c r="H3369" s="10833"/>
      <c r="I3369" s="10833"/>
      <c r="J3369" s="17"/>
    </row>
    <row r="3370" spans="1:10" ht="16.5" thickTop="1" thickBot="1" x14ac:dyDescent="0.3">
      <c r="A3370" s="1"/>
      <c r="B3370" s="17"/>
      <c r="C3370" s="106"/>
      <c r="D3370" s="122" t="s">
        <v>107</v>
      </c>
      <c r="E3370" s="112"/>
      <c r="F3370" s="112"/>
      <c r="G3370" s="112"/>
      <c r="H3370" s="10822">
        <f>(H3371+H3372++H3373+H3374+H3375)</f>
        <v>6</v>
      </c>
      <c r="I3370" s="10822"/>
      <c r="J3370" s="17"/>
    </row>
    <row r="3371" spans="1:10" ht="16.5" thickTop="1" thickBot="1" x14ac:dyDescent="0.3">
      <c r="A3371" s="1"/>
      <c r="B3371" s="17"/>
      <c r="C3371" s="106"/>
      <c r="D3371" s="103" t="s">
        <v>105</v>
      </c>
      <c r="E3371" s="104"/>
      <c r="F3371" s="104"/>
      <c r="G3371" s="105"/>
      <c r="H3371" s="10833">
        <v>2</v>
      </c>
      <c r="I3371" s="10833"/>
      <c r="J3371" s="17"/>
    </row>
    <row r="3372" spans="1:10" ht="16.5" thickTop="1" thickBot="1" x14ac:dyDescent="0.3">
      <c r="A3372" s="1"/>
      <c r="B3372" s="17"/>
      <c r="C3372" s="106"/>
      <c r="D3372" s="107" t="s">
        <v>94</v>
      </c>
      <c r="E3372" s="108"/>
      <c r="F3372" s="108"/>
      <c r="G3372" s="109"/>
      <c r="H3372" s="10833">
        <v>2</v>
      </c>
      <c r="I3372" s="10833"/>
      <c r="J3372" s="17"/>
    </row>
    <row r="3373" spans="1:10" ht="16.5" thickTop="1" thickBot="1" x14ac:dyDescent="0.3">
      <c r="A3373" s="1"/>
      <c r="B3373" s="17"/>
      <c r="C3373" s="106"/>
      <c r="D3373" s="107" t="s">
        <v>102</v>
      </c>
      <c r="E3373" s="108"/>
      <c r="F3373" s="108"/>
      <c r="G3373" s="109"/>
      <c r="H3373" s="10833"/>
      <c r="I3373" s="10833"/>
      <c r="J3373" s="17"/>
    </row>
    <row r="3374" spans="1:10" ht="16.5" thickTop="1" thickBot="1" x14ac:dyDescent="0.3">
      <c r="A3374" s="1"/>
      <c r="B3374" s="17"/>
      <c r="C3374" s="106"/>
      <c r="D3374" s="123" t="s">
        <v>103</v>
      </c>
      <c r="E3374" s="120"/>
      <c r="F3374" s="120"/>
      <c r="G3374" s="120"/>
      <c r="H3374" s="10833">
        <v>2</v>
      </c>
      <c r="I3374" s="10833"/>
      <c r="J3374" s="17"/>
    </row>
    <row r="3375" spans="1:10" ht="16.5" thickTop="1" thickBot="1" x14ac:dyDescent="0.3">
      <c r="A3375" s="1"/>
      <c r="B3375" s="17"/>
      <c r="C3375" s="106"/>
      <c r="D3375" s="110" t="s">
        <v>108</v>
      </c>
      <c r="E3375" s="98"/>
      <c r="F3375" s="98"/>
      <c r="G3375" s="98"/>
      <c r="H3375" s="10833"/>
      <c r="I3375" s="10833"/>
      <c r="J3375" s="17"/>
    </row>
    <row r="3376" spans="1:10" ht="16.5" thickTop="1" thickBot="1" x14ac:dyDescent="0.3">
      <c r="A3376" s="1"/>
      <c r="B3376" s="17"/>
      <c r="C3376" s="124" t="s">
        <v>109</v>
      </c>
      <c r="D3376" s="125"/>
      <c r="E3376" s="126"/>
      <c r="F3376" s="127"/>
      <c r="G3376" s="127"/>
      <c r="H3376" s="10804">
        <f>(H3377+H3382+H3387+H3392+H3397+H3402+H3407)</f>
        <v>2</v>
      </c>
      <c r="I3376" s="10805"/>
      <c r="J3376" s="17"/>
    </row>
    <row r="3377" spans="1:10" ht="27" thickTop="1" thickBot="1" x14ac:dyDescent="0.3">
      <c r="A3377" s="1"/>
      <c r="B3377" s="17"/>
      <c r="C3377" s="128"/>
      <c r="D3377" s="129" t="s">
        <v>110</v>
      </c>
      <c r="E3377" s="112"/>
      <c r="F3377" s="112"/>
      <c r="G3377" s="117"/>
      <c r="H3377" s="10834">
        <f>(H3378+H3379+H3380+H3381)</f>
        <v>2</v>
      </c>
      <c r="I3377" s="10835"/>
      <c r="J3377" s="17"/>
    </row>
    <row r="3378" spans="1:10" ht="16.5" thickTop="1" thickBot="1" x14ac:dyDescent="0.3">
      <c r="A3378" s="1"/>
      <c r="B3378" s="17"/>
      <c r="C3378" s="130"/>
      <c r="D3378" s="131" t="s">
        <v>93</v>
      </c>
      <c r="E3378" s="120"/>
      <c r="F3378" s="120"/>
      <c r="G3378" s="121"/>
      <c r="H3378" s="10833">
        <v>1</v>
      </c>
      <c r="I3378" s="10833"/>
      <c r="J3378" s="17"/>
    </row>
    <row r="3379" spans="1:10" ht="16.5" thickTop="1" thickBot="1" x14ac:dyDescent="0.3">
      <c r="A3379" s="1"/>
      <c r="B3379" s="17"/>
      <c r="C3379" s="130"/>
      <c r="D3379" s="131" t="s">
        <v>94</v>
      </c>
      <c r="E3379" s="120"/>
      <c r="F3379" s="120"/>
      <c r="G3379" s="121"/>
      <c r="H3379" s="10833"/>
      <c r="I3379" s="10833"/>
      <c r="J3379" s="17"/>
    </row>
    <row r="3380" spans="1:10" ht="16.5" thickTop="1" thickBot="1" x14ac:dyDescent="0.3">
      <c r="A3380" s="1"/>
      <c r="B3380" s="17"/>
      <c r="C3380" s="130"/>
      <c r="D3380" s="131" t="s">
        <v>95</v>
      </c>
      <c r="E3380" s="120"/>
      <c r="F3380" s="120"/>
      <c r="G3380" s="121"/>
      <c r="H3380" s="10833">
        <v>1</v>
      </c>
      <c r="I3380" s="10833"/>
      <c r="J3380" s="17"/>
    </row>
    <row r="3381" spans="1:10" ht="16.5" thickTop="1" thickBot="1" x14ac:dyDescent="0.3">
      <c r="A3381" s="1"/>
      <c r="B3381" s="17"/>
      <c r="C3381" s="130"/>
      <c r="D3381" s="131" t="s">
        <v>96</v>
      </c>
      <c r="E3381" s="132"/>
      <c r="F3381" s="132"/>
      <c r="G3381" s="133"/>
      <c r="H3381" s="10833"/>
      <c r="I3381" s="10833"/>
      <c r="J3381" s="17"/>
    </row>
    <row r="3382" spans="1:10" ht="16.5" thickTop="1" thickBot="1" x14ac:dyDescent="0.3">
      <c r="A3382" s="1"/>
      <c r="B3382" s="17"/>
      <c r="C3382" s="130"/>
      <c r="D3382" s="134" t="s">
        <v>111</v>
      </c>
      <c r="E3382" s="135"/>
      <c r="F3382" s="135"/>
      <c r="G3382" s="135"/>
      <c r="H3382" s="10836">
        <f>(H3383+H3384+H3385+H3386)</f>
        <v>0</v>
      </c>
      <c r="I3382" s="10836"/>
      <c r="J3382" s="17"/>
    </row>
    <row r="3383" spans="1:10" ht="16.5" thickTop="1" thickBot="1" x14ac:dyDescent="0.3">
      <c r="A3383" s="1"/>
      <c r="B3383" s="17"/>
      <c r="C3383" s="130"/>
      <c r="D3383" s="131" t="s">
        <v>93</v>
      </c>
      <c r="E3383" s="120"/>
      <c r="F3383" s="120"/>
      <c r="G3383" s="121"/>
      <c r="H3383" s="10833"/>
      <c r="I3383" s="10833"/>
      <c r="J3383" s="17"/>
    </row>
    <row r="3384" spans="1:10" ht="16.5" thickTop="1" thickBot="1" x14ac:dyDescent="0.3">
      <c r="A3384" s="1"/>
      <c r="B3384" s="17"/>
      <c r="C3384" s="130"/>
      <c r="D3384" s="131" t="s">
        <v>94</v>
      </c>
      <c r="E3384" s="120"/>
      <c r="F3384" s="120"/>
      <c r="G3384" s="121"/>
      <c r="H3384" s="10833"/>
      <c r="I3384" s="10833"/>
      <c r="J3384" s="17"/>
    </row>
    <row r="3385" spans="1:10" ht="16.5" thickTop="1" thickBot="1" x14ac:dyDescent="0.3">
      <c r="A3385" s="1"/>
      <c r="B3385" s="17"/>
      <c r="C3385" s="130"/>
      <c r="D3385" s="131" t="s">
        <v>95</v>
      </c>
      <c r="E3385" s="120"/>
      <c r="F3385" s="120"/>
      <c r="G3385" s="121"/>
      <c r="H3385" s="10833"/>
      <c r="I3385" s="10833"/>
      <c r="J3385" s="17"/>
    </row>
    <row r="3386" spans="1:10" ht="16.5" thickTop="1" thickBot="1" x14ac:dyDescent="0.3">
      <c r="A3386" s="1"/>
      <c r="B3386" s="17"/>
      <c r="C3386" s="130"/>
      <c r="D3386" s="131" t="s">
        <v>96</v>
      </c>
      <c r="E3386" s="132"/>
      <c r="F3386" s="132"/>
      <c r="G3386" s="133"/>
      <c r="H3386" s="10833"/>
      <c r="I3386" s="10833"/>
      <c r="J3386" s="17"/>
    </row>
    <row r="3387" spans="1:10" ht="27" thickTop="1" thickBot="1" x14ac:dyDescent="0.3">
      <c r="A3387" s="1"/>
      <c r="B3387" s="17"/>
      <c r="C3387" s="130"/>
      <c r="D3387" s="129" t="s">
        <v>112</v>
      </c>
      <c r="E3387" s="112"/>
      <c r="F3387" s="112"/>
      <c r="G3387" s="117"/>
      <c r="H3387" s="10834">
        <f>(H3388+H3389+H3390+H3391)</f>
        <v>0</v>
      </c>
      <c r="I3387" s="10835"/>
      <c r="J3387" s="17"/>
    </row>
    <row r="3388" spans="1:10" ht="16.5" thickTop="1" thickBot="1" x14ac:dyDescent="0.3">
      <c r="A3388" s="1"/>
      <c r="B3388" s="17"/>
      <c r="C3388" s="130"/>
      <c r="D3388" s="131" t="s">
        <v>93</v>
      </c>
      <c r="E3388" s="120"/>
      <c r="F3388" s="120"/>
      <c r="G3388" s="121"/>
      <c r="H3388" s="10833"/>
      <c r="I3388" s="10833"/>
      <c r="J3388" s="17"/>
    </row>
    <row r="3389" spans="1:10" ht="16.5" thickTop="1" thickBot="1" x14ac:dyDescent="0.3">
      <c r="A3389" s="1"/>
      <c r="B3389" s="17"/>
      <c r="C3389" s="130"/>
      <c r="D3389" s="131" t="s">
        <v>94</v>
      </c>
      <c r="E3389" s="120"/>
      <c r="F3389" s="120"/>
      <c r="G3389" s="121"/>
      <c r="H3389" s="10833"/>
      <c r="I3389" s="10833"/>
      <c r="J3389" s="17"/>
    </row>
    <row r="3390" spans="1:10" ht="16.5" thickTop="1" thickBot="1" x14ac:dyDescent="0.3">
      <c r="A3390" s="1"/>
      <c r="B3390" s="17"/>
      <c r="C3390" s="130"/>
      <c r="D3390" s="131" t="s">
        <v>95</v>
      </c>
      <c r="E3390" s="120"/>
      <c r="F3390" s="120"/>
      <c r="G3390" s="121"/>
      <c r="H3390" s="10833"/>
      <c r="I3390" s="10833"/>
      <c r="J3390" s="17"/>
    </row>
    <row r="3391" spans="1:10" ht="16.5" thickTop="1" thickBot="1" x14ac:dyDescent="0.3">
      <c r="A3391" s="1"/>
      <c r="B3391" s="17"/>
      <c r="C3391" s="130"/>
      <c r="D3391" s="131" t="s">
        <v>96</v>
      </c>
      <c r="E3391" s="132"/>
      <c r="F3391" s="132"/>
      <c r="G3391" s="133"/>
      <c r="H3391" s="10833"/>
      <c r="I3391" s="10833"/>
      <c r="J3391" s="17"/>
    </row>
    <row r="3392" spans="1:10" ht="16.5" thickTop="1" thickBot="1" x14ac:dyDescent="0.3">
      <c r="A3392" s="1"/>
      <c r="B3392" s="17"/>
      <c r="C3392" s="130"/>
      <c r="D3392" s="136" t="s">
        <v>113</v>
      </c>
      <c r="E3392" s="112"/>
      <c r="F3392" s="112"/>
      <c r="G3392" s="117"/>
      <c r="H3392" s="10836">
        <f>(H3393+H3394+H3395+H3396)</f>
        <v>0</v>
      </c>
      <c r="I3392" s="10836"/>
      <c r="J3392" s="17"/>
    </row>
    <row r="3393" spans="1:10" ht="16.5" thickTop="1" thickBot="1" x14ac:dyDescent="0.3">
      <c r="A3393" s="1"/>
      <c r="B3393" s="17"/>
      <c r="C3393" s="130"/>
      <c r="D3393" s="137" t="s">
        <v>114</v>
      </c>
      <c r="E3393" s="104"/>
      <c r="F3393" s="104"/>
      <c r="G3393" s="105"/>
      <c r="H3393" s="10833"/>
      <c r="I3393" s="10833"/>
      <c r="J3393" s="17"/>
    </row>
    <row r="3394" spans="1:10" ht="16.5" thickTop="1" thickBot="1" x14ac:dyDescent="0.3">
      <c r="A3394" s="1"/>
      <c r="B3394" s="17"/>
      <c r="C3394" s="130"/>
      <c r="D3394" s="137" t="s">
        <v>94</v>
      </c>
      <c r="E3394" s="104"/>
      <c r="F3394" s="104"/>
      <c r="G3394" s="105"/>
      <c r="H3394" s="10833"/>
      <c r="I3394" s="10833"/>
      <c r="J3394" s="17"/>
    </row>
    <row r="3395" spans="1:10" ht="16.5" thickTop="1" thickBot="1" x14ac:dyDescent="0.3">
      <c r="A3395" s="1"/>
      <c r="B3395" s="17"/>
      <c r="C3395" s="130"/>
      <c r="D3395" s="137" t="s">
        <v>102</v>
      </c>
      <c r="E3395" s="104"/>
      <c r="F3395" s="104"/>
      <c r="G3395" s="105"/>
      <c r="H3395" s="10833"/>
      <c r="I3395" s="10833"/>
      <c r="J3395" s="17"/>
    </row>
    <row r="3396" spans="1:10" ht="16.5" thickTop="1" thickBot="1" x14ac:dyDescent="0.3">
      <c r="A3396" s="55"/>
      <c r="B3396" s="17"/>
      <c r="C3396" s="130"/>
      <c r="D3396" s="137" t="s">
        <v>103</v>
      </c>
      <c r="E3396" s="104"/>
      <c r="F3396" s="104"/>
      <c r="G3396" s="105"/>
      <c r="H3396" s="10833"/>
      <c r="I3396" s="10833"/>
      <c r="J3396" s="17"/>
    </row>
    <row r="3397" spans="1:10" ht="16.5" thickTop="1" thickBot="1" x14ac:dyDescent="0.3">
      <c r="A3397" s="55"/>
      <c r="B3397" s="17"/>
      <c r="C3397" s="130"/>
      <c r="D3397" s="138" t="s">
        <v>115</v>
      </c>
      <c r="E3397" s="112"/>
      <c r="F3397" s="112"/>
      <c r="G3397" s="117"/>
      <c r="H3397" s="10836">
        <f>(H3398+H3399+H3400+H3401)</f>
        <v>0</v>
      </c>
      <c r="I3397" s="10836"/>
      <c r="J3397" s="17"/>
    </row>
    <row r="3398" spans="1:10" ht="16.5" thickTop="1" thickBot="1" x14ac:dyDescent="0.3">
      <c r="A3398" s="55"/>
      <c r="B3398" s="17"/>
      <c r="C3398" s="130"/>
      <c r="D3398" s="137" t="s">
        <v>105</v>
      </c>
      <c r="E3398" s="104"/>
      <c r="F3398" s="104"/>
      <c r="G3398" s="105"/>
      <c r="H3398" s="10833"/>
      <c r="I3398" s="10833"/>
      <c r="J3398" s="17"/>
    </row>
    <row r="3399" spans="1:10" ht="16.5" thickTop="1" thickBot="1" x14ac:dyDescent="0.3">
      <c r="A3399" s="55"/>
      <c r="B3399" s="17"/>
      <c r="C3399" s="130"/>
      <c r="D3399" s="137" t="s">
        <v>94</v>
      </c>
      <c r="E3399" s="104"/>
      <c r="F3399" s="104"/>
      <c r="G3399" s="105"/>
      <c r="H3399" s="10833"/>
      <c r="I3399" s="10833"/>
      <c r="J3399" s="17"/>
    </row>
    <row r="3400" spans="1:10" ht="16.5" thickTop="1" thickBot="1" x14ac:dyDescent="0.3">
      <c r="A3400" s="55"/>
      <c r="B3400" s="17"/>
      <c r="C3400" s="130"/>
      <c r="D3400" s="137" t="s">
        <v>102</v>
      </c>
      <c r="E3400" s="104"/>
      <c r="F3400" s="104"/>
      <c r="G3400" s="105"/>
      <c r="H3400" s="10833"/>
      <c r="I3400" s="10833"/>
      <c r="J3400" s="17"/>
    </row>
    <row r="3401" spans="1:10" ht="16.5" thickTop="1" thickBot="1" x14ac:dyDescent="0.3">
      <c r="A3401" s="55"/>
      <c r="B3401" s="17"/>
      <c r="C3401" s="130"/>
      <c r="D3401" s="137" t="s">
        <v>103</v>
      </c>
      <c r="E3401" s="104"/>
      <c r="F3401" s="104"/>
      <c r="G3401" s="105"/>
      <c r="H3401" s="10833"/>
      <c r="I3401" s="10833"/>
      <c r="J3401" s="17"/>
    </row>
    <row r="3402" spans="1:10" ht="16.5" thickTop="1" thickBot="1" x14ac:dyDescent="0.3">
      <c r="A3402" s="55"/>
      <c r="B3402" s="17"/>
      <c r="C3402" s="130"/>
      <c r="D3402" s="138" t="s">
        <v>116</v>
      </c>
      <c r="E3402" s="139"/>
      <c r="F3402" s="139"/>
      <c r="G3402" s="140"/>
      <c r="H3402" s="10836">
        <f>(H3403+H3404+H3405+H3406)</f>
        <v>0</v>
      </c>
      <c r="I3402" s="10836"/>
      <c r="J3402" s="17"/>
    </row>
    <row r="3403" spans="1:10" ht="16.5" thickTop="1" thickBot="1" x14ac:dyDescent="0.3">
      <c r="A3403" s="55"/>
      <c r="B3403" s="17"/>
      <c r="C3403" s="130"/>
      <c r="D3403" s="137" t="s">
        <v>105</v>
      </c>
      <c r="E3403" s="104"/>
      <c r="F3403" s="104"/>
      <c r="G3403" s="105"/>
      <c r="H3403" s="10833"/>
      <c r="I3403" s="10833"/>
      <c r="J3403" s="17"/>
    </row>
    <row r="3404" spans="1:10" ht="16.5" thickTop="1" thickBot="1" x14ac:dyDescent="0.3">
      <c r="A3404" s="55"/>
      <c r="B3404" s="17"/>
      <c r="C3404" s="130"/>
      <c r="D3404" s="137" t="s">
        <v>94</v>
      </c>
      <c r="E3404" s="104"/>
      <c r="F3404" s="104"/>
      <c r="G3404" s="105"/>
      <c r="H3404" s="10837"/>
      <c r="I3404" s="10837"/>
      <c r="J3404" s="17"/>
    </row>
    <row r="3405" spans="1:10" ht="16.5" thickTop="1" thickBot="1" x14ac:dyDescent="0.3">
      <c r="A3405" s="55"/>
      <c r="B3405" s="17"/>
      <c r="C3405" s="130"/>
      <c r="D3405" s="137" t="s">
        <v>102</v>
      </c>
      <c r="E3405" s="104"/>
      <c r="F3405" s="104"/>
      <c r="G3405" s="105"/>
      <c r="H3405" s="10833"/>
      <c r="I3405" s="10833"/>
      <c r="J3405" s="17"/>
    </row>
    <row r="3406" spans="1:10" ht="16.5" thickTop="1" thickBot="1" x14ac:dyDescent="0.3">
      <c r="A3406" s="55"/>
      <c r="B3406" s="17"/>
      <c r="C3406" s="130"/>
      <c r="D3406" s="137" t="s">
        <v>103</v>
      </c>
      <c r="E3406" s="104"/>
      <c r="F3406" s="104"/>
      <c r="G3406" s="105"/>
      <c r="H3406" s="10833"/>
      <c r="I3406" s="10833"/>
      <c r="J3406" s="17"/>
    </row>
    <row r="3407" spans="1:10" ht="16.5" thickTop="1" thickBot="1" x14ac:dyDescent="0.3">
      <c r="A3407" s="55"/>
      <c r="B3407" s="17"/>
      <c r="C3407" s="130"/>
      <c r="D3407" s="138" t="s">
        <v>117</v>
      </c>
      <c r="E3407" s="139"/>
      <c r="F3407" s="139"/>
      <c r="G3407" s="140"/>
      <c r="H3407" s="10836">
        <f>(H3408+H3409+H3410+H3411)</f>
        <v>0</v>
      </c>
      <c r="I3407" s="10836"/>
      <c r="J3407" s="17"/>
    </row>
    <row r="3408" spans="1:10" ht="16.5" thickTop="1" thickBot="1" x14ac:dyDescent="0.3">
      <c r="A3408" s="55"/>
      <c r="B3408" s="17"/>
      <c r="C3408" s="130"/>
      <c r="D3408" s="137" t="s">
        <v>105</v>
      </c>
      <c r="E3408" s="104"/>
      <c r="F3408" s="104"/>
      <c r="G3408" s="105"/>
      <c r="H3408" s="10833"/>
      <c r="I3408" s="10833"/>
      <c r="J3408" s="17"/>
    </row>
    <row r="3409" spans="1:10" ht="16.5" thickTop="1" thickBot="1" x14ac:dyDescent="0.3">
      <c r="A3409" s="55"/>
      <c r="B3409" s="17"/>
      <c r="C3409" s="130"/>
      <c r="D3409" s="137" t="s">
        <v>94</v>
      </c>
      <c r="E3409" s="104"/>
      <c r="F3409" s="104"/>
      <c r="G3409" s="105"/>
      <c r="H3409" s="10833"/>
      <c r="I3409" s="10833"/>
      <c r="J3409" s="17"/>
    </row>
    <row r="3410" spans="1:10" ht="16.5" thickTop="1" thickBot="1" x14ac:dyDescent="0.3">
      <c r="A3410" s="55"/>
      <c r="B3410" s="17"/>
      <c r="C3410" s="130"/>
      <c r="D3410" s="137" t="s">
        <v>102</v>
      </c>
      <c r="E3410" s="104"/>
      <c r="F3410" s="104"/>
      <c r="G3410" s="105"/>
      <c r="H3410" s="10833"/>
      <c r="I3410" s="10833"/>
      <c r="J3410" s="17"/>
    </row>
    <row r="3411" spans="1:10" ht="16.5" thickTop="1" thickBot="1" x14ac:dyDescent="0.3">
      <c r="A3411" s="55"/>
      <c r="B3411" s="17"/>
      <c r="C3411" s="141"/>
      <c r="D3411" s="137" t="s">
        <v>103</v>
      </c>
      <c r="E3411" s="104"/>
      <c r="F3411" s="104"/>
      <c r="G3411" s="105"/>
      <c r="H3411" s="10833"/>
      <c r="I3411" s="10833"/>
      <c r="J3411" s="17"/>
    </row>
    <row r="3412" spans="1:10" ht="16.5" thickTop="1" thickBot="1" x14ac:dyDescent="0.3">
      <c r="A3412" s="1"/>
      <c r="B3412" s="17"/>
      <c r="C3412" s="45" t="s">
        <v>118</v>
      </c>
      <c r="D3412" s="142"/>
      <c r="E3412" s="127"/>
      <c r="F3412" s="127"/>
      <c r="G3412" s="143"/>
      <c r="H3412" s="10781">
        <f>SUM(H3413:I3449)</f>
        <v>8</v>
      </c>
      <c r="I3412" s="10781"/>
      <c r="J3412" s="17"/>
    </row>
    <row r="3413" spans="1:10" ht="27" thickTop="1" thickBot="1" x14ac:dyDescent="0.3">
      <c r="A3413" s="1"/>
      <c r="B3413" s="1"/>
      <c r="C3413" s="144"/>
      <c r="D3413" s="145" t="s">
        <v>31</v>
      </c>
      <c r="E3413" s="145"/>
      <c r="F3413" s="145"/>
      <c r="G3413" s="146"/>
      <c r="H3413" s="10833"/>
      <c r="I3413" s="10833"/>
      <c r="J3413" s="17"/>
    </row>
    <row r="3414" spans="1:10" ht="16.5" thickTop="1" thickBot="1" x14ac:dyDescent="0.3">
      <c r="A3414" s="1"/>
      <c r="B3414" s="1"/>
      <c r="C3414" s="144"/>
      <c r="D3414" s="145" t="s">
        <v>119</v>
      </c>
      <c r="E3414" s="104"/>
      <c r="F3414" s="104"/>
      <c r="G3414" s="105"/>
      <c r="H3414" s="10833"/>
      <c r="I3414" s="10833"/>
      <c r="J3414" s="17"/>
    </row>
    <row r="3415" spans="1:10" ht="27" thickTop="1" thickBot="1" x14ac:dyDescent="0.3">
      <c r="A3415" s="1"/>
      <c r="B3415" s="1"/>
      <c r="C3415" s="144"/>
      <c r="D3415" s="145" t="s">
        <v>120</v>
      </c>
      <c r="E3415" s="147"/>
      <c r="F3415" s="104"/>
      <c r="G3415" s="105"/>
      <c r="H3415" s="10833"/>
      <c r="I3415" s="10833"/>
      <c r="J3415" s="17"/>
    </row>
    <row r="3416" spans="1:10" ht="27" thickTop="1" thickBot="1" x14ac:dyDescent="0.3">
      <c r="A3416" s="1"/>
      <c r="B3416" s="17"/>
      <c r="C3416" s="144"/>
      <c r="D3416" s="145" t="s">
        <v>121</v>
      </c>
      <c r="E3416" s="104"/>
      <c r="F3416" s="104"/>
      <c r="G3416" s="105"/>
      <c r="H3416" s="10833"/>
      <c r="I3416" s="10833"/>
      <c r="J3416" s="17"/>
    </row>
    <row r="3417" spans="1:10" ht="16.5" thickTop="1" thickBot="1" x14ac:dyDescent="0.3">
      <c r="A3417" s="1"/>
      <c r="B3417" s="17"/>
      <c r="C3417" s="144"/>
      <c r="D3417" s="145" t="s">
        <v>70</v>
      </c>
      <c r="E3417" s="104"/>
      <c r="F3417" s="104"/>
      <c r="G3417" s="105"/>
      <c r="H3417" s="10833"/>
      <c r="I3417" s="10833"/>
      <c r="J3417" s="17"/>
    </row>
    <row r="3418" spans="1:10" ht="39.75" thickTop="1" thickBot="1" x14ac:dyDescent="0.3">
      <c r="A3418" s="1"/>
      <c r="B3418" s="17"/>
      <c r="C3418" s="144"/>
      <c r="D3418" s="148" t="s">
        <v>122</v>
      </c>
      <c r="E3418" s="104"/>
      <c r="F3418" s="104"/>
      <c r="G3418" s="105"/>
      <c r="H3418" s="10833"/>
      <c r="I3418" s="10833"/>
      <c r="J3418" s="17"/>
    </row>
    <row r="3419" spans="1:10" ht="27" thickTop="1" thickBot="1" x14ac:dyDescent="0.3">
      <c r="A3419" s="1"/>
      <c r="B3419" s="17"/>
      <c r="C3419" s="149"/>
      <c r="D3419" s="145" t="s">
        <v>123</v>
      </c>
      <c r="E3419" s="104"/>
      <c r="F3419" s="104"/>
      <c r="G3419" s="105"/>
      <c r="H3419" s="10833"/>
      <c r="I3419" s="10833"/>
      <c r="J3419" s="17"/>
    </row>
    <row r="3420" spans="1:10" ht="39.75" thickTop="1" thickBot="1" x14ac:dyDescent="0.3">
      <c r="A3420" s="1"/>
      <c r="B3420" s="17"/>
      <c r="C3420" s="144"/>
      <c r="D3420" s="145" t="s">
        <v>34</v>
      </c>
      <c r="E3420" s="104"/>
      <c r="F3420" s="104"/>
      <c r="G3420" s="105"/>
      <c r="H3420" s="10833"/>
      <c r="I3420" s="10833"/>
      <c r="J3420" s="17"/>
    </row>
    <row r="3421" spans="1:10" ht="39.75" thickTop="1" thickBot="1" x14ac:dyDescent="0.3">
      <c r="A3421" s="1"/>
      <c r="B3421" s="17"/>
      <c r="C3421" s="149"/>
      <c r="D3421" s="150" t="s">
        <v>124</v>
      </c>
      <c r="E3421" s="104"/>
      <c r="F3421" s="104"/>
      <c r="G3421" s="105"/>
      <c r="H3421" s="10833">
        <v>3</v>
      </c>
      <c r="I3421" s="10833"/>
      <c r="J3421" s="17"/>
    </row>
    <row r="3422" spans="1:10" ht="52.5" thickTop="1" thickBot="1" x14ac:dyDescent="0.3">
      <c r="A3422" s="1"/>
      <c r="B3422" s="17"/>
      <c r="C3422" s="144"/>
      <c r="D3422" s="145" t="s">
        <v>125</v>
      </c>
      <c r="E3422" s="104"/>
      <c r="F3422" s="104"/>
      <c r="G3422" s="105"/>
      <c r="H3422" s="10833"/>
      <c r="I3422" s="10833"/>
      <c r="J3422" s="17"/>
    </row>
    <row r="3423" spans="1:10" ht="27" thickTop="1" thickBot="1" x14ac:dyDescent="0.3">
      <c r="A3423" s="1"/>
      <c r="B3423" s="17"/>
      <c r="C3423" s="144"/>
      <c r="D3423" s="145" t="s">
        <v>126</v>
      </c>
      <c r="E3423" s="104"/>
      <c r="F3423" s="104"/>
      <c r="G3423" s="105"/>
      <c r="H3423" s="10833">
        <v>2</v>
      </c>
      <c r="I3423" s="10833"/>
      <c r="J3423" s="17"/>
    </row>
    <row r="3424" spans="1:10" ht="27" thickTop="1" thickBot="1" x14ac:dyDescent="0.3">
      <c r="A3424" s="1"/>
      <c r="B3424" s="17"/>
      <c r="C3424" s="144"/>
      <c r="D3424" s="151" t="s">
        <v>37</v>
      </c>
      <c r="E3424" s="98"/>
      <c r="F3424" s="98"/>
      <c r="G3424" s="98"/>
      <c r="H3424" s="10833"/>
      <c r="I3424" s="10833"/>
      <c r="J3424" s="17"/>
    </row>
    <row r="3425" spans="1:10" ht="65.25" thickTop="1" thickBot="1" x14ac:dyDescent="0.3">
      <c r="A3425" s="1"/>
      <c r="B3425" s="17"/>
      <c r="C3425" s="144"/>
      <c r="D3425" s="152" t="s">
        <v>127</v>
      </c>
      <c r="E3425" s="104"/>
      <c r="F3425" s="104"/>
      <c r="G3425" s="105"/>
      <c r="H3425" s="10833"/>
      <c r="I3425" s="10833"/>
      <c r="J3425" s="17"/>
    </row>
    <row r="3426" spans="1:10" ht="27" thickTop="1" thickBot="1" x14ac:dyDescent="0.3">
      <c r="A3426" s="1"/>
      <c r="B3426" s="17"/>
      <c r="C3426" s="144"/>
      <c r="D3426" s="145" t="s">
        <v>128</v>
      </c>
      <c r="E3426" s="98"/>
      <c r="F3426" s="98"/>
      <c r="G3426" s="98"/>
      <c r="H3426" s="10833"/>
      <c r="I3426" s="10833"/>
      <c r="J3426" s="17"/>
    </row>
    <row r="3427" spans="1:10" ht="39.75" thickTop="1" thickBot="1" x14ac:dyDescent="0.3">
      <c r="A3427" s="1"/>
      <c r="B3427" s="17"/>
      <c r="C3427" s="144"/>
      <c r="D3427" s="145" t="s">
        <v>129</v>
      </c>
      <c r="E3427" s="104"/>
      <c r="F3427" s="104"/>
      <c r="G3427" s="105"/>
      <c r="H3427" s="10833"/>
      <c r="I3427" s="10833"/>
      <c r="J3427" s="17"/>
    </row>
    <row r="3428" spans="1:10" ht="52.5" thickTop="1" thickBot="1" x14ac:dyDescent="0.3">
      <c r="A3428" s="1"/>
      <c r="B3428" s="17"/>
      <c r="C3428" s="144"/>
      <c r="D3428" s="145" t="s">
        <v>130</v>
      </c>
      <c r="E3428" s="104"/>
      <c r="F3428" s="104"/>
      <c r="G3428" s="105"/>
      <c r="H3428" s="10833"/>
      <c r="I3428" s="10833"/>
      <c r="J3428" s="17"/>
    </row>
    <row r="3429" spans="1:10" ht="39.75" thickTop="1" thickBot="1" x14ac:dyDescent="0.3">
      <c r="A3429" s="1"/>
      <c r="B3429" s="17"/>
      <c r="C3429" s="144"/>
      <c r="D3429" s="145" t="s">
        <v>131</v>
      </c>
      <c r="E3429" s="147"/>
      <c r="F3429" s="104"/>
      <c r="G3429" s="105"/>
      <c r="H3429" s="10833"/>
      <c r="I3429" s="10833"/>
      <c r="J3429" s="17"/>
    </row>
    <row r="3430" spans="1:10" ht="27" thickTop="1" thickBot="1" x14ac:dyDescent="0.3">
      <c r="A3430" s="1"/>
      <c r="B3430" s="1"/>
      <c r="C3430" s="149"/>
      <c r="D3430" s="145" t="s">
        <v>132</v>
      </c>
      <c r="E3430" s="147"/>
      <c r="F3430" s="104"/>
      <c r="G3430" s="105"/>
      <c r="H3430" s="10833"/>
      <c r="I3430" s="10833"/>
      <c r="J3430" s="17"/>
    </row>
    <row r="3431" spans="1:10" ht="52.5" thickTop="1" thickBot="1" x14ac:dyDescent="0.3">
      <c r="A3431" s="1"/>
      <c r="B3431" s="1"/>
      <c r="C3431" s="149"/>
      <c r="D3431" s="145" t="s">
        <v>52</v>
      </c>
      <c r="E3431" s="147"/>
      <c r="F3431" s="104"/>
      <c r="G3431" s="105"/>
      <c r="H3431" s="10833"/>
      <c r="I3431" s="10833"/>
      <c r="J3431" s="17"/>
    </row>
    <row r="3432" spans="1:10" ht="27" thickTop="1" thickBot="1" x14ac:dyDescent="0.3">
      <c r="A3432" s="1"/>
      <c r="B3432" s="1"/>
      <c r="C3432" s="144"/>
      <c r="D3432" s="153" t="s">
        <v>133</v>
      </c>
      <c r="E3432" s="98"/>
      <c r="F3432" s="98"/>
      <c r="G3432" s="98"/>
      <c r="H3432" s="10833"/>
      <c r="I3432" s="10833"/>
      <c r="J3432" s="17"/>
    </row>
    <row r="3433" spans="1:10" ht="27" thickTop="1" thickBot="1" x14ac:dyDescent="0.3">
      <c r="A3433" s="1"/>
      <c r="B3433" s="1"/>
      <c r="C3433" s="144"/>
      <c r="D3433" s="153" t="s">
        <v>47</v>
      </c>
      <c r="E3433" s="104"/>
      <c r="F3433" s="104"/>
      <c r="G3433" s="105"/>
      <c r="H3433" s="10833"/>
      <c r="I3433" s="10833"/>
      <c r="J3433" s="17"/>
    </row>
    <row r="3434" spans="1:10" ht="52.5" thickTop="1" thickBot="1" x14ac:dyDescent="0.3">
      <c r="A3434" s="1"/>
      <c r="B3434" s="1"/>
      <c r="C3434" s="144"/>
      <c r="D3434" s="154" t="s">
        <v>61</v>
      </c>
      <c r="E3434" s="98"/>
      <c r="F3434" s="98"/>
      <c r="G3434" s="98"/>
      <c r="H3434" s="10833"/>
      <c r="I3434" s="10833"/>
      <c r="J3434" s="17"/>
    </row>
    <row r="3435" spans="1:10" ht="52.5" thickTop="1" thickBot="1" x14ac:dyDescent="0.3">
      <c r="A3435" s="1"/>
      <c r="B3435" s="1"/>
      <c r="C3435" s="144"/>
      <c r="D3435" s="153" t="s">
        <v>134</v>
      </c>
      <c r="E3435" s="104"/>
      <c r="F3435" s="104"/>
      <c r="G3435" s="105"/>
      <c r="H3435" s="10833"/>
      <c r="I3435" s="10833"/>
      <c r="J3435" s="17"/>
    </row>
    <row r="3436" spans="1:10" ht="27" thickTop="1" thickBot="1" x14ac:dyDescent="0.3">
      <c r="A3436" s="1"/>
      <c r="B3436" s="1"/>
      <c r="C3436" s="149"/>
      <c r="D3436" s="153" t="s">
        <v>60</v>
      </c>
      <c r="E3436" s="104"/>
      <c r="F3436" s="104"/>
      <c r="G3436" s="105"/>
      <c r="H3436" s="10833"/>
      <c r="I3436" s="10833"/>
      <c r="J3436" s="17"/>
    </row>
    <row r="3437" spans="1:10" ht="16.5" thickTop="1" thickBot="1" x14ac:dyDescent="0.3">
      <c r="A3437" s="1"/>
      <c r="B3437" s="1"/>
      <c r="C3437" s="149"/>
      <c r="D3437" s="155" t="s">
        <v>135</v>
      </c>
      <c r="E3437" s="104"/>
      <c r="F3437" s="104"/>
      <c r="G3437" s="105"/>
      <c r="H3437" s="10833"/>
      <c r="I3437" s="10833"/>
      <c r="J3437" s="17"/>
    </row>
    <row r="3438" spans="1:10" ht="39.75" thickTop="1" thickBot="1" x14ac:dyDescent="0.3">
      <c r="A3438" s="1"/>
      <c r="B3438" s="1"/>
      <c r="C3438" s="149"/>
      <c r="D3438" s="153" t="s">
        <v>58</v>
      </c>
      <c r="E3438" s="104"/>
      <c r="F3438" s="104"/>
      <c r="G3438" s="105"/>
      <c r="H3438" s="10833"/>
      <c r="I3438" s="10833"/>
      <c r="J3438" s="17"/>
    </row>
    <row r="3439" spans="1:10" ht="27" thickTop="1" thickBot="1" x14ac:dyDescent="0.3">
      <c r="A3439" s="1"/>
      <c r="B3439" s="1"/>
      <c r="C3439" s="149"/>
      <c r="D3439" s="153" t="s">
        <v>136</v>
      </c>
      <c r="E3439" s="104"/>
      <c r="F3439" s="104"/>
      <c r="G3439" s="105"/>
      <c r="H3439" s="10833"/>
      <c r="I3439" s="10833"/>
      <c r="J3439" s="17"/>
    </row>
    <row r="3440" spans="1:10" ht="16.5" thickTop="1" thickBot="1" x14ac:dyDescent="0.3">
      <c r="A3440" s="1"/>
      <c r="B3440" s="1"/>
      <c r="C3440" s="149"/>
      <c r="D3440" s="153" t="s">
        <v>137</v>
      </c>
      <c r="E3440" s="104"/>
      <c r="F3440" s="104"/>
      <c r="G3440" s="105"/>
      <c r="H3440" s="10833"/>
      <c r="I3440" s="10833"/>
      <c r="J3440" s="17"/>
    </row>
    <row r="3441" spans="1:10" ht="16.5" thickTop="1" thickBot="1" x14ac:dyDescent="0.3">
      <c r="A3441" s="1"/>
      <c r="B3441" s="1"/>
      <c r="C3441" s="149"/>
      <c r="D3441" s="153" t="s">
        <v>138</v>
      </c>
      <c r="E3441" s="104"/>
      <c r="F3441" s="104"/>
      <c r="G3441" s="105"/>
      <c r="H3441" s="10833"/>
      <c r="I3441" s="10833"/>
      <c r="J3441" s="17"/>
    </row>
    <row r="3442" spans="1:10" ht="16.5" thickTop="1" thickBot="1" x14ac:dyDescent="0.3">
      <c r="A3442" s="1"/>
      <c r="B3442" s="1"/>
      <c r="C3442" s="149"/>
      <c r="D3442" s="153" t="s">
        <v>139</v>
      </c>
      <c r="E3442" s="104"/>
      <c r="F3442" s="104"/>
      <c r="G3442" s="105"/>
      <c r="H3442" s="10833"/>
      <c r="I3442" s="10833"/>
      <c r="J3442" s="17"/>
    </row>
    <row r="3443" spans="1:10" ht="16.5" thickTop="1" thickBot="1" x14ac:dyDescent="0.3">
      <c r="A3443" s="1"/>
      <c r="B3443" s="1"/>
      <c r="C3443" s="149"/>
      <c r="D3443" s="153" t="s">
        <v>140</v>
      </c>
      <c r="E3443" s="104"/>
      <c r="F3443" s="104"/>
      <c r="G3443" s="105"/>
      <c r="H3443" s="10833"/>
      <c r="I3443" s="10833"/>
      <c r="J3443" s="17"/>
    </row>
    <row r="3444" spans="1:10" ht="39.75" thickTop="1" thickBot="1" x14ac:dyDescent="0.3">
      <c r="A3444" s="1"/>
      <c r="B3444" s="1"/>
      <c r="C3444" s="149"/>
      <c r="D3444" s="154" t="s">
        <v>141</v>
      </c>
      <c r="E3444" s="104"/>
      <c r="F3444" s="104"/>
      <c r="G3444" s="105"/>
      <c r="H3444" s="10833"/>
      <c r="I3444" s="10833"/>
      <c r="J3444" s="17"/>
    </row>
    <row r="3445" spans="1:10" ht="27" thickTop="1" thickBot="1" x14ac:dyDescent="0.3">
      <c r="A3445" s="1"/>
      <c r="B3445" s="1"/>
      <c r="C3445" s="144"/>
      <c r="D3445" s="120" t="s">
        <v>142</v>
      </c>
      <c r="E3445" s="98"/>
      <c r="F3445" s="98"/>
      <c r="G3445" s="98"/>
      <c r="H3445" s="10833"/>
      <c r="I3445" s="10833"/>
      <c r="J3445" s="17"/>
    </row>
    <row r="3446" spans="1:10" ht="39.75" thickTop="1" thickBot="1" x14ac:dyDescent="0.3">
      <c r="A3446" s="1"/>
      <c r="B3446" s="1"/>
      <c r="C3446" s="156"/>
      <c r="D3446" s="153" t="s">
        <v>143</v>
      </c>
      <c r="E3446" s="104"/>
      <c r="F3446" s="104"/>
      <c r="G3446" s="105"/>
      <c r="H3446" s="10833"/>
      <c r="I3446" s="10833"/>
      <c r="J3446" s="17"/>
    </row>
    <row r="3447" spans="1:10" ht="39.75" thickTop="1" thickBot="1" x14ac:dyDescent="0.3">
      <c r="A3447" s="1"/>
      <c r="B3447" s="1"/>
      <c r="C3447" s="149"/>
      <c r="D3447" s="120" t="s">
        <v>144</v>
      </c>
      <c r="E3447" s="104"/>
      <c r="F3447" s="104"/>
      <c r="G3447" s="105"/>
      <c r="H3447" s="10838"/>
      <c r="I3447" s="10838"/>
      <c r="J3447" s="17"/>
    </row>
    <row r="3448" spans="1:10" ht="27" thickTop="1" thickBot="1" x14ac:dyDescent="0.3">
      <c r="A3448" s="1"/>
      <c r="B3448" s="1"/>
      <c r="C3448" s="149"/>
      <c r="D3448" s="153" t="s">
        <v>145</v>
      </c>
      <c r="E3448" s="104"/>
      <c r="F3448" s="104"/>
      <c r="G3448" s="105"/>
      <c r="H3448" s="10838"/>
      <c r="I3448" s="10838"/>
      <c r="J3448" s="17"/>
    </row>
    <row r="3449" spans="1:10" ht="16.5" thickTop="1" thickBot="1" x14ac:dyDescent="0.3">
      <c r="A3449" s="1"/>
      <c r="B3449" s="1"/>
      <c r="C3449" s="157"/>
      <c r="D3449" s="158" t="s">
        <v>146</v>
      </c>
      <c r="E3449" s="104"/>
      <c r="F3449" s="104"/>
      <c r="G3449" s="105"/>
      <c r="H3449" s="10838">
        <v>3</v>
      </c>
      <c r="I3449" s="10838"/>
      <c r="J3449" s="17"/>
    </row>
    <row r="3450" spans="1:10" ht="16.5" thickTop="1" thickBot="1" x14ac:dyDescent="0.3">
      <c r="A3450" s="1"/>
      <c r="B3450" s="1"/>
      <c r="C3450" s="159" t="s">
        <v>147</v>
      </c>
      <c r="D3450" s="160"/>
      <c r="E3450" s="161"/>
      <c r="F3450" s="161"/>
      <c r="G3450" s="162"/>
      <c r="H3450" s="10782">
        <f>SUM(H3451:I3453)</f>
        <v>6</v>
      </c>
      <c r="I3450" s="10797"/>
      <c r="J3450" s="17"/>
    </row>
    <row r="3451" spans="1:10" ht="16.5" thickTop="1" thickBot="1" x14ac:dyDescent="0.3">
      <c r="A3451" s="1"/>
      <c r="B3451" s="1"/>
      <c r="C3451" s="163"/>
      <c r="D3451" s="137" t="s">
        <v>148</v>
      </c>
      <c r="E3451" s="104"/>
      <c r="F3451" s="104"/>
      <c r="G3451" s="105"/>
      <c r="H3451" s="10838">
        <v>5</v>
      </c>
      <c r="I3451" s="10838"/>
      <c r="J3451" s="17"/>
    </row>
    <row r="3452" spans="1:10" ht="16.5" thickTop="1" thickBot="1" x14ac:dyDescent="0.3">
      <c r="A3452" s="1"/>
      <c r="B3452" s="1"/>
      <c r="C3452" s="164"/>
      <c r="D3452" s="137" t="s">
        <v>149</v>
      </c>
      <c r="E3452" s="104"/>
      <c r="F3452" s="104"/>
      <c r="G3452" s="105"/>
      <c r="H3452" s="10838"/>
      <c r="I3452" s="10838"/>
      <c r="J3452" s="17"/>
    </row>
    <row r="3453" spans="1:10" ht="16.5" thickTop="1" thickBot="1" x14ac:dyDescent="0.3">
      <c r="A3453" s="1"/>
      <c r="B3453" s="1"/>
      <c r="C3453" s="164"/>
      <c r="D3453" s="137" t="s">
        <v>150</v>
      </c>
      <c r="E3453" s="108"/>
      <c r="F3453" s="108"/>
      <c r="G3453" s="109"/>
      <c r="H3453" s="10839">
        <v>1</v>
      </c>
      <c r="I3453" s="10840"/>
      <c r="J3453" s="17"/>
    </row>
    <row r="3454" spans="1:10" ht="16.5" thickTop="1" thickBot="1" x14ac:dyDescent="0.3">
      <c r="A3454" s="1"/>
      <c r="B3454" s="1"/>
      <c r="C3454" s="55"/>
      <c r="D3454" s="165" t="s">
        <v>151</v>
      </c>
      <c r="E3454" s="166"/>
      <c r="F3454" s="166"/>
      <c r="G3454" s="167"/>
      <c r="H3454" s="10822">
        <f>(H3455+H3456)</f>
        <v>0</v>
      </c>
      <c r="I3454" s="10822"/>
      <c r="J3454" s="17"/>
    </row>
    <row r="3455" spans="1:10" ht="16.5" thickTop="1" thickBot="1" x14ac:dyDescent="0.3">
      <c r="A3455" s="1"/>
      <c r="B3455" s="1"/>
      <c r="C3455" s="164"/>
      <c r="D3455" s="168" t="s">
        <v>152</v>
      </c>
      <c r="E3455" s="104"/>
      <c r="F3455" s="104"/>
      <c r="G3455" s="105"/>
      <c r="H3455" s="10838"/>
      <c r="I3455" s="10838"/>
      <c r="J3455" s="17"/>
    </row>
    <row r="3456" spans="1:10" ht="16.5" thickTop="1" thickBot="1" x14ac:dyDescent="0.3">
      <c r="A3456" s="4451"/>
      <c r="B3456" s="1"/>
      <c r="C3456" s="169"/>
      <c r="D3456" s="170" t="s">
        <v>153</v>
      </c>
      <c r="E3456" s="171"/>
      <c r="F3456" s="171"/>
      <c r="G3456" s="172"/>
      <c r="H3456" s="10841"/>
      <c r="I3456" s="10841"/>
      <c r="J3456" s="17"/>
    </row>
    <row r="3457" spans="1:10" ht="16.5" thickTop="1" thickBot="1" x14ac:dyDescent="0.3">
      <c r="A3457" s="1"/>
      <c r="B3457" s="1"/>
      <c r="C3457" s="164"/>
      <c r="D3457" s="173" t="s">
        <v>154</v>
      </c>
      <c r="E3457" s="174"/>
      <c r="F3457" s="174"/>
      <c r="G3457" s="175"/>
      <c r="H3457" s="10822">
        <f>(H3458+H3459+H3460+H3461)</f>
        <v>1</v>
      </c>
      <c r="I3457" s="10822"/>
      <c r="J3457" s="17"/>
    </row>
    <row r="3458" spans="1:10" ht="16.5" thickTop="1" thickBot="1" x14ac:dyDescent="0.3">
      <c r="A3458" s="1"/>
      <c r="B3458" s="1"/>
      <c r="C3458" s="164"/>
      <c r="D3458" s="176" t="s">
        <v>155</v>
      </c>
      <c r="E3458" s="131"/>
      <c r="F3458" s="131"/>
      <c r="G3458" s="177"/>
      <c r="H3458" s="10842"/>
      <c r="I3458" s="10843"/>
      <c r="J3458" s="17"/>
    </row>
    <row r="3459" spans="1:10" ht="16.5" thickTop="1" thickBot="1" x14ac:dyDescent="0.3">
      <c r="A3459" s="1"/>
      <c r="B3459" s="1"/>
      <c r="C3459" s="164"/>
      <c r="D3459" s="176" t="s">
        <v>156</v>
      </c>
      <c r="E3459" s="131"/>
      <c r="F3459" s="131"/>
      <c r="G3459" s="177"/>
      <c r="H3459" s="10839"/>
      <c r="I3459" s="10840"/>
      <c r="J3459" s="17"/>
    </row>
    <row r="3460" spans="1:10" ht="16.5" thickTop="1" thickBot="1" x14ac:dyDescent="0.3">
      <c r="A3460" s="1"/>
      <c r="B3460" s="1"/>
      <c r="C3460" s="164"/>
      <c r="D3460" s="176" t="s">
        <v>157</v>
      </c>
      <c r="E3460" s="131"/>
      <c r="F3460" s="131"/>
      <c r="G3460" s="177"/>
      <c r="H3460" s="10839">
        <v>1</v>
      </c>
      <c r="I3460" s="10840"/>
      <c r="J3460" s="17"/>
    </row>
    <row r="3461" spans="1:10" ht="16.5" thickTop="1" thickBot="1" x14ac:dyDescent="0.3">
      <c r="A3461" s="1"/>
      <c r="B3461" s="1"/>
      <c r="C3461" s="164"/>
      <c r="D3461" s="155" t="s">
        <v>158</v>
      </c>
      <c r="E3461" s="104"/>
      <c r="F3461" s="104"/>
      <c r="G3461" s="105"/>
      <c r="H3461" s="10839"/>
      <c r="I3461" s="10840"/>
      <c r="J3461" s="17"/>
    </row>
    <row r="3462" spans="1:10" ht="16.5" thickTop="1" thickBot="1" x14ac:dyDescent="0.3">
      <c r="A3462" s="1"/>
      <c r="B3462" s="1"/>
      <c r="C3462" s="178" t="s">
        <v>159</v>
      </c>
      <c r="D3462" s="160"/>
      <c r="E3462" s="160"/>
      <c r="F3462" s="160"/>
      <c r="G3462" s="179"/>
      <c r="H3462" s="10782">
        <f>(H3463+H3464+H3465)</f>
        <v>6</v>
      </c>
      <c r="I3462" s="10797"/>
      <c r="J3462" s="17"/>
    </row>
    <row r="3463" spans="1:10" ht="16.5" thickTop="1" thickBot="1" x14ac:dyDescent="0.3">
      <c r="A3463" s="1"/>
      <c r="B3463" s="1"/>
      <c r="C3463" s="164"/>
      <c r="D3463" s="180" t="s">
        <v>160</v>
      </c>
      <c r="E3463" s="98"/>
      <c r="F3463" s="98"/>
      <c r="G3463" s="98"/>
      <c r="H3463" s="10841">
        <v>4</v>
      </c>
      <c r="I3463" s="10841"/>
      <c r="J3463" s="17"/>
    </row>
    <row r="3464" spans="1:10" ht="16.5" thickTop="1" thickBot="1" x14ac:dyDescent="0.3">
      <c r="A3464" s="1"/>
      <c r="B3464" s="1"/>
      <c r="C3464" s="164"/>
      <c r="D3464" s="137" t="s">
        <v>161</v>
      </c>
      <c r="E3464" s="104"/>
      <c r="F3464" s="104"/>
      <c r="G3464" s="105"/>
      <c r="H3464" s="10838"/>
      <c r="I3464" s="10838"/>
      <c r="J3464" s="17"/>
    </row>
    <row r="3465" spans="1:10" ht="16.5" thickTop="1" thickBot="1" x14ac:dyDescent="0.3">
      <c r="A3465" s="1"/>
      <c r="B3465" s="1"/>
      <c r="C3465" s="164"/>
      <c r="D3465" s="181" t="s">
        <v>162</v>
      </c>
      <c r="E3465" s="108"/>
      <c r="F3465" s="108"/>
      <c r="G3465" s="109"/>
      <c r="H3465" s="10838">
        <v>2</v>
      </c>
      <c r="I3465" s="10838"/>
      <c r="J3465" s="17"/>
    </row>
    <row r="3466" spans="1:10" ht="16.5" thickTop="1" thickBot="1" x14ac:dyDescent="0.3">
      <c r="A3466" s="1"/>
      <c r="B3466" s="1"/>
      <c r="C3466" s="178" t="s">
        <v>163</v>
      </c>
      <c r="D3466" s="160"/>
      <c r="E3466" s="160"/>
      <c r="F3466" s="160"/>
      <c r="G3466" s="179"/>
      <c r="H3466" s="10782">
        <f>(H3467+H3468+H3469+H3470)</f>
        <v>25</v>
      </c>
      <c r="I3466" s="10797"/>
      <c r="J3466" s="17"/>
    </row>
    <row r="3467" spans="1:10" ht="16.5" thickTop="1" thickBot="1" x14ac:dyDescent="0.3">
      <c r="A3467" s="1"/>
      <c r="B3467" s="1"/>
      <c r="C3467" s="163"/>
      <c r="D3467" s="137" t="s">
        <v>160</v>
      </c>
      <c r="E3467" s="104"/>
      <c r="F3467" s="104"/>
      <c r="G3467" s="105"/>
      <c r="H3467" s="10839">
        <v>14</v>
      </c>
      <c r="I3467" s="10840"/>
      <c r="J3467" s="17"/>
    </row>
    <row r="3468" spans="1:10" ht="16.5" thickTop="1" thickBot="1" x14ac:dyDescent="0.3">
      <c r="A3468" s="1"/>
      <c r="B3468" s="1"/>
      <c r="C3468" s="164"/>
      <c r="D3468" s="137" t="s">
        <v>161</v>
      </c>
      <c r="E3468" s="104"/>
      <c r="F3468" s="104"/>
      <c r="G3468" s="105"/>
      <c r="H3468" s="10839">
        <v>4</v>
      </c>
      <c r="I3468" s="10840"/>
      <c r="J3468" s="17"/>
    </row>
    <row r="3469" spans="1:10" ht="16.5" thickTop="1" thickBot="1" x14ac:dyDescent="0.3">
      <c r="A3469" s="1"/>
      <c r="B3469" s="1"/>
      <c r="C3469" s="164"/>
      <c r="D3469" s="181" t="s">
        <v>162</v>
      </c>
      <c r="E3469" s="108"/>
      <c r="F3469" s="108"/>
      <c r="G3469" s="109"/>
      <c r="H3469" s="10839">
        <v>6</v>
      </c>
      <c r="I3469" s="10840"/>
      <c r="J3469" s="17"/>
    </row>
    <row r="3470" spans="1:10" ht="16.5" thickTop="1" thickBot="1" x14ac:dyDescent="0.3">
      <c r="A3470" s="1"/>
      <c r="B3470" s="1"/>
      <c r="C3470" s="164"/>
      <c r="D3470" s="181" t="s">
        <v>164</v>
      </c>
      <c r="E3470" s="108"/>
      <c r="F3470" s="108"/>
      <c r="G3470" s="109"/>
      <c r="H3470" s="10839">
        <v>1</v>
      </c>
      <c r="I3470" s="10840"/>
      <c r="J3470" s="17"/>
    </row>
    <row r="3471" spans="1:10" ht="16.5" thickTop="1" thickBot="1" x14ac:dyDescent="0.3">
      <c r="A3471" s="1"/>
      <c r="B3471" s="1"/>
      <c r="C3471" s="164"/>
      <c r="D3471" s="10853" t="s">
        <v>165</v>
      </c>
      <c r="E3471" s="10854"/>
      <c r="F3471" s="10854"/>
      <c r="G3471" s="10855"/>
      <c r="H3471" s="10822">
        <f>(H3472+H3473+H3474+H3475)</f>
        <v>19</v>
      </c>
      <c r="I3471" s="10822"/>
      <c r="J3471" s="17"/>
    </row>
    <row r="3472" spans="1:10" ht="16.5" thickTop="1" thickBot="1" x14ac:dyDescent="0.3">
      <c r="A3472" s="1"/>
      <c r="B3472" s="1"/>
      <c r="C3472" s="164"/>
      <c r="D3472" s="180" t="s">
        <v>160</v>
      </c>
      <c r="E3472" s="98"/>
      <c r="F3472" s="98"/>
      <c r="G3472" s="98"/>
      <c r="H3472" s="10839">
        <v>4</v>
      </c>
      <c r="I3472" s="10840"/>
      <c r="J3472" s="17"/>
    </row>
    <row r="3473" spans="1:10" ht="16.5" thickTop="1" thickBot="1" x14ac:dyDescent="0.3">
      <c r="A3473" s="1"/>
      <c r="B3473" s="1"/>
      <c r="C3473" s="164"/>
      <c r="D3473" s="137" t="s">
        <v>161</v>
      </c>
      <c r="E3473" s="104"/>
      <c r="F3473" s="104"/>
      <c r="G3473" s="105"/>
      <c r="H3473" s="10839"/>
      <c r="I3473" s="10840"/>
      <c r="J3473" s="17"/>
    </row>
    <row r="3474" spans="1:10" ht="16.5" thickTop="1" thickBot="1" x14ac:dyDescent="0.3">
      <c r="A3474" s="1"/>
      <c r="B3474" s="1"/>
      <c r="C3474" s="164"/>
      <c r="D3474" s="181" t="s">
        <v>162</v>
      </c>
      <c r="E3474" s="108"/>
      <c r="F3474" s="108"/>
      <c r="G3474" s="109"/>
      <c r="H3474" s="10839">
        <v>5</v>
      </c>
      <c r="I3474" s="10840"/>
      <c r="J3474" s="17"/>
    </row>
    <row r="3475" spans="1:10" ht="16.5" thickTop="1" thickBot="1" x14ac:dyDescent="0.3">
      <c r="A3475" s="1"/>
      <c r="B3475" s="1"/>
      <c r="C3475" s="164"/>
      <c r="D3475" s="137" t="s">
        <v>114</v>
      </c>
      <c r="E3475" s="108"/>
      <c r="F3475" s="108"/>
      <c r="G3475" s="109"/>
      <c r="H3475" s="10839">
        <v>10</v>
      </c>
      <c r="I3475" s="10840"/>
      <c r="J3475" s="17"/>
    </row>
    <row r="3476" spans="1:10" ht="16.5" thickTop="1" thickBot="1" x14ac:dyDescent="0.3">
      <c r="A3476" s="1"/>
      <c r="B3476" s="182"/>
      <c r="C3476" s="183" t="s">
        <v>166</v>
      </c>
      <c r="D3476" s="125"/>
      <c r="E3476" s="184"/>
      <c r="F3476" s="127"/>
      <c r="G3476" s="143"/>
      <c r="H3476" s="10759">
        <f>(H3477+H3478+H3479+H3480)</f>
        <v>6</v>
      </c>
      <c r="I3476" s="10759"/>
      <c r="J3476" s="1"/>
    </row>
    <row r="3477" spans="1:10" ht="16.5" thickTop="1" thickBot="1" x14ac:dyDescent="0.3">
      <c r="A3477" s="1"/>
      <c r="B3477" s="4"/>
      <c r="C3477" s="185"/>
      <c r="D3477" s="186" t="s">
        <v>167</v>
      </c>
      <c r="E3477" s="171"/>
      <c r="F3477" s="171"/>
      <c r="G3477" s="172"/>
      <c r="H3477" s="10838">
        <v>1</v>
      </c>
      <c r="I3477" s="10838"/>
      <c r="J3477" s="1"/>
    </row>
    <row r="3478" spans="1:10" ht="16.5" thickTop="1" thickBot="1" x14ac:dyDescent="0.3">
      <c r="A3478" s="1"/>
      <c r="B3478" s="187"/>
      <c r="C3478" s="182"/>
      <c r="D3478" s="171" t="s">
        <v>168</v>
      </c>
      <c r="E3478" s="171"/>
      <c r="F3478" s="171"/>
      <c r="G3478" s="171"/>
      <c r="H3478" s="10841">
        <v>2</v>
      </c>
      <c r="I3478" s="10841"/>
      <c r="J3478" s="1"/>
    </row>
    <row r="3479" spans="1:10" ht="16.5" thickTop="1" thickBot="1" x14ac:dyDescent="0.3">
      <c r="A3479" s="1"/>
      <c r="B3479" s="187"/>
      <c r="C3479" s="182"/>
      <c r="D3479" s="188" t="s">
        <v>169</v>
      </c>
      <c r="E3479" s="171"/>
      <c r="F3479" s="171"/>
      <c r="G3479" s="172"/>
      <c r="H3479" s="10838">
        <v>3</v>
      </c>
      <c r="I3479" s="10838"/>
      <c r="J3479" s="1"/>
    </row>
    <row r="3480" spans="1:10" ht="16.5" thickTop="1" thickBot="1" x14ac:dyDescent="0.3">
      <c r="A3480" s="1"/>
      <c r="B3480" s="187"/>
      <c r="C3480" s="182"/>
      <c r="D3480" s="188" t="s">
        <v>170</v>
      </c>
      <c r="E3480" s="171"/>
      <c r="F3480" s="171"/>
      <c r="G3480" s="172"/>
      <c r="H3480" s="10838"/>
      <c r="I3480" s="10838"/>
      <c r="J3480" s="1"/>
    </row>
    <row r="3481" spans="1:10" ht="16.5" thickTop="1" thickBot="1" x14ac:dyDescent="0.3">
      <c r="A3481" s="1"/>
      <c r="B3481" s="93"/>
      <c r="C3481" s="164"/>
      <c r="D3481" s="165" t="s">
        <v>171</v>
      </c>
      <c r="E3481" s="166"/>
      <c r="F3481" s="166"/>
      <c r="G3481" s="167"/>
      <c r="H3481" s="10822">
        <f>H3482+H3483+H3484</f>
        <v>5</v>
      </c>
      <c r="I3481" s="10822"/>
      <c r="J3481" s="1"/>
    </row>
    <row r="3482" spans="1:10" ht="16.5" thickTop="1" thickBot="1" x14ac:dyDescent="0.3">
      <c r="A3482" s="1"/>
      <c r="B3482" s="1"/>
      <c r="C3482" s="164"/>
      <c r="D3482" s="189" t="s">
        <v>172</v>
      </c>
      <c r="E3482" s="104"/>
      <c r="F3482" s="104"/>
      <c r="G3482" s="105"/>
      <c r="H3482" s="10838"/>
      <c r="I3482" s="10838"/>
      <c r="J3482" s="1"/>
    </row>
    <row r="3483" spans="1:10" ht="16.5" thickTop="1" thickBot="1" x14ac:dyDescent="0.3">
      <c r="A3483" s="1"/>
      <c r="B3483" s="93"/>
      <c r="C3483" s="164"/>
      <c r="D3483" s="190" t="s">
        <v>173</v>
      </c>
      <c r="E3483" s="171"/>
      <c r="F3483" s="171"/>
      <c r="G3483" s="172"/>
      <c r="H3483" s="10841">
        <v>5</v>
      </c>
      <c r="I3483" s="10841"/>
      <c r="J3483" s="1"/>
    </row>
    <row r="3484" spans="1:10" ht="16.5" thickTop="1" thickBot="1" x14ac:dyDescent="0.3">
      <c r="A3484" s="1"/>
      <c r="B3484" s="93"/>
      <c r="C3484" s="164"/>
      <c r="D3484" s="191" t="s">
        <v>174</v>
      </c>
      <c r="E3484" s="171"/>
      <c r="F3484" s="171"/>
      <c r="G3484" s="172"/>
      <c r="H3484" s="10838"/>
      <c r="I3484" s="10838"/>
      <c r="J3484" s="55"/>
    </row>
    <row r="3485" spans="1:10" ht="17.25" thickTop="1" thickBot="1" x14ac:dyDescent="0.3">
      <c r="A3485" s="1"/>
      <c r="B3485" s="192" t="s">
        <v>175</v>
      </c>
      <c r="C3485" s="193"/>
      <c r="D3485" s="193"/>
      <c r="E3485" s="193"/>
      <c r="F3485" s="194"/>
      <c r="G3485" s="10782" t="s">
        <v>11</v>
      </c>
      <c r="H3485" s="10844"/>
      <c r="I3485" s="10797"/>
      <c r="J3485" s="1"/>
    </row>
    <row r="3486" spans="1:10" ht="16.5" thickTop="1" x14ac:dyDescent="0.25">
      <c r="A3486" s="1"/>
      <c r="B3486" s="195"/>
      <c r="C3486" s="196"/>
      <c r="D3486" s="196"/>
      <c r="E3486" s="196"/>
      <c r="F3486" s="197"/>
      <c r="G3486" s="10845">
        <f>(E3249+I3254-E3260+I3316-G3328)</f>
        <v>551</v>
      </c>
      <c r="H3486" s="10846"/>
      <c r="I3486" s="10847"/>
      <c r="J3486" s="1"/>
    </row>
    <row r="3487" spans="1:10" ht="16.5" thickBot="1" x14ac:dyDescent="0.3">
      <c r="A3487" s="55"/>
      <c r="B3487" s="198"/>
      <c r="C3487" s="199"/>
      <c r="D3487" s="199"/>
      <c r="E3487" s="199"/>
      <c r="F3487" s="200"/>
      <c r="G3487" s="10848"/>
      <c r="H3487" s="10849"/>
      <c r="I3487" s="10850"/>
      <c r="J3487" s="55"/>
    </row>
    <row r="3488" spans="1:10" ht="15.75" thickTop="1" x14ac:dyDescent="0.25"/>
    <row r="3489" spans="1:10" ht="15.75" thickBot="1" x14ac:dyDescent="0.3">
      <c r="A3489" s="5639"/>
      <c r="B3489" s="5639"/>
      <c r="C3489" s="5639"/>
      <c r="D3489" s="5639"/>
      <c r="E3489" s="5645"/>
      <c r="F3489" s="5837"/>
      <c r="G3489" s="5837" t="s">
        <v>0</v>
      </c>
      <c r="H3489" s="5837"/>
      <c r="I3489" s="5639"/>
      <c r="J3489" s="5639"/>
    </row>
    <row r="3490" spans="1:10" ht="17.25" thickTop="1" thickBot="1" x14ac:dyDescent="0.3">
      <c r="A3490" s="5645"/>
      <c r="B3490" s="5644"/>
      <c r="C3490" s="5644"/>
      <c r="D3490" s="5644"/>
      <c r="E3490" s="5644"/>
      <c r="F3490" s="5639"/>
      <c r="G3490" s="5682" t="s">
        <v>1</v>
      </c>
      <c r="H3490" s="5683"/>
      <c r="I3490" s="5687"/>
      <c r="J3490" s="5644"/>
    </row>
    <row r="3491" spans="1:10" ht="17.25" thickTop="1" thickBot="1" x14ac:dyDescent="0.3">
      <c r="A3491" s="5644"/>
      <c r="B3491" s="5644"/>
      <c r="C3491" s="5645"/>
      <c r="D3491" s="5645"/>
      <c r="E3491" s="5645"/>
      <c r="F3491" s="5639"/>
      <c r="G3491" s="5684" t="s">
        <v>2</v>
      </c>
      <c r="H3491" s="5685"/>
      <c r="I3491" s="5687" t="s">
        <v>181</v>
      </c>
      <c r="J3491" s="5644"/>
    </row>
    <row r="3492" spans="1:10" ht="16.5" thickTop="1" thickBot="1" x14ac:dyDescent="0.3">
      <c r="A3492" s="5644"/>
      <c r="B3492" s="5644"/>
      <c r="C3492" s="5644"/>
      <c r="D3492" s="5646"/>
      <c r="E3492" s="5655"/>
      <c r="F3492" s="5646"/>
      <c r="G3492" s="5646"/>
      <c r="H3492" s="5646"/>
      <c r="I3492" s="5646"/>
      <c r="J3492" s="5646"/>
    </row>
    <row r="3493" spans="1:10" ht="17.25" thickTop="1" thickBot="1" x14ac:dyDescent="0.3">
      <c r="A3493" s="5682" t="s">
        <v>4</v>
      </c>
      <c r="B3493" s="10962"/>
      <c r="C3493" s="10963"/>
      <c r="D3493" s="10963"/>
      <c r="E3493" s="10963"/>
      <c r="F3493" s="10963"/>
      <c r="G3493" s="10964"/>
      <c r="H3493" s="5639"/>
      <c r="I3493" s="5639"/>
      <c r="J3493" s="5639"/>
    </row>
    <row r="3494" spans="1:10" ht="17.25" thickTop="1" thickBot="1" x14ac:dyDescent="0.3">
      <c r="A3494" s="5682" t="s">
        <v>5</v>
      </c>
      <c r="B3494" s="10962" t="s">
        <v>192</v>
      </c>
      <c r="C3494" s="10963"/>
      <c r="D3494" s="10963"/>
      <c r="E3494" s="10963"/>
      <c r="F3494" s="10963"/>
      <c r="G3494" s="10964"/>
      <c r="H3494" s="5639"/>
      <c r="I3494" s="5639"/>
      <c r="J3494" s="5639"/>
    </row>
    <row r="3495" spans="1:10" ht="17.25" thickTop="1" thickBot="1" x14ac:dyDescent="0.3">
      <c r="A3495" s="5686" t="s">
        <v>7</v>
      </c>
      <c r="B3495" s="10965" t="s">
        <v>8</v>
      </c>
      <c r="C3495" s="10966"/>
      <c r="D3495" s="5688"/>
      <c r="E3495" s="5689"/>
      <c r="F3495" s="5689"/>
      <c r="G3495" s="5688"/>
      <c r="H3495" s="5639"/>
      <c r="I3495" s="5639"/>
      <c r="J3495" s="5639"/>
    </row>
    <row r="3496" spans="1:10" ht="16.5" thickTop="1" thickBot="1" x14ac:dyDescent="0.3">
      <c r="A3496" s="5644"/>
      <c r="B3496" s="5644"/>
      <c r="C3496" s="5644"/>
      <c r="D3496" s="5644"/>
      <c r="E3496" s="5644"/>
      <c r="F3496" s="5644"/>
      <c r="G3496" s="5656"/>
      <c r="H3496" s="5644"/>
      <c r="I3496" s="5644"/>
      <c r="J3496" s="5644"/>
    </row>
    <row r="3497" spans="1:10" ht="16.5" thickTop="1" thickBot="1" x14ac:dyDescent="0.3">
      <c r="A3497" s="5639"/>
      <c r="B3497" s="10978" t="s">
        <v>9</v>
      </c>
      <c r="C3497" s="10978"/>
      <c r="D3497" s="10978"/>
      <c r="E3497" s="10979" t="s">
        <v>10</v>
      </c>
      <c r="F3497" s="10980"/>
      <c r="G3497" s="10979" t="s">
        <v>11</v>
      </c>
      <c r="H3497" s="10980"/>
      <c r="I3497" s="5639"/>
      <c r="J3497" s="5639"/>
    </row>
    <row r="3498" spans="1:10" ht="16.5" thickTop="1" thickBot="1" x14ac:dyDescent="0.3">
      <c r="A3498" s="5639"/>
      <c r="B3498" s="10978"/>
      <c r="C3498" s="10978"/>
      <c r="D3498" s="10978"/>
      <c r="E3498" s="10981">
        <v>771</v>
      </c>
      <c r="F3498" s="10981"/>
      <c r="G3498" s="10982">
        <v>771</v>
      </c>
      <c r="H3498" s="10982"/>
      <c r="I3498" s="5639"/>
      <c r="J3498" s="5639"/>
    </row>
    <row r="3499" spans="1:10" ht="16.5" thickTop="1" thickBot="1" x14ac:dyDescent="0.3">
      <c r="A3499" s="5639"/>
      <c r="B3499" s="10978"/>
      <c r="C3499" s="10978"/>
      <c r="D3499" s="10978"/>
      <c r="E3499" s="10981"/>
      <c r="F3499" s="10981"/>
      <c r="G3499" s="10982"/>
      <c r="H3499" s="10982"/>
      <c r="I3499" s="5639"/>
      <c r="J3499" s="5639"/>
    </row>
    <row r="3500" spans="1:10" ht="16.5" thickTop="1" thickBot="1" x14ac:dyDescent="0.3">
      <c r="A3500" s="5639"/>
      <c r="B3500" s="5640"/>
      <c r="C3500" s="5640"/>
      <c r="D3500" s="5640"/>
      <c r="E3500" s="5640"/>
      <c r="F3500" s="5640"/>
      <c r="G3500" s="5640"/>
      <c r="H3500" s="5640"/>
      <c r="I3500" s="5640"/>
      <c r="J3500" s="5640"/>
    </row>
    <row r="3501" spans="1:10" ht="16.5" thickTop="1" thickBot="1" x14ac:dyDescent="0.3">
      <c r="A3501" s="5639"/>
      <c r="B3501" s="10983" t="s">
        <v>12</v>
      </c>
      <c r="C3501" s="10984"/>
      <c r="D3501" s="10984"/>
      <c r="E3501" s="10984"/>
      <c r="F3501" s="10985"/>
      <c r="G3501" s="10992" t="s">
        <v>11</v>
      </c>
      <c r="H3501" s="10993"/>
      <c r="I3501" s="10967" t="s">
        <v>13</v>
      </c>
      <c r="J3501" s="10968"/>
    </row>
    <row r="3502" spans="1:10" ht="16.5" thickTop="1" thickBot="1" x14ac:dyDescent="0.3">
      <c r="A3502" s="5639"/>
      <c r="B3502" s="10986"/>
      <c r="C3502" s="10987"/>
      <c r="D3502" s="10987"/>
      <c r="E3502" s="10987"/>
      <c r="F3502" s="10988"/>
      <c r="G3502" s="5663" t="s">
        <v>14</v>
      </c>
      <c r="H3502" s="5663" t="s">
        <v>15</v>
      </c>
      <c r="I3502" s="10969"/>
      <c r="J3502" s="10970"/>
    </row>
    <row r="3503" spans="1:10" ht="16.5" thickTop="1" thickBot="1" x14ac:dyDescent="0.3">
      <c r="A3503" s="5639"/>
      <c r="B3503" s="10989"/>
      <c r="C3503" s="10990"/>
      <c r="D3503" s="10990"/>
      <c r="E3503" s="10990"/>
      <c r="F3503" s="10991"/>
      <c r="G3503" s="5694">
        <v>20</v>
      </c>
      <c r="H3503" s="5694">
        <v>2</v>
      </c>
      <c r="I3503" s="10971">
        <v>22</v>
      </c>
      <c r="J3503" s="10971"/>
    </row>
    <row r="3504" spans="1:10" ht="16.5" thickTop="1" thickBot="1" x14ac:dyDescent="0.3">
      <c r="A3504" s="5639"/>
      <c r="B3504" s="10972" t="s">
        <v>16</v>
      </c>
      <c r="C3504" s="10973"/>
      <c r="D3504" s="10973"/>
      <c r="E3504" s="10973"/>
      <c r="F3504" s="10974"/>
      <c r="G3504" s="5690">
        <v>19</v>
      </c>
      <c r="H3504" s="5690">
        <v>2</v>
      </c>
      <c r="I3504" s="10975">
        <v>21</v>
      </c>
      <c r="J3504" s="10976"/>
    </row>
    <row r="3505" spans="1:10" ht="16.5" thickTop="1" thickBot="1" x14ac:dyDescent="0.3">
      <c r="A3505" s="5639"/>
      <c r="B3505" s="10972" t="s">
        <v>17</v>
      </c>
      <c r="C3505" s="10973"/>
      <c r="D3505" s="10973"/>
      <c r="E3505" s="10973"/>
      <c r="F3505" s="10973"/>
      <c r="G3505" s="5690">
        <v>1</v>
      </c>
      <c r="H3505" s="5690"/>
      <c r="I3505" s="10977">
        <v>1</v>
      </c>
      <c r="J3505" s="10977"/>
    </row>
    <row r="3506" spans="1:10" ht="16.5" thickTop="1" thickBot="1" x14ac:dyDescent="0.3">
      <c r="A3506" s="5639"/>
      <c r="B3506" s="5742" t="s">
        <v>18</v>
      </c>
      <c r="C3506" s="5741"/>
      <c r="D3506" s="5740"/>
      <c r="E3506" s="5737"/>
      <c r="F3506" s="5737"/>
      <c r="G3506" s="5737"/>
      <c r="H3506" s="5738"/>
      <c r="I3506" s="5739"/>
      <c r="J3506" s="5639"/>
    </row>
    <row r="3507" spans="1:10" ht="16.5" thickTop="1" thickBot="1" x14ac:dyDescent="0.3">
      <c r="A3507" s="5639"/>
      <c r="B3507" s="5695"/>
      <c r="C3507" s="5696"/>
      <c r="D3507" s="5696"/>
      <c r="E3507" s="10979" t="s">
        <v>19</v>
      </c>
      <c r="F3507" s="10979"/>
      <c r="G3507" s="10979"/>
      <c r="H3507" s="10992"/>
      <c r="I3507" s="5663" t="s">
        <v>11</v>
      </c>
      <c r="J3507" s="5639"/>
    </row>
    <row r="3508" spans="1:10" ht="16.5" thickTop="1" thickBot="1" x14ac:dyDescent="0.3">
      <c r="A3508" s="5639"/>
      <c r="B3508" s="5695"/>
      <c r="C3508" s="5696" t="s">
        <v>20</v>
      </c>
      <c r="D3508" s="5696"/>
      <c r="E3508" s="5712" t="s">
        <v>21</v>
      </c>
      <c r="F3508" s="5712" t="s">
        <v>22</v>
      </c>
      <c r="G3508" s="5712" t="s">
        <v>23</v>
      </c>
      <c r="H3508" s="5807" t="s">
        <v>24</v>
      </c>
      <c r="I3508" s="5698"/>
      <c r="J3508" s="5639"/>
    </row>
    <row r="3509" spans="1:10" ht="16.5" thickTop="1" thickBot="1" x14ac:dyDescent="0.3">
      <c r="A3509" s="5639"/>
      <c r="B3509" s="5699"/>
      <c r="C3509" s="5700"/>
      <c r="D3509" s="5700"/>
      <c r="E3509" s="11008">
        <v>3</v>
      </c>
      <c r="F3509" s="11008"/>
      <c r="G3509" s="11008"/>
      <c r="H3509" s="11009"/>
      <c r="I3509" s="11010">
        <v>19</v>
      </c>
      <c r="J3509" s="5639"/>
    </row>
    <row r="3510" spans="1:10" ht="16.5" thickTop="1" thickBot="1" x14ac:dyDescent="0.3">
      <c r="A3510" s="5639"/>
      <c r="B3510" s="5701"/>
      <c r="C3510" s="5702"/>
      <c r="D3510" s="5702"/>
      <c r="E3510" s="5703">
        <v>16</v>
      </c>
      <c r="F3510" s="5703">
        <v>3</v>
      </c>
      <c r="G3510" s="5703">
        <v>0</v>
      </c>
      <c r="H3510" s="5703">
        <v>0</v>
      </c>
      <c r="I3510" s="11010"/>
      <c r="J3510" s="5639"/>
    </row>
    <row r="3511" spans="1:10" ht="17.25" thickTop="1" thickBot="1" x14ac:dyDescent="0.3">
      <c r="A3511" s="5639"/>
      <c r="B3511" s="5642"/>
      <c r="C3511" s="11011" t="s">
        <v>25</v>
      </c>
      <c r="D3511" s="11012"/>
      <c r="E3511" s="5704">
        <v>0</v>
      </c>
      <c r="F3511" s="5704">
        <v>0</v>
      </c>
      <c r="G3511" s="5704">
        <v>0</v>
      </c>
      <c r="H3511" s="5705">
        <v>0</v>
      </c>
      <c r="I3511" s="5706">
        <v>0</v>
      </c>
      <c r="J3511" s="5639"/>
    </row>
    <row r="3512" spans="1:10" ht="16.5" thickTop="1" thickBot="1" x14ac:dyDescent="0.3">
      <c r="A3512" s="5639"/>
      <c r="B3512" s="5642"/>
      <c r="C3512" s="5724"/>
      <c r="D3512" s="5725" t="s">
        <v>26</v>
      </c>
      <c r="E3512" s="5651"/>
      <c r="F3512" s="5651"/>
      <c r="G3512" s="5651"/>
      <c r="H3512" s="5651"/>
      <c r="I3512" s="5709">
        <v>0</v>
      </c>
      <c r="J3512" s="5639"/>
    </row>
    <row r="3513" spans="1:10" ht="16.5" thickTop="1" thickBot="1" x14ac:dyDescent="0.3">
      <c r="A3513" s="5639"/>
      <c r="B3513" s="5642"/>
      <c r="C3513" s="5724"/>
      <c r="D3513" s="5725" t="s">
        <v>27</v>
      </c>
      <c r="E3513" s="5651"/>
      <c r="F3513" s="5651"/>
      <c r="G3513" s="5651"/>
      <c r="H3513" s="5651"/>
      <c r="I3513" s="5709">
        <v>0</v>
      </c>
      <c r="J3513" s="5639"/>
    </row>
    <row r="3514" spans="1:10" ht="16.5" thickTop="1" thickBot="1" x14ac:dyDescent="0.3">
      <c r="A3514" s="5639"/>
      <c r="B3514" s="5642"/>
      <c r="C3514" s="5724"/>
      <c r="D3514" s="5725" t="s">
        <v>28</v>
      </c>
      <c r="E3514" s="5651"/>
      <c r="F3514" s="5651"/>
      <c r="G3514" s="5651"/>
      <c r="H3514" s="5651"/>
      <c r="I3514" s="5709">
        <v>0</v>
      </c>
      <c r="J3514" s="5639"/>
    </row>
    <row r="3515" spans="1:10" ht="27" thickTop="1" thickBot="1" x14ac:dyDescent="0.3">
      <c r="A3515" s="5639"/>
      <c r="B3515" s="5642"/>
      <c r="C3515" s="5724"/>
      <c r="D3515" s="5725" t="s">
        <v>29</v>
      </c>
      <c r="E3515" s="5651"/>
      <c r="F3515" s="5651"/>
      <c r="G3515" s="5651"/>
      <c r="H3515" s="5651"/>
      <c r="I3515" s="5709">
        <v>0</v>
      </c>
      <c r="J3515" s="5639"/>
    </row>
    <row r="3516" spans="1:10" ht="17.25" thickTop="1" thickBot="1" x14ac:dyDescent="0.3">
      <c r="A3516" s="5639"/>
      <c r="B3516" s="5642"/>
      <c r="C3516" s="5680" t="s">
        <v>30</v>
      </c>
      <c r="D3516" s="5707"/>
      <c r="E3516" s="5665">
        <v>2</v>
      </c>
      <c r="F3516" s="5665">
        <v>0</v>
      </c>
      <c r="G3516" s="5665">
        <v>0</v>
      </c>
      <c r="H3516" s="5665">
        <v>0</v>
      </c>
      <c r="I3516" s="5708">
        <v>2</v>
      </c>
      <c r="J3516" s="5639"/>
    </row>
    <row r="3517" spans="1:10" ht="27" thickTop="1" thickBot="1" x14ac:dyDescent="0.3">
      <c r="A3517" s="5639"/>
      <c r="B3517" s="5642"/>
      <c r="C3517" s="5724"/>
      <c r="D3517" s="5725" t="s">
        <v>31</v>
      </c>
      <c r="E3517" s="5651"/>
      <c r="F3517" s="5651"/>
      <c r="G3517" s="5651"/>
      <c r="H3517" s="5651"/>
      <c r="I3517" s="5709">
        <v>0</v>
      </c>
      <c r="J3517" s="5639"/>
    </row>
    <row r="3518" spans="1:10" ht="16.5" thickTop="1" thickBot="1" x14ac:dyDescent="0.3">
      <c r="A3518" s="5639"/>
      <c r="B3518" s="5642"/>
      <c r="C3518" s="5724"/>
      <c r="D3518" s="5725" t="s">
        <v>32</v>
      </c>
      <c r="E3518" s="5651">
        <v>2</v>
      </c>
      <c r="F3518" s="5651"/>
      <c r="G3518" s="5651"/>
      <c r="H3518" s="5651"/>
      <c r="I3518" s="5709">
        <v>2</v>
      </c>
      <c r="J3518" s="5639"/>
    </row>
    <row r="3519" spans="1:10" ht="52.5" thickTop="1" thickBot="1" x14ac:dyDescent="0.3">
      <c r="A3519" s="5639"/>
      <c r="B3519" s="5642"/>
      <c r="C3519" s="5724"/>
      <c r="D3519" s="5725" t="s">
        <v>33</v>
      </c>
      <c r="E3519" s="5651"/>
      <c r="F3519" s="5651"/>
      <c r="G3519" s="5651"/>
      <c r="H3519" s="5651"/>
      <c r="I3519" s="5709">
        <v>0</v>
      </c>
      <c r="J3519" s="5639"/>
    </row>
    <row r="3520" spans="1:10" ht="39.75" thickTop="1" thickBot="1" x14ac:dyDescent="0.3">
      <c r="A3520" s="5639"/>
      <c r="B3520" s="5642"/>
      <c r="C3520" s="5724"/>
      <c r="D3520" s="5725" t="s">
        <v>34</v>
      </c>
      <c r="E3520" s="5651"/>
      <c r="F3520" s="5651"/>
      <c r="G3520" s="5651"/>
      <c r="H3520" s="5651"/>
      <c r="I3520" s="5709">
        <v>0</v>
      </c>
      <c r="J3520" s="5639"/>
    </row>
    <row r="3521" spans="1:10" ht="39.75" thickTop="1" thickBot="1" x14ac:dyDescent="0.3">
      <c r="A3521" s="5639"/>
      <c r="B3521" s="5642"/>
      <c r="C3521" s="5724"/>
      <c r="D3521" s="5725" t="s">
        <v>35</v>
      </c>
      <c r="E3521" s="5651"/>
      <c r="F3521" s="5651"/>
      <c r="G3521" s="5651"/>
      <c r="H3521" s="5651"/>
      <c r="I3521" s="5709">
        <v>0</v>
      </c>
      <c r="J3521" s="5639"/>
    </row>
    <row r="3522" spans="1:10" ht="17.25" thickTop="1" thickBot="1" x14ac:dyDescent="0.3">
      <c r="A3522" s="5639"/>
      <c r="B3522" s="5642"/>
      <c r="C3522" s="11508" t="s">
        <v>36</v>
      </c>
      <c r="D3522" s="11509"/>
      <c r="E3522" s="5735">
        <v>1</v>
      </c>
      <c r="F3522" s="5735">
        <v>0</v>
      </c>
      <c r="G3522" s="5735">
        <v>0</v>
      </c>
      <c r="H3522" s="5735">
        <v>0</v>
      </c>
      <c r="I3522" s="5706">
        <v>1</v>
      </c>
      <c r="J3522" s="5639"/>
    </row>
    <row r="3523" spans="1:10" ht="27" thickTop="1" thickBot="1" x14ac:dyDescent="0.3">
      <c r="A3523" s="5639"/>
      <c r="B3523" s="5642"/>
      <c r="C3523" s="5724"/>
      <c r="D3523" s="5726" t="s">
        <v>37</v>
      </c>
      <c r="E3523" s="5831"/>
      <c r="F3523" s="5831"/>
      <c r="G3523" s="5831"/>
      <c r="H3523" s="5831"/>
      <c r="I3523" s="5710">
        <v>0</v>
      </c>
      <c r="J3523" s="5639"/>
    </row>
    <row r="3524" spans="1:10" ht="39.75" thickTop="1" thickBot="1" x14ac:dyDescent="0.3">
      <c r="A3524" s="5639"/>
      <c r="B3524" s="5642"/>
      <c r="C3524" s="5724"/>
      <c r="D3524" s="5726" t="s">
        <v>38</v>
      </c>
      <c r="E3524" s="5652">
        <v>1</v>
      </c>
      <c r="F3524" s="5652"/>
      <c r="G3524" s="5652"/>
      <c r="H3524" s="5652"/>
      <c r="I3524" s="5710">
        <v>1</v>
      </c>
      <c r="J3524" s="5639"/>
    </row>
    <row r="3525" spans="1:10" ht="52.5" thickTop="1" thickBot="1" x14ac:dyDescent="0.3">
      <c r="A3525" s="5639"/>
      <c r="B3525" s="5642"/>
      <c r="C3525" s="5724"/>
      <c r="D3525" s="5727" t="s">
        <v>39</v>
      </c>
      <c r="E3525" s="5652"/>
      <c r="F3525" s="5652"/>
      <c r="G3525" s="5652"/>
      <c r="H3525" s="5652"/>
      <c r="I3525" s="5710">
        <v>0</v>
      </c>
      <c r="J3525" s="5639"/>
    </row>
    <row r="3526" spans="1:10" ht="17.25" thickTop="1" thickBot="1" x14ac:dyDescent="0.3">
      <c r="A3526" s="5639"/>
      <c r="B3526" s="5641"/>
      <c r="C3526" s="11508" t="s">
        <v>40</v>
      </c>
      <c r="D3526" s="11509"/>
      <c r="E3526" s="5665">
        <v>0</v>
      </c>
      <c r="F3526" s="5665">
        <v>0</v>
      </c>
      <c r="G3526" s="5665">
        <v>0</v>
      </c>
      <c r="H3526" s="5665">
        <v>0</v>
      </c>
      <c r="I3526" s="5706">
        <v>0</v>
      </c>
      <c r="J3526" s="5639"/>
    </row>
    <row r="3527" spans="1:10" ht="16.5" thickTop="1" thickBot="1" x14ac:dyDescent="0.3">
      <c r="A3527" s="5639"/>
      <c r="B3527" s="5641"/>
      <c r="C3527" s="5717"/>
      <c r="D3527" s="5720" t="s">
        <v>41</v>
      </c>
      <c r="E3527" s="5651"/>
      <c r="F3527" s="5651"/>
      <c r="G3527" s="5651"/>
      <c r="H3527" s="5651"/>
      <c r="I3527" s="5710">
        <v>0</v>
      </c>
      <c r="J3527" s="5639"/>
    </row>
    <row r="3528" spans="1:10" ht="39.75" thickTop="1" thickBot="1" x14ac:dyDescent="0.3">
      <c r="A3528" s="5639"/>
      <c r="B3528" s="5641"/>
      <c r="C3528" s="5717"/>
      <c r="D3528" s="5720" t="s">
        <v>42</v>
      </c>
      <c r="E3528" s="5652"/>
      <c r="F3528" s="5652"/>
      <c r="G3528" s="5652"/>
      <c r="H3528" s="5652"/>
      <c r="I3528" s="5710">
        <v>0</v>
      </c>
      <c r="J3528" s="5639"/>
    </row>
    <row r="3529" spans="1:10" ht="65.25" thickTop="1" thickBot="1" x14ac:dyDescent="0.3">
      <c r="A3529" s="5639"/>
      <c r="B3529" s="5641"/>
      <c r="C3529" s="5717"/>
      <c r="D3529" s="5720" t="s">
        <v>43</v>
      </c>
      <c r="E3529" s="5652"/>
      <c r="F3529" s="5652"/>
      <c r="G3529" s="5652"/>
      <c r="H3529" s="5652"/>
      <c r="I3529" s="5710">
        <v>0</v>
      </c>
      <c r="J3529" s="5639"/>
    </row>
    <row r="3530" spans="1:10" ht="52.5" thickTop="1" thickBot="1" x14ac:dyDescent="0.3">
      <c r="A3530" s="5639"/>
      <c r="B3530" s="5641"/>
      <c r="C3530" s="5717"/>
      <c r="D3530" s="5727" t="s">
        <v>44</v>
      </c>
      <c r="E3530" s="5652"/>
      <c r="F3530" s="5652"/>
      <c r="G3530" s="5652"/>
      <c r="H3530" s="5652"/>
      <c r="I3530" s="5710">
        <v>0</v>
      </c>
      <c r="J3530" s="5639"/>
    </row>
    <row r="3531" spans="1:10" ht="17.25" thickTop="1" thickBot="1" x14ac:dyDescent="0.3">
      <c r="A3531" s="5639"/>
      <c r="B3531" s="5641"/>
      <c r="C3531" s="11508" t="s">
        <v>45</v>
      </c>
      <c r="D3531" s="11509"/>
      <c r="E3531" s="5665">
        <v>0</v>
      </c>
      <c r="F3531" s="5665">
        <v>2</v>
      </c>
      <c r="G3531" s="5665">
        <v>0</v>
      </c>
      <c r="H3531" s="5665">
        <v>0</v>
      </c>
      <c r="I3531" s="5711">
        <v>2</v>
      </c>
      <c r="J3531" s="5639"/>
    </row>
    <row r="3532" spans="1:10" ht="39.75" thickTop="1" thickBot="1" x14ac:dyDescent="0.3">
      <c r="A3532" s="5639"/>
      <c r="B3532" s="5641"/>
      <c r="C3532" s="5677"/>
      <c r="D3532" s="5720" t="s">
        <v>46</v>
      </c>
      <c r="E3532" s="5652"/>
      <c r="F3532" s="5652"/>
      <c r="G3532" s="5652"/>
      <c r="H3532" s="5652"/>
      <c r="I3532" s="5710">
        <v>0</v>
      </c>
      <c r="J3532" s="5639"/>
    </row>
    <row r="3533" spans="1:10" ht="27" thickTop="1" thickBot="1" x14ac:dyDescent="0.3">
      <c r="A3533" s="5639"/>
      <c r="B3533" s="5641"/>
      <c r="C3533" s="5677"/>
      <c r="D3533" s="5720" t="s">
        <v>47</v>
      </c>
      <c r="E3533" s="5652"/>
      <c r="F3533" s="5652"/>
      <c r="G3533" s="5652"/>
      <c r="H3533" s="5652"/>
      <c r="I3533" s="5710">
        <v>0</v>
      </c>
      <c r="J3533" s="5639"/>
    </row>
    <row r="3534" spans="1:10" ht="52.5" thickTop="1" thickBot="1" x14ac:dyDescent="0.3">
      <c r="A3534" s="5639"/>
      <c r="B3534" s="5641"/>
      <c r="C3534" s="5717"/>
      <c r="D3534" s="5728" t="s">
        <v>48</v>
      </c>
      <c r="E3534" s="5652"/>
      <c r="F3534" s="5652"/>
      <c r="G3534" s="5652"/>
      <c r="H3534" s="5652"/>
      <c r="I3534" s="5710">
        <v>0</v>
      </c>
      <c r="J3534" s="5639"/>
    </row>
    <row r="3535" spans="1:10" ht="39.75" thickTop="1" thickBot="1" x14ac:dyDescent="0.3">
      <c r="A3535" s="5639"/>
      <c r="B3535" s="5641"/>
      <c r="C3535" s="5721"/>
      <c r="D3535" s="5720" t="s">
        <v>49</v>
      </c>
      <c r="E3535" s="5652"/>
      <c r="F3535" s="5652"/>
      <c r="G3535" s="5652"/>
      <c r="H3535" s="5652"/>
      <c r="I3535" s="5710">
        <v>0</v>
      </c>
      <c r="J3535" s="5639"/>
    </row>
    <row r="3536" spans="1:10" ht="52.5" thickTop="1" thickBot="1" x14ac:dyDescent="0.3">
      <c r="A3536" s="5639"/>
      <c r="B3536" s="5641"/>
      <c r="C3536" s="5717"/>
      <c r="D3536" s="5720" t="s">
        <v>50</v>
      </c>
      <c r="E3536" s="5652"/>
      <c r="F3536" s="5652">
        <v>2</v>
      </c>
      <c r="G3536" s="5652"/>
      <c r="H3536" s="5652"/>
      <c r="I3536" s="5697">
        <v>2</v>
      </c>
      <c r="J3536" s="5639"/>
    </row>
    <row r="3537" spans="1:10" ht="27" thickTop="1" thickBot="1" x14ac:dyDescent="0.3">
      <c r="A3537" s="5639"/>
      <c r="B3537" s="5641"/>
      <c r="C3537" s="5729"/>
      <c r="D3537" s="5720" t="s">
        <v>51</v>
      </c>
      <c r="E3537" s="5652"/>
      <c r="F3537" s="5652"/>
      <c r="G3537" s="5652"/>
      <c r="H3537" s="5652"/>
      <c r="I3537" s="5697">
        <v>0</v>
      </c>
      <c r="J3537" s="5639"/>
    </row>
    <row r="3538" spans="1:10" ht="52.5" thickTop="1" thickBot="1" x14ac:dyDescent="0.3">
      <c r="A3538" s="5639"/>
      <c r="B3538" s="5641"/>
      <c r="C3538" s="5729"/>
      <c r="D3538" s="5720" t="s">
        <v>52</v>
      </c>
      <c r="E3538" s="5652"/>
      <c r="F3538" s="5652"/>
      <c r="G3538" s="5652"/>
      <c r="H3538" s="5652"/>
      <c r="I3538" s="5697">
        <v>0</v>
      </c>
      <c r="J3538" s="5639"/>
    </row>
    <row r="3539" spans="1:10" ht="78" thickTop="1" thickBot="1" x14ac:dyDescent="0.3">
      <c r="A3539" s="5639"/>
      <c r="B3539" s="5641"/>
      <c r="C3539" s="5729"/>
      <c r="D3539" s="5720" t="s">
        <v>53</v>
      </c>
      <c r="E3539" s="5652"/>
      <c r="F3539" s="5652"/>
      <c r="G3539" s="5652"/>
      <c r="H3539" s="5652"/>
      <c r="I3539" s="5697">
        <v>0</v>
      </c>
      <c r="J3539" s="5639"/>
    </row>
    <row r="3540" spans="1:10" ht="27" thickTop="1" thickBot="1" x14ac:dyDescent="0.3">
      <c r="A3540" s="5639"/>
      <c r="B3540" s="5641"/>
      <c r="C3540" s="5729"/>
      <c r="D3540" s="5720" t="s">
        <v>54</v>
      </c>
      <c r="E3540" s="5652"/>
      <c r="F3540" s="5652"/>
      <c r="G3540" s="5652"/>
      <c r="H3540" s="5652"/>
      <c r="I3540" s="5697">
        <v>0</v>
      </c>
      <c r="J3540" s="5639"/>
    </row>
    <row r="3541" spans="1:10" ht="52.5" thickTop="1" thickBot="1" x14ac:dyDescent="0.3">
      <c r="A3541" s="5639"/>
      <c r="B3541" s="5641"/>
      <c r="C3541" s="5729"/>
      <c r="D3541" s="5730" t="s">
        <v>55</v>
      </c>
      <c r="E3541" s="5652"/>
      <c r="F3541" s="5652"/>
      <c r="G3541" s="5652"/>
      <c r="H3541" s="5652"/>
      <c r="I3541" s="5697">
        <v>0</v>
      </c>
      <c r="J3541" s="5639"/>
    </row>
    <row r="3542" spans="1:10" ht="39.75" thickTop="1" thickBot="1" x14ac:dyDescent="0.3">
      <c r="A3542" s="5639"/>
      <c r="B3542" s="5641"/>
      <c r="C3542" s="5731"/>
      <c r="D3542" s="5720" t="s">
        <v>56</v>
      </c>
      <c r="E3542" s="5652"/>
      <c r="F3542" s="5652"/>
      <c r="G3542" s="5652"/>
      <c r="H3542" s="5652"/>
      <c r="I3542" s="5697">
        <v>0</v>
      </c>
      <c r="J3542" s="5639"/>
    </row>
    <row r="3543" spans="1:10" ht="17.25" thickTop="1" thickBot="1" x14ac:dyDescent="0.3">
      <c r="A3543" s="5639"/>
      <c r="B3543" s="5641"/>
      <c r="C3543" s="10994" t="s">
        <v>57</v>
      </c>
      <c r="D3543" s="10995"/>
      <c r="E3543" s="5736">
        <v>0</v>
      </c>
      <c r="F3543" s="5736">
        <v>1</v>
      </c>
      <c r="G3543" s="5736">
        <v>0</v>
      </c>
      <c r="H3543" s="5736">
        <v>0</v>
      </c>
      <c r="I3543" s="5711">
        <v>1</v>
      </c>
      <c r="J3543" s="5639"/>
    </row>
    <row r="3544" spans="1:10" ht="39.75" thickTop="1" thickBot="1" x14ac:dyDescent="0.3">
      <c r="A3544" s="5639"/>
      <c r="B3544" s="5641"/>
      <c r="C3544" s="5732"/>
      <c r="D3544" s="5720" t="s">
        <v>58</v>
      </c>
      <c r="E3544" s="5652"/>
      <c r="F3544" s="5652"/>
      <c r="G3544" s="5652"/>
      <c r="H3544" s="5652"/>
      <c r="I3544" s="5712">
        <v>0</v>
      </c>
      <c r="J3544" s="5639"/>
    </row>
    <row r="3545" spans="1:10" ht="52.5" thickTop="1" thickBot="1" x14ac:dyDescent="0.3">
      <c r="A3545" s="5639"/>
      <c r="B3545" s="5641"/>
      <c r="C3545" s="5677"/>
      <c r="D3545" s="5720" t="s">
        <v>59</v>
      </c>
      <c r="E3545" s="5652"/>
      <c r="F3545" s="5652"/>
      <c r="G3545" s="5652"/>
      <c r="H3545" s="5652"/>
      <c r="I3545" s="5712">
        <v>0</v>
      </c>
      <c r="J3545" s="5639"/>
    </row>
    <row r="3546" spans="1:10" ht="27" thickTop="1" thickBot="1" x14ac:dyDescent="0.3">
      <c r="A3546" s="5639"/>
      <c r="B3546" s="5641"/>
      <c r="C3546" s="5677"/>
      <c r="D3546" s="5720" t="s">
        <v>47</v>
      </c>
      <c r="E3546" s="5652"/>
      <c r="F3546" s="5652"/>
      <c r="G3546" s="5652"/>
      <c r="H3546" s="5652"/>
      <c r="I3546" s="5712">
        <v>0</v>
      </c>
      <c r="J3546" s="5639"/>
    </row>
    <row r="3547" spans="1:10" ht="27" thickTop="1" thickBot="1" x14ac:dyDescent="0.3">
      <c r="A3547" s="5639"/>
      <c r="B3547" s="5641"/>
      <c r="C3547" s="5677"/>
      <c r="D3547" s="5720" t="s">
        <v>60</v>
      </c>
      <c r="E3547" s="5652"/>
      <c r="F3547" s="5652">
        <v>1</v>
      </c>
      <c r="G3547" s="5652"/>
      <c r="H3547" s="5652"/>
      <c r="I3547" s="5712">
        <v>1</v>
      </c>
      <c r="J3547" s="5639"/>
    </row>
    <row r="3548" spans="1:10" ht="52.5" thickTop="1" thickBot="1" x14ac:dyDescent="0.3">
      <c r="A3548" s="5639"/>
      <c r="B3548" s="5641"/>
      <c r="C3548" s="5733"/>
      <c r="D3548" s="5720" t="s">
        <v>61</v>
      </c>
      <c r="E3548" s="5652"/>
      <c r="F3548" s="5652"/>
      <c r="G3548" s="5652"/>
      <c r="H3548" s="5652"/>
      <c r="I3548" s="5712">
        <v>0</v>
      </c>
      <c r="J3548" s="5639"/>
    </row>
    <row r="3549" spans="1:10" ht="16.5" thickTop="1" thickBot="1" x14ac:dyDescent="0.3">
      <c r="A3549" s="5639"/>
      <c r="B3549" s="5641"/>
      <c r="C3549" s="5733"/>
      <c r="D3549" s="5734" t="s">
        <v>62</v>
      </c>
      <c r="E3549" s="5652"/>
      <c r="F3549" s="5652"/>
      <c r="G3549" s="5652"/>
      <c r="H3549" s="5652"/>
      <c r="I3549" s="5712">
        <v>0</v>
      </c>
      <c r="J3549" s="5639"/>
    </row>
    <row r="3550" spans="1:10" ht="27" thickTop="1" thickBot="1" x14ac:dyDescent="0.3">
      <c r="A3550" s="5639"/>
      <c r="B3550" s="5641"/>
      <c r="C3550" s="5733"/>
      <c r="D3550" s="5720" t="s">
        <v>63</v>
      </c>
      <c r="E3550" s="5652"/>
      <c r="F3550" s="5652"/>
      <c r="G3550" s="5652"/>
      <c r="H3550" s="5652"/>
      <c r="I3550" s="5712">
        <v>0</v>
      </c>
      <c r="J3550" s="5639"/>
    </row>
    <row r="3551" spans="1:10" ht="16.5" thickTop="1" thickBot="1" x14ac:dyDescent="0.3">
      <c r="A3551" s="5639"/>
      <c r="B3551" s="5641"/>
      <c r="C3551" s="5733"/>
      <c r="D3551" s="5734" t="s">
        <v>64</v>
      </c>
      <c r="E3551" s="5652"/>
      <c r="F3551" s="5652"/>
      <c r="G3551" s="5652"/>
      <c r="H3551" s="5652"/>
      <c r="I3551" s="5712">
        <v>0</v>
      </c>
      <c r="J3551" s="5639"/>
    </row>
    <row r="3552" spans="1:10" ht="16.5" thickTop="1" thickBot="1" x14ac:dyDescent="0.3">
      <c r="A3552" s="5639"/>
      <c r="B3552" s="5641"/>
      <c r="C3552" s="5677"/>
      <c r="D3552" s="5734" t="s">
        <v>65</v>
      </c>
      <c r="E3552" s="5652"/>
      <c r="F3552" s="5652"/>
      <c r="G3552" s="5652"/>
      <c r="H3552" s="5652"/>
      <c r="I3552" s="5712">
        <v>0</v>
      </c>
      <c r="J3552" s="5641"/>
    </row>
    <row r="3553" spans="1:10" ht="16.5" thickTop="1" thickBot="1" x14ac:dyDescent="0.3">
      <c r="A3553" s="5666"/>
      <c r="B3553" s="5667"/>
      <c r="C3553" s="5668"/>
      <c r="D3553" s="5669"/>
      <c r="E3553" s="5670"/>
      <c r="F3553" s="5670"/>
      <c r="G3553" s="5670"/>
      <c r="H3553" s="5671"/>
      <c r="I3553" s="5713"/>
      <c r="J3553" s="5667"/>
    </row>
    <row r="3554" spans="1:10" ht="15.75" thickTop="1" x14ac:dyDescent="0.25">
      <c r="A3554" s="5639"/>
      <c r="B3554" s="10996" t="s">
        <v>66</v>
      </c>
      <c r="C3554" s="10997"/>
      <c r="D3554" s="10997"/>
      <c r="E3554" s="10997"/>
      <c r="F3554" s="10997"/>
      <c r="G3554" s="10997"/>
      <c r="H3554" s="10998"/>
      <c r="I3554" s="11005">
        <v>7</v>
      </c>
      <c r="J3554" s="5639"/>
    </row>
    <row r="3555" spans="1:10" x14ac:dyDescent="0.25">
      <c r="A3555" s="5639"/>
      <c r="B3555" s="10999"/>
      <c r="C3555" s="11000"/>
      <c r="D3555" s="11000"/>
      <c r="E3555" s="11000"/>
      <c r="F3555" s="11000"/>
      <c r="G3555" s="11000"/>
      <c r="H3555" s="11001"/>
      <c r="I3555" s="11006"/>
      <c r="J3555" s="5639"/>
    </row>
    <row r="3556" spans="1:10" ht="15.75" thickBot="1" x14ac:dyDescent="0.3">
      <c r="A3556" s="5639"/>
      <c r="B3556" s="11002"/>
      <c r="C3556" s="11003"/>
      <c r="D3556" s="11003"/>
      <c r="E3556" s="11003"/>
      <c r="F3556" s="11003"/>
      <c r="G3556" s="11003"/>
      <c r="H3556" s="11004"/>
      <c r="I3556" s="11007"/>
      <c r="J3556" s="5641"/>
    </row>
    <row r="3557" spans="1:10" ht="16.5" thickTop="1" thickBot="1" x14ac:dyDescent="0.3">
      <c r="A3557" s="5648"/>
      <c r="B3557" s="5649"/>
      <c r="C3557" s="5649"/>
      <c r="D3557" s="5649"/>
      <c r="E3557" s="5647"/>
      <c r="F3557" s="5647"/>
      <c r="G3557" s="5647"/>
      <c r="H3557" s="5650"/>
      <c r="I3557" s="5714"/>
      <c r="J3557" s="5639"/>
    </row>
    <row r="3558" spans="1:10" ht="16.5" thickTop="1" thickBot="1" x14ac:dyDescent="0.3">
      <c r="A3558" s="5648"/>
      <c r="B3558" s="5649"/>
      <c r="C3558" s="11508" t="s">
        <v>67</v>
      </c>
      <c r="D3558" s="11509"/>
      <c r="E3558" s="5665">
        <v>1</v>
      </c>
      <c r="F3558" s="5665">
        <v>0</v>
      </c>
      <c r="G3558" s="5665">
        <v>0</v>
      </c>
      <c r="H3558" s="5665">
        <v>0</v>
      </c>
      <c r="I3558" s="5665">
        <v>1</v>
      </c>
      <c r="J3558" s="5639"/>
    </row>
    <row r="3559" spans="1:10" ht="16.5" thickTop="1" thickBot="1" x14ac:dyDescent="0.3">
      <c r="A3559" s="5648"/>
      <c r="B3559" s="5649"/>
      <c r="C3559" s="5717"/>
      <c r="D3559" s="5718" t="s">
        <v>68</v>
      </c>
      <c r="E3559" s="5652">
        <v>1</v>
      </c>
      <c r="F3559" s="5652"/>
      <c r="G3559" s="5652"/>
      <c r="H3559" s="5652"/>
      <c r="I3559" s="5697">
        <v>1</v>
      </c>
      <c r="J3559" s="5639"/>
    </row>
    <row r="3560" spans="1:10" ht="16.5" thickTop="1" thickBot="1" x14ac:dyDescent="0.3">
      <c r="A3560" s="5639"/>
      <c r="B3560" s="5672"/>
      <c r="C3560" s="11508" t="s">
        <v>69</v>
      </c>
      <c r="D3560" s="11509"/>
      <c r="E3560" s="5665">
        <v>2</v>
      </c>
      <c r="F3560" s="5665">
        <v>0</v>
      </c>
      <c r="G3560" s="5665">
        <v>0</v>
      </c>
      <c r="H3560" s="5665">
        <v>0</v>
      </c>
      <c r="I3560" s="5665">
        <v>2</v>
      </c>
      <c r="J3560" s="5639"/>
    </row>
    <row r="3561" spans="1:10" ht="16.5" thickTop="1" thickBot="1" x14ac:dyDescent="0.3">
      <c r="A3561" s="5639"/>
      <c r="B3561" s="5672"/>
      <c r="C3561" s="5717"/>
      <c r="D3561" s="5718" t="s">
        <v>70</v>
      </c>
      <c r="E3561" s="5652"/>
      <c r="F3561" s="5652"/>
      <c r="G3561" s="5652"/>
      <c r="H3561" s="5652"/>
      <c r="I3561" s="5697">
        <v>0</v>
      </c>
      <c r="J3561" s="5639"/>
    </row>
    <row r="3562" spans="1:10" ht="16.5" thickTop="1" thickBot="1" x14ac:dyDescent="0.3">
      <c r="A3562" s="5639"/>
      <c r="B3562" s="5672"/>
      <c r="C3562" s="5717"/>
      <c r="D3562" s="5719" t="s">
        <v>71</v>
      </c>
      <c r="E3562" s="5652"/>
      <c r="F3562" s="5652"/>
      <c r="G3562" s="5652"/>
      <c r="H3562" s="5652"/>
      <c r="I3562" s="5697">
        <v>0</v>
      </c>
      <c r="J3562" s="5639"/>
    </row>
    <row r="3563" spans="1:10" ht="16.5" thickTop="1" thickBot="1" x14ac:dyDescent="0.3">
      <c r="A3563" s="5639"/>
      <c r="B3563" s="5672"/>
      <c r="C3563" s="5721"/>
      <c r="D3563" s="5722" t="s">
        <v>72</v>
      </c>
      <c r="E3563" s="5652">
        <v>2</v>
      </c>
      <c r="F3563" s="5652"/>
      <c r="G3563" s="5652"/>
      <c r="H3563" s="5652"/>
      <c r="I3563" s="5714">
        <v>2</v>
      </c>
      <c r="J3563" s="5639"/>
    </row>
    <row r="3564" spans="1:10" ht="19.5" thickTop="1" thickBot="1" x14ac:dyDescent="0.3">
      <c r="A3564" s="5639"/>
      <c r="B3564" s="11018" t="s">
        <v>73</v>
      </c>
      <c r="C3564" s="11019"/>
      <c r="D3564" s="11019"/>
      <c r="E3564" s="11019"/>
      <c r="F3564" s="11019"/>
      <c r="G3564" s="11019"/>
      <c r="H3564" s="11020"/>
      <c r="I3564" s="5808">
        <v>781</v>
      </c>
      <c r="J3564" s="5639"/>
    </row>
    <row r="3565" spans="1:10" ht="17.25" thickTop="1" thickBot="1" x14ac:dyDescent="0.3">
      <c r="A3565" s="5639"/>
      <c r="B3565" s="5640"/>
      <c r="C3565" s="11021" t="s">
        <v>74</v>
      </c>
      <c r="D3565" s="11022"/>
      <c r="E3565" s="5836"/>
      <c r="F3565" s="5836"/>
      <c r="G3565" s="5836"/>
      <c r="H3565" s="5836"/>
      <c r="I3565" s="5832">
        <v>0</v>
      </c>
      <c r="J3565" s="5639"/>
    </row>
    <row r="3566" spans="1:10" ht="17.25" thickTop="1" thickBot="1" x14ac:dyDescent="0.3">
      <c r="A3566" s="5639"/>
      <c r="B3566" s="5640"/>
      <c r="C3566" s="11021" t="s">
        <v>75</v>
      </c>
      <c r="D3566" s="11022"/>
      <c r="E3566" s="5723">
        <v>10</v>
      </c>
      <c r="F3566" s="5723">
        <v>0</v>
      </c>
      <c r="G3566" s="5723">
        <v>0</v>
      </c>
      <c r="H3566" s="5723">
        <v>0</v>
      </c>
      <c r="I3566" s="5833">
        <v>10</v>
      </c>
      <c r="J3566" s="5639"/>
    </row>
    <row r="3567" spans="1:10" ht="16.5" thickTop="1" thickBot="1" x14ac:dyDescent="0.3">
      <c r="A3567" s="5639"/>
      <c r="B3567" s="5640"/>
      <c r="C3567" s="5717"/>
      <c r="D3567" s="5718" t="s">
        <v>76</v>
      </c>
      <c r="E3567" s="5836"/>
      <c r="F3567" s="5836"/>
      <c r="G3567" s="5836"/>
      <c r="H3567" s="5836"/>
      <c r="I3567" s="5715">
        <v>0</v>
      </c>
      <c r="J3567" s="5639"/>
    </row>
    <row r="3568" spans="1:10" ht="16.5" thickTop="1" thickBot="1" x14ac:dyDescent="0.3">
      <c r="A3568" s="5639"/>
      <c r="B3568" s="5640"/>
      <c r="C3568" s="5717"/>
      <c r="D3568" s="5719" t="s">
        <v>77</v>
      </c>
      <c r="E3568" s="5836"/>
      <c r="F3568" s="5836"/>
      <c r="G3568" s="5836"/>
      <c r="H3568" s="5836"/>
      <c r="I3568" s="5716">
        <v>0</v>
      </c>
      <c r="J3568" s="5639"/>
    </row>
    <row r="3569" spans="1:10" ht="16.5" thickTop="1" thickBot="1" x14ac:dyDescent="0.3">
      <c r="A3569" s="5639"/>
      <c r="B3569" s="5640"/>
      <c r="C3569" s="5717"/>
      <c r="D3569" s="5719" t="s">
        <v>78</v>
      </c>
      <c r="E3569" s="5836"/>
      <c r="F3569" s="5836"/>
      <c r="G3569" s="5836"/>
      <c r="H3569" s="5836"/>
      <c r="I3569" s="5716">
        <v>0</v>
      </c>
      <c r="J3569" s="5639"/>
    </row>
    <row r="3570" spans="1:10" ht="16.5" thickTop="1" thickBot="1" x14ac:dyDescent="0.3">
      <c r="A3570" s="5639"/>
      <c r="B3570" s="5640"/>
      <c r="C3570" s="5717"/>
      <c r="D3570" s="5719" t="s">
        <v>79</v>
      </c>
      <c r="E3570" s="5836"/>
      <c r="F3570" s="5836"/>
      <c r="G3570" s="5836"/>
      <c r="H3570" s="5836"/>
      <c r="I3570" s="5716">
        <v>0</v>
      </c>
      <c r="J3570" s="5639"/>
    </row>
    <row r="3571" spans="1:10" ht="16.5" thickTop="1" thickBot="1" x14ac:dyDescent="0.3">
      <c r="A3571" s="5639"/>
      <c r="B3571" s="5640"/>
      <c r="C3571" s="5717"/>
      <c r="D3571" s="5719" t="s">
        <v>80</v>
      </c>
      <c r="E3571" s="5836">
        <v>4</v>
      </c>
      <c r="F3571" s="5836"/>
      <c r="G3571" s="5836"/>
      <c r="H3571" s="5836"/>
      <c r="I3571" s="5716">
        <v>4</v>
      </c>
      <c r="J3571" s="5639"/>
    </row>
    <row r="3572" spans="1:10" ht="16.5" thickTop="1" thickBot="1" x14ac:dyDescent="0.3">
      <c r="A3572" s="5639"/>
      <c r="B3572" s="5640"/>
      <c r="C3572" s="5717"/>
      <c r="D3572" s="5719" t="s">
        <v>81</v>
      </c>
      <c r="E3572" s="5836"/>
      <c r="F3572" s="5836"/>
      <c r="G3572" s="5836"/>
      <c r="H3572" s="5836"/>
      <c r="I3572" s="5716">
        <v>0</v>
      </c>
      <c r="J3572" s="5639"/>
    </row>
    <row r="3573" spans="1:10" ht="16.5" thickTop="1" thickBot="1" x14ac:dyDescent="0.3">
      <c r="A3573" s="5639"/>
      <c r="B3573" s="5640"/>
      <c r="C3573" s="5717"/>
      <c r="D3573" s="5719" t="s">
        <v>82</v>
      </c>
      <c r="E3573" s="5836">
        <v>4</v>
      </c>
      <c r="F3573" s="5836"/>
      <c r="G3573" s="5836"/>
      <c r="H3573" s="5836"/>
      <c r="I3573" s="5716">
        <v>4</v>
      </c>
      <c r="J3573" s="5639"/>
    </row>
    <row r="3574" spans="1:10" ht="39.75" thickTop="1" thickBot="1" x14ac:dyDescent="0.3">
      <c r="A3574" s="5639"/>
      <c r="B3574" s="5640"/>
      <c r="C3574" s="5717"/>
      <c r="D3574" s="5720" t="s">
        <v>83</v>
      </c>
      <c r="E3574" s="5836">
        <v>2</v>
      </c>
      <c r="F3574" s="5836"/>
      <c r="G3574" s="5836"/>
      <c r="H3574" s="5836"/>
      <c r="I3574" s="5716">
        <v>2</v>
      </c>
      <c r="J3574" s="5639"/>
    </row>
    <row r="3575" spans="1:10" ht="16.5" thickTop="1" thickBot="1" x14ac:dyDescent="0.3">
      <c r="A3575" s="5639"/>
      <c r="B3575" s="5643" t="s">
        <v>84</v>
      </c>
      <c r="C3575" s="5641"/>
      <c r="D3575" s="5639"/>
      <c r="E3575" s="5640"/>
      <c r="F3575" s="5640"/>
      <c r="G3575" s="5640"/>
      <c r="H3575" s="5640"/>
      <c r="I3575" s="5640"/>
      <c r="J3575" s="5640"/>
    </row>
    <row r="3576" spans="1:10" ht="16.5" thickTop="1" thickBot="1" x14ac:dyDescent="0.3">
      <c r="A3576" s="5639"/>
      <c r="B3576" s="10996" t="s">
        <v>85</v>
      </c>
      <c r="C3576" s="10997"/>
      <c r="D3576" s="10997"/>
      <c r="E3576" s="10997"/>
      <c r="F3576" s="10998"/>
      <c r="G3576" s="10979" t="s">
        <v>11</v>
      </c>
      <c r="H3576" s="10980"/>
      <c r="I3576" s="5639"/>
      <c r="J3576" s="5639"/>
    </row>
    <row r="3577" spans="1:10" ht="16.5" thickTop="1" thickBot="1" x14ac:dyDescent="0.3">
      <c r="A3577" s="5639"/>
      <c r="B3577" s="10999"/>
      <c r="C3577" s="11000"/>
      <c r="D3577" s="11000"/>
      <c r="E3577" s="11000"/>
      <c r="F3577" s="11001"/>
      <c r="G3577" s="11023">
        <v>2</v>
      </c>
      <c r="H3577" s="11023"/>
      <c r="I3577" s="5639"/>
      <c r="J3577" s="5639"/>
    </row>
    <row r="3578" spans="1:10" ht="16.5" thickTop="1" thickBot="1" x14ac:dyDescent="0.3">
      <c r="A3578" s="5639"/>
      <c r="B3578" s="11002"/>
      <c r="C3578" s="11003"/>
      <c r="D3578" s="11003"/>
      <c r="E3578" s="11003"/>
      <c r="F3578" s="11004"/>
      <c r="G3578" s="11023"/>
      <c r="H3578" s="11023"/>
      <c r="I3578" s="5639"/>
      <c r="J3578" s="5639"/>
    </row>
    <row r="3579" spans="1:10" ht="16.5" thickTop="1" thickBot="1" x14ac:dyDescent="0.3">
      <c r="A3579" s="5639"/>
      <c r="B3579" s="5641"/>
      <c r="C3579" s="5640"/>
      <c r="D3579" s="11013" t="s">
        <v>86</v>
      </c>
      <c r="E3579" s="11014"/>
      <c r="F3579" s="5653">
        <v>2</v>
      </c>
      <c r="G3579" s="11015">
        <v>2</v>
      </c>
      <c r="H3579" s="11015"/>
      <c r="I3579" s="5639"/>
      <c r="J3579" s="5640"/>
    </row>
    <row r="3580" spans="1:10" ht="27" thickTop="1" thickBot="1" x14ac:dyDescent="0.3">
      <c r="A3580" s="5639"/>
      <c r="B3580" s="5641"/>
      <c r="C3580" s="5640"/>
      <c r="D3580" s="5805" t="s">
        <v>87</v>
      </c>
      <c r="E3580" s="5806"/>
      <c r="F3580" s="5653"/>
      <c r="G3580" s="11015">
        <v>0</v>
      </c>
      <c r="H3580" s="11015"/>
      <c r="I3580" s="5639"/>
      <c r="J3580" s="5640"/>
    </row>
    <row r="3581" spans="1:10" ht="39.75" thickTop="1" thickBot="1" x14ac:dyDescent="0.3">
      <c r="A3581" s="5639"/>
      <c r="B3581" s="5641"/>
      <c r="C3581" s="5640"/>
      <c r="D3581" s="5805" t="s">
        <v>88</v>
      </c>
      <c r="E3581" s="5806"/>
      <c r="F3581" s="5653"/>
      <c r="G3581" s="11015">
        <v>0</v>
      </c>
      <c r="H3581" s="11015"/>
      <c r="I3581" s="5639"/>
      <c r="J3581" s="5640"/>
    </row>
    <row r="3582" spans="1:10" ht="16.5" thickTop="1" thickBot="1" x14ac:dyDescent="0.3">
      <c r="A3582" s="5639"/>
      <c r="B3582" s="5643" t="s">
        <v>18</v>
      </c>
      <c r="C3582" s="5639"/>
      <c r="D3582" s="11016" t="s">
        <v>89</v>
      </c>
      <c r="E3582" s="11017"/>
      <c r="F3582" s="5664"/>
      <c r="G3582" s="11015">
        <v>0</v>
      </c>
      <c r="H3582" s="11015"/>
      <c r="I3582" s="5639"/>
      <c r="J3582" s="5640"/>
    </row>
    <row r="3583" spans="1:10" ht="16.5" thickTop="1" thickBot="1" x14ac:dyDescent="0.3">
      <c r="A3583" s="5639"/>
      <c r="B3583" s="11026" t="s">
        <v>90</v>
      </c>
      <c r="C3583" s="11027"/>
      <c r="D3583" s="11027"/>
      <c r="E3583" s="11027"/>
      <c r="F3583" s="11027"/>
      <c r="G3583" s="11028"/>
      <c r="H3583" s="11035" t="s">
        <v>11</v>
      </c>
      <c r="I3583" s="11036"/>
      <c r="J3583" s="5639"/>
    </row>
    <row r="3584" spans="1:10" ht="15.75" thickTop="1" x14ac:dyDescent="0.25">
      <c r="A3584" s="5639"/>
      <c r="B3584" s="11029"/>
      <c r="C3584" s="11030"/>
      <c r="D3584" s="11030"/>
      <c r="E3584" s="11030"/>
      <c r="F3584" s="11030"/>
      <c r="G3584" s="11031"/>
      <c r="H3584" s="10967">
        <v>145</v>
      </c>
      <c r="I3584" s="10968"/>
      <c r="J3584" s="5639"/>
    </row>
    <row r="3585" spans="1:10" ht="15.75" thickBot="1" x14ac:dyDescent="0.3">
      <c r="A3585" s="5639"/>
      <c r="B3585" s="11032"/>
      <c r="C3585" s="11033"/>
      <c r="D3585" s="11033"/>
      <c r="E3585" s="11033"/>
      <c r="F3585" s="11033"/>
      <c r="G3585" s="11034"/>
      <c r="H3585" s="10969"/>
      <c r="I3585" s="10970"/>
      <c r="J3585" s="5639"/>
    </row>
    <row r="3586" spans="1:10" ht="16.5" thickTop="1" thickBot="1" x14ac:dyDescent="0.3">
      <c r="A3586" s="5639"/>
      <c r="B3586" s="5743"/>
      <c r="C3586" s="5744">
        <v>7.1</v>
      </c>
      <c r="D3586" s="5745" t="s">
        <v>91</v>
      </c>
      <c r="E3586" s="5737"/>
      <c r="F3586" s="5737"/>
      <c r="G3586" s="5737"/>
      <c r="H3586" s="10977">
        <v>9</v>
      </c>
      <c r="I3586" s="10977"/>
      <c r="J3586" s="5639"/>
    </row>
    <row r="3587" spans="1:10" ht="39.75" thickTop="1" thickBot="1" x14ac:dyDescent="0.3">
      <c r="A3587" s="5639"/>
      <c r="B3587" s="5672"/>
      <c r="C3587" s="5672"/>
      <c r="D3587" s="5809" t="s">
        <v>92</v>
      </c>
      <c r="E3587" s="5746"/>
      <c r="F3587" s="5746"/>
      <c r="G3587" s="5746"/>
      <c r="H3587" s="11037">
        <v>0</v>
      </c>
      <c r="I3587" s="11038"/>
      <c r="J3587" s="5639"/>
    </row>
    <row r="3588" spans="1:10" ht="16.5" thickTop="1" thickBot="1" x14ac:dyDescent="0.3">
      <c r="A3588" s="5639"/>
      <c r="B3588" s="5640"/>
      <c r="C3588" s="5640"/>
      <c r="D3588" s="5747" t="s">
        <v>93</v>
      </c>
      <c r="E3588" s="5748"/>
      <c r="F3588" s="5748"/>
      <c r="G3588" s="5749"/>
      <c r="H3588" s="11368"/>
      <c r="I3588" s="11368"/>
      <c r="J3588" s="5639"/>
    </row>
    <row r="3589" spans="1:10" ht="16.5" thickTop="1" thickBot="1" x14ac:dyDescent="0.3">
      <c r="A3589" s="5639"/>
      <c r="B3589" s="5640"/>
      <c r="C3589" s="5661"/>
      <c r="D3589" s="5750" t="s">
        <v>94</v>
      </c>
      <c r="E3589" s="5751"/>
      <c r="F3589" s="5751"/>
      <c r="G3589" s="5752"/>
      <c r="H3589" s="11024"/>
      <c r="I3589" s="11025"/>
      <c r="J3589" s="5640"/>
    </row>
    <row r="3590" spans="1:10" ht="16.5" thickTop="1" thickBot="1" x14ac:dyDescent="0.3">
      <c r="A3590" s="5639"/>
      <c r="B3590" s="5640"/>
      <c r="C3590" s="5640"/>
      <c r="D3590" s="5750" t="s">
        <v>95</v>
      </c>
      <c r="E3590" s="5751"/>
      <c r="F3590" s="5751"/>
      <c r="G3590" s="5752"/>
      <c r="H3590" s="11024"/>
      <c r="I3590" s="11025"/>
      <c r="J3590" s="5640"/>
    </row>
    <row r="3591" spans="1:10" ht="16.5" thickTop="1" thickBot="1" x14ac:dyDescent="0.3">
      <c r="A3591" s="5639"/>
      <c r="B3591" s="5640"/>
      <c r="C3591" s="5640"/>
      <c r="D3591" s="5750" t="s">
        <v>96</v>
      </c>
      <c r="E3591" s="5751"/>
      <c r="F3591" s="5751"/>
      <c r="G3591" s="5752"/>
      <c r="H3591" s="11024"/>
      <c r="I3591" s="11025"/>
      <c r="J3591" s="5640"/>
    </row>
    <row r="3592" spans="1:10" ht="16.5" thickTop="1" thickBot="1" x14ac:dyDescent="0.3">
      <c r="A3592" s="5639"/>
      <c r="B3592" s="5640"/>
      <c r="C3592" s="5640"/>
      <c r="D3592" s="5753" t="s">
        <v>97</v>
      </c>
      <c r="E3592" s="5743"/>
      <c r="F3592" s="5743"/>
      <c r="G3592" s="5743"/>
      <c r="H3592" s="11354"/>
      <c r="I3592" s="11354"/>
      <c r="J3592" s="5640"/>
    </row>
    <row r="3593" spans="1:10" ht="16.5" thickTop="1" thickBot="1" x14ac:dyDescent="0.3">
      <c r="A3593" s="5639"/>
      <c r="B3593" s="5640"/>
      <c r="C3593" s="5640"/>
      <c r="D3593" s="5810" t="s">
        <v>98</v>
      </c>
      <c r="E3593" s="5754"/>
      <c r="F3593" s="5754"/>
      <c r="G3593" s="5754"/>
      <c r="H3593" s="11015">
        <v>0</v>
      </c>
      <c r="I3593" s="11015"/>
      <c r="J3593" s="5640"/>
    </row>
    <row r="3594" spans="1:10" ht="16.5" thickTop="1" thickBot="1" x14ac:dyDescent="0.3">
      <c r="A3594" s="5639"/>
      <c r="B3594" s="5640"/>
      <c r="C3594" s="5661"/>
      <c r="D3594" s="5747" t="s">
        <v>93</v>
      </c>
      <c r="E3594" s="5748"/>
      <c r="F3594" s="5748"/>
      <c r="G3594" s="5749"/>
      <c r="H3594" s="11368"/>
      <c r="I3594" s="11368"/>
      <c r="J3594" s="5640"/>
    </row>
    <row r="3595" spans="1:10" ht="16.5" thickTop="1" thickBot="1" x14ac:dyDescent="0.3">
      <c r="A3595" s="5639"/>
      <c r="B3595" s="5640"/>
      <c r="C3595" s="5661"/>
      <c r="D3595" s="5750" t="s">
        <v>94</v>
      </c>
      <c r="E3595" s="5751"/>
      <c r="F3595" s="5751"/>
      <c r="G3595" s="5752"/>
      <c r="H3595" s="11024"/>
      <c r="I3595" s="11025"/>
      <c r="J3595" s="5640"/>
    </row>
    <row r="3596" spans="1:10" ht="16.5" thickTop="1" thickBot="1" x14ac:dyDescent="0.3">
      <c r="A3596" s="5639"/>
      <c r="B3596" s="5640"/>
      <c r="C3596" s="5661"/>
      <c r="D3596" s="5750" t="s">
        <v>95</v>
      </c>
      <c r="E3596" s="5751"/>
      <c r="F3596" s="5751"/>
      <c r="G3596" s="5752"/>
      <c r="H3596" s="11024"/>
      <c r="I3596" s="11025"/>
      <c r="J3596" s="5640"/>
    </row>
    <row r="3597" spans="1:10" ht="16.5" thickTop="1" thickBot="1" x14ac:dyDescent="0.3">
      <c r="A3597" s="5639"/>
      <c r="B3597" s="5640"/>
      <c r="C3597" s="5661"/>
      <c r="D3597" s="5750" t="s">
        <v>96</v>
      </c>
      <c r="E3597" s="5751"/>
      <c r="F3597" s="5751"/>
      <c r="G3597" s="5752"/>
      <c r="H3597" s="11024"/>
      <c r="I3597" s="11025"/>
      <c r="J3597" s="5640"/>
    </row>
    <row r="3598" spans="1:10" ht="16.5" thickTop="1" thickBot="1" x14ac:dyDescent="0.3">
      <c r="A3598" s="5639"/>
      <c r="B3598" s="5640"/>
      <c r="C3598" s="5661"/>
      <c r="D3598" s="5811" t="s">
        <v>97</v>
      </c>
      <c r="E3598" s="5779"/>
      <c r="F3598" s="5779"/>
      <c r="G3598" s="5780"/>
      <c r="H3598" s="11354"/>
      <c r="I3598" s="11354"/>
      <c r="J3598" s="5640"/>
    </row>
    <row r="3599" spans="1:10" ht="39.75" thickTop="1" thickBot="1" x14ac:dyDescent="0.3">
      <c r="A3599" s="5639"/>
      <c r="B3599" s="5640"/>
      <c r="C3599" s="5661"/>
      <c r="D3599" s="5812" t="s">
        <v>99</v>
      </c>
      <c r="E3599" s="5754"/>
      <c r="F3599" s="5754"/>
      <c r="G3599" s="5759"/>
      <c r="H3599" s="11039">
        <v>0</v>
      </c>
      <c r="I3599" s="11040"/>
      <c r="J3599" s="5640"/>
    </row>
    <row r="3600" spans="1:10" ht="16.5" thickTop="1" thickBot="1" x14ac:dyDescent="0.3">
      <c r="A3600" s="5639"/>
      <c r="B3600" s="5640"/>
      <c r="C3600" s="5661"/>
      <c r="D3600" s="5747" t="s">
        <v>93</v>
      </c>
      <c r="E3600" s="5748"/>
      <c r="F3600" s="5748"/>
      <c r="G3600" s="5749"/>
      <c r="H3600" s="11368"/>
      <c r="I3600" s="11368"/>
      <c r="J3600" s="5640"/>
    </row>
    <row r="3601" spans="1:10" ht="16.5" thickTop="1" thickBot="1" x14ac:dyDescent="0.3">
      <c r="A3601" s="5639"/>
      <c r="B3601" s="5640"/>
      <c r="C3601" s="5661"/>
      <c r="D3601" s="5750" t="s">
        <v>94</v>
      </c>
      <c r="E3601" s="5751"/>
      <c r="F3601" s="5751"/>
      <c r="G3601" s="5752"/>
      <c r="H3601" s="11024"/>
      <c r="I3601" s="11025"/>
      <c r="J3601" s="5640"/>
    </row>
    <row r="3602" spans="1:10" ht="16.5" thickTop="1" thickBot="1" x14ac:dyDescent="0.3">
      <c r="A3602" s="5639"/>
      <c r="B3602" s="5640"/>
      <c r="C3602" s="5661"/>
      <c r="D3602" s="5750" t="s">
        <v>95</v>
      </c>
      <c r="E3602" s="5751"/>
      <c r="F3602" s="5751"/>
      <c r="G3602" s="5752"/>
      <c r="H3602" s="11024"/>
      <c r="I3602" s="11025"/>
      <c r="J3602" s="5640"/>
    </row>
    <row r="3603" spans="1:10" ht="16.5" thickTop="1" thickBot="1" x14ac:dyDescent="0.3">
      <c r="A3603" s="5639"/>
      <c r="B3603" s="5640"/>
      <c r="C3603" s="5661"/>
      <c r="D3603" s="5750" t="s">
        <v>96</v>
      </c>
      <c r="E3603" s="5751"/>
      <c r="F3603" s="5751"/>
      <c r="G3603" s="5752"/>
      <c r="H3603" s="11024"/>
      <c r="I3603" s="11025"/>
      <c r="J3603" s="5640"/>
    </row>
    <row r="3604" spans="1:10" ht="16.5" thickTop="1" thickBot="1" x14ac:dyDescent="0.3">
      <c r="A3604" s="5639"/>
      <c r="B3604" s="5640"/>
      <c r="C3604" s="5661"/>
      <c r="D3604" s="5753" t="s">
        <v>97</v>
      </c>
      <c r="E3604" s="5743"/>
      <c r="F3604" s="5743"/>
      <c r="G3604" s="5743"/>
      <c r="H3604" s="11354"/>
      <c r="I3604" s="11354"/>
      <c r="J3604" s="5640"/>
    </row>
    <row r="3605" spans="1:10" ht="39.75" thickTop="1" thickBot="1" x14ac:dyDescent="0.3">
      <c r="A3605" s="5639"/>
      <c r="B3605" s="5640"/>
      <c r="C3605" s="5661"/>
      <c r="D3605" s="5812" t="s">
        <v>100</v>
      </c>
      <c r="E3605" s="5754"/>
      <c r="F3605" s="5754"/>
      <c r="G3605" s="5759"/>
      <c r="H3605" s="11039">
        <v>0</v>
      </c>
      <c r="I3605" s="11040"/>
      <c r="J3605" s="5640"/>
    </row>
    <row r="3606" spans="1:10" ht="16.5" thickTop="1" thickBot="1" x14ac:dyDescent="0.3">
      <c r="A3606" s="5639"/>
      <c r="B3606" s="5640"/>
      <c r="C3606" s="5661"/>
      <c r="D3606" s="5755" t="s">
        <v>101</v>
      </c>
      <c r="E3606" s="5756"/>
      <c r="F3606" s="5756"/>
      <c r="G3606" s="5756"/>
      <c r="H3606" s="11368"/>
      <c r="I3606" s="11368"/>
      <c r="J3606" s="5640"/>
    </row>
    <row r="3607" spans="1:10" ht="16.5" thickTop="1" thickBot="1" x14ac:dyDescent="0.3">
      <c r="A3607" s="5639"/>
      <c r="B3607" s="5640"/>
      <c r="C3607" s="5661"/>
      <c r="D3607" s="5755" t="s">
        <v>102</v>
      </c>
      <c r="E3607" s="5758"/>
      <c r="F3607" s="5758"/>
      <c r="G3607" s="5758"/>
      <c r="H3607" s="11024"/>
      <c r="I3607" s="11025"/>
      <c r="J3607" s="5640"/>
    </row>
    <row r="3608" spans="1:10" ht="16.5" thickTop="1" thickBot="1" x14ac:dyDescent="0.3">
      <c r="A3608" s="5639"/>
      <c r="B3608" s="5640"/>
      <c r="C3608" s="5661"/>
      <c r="D3608" s="5747" t="s">
        <v>103</v>
      </c>
      <c r="E3608" s="5758"/>
      <c r="F3608" s="5758"/>
      <c r="G3608" s="5760"/>
      <c r="H3608" s="11354"/>
      <c r="I3608" s="11354"/>
      <c r="J3608" s="5640"/>
    </row>
    <row r="3609" spans="1:10" ht="39.75" thickTop="1" thickBot="1" x14ac:dyDescent="0.3">
      <c r="A3609" s="5639"/>
      <c r="B3609" s="5640"/>
      <c r="C3609" s="5661"/>
      <c r="D3609" s="5812" t="s">
        <v>104</v>
      </c>
      <c r="E3609" s="5754"/>
      <c r="F3609" s="5754"/>
      <c r="G3609" s="5754"/>
      <c r="H3609" s="11039">
        <v>0</v>
      </c>
      <c r="I3609" s="11040"/>
      <c r="J3609" s="5640"/>
    </row>
    <row r="3610" spans="1:10" ht="16.5" thickTop="1" thickBot="1" x14ac:dyDescent="0.3">
      <c r="A3610" s="5639"/>
      <c r="B3610" s="5640"/>
      <c r="C3610" s="5661"/>
      <c r="D3610" s="5755" t="s">
        <v>105</v>
      </c>
      <c r="E3610" s="5756"/>
      <c r="F3610" s="5756"/>
      <c r="G3610" s="5756"/>
      <c r="H3610" s="11368"/>
      <c r="I3610" s="11368"/>
      <c r="J3610" s="5640"/>
    </row>
    <row r="3611" spans="1:10" ht="16.5" thickTop="1" thickBot="1" x14ac:dyDescent="0.3">
      <c r="A3611" s="5639"/>
      <c r="B3611" s="5640"/>
      <c r="C3611" s="5661"/>
      <c r="D3611" s="5755" t="s">
        <v>102</v>
      </c>
      <c r="E3611" s="5758"/>
      <c r="F3611" s="5758"/>
      <c r="G3611" s="5758"/>
      <c r="H3611" s="11024"/>
      <c r="I3611" s="11025"/>
      <c r="J3611" s="5640"/>
    </row>
    <row r="3612" spans="1:10" ht="16.5" thickTop="1" thickBot="1" x14ac:dyDescent="0.3">
      <c r="A3612" s="5639"/>
      <c r="B3612" s="5640"/>
      <c r="C3612" s="5661"/>
      <c r="D3612" s="5747" t="s">
        <v>103</v>
      </c>
      <c r="E3612" s="5758"/>
      <c r="F3612" s="5758"/>
      <c r="G3612" s="5760"/>
      <c r="H3612" s="11354"/>
      <c r="I3612" s="11354"/>
      <c r="J3612" s="5640"/>
    </row>
    <row r="3613" spans="1:10" ht="52.5" thickTop="1" thickBot="1" x14ac:dyDescent="0.3">
      <c r="A3613" s="5639"/>
      <c r="B3613" s="5640"/>
      <c r="C3613" s="5661"/>
      <c r="D3613" s="5812" t="s">
        <v>106</v>
      </c>
      <c r="E3613" s="5754"/>
      <c r="F3613" s="5754"/>
      <c r="G3613" s="5754"/>
      <c r="H3613" s="11015">
        <v>0</v>
      </c>
      <c r="I3613" s="11015"/>
      <c r="J3613" s="5640"/>
    </row>
    <row r="3614" spans="1:10" ht="16.5" thickTop="1" thickBot="1" x14ac:dyDescent="0.3">
      <c r="A3614" s="5639"/>
      <c r="B3614" s="5640"/>
      <c r="C3614" s="5661"/>
      <c r="D3614" s="5747" t="s">
        <v>93</v>
      </c>
      <c r="E3614" s="5748"/>
      <c r="F3614" s="5748"/>
      <c r="G3614" s="5749"/>
      <c r="H3614" s="11368"/>
      <c r="I3614" s="11368"/>
      <c r="J3614" s="5640"/>
    </row>
    <row r="3615" spans="1:10" ht="16.5" thickTop="1" thickBot="1" x14ac:dyDescent="0.3">
      <c r="A3615" s="5639"/>
      <c r="B3615" s="5640"/>
      <c r="C3615" s="5661"/>
      <c r="D3615" s="5750" t="s">
        <v>94</v>
      </c>
      <c r="E3615" s="5751"/>
      <c r="F3615" s="5751"/>
      <c r="G3615" s="5752"/>
      <c r="H3615" s="11024"/>
      <c r="I3615" s="11025"/>
      <c r="J3615" s="5640"/>
    </row>
    <row r="3616" spans="1:10" ht="16.5" thickTop="1" thickBot="1" x14ac:dyDescent="0.3">
      <c r="A3616" s="5639"/>
      <c r="B3616" s="5640"/>
      <c r="C3616" s="5661"/>
      <c r="D3616" s="5750" t="s">
        <v>95</v>
      </c>
      <c r="E3616" s="5751"/>
      <c r="F3616" s="5751"/>
      <c r="G3616" s="5752"/>
      <c r="H3616" s="11024"/>
      <c r="I3616" s="11025"/>
      <c r="J3616" s="5640"/>
    </row>
    <row r="3617" spans="1:10" ht="16.5" thickTop="1" thickBot="1" x14ac:dyDescent="0.3">
      <c r="A3617" s="5639"/>
      <c r="B3617" s="5640"/>
      <c r="C3617" s="5661"/>
      <c r="D3617" s="5750" t="s">
        <v>96</v>
      </c>
      <c r="E3617" s="5751"/>
      <c r="F3617" s="5751"/>
      <c r="G3617" s="5752"/>
      <c r="H3617" s="11024"/>
      <c r="I3617" s="11025"/>
      <c r="J3617" s="5640"/>
    </row>
    <row r="3618" spans="1:10" ht="16.5" thickTop="1" thickBot="1" x14ac:dyDescent="0.3">
      <c r="A3618" s="5639"/>
      <c r="B3618" s="5640"/>
      <c r="C3618" s="5661"/>
      <c r="D3618" s="5753" t="s">
        <v>97</v>
      </c>
      <c r="E3618" s="5743"/>
      <c r="F3618" s="5743"/>
      <c r="G3618" s="5743"/>
      <c r="H3618" s="11354"/>
      <c r="I3618" s="11354"/>
      <c r="J3618" s="5640"/>
    </row>
    <row r="3619" spans="1:10" ht="16.5" thickTop="1" thickBot="1" x14ac:dyDescent="0.3">
      <c r="A3619" s="5639"/>
      <c r="B3619" s="5640"/>
      <c r="C3619" s="5661"/>
      <c r="D3619" s="5813" t="s">
        <v>107</v>
      </c>
      <c r="E3619" s="5754"/>
      <c r="F3619" s="5754"/>
      <c r="G3619" s="5754"/>
      <c r="H3619" s="11015">
        <v>9</v>
      </c>
      <c r="I3619" s="11015"/>
      <c r="J3619" s="5640"/>
    </row>
    <row r="3620" spans="1:10" ht="16.5" thickTop="1" thickBot="1" x14ac:dyDescent="0.3">
      <c r="A3620" s="5639"/>
      <c r="B3620" s="5640"/>
      <c r="C3620" s="5661"/>
      <c r="D3620" s="5747" t="s">
        <v>105</v>
      </c>
      <c r="E3620" s="5748"/>
      <c r="F3620" s="5748"/>
      <c r="G3620" s="5749"/>
      <c r="H3620" s="11354"/>
      <c r="I3620" s="11354"/>
      <c r="J3620" s="5640"/>
    </row>
    <row r="3621" spans="1:10" ht="16.5" thickTop="1" thickBot="1" x14ac:dyDescent="0.3">
      <c r="A3621" s="5639"/>
      <c r="B3621" s="5640"/>
      <c r="C3621" s="5661"/>
      <c r="D3621" s="5750" t="s">
        <v>94</v>
      </c>
      <c r="E3621" s="5751"/>
      <c r="F3621" s="5751"/>
      <c r="G3621" s="5752"/>
      <c r="H3621" s="11354"/>
      <c r="I3621" s="11354"/>
      <c r="J3621" s="5640"/>
    </row>
    <row r="3622" spans="1:10" ht="16.5" thickTop="1" thickBot="1" x14ac:dyDescent="0.3">
      <c r="A3622" s="5639"/>
      <c r="B3622" s="5640"/>
      <c r="C3622" s="5661"/>
      <c r="D3622" s="5750" t="s">
        <v>102</v>
      </c>
      <c r="E3622" s="5751"/>
      <c r="F3622" s="5751"/>
      <c r="G3622" s="5752"/>
      <c r="H3622" s="11354">
        <v>2</v>
      </c>
      <c r="I3622" s="11354"/>
      <c r="J3622" s="5640"/>
    </row>
    <row r="3623" spans="1:10" ht="16.5" thickTop="1" thickBot="1" x14ac:dyDescent="0.3">
      <c r="A3623" s="5639"/>
      <c r="B3623" s="5640"/>
      <c r="C3623" s="5661"/>
      <c r="D3623" s="5757" t="s">
        <v>103</v>
      </c>
      <c r="E3623" s="5758"/>
      <c r="F3623" s="5758"/>
      <c r="G3623" s="5758"/>
      <c r="H3623" s="11354">
        <v>7</v>
      </c>
      <c r="I3623" s="11354"/>
      <c r="J3623" s="5640"/>
    </row>
    <row r="3624" spans="1:10" ht="16.5" thickTop="1" thickBot="1" x14ac:dyDescent="0.3">
      <c r="A3624" s="5639"/>
      <c r="B3624" s="5640"/>
      <c r="C3624" s="5661"/>
      <c r="D3624" s="5753" t="s">
        <v>108</v>
      </c>
      <c r="E3624" s="5743"/>
      <c r="F3624" s="5743"/>
      <c r="G3624" s="5743"/>
      <c r="H3624" s="11354"/>
      <c r="I3624" s="11354"/>
      <c r="J3624" s="5640"/>
    </row>
    <row r="3625" spans="1:10" ht="16.5" thickTop="1" thickBot="1" x14ac:dyDescent="0.3">
      <c r="A3625" s="5639"/>
      <c r="B3625" s="5640"/>
      <c r="C3625" s="5679" t="s">
        <v>109</v>
      </c>
      <c r="D3625" s="5761"/>
      <c r="E3625" s="5762"/>
      <c r="F3625" s="5763"/>
      <c r="G3625" s="5763"/>
      <c r="H3625" s="10975">
        <v>1</v>
      </c>
      <c r="I3625" s="10976"/>
      <c r="J3625" s="5640"/>
    </row>
    <row r="3626" spans="1:10" ht="27" thickTop="1" thickBot="1" x14ac:dyDescent="0.3">
      <c r="A3626" s="5639"/>
      <c r="B3626" s="5640"/>
      <c r="C3626" s="5659"/>
      <c r="D3626" s="5815" t="s">
        <v>110</v>
      </c>
      <c r="E3626" s="5754"/>
      <c r="F3626" s="5754"/>
      <c r="G3626" s="5759"/>
      <c r="H3626" s="11039">
        <v>1</v>
      </c>
      <c r="I3626" s="11040"/>
      <c r="J3626" s="5640"/>
    </row>
    <row r="3627" spans="1:10" ht="16.5" thickTop="1" thickBot="1" x14ac:dyDescent="0.3">
      <c r="A3627" s="5639"/>
      <c r="B3627" s="5640"/>
      <c r="C3627" s="5658"/>
      <c r="D3627" s="5765" t="s">
        <v>93</v>
      </c>
      <c r="E3627" s="5758"/>
      <c r="F3627" s="5758"/>
      <c r="G3627" s="5760"/>
      <c r="H3627" s="11354">
        <v>1</v>
      </c>
      <c r="I3627" s="11354"/>
      <c r="J3627" s="5640"/>
    </row>
    <row r="3628" spans="1:10" ht="16.5" thickTop="1" thickBot="1" x14ac:dyDescent="0.3">
      <c r="A3628" s="5639"/>
      <c r="B3628" s="5640"/>
      <c r="C3628" s="5658"/>
      <c r="D3628" s="5765" t="s">
        <v>94</v>
      </c>
      <c r="E3628" s="5758"/>
      <c r="F3628" s="5758"/>
      <c r="G3628" s="5760"/>
      <c r="H3628" s="11354"/>
      <c r="I3628" s="11354"/>
      <c r="J3628" s="5640"/>
    </row>
    <row r="3629" spans="1:10" ht="16.5" thickTop="1" thickBot="1" x14ac:dyDescent="0.3">
      <c r="A3629" s="5639"/>
      <c r="B3629" s="5640"/>
      <c r="C3629" s="5658"/>
      <c r="D3629" s="5765" t="s">
        <v>95</v>
      </c>
      <c r="E3629" s="5758"/>
      <c r="F3629" s="5758"/>
      <c r="G3629" s="5760"/>
      <c r="H3629" s="11354"/>
      <c r="I3629" s="11354"/>
      <c r="J3629" s="5640"/>
    </row>
    <row r="3630" spans="1:10" ht="16.5" thickTop="1" thickBot="1" x14ac:dyDescent="0.3">
      <c r="A3630" s="5639"/>
      <c r="B3630" s="5640"/>
      <c r="C3630" s="5658"/>
      <c r="D3630" s="5765" t="s">
        <v>96</v>
      </c>
      <c r="E3630" s="5766"/>
      <c r="F3630" s="5766"/>
      <c r="G3630" s="5767"/>
      <c r="H3630" s="11354"/>
      <c r="I3630" s="11354"/>
      <c r="J3630" s="5640"/>
    </row>
    <row r="3631" spans="1:10" ht="16.5" thickTop="1" thickBot="1" x14ac:dyDescent="0.3">
      <c r="A3631" s="5639"/>
      <c r="B3631" s="5640"/>
      <c r="C3631" s="5658"/>
      <c r="D3631" s="5816" t="s">
        <v>111</v>
      </c>
      <c r="E3631" s="5764"/>
      <c r="F3631" s="5764"/>
      <c r="G3631" s="5764"/>
      <c r="H3631" s="11041">
        <v>0</v>
      </c>
      <c r="I3631" s="11041"/>
      <c r="J3631" s="5640"/>
    </row>
    <row r="3632" spans="1:10" ht="16.5" thickTop="1" thickBot="1" x14ac:dyDescent="0.3">
      <c r="A3632" s="5639"/>
      <c r="B3632" s="5640"/>
      <c r="C3632" s="5658"/>
      <c r="D3632" s="5765" t="s">
        <v>93</v>
      </c>
      <c r="E3632" s="5758"/>
      <c r="F3632" s="5758"/>
      <c r="G3632" s="5760"/>
      <c r="H3632" s="11354"/>
      <c r="I3632" s="11354"/>
      <c r="J3632" s="5640"/>
    </row>
    <row r="3633" spans="1:10" ht="16.5" thickTop="1" thickBot="1" x14ac:dyDescent="0.3">
      <c r="A3633" s="5639"/>
      <c r="B3633" s="5640"/>
      <c r="C3633" s="5658"/>
      <c r="D3633" s="5765" t="s">
        <v>94</v>
      </c>
      <c r="E3633" s="5758"/>
      <c r="F3633" s="5758"/>
      <c r="G3633" s="5760"/>
      <c r="H3633" s="11354"/>
      <c r="I3633" s="11354"/>
      <c r="J3633" s="5640"/>
    </row>
    <row r="3634" spans="1:10" ht="16.5" thickTop="1" thickBot="1" x14ac:dyDescent="0.3">
      <c r="A3634" s="5639"/>
      <c r="B3634" s="5640"/>
      <c r="C3634" s="5658"/>
      <c r="D3634" s="5765" t="s">
        <v>95</v>
      </c>
      <c r="E3634" s="5758"/>
      <c r="F3634" s="5758"/>
      <c r="G3634" s="5760"/>
      <c r="H3634" s="11354"/>
      <c r="I3634" s="11354"/>
      <c r="J3634" s="5640"/>
    </row>
    <row r="3635" spans="1:10" ht="16.5" thickTop="1" thickBot="1" x14ac:dyDescent="0.3">
      <c r="A3635" s="5639"/>
      <c r="B3635" s="5640"/>
      <c r="C3635" s="5658"/>
      <c r="D3635" s="5765" t="s">
        <v>96</v>
      </c>
      <c r="E3635" s="5766"/>
      <c r="F3635" s="5766"/>
      <c r="G3635" s="5767"/>
      <c r="H3635" s="11354"/>
      <c r="I3635" s="11354"/>
      <c r="J3635" s="5640"/>
    </row>
    <row r="3636" spans="1:10" ht="27" thickTop="1" thickBot="1" x14ac:dyDescent="0.3">
      <c r="A3636" s="5639"/>
      <c r="B3636" s="5640"/>
      <c r="C3636" s="5658"/>
      <c r="D3636" s="5815" t="s">
        <v>112</v>
      </c>
      <c r="E3636" s="5754"/>
      <c r="F3636" s="5754"/>
      <c r="G3636" s="5759"/>
      <c r="H3636" s="11039">
        <v>0</v>
      </c>
      <c r="I3636" s="11040"/>
      <c r="J3636" s="5640"/>
    </row>
    <row r="3637" spans="1:10" ht="16.5" thickTop="1" thickBot="1" x14ac:dyDescent="0.3">
      <c r="A3637" s="5639"/>
      <c r="B3637" s="5640"/>
      <c r="C3637" s="5658"/>
      <c r="D3637" s="5765" t="s">
        <v>93</v>
      </c>
      <c r="E3637" s="5758"/>
      <c r="F3637" s="5758"/>
      <c r="G3637" s="5760"/>
      <c r="H3637" s="11354"/>
      <c r="I3637" s="11354"/>
      <c r="J3637" s="5640"/>
    </row>
    <row r="3638" spans="1:10" ht="16.5" thickTop="1" thickBot="1" x14ac:dyDescent="0.3">
      <c r="A3638" s="5639"/>
      <c r="B3638" s="5640"/>
      <c r="C3638" s="5658"/>
      <c r="D3638" s="5765" t="s">
        <v>94</v>
      </c>
      <c r="E3638" s="5758"/>
      <c r="F3638" s="5758"/>
      <c r="G3638" s="5760"/>
      <c r="H3638" s="11354"/>
      <c r="I3638" s="11354"/>
      <c r="J3638" s="5640"/>
    </row>
    <row r="3639" spans="1:10" ht="16.5" thickTop="1" thickBot="1" x14ac:dyDescent="0.3">
      <c r="A3639" s="5639"/>
      <c r="B3639" s="5640"/>
      <c r="C3639" s="5658"/>
      <c r="D3639" s="5765" t="s">
        <v>95</v>
      </c>
      <c r="E3639" s="5758"/>
      <c r="F3639" s="5758"/>
      <c r="G3639" s="5760"/>
      <c r="H3639" s="11354"/>
      <c r="I3639" s="11354"/>
      <c r="J3639" s="5640"/>
    </row>
    <row r="3640" spans="1:10" ht="16.5" thickTop="1" thickBot="1" x14ac:dyDescent="0.3">
      <c r="A3640" s="5639"/>
      <c r="B3640" s="5640"/>
      <c r="C3640" s="5658"/>
      <c r="D3640" s="5765" t="s">
        <v>96</v>
      </c>
      <c r="E3640" s="5766"/>
      <c r="F3640" s="5766"/>
      <c r="G3640" s="5767"/>
      <c r="H3640" s="11354"/>
      <c r="I3640" s="11354"/>
      <c r="J3640" s="5640"/>
    </row>
    <row r="3641" spans="1:10" ht="16.5" thickTop="1" thickBot="1" x14ac:dyDescent="0.3">
      <c r="A3641" s="5639"/>
      <c r="B3641" s="5640"/>
      <c r="C3641" s="5658"/>
      <c r="D3641" s="5817" t="s">
        <v>113</v>
      </c>
      <c r="E3641" s="5754"/>
      <c r="F3641" s="5754"/>
      <c r="G3641" s="5759"/>
      <c r="H3641" s="11041">
        <v>0</v>
      </c>
      <c r="I3641" s="11041"/>
      <c r="J3641" s="5640"/>
    </row>
    <row r="3642" spans="1:10" ht="16.5" thickTop="1" thickBot="1" x14ac:dyDescent="0.3">
      <c r="A3642" s="5639"/>
      <c r="B3642" s="5640"/>
      <c r="C3642" s="5658"/>
      <c r="D3642" s="5768" t="s">
        <v>114</v>
      </c>
      <c r="E3642" s="5748"/>
      <c r="F3642" s="5748"/>
      <c r="G3642" s="5749"/>
      <c r="H3642" s="11354"/>
      <c r="I3642" s="11354"/>
      <c r="J3642" s="5640"/>
    </row>
    <row r="3643" spans="1:10" ht="16.5" thickTop="1" thickBot="1" x14ac:dyDescent="0.3">
      <c r="A3643" s="5639"/>
      <c r="B3643" s="5640"/>
      <c r="C3643" s="5658"/>
      <c r="D3643" s="5768" t="s">
        <v>94</v>
      </c>
      <c r="E3643" s="5748"/>
      <c r="F3643" s="5748"/>
      <c r="G3643" s="5749"/>
      <c r="H3643" s="11354"/>
      <c r="I3643" s="11354"/>
      <c r="J3643" s="5640"/>
    </row>
    <row r="3644" spans="1:10" ht="16.5" thickTop="1" thickBot="1" x14ac:dyDescent="0.3">
      <c r="A3644" s="5639"/>
      <c r="B3644" s="5640"/>
      <c r="C3644" s="5658"/>
      <c r="D3644" s="5768" t="s">
        <v>102</v>
      </c>
      <c r="E3644" s="5748"/>
      <c r="F3644" s="5748"/>
      <c r="G3644" s="5749"/>
      <c r="H3644" s="11354"/>
      <c r="I3644" s="11354"/>
      <c r="J3644" s="5640"/>
    </row>
    <row r="3645" spans="1:10" ht="16.5" thickTop="1" thickBot="1" x14ac:dyDescent="0.3">
      <c r="A3645" s="5641"/>
      <c r="B3645" s="5640"/>
      <c r="C3645" s="5658"/>
      <c r="D3645" s="5768" t="s">
        <v>103</v>
      </c>
      <c r="E3645" s="5748"/>
      <c r="F3645" s="5748"/>
      <c r="G3645" s="5749"/>
      <c r="H3645" s="11354"/>
      <c r="I3645" s="11354"/>
      <c r="J3645" s="5640"/>
    </row>
    <row r="3646" spans="1:10" ht="16.5" thickTop="1" thickBot="1" x14ac:dyDescent="0.3">
      <c r="A3646" s="5641"/>
      <c r="B3646" s="5640"/>
      <c r="C3646" s="5658"/>
      <c r="D3646" s="5818" t="s">
        <v>115</v>
      </c>
      <c r="E3646" s="5754"/>
      <c r="F3646" s="5754"/>
      <c r="G3646" s="5759"/>
      <c r="H3646" s="11041">
        <v>0</v>
      </c>
      <c r="I3646" s="11041"/>
      <c r="J3646" s="5640"/>
    </row>
    <row r="3647" spans="1:10" ht="16.5" thickTop="1" thickBot="1" x14ac:dyDescent="0.3">
      <c r="A3647" s="5641"/>
      <c r="B3647" s="5640"/>
      <c r="C3647" s="5658"/>
      <c r="D3647" s="5768" t="s">
        <v>105</v>
      </c>
      <c r="E3647" s="5748"/>
      <c r="F3647" s="5748"/>
      <c r="G3647" s="5749"/>
      <c r="H3647" s="11354"/>
      <c r="I3647" s="11354"/>
      <c r="J3647" s="5640"/>
    </row>
    <row r="3648" spans="1:10" ht="16.5" thickTop="1" thickBot="1" x14ac:dyDescent="0.3">
      <c r="A3648" s="5641"/>
      <c r="B3648" s="5640"/>
      <c r="C3648" s="5658"/>
      <c r="D3648" s="5768" t="s">
        <v>94</v>
      </c>
      <c r="E3648" s="5748"/>
      <c r="F3648" s="5748"/>
      <c r="G3648" s="5749"/>
      <c r="H3648" s="11354"/>
      <c r="I3648" s="11354"/>
      <c r="J3648" s="5640"/>
    </row>
    <row r="3649" spans="1:10" ht="16.5" thickTop="1" thickBot="1" x14ac:dyDescent="0.3">
      <c r="A3649" s="5641"/>
      <c r="B3649" s="5640"/>
      <c r="C3649" s="5658"/>
      <c r="D3649" s="5768" t="s">
        <v>102</v>
      </c>
      <c r="E3649" s="5748"/>
      <c r="F3649" s="5748"/>
      <c r="G3649" s="5749"/>
      <c r="H3649" s="11354"/>
      <c r="I3649" s="11354"/>
      <c r="J3649" s="5640"/>
    </row>
    <row r="3650" spans="1:10" ht="16.5" thickTop="1" thickBot="1" x14ac:dyDescent="0.3">
      <c r="A3650" s="5641"/>
      <c r="B3650" s="5640"/>
      <c r="C3650" s="5658"/>
      <c r="D3650" s="5768" t="s">
        <v>103</v>
      </c>
      <c r="E3650" s="5748"/>
      <c r="F3650" s="5748"/>
      <c r="G3650" s="5749"/>
      <c r="H3650" s="11354"/>
      <c r="I3650" s="11354"/>
      <c r="J3650" s="5640"/>
    </row>
    <row r="3651" spans="1:10" ht="16.5" thickTop="1" thickBot="1" x14ac:dyDescent="0.3">
      <c r="A3651" s="5641"/>
      <c r="B3651" s="5640"/>
      <c r="C3651" s="5658"/>
      <c r="D3651" s="5818" t="s">
        <v>116</v>
      </c>
      <c r="E3651" s="5814"/>
      <c r="F3651" s="5814"/>
      <c r="G3651" s="5819"/>
      <c r="H3651" s="11041">
        <v>0</v>
      </c>
      <c r="I3651" s="11041"/>
      <c r="J3651" s="5640"/>
    </row>
    <row r="3652" spans="1:10" ht="16.5" thickTop="1" thickBot="1" x14ac:dyDescent="0.3">
      <c r="A3652" s="5641"/>
      <c r="B3652" s="5640"/>
      <c r="C3652" s="5658"/>
      <c r="D3652" s="5768" t="s">
        <v>105</v>
      </c>
      <c r="E3652" s="5748"/>
      <c r="F3652" s="5748"/>
      <c r="G3652" s="5749"/>
      <c r="H3652" s="11354"/>
      <c r="I3652" s="11354"/>
      <c r="J3652" s="5640"/>
    </row>
    <row r="3653" spans="1:10" ht="16.5" thickTop="1" thickBot="1" x14ac:dyDescent="0.3">
      <c r="A3653" s="5641"/>
      <c r="B3653" s="5640"/>
      <c r="C3653" s="5658"/>
      <c r="D3653" s="5768" t="s">
        <v>94</v>
      </c>
      <c r="E3653" s="5748"/>
      <c r="F3653" s="5748"/>
      <c r="G3653" s="5749"/>
      <c r="H3653" s="11433"/>
      <c r="I3653" s="11433"/>
      <c r="J3653" s="5640"/>
    </row>
    <row r="3654" spans="1:10" ht="16.5" thickTop="1" thickBot="1" x14ac:dyDescent="0.3">
      <c r="A3654" s="5641"/>
      <c r="B3654" s="5640"/>
      <c r="C3654" s="5658"/>
      <c r="D3654" s="5768" t="s">
        <v>102</v>
      </c>
      <c r="E3654" s="5748"/>
      <c r="F3654" s="5748"/>
      <c r="G3654" s="5749"/>
      <c r="H3654" s="11354"/>
      <c r="I3654" s="11354"/>
      <c r="J3654" s="5640"/>
    </row>
    <row r="3655" spans="1:10" ht="16.5" thickTop="1" thickBot="1" x14ac:dyDescent="0.3">
      <c r="A3655" s="5641"/>
      <c r="B3655" s="5640"/>
      <c r="C3655" s="5658"/>
      <c r="D3655" s="5768" t="s">
        <v>103</v>
      </c>
      <c r="E3655" s="5748"/>
      <c r="F3655" s="5748"/>
      <c r="G3655" s="5749"/>
      <c r="H3655" s="11354"/>
      <c r="I3655" s="11354"/>
      <c r="J3655" s="5640"/>
    </row>
    <row r="3656" spans="1:10" ht="16.5" thickTop="1" thickBot="1" x14ac:dyDescent="0.3">
      <c r="A3656" s="5641"/>
      <c r="B3656" s="5640"/>
      <c r="C3656" s="5658"/>
      <c r="D3656" s="5818" t="s">
        <v>117</v>
      </c>
      <c r="E3656" s="5814"/>
      <c r="F3656" s="5814"/>
      <c r="G3656" s="5819"/>
      <c r="H3656" s="11041">
        <v>0</v>
      </c>
      <c r="I3656" s="11041"/>
      <c r="J3656" s="5640"/>
    </row>
    <row r="3657" spans="1:10" ht="16.5" thickTop="1" thickBot="1" x14ac:dyDescent="0.3">
      <c r="A3657" s="5641"/>
      <c r="B3657" s="5640"/>
      <c r="C3657" s="5658"/>
      <c r="D3657" s="5768" t="s">
        <v>105</v>
      </c>
      <c r="E3657" s="5748"/>
      <c r="F3657" s="5748"/>
      <c r="G3657" s="5749"/>
      <c r="H3657" s="11354"/>
      <c r="I3657" s="11354"/>
      <c r="J3657" s="5640"/>
    </row>
    <row r="3658" spans="1:10" ht="16.5" thickTop="1" thickBot="1" x14ac:dyDescent="0.3">
      <c r="A3658" s="5641"/>
      <c r="B3658" s="5640"/>
      <c r="C3658" s="5658"/>
      <c r="D3658" s="5768" t="s">
        <v>94</v>
      </c>
      <c r="E3658" s="5748"/>
      <c r="F3658" s="5748"/>
      <c r="G3658" s="5749"/>
      <c r="H3658" s="11354"/>
      <c r="I3658" s="11354"/>
      <c r="J3658" s="5640"/>
    </row>
    <row r="3659" spans="1:10" ht="16.5" thickTop="1" thickBot="1" x14ac:dyDescent="0.3">
      <c r="A3659" s="5641"/>
      <c r="B3659" s="5640"/>
      <c r="C3659" s="5658"/>
      <c r="D3659" s="5768" t="s">
        <v>102</v>
      </c>
      <c r="E3659" s="5748"/>
      <c r="F3659" s="5748"/>
      <c r="G3659" s="5749"/>
      <c r="H3659" s="11354"/>
      <c r="I3659" s="11354"/>
      <c r="J3659" s="5640"/>
    </row>
    <row r="3660" spans="1:10" ht="16.5" thickTop="1" thickBot="1" x14ac:dyDescent="0.3">
      <c r="A3660" s="5641"/>
      <c r="B3660" s="5640"/>
      <c r="C3660" s="5660"/>
      <c r="D3660" s="5768" t="s">
        <v>103</v>
      </c>
      <c r="E3660" s="5748"/>
      <c r="F3660" s="5748"/>
      <c r="G3660" s="5749"/>
      <c r="H3660" s="11354"/>
      <c r="I3660" s="11354"/>
      <c r="J3660" s="5640"/>
    </row>
    <row r="3661" spans="1:10" ht="16.5" thickTop="1" thickBot="1" x14ac:dyDescent="0.3">
      <c r="A3661" s="5639"/>
      <c r="B3661" s="5640"/>
      <c r="C3661" s="5680" t="s">
        <v>118</v>
      </c>
      <c r="D3661" s="5769"/>
      <c r="E3661" s="5763"/>
      <c r="F3661" s="5763"/>
      <c r="G3661" s="5770"/>
      <c r="H3661" s="10977">
        <v>1</v>
      </c>
      <c r="I3661" s="10977"/>
      <c r="J3661" s="5640"/>
    </row>
    <row r="3662" spans="1:10" ht="27" thickTop="1" thickBot="1" x14ac:dyDescent="0.3">
      <c r="A3662" s="5639"/>
      <c r="B3662" s="5639"/>
      <c r="C3662" s="5673"/>
      <c r="D3662" s="5771" t="s">
        <v>31</v>
      </c>
      <c r="E3662" s="5771"/>
      <c r="F3662" s="5771"/>
      <c r="G3662" s="5772"/>
      <c r="H3662" s="11354"/>
      <c r="I3662" s="11354"/>
      <c r="J3662" s="5640"/>
    </row>
    <row r="3663" spans="1:10" ht="16.5" thickTop="1" thickBot="1" x14ac:dyDescent="0.3">
      <c r="A3663" s="5639"/>
      <c r="B3663" s="5639"/>
      <c r="C3663" s="5673"/>
      <c r="D3663" s="5771" t="s">
        <v>119</v>
      </c>
      <c r="E3663" s="5748"/>
      <c r="F3663" s="5748"/>
      <c r="G3663" s="5749"/>
      <c r="H3663" s="11354"/>
      <c r="I3663" s="11354"/>
      <c r="J3663" s="5640"/>
    </row>
    <row r="3664" spans="1:10" ht="27" thickTop="1" thickBot="1" x14ac:dyDescent="0.3">
      <c r="A3664" s="5639"/>
      <c r="B3664" s="5639"/>
      <c r="C3664" s="5673"/>
      <c r="D3664" s="5771" t="s">
        <v>120</v>
      </c>
      <c r="E3664" s="5773"/>
      <c r="F3664" s="5748"/>
      <c r="G3664" s="5749"/>
      <c r="H3664" s="11354"/>
      <c r="I3664" s="11354"/>
      <c r="J3664" s="5640"/>
    </row>
    <row r="3665" spans="1:10" ht="27" thickTop="1" thickBot="1" x14ac:dyDescent="0.3">
      <c r="A3665" s="5639"/>
      <c r="B3665" s="5640"/>
      <c r="C3665" s="5673"/>
      <c r="D3665" s="5771" t="s">
        <v>121</v>
      </c>
      <c r="E3665" s="5748"/>
      <c r="F3665" s="5748"/>
      <c r="G3665" s="5749"/>
      <c r="H3665" s="11354"/>
      <c r="I3665" s="11354"/>
      <c r="J3665" s="5640"/>
    </row>
    <row r="3666" spans="1:10" ht="16.5" thickTop="1" thickBot="1" x14ac:dyDescent="0.3">
      <c r="A3666" s="5639"/>
      <c r="B3666" s="5640"/>
      <c r="C3666" s="5673"/>
      <c r="D3666" s="5771" t="s">
        <v>70</v>
      </c>
      <c r="E3666" s="5748"/>
      <c r="F3666" s="5748"/>
      <c r="G3666" s="5749"/>
      <c r="H3666" s="11354"/>
      <c r="I3666" s="11354"/>
      <c r="J3666" s="5640"/>
    </row>
    <row r="3667" spans="1:10" ht="39.75" thickTop="1" thickBot="1" x14ac:dyDescent="0.3">
      <c r="A3667" s="5639"/>
      <c r="B3667" s="5640"/>
      <c r="C3667" s="5673"/>
      <c r="D3667" s="5804" t="s">
        <v>122</v>
      </c>
      <c r="E3667" s="5748"/>
      <c r="F3667" s="5748"/>
      <c r="G3667" s="5749"/>
      <c r="H3667" s="11354"/>
      <c r="I3667" s="11354"/>
      <c r="J3667" s="5640"/>
    </row>
    <row r="3668" spans="1:10" ht="27" thickTop="1" thickBot="1" x14ac:dyDescent="0.3">
      <c r="A3668" s="5639"/>
      <c r="B3668" s="5640"/>
      <c r="C3668" s="5674"/>
      <c r="D3668" s="5771" t="s">
        <v>123</v>
      </c>
      <c r="E3668" s="5748"/>
      <c r="F3668" s="5748"/>
      <c r="G3668" s="5749"/>
      <c r="H3668" s="11354"/>
      <c r="I3668" s="11354"/>
      <c r="J3668" s="5640"/>
    </row>
    <row r="3669" spans="1:10" ht="39.75" thickTop="1" thickBot="1" x14ac:dyDescent="0.3">
      <c r="A3669" s="5639"/>
      <c r="B3669" s="5640"/>
      <c r="C3669" s="5673"/>
      <c r="D3669" s="5771" t="s">
        <v>34</v>
      </c>
      <c r="E3669" s="5748"/>
      <c r="F3669" s="5748"/>
      <c r="G3669" s="5749"/>
      <c r="H3669" s="11354"/>
      <c r="I3669" s="11354"/>
      <c r="J3669" s="5640"/>
    </row>
    <row r="3670" spans="1:10" ht="39.75" thickTop="1" thickBot="1" x14ac:dyDescent="0.3">
      <c r="A3670" s="5639"/>
      <c r="B3670" s="5640"/>
      <c r="C3670" s="5674"/>
      <c r="D3670" s="5774" t="s">
        <v>124</v>
      </c>
      <c r="E3670" s="5748"/>
      <c r="F3670" s="5748"/>
      <c r="G3670" s="5749"/>
      <c r="H3670" s="11354"/>
      <c r="I3670" s="11354"/>
      <c r="J3670" s="5640"/>
    </row>
    <row r="3671" spans="1:10" ht="52.5" thickTop="1" thickBot="1" x14ac:dyDescent="0.3">
      <c r="A3671" s="5639"/>
      <c r="B3671" s="5640"/>
      <c r="C3671" s="5673"/>
      <c r="D3671" s="5771" t="s">
        <v>125</v>
      </c>
      <c r="E3671" s="5748"/>
      <c r="F3671" s="5748"/>
      <c r="G3671" s="5749"/>
      <c r="H3671" s="11354"/>
      <c r="I3671" s="11354"/>
      <c r="J3671" s="5640"/>
    </row>
    <row r="3672" spans="1:10" ht="27" thickTop="1" thickBot="1" x14ac:dyDescent="0.3">
      <c r="A3672" s="5639"/>
      <c r="B3672" s="5640"/>
      <c r="C3672" s="5673"/>
      <c r="D3672" s="5771" t="s">
        <v>126</v>
      </c>
      <c r="E3672" s="5748"/>
      <c r="F3672" s="5748"/>
      <c r="G3672" s="5749"/>
      <c r="H3672" s="11354"/>
      <c r="I3672" s="11354"/>
      <c r="J3672" s="5640"/>
    </row>
    <row r="3673" spans="1:10" ht="27" thickTop="1" thickBot="1" x14ac:dyDescent="0.3">
      <c r="A3673" s="5639"/>
      <c r="B3673" s="5640"/>
      <c r="C3673" s="5673"/>
      <c r="D3673" s="5775" t="s">
        <v>37</v>
      </c>
      <c r="E3673" s="5743"/>
      <c r="F3673" s="5743"/>
      <c r="G3673" s="5743"/>
      <c r="H3673" s="11354"/>
      <c r="I3673" s="11354"/>
      <c r="J3673" s="5640"/>
    </row>
    <row r="3674" spans="1:10" ht="65.25" thickTop="1" thickBot="1" x14ac:dyDescent="0.3">
      <c r="A3674" s="5639"/>
      <c r="B3674" s="5640"/>
      <c r="C3674" s="5673"/>
      <c r="D3674" s="5776" t="s">
        <v>127</v>
      </c>
      <c r="E3674" s="5748"/>
      <c r="F3674" s="5748"/>
      <c r="G3674" s="5749"/>
      <c r="H3674" s="11354"/>
      <c r="I3674" s="11354"/>
      <c r="J3674" s="5640"/>
    </row>
    <row r="3675" spans="1:10" ht="27" thickTop="1" thickBot="1" x14ac:dyDescent="0.3">
      <c r="A3675" s="5639"/>
      <c r="B3675" s="5640"/>
      <c r="C3675" s="5673"/>
      <c r="D3675" s="5771" t="s">
        <v>128</v>
      </c>
      <c r="E3675" s="5743"/>
      <c r="F3675" s="5743"/>
      <c r="G3675" s="5743"/>
      <c r="H3675" s="11354"/>
      <c r="I3675" s="11354"/>
      <c r="J3675" s="5640"/>
    </row>
    <row r="3676" spans="1:10" ht="39.75" thickTop="1" thickBot="1" x14ac:dyDescent="0.3">
      <c r="A3676" s="5639"/>
      <c r="B3676" s="5640"/>
      <c r="C3676" s="5673"/>
      <c r="D3676" s="5771" t="s">
        <v>129</v>
      </c>
      <c r="E3676" s="5748"/>
      <c r="F3676" s="5748"/>
      <c r="G3676" s="5749"/>
      <c r="H3676" s="11354"/>
      <c r="I3676" s="11354"/>
      <c r="J3676" s="5640"/>
    </row>
    <row r="3677" spans="1:10" ht="52.5" thickTop="1" thickBot="1" x14ac:dyDescent="0.3">
      <c r="A3677" s="5639"/>
      <c r="B3677" s="5640"/>
      <c r="C3677" s="5673"/>
      <c r="D3677" s="5771" t="s">
        <v>130</v>
      </c>
      <c r="E3677" s="5748"/>
      <c r="F3677" s="5748"/>
      <c r="G3677" s="5749"/>
      <c r="H3677" s="11354"/>
      <c r="I3677" s="11354"/>
      <c r="J3677" s="5640"/>
    </row>
    <row r="3678" spans="1:10" ht="39.75" thickTop="1" thickBot="1" x14ac:dyDescent="0.3">
      <c r="A3678" s="5639"/>
      <c r="B3678" s="5640"/>
      <c r="C3678" s="5673"/>
      <c r="D3678" s="5771" t="s">
        <v>131</v>
      </c>
      <c r="E3678" s="5773"/>
      <c r="F3678" s="5748"/>
      <c r="G3678" s="5749"/>
      <c r="H3678" s="11354"/>
      <c r="I3678" s="11354"/>
      <c r="J3678" s="5640"/>
    </row>
    <row r="3679" spans="1:10" ht="27" thickTop="1" thickBot="1" x14ac:dyDescent="0.3">
      <c r="A3679" s="5639"/>
      <c r="B3679" s="5639"/>
      <c r="C3679" s="5674"/>
      <c r="D3679" s="5771" t="s">
        <v>132</v>
      </c>
      <c r="E3679" s="5773"/>
      <c r="F3679" s="5748"/>
      <c r="G3679" s="5749"/>
      <c r="H3679" s="11354"/>
      <c r="I3679" s="11354"/>
      <c r="J3679" s="5640"/>
    </row>
    <row r="3680" spans="1:10" ht="52.5" thickTop="1" thickBot="1" x14ac:dyDescent="0.3">
      <c r="A3680" s="5639"/>
      <c r="B3680" s="5639"/>
      <c r="C3680" s="5674"/>
      <c r="D3680" s="5771" t="s">
        <v>52</v>
      </c>
      <c r="E3680" s="5773"/>
      <c r="F3680" s="5748"/>
      <c r="G3680" s="5749"/>
      <c r="H3680" s="11354"/>
      <c r="I3680" s="11354"/>
      <c r="J3680" s="5640"/>
    </row>
    <row r="3681" spans="1:10" ht="27" thickTop="1" thickBot="1" x14ac:dyDescent="0.3">
      <c r="A3681" s="5639"/>
      <c r="B3681" s="5639"/>
      <c r="C3681" s="5673"/>
      <c r="D3681" s="5820" t="s">
        <v>133</v>
      </c>
      <c r="E3681" s="5743"/>
      <c r="F3681" s="5743"/>
      <c r="G3681" s="5743"/>
      <c r="H3681" s="11354"/>
      <c r="I3681" s="11354"/>
      <c r="J3681" s="5640"/>
    </row>
    <row r="3682" spans="1:10" ht="27" thickTop="1" thickBot="1" x14ac:dyDescent="0.3">
      <c r="A3682" s="5639"/>
      <c r="B3682" s="5639"/>
      <c r="C3682" s="5673"/>
      <c r="D3682" s="5820" t="s">
        <v>47</v>
      </c>
      <c r="E3682" s="5748"/>
      <c r="F3682" s="5748"/>
      <c r="G3682" s="5749"/>
      <c r="H3682" s="11354"/>
      <c r="I3682" s="11354"/>
      <c r="J3682" s="5640"/>
    </row>
    <row r="3683" spans="1:10" ht="52.5" thickTop="1" thickBot="1" x14ac:dyDescent="0.3">
      <c r="A3683" s="5639"/>
      <c r="B3683" s="5639"/>
      <c r="C3683" s="5673"/>
      <c r="D3683" s="5821" t="s">
        <v>61</v>
      </c>
      <c r="E3683" s="5743"/>
      <c r="F3683" s="5743"/>
      <c r="G3683" s="5743"/>
      <c r="H3683" s="11354"/>
      <c r="I3683" s="11354"/>
      <c r="J3683" s="5640"/>
    </row>
    <row r="3684" spans="1:10" ht="52.5" thickTop="1" thickBot="1" x14ac:dyDescent="0.3">
      <c r="A3684" s="5639"/>
      <c r="B3684" s="5639"/>
      <c r="C3684" s="5673"/>
      <c r="D3684" s="5820" t="s">
        <v>134</v>
      </c>
      <c r="E3684" s="5748"/>
      <c r="F3684" s="5748"/>
      <c r="G3684" s="5749"/>
      <c r="H3684" s="11354"/>
      <c r="I3684" s="11354"/>
      <c r="J3684" s="5640"/>
    </row>
    <row r="3685" spans="1:10" ht="27" thickTop="1" thickBot="1" x14ac:dyDescent="0.3">
      <c r="A3685" s="5639"/>
      <c r="B3685" s="5639"/>
      <c r="C3685" s="5674"/>
      <c r="D3685" s="5820" t="s">
        <v>60</v>
      </c>
      <c r="E3685" s="5748"/>
      <c r="F3685" s="5748"/>
      <c r="G3685" s="5749"/>
      <c r="H3685" s="11354"/>
      <c r="I3685" s="11354"/>
      <c r="J3685" s="5640"/>
    </row>
    <row r="3686" spans="1:10" ht="16.5" thickTop="1" thickBot="1" x14ac:dyDescent="0.3">
      <c r="A3686" s="5639"/>
      <c r="B3686" s="5639"/>
      <c r="C3686" s="5674"/>
      <c r="D3686" s="5783" t="s">
        <v>135</v>
      </c>
      <c r="E3686" s="5748"/>
      <c r="F3686" s="5748"/>
      <c r="G3686" s="5749"/>
      <c r="H3686" s="11354"/>
      <c r="I3686" s="11354"/>
      <c r="J3686" s="5640"/>
    </row>
    <row r="3687" spans="1:10" ht="39.75" thickTop="1" thickBot="1" x14ac:dyDescent="0.3">
      <c r="A3687" s="5639"/>
      <c r="B3687" s="5639"/>
      <c r="C3687" s="5674"/>
      <c r="D3687" s="5820" t="s">
        <v>58</v>
      </c>
      <c r="E3687" s="5748"/>
      <c r="F3687" s="5748"/>
      <c r="G3687" s="5749"/>
      <c r="H3687" s="11354"/>
      <c r="I3687" s="11354"/>
      <c r="J3687" s="5640"/>
    </row>
    <row r="3688" spans="1:10" ht="27" thickTop="1" thickBot="1" x14ac:dyDescent="0.3">
      <c r="A3688" s="5639"/>
      <c r="B3688" s="5639"/>
      <c r="C3688" s="5674"/>
      <c r="D3688" s="5820" t="s">
        <v>136</v>
      </c>
      <c r="E3688" s="5748"/>
      <c r="F3688" s="5748"/>
      <c r="G3688" s="5749"/>
      <c r="H3688" s="11354"/>
      <c r="I3688" s="11354"/>
      <c r="J3688" s="5640"/>
    </row>
    <row r="3689" spans="1:10" ht="16.5" thickTop="1" thickBot="1" x14ac:dyDescent="0.3">
      <c r="A3689" s="5639"/>
      <c r="B3689" s="5639"/>
      <c r="C3689" s="5674"/>
      <c r="D3689" s="5820" t="s">
        <v>137</v>
      </c>
      <c r="E3689" s="5748"/>
      <c r="F3689" s="5748"/>
      <c r="G3689" s="5749"/>
      <c r="H3689" s="11354"/>
      <c r="I3689" s="11354"/>
      <c r="J3689" s="5640"/>
    </row>
    <row r="3690" spans="1:10" ht="16.5" thickTop="1" thickBot="1" x14ac:dyDescent="0.3">
      <c r="A3690" s="5639"/>
      <c r="B3690" s="5639"/>
      <c r="C3690" s="5674"/>
      <c r="D3690" s="5820" t="s">
        <v>138</v>
      </c>
      <c r="E3690" s="5748"/>
      <c r="F3690" s="5748"/>
      <c r="G3690" s="5749"/>
      <c r="H3690" s="11354"/>
      <c r="I3690" s="11354"/>
      <c r="J3690" s="5640"/>
    </row>
    <row r="3691" spans="1:10" ht="16.5" thickTop="1" thickBot="1" x14ac:dyDescent="0.3">
      <c r="A3691" s="5639"/>
      <c r="B3691" s="5639"/>
      <c r="C3691" s="5674"/>
      <c r="D3691" s="5820" t="s">
        <v>139</v>
      </c>
      <c r="E3691" s="5748"/>
      <c r="F3691" s="5748"/>
      <c r="G3691" s="5749"/>
      <c r="H3691" s="11354">
        <v>1</v>
      </c>
      <c r="I3691" s="11354"/>
      <c r="J3691" s="5640"/>
    </row>
    <row r="3692" spans="1:10" ht="16.5" thickTop="1" thickBot="1" x14ac:dyDescent="0.3">
      <c r="A3692" s="5639"/>
      <c r="B3692" s="5639"/>
      <c r="C3692" s="5674"/>
      <c r="D3692" s="5820" t="s">
        <v>140</v>
      </c>
      <c r="E3692" s="5748"/>
      <c r="F3692" s="5748"/>
      <c r="G3692" s="5749"/>
      <c r="H3692" s="11354"/>
      <c r="I3692" s="11354"/>
      <c r="J3692" s="5640"/>
    </row>
    <row r="3693" spans="1:10" ht="39.75" thickTop="1" thickBot="1" x14ac:dyDescent="0.3">
      <c r="A3693" s="5639"/>
      <c r="B3693" s="5639"/>
      <c r="C3693" s="5674"/>
      <c r="D3693" s="5821" t="s">
        <v>141</v>
      </c>
      <c r="E3693" s="5748"/>
      <c r="F3693" s="5748"/>
      <c r="G3693" s="5749"/>
      <c r="H3693" s="11354"/>
      <c r="I3693" s="11354"/>
      <c r="J3693" s="5640"/>
    </row>
    <row r="3694" spans="1:10" ht="27" thickTop="1" thickBot="1" x14ac:dyDescent="0.3">
      <c r="A3694" s="5639"/>
      <c r="B3694" s="5639"/>
      <c r="C3694" s="5673"/>
      <c r="D3694" s="5758" t="s">
        <v>142</v>
      </c>
      <c r="E3694" s="5743"/>
      <c r="F3694" s="5743"/>
      <c r="G3694" s="5743"/>
      <c r="H3694" s="11354"/>
      <c r="I3694" s="11354"/>
      <c r="J3694" s="5640"/>
    </row>
    <row r="3695" spans="1:10" ht="39.75" thickTop="1" thickBot="1" x14ac:dyDescent="0.3">
      <c r="A3695" s="5639"/>
      <c r="B3695" s="5639"/>
      <c r="C3695" s="5675"/>
      <c r="D3695" s="5820" t="s">
        <v>143</v>
      </c>
      <c r="E3695" s="5748"/>
      <c r="F3695" s="5748"/>
      <c r="G3695" s="5749"/>
      <c r="H3695" s="11354"/>
      <c r="I3695" s="11354"/>
      <c r="J3695" s="5640"/>
    </row>
    <row r="3696" spans="1:10" ht="39.75" thickTop="1" thickBot="1" x14ac:dyDescent="0.3">
      <c r="A3696" s="5639"/>
      <c r="B3696" s="5639"/>
      <c r="C3696" s="5674"/>
      <c r="D3696" s="5758" t="s">
        <v>144</v>
      </c>
      <c r="E3696" s="5748"/>
      <c r="F3696" s="5748"/>
      <c r="G3696" s="5749"/>
      <c r="H3696" s="11356"/>
      <c r="I3696" s="11356"/>
      <c r="J3696" s="5640"/>
    </row>
    <row r="3697" spans="1:10" ht="27" thickTop="1" thickBot="1" x14ac:dyDescent="0.3">
      <c r="A3697" s="5639"/>
      <c r="B3697" s="5639"/>
      <c r="C3697" s="5674"/>
      <c r="D3697" s="5820" t="s">
        <v>145</v>
      </c>
      <c r="E3697" s="5748"/>
      <c r="F3697" s="5748"/>
      <c r="G3697" s="5749"/>
      <c r="H3697" s="11356"/>
      <c r="I3697" s="11356"/>
      <c r="J3697" s="5640"/>
    </row>
    <row r="3698" spans="1:10" ht="16.5" thickTop="1" thickBot="1" x14ac:dyDescent="0.3">
      <c r="A3698" s="5639"/>
      <c r="B3698" s="5639"/>
      <c r="C3698" s="5676"/>
      <c r="D3698" s="5822" t="s">
        <v>146</v>
      </c>
      <c r="E3698" s="5748"/>
      <c r="F3698" s="5748"/>
      <c r="G3698" s="5749"/>
      <c r="H3698" s="11356"/>
      <c r="I3698" s="11356"/>
      <c r="J3698" s="5640"/>
    </row>
    <row r="3699" spans="1:10" ht="16.5" thickTop="1" thickBot="1" x14ac:dyDescent="0.3">
      <c r="A3699" s="5639"/>
      <c r="B3699" s="5639"/>
      <c r="C3699" s="5681" t="s">
        <v>147</v>
      </c>
      <c r="D3699" s="5826"/>
      <c r="E3699" s="5777"/>
      <c r="F3699" s="5777"/>
      <c r="G3699" s="5778"/>
      <c r="H3699" s="10992">
        <v>28</v>
      </c>
      <c r="I3699" s="10993"/>
      <c r="J3699" s="5640"/>
    </row>
    <row r="3700" spans="1:10" ht="16.5" thickTop="1" thickBot="1" x14ac:dyDescent="0.3">
      <c r="A3700" s="5639"/>
      <c r="B3700" s="5639"/>
      <c r="C3700" s="5657"/>
      <c r="D3700" s="5768" t="s">
        <v>148</v>
      </c>
      <c r="E3700" s="5748"/>
      <c r="F3700" s="5748"/>
      <c r="G3700" s="5749"/>
      <c r="H3700" s="11356">
        <v>17</v>
      </c>
      <c r="I3700" s="11356"/>
      <c r="J3700" s="5640"/>
    </row>
    <row r="3701" spans="1:10" ht="16.5" thickTop="1" thickBot="1" x14ac:dyDescent="0.3">
      <c r="A3701" s="5639"/>
      <c r="B3701" s="5639"/>
      <c r="C3701" s="5654"/>
      <c r="D3701" s="5768" t="s">
        <v>149</v>
      </c>
      <c r="E3701" s="5748"/>
      <c r="F3701" s="5748"/>
      <c r="G3701" s="5749"/>
      <c r="H3701" s="11356"/>
      <c r="I3701" s="11356"/>
      <c r="J3701" s="5640"/>
    </row>
    <row r="3702" spans="1:10" ht="16.5" thickTop="1" thickBot="1" x14ac:dyDescent="0.3">
      <c r="A3702" s="5639"/>
      <c r="B3702" s="5639"/>
      <c r="C3702" s="5654"/>
      <c r="D3702" s="5768" t="s">
        <v>150</v>
      </c>
      <c r="E3702" s="5751"/>
      <c r="F3702" s="5751"/>
      <c r="G3702" s="5752"/>
      <c r="H3702" s="11357">
        <v>11</v>
      </c>
      <c r="I3702" s="11358"/>
      <c r="J3702" s="5640"/>
    </row>
    <row r="3703" spans="1:10" ht="16.5" thickTop="1" thickBot="1" x14ac:dyDescent="0.3">
      <c r="A3703" s="5639"/>
      <c r="B3703" s="5639"/>
      <c r="C3703" s="5641"/>
      <c r="D3703" s="5830" t="s">
        <v>151</v>
      </c>
      <c r="E3703" s="5790"/>
      <c r="F3703" s="5790"/>
      <c r="G3703" s="5791"/>
      <c r="H3703" s="11015">
        <v>1</v>
      </c>
      <c r="I3703" s="11015"/>
      <c r="J3703" s="5640"/>
    </row>
    <row r="3704" spans="1:10" ht="16.5" thickTop="1" thickBot="1" x14ac:dyDescent="0.3">
      <c r="A3704" s="5639"/>
      <c r="B3704" s="5639"/>
      <c r="C3704" s="5654"/>
      <c r="D3704" s="5834" t="s">
        <v>152</v>
      </c>
      <c r="E3704" s="5748"/>
      <c r="F3704" s="5748"/>
      <c r="G3704" s="5749"/>
      <c r="H3704" s="11356"/>
      <c r="I3704" s="11356"/>
      <c r="J3704" s="5640"/>
    </row>
    <row r="3705" spans="1:10" ht="16.5" thickTop="1" thickBot="1" x14ac:dyDescent="0.3">
      <c r="A3705" s="5638"/>
      <c r="B3705" s="5639"/>
      <c r="C3705" s="5662"/>
      <c r="D3705" s="5835" t="s">
        <v>153</v>
      </c>
      <c r="E3705" s="5787"/>
      <c r="F3705" s="5787"/>
      <c r="G3705" s="5788"/>
      <c r="H3705" s="11355">
        <v>1</v>
      </c>
      <c r="I3705" s="11355"/>
      <c r="J3705" s="5640"/>
    </row>
    <row r="3706" spans="1:10" ht="16.5" thickTop="1" thickBot="1" x14ac:dyDescent="0.3">
      <c r="A3706" s="5639"/>
      <c r="B3706" s="5639"/>
      <c r="C3706" s="5654"/>
      <c r="D3706" s="5829" t="s">
        <v>154</v>
      </c>
      <c r="E3706" s="5823"/>
      <c r="F3706" s="5823"/>
      <c r="G3706" s="5824"/>
      <c r="H3706" s="11015">
        <v>15</v>
      </c>
      <c r="I3706" s="11015"/>
      <c r="J3706" s="5640"/>
    </row>
    <row r="3707" spans="1:10" ht="16.5" thickTop="1" thickBot="1" x14ac:dyDescent="0.3">
      <c r="A3707" s="5639"/>
      <c r="B3707" s="5639"/>
      <c r="C3707" s="5654"/>
      <c r="D3707" s="5782" t="s">
        <v>155</v>
      </c>
      <c r="E3707" s="5765"/>
      <c r="F3707" s="5765"/>
      <c r="G3707" s="5781"/>
      <c r="H3707" s="11390"/>
      <c r="I3707" s="11391"/>
      <c r="J3707" s="5640"/>
    </row>
    <row r="3708" spans="1:10" ht="16.5" thickTop="1" thickBot="1" x14ac:dyDescent="0.3">
      <c r="A3708" s="5639"/>
      <c r="B3708" s="5639"/>
      <c r="C3708" s="5654"/>
      <c r="D3708" s="5782" t="s">
        <v>156</v>
      </c>
      <c r="E3708" s="5765"/>
      <c r="F3708" s="5765"/>
      <c r="G3708" s="5781"/>
      <c r="H3708" s="11357"/>
      <c r="I3708" s="11358"/>
      <c r="J3708" s="5640"/>
    </row>
    <row r="3709" spans="1:10" ht="16.5" thickTop="1" thickBot="1" x14ac:dyDescent="0.3">
      <c r="A3709" s="5639"/>
      <c r="B3709" s="5639"/>
      <c r="C3709" s="5654"/>
      <c r="D3709" s="5782" t="s">
        <v>157</v>
      </c>
      <c r="E3709" s="5765"/>
      <c r="F3709" s="5765"/>
      <c r="G3709" s="5781"/>
      <c r="H3709" s="11357">
        <v>1</v>
      </c>
      <c r="I3709" s="11358"/>
      <c r="J3709" s="5640"/>
    </row>
    <row r="3710" spans="1:10" ht="16.5" thickTop="1" thickBot="1" x14ac:dyDescent="0.3">
      <c r="A3710" s="5639"/>
      <c r="B3710" s="5639"/>
      <c r="C3710" s="5654"/>
      <c r="D3710" s="5783" t="s">
        <v>158</v>
      </c>
      <c r="E3710" s="5748"/>
      <c r="F3710" s="5748"/>
      <c r="G3710" s="5749"/>
      <c r="H3710" s="11357">
        <v>14</v>
      </c>
      <c r="I3710" s="11358"/>
      <c r="J3710" s="5640"/>
    </row>
    <row r="3711" spans="1:10" ht="16.5" thickTop="1" thickBot="1" x14ac:dyDescent="0.3">
      <c r="A3711" s="5639"/>
      <c r="B3711" s="5639"/>
      <c r="C3711" s="5827" t="s">
        <v>159</v>
      </c>
      <c r="D3711" s="5826"/>
      <c r="E3711" s="5826"/>
      <c r="F3711" s="5826"/>
      <c r="G3711" s="5828"/>
      <c r="H3711" s="10992">
        <v>35</v>
      </c>
      <c r="I3711" s="10993"/>
      <c r="J3711" s="5640"/>
    </row>
    <row r="3712" spans="1:10" ht="16.5" thickTop="1" thickBot="1" x14ac:dyDescent="0.3">
      <c r="A3712" s="5639"/>
      <c r="B3712" s="5639"/>
      <c r="C3712" s="5654"/>
      <c r="D3712" s="5784" t="s">
        <v>160</v>
      </c>
      <c r="E3712" s="5743"/>
      <c r="F3712" s="5743"/>
      <c r="G3712" s="5743"/>
      <c r="H3712" s="11355">
        <v>2</v>
      </c>
      <c r="I3712" s="11355"/>
      <c r="J3712" s="5640"/>
    </row>
    <row r="3713" spans="1:10" ht="16.5" thickTop="1" thickBot="1" x14ac:dyDescent="0.3">
      <c r="A3713" s="5639"/>
      <c r="B3713" s="5639"/>
      <c r="C3713" s="5654"/>
      <c r="D3713" s="5768" t="s">
        <v>161</v>
      </c>
      <c r="E3713" s="5748"/>
      <c r="F3713" s="5748"/>
      <c r="G3713" s="5749"/>
      <c r="H3713" s="11356"/>
      <c r="I3713" s="11356"/>
      <c r="J3713" s="5640"/>
    </row>
    <row r="3714" spans="1:10" ht="16.5" thickTop="1" thickBot="1" x14ac:dyDescent="0.3">
      <c r="A3714" s="5639"/>
      <c r="B3714" s="5639"/>
      <c r="C3714" s="5654"/>
      <c r="D3714" s="5825" t="s">
        <v>162</v>
      </c>
      <c r="E3714" s="5751"/>
      <c r="F3714" s="5751"/>
      <c r="G3714" s="5752"/>
      <c r="H3714" s="11356">
        <v>33</v>
      </c>
      <c r="I3714" s="11356"/>
      <c r="J3714" s="5640"/>
    </row>
    <row r="3715" spans="1:10" ht="16.5" thickTop="1" thickBot="1" x14ac:dyDescent="0.3">
      <c r="A3715" s="5639"/>
      <c r="B3715" s="5639"/>
      <c r="C3715" s="5827" t="s">
        <v>163</v>
      </c>
      <c r="D3715" s="5826"/>
      <c r="E3715" s="5826"/>
      <c r="F3715" s="5826"/>
      <c r="G3715" s="5828"/>
      <c r="H3715" s="10992">
        <v>11</v>
      </c>
      <c r="I3715" s="10993"/>
      <c r="J3715" s="5640"/>
    </row>
    <row r="3716" spans="1:10" ht="16.5" thickTop="1" thickBot="1" x14ac:dyDescent="0.3">
      <c r="A3716" s="5639"/>
      <c r="B3716" s="5639"/>
      <c r="C3716" s="5657"/>
      <c r="D3716" s="5768" t="s">
        <v>160</v>
      </c>
      <c r="E3716" s="5748"/>
      <c r="F3716" s="5748"/>
      <c r="G3716" s="5749"/>
      <c r="H3716" s="11357">
        <v>2</v>
      </c>
      <c r="I3716" s="11358"/>
      <c r="J3716" s="5640"/>
    </row>
    <row r="3717" spans="1:10" ht="16.5" thickTop="1" thickBot="1" x14ac:dyDescent="0.3">
      <c r="A3717" s="5639"/>
      <c r="B3717" s="5639"/>
      <c r="C3717" s="5654"/>
      <c r="D3717" s="5768" t="s">
        <v>161</v>
      </c>
      <c r="E3717" s="5748"/>
      <c r="F3717" s="5748"/>
      <c r="G3717" s="5749"/>
      <c r="H3717" s="11357"/>
      <c r="I3717" s="11358"/>
      <c r="J3717" s="5640"/>
    </row>
    <row r="3718" spans="1:10" ht="16.5" thickTop="1" thickBot="1" x14ac:dyDescent="0.3">
      <c r="A3718" s="5639"/>
      <c r="B3718" s="5639"/>
      <c r="C3718" s="5654"/>
      <c r="D3718" s="5825" t="s">
        <v>162</v>
      </c>
      <c r="E3718" s="5751"/>
      <c r="F3718" s="5751"/>
      <c r="G3718" s="5752"/>
      <c r="H3718" s="11357">
        <v>9</v>
      </c>
      <c r="I3718" s="11358"/>
      <c r="J3718" s="5640"/>
    </row>
    <row r="3719" spans="1:10" ht="16.5" thickTop="1" thickBot="1" x14ac:dyDescent="0.3">
      <c r="A3719" s="5639"/>
      <c r="B3719" s="5639"/>
      <c r="C3719" s="5654"/>
      <c r="D3719" s="5825" t="s">
        <v>164</v>
      </c>
      <c r="E3719" s="5751"/>
      <c r="F3719" s="5751"/>
      <c r="G3719" s="5752"/>
      <c r="H3719" s="11357"/>
      <c r="I3719" s="11358"/>
      <c r="J3719" s="5640"/>
    </row>
    <row r="3720" spans="1:10" ht="16.5" thickTop="1" thickBot="1" x14ac:dyDescent="0.3">
      <c r="A3720" s="5639"/>
      <c r="B3720" s="5639"/>
      <c r="C3720" s="5654"/>
      <c r="D3720" s="11042" t="s">
        <v>165</v>
      </c>
      <c r="E3720" s="11043"/>
      <c r="F3720" s="11043"/>
      <c r="G3720" s="11044"/>
      <c r="H3720" s="11015">
        <v>39</v>
      </c>
      <c r="I3720" s="11015"/>
      <c r="J3720" s="5640"/>
    </row>
    <row r="3721" spans="1:10" ht="16.5" thickTop="1" thickBot="1" x14ac:dyDescent="0.3">
      <c r="A3721" s="5639"/>
      <c r="B3721" s="5639"/>
      <c r="C3721" s="5654"/>
      <c r="D3721" s="5784" t="s">
        <v>160</v>
      </c>
      <c r="E3721" s="5743"/>
      <c r="F3721" s="5743"/>
      <c r="G3721" s="5743"/>
      <c r="H3721" s="11357">
        <v>4</v>
      </c>
      <c r="I3721" s="11358"/>
      <c r="J3721" s="5640"/>
    </row>
    <row r="3722" spans="1:10" ht="16.5" thickTop="1" thickBot="1" x14ac:dyDescent="0.3">
      <c r="A3722" s="5639"/>
      <c r="B3722" s="5639"/>
      <c r="C3722" s="5654"/>
      <c r="D3722" s="5768" t="s">
        <v>161</v>
      </c>
      <c r="E3722" s="5748"/>
      <c r="F3722" s="5748"/>
      <c r="G3722" s="5749"/>
      <c r="H3722" s="11357"/>
      <c r="I3722" s="11358"/>
      <c r="J3722" s="5640"/>
    </row>
    <row r="3723" spans="1:10" ht="16.5" thickTop="1" thickBot="1" x14ac:dyDescent="0.3">
      <c r="A3723" s="5639"/>
      <c r="B3723" s="5639"/>
      <c r="C3723" s="5654"/>
      <c r="D3723" s="5825" t="s">
        <v>162</v>
      </c>
      <c r="E3723" s="5751"/>
      <c r="F3723" s="5751"/>
      <c r="G3723" s="5752"/>
      <c r="H3723" s="11357">
        <v>17</v>
      </c>
      <c r="I3723" s="11358"/>
      <c r="J3723" s="5640"/>
    </row>
    <row r="3724" spans="1:10" ht="16.5" thickTop="1" thickBot="1" x14ac:dyDescent="0.3">
      <c r="A3724" s="5639"/>
      <c r="B3724" s="5639"/>
      <c r="C3724" s="5654"/>
      <c r="D3724" s="5768" t="s">
        <v>114</v>
      </c>
      <c r="E3724" s="5751"/>
      <c r="F3724" s="5751"/>
      <c r="G3724" s="5752"/>
      <c r="H3724" s="11357">
        <v>18</v>
      </c>
      <c r="I3724" s="11358"/>
      <c r="J3724" s="5640"/>
    </row>
    <row r="3725" spans="1:10" ht="16.5" thickTop="1" thickBot="1" x14ac:dyDescent="0.3">
      <c r="A3725" s="5639"/>
      <c r="B3725" s="5691"/>
      <c r="C3725" s="5678" t="s">
        <v>166</v>
      </c>
      <c r="D3725" s="5761"/>
      <c r="E3725" s="5785"/>
      <c r="F3725" s="5763"/>
      <c r="G3725" s="5770"/>
      <c r="H3725" s="10979">
        <v>4</v>
      </c>
      <c r="I3725" s="10979"/>
      <c r="J3725" s="5639"/>
    </row>
    <row r="3726" spans="1:10" ht="16.5" thickTop="1" thickBot="1" x14ac:dyDescent="0.3">
      <c r="A3726" s="5639"/>
      <c r="B3726" s="5644"/>
      <c r="C3726" s="5692"/>
      <c r="D3726" s="5786" t="s">
        <v>167</v>
      </c>
      <c r="E3726" s="5787"/>
      <c r="F3726" s="5787"/>
      <c r="G3726" s="5788"/>
      <c r="H3726" s="11356"/>
      <c r="I3726" s="11356"/>
      <c r="J3726" s="5639"/>
    </row>
    <row r="3727" spans="1:10" ht="16.5" thickTop="1" thickBot="1" x14ac:dyDescent="0.3">
      <c r="A3727" s="5639"/>
      <c r="B3727" s="5693"/>
      <c r="C3727" s="5691"/>
      <c r="D3727" s="5787" t="s">
        <v>168</v>
      </c>
      <c r="E3727" s="5787"/>
      <c r="F3727" s="5787"/>
      <c r="G3727" s="5787"/>
      <c r="H3727" s="11355"/>
      <c r="I3727" s="11355"/>
      <c r="J3727" s="5639"/>
    </row>
    <row r="3728" spans="1:10" ht="16.5" thickTop="1" thickBot="1" x14ac:dyDescent="0.3">
      <c r="A3728" s="5639"/>
      <c r="B3728" s="5693"/>
      <c r="C3728" s="5691"/>
      <c r="D3728" s="5789" t="s">
        <v>169</v>
      </c>
      <c r="E3728" s="5787"/>
      <c r="F3728" s="5787"/>
      <c r="G3728" s="5788"/>
      <c r="H3728" s="11356">
        <v>4</v>
      </c>
      <c r="I3728" s="11356"/>
      <c r="J3728" s="5639"/>
    </row>
    <row r="3729" spans="1:10" ht="16.5" thickTop="1" thickBot="1" x14ac:dyDescent="0.3">
      <c r="A3729" s="5639"/>
      <c r="B3729" s="5693"/>
      <c r="C3729" s="5691"/>
      <c r="D3729" s="5789" t="s">
        <v>170</v>
      </c>
      <c r="E3729" s="5787"/>
      <c r="F3729" s="5787"/>
      <c r="G3729" s="5788"/>
      <c r="H3729" s="11356"/>
      <c r="I3729" s="11356"/>
      <c r="J3729" s="5639"/>
    </row>
    <row r="3730" spans="1:10" ht="16.5" thickTop="1" thickBot="1" x14ac:dyDescent="0.3">
      <c r="A3730" s="5639"/>
      <c r="B3730" s="5643"/>
      <c r="C3730" s="5654"/>
      <c r="D3730" s="5830" t="s">
        <v>171</v>
      </c>
      <c r="E3730" s="5790"/>
      <c r="F3730" s="5790"/>
      <c r="G3730" s="5791"/>
      <c r="H3730" s="11015">
        <v>1</v>
      </c>
      <c r="I3730" s="11015"/>
      <c r="J3730" s="5639"/>
    </row>
    <row r="3731" spans="1:10" ht="16.5" thickTop="1" thickBot="1" x14ac:dyDescent="0.3">
      <c r="A3731" s="5639"/>
      <c r="B3731" s="5639"/>
      <c r="C3731" s="5654"/>
      <c r="D3731" s="5792" t="s">
        <v>172</v>
      </c>
      <c r="E3731" s="5748"/>
      <c r="F3731" s="5748"/>
      <c r="G3731" s="5749"/>
      <c r="H3731" s="11356"/>
      <c r="I3731" s="11356"/>
      <c r="J3731" s="5639"/>
    </row>
    <row r="3732" spans="1:10" ht="16.5" thickTop="1" thickBot="1" x14ac:dyDescent="0.3">
      <c r="A3732" s="5639"/>
      <c r="B3732" s="5643"/>
      <c r="C3732" s="5654"/>
      <c r="D3732" s="5793" t="s">
        <v>173</v>
      </c>
      <c r="E3732" s="5787"/>
      <c r="F3732" s="5787"/>
      <c r="G3732" s="5788"/>
      <c r="H3732" s="11355">
        <v>1</v>
      </c>
      <c r="I3732" s="11355"/>
      <c r="J3732" s="5639"/>
    </row>
    <row r="3733" spans="1:10" ht="16.5" thickTop="1" thickBot="1" x14ac:dyDescent="0.3">
      <c r="A3733" s="5639"/>
      <c r="B3733" s="5643"/>
      <c r="C3733" s="5654"/>
      <c r="D3733" s="5794" t="s">
        <v>174</v>
      </c>
      <c r="E3733" s="5787"/>
      <c r="F3733" s="5787"/>
      <c r="G3733" s="5788"/>
      <c r="H3733" s="11356"/>
      <c r="I3733" s="11356"/>
      <c r="J3733" s="5641"/>
    </row>
    <row r="3734" spans="1:10" ht="17.25" thickTop="1" thickBot="1" x14ac:dyDescent="0.3">
      <c r="A3734" s="5639"/>
      <c r="B3734" s="5796" t="s">
        <v>175</v>
      </c>
      <c r="C3734" s="5795"/>
      <c r="D3734" s="5795"/>
      <c r="E3734" s="5795"/>
      <c r="F3734" s="5797"/>
      <c r="G3734" s="10992" t="s">
        <v>11</v>
      </c>
      <c r="H3734" s="11045"/>
      <c r="I3734" s="10993"/>
      <c r="J3734" s="5639"/>
    </row>
    <row r="3735" spans="1:10" ht="16.5" thickTop="1" x14ac:dyDescent="0.25">
      <c r="A3735" s="5639"/>
      <c r="B3735" s="5798"/>
      <c r="C3735" s="5799"/>
      <c r="D3735" s="5799"/>
      <c r="E3735" s="5799"/>
      <c r="F3735" s="5800"/>
      <c r="G3735" s="11046">
        <v>788</v>
      </c>
      <c r="H3735" s="11047"/>
      <c r="I3735" s="11048"/>
      <c r="J3735" s="5639"/>
    </row>
    <row r="3736" spans="1:10" ht="16.5" thickBot="1" x14ac:dyDescent="0.3">
      <c r="A3736" s="5641"/>
      <c r="B3736" s="5801"/>
      <c r="C3736" s="5802"/>
      <c r="D3736" s="5802"/>
      <c r="E3736" s="5802"/>
      <c r="F3736" s="5803"/>
      <c r="G3736" s="11049"/>
      <c r="H3736" s="11050"/>
      <c r="I3736" s="11051"/>
      <c r="J3736" s="5641"/>
    </row>
    <row r="3737" spans="1:10" ht="15.75" thickTop="1" x14ac:dyDescent="0.25"/>
    <row r="3738" spans="1:10" ht="15.75" thickBot="1" x14ac:dyDescent="0.3">
      <c r="A3738" s="5839"/>
      <c r="B3738" s="5839"/>
      <c r="C3738" s="5839"/>
      <c r="D3738" s="5839"/>
      <c r="E3738" s="5845"/>
      <c r="F3738" s="6035"/>
      <c r="G3738" s="6035" t="s">
        <v>0</v>
      </c>
      <c r="H3738" s="6035"/>
      <c r="I3738" s="5839"/>
      <c r="J3738" s="5839"/>
    </row>
    <row r="3739" spans="1:10" ht="17.25" thickTop="1" thickBot="1" x14ac:dyDescent="0.3">
      <c r="A3739" s="5845"/>
      <c r="B3739" s="5844"/>
      <c r="C3739" s="5844"/>
      <c r="D3739" s="5844"/>
      <c r="E3739" s="5844"/>
      <c r="F3739" s="5839"/>
      <c r="G3739" s="5880" t="s">
        <v>1</v>
      </c>
      <c r="H3739" s="5881"/>
      <c r="I3739" s="5885"/>
      <c r="J3739" s="5844"/>
    </row>
    <row r="3740" spans="1:10" ht="17.25" thickTop="1" thickBot="1" x14ac:dyDescent="0.3">
      <c r="A3740" s="5844"/>
      <c r="B3740" s="5844"/>
      <c r="C3740" s="5845"/>
      <c r="D3740" s="5845"/>
      <c r="E3740" s="5845"/>
      <c r="F3740" s="5839"/>
      <c r="G3740" s="5882" t="s">
        <v>2</v>
      </c>
      <c r="H3740" s="5883"/>
      <c r="I3740" s="5885" t="s">
        <v>3</v>
      </c>
      <c r="J3740" s="5844"/>
    </row>
    <row r="3741" spans="1:10" ht="16.5" thickTop="1" thickBot="1" x14ac:dyDescent="0.3">
      <c r="A3741" s="5844"/>
      <c r="B3741" s="5844"/>
      <c r="C3741" s="5844"/>
      <c r="D3741" s="5846"/>
      <c r="E3741" s="5854"/>
      <c r="F3741" s="5846"/>
      <c r="G3741" s="5846"/>
      <c r="H3741" s="5846"/>
      <c r="I3741" s="5846"/>
      <c r="J3741" s="5846"/>
    </row>
    <row r="3742" spans="1:10" ht="17.25" thickTop="1" thickBot="1" x14ac:dyDescent="0.3">
      <c r="A3742" s="5880" t="s">
        <v>4</v>
      </c>
      <c r="B3742" s="10962"/>
      <c r="C3742" s="10963"/>
      <c r="D3742" s="10963"/>
      <c r="E3742" s="10963"/>
      <c r="F3742" s="10963"/>
      <c r="G3742" s="10964"/>
      <c r="H3742" s="5839"/>
      <c r="I3742" s="5839"/>
      <c r="J3742" s="5839"/>
    </row>
    <row r="3743" spans="1:10" ht="17.25" thickTop="1" thickBot="1" x14ac:dyDescent="0.3">
      <c r="A3743" s="5880" t="s">
        <v>5</v>
      </c>
      <c r="B3743" s="10962" t="s">
        <v>193</v>
      </c>
      <c r="C3743" s="10963"/>
      <c r="D3743" s="10963"/>
      <c r="E3743" s="10963"/>
      <c r="F3743" s="10963"/>
      <c r="G3743" s="10964"/>
      <c r="H3743" s="5839"/>
      <c r="I3743" s="5839"/>
      <c r="J3743" s="5839"/>
    </row>
    <row r="3744" spans="1:10" ht="17.25" thickTop="1" thickBot="1" x14ac:dyDescent="0.3">
      <c r="A3744" s="5884" t="s">
        <v>7</v>
      </c>
      <c r="B3744" s="10965" t="s">
        <v>8</v>
      </c>
      <c r="C3744" s="10966"/>
      <c r="D3744" s="6036"/>
      <c r="E3744" s="5887"/>
      <c r="F3744" s="5887"/>
      <c r="G3744" s="5886"/>
      <c r="H3744" s="5839"/>
      <c r="I3744" s="5839"/>
      <c r="J3744" s="5839"/>
    </row>
    <row r="3745" spans="1:10" ht="16.5" thickTop="1" thickBot="1" x14ac:dyDescent="0.3">
      <c r="A3745" s="5844"/>
      <c r="B3745" s="5844"/>
      <c r="C3745" s="5844"/>
      <c r="D3745" s="5844"/>
      <c r="E3745" s="5844"/>
      <c r="F3745" s="5844"/>
      <c r="G3745" s="5855"/>
      <c r="H3745" s="5844"/>
      <c r="I3745" s="5844"/>
      <c r="J3745" s="5844"/>
    </row>
    <row r="3746" spans="1:10" ht="16.5" thickTop="1" thickBot="1" x14ac:dyDescent="0.3">
      <c r="A3746" s="5839"/>
      <c r="B3746" s="10978" t="s">
        <v>9</v>
      </c>
      <c r="C3746" s="10978"/>
      <c r="D3746" s="10978"/>
      <c r="E3746" s="10979" t="s">
        <v>10</v>
      </c>
      <c r="F3746" s="10980"/>
      <c r="G3746" s="10979" t="s">
        <v>11</v>
      </c>
      <c r="H3746" s="10980"/>
      <c r="I3746" s="5839"/>
      <c r="J3746" s="5839"/>
    </row>
    <row r="3747" spans="1:10" ht="16.5" thickTop="1" thickBot="1" x14ac:dyDescent="0.3">
      <c r="A3747" s="5839"/>
      <c r="B3747" s="10978"/>
      <c r="C3747" s="10978"/>
      <c r="D3747" s="10978"/>
      <c r="E3747" s="10981">
        <v>191</v>
      </c>
      <c r="F3747" s="10981"/>
      <c r="G3747" s="10982">
        <v>191</v>
      </c>
      <c r="H3747" s="10982"/>
      <c r="I3747" s="5839"/>
      <c r="J3747" s="5839"/>
    </row>
    <row r="3748" spans="1:10" ht="16.5" thickTop="1" thickBot="1" x14ac:dyDescent="0.3">
      <c r="A3748" s="5839"/>
      <c r="B3748" s="10978"/>
      <c r="C3748" s="10978"/>
      <c r="D3748" s="10978"/>
      <c r="E3748" s="10981"/>
      <c r="F3748" s="10981"/>
      <c r="G3748" s="10982"/>
      <c r="H3748" s="10982"/>
      <c r="I3748" s="5839"/>
      <c r="J3748" s="5839"/>
    </row>
    <row r="3749" spans="1:10" ht="16.5" thickTop="1" thickBot="1" x14ac:dyDescent="0.3">
      <c r="A3749" s="5839"/>
      <c r="B3749" s="5840"/>
      <c r="C3749" s="5840"/>
      <c r="D3749" s="5840"/>
      <c r="E3749" s="5840"/>
      <c r="F3749" s="5840"/>
      <c r="G3749" s="5840"/>
      <c r="H3749" s="5840"/>
      <c r="I3749" s="5840"/>
      <c r="J3749" s="5840"/>
    </row>
    <row r="3750" spans="1:10" ht="16.5" thickTop="1" thickBot="1" x14ac:dyDescent="0.3">
      <c r="A3750" s="5839"/>
      <c r="B3750" s="10983" t="s">
        <v>12</v>
      </c>
      <c r="C3750" s="10984"/>
      <c r="D3750" s="10984"/>
      <c r="E3750" s="10984"/>
      <c r="F3750" s="10985"/>
      <c r="G3750" s="10992" t="s">
        <v>11</v>
      </c>
      <c r="H3750" s="10993"/>
      <c r="I3750" s="10967" t="s">
        <v>13</v>
      </c>
      <c r="J3750" s="10968"/>
    </row>
    <row r="3751" spans="1:10" ht="16.5" thickTop="1" thickBot="1" x14ac:dyDescent="0.3">
      <c r="A3751" s="5839"/>
      <c r="B3751" s="10986"/>
      <c r="C3751" s="10987"/>
      <c r="D3751" s="10987"/>
      <c r="E3751" s="10987"/>
      <c r="F3751" s="10988"/>
      <c r="G3751" s="5862" t="s">
        <v>14</v>
      </c>
      <c r="H3751" s="5862" t="s">
        <v>15</v>
      </c>
      <c r="I3751" s="10969"/>
      <c r="J3751" s="10970"/>
    </row>
    <row r="3752" spans="1:10" ht="16.5" thickTop="1" thickBot="1" x14ac:dyDescent="0.3">
      <c r="A3752" s="5839"/>
      <c r="B3752" s="10989"/>
      <c r="C3752" s="10990"/>
      <c r="D3752" s="10990"/>
      <c r="E3752" s="10990"/>
      <c r="F3752" s="10991"/>
      <c r="G3752" s="5892">
        <v>3</v>
      </c>
      <c r="H3752" s="5892">
        <v>2</v>
      </c>
      <c r="I3752" s="10971">
        <v>5</v>
      </c>
      <c r="J3752" s="10971"/>
    </row>
    <row r="3753" spans="1:10" ht="16.5" thickTop="1" thickBot="1" x14ac:dyDescent="0.3">
      <c r="A3753" s="5839"/>
      <c r="B3753" s="10972" t="s">
        <v>16</v>
      </c>
      <c r="C3753" s="10973"/>
      <c r="D3753" s="10973"/>
      <c r="E3753" s="10973"/>
      <c r="F3753" s="10974"/>
      <c r="G3753" s="5888">
        <v>3</v>
      </c>
      <c r="H3753" s="5888">
        <v>2</v>
      </c>
      <c r="I3753" s="10975">
        <v>5</v>
      </c>
      <c r="J3753" s="10976"/>
    </row>
    <row r="3754" spans="1:10" ht="16.5" thickTop="1" thickBot="1" x14ac:dyDescent="0.3">
      <c r="A3754" s="5839"/>
      <c r="B3754" s="10972" t="s">
        <v>17</v>
      </c>
      <c r="C3754" s="10973"/>
      <c r="D3754" s="10973"/>
      <c r="E3754" s="10973"/>
      <c r="F3754" s="10973"/>
      <c r="G3754" s="5888"/>
      <c r="H3754" s="5888"/>
      <c r="I3754" s="10977">
        <v>0</v>
      </c>
      <c r="J3754" s="10977"/>
    </row>
    <row r="3755" spans="1:10" ht="16.5" thickTop="1" thickBot="1" x14ac:dyDescent="0.3">
      <c r="A3755" s="5839"/>
      <c r="B3755" s="5940" t="s">
        <v>18</v>
      </c>
      <c r="C3755" s="5939"/>
      <c r="D3755" s="5938"/>
      <c r="E3755" s="5935"/>
      <c r="F3755" s="5935"/>
      <c r="G3755" s="5935"/>
      <c r="H3755" s="5936"/>
      <c r="I3755" s="5937"/>
      <c r="J3755" s="5839"/>
    </row>
    <row r="3756" spans="1:10" ht="16.5" thickTop="1" thickBot="1" x14ac:dyDescent="0.3">
      <c r="A3756" s="5839"/>
      <c r="B3756" s="5893"/>
      <c r="C3756" s="5894"/>
      <c r="D3756" s="5894"/>
      <c r="E3756" s="10979" t="s">
        <v>19</v>
      </c>
      <c r="F3756" s="10979"/>
      <c r="G3756" s="10979"/>
      <c r="H3756" s="10992"/>
      <c r="I3756" s="5862" t="s">
        <v>11</v>
      </c>
      <c r="J3756" s="5839"/>
    </row>
    <row r="3757" spans="1:10" ht="16.5" thickTop="1" thickBot="1" x14ac:dyDescent="0.3">
      <c r="A3757" s="5839"/>
      <c r="B3757" s="5893"/>
      <c r="C3757" s="5894" t="s">
        <v>20</v>
      </c>
      <c r="D3757" s="5894"/>
      <c r="E3757" s="5910" t="s">
        <v>21</v>
      </c>
      <c r="F3757" s="5910" t="s">
        <v>22</v>
      </c>
      <c r="G3757" s="5910" t="s">
        <v>23</v>
      </c>
      <c r="H3757" s="6005" t="s">
        <v>24</v>
      </c>
      <c r="I3757" s="5896"/>
      <c r="J3757" s="5839"/>
    </row>
    <row r="3758" spans="1:10" ht="16.5" thickTop="1" thickBot="1" x14ac:dyDescent="0.3">
      <c r="A3758" s="5839"/>
      <c r="B3758" s="5897"/>
      <c r="C3758" s="5898"/>
      <c r="D3758" s="5898"/>
      <c r="E3758" s="11008">
        <v>2</v>
      </c>
      <c r="F3758" s="11008"/>
      <c r="G3758" s="11008"/>
      <c r="H3758" s="11009"/>
      <c r="I3758" s="11010">
        <v>14</v>
      </c>
      <c r="J3758" s="5839"/>
    </row>
    <row r="3759" spans="1:10" ht="16.5" thickTop="1" thickBot="1" x14ac:dyDescent="0.3">
      <c r="A3759" s="5839"/>
      <c r="B3759" s="5899"/>
      <c r="C3759" s="5900"/>
      <c r="D3759" s="5900"/>
      <c r="E3759" s="5901">
        <v>12</v>
      </c>
      <c r="F3759" s="5901">
        <v>2</v>
      </c>
      <c r="G3759" s="5901">
        <v>0</v>
      </c>
      <c r="H3759" s="5901">
        <v>0</v>
      </c>
      <c r="I3759" s="11010"/>
      <c r="J3759" s="5839"/>
    </row>
    <row r="3760" spans="1:10" ht="17.25" thickTop="1" thickBot="1" x14ac:dyDescent="0.3">
      <c r="A3760" s="5839"/>
      <c r="B3760" s="5842"/>
      <c r="C3760" s="11011" t="s">
        <v>25</v>
      </c>
      <c r="D3760" s="11012"/>
      <c r="E3760" s="5902">
        <v>0</v>
      </c>
      <c r="F3760" s="5902">
        <v>0</v>
      </c>
      <c r="G3760" s="5902">
        <v>0</v>
      </c>
      <c r="H3760" s="5903">
        <v>0</v>
      </c>
      <c r="I3760" s="5904">
        <v>0</v>
      </c>
      <c r="J3760" s="5839"/>
    </row>
    <row r="3761" spans="1:10" ht="16.5" thickTop="1" thickBot="1" x14ac:dyDescent="0.3">
      <c r="A3761" s="5839"/>
      <c r="B3761" s="5842"/>
      <c r="C3761" s="5922"/>
      <c r="D3761" s="5923" t="s">
        <v>26</v>
      </c>
      <c r="E3761" s="5851"/>
      <c r="F3761" s="5851"/>
      <c r="G3761" s="5851"/>
      <c r="H3761" s="5851"/>
      <c r="I3761" s="5907">
        <v>0</v>
      </c>
      <c r="J3761" s="5839"/>
    </row>
    <row r="3762" spans="1:10" ht="16.5" thickTop="1" thickBot="1" x14ac:dyDescent="0.3">
      <c r="A3762" s="5839"/>
      <c r="B3762" s="5842"/>
      <c r="C3762" s="5922"/>
      <c r="D3762" s="5923" t="s">
        <v>27</v>
      </c>
      <c r="E3762" s="5851"/>
      <c r="F3762" s="5851"/>
      <c r="G3762" s="5851"/>
      <c r="H3762" s="5851"/>
      <c r="I3762" s="5907">
        <v>0</v>
      </c>
      <c r="J3762" s="5839"/>
    </row>
    <row r="3763" spans="1:10" ht="16.5" thickTop="1" thickBot="1" x14ac:dyDescent="0.3">
      <c r="A3763" s="5839"/>
      <c r="B3763" s="5842"/>
      <c r="C3763" s="5922"/>
      <c r="D3763" s="5923" t="s">
        <v>28</v>
      </c>
      <c r="E3763" s="5851"/>
      <c r="F3763" s="5851"/>
      <c r="G3763" s="5851"/>
      <c r="H3763" s="5851"/>
      <c r="I3763" s="5907">
        <v>0</v>
      </c>
      <c r="J3763" s="5839"/>
    </row>
    <row r="3764" spans="1:10" ht="27" thickTop="1" thickBot="1" x14ac:dyDescent="0.3">
      <c r="A3764" s="5839"/>
      <c r="B3764" s="5842"/>
      <c r="C3764" s="5922"/>
      <c r="D3764" s="5923" t="s">
        <v>29</v>
      </c>
      <c r="E3764" s="5851"/>
      <c r="F3764" s="5851"/>
      <c r="G3764" s="5851"/>
      <c r="H3764" s="5851"/>
      <c r="I3764" s="5907">
        <v>0</v>
      </c>
      <c r="J3764" s="5839"/>
    </row>
    <row r="3765" spans="1:10" ht="17.25" thickTop="1" thickBot="1" x14ac:dyDescent="0.3">
      <c r="A3765" s="5839"/>
      <c r="B3765" s="5842"/>
      <c r="C3765" s="5878" t="s">
        <v>30</v>
      </c>
      <c r="D3765" s="5905"/>
      <c r="E3765" s="5863">
        <v>2</v>
      </c>
      <c r="F3765" s="5863">
        <v>0</v>
      </c>
      <c r="G3765" s="5863">
        <v>0</v>
      </c>
      <c r="H3765" s="5863">
        <v>0</v>
      </c>
      <c r="I3765" s="5906">
        <v>2</v>
      </c>
      <c r="J3765" s="5839"/>
    </row>
    <row r="3766" spans="1:10" ht="27" thickTop="1" thickBot="1" x14ac:dyDescent="0.3">
      <c r="A3766" s="5839"/>
      <c r="B3766" s="5842"/>
      <c r="C3766" s="5922"/>
      <c r="D3766" s="5923" t="s">
        <v>31</v>
      </c>
      <c r="E3766" s="6040"/>
      <c r="F3766" s="6040"/>
      <c r="G3766" s="6040"/>
      <c r="H3766" s="6040"/>
      <c r="I3766" s="5907">
        <v>0</v>
      </c>
      <c r="J3766" s="5839"/>
    </row>
    <row r="3767" spans="1:10" ht="16.5" thickTop="1" thickBot="1" x14ac:dyDescent="0.3">
      <c r="A3767" s="5839"/>
      <c r="B3767" s="5842"/>
      <c r="C3767" s="5922"/>
      <c r="D3767" s="5923" t="s">
        <v>32</v>
      </c>
      <c r="E3767" s="6040"/>
      <c r="F3767" s="6040"/>
      <c r="G3767" s="6040"/>
      <c r="H3767" s="6040"/>
      <c r="I3767" s="5907">
        <v>0</v>
      </c>
      <c r="J3767" s="5839"/>
    </row>
    <row r="3768" spans="1:10" ht="52.5" thickTop="1" thickBot="1" x14ac:dyDescent="0.3">
      <c r="A3768" s="5839"/>
      <c r="B3768" s="5842"/>
      <c r="C3768" s="5922"/>
      <c r="D3768" s="5923" t="s">
        <v>33</v>
      </c>
      <c r="E3768" s="6040">
        <v>2</v>
      </c>
      <c r="F3768" s="6040"/>
      <c r="G3768" s="6040"/>
      <c r="H3768" s="6040"/>
      <c r="I3768" s="5907">
        <v>2</v>
      </c>
      <c r="J3768" s="5839"/>
    </row>
    <row r="3769" spans="1:10" ht="39.75" thickTop="1" thickBot="1" x14ac:dyDescent="0.3">
      <c r="A3769" s="5839"/>
      <c r="B3769" s="5842"/>
      <c r="C3769" s="5922"/>
      <c r="D3769" s="5923" t="s">
        <v>34</v>
      </c>
      <c r="E3769" s="6040"/>
      <c r="F3769" s="6040"/>
      <c r="G3769" s="6040"/>
      <c r="H3769" s="6040"/>
      <c r="I3769" s="5907">
        <v>0</v>
      </c>
      <c r="J3769" s="5839"/>
    </row>
    <row r="3770" spans="1:10" ht="39.75" thickTop="1" thickBot="1" x14ac:dyDescent="0.3">
      <c r="A3770" s="5839"/>
      <c r="B3770" s="5842"/>
      <c r="C3770" s="5922"/>
      <c r="D3770" s="5923" t="s">
        <v>35</v>
      </c>
      <c r="E3770" s="6040"/>
      <c r="F3770" s="6040"/>
      <c r="G3770" s="6040"/>
      <c r="H3770" s="6040"/>
      <c r="I3770" s="5907">
        <v>0</v>
      </c>
      <c r="J3770" s="5839"/>
    </row>
    <row r="3771" spans="1:10" ht="17.25" thickTop="1" thickBot="1" x14ac:dyDescent="0.3">
      <c r="A3771" s="5839"/>
      <c r="B3771" s="5842"/>
      <c r="C3771" s="11508" t="s">
        <v>36</v>
      </c>
      <c r="D3771" s="11509"/>
      <c r="E3771" s="5933">
        <v>0</v>
      </c>
      <c r="F3771" s="5933">
        <v>0</v>
      </c>
      <c r="G3771" s="5933">
        <v>0</v>
      </c>
      <c r="H3771" s="5933">
        <v>0</v>
      </c>
      <c r="I3771" s="5904">
        <v>0</v>
      </c>
      <c r="J3771" s="5839"/>
    </row>
    <row r="3772" spans="1:10" ht="27" thickTop="1" thickBot="1" x14ac:dyDescent="0.3">
      <c r="A3772" s="5839"/>
      <c r="B3772" s="5842"/>
      <c r="C3772" s="5922"/>
      <c r="D3772" s="5924" t="s">
        <v>37</v>
      </c>
      <c r="E3772" s="6038"/>
      <c r="F3772" s="6029"/>
      <c r="G3772" s="6029"/>
      <c r="H3772" s="6029"/>
      <c r="I3772" s="5908">
        <v>0</v>
      </c>
      <c r="J3772" s="5839"/>
    </row>
    <row r="3773" spans="1:10" ht="39.75" thickTop="1" thickBot="1" x14ac:dyDescent="0.3">
      <c r="A3773" s="5839"/>
      <c r="B3773" s="5842"/>
      <c r="C3773" s="5922"/>
      <c r="D3773" s="5924" t="s">
        <v>38</v>
      </c>
      <c r="E3773" s="5852"/>
      <c r="F3773" s="5852"/>
      <c r="G3773" s="5852"/>
      <c r="H3773" s="5852"/>
      <c r="I3773" s="5908">
        <v>0</v>
      </c>
      <c r="J3773" s="5839"/>
    </row>
    <row r="3774" spans="1:10" ht="52.5" thickTop="1" thickBot="1" x14ac:dyDescent="0.3">
      <c r="A3774" s="5839"/>
      <c r="B3774" s="5842"/>
      <c r="C3774" s="5922"/>
      <c r="D3774" s="5925" t="s">
        <v>39</v>
      </c>
      <c r="E3774" s="5852"/>
      <c r="F3774" s="5852"/>
      <c r="G3774" s="5852"/>
      <c r="H3774" s="5852"/>
      <c r="I3774" s="5908">
        <v>0</v>
      </c>
      <c r="J3774" s="5839"/>
    </row>
    <row r="3775" spans="1:10" ht="17.25" thickTop="1" thickBot="1" x14ac:dyDescent="0.3">
      <c r="A3775" s="5839"/>
      <c r="B3775" s="5841"/>
      <c r="C3775" s="11508" t="s">
        <v>40</v>
      </c>
      <c r="D3775" s="11509"/>
      <c r="E3775" s="5863">
        <v>0</v>
      </c>
      <c r="F3775" s="5863">
        <v>0</v>
      </c>
      <c r="G3775" s="5863">
        <v>0</v>
      </c>
      <c r="H3775" s="5863">
        <v>0</v>
      </c>
      <c r="I3775" s="5904">
        <v>0</v>
      </c>
      <c r="J3775" s="5839"/>
    </row>
    <row r="3776" spans="1:10" ht="16.5" thickTop="1" thickBot="1" x14ac:dyDescent="0.3">
      <c r="A3776" s="5839"/>
      <c r="B3776" s="5841"/>
      <c r="C3776" s="5915"/>
      <c r="D3776" s="5918" t="s">
        <v>41</v>
      </c>
      <c r="E3776" s="5851"/>
      <c r="F3776" s="5851"/>
      <c r="G3776" s="5851"/>
      <c r="H3776" s="5851"/>
      <c r="I3776" s="5908">
        <v>0</v>
      </c>
      <c r="J3776" s="5839"/>
    </row>
    <row r="3777" spans="1:10" ht="39.75" thickTop="1" thickBot="1" x14ac:dyDescent="0.3">
      <c r="A3777" s="5839"/>
      <c r="B3777" s="5841"/>
      <c r="C3777" s="5915"/>
      <c r="D3777" s="5918" t="s">
        <v>42</v>
      </c>
      <c r="E3777" s="5852"/>
      <c r="F3777" s="5852"/>
      <c r="G3777" s="5852"/>
      <c r="H3777" s="5852"/>
      <c r="I3777" s="5908">
        <v>0</v>
      </c>
      <c r="J3777" s="5839"/>
    </row>
    <row r="3778" spans="1:10" ht="65.25" thickTop="1" thickBot="1" x14ac:dyDescent="0.3">
      <c r="A3778" s="5839"/>
      <c r="B3778" s="5841"/>
      <c r="C3778" s="5915"/>
      <c r="D3778" s="5918" t="s">
        <v>43</v>
      </c>
      <c r="E3778" s="5852"/>
      <c r="F3778" s="5852"/>
      <c r="G3778" s="5852"/>
      <c r="H3778" s="5852"/>
      <c r="I3778" s="5908">
        <v>0</v>
      </c>
      <c r="J3778" s="5839"/>
    </row>
    <row r="3779" spans="1:10" ht="52.5" thickTop="1" thickBot="1" x14ac:dyDescent="0.3">
      <c r="A3779" s="5839"/>
      <c r="B3779" s="5841"/>
      <c r="C3779" s="5915"/>
      <c r="D3779" s="5925" t="s">
        <v>44</v>
      </c>
      <c r="E3779" s="5852"/>
      <c r="F3779" s="5852"/>
      <c r="G3779" s="5852"/>
      <c r="H3779" s="5852"/>
      <c r="I3779" s="5908">
        <v>0</v>
      </c>
      <c r="J3779" s="5839"/>
    </row>
    <row r="3780" spans="1:10" ht="17.25" thickTop="1" thickBot="1" x14ac:dyDescent="0.3">
      <c r="A3780" s="5839"/>
      <c r="B3780" s="5841"/>
      <c r="C3780" s="11508" t="s">
        <v>45</v>
      </c>
      <c r="D3780" s="11509"/>
      <c r="E3780" s="5863">
        <v>0</v>
      </c>
      <c r="F3780" s="5863">
        <v>0</v>
      </c>
      <c r="G3780" s="5863">
        <v>0</v>
      </c>
      <c r="H3780" s="5863">
        <v>0</v>
      </c>
      <c r="I3780" s="5909">
        <v>0</v>
      </c>
      <c r="J3780" s="5839"/>
    </row>
    <row r="3781" spans="1:10" ht="39.75" thickTop="1" thickBot="1" x14ac:dyDescent="0.3">
      <c r="A3781" s="5839"/>
      <c r="B3781" s="5841"/>
      <c r="C3781" s="5875"/>
      <c r="D3781" s="5918" t="s">
        <v>46</v>
      </c>
      <c r="E3781" s="5852"/>
      <c r="F3781" s="5852"/>
      <c r="G3781" s="5852"/>
      <c r="H3781" s="5852"/>
      <c r="I3781" s="5908">
        <v>0</v>
      </c>
      <c r="J3781" s="5839"/>
    </row>
    <row r="3782" spans="1:10" ht="27" thickTop="1" thickBot="1" x14ac:dyDescent="0.3">
      <c r="A3782" s="5839"/>
      <c r="B3782" s="5841"/>
      <c r="C3782" s="5875"/>
      <c r="D3782" s="5918" t="s">
        <v>47</v>
      </c>
      <c r="E3782" s="5852"/>
      <c r="F3782" s="5852"/>
      <c r="G3782" s="5852"/>
      <c r="H3782" s="5852"/>
      <c r="I3782" s="5908">
        <v>0</v>
      </c>
      <c r="J3782" s="5839"/>
    </row>
    <row r="3783" spans="1:10" ht="52.5" thickTop="1" thickBot="1" x14ac:dyDescent="0.3">
      <c r="A3783" s="5839"/>
      <c r="B3783" s="5841"/>
      <c r="C3783" s="5915"/>
      <c r="D3783" s="5926" t="s">
        <v>48</v>
      </c>
      <c r="E3783" s="5852"/>
      <c r="F3783" s="5852"/>
      <c r="G3783" s="5852"/>
      <c r="H3783" s="5852"/>
      <c r="I3783" s="5908">
        <v>0</v>
      </c>
      <c r="J3783" s="5839"/>
    </row>
    <row r="3784" spans="1:10" ht="39.75" thickTop="1" thickBot="1" x14ac:dyDescent="0.3">
      <c r="A3784" s="5839"/>
      <c r="B3784" s="5841"/>
      <c r="C3784" s="5919"/>
      <c r="D3784" s="5918" t="s">
        <v>49</v>
      </c>
      <c r="E3784" s="5852"/>
      <c r="F3784" s="5852"/>
      <c r="G3784" s="5852"/>
      <c r="H3784" s="5852"/>
      <c r="I3784" s="5908">
        <v>0</v>
      </c>
      <c r="J3784" s="5839"/>
    </row>
    <row r="3785" spans="1:10" ht="52.5" thickTop="1" thickBot="1" x14ac:dyDescent="0.3">
      <c r="A3785" s="5839"/>
      <c r="B3785" s="5841"/>
      <c r="C3785" s="5915"/>
      <c r="D3785" s="5918" t="s">
        <v>50</v>
      </c>
      <c r="E3785" s="5852"/>
      <c r="F3785" s="5852"/>
      <c r="G3785" s="5852"/>
      <c r="H3785" s="5852"/>
      <c r="I3785" s="5895">
        <v>0</v>
      </c>
      <c r="J3785" s="5839"/>
    </row>
    <row r="3786" spans="1:10" ht="27" thickTop="1" thickBot="1" x14ac:dyDescent="0.3">
      <c r="A3786" s="5839"/>
      <c r="B3786" s="5841"/>
      <c r="C3786" s="5927"/>
      <c r="D3786" s="5918" t="s">
        <v>51</v>
      </c>
      <c r="E3786" s="5852"/>
      <c r="F3786" s="5852"/>
      <c r="G3786" s="5852"/>
      <c r="H3786" s="5852"/>
      <c r="I3786" s="5895">
        <v>0</v>
      </c>
      <c r="J3786" s="5839"/>
    </row>
    <row r="3787" spans="1:10" ht="52.5" thickTop="1" thickBot="1" x14ac:dyDescent="0.3">
      <c r="A3787" s="5839"/>
      <c r="B3787" s="5841"/>
      <c r="C3787" s="5927"/>
      <c r="D3787" s="5918" t="s">
        <v>52</v>
      </c>
      <c r="E3787" s="5852"/>
      <c r="F3787" s="5852"/>
      <c r="G3787" s="5852"/>
      <c r="H3787" s="5852"/>
      <c r="I3787" s="5895">
        <v>0</v>
      </c>
      <c r="J3787" s="5839"/>
    </row>
    <row r="3788" spans="1:10" ht="78" thickTop="1" thickBot="1" x14ac:dyDescent="0.3">
      <c r="A3788" s="5839"/>
      <c r="B3788" s="5841"/>
      <c r="C3788" s="5927"/>
      <c r="D3788" s="5918" t="s">
        <v>53</v>
      </c>
      <c r="E3788" s="5852"/>
      <c r="F3788" s="5852"/>
      <c r="G3788" s="5852"/>
      <c r="H3788" s="5852"/>
      <c r="I3788" s="5895">
        <v>0</v>
      </c>
      <c r="J3788" s="5839"/>
    </row>
    <row r="3789" spans="1:10" ht="27" thickTop="1" thickBot="1" x14ac:dyDescent="0.3">
      <c r="A3789" s="5839"/>
      <c r="B3789" s="5841"/>
      <c r="C3789" s="5927"/>
      <c r="D3789" s="5918" t="s">
        <v>54</v>
      </c>
      <c r="E3789" s="5852"/>
      <c r="F3789" s="5852"/>
      <c r="G3789" s="5852"/>
      <c r="H3789" s="5852"/>
      <c r="I3789" s="5895">
        <v>0</v>
      </c>
      <c r="J3789" s="5839"/>
    </row>
    <row r="3790" spans="1:10" ht="52.5" thickTop="1" thickBot="1" x14ac:dyDescent="0.3">
      <c r="A3790" s="5839"/>
      <c r="B3790" s="5841"/>
      <c r="C3790" s="5927"/>
      <c r="D3790" s="5928" t="s">
        <v>55</v>
      </c>
      <c r="E3790" s="5852"/>
      <c r="F3790" s="5852"/>
      <c r="G3790" s="5852"/>
      <c r="H3790" s="5852"/>
      <c r="I3790" s="5895">
        <v>0</v>
      </c>
      <c r="J3790" s="5839"/>
    </row>
    <row r="3791" spans="1:10" ht="39.75" thickTop="1" thickBot="1" x14ac:dyDescent="0.3">
      <c r="A3791" s="5839"/>
      <c r="B3791" s="5841"/>
      <c r="C3791" s="5929"/>
      <c r="D3791" s="5918" t="s">
        <v>56</v>
      </c>
      <c r="E3791" s="5852"/>
      <c r="F3791" s="5852"/>
      <c r="G3791" s="5852"/>
      <c r="H3791" s="5852"/>
      <c r="I3791" s="5895">
        <v>0</v>
      </c>
      <c r="J3791" s="5839"/>
    </row>
    <row r="3792" spans="1:10" ht="17.25" thickTop="1" thickBot="1" x14ac:dyDescent="0.3">
      <c r="A3792" s="5839"/>
      <c r="B3792" s="5841"/>
      <c r="C3792" s="10994" t="s">
        <v>57</v>
      </c>
      <c r="D3792" s="10995"/>
      <c r="E3792" s="5934">
        <v>0</v>
      </c>
      <c r="F3792" s="5934">
        <v>2</v>
      </c>
      <c r="G3792" s="5934">
        <v>0</v>
      </c>
      <c r="H3792" s="5934">
        <v>0</v>
      </c>
      <c r="I3792" s="5909">
        <v>2</v>
      </c>
      <c r="J3792" s="5839"/>
    </row>
    <row r="3793" spans="1:10" ht="39.75" thickTop="1" thickBot="1" x14ac:dyDescent="0.3">
      <c r="A3793" s="5839"/>
      <c r="B3793" s="5841"/>
      <c r="C3793" s="5930"/>
      <c r="D3793" s="5918" t="s">
        <v>58</v>
      </c>
      <c r="E3793" s="5852"/>
      <c r="F3793" s="5852"/>
      <c r="G3793" s="5852"/>
      <c r="H3793" s="5852"/>
      <c r="I3793" s="5910">
        <v>0</v>
      </c>
      <c r="J3793" s="5839"/>
    </row>
    <row r="3794" spans="1:10" ht="52.5" thickTop="1" thickBot="1" x14ac:dyDescent="0.3">
      <c r="A3794" s="5839"/>
      <c r="B3794" s="5841"/>
      <c r="C3794" s="5875"/>
      <c r="D3794" s="5918" t="s">
        <v>59</v>
      </c>
      <c r="E3794" s="5852"/>
      <c r="F3794" s="5852">
        <v>1</v>
      </c>
      <c r="G3794" s="5852"/>
      <c r="H3794" s="5852"/>
      <c r="I3794" s="5910">
        <v>1</v>
      </c>
      <c r="J3794" s="5839"/>
    </row>
    <row r="3795" spans="1:10" ht="27" thickTop="1" thickBot="1" x14ac:dyDescent="0.3">
      <c r="A3795" s="5839"/>
      <c r="B3795" s="5841"/>
      <c r="C3795" s="5875"/>
      <c r="D3795" s="5918" t="s">
        <v>47</v>
      </c>
      <c r="E3795" s="5852"/>
      <c r="F3795" s="5852">
        <v>1</v>
      </c>
      <c r="G3795" s="5852"/>
      <c r="H3795" s="5852"/>
      <c r="I3795" s="5910">
        <v>1</v>
      </c>
      <c r="J3795" s="5839"/>
    </row>
    <row r="3796" spans="1:10" ht="27" thickTop="1" thickBot="1" x14ac:dyDescent="0.3">
      <c r="A3796" s="5839"/>
      <c r="B3796" s="5841"/>
      <c r="C3796" s="5875"/>
      <c r="D3796" s="5918" t="s">
        <v>60</v>
      </c>
      <c r="E3796" s="5852"/>
      <c r="F3796" s="5852"/>
      <c r="G3796" s="5852"/>
      <c r="H3796" s="5852"/>
      <c r="I3796" s="5910">
        <v>0</v>
      </c>
      <c r="J3796" s="5839"/>
    </row>
    <row r="3797" spans="1:10" ht="52.5" thickTop="1" thickBot="1" x14ac:dyDescent="0.3">
      <c r="A3797" s="5839"/>
      <c r="B3797" s="5841"/>
      <c r="C3797" s="5931"/>
      <c r="D3797" s="5918" t="s">
        <v>61</v>
      </c>
      <c r="E3797" s="5852"/>
      <c r="F3797" s="5852"/>
      <c r="G3797" s="5852"/>
      <c r="H3797" s="5852"/>
      <c r="I3797" s="5910">
        <v>0</v>
      </c>
      <c r="J3797" s="5839"/>
    </row>
    <row r="3798" spans="1:10" ht="16.5" thickTop="1" thickBot="1" x14ac:dyDescent="0.3">
      <c r="A3798" s="5839"/>
      <c r="B3798" s="5841"/>
      <c r="C3798" s="5931"/>
      <c r="D3798" s="5932" t="s">
        <v>62</v>
      </c>
      <c r="E3798" s="5852"/>
      <c r="F3798" s="5852"/>
      <c r="G3798" s="5852"/>
      <c r="H3798" s="5852"/>
      <c r="I3798" s="5910">
        <v>0</v>
      </c>
      <c r="J3798" s="5839"/>
    </row>
    <row r="3799" spans="1:10" ht="27" thickTop="1" thickBot="1" x14ac:dyDescent="0.3">
      <c r="A3799" s="5839"/>
      <c r="B3799" s="5841"/>
      <c r="C3799" s="5931"/>
      <c r="D3799" s="5918" t="s">
        <v>63</v>
      </c>
      <c r="E3799" s="5852"/>
      <c r="F3799" s="5852"/>
      <c r="G3799" s="5852"/>
      <c r="H3799" s="5852"/>
      <c r="I3799" s="5910">
        <v>0</v>
      </c>
      <c r="J3799" s="5839"/>
    </row>
    <row r="3800" spans="1:10" ht="16.5" thickTop="1" thickBot="1" x14ac:dyDescent="0.3">
      <c r="A3800" s="5839"/>
      <c r="B3800" s="5841"/>
      <c r="C3800" s="5931"/>
      <c r="D3800" s="5932" t="s">
        <v>64</v>
      </c>
      <c r="E3800" s="5852"/>
      <c r="F3800" s="5852"/>
      <c r="G3800" s="5852"/>
      <c r="H3800" s="5852"/>
      <c r="I3800" s="5910">
        <v>0</v>
      </c>
      <c r="J3800" s="5839"/>
    </row>
    <row r="3801" spans="1:10" ht="16.5" thickTop="1" thickBot="1" x14ac:dyDescent="0.3">
      <c r="A3801" s="5839"/>
      <c r="B3801" s="5841"/>
      <c r="C3801" s="5875"/>
      <c r="D3801" s="5932" t="s">
        <v>65</v>
      </c>
      <c r="E3801" s="5852"/>
      <c r="F3801" s="5852"/>
      <c r="G3801" s="5852"/>
      <c r="H3801" s="5852"/>
      <c r="I3801" s="5910">
        <v>0</v>
      </c>
      <c r="J3801" s="5841"/>
    </row>
    <row r="3802" spans="1:10" ht="16.5" thickTop="1" thickBot="1" x14ac:dyDescent="0.3">
      <c r="A3802" s="5864"/>
      <c r="B3802" s="5865"/>
      <c r="C3802" s="5866"/>
      <c r="D3802" s="5867"/>
      <c r="E3802" s="5868"/>
      <c r="F3802" s="5868"/>
      <c r="G3802" s="5868"/>
      <c r="H3802" s="5869"/>
      <c r="I3802" s="5911"/>
      <c r="J3802" s="5865"/>
    </row>
    <row r="3803" spans="1:10" ht="15.75" thickTop="1" x14ac:dyDescent="0.25">
      <c r="A3803" s="5839"/>
      <c r="B3803" s="10996" t="s">
        <v>66</v>
      </c>
      <c r="C3803" s="10997"/>
      <c r="D3803" s="10997"/>
      <c r="E3803" s="10997"/>
      <c r="F3803" s="10997"/>
      <c r="G3803" s="10997"/>
      <c r="H3803" s="10998"/>
      <c r="I3803" s="11005">
        <v>11</v>
      </c>
      <c r="J3803" s="5839"/>
    </row>
    <row r="3804" spans="1:10" x14ac:dyDescent="0.25">
      <c r="A3804" s="5839"/>
      <c r="B3804" s="10999"/>
      <c r="C3804" s="11000"/>
      <c r="D3804" s="11000"/>
      <c r="E3804" s="11000"/>
      <c r="F3804" s="11000"/>
      <c r="G3804" s="11000"/>
      <c r="H3804" s="11001"/>
      <c r="I3804" s="11006"/>
      <c r="J3804" s="5839"/>
    </row>
    <row r="3805" spans="1:10" ht="15.75" thickBot="1" x14ac:dyDescent="0.3">
      <c r="A3805" s="5839"/>
      <c r="B3805" s="11002"/>
      <c r="C3805" s="11003"/>
      <c r="D3805" s="11003"/>
      <c r="E3805" s="11003"/>
      <c r="F3805" s="11003"/>
      <c r="G3805" s="11003"/>
      <c r="H3805" s="11004"/>
      <c r="I3805" s="11007"/>
      <c r="J3805" s="5841"/>
    </row>
    <row r="3806" spans="1:10" ht="16.5" thickTop="1" thickBot="1" x14ac:dyDescent="0.3">
      <c r="A3806" s="5848"/>
      <c r="B3806" s="5849"/>
      <c r="C3806" s="5849"/>
      <c r="D3806" s="5849"/>
      <c r="E3806" s="5847"/>
      <c r="F3806" s="5847"/>
      <c r="G3806" s="5847"/>
      <c r="H3806" s="5850"/>
      <c r="I3806" s="5912"/>
      <c r="J3806" s="5839"/>
    </row>
    <row r="3807" spans="1:10" ht="16.5" thickTop="1" thickBot="1" x14ac:dyDescent="0.3">
      <c r="A3807" s="5848"/>
      <c r="B3807" s="5849"/>
      <c r="C3807" s="11508" t="s">
        <v>67</v>
      </c>
      <c r="D3807" s="11509"/>
      <c r="E3807" s="5863">
        <v>1</v>
      </c>
      <c r="F3807" s="5863">
        <v>0</v>
      </c>
      <c r="G3807" s="5863">
        <v>0</v>
      </c>
      <c r="H3807" s="5863">
        <v>0</v>
      </c>
      <c r="I3807" s="5863">
        <v>1</v>
      </c>
      <c r="J3807" s="5839"/>
    </row>
    <row r="3808" spans="1:10" ht="16.5" thickTop="1" thickBot="1" x14ac:dyDescent="0.3">
      <c r="A3808" s="5848"/>
      <c r="B3808" s="5849"/>
      <c r="C3808" s="5915"/>
      <c r="D3808" s="5916" t="s">
        <v>68</v>
      </c>
      <c r="E3808" s="5852">
        <v>1</v>
      </c>
      <c r="F3808" s="5852"/>
      <c r="G3808" s="5852"/>
      <c r="H3808" s="5852"/>
      <c r="I3808" s="5895">
        <v>1</v>
      </c>
      <c r="J3808" s="5839"/>
    </row>
    <row r="3809" spans="1:10" ht="16.5" thickTop="1" thickBot="1" x14ac:dyDescent="0.3">
      <c r="A3809" s="5839"/>
      <c r="B3809" s="5870"/>
      <c r="C3809" s="11508" t="s">
        <v>69</v>
      </c>
      <c r="D3809" s="11509"/>
      <c r="E3809" s="5863">
        <v>4</v>
      </c>
      <c r="F3809" s="5863">
        <v>0</v>
      </c>
      <c r="G3809" s="5863">
        <v>0</v>
      </c>
      <c r="H3809" s="5863">
        <v>0</v>
      </c>
      <c r="I3809" s="5863">
        <v>4</v>
      </c>
      <c r="J3809" s="5839"/>
    </row>
    <row r="3810" spans="1:10" ht="16.5" thickTop="1" thickBot="1" x14ac:dyDescent="0.3">
      <c r="A3810" s="5839"/>
      <c r="B3810" s="5870"/>
      <c r="C3810" s="5915"/>
      <c r="D3810" s="5916" t="s">
        <v>70</v>
      </c>
      <c r="E3810" s="5852"/>
      <c r="F3810" s="5852"/>
      <c r="G3810" s="5852"/>
      <c r="H3810" s="5852"/>
      <c r="I3810" s="5895">
        <v>0</v>
      </c>
      <c r="J3810" s="5839"/>
    </row>
    <row r="3811" spans="1:10" ht="16.5" thickTop="1" thickBot="1" x14ac:dyDescent="0.3">
      <c r="A3811" s="5839"/>
      <c r="B3811" s="5870"/>
      <c r="C3811" s="5915"/>
      <c r="D3811" s="5917" t="s">
        <v>71</v>
      </c>
      <c r="E3811" s="5852">
        <v>4</v>
      </c>
      <c r="F3811" s="5852"/>
      <c r="G3811" s="5852"/>
      <c r="H3811" s="5852"/>
      <c r="I3811" s="5895">
        <v>4</v>
      </c>
      <c r="J3811" s="5839"/>
    </row>
    <row r="3812" spans="1:10" ht="16.5" thickTop="1" thickBot="1" x14ac:dyDescent="0.3">
      <c r="A3812" s="5839"/>
      <c r="B3812" s="5870"/>
      <c r="C3812" s="5919"/>
      <c r="D3812" s="5920" t="s">
        <v>72</v>
      </c>
      <c r="E3812" s="5852"/>
      <c r="F3812" s="5852"/>
      <c r="G3812" s="5852"/>
      <c r="H3812" s="5852"/>
      <c r="I3812" s="5912">
        <v>0</v>
      </c>
      <c r="J3812" s="5839"/>
    </row>
    <row r="3813" spans="1:10" ht="19.5" thickTop="1" thickBot="1" x14ac:dyDescent="0.3">
      <c r="A3813" s="5839"/>
      <c r="B3813" s="11018" t="s">
        <v>73</v>
      </c>
      <c r="C3813" s="11019"/>
      <c r="D3813" s="11019"/>
      <c r="E3813" s="11019"/>
      <c r="F3813" s="11019"/>
      <c r="G3813" s="11019"/>
      <c r="H3813" s="11020"/>
      <c r="I3813" s="6006">
        <v>183</v>
      </c>
      <c r="J3813" s="5839"/>
    </row>
    <row r="3814" spans="1:10" ht="17.25" thickTop="1" thickBot="1" x14ac:dyDescent="0.3">
      <c r="A3814" s="5839"/>
      <c r="B3814" s="5840"/>
      <c r="C3814" s="11021" t="s">
        <v>74</v>
      </c>
      <c r="D3814" s="11022"/>
      <c r="E3814" s="6034"/>
      <c r="F3814" s="6034"/>
      <c r="G3814" s="6034"/>
      <c r="H3814" s="6034"/>
      <c r="I3814" s="6030">
        <v>0</v>
      </c>
      <c r="J3814" s="5839"/>
    </row>
    <row r="3815" spans="1:10" ht="17.25" thickTop="1" thickBot="1" x14ac:dyDescent="0.3">
      <c r="A3815" s="5839"/>
      <c r="B3815" s="5840"/>
      <c r="C3815" s="11021" t="s">
        <v>75</v>
      </c>
      <c r="D3815" s="11022"/>
      <c r="E3815" s="5921">
        <v>5</v>
      </c>
      <c r="F3815" s="5921">
        <v>0</v>
      </c>
      <c r="G3815" s="5921">
        <v>0</v>
      </c>
      <c r="H3815" s="5921">
        <v>0</v>
      </c>
      <c r="I3815" s="6031">
        <v>5</v>
      </c>
      <c r="J3815" s="5839"/>
    </row>
    <row r="3816" spans="1:10" ht="16.5" thickTop="1" thickBot="1" x14ac:dyDescent="0.3">
      <c r="A3816" s="5839"/>
      <c r="B3816" s="5840"/>
      <c r="C3816" s="5915"/>
      <c r="D3816" s="5916" t="s">
        <v>76</v>
      </c>
      <c r="E3816" s="6041"/>
      <c r="F3816" s="6041"/>
      <c r="G3816" s="6034"/>
      <c r="H3816" s="6034"/>
      <c r="I3816" s="5913">
        <v>0</v>
      </c>
      <c r="J3816" s="5839"/>
    </row>
    <row r="3817" spans="1:10" ht="16.5" thickTop="1" thickBot="1" x14ac:dyDescent="0.3">
      <c r="A3817" s="5839"/>
      <c r="B3817" s="5840"/>
      <c r="C3817" s="5915"/>
      <c r="D3817" s="5917" t="s">
        <v>77</v>
      </c>
      <c r="E3817" s="6041">
        <v>4</v>
      </c>
      <c r="F3817" s="6041"/>
      <c r="G3817" s="6034"/>
      <c r="H3817" s="6034"/>
      <c r="I3817" s="5914">
        <v>4</v>
      </c>
      <c r="J3817" s="5839"/>
    </row>
    <row r="3818" spans="1:10" ht="16.5" thickTop="1" thickBot="1" x14ac:dyDescent="0.3">
      <c r="A3818" s="5839"/>
      <c r="B3818" s="5840"/>
      <c r="C3818" s="5915"/>
      <c r="D3818" s="5917" t="s">
        <v>78</v>
      </c>
      <c r="E3818" s="6041"/>
      <c r="F3818" s="6041"/>
      <c r="G3818" s="6034"/>
      <c r="H3818" s="6034"/>
      <c r="I3818" s="5914">
        <v>0</v>
      </c>
      <c r="J3818" s="5839"/>
    </row>
    <row r="3819" spans="1:10" ht="16.5" thickTop="1" thickBot="1" x14ac:dyDescent="0.3">
      <c r="A3819" s="5839"/>
      <c r="B3819" s="5840"/>
      <c r="C3819" s="5915"/>
      <c r="D3819" s="5917" t="s">
        <v>79</v>
      </c>
      <c r="E3819" s="6041"/>
      <c r="F3819" s="6041"/>
      <c r="G3819" s="6034"/>
      <c r="H3819" s="6034"/>
      <c r="I3819" s="5914">
        <v>0</v>
      </c>
      <c r="J3819" s="5839"/>
    </row>
    <row r="3820" spans="1:10" ht="16.5" thickTop="1" thickBot="1" x14ac:dyDescent="0.3">
      <c r="A3820" s="5839"/>
      <c r="B3820" s="5840"/>
      <c r="C3820" s="5915"/>
      <c r="D3820" s="5917" t="s">
        <v>80</v>
      </c>
      <c r="E3820" s="6041"/>
      <c r="F3820" s="6041"/>
      <c r="G3820" s="6034"/>
      <c r="H3820" s="6034"/>
      <c r="I3820" s="5914">
        <v>0</v>
      </c>
      <c r="J3820" s="5839"/>
    </row>
    <row r="3821" spans="1:10" ht="16.5" thickTop="1" thickBot="1" x14ac:dyDescent="0.3">
      <c r="A3821" s="5839"/>
      <c r="B3821" s="5840"/>
      <c r="C3821" s="5915"/>
      <c r="D3821" s="5917" t="s">
        <v>81</v>
      </c>
      <c r="E3821" s="6041"/>
      <c r="F3821" s="6041"/>
      <c r="G3821" s="6034"/>
      <c r="H3821" s="6034"/>
      <c r="I3821" s="5914">
        <v>0</v>
      </c>
      <c r="J3821" s="5839"/>
    </row>
    <row r="3822" spans="1:10" ht="16.5" thickTop="1" thickBot="1" x14ac:dyDescent="0.3">
      <c r="A3822" s="5839"/>
      <c r="B3822" s="5840"/>
      <c r="C3822" s="5915"/>
      <c r="D3822" s="5917" t="s">
        <v>82</v>
      </c>
      <c r="E3822" s="6041">
        <v>1</v>
      </c>
      <c r="F3822" s="6041"/>
      <c r="G3822" s="6034"/>
      <c r="H3822" s="6034"/>
      <c r="I3822" s="5914">
        <v>1</v>
      </c>
      <c r="J3822" s="5839"/>
    </row>
    <row r="3823" spans="1:10" ht="39.75" thickTop="1" thickBot="1" x14ac:dyDescent="0.3">
      <c r="A3823" s="5839"/>
      <c r="B3823" s="5840"/>
      <c r="C3823" s="5915"/>
      <c r="D3823" s="5918" t="s">
        <v>83</v>
      </c>
      <c r="E3823" s="6041"/>
      <c r="F3823" s="6041"/>
      <c r="G3823" s="6034"/>
      <c r="H3823" s="6034"/>
      <c r="I3823" s="5914">
        <v>0</v>
      </c>
      <c r="J3823" s="5839"/>
    </row>
    <row r="3824" spans="1:10" ht="16.5" thickTop="1" thickBot="1" x14ac:dyDescent="0.3">
      <c r="A3824" s="5839"/>
      <c r="B3824" s="5843" t="s">
        <v>84</v>
      </c>
      <c r="C3824" s="5841"/>
      <c r="D3824" s="5839"/>
      <c r="E3824" s="5840"/>
      <c r="F3824" s="5840"/>
      <c r="G3824" s="5840"/>
      <c r="H3824" s="5840"/>
      <c r="I3824" s="5840"/>
      <c r="J3824" s="5840"/>
    </row>
    <row r="3825" spans="1:10" ht="16.5" thickTop="1" thickBot="1" x14ac:dyDescent="0.3">
      <c r="A3825" s="5839"/>
      <c r="B3825" s="10996" t="s">
        <v>85</v>
      </c>
      <c r="C3825" s="10997"/>
      <c r="D3825" s="10997"/>
      <c r="E3825" s="10997"/>
      <c r="F3825" s="10998"/>
      <c r="G3825" s="10979" t="s">
        <v>11</v>
      </c>
      <c r="H3825" s="10980"/>
      <c r="I3825" s="5839"/>
      <c r="J3825" s="5839"/>
    </row>
    <row r="3826" spans="1:10" ht="16.5" thickTop="1" thickBot="1" x14ac:dyDescent="0.3">
      <c r="A3826" s="5839"/>
      <c r="B3826" s="10999"/>
      <c r="C3826" s="11000"/>
      <c r="D3826" s="11000"/>
      <c r="E3826" s="11000"/>
      <c r="F3826" s="11001"/>
      <c r="G3826" s="11023">
        <v>0</v>
      </c>
      <c r="H3826" s="11023"/>
      <c r="I3826" s="5839"/>
      <c r="J3826" s="5839"/>
    </row>
    <row r="3827" spans="1:10" ht="16.5" thickTop="1" thickBot="1" x14ac:dyDescent="0.3">
      <c r="A3827" s="5839"/>
      <c r="B3827" s="11002"/>
      <c r="C3827" s="11003"/>
      <c r="D3827" s="11003"/>
      <c r="E3827" s="11003"/>
      <c r="F3827" s="11004"/>
      <c r="G3827" s="11023"/>
      <c r="H3827" s="11023"/>
      <c r="I3827" s="5839"/>
      <c r="J3827" s="5839"/>
    </row>
    <row r="3828" spans="1:10" ht="16.5" thickTop="1" thickBot="1" x14ac:dyDescent="0.3">
      <c r="A3828" s="5839"/>
      <c r="B3828" s="5841"/>
      <c r="C3828" s="5840"/>
      <c r="D3828" s="11013" t="s">
        <v>86</v>
      </c>
      <c r="E3828" s="11014"/>
      <c r="F3828" s="6037"/>
      <c r="G3828" s="11015">
        <v>0</v>
      </c>
      <c r="H3828" s="11015"/>
      <c r="I3828" s="5839"/>
      <c r="J3828" s="5840"/>
    </row>
    <row r="3829" spans="1:10" ht="27" thickTop="1" thickBot="1" x14ac:dyDescent="0.3">
      <c r="A3829" s="5839"/>
      <c r="B3829" s="5841"/>
      <c r="C3829" s="5840"/>
      <c r="D3829" s="6003" t="s">
        <v>87</v>
      </c>
      <c r="E3829" s="6004"/>
      <c r="F3829" s="6037"/>
      <c r="G3829" s="11015">
        <v>0</v>
      </c>
      <c r="H3829" s="11015"/>
      <c r="I3829" s="5839"/>
      <c r="J3829" s="5840"/>
    </row>
    <row r="3830" spans="1:10" ht="39.75" thickTop="1" thickBot="1" x14ac:dyDescent="0.3">
      <c r="A3830" s="5839"/>
      <c r="B3830" s="5841"/>
      <c r="C3830" s="5840"/>
      <c r="D3830" s="6003" t="s">
        <v>88</v>
      </c>
      <c r="E3830" s="6004"/>
      <c r="F3830" s="6037"/>
      <c r="G3830" s="11015">
        <v>0</v>
      </c>
      <c r="H3830" s="11015"/>
      <c r="I3830" s="5839"/>
      <c r="J3830" s="5840"/>
    </row>
    <row r="3831" spans="1:10" ht="16.5" thickTop="1" thickBot="1" x14ac:dyDescent="0.3">
      <c r="A3831" s="5839"/>
      <c r="B3831" s="5843" t="s">
        <v>18</v>
      </c>
      <c r="C3831" s="5839"/>
      <c r="D3831" s="11016" t="s">
        <v>89</v>
      </c>
      <c r="E3831" s="11017"/>
      <c r="F3831" s="6039"/>
      <c r="G3831" s="11015">
        <v>0</v>
      </c>
      <c r="H3831" s="11015"/>
      <c r="I3831" s="5839"/>
      <c r="J3831" s="5840"/>
    </row>
    <row r="3832" spans="1:10" ht="16.5" thickTop="1" thickBot="1" x14ac:dyDescent="0.3">
      <c r="A3832" s="5839"/>
      <c r="B3832" s="11026" t="s">
        <v>90</v>
      </c>
      <c r="C3832" s="11027"/>
      <c r="D3832" s="11027"/>
      <c r="E3832" s="11027"/>
      <c r="F3832" s="11027"/>
      <c r="G3832" s="11028"/>
      <c r="H3832" s="11035" t="s">
        <v>11</v>
      </c>
      <c r="I3832" s="11036"/>
      <c r="J3832" s="5839"/>
    </row>
    <row r="3833" spans="1:10" ht="15.75" thickTop="1" x14ac:dyDescent="0.25">
      <c r="A3833" s="5839"/>
      <c r="B3833" s="11029"/>
      <c r="C3833" s="11030"/>
      <c r="D3833" s="11030"/>
      <c r="E3833" s="11030"/>
      <c r="F3833" s="11030"/>
      <c r="G3833" s="11031"/>
      <c r="H3833" s="10967">
        <v>64</v>
      </c>
      <c r="I3833" s="10968"/>
      <c r="J3833" s="5839"/>
    </row>
    <row r="3834" spans="1:10" ht="15.75" thickBot="1" x14ac:dyDescent="0.3">
      <c r="A3834" s="5839"/>
      <c r="B3834" s="11032"/>
      <c r="C3834" s="11033"/>
      <c r="D3834" s="11033"/>
      <c r="E3834" s="11033"/>
      <c r="F3834" s="11033"/>
      <c r="G3834" s="11034"/>
      <c r="H3834" s="10969"/>
      <c r="I3834" s="10970"/>
      <c r="J3834" s="5839"/>
    </row>
    <row r="3835" spans="1:10" ht="16.5" thickTop="1" thickBot="1" x14ac:dyDescent="0.3">
      <c r="A3835" s="5839"/>
      <c r="B3835" s="5941"/>
      <c r="C3835" s="5942">
        <v>7.1</v>
      </c>
      <c r="D3835" s="5943" t="s">
        <v>91</v>
      </c>
      <c r="E3835" s="5935"/>
      <c r="F3835" s="5935"/>
      <c r="G3835" s="5935"/>
      <c r="H3835" s="10977">
        <v>2</v>
      </c>
      <c r="I3835" s="10977"/>
      <c r="J3835" s="5839"/>
    </row>
    <row r="3836" spans="1:10" ht="39.75" thickTop="1" thickBot="1" x14ac:dyDescent="0.3">
      <c r="A3836" s="5839"/>
      <c r="B3836" s="5870"/>
      <c r="C3836" s="5870"/>
      <c r="D3836" s="6007" t="s">
        <v>92</v>
      </c>
      <c r="E3836" s="5944"/>
      <c r="F3836" s="5944"/>
      <c r="G3836" s="5944"/>
      <c r="H3836" s="11037">
        <v>0</v>
      </c>
      <c r="I3836" s="11038"/>
      <c r="J3836" s="5839"/>
    </row>
    <row r="3837" spans="1:10" ht="16.5" thickTop="1" thickBot="1" x14ac:dyDescent="0.3">
      <c r="A3837" s="5839"/>
      <c r="B3837" s="5840"/>
      <c r="C3837" s="5840"/>
      <c r="D3837" s="5945" t="s">
        <v>93</v>
      </c>
      <c r="E3837" s="5946"/>
      <c r="F3837" s="5946"/>
      <c r="G3837" s="5947"/>
      <c r="H3837" s="11368"/>
      <c r="I3837" s="11368"/>
      <c r="J3837" s="5839"/>
    </row>
    <row r="3838" spans="1:10" ht="16.5" thickTop="1" thickBot="1" x14ac:dyDescent="0.3">
      <c r="A3838" s="5839"/>
      <c r="B3838" s="5840"/>
      <c r="C3838" s="5860"/>
      <c r="D3838" s="5948" t="s">
        <v>94</v>
      </c>
      <c r="E3838" s="5949"/>
      <c r="F3838" s="5949"/>
      <c r="G3838" s="5950"/>
      <c r="H3838" s="11024"/>
      <c r="I3838" s="11025"/>
      <c r="J3838" s="5840"/>
    </row>
    <row r="3839" spans="1:10" ht="16.5" thickTop="1" thickBot="1" x14ac:dyDescent="0.3">
      <c r="A3839" s="5839"/>
      <c r="B3839" s="5840"/>
      <c r="C3839" s="5840"/>
      <c r="D3839" s="5948" t="s">
        <v>95</v>
      </c>
      <c r="E3839" s="5949"/>
      <c r="F3839" s="5949"/>
      <c r="G3839" s="5950"/>
      <c r="H3839" s="11024"/>
      <c r="I3839" s="11025"/>
      <c r="J3839" s="5840"/>
    </row>
    <row r="3840" spans="1:10" ht="16.5" thickTop="1" thickBot="1" x14ac:dyDescent="0.3">
      <c r="A3840" s="5839"/>
      <c r="B3840" s="5840"/>
      <c r="C3840" s="5840"/>
      <c r="D3840" s="5948" t="s">
        <v>96</v>
      </c>
      <c r="E3840" s="5949"/>
      <c r="F3840" s="5949"/>
      <c r="G3840" s="5950"/>
      <c r="H3840" s="11024"/>
      <c r="I3840" s="11025"/>
      <c r="J3840" s="5840"/>
    </row>
    <row r="3841" spans="1:10" ht="16.5" thickTop="1" thickBot="1" x14ac:dyDescent="0.3">
      <c r="A3841" s="5839"/>
      <c r="B3841" s="5840"/>
      <c r="C3841" s="5840"/>
      <c r="D3841" s="5951" t="s">
        <v>97</v>
      </c>
      <c r="E3841" s="5941"/>
      <c r="F3841" s="5941"/>
      <c r="G3841" s="5941"/>
      <c r="H3841" s="11354"/>
      <c r="I3841" s="11354"/>
      <c r="J3841" s="5840"/>
    </row>
    <row r="3842" spans="1:10" ht="16.5" thickTop="1" thickBot="1" x14ac:dyDescent="0.3">
      <c r="A3842" s="5839"/>
      <c r="B3842" s="5840"/>
      <c r="C3842" s="5840"/>
      <c r="D3842" s="6008" t="s">
        <v>98</v>
      </c>
      <c r="E3842" s="5952"/>
      <c r="F3842" s="5952"/>
      <c r="G3842" s="5952"/>
      <c r="H3842" s="11015">
        <v>0</v>
      </c>
      <c r="I3842" s="11015"/>
      <c r="J3842" s="5840"/>
    </row>
    <row r="3843" spans="1:10" ht="16.5" thickTop="1" thickBot="1" x14ac:dyDescent="0.3">
      <c r="A3843" s="5839"/>
      <c r="B3843" s="5840"/>
      <c r="C3843" s="5860"/>
      <c r="D3843" s="5945" t="s">
        <v>93</v>
      </c>
      <c r="E3843" s="5946"/>
      <c r="F3843" s="5946"/>
      <c r="G3843" s="5947"/>
      <c r="H3843" s="11368"/>
      <c r="I3843" s="11368"/>
      <c r="J3843" s="5840"/>
    </row>
    <row r="3844" spans="1:10" ht="16.5" thickTop="1" thickBot="1" x14ac:dyDescent="0.3">
      <c r="A3844" s="5839"/>
      <c r="B3844" s="5840"/>
      <c r="C3844" s="5860"/>
      <c r="D3844" s="5948" t="s">
        <v>94</v>
      </c>
      <c r="E3844" s="5949"/>
      <c r="F3844" s="5949"/>
      <c r="G3844" s="5950"/>
      <c r="H3844" s="11024"/>
      <c r="I3844" s="11025"/>
      <c r="J3844" s="5840"/>
    </row>
    <row r="3845" spans="1:10" ht="16.5" thickTop="1" thickBot="1" x14ac:dyDescent="0.3">
      <c r="A3845" s="5839"/>
      <c r="B3845" s="5840"/>
      <c r="C3845" s="5860"/>
      <c r="D3845" s="5948" t="s">
        <v>95</v>
      </c>
      <c r="E3845" s="5949"/>
      <c r="F3845" s="5949"/>
      <c r="G3845" s="5950"/>
      <c r="H3845" s="11024"/>
      <c r="I3845" s="11025"/>
      <c r="J3845" s="5840"/>
    </row>
    <row r="3846" spans="1:10" ht="16.5" thickTop="1" thickBot="1" x14ac:dyDescent="0.3">
      <c r="A3846" s="5839"/>
      <c r="B3846" s="5840"/>
      <c r="C3846" s="5860"/>
      <c r="D3846" s="5948" t="s">
        <v>96</v>
      </c>
      <c r="E3846" s="5949"/>
      <c r="F3846" s="5949"/>
      <c r="G3846" s="5950"/>
      <c r="H3846" s="11024"/>
      <c r="I3846" s="11025"/>
      <c r="J3846" s="5840"/>
    </row>
    <row r="3847" spans="1:10" ht="16.5" thickTop="1" thickBot="1" x14ac:dyDescent="0.3">
      <c r="A3847" s="5839"/>
      <c r="B3847" s="5840"/>
      <c r="C3847" s="5860"/>
      <c r="D3847" s="6009" t="s">
        <v>97</v>
      </c>
      <c r="E3847" s="5977"/>
      <c r="F3847" s="5977"/>
      <c r="G3847" s="5978"/>
      <c r="H3847" s="11354"/>
      <c r="I3847" s="11354"/>
      <c r="J3847" s="5840"/>
    </row>
    <row r="3848" spans="1:10" ht="39.75" thickTop="1" thickBot="1" x14ac:dyDescent="0.3">
      <c r="A3848" s="5839"/>
      <c r="B3848" s="5840"/>
      <c r="C3848" s="5860"/>
      <c r="D3848" s="6010" t="s">
        <v>99</v>
      </c>
      <c r="E3848" s="5952"/>
      <c r="F3848" s="5952"/>
      <c r="G3848" s="5957"/>
      <c r="H3848" s="11039">
        <v>0</v>
      </c>
      <c r="I3848" s="11040"/>
      <c r="J3848" s="5840"/>
    </row>
    <row r="3849" spans="1:10" ht="16.5" thickTop="1" thickBot="1" x14ac:dyDescent="0.3">
      <c r="A3849" s="5839"/>
      <c r="B3849" s="5840"/>
      <c r="C3849" s="5860"/>
      <c r="D3849" s="5945" t="s">
        <v>93</v>
      </c>
      <c r="E3849" s="5946"/>
      <c r="F3849" s="5946"/>
      <c r="G3849" s="5947"/>
      <c r="H3849" s="11368"/>
      <c r="I3849" s="11368"/>
      <c r="J3849" s="5840"/>
    </row>
    <row r="3850" spans="1:10" ht="16.5" thickTop="1" thickBot="1" x14ac:dyDescent="0.3">
      <c r="A3850" s="5839"/>
      <c r="B3850" s="5840"/>
      <c r="C3850" s="5860"/>
      <c r="D3850" s="5948" t="s">
        <v>94</v>
      </c>
      <c r="E3850" s="5949"/>
      <c r="F3850" s="5949"/>
      <c r="G3850" s="5950"/>
      <c r="H3850" s="11024"/>
      <c r="I3850" s="11025"/>
      <c r="J3850" s="5840"/>
    </row>
    <row r="3851" spans="1:10" ht="16.5" thickTop="1" thickBot="1" x14ac:dyDescent="0.3">
      <c r="A3851" s="5839"/>
      <c r="B3851" s="5840"/>
      <c r="C3851" s="5860"/>
      <c r="D3851" s="5948" t="s">
        <v>95</v>
      </c>
      <c r="E3851" s="5949"/>
      <c r="F3851" s="5949"/>
      <c r="G3851" s="5950"/>
      <c r="H3851" s="11024"/>
      <c r="I3851" s="11025"/>
      <c r="J3851" s="5840"/>
    </row>
    <row r="3852" spans="1:10" ht="16.5" thickTop="1" thickBot="1" x14ac:dyDescent="0.3">
      <c r="A3852" s="5839"/>
      <c r="B3852" s="5840"/>
      <c r="C3852" s="5860"/>
      <c r="D3852" s="5948" t="s">
        <v>96</v>
      </c>
      <c r="E3852" s="5949"/>
      <c r="F3852" s="5949"/>
      <c r="G3852" s="5950"/>
      <c r="H3852" s="11024"/>
      <c r="I3852" s="11025"/>
      <c r="J3852" s="5840"/>
    </row>
    <row r="3853" spans="1:10" ht="16.5" thickTop="1" thickBot="1" x14ac:dyDescent="0.3">
      <c r="A3853" s="5839"/>
      <c r="B3853" s="5840"/>
      <c r="C3853" s="5860"/>
      <c r="D3853" s="5951" t="s">
        <v>97</v>
      </c>
      <c r="E3853" s="5941"/>
      <c r="F3853" s="5941"/>
      <c r="G3853" s="5941"/>
      <c r="H3853" s="11354"/>
      <c r="I3853" s="11354"/>
      <c r="J3853" s="5840"/>
    </row>
    <row r="3854" spans="1:10" ht="39.75" thickTop="1" thickBot="1" x14ac:dyDescent="0.3">
      <c r="A3854" s="5839"/>
      <c r="B3854" s="5840"/>
      <c r="C3854" s="5860"/>
      <c r="D3854" s="6010" t="s">
        <v>100</v>
      </c>
      <c r="E3854" s="5952"/>
      <c r="F3854" s="5952"/>
      <c r="G3854" s="5957"/>
      <c r="H3854" s="11039">
        <v>0</v>
      </c>
      <c r="I3854" s="11040"/>
      <c r="J3854" s="5840"/>
    </row>
    <row r="3855" spans="1:10" ht="16.5" thickTop="1" thickBot="1" x14ac:dyDescent="0.3">
      <c r="A3855" s="5839"/>
      <c r="B3855" s="5840"/>
      <c r="C3855" s="5860"/>
      <c r="D3855" s="5953" t="s">
        <v>101</v>
      </c>
      <c r="E3855" s="5954"/>
      <c r="F3855" s="5954"/>
      <c r="G3855" s="5954"/>
      <c r="H3855" s="11368"/>
      <c r="I3855" s="11368"/>
      <c r="J3855" s="5840"/>
    </row>
    <row r="3856" spans="1:10" ht="16.5" thickTop="1" thickBot="1" x14ac:dyDescent="0.3">
      <c r="A3856" s="5839"/>
      <c r="B3856" s="5840"/>
      <c r="C3856" s="5860"/>
      <c r="D3856" s="5953" t="s">
        <v>102</v>
      </c>
      <c r="E3856" s="5956"/>
      <c r="F3856" s="5956"/>
      <c r="G3856" s="5956"/>
      <c r="H3856" s="11024"/>
      <c r="I3856" s="11025"/>
      <c r="J3856" s="5840"/>
    </row>
    <row r="3857" spans="1:10" ht="16.5" thickTop="1" thickBot="1" x14ac:dyDescent="0.3">
      <c r="A3857" s="5839"/>
      <c r="B3857" s="5840"/>
      <c r="C3857" s="5860"/>
      <c r="D3857" s="5945" t="s">
        <v>103</v>
      </c>
      <c r="E3857" s="5956"/>
      <c r="F3857" s="5956"/>
      <c r="G3857" s="5958"/>
      <c r="H3857" s="11354"/>
      <c r="I3857" s="11354"/>
      <c r="J3857" s="5840"/>
    </row>
    <row r="3858" spans="1:10" ht="39.75" thickTop="1" thickBot="1" x14ac:dyDescent="0.3">
      <c r="A3858" s="5839"/>
      <c r="B3858" s="5840"/>
      <c r="C3858" s="5860"/>
      <c r="D3858" s="6010" t="s">
        <v>104</v>
      </c>
      <c r="E3858" s="5952"/>
      <c r="F3858" s="5952"/>
      <c r="G3858" s="5952"/>
      <c r="H3858" s="11039">
        <v>0</v>
      </c>
      <c r="I3858" s="11040"/>
      <c r="J3858" s="5840"/>
    </row>
    <row r="3859" spans="1:10" ht="16.5" thickTop="1" thickBot="1" x14ac:dyDescent="0.3">
      <c r="A3859" s="5839"/>
      <c r="B3859" s="5840"/>
      <c r="C3859" s="5860"/>
      <c r="D3859" s="5953" t="s">
        <v>105</v>
      </c>
      <c r="E3859" s="5954"/>
      <c r="F3859" s="5954"/>
      <c r="G3859" s="5954"/>
      <c r="H3859" s="11368"/>
      <c r="I3859" s="11368"/>
      <c r="J3859" s="5840"/>
    </row>
    <row r="3860" spans="1:10" ht="16.5" thickTop="1" thickBot="1" x14ac:dyDescent="0.3">
      <c r="A3860" s="5839"/>
      <c r="B3860" s="5840"/>
      <c r="C3860" s="5860"/>
      <c r="D3860" s="5953" t="s">
        <v>102</v>
      </c>
      <c r="E3860" s="5956"/>
      <c r="F3860" s="5956"/>
      <c r="G3860" s="5956"/>
      <c r="H3860" s="11024"/>
      <c r="I3860" s="11025"/>
      <c r="J3860" s="5840"/>
    </row>
    <row r="3861" spans="1:10" ht="16.5" thickTop="1" thickBot="1" x14ac:dyDescent="0.3">
      <c r="A3861" s="5839"/>
      <c r="B3861" s="5840"/>
      <c r="C3861" s="5860"/>
      <c r="D3861" s="5945" t="s">
        <v>103</v>
      </c>
      <c r="E3861" s="5956"/>
      <c r="F3861" s="5956"/>
      <c r="G3861" s="5958"/>
      <c r="H3861" s="11354"/>
      <c r="I3861" s="11354"/>
      <c r="J3861" s="5840"/>
    </row>
    <row r="3862" spans="1:10" ht="52.5" thickTop="1" thickBot="1" x14ac:dyDescent="0.3">
      <c r="A3862" s="5839"/>
      <c r="B3862" s="5840"/>
      <c r="C3862" s="5860"/>
      <c r="D3862" s="6010" t="s">
        <v>106</v>
      </c>
      <c r="E3862" s="5952"/>
      <c r="F3862" s="5952"/>
      <c r="G3862" s="5952"/>
      <c r="H3862" s="11015">
        <v>0</v>
      </c>
      <c r="I3862" s="11015"/>
      <c r="J3862" s="5840"/>
    </row>
    <row r="3863" spans="1:10" ht="16.5" thickTop="1" thickBot="1" x14ac:dyDescent="0.3">
      <c r="A3863" s="5839"/>
      <c r="B3863" s="5840"/>
      <c r="C3863" s="5860"/>
      <c r="D3863" s="5945" t="s">
        <v>93</v>
      </c>
      <c r="E3863" s="5946"/>
      <c r="F3863" s="5946"/>
      <c r="G3863" s="5947"/>
      <c r="H3863" s="11368"/>
      <c r="I3863" s="11368"/>
      <c r="J3863" s="5840"/>
    </row>
    <row r="3864" spans="1:10" ht="16.5" thickTop="1" thickBot="1" x14ac:dyDescent="0.3">
      <c r="A3864" s="5839"/>
      <c r="B3864" s="5840"/>
      <c r="C3864" s="5860"/>
      <c r="D3864" s="5948" t="s">
        <v>94</v>
      </c>
      <c r="E3864" s="5949"/>
      <c r="F3864" s="5949"/>
      <c r="G3864" s="5950"/>
      <c r="H3864" s="11024"/>
      <c r="I3864" s="11025"/>
      <c r="J3864" s="5840"/>
    </row>
    <row r="3865" spans="1:10" ht="16.5" thickTop="1" thickBot="1" x14ac:dyDescent="0.3">
      <c r="A3865" s="5839"/>
      <c r="B3865" s="5840"/>
      <c r="C3865" s="5860"/>
      <c r="D3865" s="5948" t="s">
        <v>95</v>
      </c>
      <c r="E3865" s="5949"/>
      <c r="F3865" s="5949"/>
      <c r="G3865" s="5950"/>
      <c r="H3865" s="11024"/>
      <c r="I3865" s="11025"/>
      <c r="J3865" s="5840"/>
    </row>
    <row r="3866" spans="1:10" ht="16.5" thickTop="1" thickBot="1" x14ac:dyDescent="0.3">
      <c r="A3866" s="5839"/>
      <c r="B3866" s="5840"/>
      <c r="C3866" s="5860"/>
      <c r="D3866" s="5948" t="s">
        <v>96</v>
      </c>
      <c r="E3866" s="5949"/>
      <c r="F3866" s="5949"/>
      <c r="G3866" s="5950"/>
      <c r="H3866" s="11024"/>
      <c r="I3866" s="11025"/>
      <c r="J3866" s="5840"/>
    </row>
    <row r="3867" spans="1:10" ht="16.5" thickTop="1" thickBot="1" x14ac:dyDescent="0.3">
      <c r="A3867" s="5839"/>
      <c r="B3867" s="5840"/>
      <c r="C3867" s="5860"/>
      <c r="D3867" s="5951" t="s">
        <v>97</v>
      </c>
      <c r="E3867" s="5941"/>
      <c r="F3867" s="5941"/>
      <c r="G3867" s="5941"/>
      <c r="H3867" s="11354"/>
      <c r="I3867" s="11354"/>
      <c r="J3867" s="5840"/>
    </row>
    <row r="3868" spans="1:10" ht="16.5" thickTop="1" thickBot="1" x14ac:dyDescent="0.3">
      <c r="A3868" s="5839"/>
      <c r="B3868" s="5840"/>
      <c r="C3868" s="5860"/>
      <c r="D3868" s="6011" t="s">
        <v>107</v>
      </c>
      <c r="E3868" s="5952"/>
      <c r="F3868" s="5952"/>
      <c r="G3868" s="5952"/>
      <c r="H3868" s="11015">
        <v>2</v>
      </c>
      <c r="I3868" s="11015"/>
      <c r="J3868" s="5840"/>
    </row>
    <row r="3869" spans="1:10" ht="16.5" thickTop="1" thickBot="1" x14ac:dyDescent="0.3">
      <c r="A3869" s="5839"/>
      <c r="B3869" s="5840"/>
      <c r="C3869" s="5860"/>
      <c r="D3869" s="5945" t="s">
        <v>105</v>
      </c>
      <c r="E3869" s="5946"/>
      <c r="F3869" s="5946"/>
      <c r="G3869" s="5947"/>
      <c r="H3869" s="11354"/>
      <c r="I3869" s="11354"/>
      <c r="J3869" s="5840"/>
    </row>
    <row r="3870" spans="1:10" ht="16.5" thickTop="1" thickBot="1" x14ac:dyDescent="0.3">
      <c r="A3870" s="5839"/>
      <c r="B3870" s="5840"/>
      <c r="C3870" s="5860"/>
      <c r="D3870" s="5948" t="s">
        <v>94</v>
      </c>
      <c r="E3870" s="5949"/>
      <c r="F3870" s="5949"/>
      <c r="G3870" s="5950"/>
      <c r="H3870" s="11354"/>
      <c r="I3870" s="11354"/>
      <c r="J3870" s="5840"/>
    </row>
    <row r="3871" spans="1:10" ht="16.5" thickTop="1" thickBot="1" x14ac:dyDescent="0.3">
      <c r="A3871" s="5839"/>
      <c r="B3871" s="5840"/>
      <c r="C3871" s="5860"/>
      <c r="D3871" s="5948" t="s">
        <v>102</v>
      </c>
      <c r="E3871" s="5949"/>
      <c r="F3871" s="5949"/>
      <c r="G3871" s="5950"/>
      <c r="H3871" s="11354">
        <v>2</v>
      </c>
      <c r="I3871" s="11354"/>
      <c r="J3871" s="5840"/>
    </row>
    <row r="3872" spans="1:10" ht="16.5" thickTop="1" thickBot="1" x14ac:dyDescent="0.3">
      <c r="A3872" s="5839"/>
      <c r="B3872" s="5840"/>
      <c r="C3872" s="5860"/>
      <c r="D3872" s="5955" t="s">
        <v>103</v>
      </c>
      <c r="E3872" s="5956"/>
      <c r="F3872" s="5956"/>
      <c r="G3872" s="5956"/>
      <c r="H3872" s="11354"/>
      <c r="I3872" s="11354"/>
      <c r="J3872" s="5840"/>
    </row>
    <row r="3873" spans="1:10" ht="16.5" thickTop="1" thickBot="1" x14ac:dyDescent="0.3">
      <c r="A3873" s="5839"/>
      <c r="B3873" s="5840"/>
      <c r="C3873" s="5860"/>
      <c r="D3873" s="5951" t="s">
        <v>108</v>
      </c>
      <c r="E3873" s="5941"/>
      <c r="F3873" s="5941"/>
      <c r="G3873" s="5941"/>
      <c r="H3873" s="11354"/>
      <c r="I3873" s="11354"/>
      <c r="J3873" s="5840"/>
    </row>
    <row r="3874" spans="1:10" ht="16.5" thickTop="1" thickBot="1" x14ac:dyDescent="0.3">
      <c r="A3874" s="5839"/>
      <c r="B3874" s="5840"/>
      <c r="C3874" s="5877" t="s">
        <v>109</v>
      </c>
      <c r="D3874" s="5959"/>
      <c r="E3874" s="5960"/>
      <c r="F3874" s="5961"/>
      <c r="G3874" s="5961"/>
      <c r="H3874" s="10975">
        <v>1</v>
      </c>
      <c r="I3874" s="10976"/>
      <c r="J3874" s="5840"/>
    </row>
    <row r="3875" spans="1:10" ht="27" thickTop="1" thickBot="1" x14ac:dyDescent="0.3">
      <c r="A3875" s="5839"/>
      <c r="B3875" s="5840"/>
      <c r="C3875" s="5858"/>
      <c r="D3875" s="6013" t="s">
        <v>110</v>
      </c>
      <c r="E3875" s="5952"/>
      <c r="F3875" s="5952"/>
      <c r="G3875" s="5957"/>
      <c r="H3875" s="11039">
        <v>0</v>
      </c>
      <c r="I3875" s="11040"/>
      <c r="J3875" s="5840"/>
    </row>
    <row r="3876" spans="1:10" ht="16.5" thickTop="1" thickBot="1" x14ac:dyDescent="0.3">
      <c r="A3876" s="5839"/>
      <c r="B3876" s="5840"/>
      <c r="C3876" s="5857"/>
      <c r="D3876" s="5963" t="s">
        <v>93</v>
      </c>
      <c r="E3876" s="5956"/>
      <c r="F3876" s="5956"/>
      <c r="G3876" s="5958"/>
      <c r="H3876" s="11354"/>
      <c r="I3876" s="11354"/>
      <c r="J3876" s="5840"/>
    </row>
    <row r="3877" spans="1:10" ht="16.5" thickTop="1" thickBot="1" x14ac:dyDescent="0.3">
      <c r="A3877" s="5839"/>
      <c r="B3877" s="5840"/>
      <c r="C3877" s="5857"/>
      <c r="D3877" s="5963" t="s">
        <v>94</v>
      </c>
      <c r="E3877" s="5956"/>
      <c r="F3877" s="5956"/>
      <c r="G3877" s="5958"/>
      <c r="H3877" s="11354"/>
      <c r="I3877" s="11354"/>
      <c r="J3877" s="5840"/>
    </row>
    <row r="3878" spans="1:10" ht="16.5" thickTop="1" thickBot="1" x14ac:dyDescent="0.3">
      <c r="A3878" s="5839"/>
      <c r="B3878" s="5840"/>
      <c r="C3878" s="5857"/>
      <c r="D3878" s="5963" t="s">
        <v>95</v>
      </c>
      <c r="E3878" s="5956"/>
      <c r="F3878" s="5956"/>
      <c r="G3878" s="5958"/>
      <c r="H3878" s="11354"/>
      <c r="I3878" s="11354"/>
      <c r="J3878" s="5840"/>
    </row>
    <row r="3879" spans="1:10" ht="16.5" thickTop="1" thickBot="1" x14ac:dyDescent="0.3">
      <c r="A3879" s="5839"/>
      <c r="B3879" s="5840"/>
      <c r="C3879" s="5857"/>
      <c r="D3879" s="5963" t="s">
        <v>96</v>
      </c>
      <c r="E3879" s="5964"/>
      <c r="F3879" s="5964"/>
      <c r="G3879" s="5965"/>
      <c r="H3879" s="11354"/>
      <c r="I3879" s="11354"/>
      <c r="J3879" s="5840"/>
    </row>
    <row r="3880" spans="1:10" ht="16.5" thickTop="1" thickBot="1" x14ac:dyDescent="0.3">
      <c r="A3880" s="5839"/>
      <c r="B3880" s="5840"/>
      <c r="C3880" s="5857"/>
      <c r="D3880" s="6014" t="s">
        <v>111</v>
      </c>
      <c r="E3880" s="5962"/>
      <c r="F3880" s="5962"/>
      <c r="G3880" s="5962"/>
      <c r="H3880" s="11041">
        <v>1</v>
      </c>
      <c r="I3880" s="11041"/>
      <c r="J3880" s="5840"/>
    </row>
    <row r="3881" spans="1:10" ht="16.5" thickTop="1" thickBot="1" x14ac:dyDescent="0.3">
      <c r="A3881" s="5839"/>
      <c r="B3881" s="5840"/>
      <c r="C3881" s="5857"/>
      <c r="D3881" s="5963" t="s">
        <v>93</v>
      </c>
      <c r="E3881" s="5956"/>
      <c r="F3881" s="5956"/>
      <c r="G3881" s="5958"/>
      <c r="H3881" s="11354">
        <v>1</v>
      </c>
      <c r="I3881" s="11354"/>
      <c r="J3881" s="5840"/>
    </row>
    <row r="3882" spans="1:10" ht="16.5" thickTop="1" thickBot="1" x14ac:dyDescent="0.3">
      <c r="A3882" s="5839"/>
      <c r="B3882" s="5840"/>
      <c r="C3882" s="5857"/>
      <c r="D3882" s="5963" t="s">
        <v>94</v>
      </c>
      <c r="E3882" s="5956"/>
      <c r="F3882" s="5956"/>
      <c r="G3882" s="5958"/>
      <c r="H3882" s="11354"/>
      <c r="I3882" s="11354"/>
      <c r="J3882" s="5840"/>
    </row>
    <row r="3883" spans="1:10" ht="16.5" thickTop="1" thickBot="1" x14ac:dyDescent="0.3">
      <c r="A3883" s="5839"/>
      <c r="B3883" s="5840"/>
      <c r="C3883" s="5857"/>
      <c r="D3883" s="5963" t="s">
        <v>95</v>
      </c>
      <c r="E3883" s="5956"/>
      <c r="F3883" s="5956"/>
      <c r="G3883" s="5958"/>
      <c r="H3883" s="11354"/>
      <c r="I3883" s="11354"/>
      <c r="J3883" s="5840"/>
    </row>
    <row r="3884" spans="1:10" ht="16.5" thickTop="1" thickBot="1" x14ac:dyDescent="0.3">
      <c r="A3884" s="5839"/>
      <c r="B3884" s="5840"/>
      <c r="C3884" s="5857"/>
      <c r="D3884" s="5963" t="s">
        <v>96</v>
      </c>
      <c r="E3884" s="5964"/>
      <c r="F3884" s="5964"/>
      <c r="G3884" s="5965"/>
      <c r="H3884" s="11354"/>
      <c r="I3884" s="11354"/>
      <c r="J3884" s="5840"/>
    </row>
    <row r="3885" spans="1:10" ht="27" thickTop="1" thickBot="1" x14ac:dyDescent="0.3">
      <c r="A3885" s="5839"/>
      <c r="B3885" s="5840"/>
      <c r="C3885" s="5857"/>
      <c r="D3885" s="6013" t="s">
        <v>112</v>
      </c>
      <c r="E3885" s="5952"/>
      <c r="F3885" s="5952"/>
      <c r="G3885" s="5957"/>
      <c r="H3885" s="11039">
        <v>0</v>
      </c>
      <c r="I3885" s="11040"/>
      <c r="J3885" s="5840"/>
    </row>
    <row r="3886" spans="1:10" ht="16.5" thickTop="1" thickBot="1" x14ac:dyDescent="0.3">
      <c r="A3886" s="5839"/>
      <c r="B3886" s="5840"/>
      <c r="C3886" s="5857"/>
      <c r="D3886" s="5963" t="s">
        <v>93</v>
      </c>
      <c r="E3886" s="5956"/>
      <c r="F3886" s="5956"/>
      <c r="G3886" s="5958"/>
      <c r="H3886" s="11354"/>
      <c r="I3886" s="11354"/>
      <c r="J3886" s="5840"/>
    </row>
    <row r="3887" spans="1:10" ht="16.5" thickTop="1" thickBot="1" x14ac:dyDescent="0.3">
      <c r="A3887" s="5839"/>
      <c r="B3887" s="5840"/>
      <c r="C3887" s="5857"/>
      <c r="D3887" s="5963" t="s">
        <v>94</v>
      </c>
      <c r="E3887" s="5956"/>
      <c r="F3887" s="5956"/>
      <c r="G3887" s="5958"/>
      <c r="H3887" s="11354"/>
      <c r="I3887" s="11354"/>
      <c r="J3887" s="5840"/>
    </row>
    <row r="3888" spans="1:10" ht="16.5" thickTop="1" thickBot="1" x14ac:dyDescent="0.3">
      <c r="A3888" s="5839"/>
      <c r="B3888" s="5840"/>
      <c r="C3888" s="5857"/>
      <c r="D3888" s="5963" t="s">
        <v>95</v>
      </c>
      <c r="E3888" s="5956"/>
      <c r="F3888" s="5956"/>
      <c r="G3888" s="5958"/>
      <c r="H3888" s="11354"/>
      <c r="I3888" s="11354"/>
      <c r="J3888" s="5840"/>
    </row>
    <row r="3889" spans="1:10" ht="16.5" thickTop="1" thickBot="1" x14ac:dyDescent="0.3">
      <c r="A3889" s="5839"/>
      <c r="B3889" s="5840"/>
      <c r="C3889" s="5857"/>
      <c r="D3889" s="5963" t="s">
        <v>96</v>
      </c>
      <c r="E3889" s="5964"/>
      <c r="F3889" s="5964"/>
      <c r="G3889" s="5965"/>
      <c r="H3889" s="11354"/>
      <c r="I3889" s="11354"/>
      <c r="J3889" s="5840"/>
    </row>
    <row r="3890" spans="1:10" ht="16.5" thickTop="1" thickBot="1" x14ac:dyDescent="0.3">
      <c r="A3890" s="5839"/>
      <c r="B3890" s="5840"/>
      <c r="C3890" s="5857"/>
      <c r="D3890" s="6015" t="s">
        <v>113</v>
      </c>
      <c r="E3890" s="5952"/>
      <c r="F3890" s="5952"/>
      <c r="G3890" s="5957"/>
      <c r="H3890" s="11041">
        <v>0</v>
      </c>
      <c r="I3890" s="11041"/>
      <c r="J3890" s="5840"/>
    </row>
    <row r="3891" spans="1:10" ht="16.5" thickTop="1" thickBot="1" x14ac:dyDescent="0.3">
      <c r="A3891" s="5839"/>
      <c r="B3891" s="5840"/>
      <c r="C3891" s="5857"/>
      <c r="D3891" s="5966" t="s">
        <v>114</v>
      </c>
      <c r="E3891" s="5946"/>
      <c r="F3891" s="5946"/>
      <c r="G3891" s="5947"/>
      <c r="H3891" s="11354"/>
      <c r="I3891" s="11354"/>
      <c r="J3891" s="5840"/>
    </row>
    <row r="3892" spans="1:10" ht="16.5" thickTop="1" thickBot="1" x14ac:dyDescent="0.3">
      <c r="A3892" s="5839"/>
      <c r="B3892" s="5840"/>
      <c r="C3892" s="5857"/>
      <c r="D3892" s="5966" t="s">
        <v>94</v>
      </c>
      <c r="E3892" s="5946"/>
      <c r="F3892" s="5946"/>
      <c r="G3892" s="5947"/>
      <c r="H3892" s="11354"/>
      <c r="I3892" s="11354"/>
      <c r="J3892" s="5840"/>
    </row>
    <row r="3893" spans="1:10" ht="16.5" thickTop="1" thickBot="1" x14ac:dyDescent="0.3">
      <c r="A3893" s="5839"/>
      <c r="B3893" s="5840"/>
      <c r="C3893" s="5857"/>
      <c r="D3893" s="5966" t="s">
        <v>102</v>
      </c>
      <c r="E3893" s="5946"/>
      <c r="F3893" s="5946"/>
      <c r="G3893" s="5947"/>
      <c r="H3893" s="11354"/>
      <c r="I3893" s="11354"/>
      <c r="J3893" s="5840"/>
    </row>
    <row r="3894" spans="1:10" ht="16.5" thickTop="1" thickBot="1" x14ac:dyDescent="0.3">
      <c r="A3894" s="5841"/>
      <c r="B3894" s="5840"/>
      <c r="C3894" s="5857"/>
      <c r="D3894" s="5966" t="s">
        <v>103</v>
      </c>
      <c r="E3894" s="5946"/>
      <c r="F3894" s="5946"/>
      <c r="G3894" s="5947"/>
      <c r="H3894" s="11354"/>
      <c r="I3894" s="11354"/>
      <c r="J3894" s="5840"/>
    </row>
    <row r="3895" spans="1:10" ht="16.5" thickTop="1" thickBot="1" x14ac:dyDescent="0.3">
      <c r="A3895" s="5841"/>
      <c r="B3895" s="5840"/>
      <c r="C3895" s="5857"/>
      <c r="D3895" s="6016" t="s">
        <v>115</v>
      </c>
      <c r="E3895" s="5952"/>
      <c r="F3895" s="5952"/>
      <c r="G3895" s="5957"/>
      <c r="H3895" s="11041">
        <v>0</v>
      </c>
      <c r="I3895" s="11041"/>
      <c r="J3895" s="5840"/>
    </row>
    <row r="3896" spans="1:10" ht="16.5" thickTop="1" thickBot="1" x14ac:dyDescent="0.3">
      <c r="A3896" s="5841"/>
      <c r="B3896" s="5840"/>
      <c r="C3896" s="5857"/>
      <c r="D3896" s="5966" t="s">
        <v>105</v>
      </c>
      <c r="E3896" s="5946"/>
      <c r="F3896" s="5946"/>
      <c r="G3896" s="5947"/>
      <c r="H3896" s="11354"/>
      <c r="I3896" s="11354"/>
      <c r="J3896" s="5840"/>
    </row>
    <row r="3897" spans="1:10" ht="16.5" thickTop="1" thickBot="1" x14ac:dyDescent="0.3">
      <c r="A3897" s="5841"/>
      <c r="B3897" s="5840"/>
      <c r="C3897" s="5857"/>
      <c r="D3897" s="5966" t="s">
        <v>94</v>
      </c>
      <c r="E3897" s="5946"/>
      <c r="F3897" s="5946"/>
      <c r="G3897" s="5947"/>
      <c r="H3897" s="11354"/>
      <c r="I3897" s="11354"/>
      <c r="J3897" s="5840"/>
    </row>
    <row r="3898" spans="1:10" ht="16.5" thickTop="1" thickBot="1" x14ac:dyDescent="0.3">
      <c r="A3898" s="5841"/>
      <c r="B3898" s="5840"/>
      <c r="C3898" s="5857"/>
      <c r="D3898" s="5966" t="s">
        <v>102</v>
      </c>
      <c r="E3898" s="5946"/>
      <c r="F3898" s="5946"/>
      <c r="G3898" s="5947"/>
      <c r="H3898" s="11354"/>
      <c r="I3898" s="11354"/>
      <c r="J3898" s="5840"/>
    </row>
    <row r="3899" spans="1:10" ht="16.5" thickTop="1" thickBot="1" x14ac:dyDescent="0.3">
      <c r="A3899" s="5841"/>
      <c r="B3899" s="5840"/>
      <c r="C3899" s="5857"/>
      <c r="D3899" s="5966" t="s">
        <v>103</v>
      </c>
      <c r="E3899" s="5946"/>
      <c r="F3899" s="5946"/>
      <c r="G3899" s="5947"/>
      <c r="H3899" s="11354"/>
      <c r="I3899" s="11354"/>
      <c r="J3899" s="5840"/>
    </row>
    <row r="3900" spans="1:10" ht="16.5" thickTop="1" thickBot="1" x14ac:dyDescent="0.3">
      <c r="A3900" s="5841"/>
      <c r="B3900" s="5840"/>
      <c r="C3900" s="5857"/>
      <c r="D3900" s="6016" t="s">
        <v>116</v>
      </c>
      <c r="E3900" s="6012"/>
      <c r="F3900" s="6012"/>
      <c r="G3900" s="6017"/>
      <c r="H3900" s="11041">
        <v>0</v>
      </c>
      <c r="I3900" s="11041"/>
      <c r="J3900" s="5840"/>
    </row>
    <row r="3901" spans="1:10" ht="16.5" thickTop="1" thickBot="1" x14ac:dyDescent="0.3">
      <c r="A3901" s="5841"/>
      <c r="B3901" s="5840"/>
      <c r="C3901" s="5857"/>
      <c r="D3901" s="5966" t="s">
        <v>105</v>
      </c>
      <c r="E3901" s="5946"/>
      <c r="F3901" s="5946"/>
      <c r="G3901" s="5947"/>
      <c r="H3901" s="11354"/>
      <c r="I3901" s="11354"/>
      <c r="J3901" s="5840"/>
    </row>
    <row r="3902" spans="1:10" ht="16.5" thickTop="1" thickBot="1" x14ac:dyDescent="0.3">
      <c r="A3902" s="5841"/>
      <c r="B3902" s="5840"/>
      <c r="C3902" s="5857"/>
      <c r="D3902" s="5966" t="s">
        <v>94</v>
      </c>
      <c r="E3902" s="5946"/>
      <c r="F3902" s="5946"/>
      <c r="G3902" s="5947"/>
      <c r="H3902" s="11433"/>
      <c r="I3902" s="11433"/>
      <c r="J3902" s="5840"/>
    </row>
    <row r="3903" spans="1:10" ht="16.5" thickTop="1" thickBot="1" x14ac:dyDescent="0.3">
      <c r="A3903" s="5841"/>
      <c r="B3903" s="5840"/>
      <c r="C3903" s="5857"/>
      <c r="D3903" s="5966" t="s">
        <v>102</v>
      </c>
      <c r="E3903" s="5946"/>
      <c r="F3903" s="5946"/>
      <c r="G3903" s="5947"/>
      <c r="H3903" s="11354"/>
      <c r="I3903" s="11354"/>
      <c r="J3903" s="5840"/>
    </row>
    <row r="3904" spans="1:10" ht="16.5" thickTop="1" thickBot="1" x14ac:dyDescent="0.3">
      <c r="A3904" s="5841"/>
      <c r="B3904" s="5840"/>
      <c r="C3904" s="5857"/>
      <c r="D3904" s="5966" t="s">
        <v>103</v>
      </c>
      <c r="E3904" s="5946"/>
      <c r="F3904" s="5946"/>
      <c r="G3904" s="5947"/>
      <c r="H3904" s="11354"/>
      <c r="I3904" s="11354"/>
      <c r="J3904" s="5840"/>
    </row>
    <row r="3905" spans="1:10" ht="16.5" thickTop="1" thickBot="1" x14ac:dyDescent="0.3">
      <c r="A3905" s="5841"/>
      <c r="B3905" s="5840"/>
      <c r="C3905" s="5857"/>
      <c r="D3905" s="6016" t="s">
        <v>117</v>
      </c>
      <c r="E3905" s="6012"/>
      <c r="F3905" s="6012"/>
      <c r="G3905" s="6017"/>
      <c r="H3905" s="11041">
        <v>0</v>
      </c>
      <c r="I3905" s="11041"/>
      <c r="J3905" s="5840"/>
    </row>
    <row r="3906" spans="1:10" ht="16.5" thickTop="1" thickBot="1" x14ac:dyDescent="0.3">
      <c r="A3906" s="5841"/>
      <c r="B3906" s="5840"/>
      <c r="C3906" s="5857"/>
      <c r="D3906" s="5966" t="s">
        <v>105</v>
      </c>
      <c r="E3906" s="5946"/>
      <c r="F3906" s="5946"/>
      <c r="G3906" s="5947"/>
      <c r="H3906" s="11354"/>
      <c r="I3906" s="11354"/>
      <c r="J3906" s="5840"/>
    </row>
    <row r="3907" spans="1:10" ht="16.5" thickTop="1" thickBot="1" x14ac:dyDescent="0.3">
      <c r="A3907" s="5841"/>
      <c r="B3907" s="5840"/>
      <c r="C3907" s="5857"/>
      <c r="D3907" s="5966" t="s">
        <v>94</v>
      </c>
      <c r="E3907" s="5946"/>
      <c r="F3907" s="5946"/>
      <c r="G3907" s="5947"/>
      <c r="H3907" s="11354"/>
      <c r="I3907" s="11354"/>
      <c r="J3907" s="5840"/>
    </row>
    <row r="3908" spans="1:10" ht="16.5" thickTop="1" thickBot="1" x14ac:dyDescent="0.3">
      <c r="A3908" s="5841"/>
      <c r="B3908" s="5840"/>
      <c r="C3908" s="5857"/>
      <c r="D3908" s="5966" t="s">
        <v>102</v>
      </c>
      <c r="E3908" s="5946"/>
      <c r="F3908" s="5946"/>
      <c r="G3908" s="5947"/>
      <c r="H3908" s="11354"/>
      <c r="I3908" s="11354"/>
      <c r="J3908" s="5840"/>
    </row>
    <row r="3909" spans="1:10" ht="16.5" thickTop="1" thickBot="1" x14ac:dyDescent="0.3">
      <c r="A3909" s="5841"/>
      <c r="B3909" s="5840"/>
      <c r="C3909" s="5859"/>
      <c r="D3909" s="5966" t="s">
        <v>103</v>
      </c>
      <c r="E3909" s="5946"/>
      <c r="F3909" s="5946"/>
      <c r="G3909" s="5947"/>
      <c r="H3909" s="11354"/>
      <c r="I3909" s="11354"/>
      <c r="J3909" s="5840"/>
    </row>
    <row r="3910" spans="1:10" ht="16.5" thickTop="1" thickBot="1" x14ac:dyDescent="0.3">
      <c r="A3910" s="5839"/>
      <c r="B3910" s="5840"/>
      <c r="C3910" s="5878" t="s">
        <v>118</v>
      </c>
      <c r="D3910" s="5967"/>
      <c r="E3910" s="5961"/>
      <c r="F3910" s="5961"/>
      <c r="G3910" s="5968"/>
      <c r="H3910" s="10977">
        <v>18</v>
      </c>
      <c r="I3910" s="10977"/>
      <c r="J3910" s="5840"/>
    </row>
    <row r="3911" spans="1:10" ht="27" thickTop="1" thickBot="1" x14ac:dyDescent="0.3">
      <c r="A3911" s="5839"/>
      <c r="B3911" s="5839"/>
      <c r="C3911" s="5871"/>
      <c r="D3911" s="5969" t="s">
        <v>31</v>
      </c>
      <c r="E3911" s="5969"/>
      <c r="F3911" s="5969"/>
      <c r="G3911" s="5970"/>
      <c r="H3911" s="11510"/>
      <c r="I3911" s="11511"/>
      <c r="J3911" s="5840"/>
    </row>
    <row r="3912" spans="1:10" ht="16.5" thickTop="1" thickBot="1" x14ac:dyDescent="0.3">
      <c r="A3912" s="5839"/>
      <c r="B3912" s="5839"/>
      <c r="C3912" s="5871"/>
      <c r="D3912" s="5969" t="s">
        <v>119</v>
      </c>
      <c r="E3912" s="5946"/>
      <c r="F3912" s="5946"/>
      <c r="G3912" s="5947"/>
      <c r="H3912" s="11510"/>
      <c r="I3912" s="11511"/>
      <c r="J3912" s="5840"/>
    </row>
    <row r="3913" spans="1:10" ht="27" thickTop="1" thickBot="1" x14ac:dyDescent="0.3">
      <c r="A3913" s="5839"/>
      <c r="B3913" s="5839"/>
      <c r="C3913" s="5871"/>
      <c r="D3913" s="5969" t="s">
        <v>120</v>
      </c>
      <c r="E3913" s="5971"/>
      <c r="F3913" s="5946"/>
      <c r="G3913" s="5947"/>
      <c r="H3913" s="11510">
        <v>2</v>
      </c>
      <c r="I3913" s="11511"/>
      <c r="J3913" s="5840"/>
    </row>
    <row r="3914" spans="1:10" ht="27" thickTop="1" thickBot="1" x14ac:dyDescent="0.3">
      <c r="A3914" s="5839"/>
      <c r="B3914" s="5840"/>
      <c r="C3914" s="5871"/>
      <c r="D3914" s="5969" t="s">
        <v>121</v>
      </c>
      <c r="E3914" s="5946"/>
      <c r="F3914" s="5946"/>
      <c r="G3914" s="5947"/>
      <c r="H3914" s="11510"/>
      <c r="I3914" s="11511"/>
      <c r="J3914" s="5840"/>
    </row>
    <row r="3915" spans="1:10" ht="16.5" thickTop="1" thickBot="1" x14ac:dyDescent="0.3">
      <c r="A3915" s="5839"/>
      <c r="B3915" s="5840"/>
      <c r="C3915" s="5871"/>
      <c r="D3915" s="5969" t="s">
        <v>70</v>
      </c>
      <c r="E3915" s="5946"/>
      <c r="F3915" s="5946"/>
      <c r="G3915" s="5947"/>
      <c r="H3915" s="11510"/>
      <c r="I3915" s="11511"/>
      <c r="J3915" s="5840"/>
    </row>
    <row r="3916" spans="1:10" ht="39.75" thickTop="1" thickBot="1" x14ac:dyDescent="0.3">
      <c r="A3916" s="5839"/>
      <c r="B3916" s="5840"/>
      <c r="C3916" s="5871"/>
      <c r="D3916" s="6002" t="s">
        <v>122</v>
      </c>
      <c r="E3916" s="5946"/>
      <c r="F3916" s="5946"/>
      <c r="G3916" s="5947"/>
      <c r="H3916" s="11510"/>
      <c r="I3916" s="11511"/>
      <c r="J3916" s="5840"/>
    </row>
    <row r="3917" spans="1:10" ht="27" thickTop="1" thickBot="1" x14ac:dyDescent="0.3">
      <c r="A3917" s="5839"/>
      <c r="B3917" s="5840"/>
      <c r="C3917" s="5872"/>
      <c r="D3917" s="5969" t="s">
        <v>123</v>
      </c>
      <c r="E3917" s="5946"/>
      <c r="F3917" s="5946"/>
      <c r="G3917" s="5947"/>
      <c r="H3917" s="11510"/>
      <c r="I3917" s="11511"/>
      <c r="J3917" s="5840"/>
    </row>
    <row r="3918" spans="1:10" ht="39.75" thickTop="1" thickBot="1" x14ac:dyDescent="0.3">
      <c r="A3918" s="5839"/>
      <c r="B3918" s="5840"/>
      <c r="C3918" s="5871"/>
      <c r="D3918" s="5969" t="s">
        <v>34</v>
      </c>
      <c r="E3918" s="5946"/>
      <c r="F3918" s="5946"/>
      <c r="G3918" s="5947"/>
      <c r="H3918" s="11510"/>
      <c r="I3918" s="11511"/>
      <c r="J3918" s="5840"/>
    </row>
    <row r="3919" spans="1:10" ht="39.75" thickTop="1" thickBot="1" x14ac:dyDescent="0.3">
      <c r="A3919" s="5839"/>
      <c r="B3919" s="5840"/>
      <c r="C3919" s="5872"/>
      <c r="D3919" s="5972" t="s">
        <v>124</v>
      </c>
      <c r="E3919" s="5946"/>
      <c r="F3919" s="5946"/>
      <c r="G3919" s="5947"/>
      <c r="H3919" s="11510">
        <v>3</v>
      </c>
      <c r="I3919" s="11511"/>
      <c r="J3919" s="5840"/>
    </row>
    <row r="3920" spans="1:10" ht="52.5" thickTop="1" thickBot="1" x14ac:dyDescent="0.3">
      <c r="A3920" s="5839"/>
      <c r="B3920" s="5840"/>
      <c r="C3920" s="5871"/>
      <c r="D3920" s="5969" t="s">
        <v>125</v>
      </c>
      <c r="E3920" s="5946"/>
      <c r="F3920" s="5946"/>
      <c r="G3920" s="5947"/>
      <c r="H3920" s="11510"/>
      <c r="I3920" s="11511"/>
      <c r="J3920" s="5840"/>
    </row>
    <row r="3921" spans="1:10" ht="27" thickTop="1" thickBot="1" x14ac:dyDescent="0.3">
      <c r="A3921" s="5839"/>
      <c r="B3921" s="5840"/>
      <c r="C3921" s="5871"/>
      <c r="D3921" s="5969" t="s">
        <v>126</v>
      </c>
      <c r="E3921" s="5946"/>
      <c r="F3921" s="5946"/>
      <c r="G3921" s="5947"/>
      <c r="H3921" s="11510"/>
      <c r="I3921" s="11511"/>
      <c r="J3921" s="5840"/>
    </row>
    <row r="3922" spans="1:10" ht="27" thickTop="1" thickBot="1" x14ac:dyDescent="0.3">
      <c r="A3922" s="5839"/>
      <c r="B3922" s="5840"/>
      <c r="C3922" s="5871"/>
      <c r="D3922" s="5973" t="s">
        <v>37</v>
      </c>
      <c r="E3922" s="5941"/>
      <c r="F3922" s="5941"/>
      <c r="G3922" s="5941"/>
      <c r="H3922" s="11510"/>
      <c r="I3922" s="11511"/>
      <c r="J3922" s="5840"/>
    </row>
    <row r="3923" spans="1:10" ht="65.25" thickTop="1" thickBot="1" x14ac:dyDescent="0.3">
      <c r="A3923" s="5839"/>
      <c r="B3923" s="5840"/>
      <c r="C3923" s="5871"/>
      <c r="D3923" s="5974" t="s">
        <v>127</v>
      </c>
      <c r="E3923" s="5946"/>
      <c r="F3923" s="5946"/>
      <c r="G3923" s="5947"/>
      <c r="H3923" s="11510">
        <v>4</v>
      </c>
      <c r="I3923" s="11511"/>
      <c r="J3923" s="5840"/>
    </row>
    <row r="3924" spans="1:10" ht="27" thickTop="1" thickBot="1" x14ac:dyDescent="0.3">
      <c r="A3924" s="5839"/>
      <c r="B3924" s="5840"/>
      <c r="C3924" s="5871"/>
      <c r="D3924" s="5969" t="s">
        <v>128</v>
      </c>
      <c r="E3924" s="5941"/>
      <c r="F3924" s="5941"/>
      <c r="G3924" s="5941"/>
      <c r="H3924" s="11510"/>
      <c r="I3924" s="11511"/>
      <c r="J3924" s="5840"/>
    </row>
    <row r="3925" spans="1:10" ht="39.75" thickTop="1" thickBot="1" x14ac:dyDescent="0.3">
      <c r="A3925" s="5839"/>
      <c r="B3925" s="5840"/>
      <c r="C3925" s="5871"/>
      <c r="D3925" s="5969" t="s">
        <v>129</v>
      </c>
      <c r="E3925" s="5946"/>
      <c r="F3925" s="5946"/>
      <c r="G3925" s="5947"/>
      <c r="H3925" s="11510"/>
      <c r="I3925" s="11511"/>
      <c r="J3925" s="5840"/>
    </row>
    <row r="3926" spans="1:10" ht="52.5" thickTop="1" thickBot="1" x14ac:dyDescent="0.3">
      <c r="A3926" s="5839"/>
      <c r="B3926" s="5840"/>
      <c r="C3926" s="5871"/>
      <c r="D3926" s="5969" t="s">
        <v>130</v>
      </c>
      <c r="E3926" s="5946"/>
      <c r="F3926" s="5946"/>
      <c r="G3926" s="5947"/>
      <c r="H3926" s="11510"/>
      <c r="I3926" s="11511"/>
      <c r="J3926" s="5840"/>
    </row>
    <row r="3927" spans="1:10" ht="39.75" thickTop="1" thickBot="1" x14ac:dyDescent="0.3">
      <c r="A3927" s="5839"/>
      <c r="B3927" s="5840"/>
      <c r="C3927" s="5871"/>
      <c r="D3927" s="5969" t="s">
        <v>131</v>
      </c>
      <c r="E3927" s="5971"/>
      <c r="F3927" s="5946"/>
      <c r="G3927" s="5947"/>
      <c r="H3927" s="11510"/>
      <c r="I3927" s="11511"/>
      <c r="J3927" s="5840"/>
    </row>
    <row r="3928" spans="1:10" ht="27" thickTop="1" thickBot="1" x14ac:dyDescent="0.3">
      <c r="A3928" s="5839"/>
      <c r="B3928" s="5839"/>
      <c r="C3928" s="5872"/>
      <c r="D3928" s="5969" t="s">
        <v>132</v>
      </c>
      <c r="E3928" s="5971"/>
      <c r="F3928" s="5946"/>
      <c r="G3928" s="5947"/>
      <c r="H3928" s="11510"/>
      <c r="I3928" s="11511"/>
      <c r="J3928" s="5840"/>
    </row>
    <row r="3929" spans="1:10" ht="52.5" thickTop="1" thickBot="1" x14ac:dyDescent="0.3">
      <c r="A3929" s="5839"/>
      <c r="B3929" s="5839"/>
      <c r="C3929" s="5872"/>
      <c r="D3929" s="5969" t="s">
        <v>52</v>
      </c>
      <c r="E3929" s="5971"/>
      <c r="F3929" s="5946"/>
      <c r="G3929" s="5947"/>
      <c r="H3929" s="11510"/>
      <c r="I3929" s="11511"/>
      <c r="J3929" s="5840"/>
    </row>
    <row r="3930" spans="1:10" ht="27" thickTop="1" thickBot="1" x14ac:dyDescent="0.3">
      <c r="A3930" s="5839"/>
      <c r="B3930" s="5839"/>
      <c r="C3930" s="5871"/>
      <c r="D3930" s="6018" t="s">
        <v>133</v>
      </c>
      <c r="E3930" s="5941"/>
      <c r="F3930" s="5941"/>
      <c r="G3930" s="5941"/>
      <c r="H3930" s="11510"/>
      <c r="I3930" s="11511"/>
      <c r="J3930" s="5840"/>
    </row>
    <row r="3931" spans="1:10" ht="27" thickTop="1" thickBot="1" x14ac:dyDescent="0.3">
      <c r="A3931" s="5839"/>
      <c r="B3931" s="5839"/>
      <c r="C3931" s="5871"/>
      <c r="D3931" s="6018" t="s">
        <v>47</v>
      </c>
      <c r="E3931" s="5946"/>
      <c r="F3931" s="5946"/>
      <c r="G3931" s="5947"/>
      <c r="H3931" s="11510"/>
      <c r="I3931" s="11511"/>
      <c r="J3931" s="5840"/>
    </row>
    <row r="3932" spans="1:10" ht="52.5" thickTop="1" thickBot="1" x14ac:dyDescent="0.3">
      <c r="A3932" s="5839"/>
      <c r="B3932" s="5839"/>
      <c r="C3932" s="5871"/>
      <c r="D3932" s="6019" t="s">
        <v>61</v>
      </c>
      <c r="E3932" s="5941"/>
      <c r="F3932" s="5941"/>
      <c r="G3932" s="5941"/>
      <c r="H3932" s="11510"/>
      <c r="I3932" s="11511"/>
      <c r="J3932" s="5840"/>
    </row>
    <row r="3933" spans="1:10" ht="52.5" thickTop="1" thickBot="1" x14ac:dyDescent="0.3">
      <c r="A3933" s="5839"/>
      <c r="B3933" s="5839"/>
      <c r="C3933" s="5871"/>
      <c r="D3933" s="6018" t="s">
        <v>134</v>
      </c>
      <c r="E3933" s="5946"/>
      <c r="F3933" s="5946"/>
      <c r="G3933" s="5947"/>
      <c r="H3933" s="11510"/>
      <c r="I3933" s="11511"/>
      <c r="J3933" s="5840"/>
    </row>
    <row r="3934" spans="1:10" ht="27" thickTop="1" thickBot="1" x14ac:dyDescent="0.3">
      <c r="A3934" s="5839"/>
      <c r="B3934" s="5839"/>
      <c r="C3934" s="5872"/>
      <c r="D3934" s="6018" t="s">
        <v>60</v>
      </c>
      <c r="E3934" s="5946"/>
      <c r="F3934" s="5946"/>
      <c r="G3934" s="5947"/>
      <c r="H3934" s="11510">
        <v>1</v>
      </c>
      <c r="I3934" s="11511"/>
      <c r="J3934" s="5840"/>
    </row>
    <row r="3935" spans="1:10" ht="16.5" thickTop="1" thickBot="1" x14ac:dyDescent="0.3">
      <c r="A3935" s="5839"/>
      <c r="B3935" s="5839"/>
      <c r="C3935" s="5872"/>
      <c r="D3935" s="5981" t="s">
        <v>135</v>
      </c>
      <c r="E3935" s="5946"/>
      <c r="F3935" s="5946"/>
      <c r="G3935" s="5947"/>
      <c r="H3935" s="11510"/>
      <c r="I3935" s="11511"/>
      <c r="J3935" s="5840"/>
    </row>
    <row r="3936" spans="1:10" ht="39.75" thickTop="1" thickBot="1" x14ac:dyDescent="0.3">
      <c r="A3936" s="5839"/>
      <c r="B3936" s="5839"/>
      <c r="C3936" s="5872"/>
      <c r="D3936" s="6018" t="s">
        <v>58</v>
      </c>
      <c r="E3936" s="5946"/>
      <c r="F3936" s="5946"/>
      <c r="G3936" s="5947"/>
      <c r="H3936" s="11510"/>
      <c r="I3936" s="11511"/>
      <c r="J3936" s="5840"/>
    </row>
    <row r="3937" spans="1:10" ht="27" thickTop="1" thickBot="1" x14ac:dyDescent="0.3">
      <c r="A3937" s="5839"/>
      <c r="B3937" s="5839"/>
      <c r="C3937" s="5872"/>
      <c r="D3937" s="6018" t="s">
        <v>136</v>
      </c>
      <c r="E3937" s="5946"/>
      <c r="F3937" s="5946"/>
      <c r="G3937" s="5947"/>
      <c r="H3937" s="11510"/>
      <c r="I3937" s="11511"/>
      <c r="J3937" s="5840"/>
    </row>
    <row r="3938" spans="1:10" ht="16.5" thickTop="1" thickBot="1" x14ac:dyDescent="0.3">
      <c r="A3938" s="5839"/>
      <c r="B3938" s="5839"/>
      <c r="C3938" s="5872"/>
      <c r="D3938" s="6018" t="s">
        <v>137</v>
      </c>
      <c r="E3938" s="5946"/>
      <c r="F3938" s="5946"/>
      <c r="G3938" s="5947"/>
      <c r="H3938" s="11510"/>
      <c r="I3938" s="11511"/>
      <c r="J3938" s="5840"/>
    </row>
    <row r="3939" spans="1:10" ht="16.5" thickTop="1" thickBot="1" x14ac:dyDescent="0.3">
      <c r="A3939" s="5839"/>
      <c r="B3939" s="5839"/>
      <c r="C3939" s="5872"/>
      <c r="D3939" s="6018" t="s">
        <v>138</v>
      </c>
      <c r="E3939" s="5946"/>
      <c r="F3939" s="5946"/>
      <c r="G3939" s="5947"/>
      <c r="H3939" s="11510"/>
      <c r="I3939" s="11511"/>
      <c r="J3939" s="5840"/>
    </row>
    <row r="3940" spans="1:10" ht="16.5" thickTop="1" thickBot="1" x14ac:dyDescent="0.3">
      <c r="A3940" s="5839"/>
      <c r="B3940" s="5839"/>
      <c r="C3940" s="5872"/>
      <c r="D3940" s="6018" t="s">
        <v>139</v>
      </c>
      <c r="E3940" s="5946"/>
      <c r="F3940" s="5946"/>
      <c r="G3940" s="5947"/>
      <c r="H3940" s="11510"/>
      <c r="I3940" s="11511"/>
      <c r="J3940" s="5840"/>
    </row>
    <row r="3941" spans="1:10" ht="16.5" thickTop="1" thickBot="1" x14ac:dyDescent="0.3">
      <c r="A3941" s="5839"/>
      <c r="B3941" s="5839"/>
      <c r="C3941" s="5872"/>
      <c r="D3941" s="6018" t="s">
        <v>140</v>
      </c>
      <c r="E3941" s="5946"/>
      <c r="F3941" s="5946"/>
      <c r="G3941" s="5947"/>
      <c r="H3941" s="11510"/>
      <c r="I3941" s="11511"/>
      <c r="J3941" s="5840"/>
    </row>
    <row r="3942" spans="1:10" ht="39.75" thickTop="1" thickBot="1" x14ac:dyDescent="0.3">
      <c r="A3942" s="5839"/>
      <c r="B3942" s="5839"/>
      <c r="C3942" s="5872"/>
      <c r="D3942" s="6019" t="s">
        <v>141</v>
      </c>
      <c r="E3942" s="5946"/>
      <c r="F3942" s="5946"/>
      <c r="G3942" s="5947"/>
      <c r="H3942" s="11510"/>
      <c r="I3942" s="11511"/>
      <c r="J3942" s="5840"/>
    </row>
    <row r="3943" spans="1:10" ht="27" thickTop="1" thickBot="1" x14ac:dyDescent="0.3">
      <c r="A3943" s="5839"/>
      <c r="B3943" s="5839"/>
      <c r="C3943" s="5871"/>
      <c r="D3943" s="5956" t="s">
        <v>142</v>
      </c>
      <c r="E3943" s="5941"/>
      <c r="F3943" s="5941"/>
      <c r="G3943" s="5941"/>
      <c r="H3943" s="11510"/>
      <c r="I3943" s="11511"/>
      <c r="J3943" s="5840"/>
    </row>
    <row r="3944" spans="1:10" ht="39.75" thickTop="1" thickBot="1" x14ac:dyDescent="0.3">
      <c r="A3944" s="5839"/>
      <c r="B3944" s="5839"/>
      <c r="C3944" s="5873"/>
      <c r="D3944" s="6018" t="s">
        <v>143</v>
      </c>
      <c r="E3944" s="5946"/>
      <c r="F3944" s="5946"/>
      <c r="G3944" s="5947"/>
      <c r="H3944" s="11510"/>
      <c r="I3944" s="11511"/>
      <c r="J3944" s="5840"/>
    </row>
    <row r="3945" spans="1:10" ht="39.75" thickTop="1" thickBot="1" x14ac:dyDescent="0.3">
      <c r="A3945" s="5839"/>
      <c r="B3945" s="5839"/>
      <c r="C3945" s="5872"/>
      <c r="D3945" s="5956" t="s">
        <v>144</v>
      </c>
      <c r="E3945" s="5946"/>
      <c r="F3945" s="5946"/>
      <c r="G3945" s="5947"/>
      <c r="H3945" s="11512"/>
      <c r="I3945" s="11513"/>
      <c r="J3945" s="5840"/>
    </row>
    <row r="3946" spans="1:10" ht="27" thickTop="1" thickBot="1" x14ac:dyDescent="0.3">
      <c r="A3946" s="5839"/>
      <c r="B3946" s="5839"/>
      <c r="C3946" s="5872"/>
      <c r="D3946" s="6018" t="s">
        <v>145</v>
      </c>
      <c r="E3946" s="5946"/>
      <c r="F3946" s="5946"/>
      <c r="G3946" s="5947"/>
      <c r="H3946" s="11512">
        <v>3</v>
      </c>
      <c r="I3946" s="11513"/>
      <c r="J3946" s="5840"/>
    </row>
    <row r="3947" spans="1:10" ht="16.5" thickTop="1" thickBot="1" x14ac:dyDescent="0.3">
      <c r="A3947" s="5839"/>
      <c r="B3947" s="5839"/>
      <c r="C3947" s="5874"/>
      <c r="D3947" s="6020" t="s">
        <v>146</v>
      </c>
      <c r="E3947" s="5946"/>
      <c r="F3947" s="5946"/>
      <c r="G3947" s="5947"/>
      <c r="H3947" s="11512">
        <v>5</v>
      </c>
      <c r="I3947" s="11513"/>
      <c r="J3947" s="5840"/>
    </row>
    <row r="3948" spans="1:10" ht="16.5" thickTop="1" thickBot="1" x14ac:dyDescent="0.3">
      <c r="A3948" s="5839"/>
      <c r="B3948" s="5839"/>
      <c r="C3948" s="5879" t="s">
        <v>147</v>
      </c>
      <c r="D3948" s="6024"/>
      <c r="E3948" s="5975"/>
      <c r="F3948" s="5975"/>
      <c r="G3948" s="5976"/>
      <c r="H3948" s="10992">
        <v>5</v>
      </c>
      <c r="I3948" s="10993"/>
      <c r="J3948" s="5840"/>
    </row>
    <row r="3949" spans="1:10" ht="16.5" thickTop="1" thickBot="1" x14ac:dyDescent="0.3">
      <c r="A3949" s="5839"/>
      <c r="B3949" s="5839"/>
      <c r="C3949" s="5856"/>
      <c r="D3949" s="5966" t="s">
        <v>148</v>
      </c>
      <c r="E3949" s="5946"/>
      <c r="F3949" s="5946"/>
      <c r="G3949" s="5947"/>
      <c r="H3949" s="11512">
        <v>5</v>
      </c>
      <c r="I3949" s="11513"/>
      <c r="J3949" s="5840"/>
    </row>
    <row r="3950" spans="1:10" ht="16.5" thickTop="1" thickBot="1" x14ac:dyDescent="0.3">
      <c r="A3950" s="5839"/>
      <c r="B3950" s="5839"/>
      <c r="C3950" s="5853"/>
      <c r="D3950" s="5966" t="s">
        <v>149</v>
      </c>
      <c r="E3950" s="5946"/>
      <c r="F3950" s="5946"/>
      <c r="G3950" s="5947"/>
      <c r="H3950" s="11512"/>
      <c r="I3950" s="11513"/>
      <c r="J3950" s="5840"/>
    </row>
    <row r="3951" spans="1:10" ht="16.5" thickTop="1" thickBot="1" x14ac:dyDescent="0.3">
      <c r="A3951" s="5839"/>
      <c r="B3951" s="5839"/>
      <c r="C3951" s="5853"/>
      <c r="D3951" s="5966" t="s">
        <v>150</v>
      </c>
      <c r="E3951" s="5949"/>
      <c r="F3951" s="5949"/>
      <c r="G3951" s="5950"/>
      <c r="H3951" s="11512"/>
      <c r="I3951" s="11513"/>
      <c r="J3951" s="5840"/>
    </row>
    <row r="3952" spans="1:10" ht="16.5" thickTop="1" thickBot="1" x14ac:dyDescent="0.3">
      <c r="A3952" s="5839"/>
      <c r="B3952" s="5839"/>
      <c r="C3952" s="5841"/>
      <c r="D3952" s="6028" t="s">
        <v>151</v>
      </c>
      <c r="E3952" s="5988"/>
      <c r="F3952" s="5988"/>
      <c r="G3952" s="5989"/>
      <c r="H3952" s="11015">
        <v>0</v>
      </c>
      <c r="I3952" s="11015"/>
      <c r="J3952" s="5840"/>
    </row>
    <row r="3953" spans="1:10" ht="16.5" thickTop="1" thickBot="1" x14ac:dyDescent="0.3">
      <c r="A3953" s="5839"/>
      <c r="B3953" s="5839"/>
      <c r="C3953" s="5853"/>
      <c r="D3953" s="6032" t="s">
        <v>152</v>
      </c>
      <c r="E3953" s="5946"/>
      <c r="F3953" s="5946"/>
      <c r="G3953" s="5947"/>
      <c r="H3953" s="11356"/>
      <c r="I3953" s="11356"/>
      <c r="J3953" s="5840"/>
    </row>
    <row r="3954" spans="1:10" ht="16.5" thickTop="1" thickBot="1" x14ac:dyDescent="0.3">
      <c r="A3954" s="5838"/>
      <c r="B3954" s="5839"/>
      <c r="C3954" s="5861"/>
      <c r="D3954" s="6033" t="s">
        <v>153</v>
      </c>
      <c r="E3954" s="5985"/>
      <c r="F3954" s="5985"/>
      <c r="G3954" s="5986"/>
      <c r="H3954" s="11355"/>
      <c r="I3954" s="11355"/>
      <c r="J3954" s="5840"/>
    </row>
    <row r="3955" spans="1:10" ht="16.5" thickTop="1" thickBot="1" x14ac:dyDescent="0.3">
      <c r="A3955" s="5839"/>
      <c r="B3955" s="5839"/>
      <c r="C3955" s="5853"/>
      <c r="D3955" s="6027" t="s">
        <v>154</v>
      </c>
      <c r="E3955" s="6021"/>
      <c r="F3955" s="6021"/>
      <c r="G3955" s="6022"/>
      <c r="H3955" s="11015">
        <v>0</v>
      </c>
      <c r="I3955" s="11015"/>
      <c r="J3955" s="5840"/>
    </row>
    <row r="3956" spans="1:10" ht="16.5" thickTop="1" thickBot="1" x14ac:dyDescent="0.3">
      <c r="A3956" s="5839"/>
      <c r="B3956" s="5839"/>
      <c r="C3956" s="5853"/>
      <c r="D3956" s="5980" t="s">
        <v>155</v>
      </c>
      <c r="E3956" s="5963"/>
      <c r="F3956" s="5963"/>
      <c r="G3956" s="5979"/>
      <c r="H3956" s="11390"/>
      <c r="I3956" s="11391"/>
      <c r="J3956" s="5840"/>
    </row>
    <row r="3957" spans="1:10" ht="16.5" thickTop="1" thickBot="1" x14ac:dyDescent="0.3">
      <c r="A3957" s="5839"/>
      <c r="B3957" s="5839"/>
      <c r="C3957" s="5853"/>
      <c r="D3957" s="5980" t="s">
        <v>156</v>
      </c>
      <c r="E3957" s="5963"/>
      <c r="F3957" s="5963"/>
      <c r="G3957" s="5979"/>
      <c r="H3957" s="11357"/>
      <c r="I3957" s="11358"/>
      <c r="J3957" s="5840"/>
    </row>
    <row r="3958" spans="1:10" ht="16.5" thickTop="1" thickBot="1" x14ac:dyDescent="0.3">
      <c r="A3958" s="5839"/>
      <c r="B3958" s="5839"/>
      <c r="C3958" s="5853"/>
      <c r="D3958" s="5980" t="s">
        <v>157</v>
      </c>
      <c r="E3958" s="5963"/>
      <c r="F3958" s="5963"/>
      <c r="G3958" s="5979"/>
      <c r="H3958" s="11357"/>
      <c r="I3958" s="11358"/>
      <c r="J3958" s="5840"/>
    </row>
    <row r="3959" spans="1:10" ht="16.5" thickTop="1" thickBot="1" x14ac:dyDescent="0.3">
      <c r="A3959" s="5839"/>
      <c r="B3959" s="5839"/>
      <c r="C3959" s="5853"/>
      <c r="D3959" s="5981" t="s">
        <v>158</v>
      </c>
      <c r="E3959" s="5946"/>
      <c r="F3959" s="5946"/>
      <c r="G3959" s="5947"/>
      <c r="H3959" s="11357"/>
      <c r="I3959" s="11358"/>
      <c r="J3959" s="5840"/>
    </row>
    <row r="3960" spans="1:10" ht="16.5" thickTop="1" thickBot="1" x14ac:dyDescent="0.3">
      <c r="A3960" s="5839"/>
      <c r="B3960" s="5839"/>
      <c r="C3960" s="6025" t="s">
        <v>159</v>
      </c>
      <c r="D3960" s="6024"/>
      <c r="E3960" s="6024"/>
      <c r="F3960" s="6024"/>
      <c r="G3960" s="6026"/>
      <c r="H3960" s="10992">
        <v>9</v>
      </c>
      <c r="I3960" s="10993"/>
      <c r="J3960" s="5840"/>
    </row>
    <row r="3961" spans="1:10" ht="16.5" thickTop="1" thickBot="1" x14ac:dyDescent="0.3">
      <c r="A3961" s="5839"/>
      <c r="B3961" s="5839"/>
      <c r="C3961" s="5853"/>
      <c r="D3961" s="5982" t="s">
        <v>160</v>
      </c>
      <c r="E3961" s="5941"/>
      <c r="F3961" s="5941"/>
      <c r="G3961" s="5941"/>
      <c r="H3961" s="11514">
        <v>4</v>
      </c>
      <c r="I3961" s="11511"/>
      <c r="J3961" s="5840"/>
    </row>
    <row r="3962" spans="1:10" ht="16.5" thickTop="1" thickBot="1" x14ac:dyDescent="0.3">
      <c r="A3962" s="5839"/>
      <c r="B3962" s="5839"/>
      <c r="C3962" s="5853"/>
      <c r="D3962" s="5966" t="s">
        <v>161</v>
      </c>
      <c r="E3962" s="5946"/>
      <c r="F3962" s="5946"/>
      <c r="G3962" s="5947"/>
      <c r="H3962" s="11512"/>
      <c r="I3962" s="11513"/>
      <c r="J3962" s="5840"/>
    </row>
    <row r="3963" spans="1:10" ht="16.5" thickTop="1" thickBot="1" x14ac:dyDescent="0.3">
      <c r="A3963" s="5839"/>
      <c r="B3963" s="5839"/>
      <c r="C3963" s="5853"/>
      <c r="D3963" s="6023" t="s">
        <v>162</v>
      </c>
      <c r="E3963" s="5949"/>
      <c r="F3963" s="5949"/>
      <c r="G3963" s="5950"/>
      <c r="H3963" s="11512">
        <v>5</v>
      </c>
      <c r="I3963" s="11513"/>
      <c r="J3963" s="5840"/>
    </row>
    <row r="3964" spans="1:10" ht="16.5" thickTop="1" thickBot="1" x14ac:dyDescent="0.3">
      <c r="A3964" s="5839"/>
      <c r="B3964" s="5839"/>
      <c r="C3964" s="6025" t="s">
        <v>163</v>
      </c>
      <c r="D3964" s="6024"/>
      <c r="E3964" s="6024"/>
      <c r="F3964" s="6024"/>
      <c r="G3964" s="6026"/>
      <c r="H3964" s="10992">
        <v>4</v>
      </c>
      <c r="I3964" s="10993"/>
      <c r="J3964" s="5840"/>
    </row>
    <row r="3965" spans="1:10" ht="16.5" thickTop="1" thickBot="1" x14ac:dyDescent="0.3">
      <c r="A3965" s="5839"/>
      <c r="B3965" s="5839"/>
      <c r="C3965" s="5856"/>
      <c r="D3965" s="5966" t="s">
        <v>160</v>
      </c>
      <c r="E3965" s="5946"/>
      <c r="F3965" s="5946"/>
      <c r="G3965" s="5947"/>
      <c r="H3965" s="11512">
        <v>2</v>
      </c>
      <c r="I3965" s="11513"/>
      <c r="J3965" s="5840"/>
    </row>
    <row r="3966" spans="1:10" ht="16.5" thickTop="1" thickBot="1" x14ac:dyDescent="0.3">
      <c r="A3966" s="5839"/>
      <c r="B3966" s="5839"/>
      <c r="C3966" s="5853"/>
      <c r="D3966" s="5966" t="s">
        <v>161</v>
      </c>
      <c r="E3966" s="5946"/>
      <c r="F3966" s="5946"/>
      <c r="G3966" s="5947"/>
      <c r="H3966" s="11512"/>
      <c r="I3966" s="11513"/>
      <c r="J3966" s="5840"/>
    </row>
    <row r="3967" spans="1:10" ht="16.5" thickTop="1" thickBot="1" x14ac:dyDescent="0.3">
      <c r="A3967" s="5839"/>
      <c r="B3967" s="5839"/>
      <c r="C3967" s="5853"/>
      <c r="D3967" s="6023" t="s">
        <v>162</v>
      </c>
      <c r="E3967" s="5949"/>
      <c r="F3967" s="5949"/>
      <c r="G3967" s="5950"/>
      <c r="H3967" s="11512">
        <v>2</v>
      </c>
      <c r="I3967" s="11513"/>
      <c r="J3967" s="5840"/>
    </row>
    <row r="3968" spans="1:10" ht="16.5" thickTop="1" thickBot="1" x14ac:dyDescent="0.3">
      <c r="A3968" s="5839"/>
      <c r="B3968" s="5839"/>
      <c r="C3968" s="5853"/>
      <c r="D3968" s="6023" t="s">
        <v>164</v>
      </c>
      <c r="E3968" s="5949"/>
      <c r="F3968" s="5949"/>
      <c r="G3968" s="5950"/>
      <c r="H3968" s="11512"/>
      <c r="I3968" s="11513"/>
      <c r="J3968" s="5840"/>
    </row>
    <row r="3969" spans="1:10" ht="16.5" thickTop="1" thickBot="1" x14ac:dyDescent="0.3">
      <c r="A3969" s="5839"/>
      <c r="B3969" s="5839"/>
      <c r="C3969" s="5853"/>
      <c r="D3969" s="11042" t="s">
        <v>165</v>
      </c>
      <c r="E3969" s="11043"/>
      <c r="F3969" s="11043"/>
      <c r="G3969" s="11044"/>
      <c r="H3969" s="11015">
        <v>2</v>
      </c>
      <c r="I3969" s="11015"/>
      <c r="J3969" s="5840"/>
    </row>
    <row r="3970" spans="1:10" ht="16.5" thickTop="1" thickBot="1" x14ac:dyDescent="0.3">
      <c r="A3970" s="5839"/>
      <c r="B3970" s="5839"/>
      <c r="C3970" s="5853"/>
      <c r="D3970" s="5982" t="s">
        <v>160</v>
      </c>
      <c r="E3970" s="5941"/>
      <c r="F3970" s="5941"/>
      <c r="G3970" s="5941"/>
      <c r="H3970" s="11357"/>
      <c r="I3970" s="11358"/>
      <c r="J3970" s="5840"/>
    </row>
    <row r="3971" spans="1:10" ht="16.5" thickTop="1" thickBot="1" x14ac:dyDescent="0.3">
      <c r="A3971" s="5839"/>
      <c r="B3971" s="5839"/>
      <c r="C3971" s="5853"/>
      <c r="D3971" s="5966" t="s">
        <v>161</v>
      </c>
      <c r="E3971" s="5946"/>
      <c r="F3971" s="5946"/>
      <c r="G3971" s="5947"/>
      <c r="H3971" s="11357"/>
      <c r="I3971" s="11358"/>
      <c r="J3971" s="5840"/>
    </row>
    <row r="3972" spans="1:10" ht="16.5" thickTop="1" thickBot="1" x14ac:dyDescent="0.3">
      <c r="A3972" s="5839"/>
      <c r="B3972" s="5839"/>
      <c r="C3972" s="5853"/>
      <c r="D3972" s="6023" t="s">
        <v>162</v>
      </c>
      <c r="E3972" s="5949"/>
      <c r="F3972" s="5949"/>
      <c r="G3972" s="5950"/>
      <c r="H3972" s="11357"/>
      <c r="I3972" s="11358"/>
      <c r="J3972" s="5840"/>
    </row>
    <row r="3973" spans="1:10" ht="16.5" thickTop="1" thickBot="1" x14ac:dyDescent="0.3">
      <c r="A3973" s="5839"/>
      <c r="B3973" s="5839"/>
      <c r="C3973" s="5853"/>
      <c r="D3973" s="5966" t="s">
        <v>114</v>
      </c>
      <c r="E3973" s="5949"/>
      <c r="F3973" s="5949"/>
      <c r="G3973" s="5950"/>
      <c r="H3973" s="11357">
        <v>2</v>
      </c>
      <c r="I3973" s="11358"/>
      <c r="J3973" s="5840"/>
    </row>
    <row r="3974" spans="1:10" ht="16.5" thickTop="1" thickBot="1" x14ac:dyDescent="0.3">
      <c r="A3974" s="5839"/>
      <c r="B3974" s="5889"/>
      <c r="C3974" s="5876" t="s">
        <v>166</v>
      </c>
      <c r="D3974" s="5959"/>
      <c r="E3974" s="5983"/>
      <c r="F3974" s="5961"/>
      <c r="G3974" s="5968"/>
      <c r="H3974" s="10979">
        <v>23</v>
      </c>
      <c r="I3974" s="10979"/>
      <c r="J3974" s="5839"/>
    </row>
    <row r="3975" spans="1:10" ht="16.5" thickTop="1" thickBot="1" x14ac:dyDescent="0.3">
      <c r="A3975" s="5839"/>
      <c r="B3975" s="5844"/>
      <c r="C3975" s="5890"/>
      <c r="D3975" s="5984" t="s">
        <v>167</v>
      </c>
      <c r="E3975" s="5985"/>
      <c r="F3975" s="5985"/>
      <c r="G3975" s="5986"/>
      <c r="H3975" s="11356">
        <v>1</v>
      </c>
      <c r="I3975" s="11356"/>
      <c r="J3975" s="5839"/>
    </row>
    <row r="3976" spans="1:10" ht="16.5" thickTop="1" thickBot="1" x14ac:dyDescent="0.3">
      <c r="A3976" s="5839"/>
      <c r="B3976" s="5891"/>
      <c r="C3976" s="5889"/>
      <c r="D3976" s="5985" t="s">
        <v>168</v>
      </c>
      <c r="E3976" s="5985"/>
      <c r="F3976" s="5985"/>
      <c r="G3976" s="5985"/>
      <c r="H3976" s="11355">
        <v>10</v>
      </c>
      <c r="I3976" s="11355"/>
      <c r="J3976" s="5839"/>
    </row>
    <row r="3977" spans="1:10" ht="16.5" thickTop="1" thickBot="1" x14ac:dyDescent="0.3">
      <c r="A3977" s="5839"/>
      <c r="B3977" s="5891"/>
      <c r="C3977" s="5889"/>
      <c r="D3977" s="5987" t="s">
        <v>169</v>
      </c>
      <c r="E3977" s="5985"/>
      <c r="F3977" s="5985"/>
      <c r="G3977" s="5986"/>
      <c r="H3977" s="11356">
        <v>12</v>
      </c>
      <c r="I3977" s="11356"/>
      <c r="J3977" s="5839"/>
    </row>
    <row r="3978" spans="1:10" ht="16.5" thickTop="1" thickBot="1" x14ac:dyDescent="0.3">
      <c r="A3978" s="5839"/>
      <c r="B3978" s="5891"/>
      <c r="C3978" s="5889"/>
      <c r="D3978" s="5987" t="s">
        <v>170</v>
      </c>
      <c r="E3978" s="5985"/>
      <c r="F3978" s="5985"/>
      <c r="G3978" s="5986"/>
      <c r="H3978" s="11356"/>
      <c r="I3978" s="11356"/>
      <c r="J3978" s="5839"/>
    </row>
    <row r="3979" spans="1:10" ht="16.5" thickTop="1" thickBot="1" x14ac:dyDescent="0.3">
      <c r="A3979" s="5839"/>
      <c r="B3979" s="5843"/>
      <c r="C3979" s="5853"/>
      <c r="D3979" s="6028" t="s">
        <v>171</v>
      </c>
      <c r="E3979" s="5988"/>
      <c r="F3979" s="5988"/>
      <c r="G3979" s="5989"/>
      <c r="H3979" s="11015">
        <v>0</v>
      </c>
      <c r="I3979" s="11015"/>
      <c r="J3979" s="5839"/>
    </row>
    <row r="3980" spans="1:10" ht="16.5" thickTop="1" thickBot="1" x14ac:dyDescent="0.3">
      <c r="A3980" s="5839"/>
      <c r="B3980" s="5839"/>
      <c r="C3980" s="5853"/>
      <c r="D3980" s="5990" t="s">
        <v>172</v>
      </c>
      <c r="E3980" s="5946"/>
      <c r="F3980" s="5946"/>
      <c r="G3980" s="5947"/>
      <c r="H3980" s="11356"/>
      <c r="I3980" s="11356"/>
      <c r="J3980" s="5839"/>
    </row>
    <row r="3981" spans="1:10" ht="16.5" thickTop="1" thickBot="1" x14ac:dyDescent="0.3">
      <c r="A3981" s="5839"/>
      <c r="B3981" s="5843"/>
      <c r="C3981" s="5853"/>
      <c r="D3981" s="5991" t="s">
        <v>173</v>
      </c>
      <c r="E3981" s="5985"/>
      <c r="F3981" s="5985"/>
      <c r="G3981" s="5986"/>
      <c r="H3981" s="11355"/>
      <c r="I3981" s="11355"/>
      <c r="J3981" s="5839"/>
    </row>
    <row r="3982" spans="1:10" ht="16.5" thickTop="1" thickBot="1" x14ac:dyDescent="0.3">
      <c r="A3982" s="5839"/>
      <c r="B3982" s="5843"/>
      <c r="C3982" s="5853"/>
      <c r="D3982" s="5992" t="s">
        <v>174</v>
      </c>
      <c r="E3982" s="5985"/>
      <c r="F3982" s="5985"/>
      <c r="G3982" s="5986"/>
      <c r="H3982" s="11356"/>
      <c r="I3982" s="11356"/>
      <c r="J3982" s="5841"/>
    </row>
    <row r="3983" spans="1:10" ht="17.25" thickTop="1" thickBot="1" x14ac:dyDescent="0.3">
      <c r="A3983" s="5839"/>
      <c r="B3983" s="5994" t="s">
        <v>175</v>
      </c>
      <c r="C3983" s="5993"/>
      <c r="D3983" s="5993"/>
      <c r="E3983" s="5993"/>
      <c r="F3983" s="5995"/>
      <c r="G3983" s="10992" t="s">
        <v>11</v>
      </c>
      <c r="H3983" s="11045"/>
      <c r="I3983" s="10993"/>
      <c r="J3983" s="5839"/>
    </row>
    <row r="3984" spans="1:10" ht="16.5" thickTop="1" x14ac:dyDescent="0.25">
      <c r="A3984" s="5839"/>
      <c r="B3984" s="5996"/>
      <c r="C3984" s="5997"/>
      <c r="D3984" s="5997"/>
      <c r="E3984" s="5997"/>
      <c r="F3984" s="5998"/>
      <c r="G3984" s="11046">
        <v>194</v>
      </c>
      <c r="H3984" s="11047"/>
      <c r="I3984" s="11048"/>
      <c r="J3984" s="5839"/>
    </row>
    <row r="3985" spans="1:10" ht="16.5" thickBot="1" x14ac:dyDescent="0.3">
      <c r="A3985" s="5841"/>
      <c r="B3985" s="5999"/>
      <c r="C3985" s="6000"/>
      <c r="D3985" s="6000"/>
      <c r="E3985" s="6000"/>
      <c r="F3985" s="6001"/>
      <c r="G3985" s="11049"/>
      <c r="H3985" s="11050"/>
      <c r="I3985" s="11051"/>
      <c r="J3985" s="5841"/>
    </row>
    <row r="3988" spans="1:10" ht="15.75" thickBot="1" x14ac:dyDescent="0.3">
      <c r="A3988" s="6043"/>
      <c r="B3988" s="6043"/>
      <c r="C3988" s="6043"/>
      <c r="D3988" s="6043"/>
      <c r="E3988" s="6049"/>
      <c r="F3988" s="6241"/>
      <c r="G3988" s="6241" t="s">
        <v>0</v>
      </c>
      <c r="H3988" s="6241"/>
      <c r="I3988" s="6043"/>
      <c r="J3988" s="6043"/>
    </row>
    <row r="3989" spans="1:10" ht="17.25" thickTop="1" thickBot="1" x14ac:dyDescent="0.3">
      <c r="A3989" s="6049"/>
      <c r="B3989" s="6048"/>
      <c r="C3989" s="6048"/>
      <c r="D3989" s="6048"/>
      <c r="E3989" s="6048"/>
      <c r="F3989" s="6043"/>
      <c r="G3989" s="6086" t="s">
        <v>1</v>
      </c>
      <c r="H3989" s="6087"/>
      <c r="I3989" s="6091"/>
      <c r="J3989" s="6048"/>
    </row>
    <row r="3990" spans="1:10" ht="17.25" thickTop="1" thickBot="1" x14ac:dyDescent="0.3">
      <c r="A3990" s="6048"/>
      <c r="B3990" s="6048"/>
      <c r="C3990" s="6049"/>
      <c r="D3990" s="6049"/>
      <c r="E3990" s="6049"/>
      <c r="F3990" s="6043"/>
      <c r="G3990" s="6088" t="s">
        <v>2</v>
      </c>
      <c r="H3990" s="6089"/>
      <c r="I3990" s="6091" t="s">
        <v>3</v>
      </c>
      <c r="J3990" s="6048"/>
    </row>
    <row r="3991" spans="1:10" ht="16.5" thickTop="1" thickBot="1" x14ac:dyDescent="0.3">
      <c r="A3991" s="6048"/>
      <c r="B3991" s="6048"/>
      <c r="C3991" s="6048"/>
      <c r="D3991" s="6050"/>
      <c r="E3991" s="6059"/>
      <c r="F3991" s="6050"/>
      <c r="G3991" s="6050"/>
      <c r="H3991" s="6050"/>
      <c r="I3991" s="6050"/>
      <c r="J3991" s="6050"/>
    </row>
    <row r="3992" spans="1:10" ht="17.25" thickTop="1" thickBot="1" x14ac:dyDescent="0.3">
      <c r="A3992" s="6086" t="s">
        <v>4</v>
      </c>
      <c r="B3992" s="10962"/>
      <c r="C3992" s="10963"/>
      <c r="D3992" s="10963"/>
      <c r="E3992" s="10963"/>
      <c r="F3992" s="10963"/>
      <c r="G3992" s="10964"/>
      <c r="H3992" s="6043"/>
      <c r="I3992" s="6043"/>
      <c r="J3992" s="6043"/>
    </row>
    <row r="3993" spans="1:10" ht="17.25" thickTop="1" thickBot="1" x14ac:dyDescent="0.3">
      <c r="A3993" s="6086" t="s">
        <v>5</v>
      </c>
      <c r="B3993" s="10962" t="s">
        <v>277</v>
      </c>
      <c r="C3993" s="10963"/>
      <c r="D3993" s="10963"/>
      <c r="E3993" s="10963"/>
      <c r="F3993" s="10963"/>
      <c r="G3993" s="10964"/>
      <c r="H3993" s="6043"/>
      <c r="I3993" s="6043"/>
      <c r="J3993" s="6043"/>
    </row>
    <row r="3994" spans="1:10" ht="17.25" thickTop="1" thickBot="1" x14ac:dyDescent="0.3">
      <c r="A3994" s="6090" t="s">
        <v>7</v>
      </c>
      <c r="B3994" s="10965" t="s">
        <v>8</v>
      </c>
      <c r="C3994" s="10966"/>
      <c r="D3994" s="6092"/>
      <c r="E3994" s="6093"/>
      <c r="F3994" s="6093"/>
      <c r="G3994" s="6092"/>
      <c r="H3994" s="6043"/>
      <c r="I3994" s="6043"/>
      <c r="J3994" s="6043"/>
    </row>
    <row r="3995" spans="1:10" ht="16.5" thickTop="1" thickBot="1" x14ac:dyDescent="0.3">
      <c r="A3995" s="6048"/>
      <c r="B3995" s="6048"/>
      <c r="C3995" s="6048"/>
      <c r="D3995" s="6048"/>
      <c r="E3995" s="6048"/>
      <c r="F3995" s="6048"/>
      <c r="G3995" s="6060"/>
      <c r="H3995" s="6048"/>
      <c r="I3995" s="6048"/>
      <c r="J3995" s="6048"/>
    </row>
    <row r="3996" spans="1:10" ht="16.5" thickTop="1" thickBot="1" x14ac:dyDescent="0.3">
      <c r="A3996" s="6043"/>
      <c r="B3996" s="10978" t="s">
        <v>9</v>
      </c>
      <c r="C3996" s="10978"/>
      <c r="D3996" s="10978"/>
      <c r="E3996" s="10979" t="s">
        <v>10</v>
      </c>
      <c r="F3996" s="10980"/>
      <c r="G3996" s="10979" t="s">
        <v>11</v>
      </c>
      <c r="H3996" s="10980"/>
      <c r="I3996" s="6043"/>
      <c r="J3996" s="6043"/>
    </row>
    <row r="3997" spans="1:10" ht="16.5" thickTop="1" thickBot="1" x14ac:dyDescent="0.3">
      <c r="A3997" s="6043"/>
      <c r="B3997" s="10978"/>
      <c r="C3997" s="10978"/>
      <c r="D3997" s="10978"/>
      <c r="E3997" s="10981">
        <v>101</v>
      </c>
      <c r="F3997" s="10981"/>
      <c r="G3997" s="10982">
        <v>101</v>
      </c>
      <c r="H3997" s="10982"/>
      <c r="I3997" s="6043"/>
      <c r="J3997" s="6043"/>
    </row>
    <row r="3998" spans="1:10" ht="16.5" thickTop="1" thickBot="1" x14ac:dyDescent="0.3">
      <c r="A3998" s="6043"/>
      <c r="B3998" s="10978"/>
      <c r="C3998" s="10978"/>
      <c r="D3998" s="10978"/>
      <c r="E3998" s="10981"/>
      <c r="F3998" s="10981"/>
      <c r="G3998" s="10982"/>
      <c r="H3998" s="10982"/>
      <c r="I3998" s="6043"/>
      <c r="J3998" s="6043"/>
    </row>
    <row r="3999" spans="1:10" ht="16.5" thickTop="1" thickBot="1" x14ac:dyDescent="0.3">
      <c r="A3999" s="6043"/>
      <c r="B3999" s="6044"/>
      <c r="C3999" s="6044"/>
      <c r="D3999" s="6044"/>
      <c r="E3999" s="6044"/>
      <c r="F3999" s="6044"/>
      <c r="G3999" s="6044"/>
      <c r="H3999" s="6044"/>
      <c r="I3999" s="6044"/>
      <c r="J3999" s="6044"/>
    </row>
    <row r="4000" spans="1:10" ht="16.5" thickTop="1" thickBot="1" x14ac:dyDescent="0.3">
      <c r="A4000" s="6043"/>
      <c r="B4000" s="10983" t="s">
        <v>12</v>
      </c>
      <c r="C4000" s="10984"/>
      <c r="D4000" s="10984"/>
      <c r="E4000" s="10984"/>
      <c r="F4000" s="10985"/>
      <c r="G4000" s="10992" t="s">
        <v>11</v>
      </c>
      <c r="H4000" s="10993"/>
      <c r="I4000" s="10967" t="s">
        <v>13</v>
      </c>
      <c r="J4000" s="10968"/>
    </row>
    <row r="4001" spans="1:10" ht="16.5" thickTop="1" thickBot="1" x14ac:dyDescent="0.3">
      <c r="A4001" s="6043"/>
      <c r="B4001" s="10986"/>
      <c r="C4001" s="10987"/>
      <c r="D4001" s="10987"/>
      <c r="E4001" s="10987"/>
      <c r="F4001" s="10988"/>
      <c r="G4001" s="6067" t="s">
        <v>14</v>
      </c>
      <c r="H4001" s="6067" t="s">
        <v>15</v>
      </c>
      <c r="I4001" s="10969"/>
      <c r="J4001" s="10970"/>
    </row>
    <row r="4002" spans="1:10" ht="16.5" thickTop="1" thickBot="1" x14ac:dyDescent="0.3">
      <c r="A4002" s="6043"/>
      <c r="B4002" s="10989"/>
      <c r="C4002" s="10990"/>
      <c r="D4002" s="10990"/>
      <c r="E4002" s="10990"/>
      <c r="F4002" s="10991"/>
      <c r="G4002" s="6098">
        <v>12</v>
      </c>
      <c r="H4002" s="6098">
        <v>1</v>
      </c>
      <c r="I4002" s="10971">
        <v>13</v>
      </c>
      <c r="J4002" s="10971"/>
    </row>
    <row r="4003" spans="1:10" ht="16.5" thickTop="1" thickBot="1" x14ac:dyDescent="0.3">
      <c r="A4003" s="6043"/>
      <c r="B4003" s="10972" t="s">
        <v>16</v>
      </c>
      <c r="C4003" s="10973"/>
      <c r="D4003" s="10973"/>
      <c r="E4003" s="10973"/>
      <c r="F4003" s="10974"/>
      <c r="G4003" s="6094">
        <v>3</v>
      </c>
      <c r="H4003" s="6094">
        <v>1</v>
      </c>
      <c r="I4003" s="10975">
        <v>4</v>
      </c>
      <c r="J4003" s="10976"/>
    </row>
    <row r="4004" spans="1:10" ht="16.5" thickTop="1" thickBot="1" x14ac:dyDescent="0.3">
      <c r="A4004" s="6043"/>
      <c r="B4004" s="10972" t="s">
        <v>17</v>
      </c>
      <c r="C4004" s="10973"/>
      <c r="D4004" s="10973"/>
      <c r="E4004" s="10973"/>
      <c r="F4004" s="10973"/>
      <c r="G4004" s="6094">
        <v>9</v>
      </c>
      <c r="H4004" s="6094"/>
      <c r="I4004" s="10977">
        <v>9</v>
      </c>
      <c r="J4004" s="10977"/>
    </row>
    <row r="4005" spans="1:10" ht="16.5" thickTop="1" thickBot="1" x14ac:dyDescent="0.3">
      <c r="A4005" s="6043"/>
      <c r="B4005" s="6146" t="s">
        <v>18</v>
      </c>
      <c r="C4005" s="6145"/>
      <c r="D4005" s="6144"/>
      <c r="E4005" s="6141"/>
      <c r="F4005" s="6141"/>
      <c r="G4005" s="6141"/>
      <c r="H4005" s="6142"/>
      <c r="I4005" s="6143"/>
      <c r="J4005" s="6043"/>
    </row>
    <row r="4006" spans="1:10" ht="16.5" thickTop="1" thickBot="1" x14ac:dyDescent="0.3">
      <c r="A4006" s="6043"/>
      <c r="B4006" s="6099"/>
      <c r="C4006" s="6100"/>
      <c r="D4006" s="6100"/>
      <c r="E4006" s="10979" t="s">
        <v>19</v>
      </c>
      <c r="F4006" s="10979"/>
      <c r="G4006" s="10979"/>
      <c r="H4006" s="10992"/>
      <c r="I4006" s="6067" t="s">
        <v>11</v>
      </c>
      <c r="J4006" s="6043"/>
    </row>
    <row r="4007" spans="1:10" ht="16.5" thickTop="1" thickBot="1" x14ac:dyDescent="0.3">
      <c r="A4007" s="6043"/>
      <c r="B4007" s="6099"/>
      <c r="C4007" s="6100" t="s">
        <v>20</v>
      </c>
      <c r="D4007" s="6100"/>
      <c r="E4007" s="6116" t="s">
        <v>21</v>
      </c>
      <c r="F4007" s="6116" t="s">
        <v>22</v>
      </c>
      <c r="G4007" s="6116" t="s">
        <v>23</v>
      </c>
      <c r="H4007" s="6211" t="s">
        <v>24</v>
      </c>
      <c r="I4007" s="6102"/>
      <c r="J4007" s="6043"/>
    </row>
    <row r="4008" spans="1:10" ht="16.5" thickTop="1" thickBot="1" x14ac:dyDescent="0.3">
      <c r="A4008" s="6043"/>
      <c r="B4008" s="6103"/>
      <c r="C4008" s="6104"/>
      <c r="D4008" s="6104"/>
      <c r="E4008" s="11008">
        <v>1</v>
      </c>
      <c r="F4008" s="11008"/>
      <c r="G4008" s="11008"/>
      <c r="H4008" s="11009"/>
      <c r="I4008" s="11010">
        <v>11</v>
      </c>
      <c r="J4008" s="6043"/>
    </row>
    <row r="4009" spans="1:10" ht="16.5" thickTop="1" thickBot="1" x14ac:dyDescent="0.3">
      <c r="A4009" s="6043"/>
      <c r="B4009" s="6105"/>
      <c r="C4009" s="6106"/>
      <c r="D4009" s="6106"/>
      <c r="E4009" s="6107">
        <v>11</v>
      </c>
      <c r="F4009" s="6107">
        <v>0</v>
      </c>
      <c r="G4009" s="6107">
        <v>0</v>
      </c>
      <c r="H4009" s="6107">
        <v>0</v>
      </c>
      <c r="I4009" s="11010"/>
      <c r="J4009" s="6043"/>
    </row>
    <row r="4010" spans="1:10" ht="17.25" thickTop="1" thickBot="1" x14ac:dyDescent="0.3">
      <c r="A4010" s="6043"/>
      <c r="B4010" s="6046"/>
      <c r="C4010" s="11011" t="s">
        <v>25</v>
      </c>
      <c r="D4010" s="11012"/>
      <c r="E4010" s="6108">
        <v>0</v>
      </c>
      <c r="F4010" s="6108">
        <v>0</v>
      </c>
      <c r="G4010" s="6108">
        <v>0</v>
      </c>
      <c r="H4010" s="6109">
        <v>0</v>
      </c>
      <c r="I4010" s="6110">
        <v>0</v>
      </c>
      <c r="J4010" s="6043"/>
    </row>
    <row r="4011" spans="1:10" ht="16.5" thickTop="1" thickBot="1" x14ac:dyDescent="0.3">
      <c r="A4011" s="6043"/>
      <c r="B4011" s="6046"/>
      <c r="C4011" s="6128"/>
      <c r="D4011" s="6129" t="s">
        <v>26</v>
      </c>
      <c r="E4011" s="6055"/>
      <c r="F4011" s="6055"/>
      <c r="G4011" s="6055"/>
      <c r="H4011" s="6055"/>
      <c r="I4011" s="6113">
        <v>0</v>
      </c>
      <c r="J4011" s="6043"/>
    </row>
    <row r="4012" spans="1:10" ht="16.5" thickTop="1" thickBot="1" x14ac:dyDescent="0.3">
      <c r="A4012" s="6043"/>
      <c r="B4012" s="6046"/>
      <c r="C4012" s="6128"/>
      <c r="D4012" s="6129" t="s">
        <v>27</v>
      </c>
      <c r="E4012" s="6055"/>
      <c r="F4012" s="6055"/>
      <c r="G4012" s="6055"/>
      <c r="H4012" s="6055"/>
      <c r="I4012" s="6113">
        <v>0</v>
      </c>
      <c r="J4012" s="6043"/>
    </row>
    <row r="4013" spans="1:10" ht="16.5" thickTop="1" thickBot="1" x14ac:dyDescent="0.3">
      <c r="A4013" s="6043"/>
      <c r="B4013" s="6046"/>
      <c r="C4013" s="6128"/>
      <c r="D4013" s="6129" t="s">
        <v>28</v>
      </c>
      <c r="E4013" s="6055"/>
      <c r="F4013" s="6055"/>
      <c r="G4013" s="6055"/>
      <c r="H4013" s="6055"/>
      <c r="I4013" s="6113">
        <v>0</v>
      </c>
      <c r="J4013" s="6043"/>
    </row>
    <row r="4014" spans="1:10" ht="27" thickTop="1" thickBot="1" x14ac:dyDescent="0.3">
      <c r="A4014" s="6043"/>
      <c r="B4014" s="6046"/>
      <c r="C4014" s="6128"/>
      <c r="D4014" s="6129" t="s">
        <v>29</v>
      </c>
      <c r="E4014" s="6055"/>
      <c r="F4014" s="6055"/>
      <c r="G4014" s="6055"/>
      <c r="H4014" s="6055"/>
      <c r="I4014" s="6113">
        <v>0</v>
      </c>
      <c r="J4014" s="6043"/>
    </row>
    <row r="4015" spans="1:10" ht="17.25" thickTop="1" thickBot="1" x14ac:dyDescent="0.3">
      <c r="A4015" s="6043"/>
      <c r="B4015" s="6046"/>
      <c r="C4015" s="6084" t="s">
        <v>30</v>
      </c>
      <c r="D4015" s="6111"/>
      <c r="E4015" s="6069">
        <v>1</v>
      </c>
      <c r="F4015" s="6069">
        <v>0</v>
      </c>
      <c r="G4015" s="6069">
        <v>0</v>
      </c>
      <c r="H4015" s="6069">
        <v>0</v>
      </c>
      <c r="I4015" s="6112">
        <v>1</v>
      </c>
      <c r="J4015" s="6043"/>
    </row>
    <row r="4016" spans="1:10" ht="27" thickTop="1" thickBot="1" x14ac:dyDescent="0.3">
      <c r="A4016" s="6043"/>
      <c r="B4016" s="6046"/>
      <c r="C4016" s="6128"/>
      <c r="D4016" s="6129" t="s">
        <v>31</v>
      </c>
      <c r="E4016" s="6055"/>
      <c r="F4016" s="6055"/>
      <c r="G4016" s="6055"/>
      <c r="H4016" s="6055"/>
      <c r="I4016" s="6113">
        <v>0</v>
      </c>
      <c r="J4016" s="6043"/>
    </row>
    <row r="4017" spans="1:10" ht="16.5" thickTop="1" thickBot="1" x14ac:dyDescent="0.3">
      <c r="A4017" s="6043"/>
      <c r="B4017" s="6046"/>
      <c r="C4017" s="6128"/>
      <c r="D4017" s="6129" t="s">
        <v>32</v>
      </c>
      <c r="E4017" s="6055">
        <v>1</v>
      </c>
      <c r="F4017" s="6055"/>
      <c r="G4017" s="6055"/>
      <c r="H4017" s="6055"/>
      <c r="I4017" s="6113">
        <v>1</v>
      </c>
      <c r="J4017" s="6043"/>
    </row>
    <row r="4018" spans="1:10" ht="52.5" thickTop="1" thickBot="1" x14ac:dyDescent="0.3">
      <c r="A4018" s="6043"/>
      <c r="B4018" s="6046"/>
      <c r="C4018" s="6128"/>
      <c r="D4018" s="6129" t="s">
        <v>33</v>
      </c>
      <c r="E4018" s="6055"/>
      <c r="F4018" s="6055"/>
      <c r="G4018" s="6055"/>
      <c r="H4018" s="6055"/>
      <c r="I4018" s="6113">
        <v>0</v>
      </c>
      <c r="J4018" s="6043"/>
    </row>
    <row r="4019" spans="1:10" ht="39.75" thickTop="1" thickBot="1" x14ac:dyDescent="0.3">
      <c r="A4019" s="6043"/>
      <c r="B4019" s="6046"/>
      <c r="C4019" s="6128"/>
      <c r="D4019" s="6129" t="s">
        <v>34</v>
      </c>
      <c r="E4019" s="6055"/>
      <c r="F4019" s="6055"/>
      <c r="G4019" s="6055"/>
      <c r="H4019" s="6055"/>
      <c r="I4019" s="6113">
        <v>0</v>
      </c>
      <c r="J4019" s="6043"/>
    </row>
    <row r="4020" spans="1:10" ht="39.75" thickTop="1" thickBot="1" x14ac:dyDescent="0.3">
      <c r="A4020" s="6043"/>
      <c r="B4020" s="6046"/>
      <c r="C4020" s="6128"/>
      <c r="D4020" s="6129" t="s">
        <v>35</v>
      </c>
      <c r="E4020" s="6055"/>
      <c r="F4020" s="6055"/>
      <c r="G4020" s="6055"/>
      <c r="H4020" s="6055"/>
      <c r="I4020" s="6113">
        <v>0</v>
      </c>
      <c r="J4020" s="6043"/>
    </row>
    <row r="4021" spans="1:10" ht="17.25" thickTop="1" thickBot="1" x14ac:dyDescent="0.3">
      <c r="A4021" s="6043"/>
      <c r="B4021" s="6046"/>
      <c r="C4021" s="11508" t="s">
        <v>36</v>
      </c>
      <c r="D4021" s="11509"/>
      <c r="E4021" s="6139">
        <v>2</v>
      </c>
      <c r="F4021" s="6139">
        <v>0</v>
      </c>
      <c r="G4021" s="6139">
        <v>0</v>
      </c>
      <c r="H4021" s="6139">
        <v>0</v>
      </c>
      <c r="I4021" s="6110">
        <v>2</v>
      </c>
      <c r="J4021" s="6043"/>
    </row>
    <row r="4022" spans="1:10" ht="27" thickTop="1" thickBot="1" x14ac:dyDescent="0.3">
      <c r="A4022" s="6043"/>
      <c r="B4022" s="6046"/>
      <c r="C4022" s="6128"/>
      <c r="D4022" s="6130" t="s">
        <v>37</v>
      </c>
      <c r="E4022" s="6235"/>
      <c r="F4022" s="6235"/>
      <c r="G4022" s="6235"/>
      <c r="H4022" s="6235"/>
      <c r="I4022" s="6114">
        <v>0</v>
      </c>
      <c r="J4022" s="6043"/>
    </row>
    <row r="4023" spans="1:10" ht="39.75" thickTop="1" thickBot="1" x14ac:dyDescent="0.3">
      <c r="A4023" s="6043"/>
      <c r="B4023" s="6046"/>
      <c r="C4023" s="6128"/>
      <c r="D4023" s="6130" t="s">
        <v>38</v>
      </c>
      <c r="E4023" s="6056">
        <v>2</v>
      </c>
      <c r="F4023" s="6056"/>
      <c r="G4023" s="6056"/>
      <c r="H4023" s="6056"/>
      <c r="I4023" s="6114">
        <v>2</v>
      </c>
      <c r="J4023" s="6043"/>
    </row>
    <row r="4024" spans="1:10" ht="52.5" thickTop="1" thickBot="1" x14ac:dyDescent="0.3">
      <c r="A4024" s="6043"/>
      <c r="B4024" s="6046"/>
      <c r="C4024" s="6128"/>
      <c r="D4024" s="6131" t="s">
        <v>39</v>
      </c>
      <c r="E4024" s="6056"/>
      <c r="F4024" s="6056"/>
      <c r="G4024" s="6056"/>
      <c r="H4024" s="6056"/>
      <c r="I4024" s="6114">
        <v>0</v>
      </c>
      <c r="J4024" s="6043"/>
    </row>
    <row r="4025" spans="1:10" ht="17.25" thickTop="1" thickBot="1" x14ac:dyDescent="0.3">
      <c r="A4025" s="6043"/>
      <c r="B4025" s="6045"/>
      <c r="C4025" s="11508" t="s">
        <v>40</v>
      </c>
      <c r="D4025" s="11509"/>
      <c r="E4025" s="6069">
        <v>0</v>
      </c>
      <c r="F4025" s="6069">
        <v>0</v>
      </c>
      <c r="G4025" s="6069">
        <v>0</v>
      </c>
      <c r="H4025" s="6069">
        <v>0</v>
      </c>
      <c r="I4025" s="6110">
        <v>0</v>
      </c>
      <c r="J4025" s="6043"/>
    </row>
    <row r="4026" spans="1:10" ht="16.5" thickTop="1" thickBot="1" x14ac:dyDescent="0.3">
      <c r="A4026" s="6043"/>
      <c r="B4026" s="6045"/>
      <c r="C4026" s="6121"/>
      <c r="D4026" s="6124" t="s">
        <v>41</v>
      </c>
      <c r="E4026" s="6055"/>
      <c r="F4026" s="6055"/>
      <c r="G4026" s="6055"/>
      <c r="H4026" s="6055"/>
      <c r="I4026" s="6114">
        <v>0</v>
      </c>
      <c r="J4026" s="6043"/>
    </row>
    <row r="4027" spans="1:10" ht="39.75" thickTop="1" thickBot="1" x14ac:dyDescent="0.3">
      <c r="A4027" s="6043"/>
      <c r="B4027" s="6045"/>
      <c r="C4027" s="6121"/>
      <c r="D4027" s="6124" t="s">
        <v>42</v>
      </c>
      <c r="E4027" s="6056"/>
      <c r="F4027" s="6056"/>
      <c r="G4027" s="6056"/>
      <c r="H4027" s="6056"/>
      <c r="I4027" s="6114">
        <v>0</v>
      </c>
      <c r="J4027" s="6043"/>
    </row>
    <row r="4028" spans="1:10" ht="65.25" thickTop="1" thickBot="1" x14ac:dyDescent="0.3">
      <c r="A4028" s="6043"/>
      <c r="B4028" s="6045"/>
      <c r="C4028" s="6121"/>
      <c r="D4028" s="6124" t="s">
        <v>43</v>
      </c>
      <c r="E4028" s="6056"/>
      <c r="F4028" s="6056"/>
      <c r="G4028" s="6056"/>
      <c r="H4028" s="6056"/>
      <c r="I4028" s="6114">
        <v>0</v>
      </c>
      <c r="J4028" s="6043"/>
    </row>
    <row r="4029" spans="1:10" ht="52.5" thickTop="1" thickBot="1" x14ac:dyDescent="0.3">
      <c r="A4029" s="6043"/>
      <c r="B4029" s="6045"/>
      <c r="C4029" s="6121"/>
      <c r="D4029" s="6131" t="s">
        <v>44</v>
      </c>
      <c r="E4029" s="6056"/>
      <c r="F4029" s="6056"/>
      <c r="G4029" s="6056"/>
      <c r="H4029" s="6056"/>
      <c r="I4029" s="6114">
        <v>0</v>
      </c>
      <c r="J4029" s="6043"/>
    </row>
    <row r="4030" spans="1:10" ht="17.25" thickTop="1" thickBot="1" x14ac:dyDescent="0.3">
      <c r="A4030" s="6043"/>
      <c r="B4030" s="6045"/>
      <c r="C4030" s="11508" t="s">
        <v>45</v>
      </c>
      <c r="D4030" s="11509"/>
      <c r="E4030" s="6069">
        <v>0</v>
      </c>
      <c r="F4030" s="6069">
        <v>0</v>
      </c>
      <c r="G4030" s="6069">
        <v>0</v>
      </c>
      <c r="H4030" s="6069">
        <v>0</v>
      </c>
      <c r="I4030" s="6115">
        <v>0</v>
      </c>
      <c r="J4030" s="6043"/>
    </row>
    <row r="4031" spans="1:10" ht="39.75" thickTop="1" thickBot="1" x14ac:dyDescent="0.3">
      <c r="A4031" s="6043"/>
      <c r="B4031" s="6045"/>
      <c r="C4031" s="6081"/>
      <c r="D4031" s="6124" t="s">
        <v>46</v>
      </c>
      <c r="E4031" s="6056"/>
      <c r="F4031" s="6056"/>
      <c r="G4031" s="6056"/>
      <c r="H4031" s="6056"/>
      <c r="I4031" s="6114">
        <v>0</v>
      </c>
      <c r="J4031" s="6043"/>
    </row>
    <row r="4032" spans="1:10" ht="27" thickTop="1" thickBot="1" x14ac:dyDescent="0.3">
      <c r="A4032" s="6043"/>
      <c r="B4032" s="6045"/>
      <c r="C4032" s="6081"/>
      <c r="D4032" s="6124" t="s">
        <v>47</v>
      </c>
      <c r="E4032" s="6056"/>
      <c r="F4032" s="6056"/>
      <c r="G4032" s="6056"/>
      <c r="H4032" s="6056"/>
      <c r="I4032" s="6114">
        <v>0</v>
      </c>
      <c r="J4032" s="6043"/>
    </row>
    <row r="4033" spans="1:10" ht="52.5" thickTop="1" thickBot="1" x14ac:dyDescent="0.3">
      <c r="A4033" s="6043"/>
      <c r="B4033" s="6045"/>
      <c r="C4033" s="6121"/>
      <c r="D4033" s="6132" t="s">
        <v>48</v>
      </c>
      <c r="E4033" s="6056"/>
      <c r="F4033" s="6056"/>
      <c r="G4033" s="6056"/>
      <c r="H4033" s="6056"/>
      <c r="I4033" s="6114">
        <v>0</v>
      </c>
      <c r="J4033" s="6043"/>
    </row>
    <row r="4034" spans="1:10" ht="39.75" thickTop="1" thickBot="1" x14ac:dyDescent="0.3">
      <c r="A4034" s="6043"/>
      <c r="B4034" s="6045"/>
      <c r="C4034" s="6125"/>
      <c r="D4034" s="6124" t="s">
        <v>49</v>
      </c>
      <c r="E4034" s="6056"/>
      <c r="F4034" s="6056"/>
      <c r="G4034" s="6056"/>
      <c r="H4034" s="6056"/>
      <c r="I4034" s="6114">
        <v>0</v>
      </c>
      <c r="J4034" s="6043"/>
    </row>
    <row r="4035" spans="1:10" ht="52.5" thickTop="1" thickBot="1" x14ac:dyDescent="0.3">
      <c r="A4035" s="6043"/>
      <c r="B4035" s="6045"/>
      <c r="C4035" s="6121"/>
      <c r="D4035" s="6124" t="s">
        <v>50</v>
      </c>
      <c r="E4035" s="6056"/>
      <c r="F4035" s="6056"/>
      <c r="G4035" s="6056"/>
      <c r="H4035" s="6056"/>
      <c r="I4035" s="6101">
        <v>0</v>
      </c>
      <c r="J4035" s="6043"/>
    </row>
    <row r="4036" spans="1:10" ht="27" thickTop="1" thickBot="1" x14ac:dyDescent="0.3">
      <c r="A4036" s="6043"/>
      <c r="B4036" s="6045"/>
      <c r="C4036" s="6133"/>
      <c r="D4036" s="6124" t="s">
        <v>51</v>
      </c>
      <c r="E4036" s="6056"/>
      <c r="F4036" s="6056"/>
      <c r="G4036" s="6056"/>
      <c r="H4036" s="6056"/>
      <c r="I4036" s="6101">
        <v>0</v>
      </c>
      <c r="J4036" s="6043"/>
    </row>
    <row r="4037" spans="1:10" ht="52.5" thickTop="1" thickBot="1" x14ac:dyDescent="0.3">
      <c r="A4037" s="6043"/>
      <c r="B4037" s="6045"/>
      <c r="C4037" s="6133"/>
      <c r="D4037" s="6124" t="s">
        <v>52</v>
      </c>
      <c r="E4037" s="6056"/>
      <c r="F4037" s="6056"/>
      <c r="G4037" s="6056"/>
      <c r="H4037" s="6056"/>
      <c r="I4037" s="6101">
        <v>0</v>
      </c>
      <c r="J4037" s="6043"/>
    </row>
    <row r="4038" spans="1:10" ht="78" thickTop="1" thickBot="1" x14ac:dyDescent="0.3">
      <c r="A4038" s="6043"/>
      <c r="B4038" s="6045"/>
      <c r="C4038" s="6133"/>
      <c r="D4038" s="6124" t="s">
        <v>53</v>
      </c>
      <c r="E4038" s="6056"/>
      <c r="F4038" s="6056"/>
      <c r="G4038" s="6056"/>
      <c r="H4038" s="6056"/>
      <c r="I4038" s="6101">
        <v>0</v>
      </c>
      <c r="J4038" s="6043"/>
    </row>
    <row r="4039" spans="1:10" ht="27" thickTop="1" thickBot="1" x14ac:dyDescent="0.3">
      <c r="A4039" s="6043"/>
      <c r="B4039" s="6045"/>
      <c r="C4039" s="6133"/>
      <c r="D4039" s="6124" t="s">
        <v>54</v>
      </c>
      <c r="E4039" s="6056"/>
      <c r="F4039" s="6056"/>
      <c r="G4039" s="6056"/>
      <c r="H4039" s="6056"/>
      <c r="I4039" s="6101">
        <v>0</v>
      </c>
      <c r="J4039" s="6043"/>
    </row>
    <row r="4040" spans="1:10" ht="52.5" thickTop="1" thickBot="1" x14ac:dyDescent="0.3">
      <c r="A4040" s="6043"/>
      <c r="B4040" s="6045"/>
      <c r="C4040" s="6133"/>
      <c r="D4040" s="6134" t="s">
        <v>55</v>
      </c>
      <c r="E4040" s="6056"/>
      <c r="F4040" s="6056"/>
      <c r="G4040" s="6056"/>
      <c r="H4040" s="6056"/>
      <c r="I4040" s="6101">
        <v>0</v>
      </c>
      <c r="J4040" s="6043"/>
    </row>
    <row r="4041" spans="1:10" ht="39.75" thickTop="1" thickBot="1" x14ac:dyDescent="0.3">
      <c r="A4041" s="6043"/>
      <c r="B4041" s="6045"/>
      <c r="C4041" s="6135"/>
      <c r="D4041" s="6124" t="s">
        <v>56</v>
      </c>
      <c r="E4041" s="6056"/>
      <c r="F4041" s="6056"/>
      <c r="G4041" s="6056"/>
      <c r="H4041" s="6056"/>
      <c r="I4041" s="6101">
        <v>0</v>
      </c>
      <c r="J4041" s="6043"/>
    </row>
    <row r="4042" spans="1:10" ht="17.25" thickTop="1" thickBot="1" x14ac:dyDescent="0.3">
      <c r="A4042" s="6043"/>
      <c r="B4042" s="6045"/>
      <c r="C4042" s="10994" t="s">
        <v>57</v>
      </c>
      <c r="D4042" s="10995"/>
      <c r="E4042" s="6140">
        <v>0</v>
      </c>
      <c r="F4042" s="6140">
        <v>0</v>
      </c>
      <c r="G4042" s="6140">
        <v>0</v>
      </c>
      <c r="H4042" s="6140">
        <v>0</v>
      </c>
      <c r="I4042" s="6115">
        <v>0</v>
      </c>
      <c r="J4042" s="6043"/>
    </row>
    <row r="4043" spans="1:10" ht="39.75" thickTop="1" thickBot="1" x14ac:dyDescent="0.3">
      <c r="A4043" s="6043"/>
      <c r="B4043" s="6045"/>
      <c r="C4043" s="6136"/>
      <c r="D4043" s="6124" t="s">
        <v>58</v>
      </c>
      <c r="E4043" s="6056"/>
      <c r="F4043" s="6056"/>
      <c r="G4043" s="6056"/>
      <c r="H4043" s="6056"/>
      <c r="I4043" s="6116">
        <v>0</v>
      </c>
      <c r="J4043" s="6043"/>
    </row>
    <row r="4044" spans="1:10" ht="52.5" thickTop="1" thickBot="1" x14ac:dyDescent="0.3">
      <c r="A4044" s="6043"/>
      <c r="B4044" s="6045"/>
      <c r="C4044" s="6081"/>
      <c r="D4044" s="6124" t="s">
        <v>59</v>
      </c>
      <c r="E4044" s="6056"/>
      <c r="F4044" s="6056"/>
      <c r="G4044" s="6056"/>
      <c r="H4044" s="6056"/>
      <c r="I4044" s="6116">
        <v>0</v>
      </c>
      <c r="J4044" s="6043"/>
    </row>
    <row r="4045" spans="1:10" ht="27" thickTop="1" thickBot="1" x14ac:dyDescent="0.3">
      <c r="A4045" s="6043"/>
      <c r="B4045" s="6045"/>
      <c r="C4045" s="6081"/>
      <c r="D4045" s="6124" t="s">
        <v>47</v>
      </c>
      <c r="E4045" s="6056"/>
      <c r="F4045" s="6056"/>
      <c r="G4045" s="6056"/>
      <c r="H4045" s="6056"/>
      <c r="I4045" s="6116">
        <v>0</v>
      </c>
      <c r="J4045" s="6043"/>
    </row>
    <row r="4046" spans="1:10" ht="27" thickTop="1" thickBot="1" x14ac:dyDescent="0.3">
      <c r="A4046" s="6043"/>
      <c r="B4046" s="6045"/>
      <c r="C4046" s="6081"/>
      <c r="D4046" s="6124" t="s">
        <v>60</v>
      </c>
      <c r="E4046" s="6056"/>
      <c r="F4046" s="6056"/>
      <c r="G4046" s="6056"/>
      <c r="H4046" s="6056"/>
      <c r="I4046" s="6116">
        <v>0</v>
      </c>
      <c r="J4046" s="6043"/>
    </row>
    <row r="4047" spans="1:10" ht="52.5" thickTop="1" thickBot="1" x14ac:dyDescent="0.3">
      <c r="A4047" s="6043"/>
      <c r="B4047" s="6045"/>
      <c r="C4047" s="6137"/>
      <c r="D4047" s="6124" t="s">
        <v>61</v>
      </c>
      <c r="E4047" s="6056"/>
      <c r="F4047" s="6056"/>
      <c r="G4047" s="6056"/>
      <c r="H4047" s="6056"/>
      <c r="I4047" s="6116">
        <v>0</v>
      </c>
      <c r="J4047" s="6043"/>
    </row>
    <row r="4048" spans="1:10" ht="16.5" thickTop="1" thickBot="1" x14ac:dyDescent="0.3">
      <c r="A4048" s="6043"/>
      <c r="B4048" s="6045"/>
      <c r="C4048" s="6137"/>
      <c r="D4048" s="6138" t="s">
        <v>62</v>
      </c>
      <c r="E4048" s="6056"/>
      <c r="F4048" s="6056"/>
      <c r="G4048" s="6056"/>
      <c r="H4048" s="6056"/>
      <c r="I4048" s="6116">
        <v>0</v>
      </c>
      <c r="J4048" s="6043"/>
    </row>
    <row r="4049" spans="1:10" ht="27" thickTop="1" thickBot="1" x14ac:dyDescent="0.3">
      <c r="A4049" s="6043"/>
      <c r="B4049" s="6045"/>
      <c r="C4049" s="6137"/>
      <c r="D4049" s="6124" t="s">
        <v>63</v>
      </c>
      <c r="E4049" s="6056"/>
      <c r="F4049" s="6056"/>
      <c r="G4049" s="6056"/>
      <c r="H4049" s="6056"/>
      <c r="I4049" s="6116">
        <v>0</v>
      </c>
      <c r="J4049" s="6043"/>
    </row>
    <row r="4050" spans="1:10" ht="16.5" thickTop="1" thickBot="1" x14ac:dyDescent="0.3">
      <c r="A4050" s="6043"/>
      <c r="B4050" s="6045"/>
      <c r="C4050" s="6137"/>
      <c r="D4050" s="6138" t="s">
        <v>64</v>
      </c>
      <c r="E4050" s="6056"/>
      <c r="F4050" s="6056"/>
      <c r="G4050" s="6056"/>
      <c r="H4050" s="6056"/>
      <c r="I4050" s="6116">
        <v>0</v>
      </c>
      <c r="J4050" s="6043"/>
    </row>
    <row r="4051" spans="1:10" ht="16.5" thickTop="1" thickBot="1" x14ac:dyDescent="0.3">
      <c r="A4051" s="6043"/>
      <c r="B4051" s="6045"/>
      <c r="C4051" s="6081"/>
      <c r="D4051" s="6138" t="s">
        <v>65</v>
      </c>
      <c r="E4051" s="6056"/>
      <c r="F4051" s="6056"/>
      <c r="G4051" s="6056"/>
      <c r="H4051" s="6056"/>
      <c r="I4051" s="6116">
        <v>0</v>
      </c>
      <c r="J4051" s="6045"/>
    </row>
    <row r="4052" spans="1:10" ht="16.5" thickTop="1" thickBot="1" x14ac:dyDescent="0.3">
      <c r="A4052" s="6070"/>
      <c r="B4052" s="6071"/>
      <c r="C4052" s="6072"/>
      <c r="D4052" s="6073"/>
      <c r="E4052" s="6074"/>
      <c r="F4052" s="6074"/>
      <c r="G4052" s="6074"/>
      <c r="H4052" s="6075"/>
      <c r="I4052" s="6117"/>
      <c r="J4052" s="6071"/>
    </row>
    <row r="4053" spans="1:10" ht="15.75" thickTop="1" x14ac:dyDescent="0.25">
      <c r="A4053" s="6043"/>
      <c r="B4053" s="10996" t="s">
        <v>66</v>
      </c>
      <c r="C4053" s="10997"/>
      <c r="D4053" s="10997"/>
      <c r="E4053" s="10997"/>
      <c r="F4053" s="10997"/>
      <c r="G4053" s="10997"/>
      <c r="H4053" s="10998"/>
      <c r="I4053" s="11005">
        <v>8</v>
      </c>
      <c r="J4053" s="6043"/>
    </row>
    <row r="4054" spans="1:10" x14ac:dyDescent="0.25">
      <c r="A4054" s="6043"/>
      <c r="B4054" s="10999"/>
      <c r="C4054" s="11000"/>
      <c r="D4054" s="11000"/>
      <c r="E4054" s="11000"/>
      <c r="F4054" s="11000"/>
      <c r="G4054" s="11000"/>
      <c r="H4054" s="11001"/>
      <c r="I4054" s="11006"/>
      <c r="J4054" s="6043"/>
    </row>
    <row r="4055" spans="1:10" ht="15.75" thickBot="1" x14ac:dyDescent="0.3">
      <c r="A4055" s="6043"/>
      <c r="B4055" s="11002"/>
      <c r="C4055" s="11003"/>
      <c r="D4055" s="11003"/>
      <c r="E4055" s="11003"/>
      <c r="F4055" s="11003"/>
      <c r="G4055" s="11003"/>
      <c r="H4055" s="11004"/>
      <c r="I4055" s="11007"/>
      <c r="J4055" s="6045"/>
    </row>
    <row r="4056" spans="1:10" ht="16.5" thickTop="1" thickBot="1" x14ac:dyDescent="0.3">
      <c r="A4056" s="6052"/>
      <c r="B4056" s="6053"/>
      <c r="C4056" s="6053"/>
      <c r="D4056" s="6053"/>
      <c r="E4056" s="6051"/>
      <c r="F4056" s="6051"/>
      <c r="G4056" s="6051"/>
      <c r="H4056" s="6054"/>
      <c r="I4056" s="6118"/>
      <c r="J4056" s="6043"/>
    </row>
    <row r="4057" spans="1:10" ht="16.5" thickTop="1" thickBot="1" x14ac:dyDescent="0.3">
      <c r="A4057" s="6052"/>
      <c r="B4057" s="6053"/>
      <c r="C4057" s="11508" t="s">
        <v>67</v>
      </c>
      <c r="D4057" s="11509"/>
      <c r="E4057" s="6069">
        <v>0</v>
      </c>
      <c r="F4057" s="6069">
        <v>0</v>
      </c>
      <c r="G4057" s="6069">
        <v>0</v>
      </c>
      <c r="H4057" s="6069">
        <v>0</v>
      </c>
      <c r="I4057" s="6069">
        <v>0</v>
      </c>
      <c r="J4057" s="6043"/>
    </row>
    <row r="4058" spans="1:10" ht="16.5" thickTop="1" thickBot="1" x14ac:dyDescent="0.3">
      <c r="A4058" s="6052"/>
      <c r="B4058" s="6053"/>
      <c r="C4058" s="6121"/>
      <c r="D4058" s="6122" t="s">
        <v>68</v>
      </c>
      <c r="E4058" s="6056"/>
      <c r="F4058" s="6056"/>
      <c r="G4058" s="6056"/>
      <c r="H4058" s="6056"/>
      <c r="I4058" s="6101">
        <v>0</v>
      </c>
      <c r="J4058" s="6043"/>
    </row>
    <row r="4059" spans="1:10" ht="16.5" thickTop="1" thickBot="1" x14ac:dyDescent="0.3">
      <c r="A4059" s="6043"/>
      <c r="B4059" s="6076"/>
      <c r="C4059" s="11508" t="s">
        <v>69</v>
      </c>
      <c r="D4059" s="11509"/>
      <c r="E4059" s="6069">
        <v>6</v>
      </c>
      <c r="F4059" s="6069">
        <v>0</v>
      </c>
      <c r="G4059" s="6069">
        <v>0</v>
      </c>
      <c r="H4059" s="6069">
        <v>0</v>
      </c>
      <c r="I4059" s="6069">
        <v>6</v>
      </c>
      <c r="J4059" s="6043"/>
    </row>
    <row r="4060" spans="1:10" ht="16.5" thickTop="1" thickBot="1" x14ac:dyDescent="0.3">
      <c r="A4060" s="6043"/>
      <c r="B4060" s="6076"/>
      <c r="C4060" s="6121"/>
      <c r="D4060" s="6122" t="s">
        <v>70</v>
      </c>
      <c r="E4060" s="6056"/>
      <c r="F4060" s="6056"/>
      <c r="G4060" s="6056"/>
      <c r="H4060" s="6056"/>
      <c r="I4060" s="6101">
        <v>0</v>
      </c>
      <c r="J4060" s="6043"/>
    </row>
    <row r="4061" spans="1:10" ht="16.5" thickTop="1" thickBot="1" x14ac:dyDescent="0.3">
      <c r="A4061" s="6043"/>
      <c r="B4061" s="6076"/>
      <c r="C4061" s="6121"/>
      <c r="D4061" s="6123" t="s">
        <v>71</v>
      </c>
      <c r="E4061" s="6056"/>
      <c r="F4061" s="6056"/>
      <c r="G4061" s="6056"/>
      <c r="H4061" s="6056"/>
      <c r="I4061" s="6101">
        <v>0</v>
      </c>
      <c r="J4061" s="6043"/>
    </row>
    <row r="4062" spans="1:10" ht="16.5" thickTop="1" thickBot="1" x14ac:dyDescent="0.3">
      <c r="A4062" s="6043"/>
      <c r="B4062" s="6076"/>
      <c r="C4062" s="6125"/>
      <c r="D4062" s="6126" t="s">
        <v>72</v>
      </c>
      <c r="E4062" s="6056">
        <v>6</v>
      </c>
      <c r="F4062" s="6056"/>
      <c r="G4062" s="6056"/>
      <c r="H4062" s="6056"/>
      <c r="I4062" s="6118">
        <v>6</v>
      </c>
      <c r="J4062" s="6043"/>
    </row>
    <row r="4063" spans="1:10" ht="19.5" thickTop="1" thickBot="1" x14ac:dyDescent="0.3">
      <c r="A4063" s="6043"/>
      <c r="B4063" s="11018" t="s">
        <v>73</v>
      </c>
      <c r="C4063" s="11019"/>
      <c r="D4063" s="11019"/>
      <c r="E4063" s="11019"/>
      <c r="F4063" s="11019"/>
      <c r="G4063" s="11019"/>
      <c r="H4063" s="11020"/>
      <c r="I4063" s="6212">
        <v>104</v>
      </c>
      <c r="J4063" s="6043"/>
    </row>
    <row r="4064" spans="1:10" ht="17.25" thickTop="1" thickBot="1" x14ac:dyDescent="0.3">
      <c r="A4064" s="6043"/>
      <c r="B4064" s="6044"/>
      <c r="C4064" s="11515" t="s">
        <v>74</v>
      </c>
      <c r="D4064" s="11516"/>
      <c r="E4064" s="6240"/>
      <c r="F4064" s="6240"/>
      <c r="G4064" s="6240"/>
      <c r="H4064" s="6240"/>
      <c r="I4064" s="6236">
        <v>0</v>
      </c>
      <c r="J4064" s="6043"/>
    </row>
    <row r="4065" spans="1:10" ht="17.25" thickTop="1" thickBot="1" x14ac:dyDescent="0.3">
      <c r="A4065" s="6043"/>
      <c r="B4065" s="6044"/>
      <c r="C4065" s="11021" t="s">
        <v>75</v>
      </c>
      <c r="D4065" s="11022"/>
      <c r="E4065" s="6127">
        <v>2</v>
      </c>
      <c r="F4065" s="6127">
        <v>0</v>
      </c>
      <c r="G4065" s="6127">
        <v>0</v>
      </c>
      <c r="H4065" s="6127">
        <v>0</v>
      </c>
      <c r="I4065" s="6237">
        <v>2</v>
      </c>
      <c r="J4065" s="6043"/>
    </row>
    <row r="4066" spans="1:10" ht="16.5" thickTop="1" thickBot="1" x14ac:dyDescent="0.3">
      <c r="A4066" s="6043"/>
      <c r="B4066" s="6044"/>
      <c r="C4066" s="6121"/>
      <c r="D4066" s="6122" t="s">
        <v>76</v>
      </c>
      <c r="E4066" s="6240"/>
      <c r="F4066" s="6240"/>
      <c r="G4066" s="6240"/>
      <c r="H4066" s="6240"/>
      <c r="I4066" s="6119">
        <v>0</v>
      </c>
      <c r="J4066" s="6043"/>
    </row>
    <row r="4067" spans="1:10" ht="16.5" thickTop="1" thickBot="1" x14ac:dyDescent="0.3">
      <c r="A4067" s="6043"/>
      <c r="B4067" s="6044"/>
      <c r="C4067" s="6121"/>
      <c r="D4067" s="6123" t="s">
        <v>77</v>
      </c>
      <c r="E4067" s="6240">
        <v>1</v>
      </c>
      <c r="F4067" s="6240"/>
      <c r="G4067" s="6240"/>
      <c r="H4067" s="6240"/>
      <c r="I4067" s="6120">
        <v>1</v>
      </c>
      <c r="J4067" s="6043"/>
    </row>
    <row r="4068" spans="1:10" ht="16.5" thickTop="1" thickBot="1" x14ac:dyDescent="0.3">
      <c r="A4068" s="6043"/>
      <c r="B4068" s="6044"/>
      <c r="C4068" s="6121"/>
      <c r="D4068" s="6123" t="s">
        <v>78</v>
      </c>
      <c r="E4068" s="6240"/>
      <c r="F4068" s="6240"/>
      <c r="G4068" s="6240"/>
      <c r="H4068" s="6240"/>
      <c r="I4068" s="6120">
        <v>0</v>
      </c>
      <c r="J4068" s="6043"/>
    </row>
    <row r="4069" spans="1:10" ht="16.5" thickTop="1" thickBot="1" x14ac:dyDescent="0.3">
      <c r="A4069" s="6043"/>
      <c r="B4069" s="6044"/>
      <c r="C4069" s="6121"/>
      <c r="D4069" s="6123" t="s">
        <v>79</v>
      </c>
      <c r="E4069" s="6240"/>
      <c r="F4069" s="6240"/>
      <c r="G4069" s="6240"/>
      <c r="H4069" s="6240"/>
      <c r="I4069" s="6120">
        <v>0</v>
      </c>
      <c r="J4069" s="6043"/>
    </row>
    <row r="4070" spans="1:10" ht="16.5" thickTop="1" thickBot="1" x14ac:dyDescent="0.3">
      <c r="A4070" s="6043"/>
      <c r="B4070" s="6044"/>
      <c r="C4070" s="6121"/>
      <c r="D4070" s="6123" t="s">
        <v>80</v>
      </c>
      <c r="E4070" s="6240"/>
      <c r="F4070" s="6240"/>
      <c r="G4070" s="6240"/>
      <c r="H4070" s="6240"/>
      <c r="I4070" s="6120">
        <v>0</v>
      </c>
      <c r="J4070" s="6043"/>
    </row>
    <row r="4071" spans="1:10" ht="16.5" thickTop="1" thickBot="1" x14ac:dyDescent="0.3">
      <c r="A4071" s="6043"/>
      <c r="B4071" s="6044"/>
      <c r="C4071" s="6121"/>
      <c r="D4071" s="6123" t="s">
        <v>81</v>
      </c>
      <c r="E4071" s="6240">
        <v>1</v>
      </c>
      <c r="F4071" s="6240"/>
      <c r="G4071" s="6240"/>
      <c r="H4071" s="6240"/>
      <c r="I4071" s="6120">
        <v>1</v>
      </c>
      <c r="J4071" s="6043"/>
    </row>
    <row r="4072" spans="1:10" ht="16.5" thickTop="1" thickBot="1" x14ac:dyDescent="0.3">
      <c r="A4072" s="6043"/>
      <c r="B4072" s="6044"/>
      <c r="C4072" s="6121"/>
      <c r="D4072" s="6123" t="s">
        <v>82</v>
      </c>
      <c r="E4072" s="6240"/>
      <c r="F4072" s="6240"/>
      <c r="G4072" s="6240"/>
      <c r="H4072" s="6240"/>
      <c r="I4072" s="6120">
        <v>0</v>
      </c>
      <c r="J4072" s="6043"/>
    </row>
    <row r="4073" spans="1:10" ht="39.75" thickTop="1" thickBot="1" x14ac:dyDescent="0.3">
      <c r="A4073" s="6043"/>
      <c r="B4073" s="6044"/>
      <c r="C4073" s="6121"/>
      <c r="D4073" s="6124" t="s">
        <v>83</v>
      </c>
      <c r="E4073" s="6240"/>
      <c r="F4073" s="6240"/>
      <c r="G4073" s="6240"/>
      <c r="H4073" s="6240"/>
      <c r="I4073" s="6120">
        <v>0</v>
      </c>
      <c r="J4073" s="6043"/>
    </row>
    <row r="4074" spans="1:10" ht="16.5" thickTop="1" thickBot="1" x14ac:dyDescent="0.3">
      <c r="A4074" s="6043"/>
      <c r="B4074" s="6047" t="s">
        <v>84</v>
      </c>
      <c r="C4074" s="6045"/>
      <c r="D4074" s="6043"/>
      <c r="E4074" s="6044"/>
      <c r="F4074" s="6044"/>
      <c r="G4074" s="6044"/>
      <c r="H4074" s="6044"/>
      <c r="I4074" s="6044"/>
      <c r="J4074" s="6044"/>
    </row>
    <row r="4075" spans="1:10" ht="16.5" thickTop="1" thickBot="1" x14ac:dyDescent="0.3">
      <c r="A4075" s="6043"/>
      <c r="B4075" s="10996" t="s">
        <v>85</v>
      </c>
      <c r="C4075" s="10997"/>
      <c r="D4075" s="10997"/>
      <c r="E4075" s="10997"/>
      <c r="F4075" s="10998"/>
      <c r="G4075" s="10979" t="s">
        <v>11</v>
      </c>
      <c r="H4075" s="10980"/>
      <c r="I4075" s="6043"/>
      <c r="J4075" s="6043"/>
    </row>
    <row r="4076" spans="1:10" ht="16.5" thickTop="1" thickBot="1" x14ac:dyDescent="0.3">
      <c r="A4076" s="6043"/>
      <c r="B4076" s="10999"/>
      <c r="C4076" s="11000"/>
      <c r="D4076" s="11000"/>
      <c r="E4076" s="11000"/>
      <c r="F4076" s="11001"/>
      <c r="G4076" s="11023">
        <v>1</v>
      </c>
      <c r="H4076" s="11023"/>
      <c r="I4076" s="6043"/>
      <c r="J4076" s="6043"/>
    </row>
    <row r="4077" spans="1:10" ht="16.5" thickTop="1" thickBot="1" x14ac:dyDescent="0.3">
      <c r="A4077" s="6043"/>
      <c r="B4077" s="11002"/>
      <c r="C4077" s="11003"/>
      <c r="D4077" s="11003"/>
      <c r="E4077" s="11003"/>
      <c r="F4077" s="11004"/>
      <c r="G4077" s="11023"/>
      <c r="H4077" s="11023"/>
      <c r="I4077" s="6043"/>
      <c r="J4077" s="6043"/>
    </row>
    <row r="4078" spans="1:10" ht="16.5" thickTop="1" thickBot="1" x14ac:dyDescent="0.3">
      <c r="A4078" s="6043"/>
      <c r="B4078" s="6045"/>
      <c r="C4078" s="6044"/>
      <c r="D4078" s="11013" t="s">
        <v>86</v>
      </c>
      <c r="E4078" s="11014"/>
      <c r="F4078" s="6057">
        <v>1</v>
      </c>
      <c r="G4078" s="11015">
        <v>1</v>
      </c>
      <c r="H4078" s="11015"/>
      <c r="I4078" s="6043"/>
      <c r="J4078" s="6044"/>
    </row>
    <row r="4079" spans="1:10" ht="27" thickTop="1" thickBot="1" x14ac:dyDescent="0.3">
      <c r="A4079" s="6043"/>
      <c r="B4079" s="6045"/>
      <c r="C4079" s="6044"/>
      <c r="D4079" s="6209" t="s">
        <v>87</v>
      </c>
      <c r="E4079" s="6210"/>
      <c r="F4079" s="6057"/>
      <c r="G4079" s="11015">
        <v>0</v>
      </c>
      <c r="H4079" s="11015"/>
      <c r="I4079" s="6043"/>
      <c r="J4079" s="6044"/>
    </row>
    <row r="4080" spans="1:10" ht="39.75" thickTop="1" thickBot="1" x14ac:dyDescent="0.3">
      <c r="A4080" s="6043"/>
      <c r="B4080" s="6045"/>
      <c r="C4080" s="6044"/>
      <c r="D4080" s="6209" t="s">
        <v>88</v>
      </c>
      <c r="E4080" s="6210"/>
      <c r="F4080" s="6057"/>
      <c r="G4080" s="11015">
        <v>0</v>
      </c>
      <c r="H4080" s="11015"/>
      <c r="I4080" s="6043"/>
      <c r="J4080" s="6044"/>
    </row>
    <row r="4081" spans="1:10" ht="16.5" thickTop="1" thickBot="1" x14ac:dyDescent="0.3">
      <c r="A4081" s="6043"/>
      <c r="B4081" s="6047" t="s">
        <v>18</v>
      </c>
      <c r="C4081" s="6043"/>
      <c r="D4081" s="11016" t="s">
        <v>89</v>
      </c>
      <c r="E4081" s="11017"/>
      <c r="F4081" s="6068"/>
      <c r="G4081" s="11015">
        <v>0</v>
      </c>
      <c r="H4081" s="11015"/>
      <c r="I4081" s="6043"/>
      <c r="J4081" s="6044"/>
    </row>
    <row r="4082" spans="1:10" ht="16.5" thickTop="1" thickBot="1" x14ac:dyDescent="0.3">
      <c r="A4082" s="6043"/>
      <c r="B4082" s="11026" t="s">
        <v>90</v>
      </c>
      <c r="C4082" s="11027"/>
      <c r="D4082" s="11027"/>
      <c r="E4082" s="11027"/>
      <c r="F4082" s="11027"/>
      <c r="G4082" s="11028"/>
      <c r="H4082" s="11035" t="s">
        <v>11</v>
      </c>
      <c r="I4082" s="11036"/>
      <c r="J4082" s="6043"/>
    </row>
    <row r="4083" spans="1:10" ht="15.75" thickTop="1" x14ac:dyDescent="0.25">
      <c r="A4083" s="6043"/>
      <c r="B4083" s="11029"/>
      <c r="C4083" s="11030"/>
      <c r="D4083" s="11030"/>
      <c r="E4083" s="11030"/>
      <c r="F4083" s="11030"/>
      <c r="G4083" s="11031"/>
      <c r="H4083" s="10967">
        <v>9</v>
      </c>
      <c r="I4083" s="10968"/>
      <c r="J4083" s="6043"/>
    </row>
    <row r="4084" spans="1:10" ht="15.75" thickBot="1" x14ac:dyDescent="0.3">
      <c r="A4084" s="6043"/>
      <c r="B4084" s="11032"/>
      <c r="C4084" s="11033"/>
      <c r="D4084" s="11033"/>
      <c r="E4084" s="11033"/>
      <c r="F4084" s="11033"/>
      <c r="G4084" s="11034"/>
      <c r="H4084" s="10969"/>
      <c r="I4084" s="10970"/>
      <c r="J4084" s="6043"/>
    </row>
    <row r="4085" spans="1:10" ht="16.5" thickTop="1" thickBot="1" x14ac:dyDescent="0.3">
      <c r="A4085" s="6043"/>
      <c r="B4085" s="6147"/>
      <c r="C4085" s="6148">
        <v>7.1</v>
      </c>
      <c r="D4085" s="6149" t="s">
        <v>91</v>
      </c>
      <c r="E4085" s="6141"/>
      <c r="F4085" s="6141"/>
      <c r="G4085" s="6141"/>
      <c r="H4085" s="10977">
        <v>0</v>
      </c>
      <c r="I4085" s="10977"/>
      <c r="J4085" s="6043"/>
    </row>
    <row r="4086" spans="1:10" ht="39.75" thickTop="1" thickBot="1" x14ac:dyDescent="0.3">
      <c r="A4086" s="6043"/>
      <c r="B4086" s="6076"/>
      <c r="C4086" s="6076"/>
      <c r="D4086" s="6213" t="s">
        <v>92</v>
      </c>
      <c r="E4086" s="6150"/>
      <c r="F4086" s="6150"/>
      <c r="G4086" s="6150"/>
      <c r="H4086" s="11037">
        <v>0</v>
      </c>
      <c r="I4086" s="11038"/>
      <c r="J4086" s="6043"/>
    </row>
    <row r="4087" spans="1:10" ht="16.5" thickTop="1" thickBot="1" x14ac:dyDescent="0.3">
      <c r="A4087" s="6043"/>
      <c r="B4087" s="6044"/>
      <c r="C4087" s="6044"/>
      <c r="D4087" s="6151" t="s">
        <v>93</v>
      </c>
      <c r="E4087" s="6152"/>
      <c r="F4087" s="6152"/>
      <c r="G4087" s="6153"/>
      <c r="H4087" s="11368"/>
      <c r="I4087" s="11368"/>
      <c r="J4087" s="6043"/>
    </row>
    <row r="4088" spans="1:10" ht="16.5" thickTop="1" thickBot="1" x14ac:dyDescent="0.3">
      <c r="A4088" s="6043"/>
      <c r="B4088" s="6044"/>
      <c r="C4088" s="6065"/>
      <c r="D4088" s="6154" t="s">
        <v>94</v>
      </c>
      <c r="E4088" s="6155"/>
      <c r="F4088" s="6155"/>
      <c r="G4088" s="6156"/>
      <c r="H4088" s="11024"/>
      <c r="I4088" s="11025"/>
      <c r="J4088" s="6044"/>
    </row>
    <row r="4089" spans="1:10" ht="16.5" thickTop="1" thickBot="1" x14ac:dyDescent="0.3">
      <c r="A4089" s="6043"/>
      <c r="B4089" s="6044"/>
      <c r="C4089" s="6044"/>
      <c r="D4089" s="6154" t="s">
        <v>95</v>
      </c>
      <c r="E4089" s="6155"/>
      <c r="F4089" s="6155"/>
      <c r="G4089" s="6156"/>
      <c r="H4089" s="11024"/>
      <c r="I4089" s="11025"/>
      <c r="J4089" s="6044"/>
    </row>
    <row r="4090" spans="1:10" ht="16.5" thickTop="1" thickBot="1" x14ac:dyDescent="0.3">
      <c r="A4090" s="6043"/>
      <c r="B4090" s="6044"/>
      <c r="C4090" s="6044"/>
      <c r="D4090" s="6154" t="s">
        <v>96</v>
      </c>
      <c r="E4090" s="6155"/>
      <c r="F4090" s="6155"/>
      <c r="G4090" s="6156"/>
      <c r="H4090" s="11024"/>
      <c r="I4090" s="11025"/>
      <c r="J4090" s="6044"/>
    </row>
    <row r="4091" spans="1:10" ht="16.5" thickTop="1" thickBot="1" x14ac:dyDescent="0.3">
      <c r="A4091" s="6043"/>
      <c r="B4091" s="6044"/>
      <c r="C4091" s="6044"/>
      <c r="D4091" s="6157" t="s">
        <v>97</v>
      </c>
      <c r="E4091" s="6147"/>
      <c r="F4091" s="6147"/>
      <c r="G4091" s="6147"/>
      <c r="H4091" s="11354"/>
      <c r="I4091" s="11354"/>
      <c r="J4091" s="6044"/>
    </row>
    <row r="4092" spans="1:10" ht="16.5" thickTop="1" thickBot="1" x14ac:dyDescent="0.3">
      <c r="A4092" s="6043"/>
      <c r="B4092" s="6044"/>
      <c r="C4092" s="6044"/>
      <c r="D4092" s="6214" t="s">
        <v>98</v>
      </c>
      <c r="E4092" s="6158"/>
      <c r="F4092" s="6158"/>
      <c r="G4092" s="6158"/>
      <c r="H4092" s="11015">
        <v>0</v>
      </c>
      <c r="I4092" s="11015"/>
      <c r="J4092" s="6044"/>
    </row>
    <row r="4093" spans="1:10" ht="16.5" thickTop="1" thickBot="1" x14ac:dyDescent="0.3">
      <c r="A4093" s="6043"/>
      <c r="B4093" s="6044"/>
      <c r="C4093" s="6065"/>
      <c r="D4093" s="6151" t="s">
        <v>93</v>
      </c>
      <c r="E4093" s="6152"/>
      <c r="F4093" s="6152"/>
      <c r="G4093" s="6153"/>
      <c r="H4093" s="11368"/>
      <c r="I4093" s="11368"/>
      <c r="J4093" s="6044"/>
    </row>
    <row r="4094" spans="1:10" ht="16.5" thickTop="1" thickBot="1" x14ac:dyDescent="0.3">
      <c r="A4094" s="6043"/>
      <c r="B4094" s="6044"/>
      <c r="C4094" s="6065"/>
      <c r="D4094" s="6154" t="s">
        <v>94</v>
      </c>
      <c r="E4094" s="6155"/>
      <c r="F4094" s="6155"/>
      <c r="G4094" s="6156"/>
      <c r="H4094" s="11024"/>
      <c r="I4094" s="11025"/>
      <c r="J4094" s="6044"/>
    </row>
    <row r="4095" spans="1:10" ht="16.5" thickTop="1" thickBot="1" x14ac:dyDescent="0.3">
      <c r="A4095" s="6043"/>
      <c r="B4095" s="6044"/>
      <c r="C4095" s="6065"/>
      <c r="D4095" s="6154" t="s">
        <v>95</v>
      </c>
      <c r="E4095" s="6155"/>
      <c r="F4095" s="6155"/>
      <c r="G4095" s="6156"/>
      <c r="H4095" s="11024"/>
      <c r="I4095" s="11025"/>
      <c r="J4095" s="6044"/>
    </row>
    <row r="4096" spans="1:10" ht="16.5" thickTop="1" thickBot="1" x14ac:dyDescent="0.3">
      <c r="A4096" s="6043"/>
      <c r="B4096" s="6044"/>
      <c r="C4096" s="6065"/>
      <c r="D4096" s="6154" t="s">
        <v>96</v>
      </c>
      <c r="E4096" s="6155"/>
      <c r="F4096" s="6155"/>
      <c r="G4096" s="6156"/>
      <c r="H4096" s="11024"/>
      <c r="I4096" s="11025"/>
      <c r="J4096" s="6044"/>
    </row>
    <row r="4097" spans="1:10" ht="16.5" thickTop="1" thickBot="1" x14ac:dyDescent="0.3">
      <c r="A4097" s="6043"/>
      <c r="B4097" s="6044"/>
      <c r="C4097" s="6065"/>
      <c r="D4097" s="6215" t="s">
        <v>97</v>
      </c>
      <c r="E4097" s="6183"/>
      <c r="F4097" s="6183"/>
      <c r="G4097" s="6184"/>
      <c r="H4097" s="11354"/>
      <c r="I4097" s="11354"/>
      <c r="J4097" s="6044"/>
    </row>
    <row r="4098" spans="1:10" ht="39.75" thickTop="1" thickBot="1" x14ac:dyDescent="0.3">
      <c r="A4098" s="6043"/>
      <c r="B4098" s="6044"/>
      <c r="C4098" s="6065"/>
      <c r="D4098" s="6216" t="s">
        <v>99</v>
      </c>
      <c r="E4098" s="6158"/>
      <c r="F4098" s="6158"/>
      <c r="G4098" s="6163"/>
      <c r="H4098" s="11039">
        <v>0</v>
      </c>
      <c r="I4098" s="11040"/>
      <c r="J4098" s="6044"/>
    </row>
    <row r="4099" spans="1:10" ht="16.5" thickTop="1" thickBot="1" x14ac:dyDescent="0.3">
      <c r="A4099" s="6043"/>
      <c r="B4099" s="6044"/>
      <c r="C4099" s="6065"/>
      <c r="D4099" s="6151" t="s">
        <v>93</v>
      </c>
      <c r="E4099" s="6152"/>
      <c r="F4099" s="6152"/>
      <c r="G4099" s="6153"/>
      <c r="H4099" s="11368"/>
      <c r="I4099" s="11368"/>
      <c r="J4099" s="6044"/>
    </row>
    <row r="4100" spans="1:10" ht="16.5" thickTop="1" thickBot="1" x14ac:dyDescent="0.3">
      <c r="A4100" s="6043"/>
      <c r="B4100" s="6044"/>
      <c r="C4100" s="6065"/>
      <c r="D4100" s="6154" t="s">
        <v>94</v>
      </c>
      <c r="E4100" s="6155"/>
      <c r="F4100" s="6155"/>
      <c r="G4100" s="6156"/>
      <c r="H4100" s="11024"/>
      <c r="I4100" s="11025"/>
      <c r="J4100" s="6044"/>
    </row>
    <row r="4101" spans="1:10" ht="16.5" thickTop="1" thickBot="1" x14ac:dyDescent="0.3">
      <c r="A4101" s="6043"/>
      <c r="B4101" s="6044"/>
      <c r="C4101" s="6065"/>
      <c r="D4101" s="6154" t="s">
        <v>95</v>
      </c>
      <c r="E4101" s="6155"/>
      <c r="F4101" s="6155"/>
      <c r="G4101" s="6156"/>
      <c r="H4101" s="11024"/>
      <c r="I4101" s="11025"/>
      <c r="J4101" s="6044"/>
    </row>
    <row r="4102" spans="1:10" ht="16.5" thickTop="1" thickBot="1" x14ac:dyDescent="0.3">
      <c r="A4102" s="6043"/>
      <c r="B4102" s="6044"/>
      <c r="C4102" s="6065"/>
      <c r="D4102" s="6154" t="s">
        <v>96</v>
      </c>
      <c r="E4102" s="6155"/>
      <c r="F4102" s="6155"/>
      <c r="G4102" s="6156"/>
      <c r="H4102" s="11024"/>
      <c r="I4102" s="11025"/>
      <c r="J4102" s="6044"/>
    </row>
    <row r="4103" spans="1:10" ht="16.5" thickTop="1" thickBot="1" x14ac:dyDescent="0.3">
      <c r="A4103" s="6043"/>
      <c r="B4103" s="6044"/>
      <c r="C4103" s="6065"/>
      <c r="D4103" s="6157" t="s">
        <v>97</v>
      </c>
      <c r="E4103" s="6147"/>
      <c r="F4103" s="6147"/>
      <c r="G4103" s="6147"/>
      <c r="H4103" s="11354"/>
      <c r="I4103" s="11354"/>
      <c r="J4103" s="6044"/>
    </row>
    <row r="4104" spans="1:10" ht="39.75" thickTop="1" thickBot="1" x14ac:dyDescent="0.3">
      <c r="A4104" s="6043"/>
      <c r="B4104" s="6044"/>
      <c r="C4104" s="6065"/>
      <c r="D4104" s="6216" t="s">
        <v>100</v>
      </c>
      <c r="E4104" s="6158"/>
      <c r="F4104" s="6158"/>
      <c r="G4104" s="6163"/>
      <c r="H4104" s="11039">
        <v>0</v>
      </c>
      <c r="I4104" s="11040"/>
      <c r="J4104" s="6044"/>
    </row>
    <row r="4105" spans="1:10" ht="16.5" thickTop="1" thickBot="1" x14ac:dyDescent="0.3">
      <c r="A4105" s="6043"/>
      <c r="B4105" s="6044"/>
      <c r="C4105" s="6065"/>
      <c r="D4105" s="6159" t="s">
        <v>101</v>
      </c>
      <c r="E4105" s="6160"/>
      <c r="F4105" s="6160"/>
      <c r="G4105" s="6160"/>
      <c r="H4105" s="11368"/>
      <c r="I4105" s="11368"/>
      <c r="J4105" s="6044"/>
    </row>
    <row r="4106" spans="1:10" ht="16.5" thickTop="1" thickBot="1" x14ac:dyDescent="0.3">
      <c r="A4106" s="6043"/>
      <c r="B4106" s="6044"/>
      <c r="C4106" s="6065"/>
      <c r="D4106" s="6159" t="s">
        <v>102</v>
      </c>
      <c r="E4106" s="6162"/>
      <c r="F4106" s="6162"/>
      <c r="G4106" s="6162"/>
      <c r="H4106" s="11024"/>
      <c r="I4106" s="11025"/>
      <c r="J4106" s="6044"/>
    </row>
    <row r="4107" spans="1:10" ht="16.5" thickTop="1" thickBot="1" x14ac:dyDescent="0.3">
      <c r="A4107" s="6043"/>
      <c r="B4107" s="6044"/>
      <c r="C4107" s="6065"/>
      <c r="D4107" s="6151" t="s">
        <v>103</v>
      </c>
      <c r="E4107" s="6162"/>
      <c r="F4107" s="6162"/>
      <c r="G4107" s="6164"/>
      <c r="H4107" s="11354"/>
      <c r="I4107" s="11354"/>
      <c r="J4107" s="6044"/>
    </row>
    <row r="4108" spans="1:10" ht="39.75" thickTop="1" thickBot="1" x14ac:dyDescent="0.3">
      <c r="A4108" s="6043"/>
      <c r="B4108" s="6044"/>
      <c r="C4108" s="6065"/>
      <c r="D4108" s="6216" t="s">
        <v>104</v>
      </c>
      <c r="E4108" s="6158"/>
      <c r="F4108" s="6158"/>
      <c r="G4108" s="6158"/>
      <c r="H4108" s="11039">
        <v>0</v>
      </c>
      <c r="I4108" s="11040"/>
      <c r="J4108" s="6044"/>
    </row>
    <row r="4109" spans="1:10" ht="16.5" thickTop="1" thickBot="1" x14ac:dyDescent="0.3">
      <c r="A4109" s="6043"/>
      <c r="B4109" s="6044"/>
      <c r="C4109" s="6065"/>
      <c r="D4109" s="6159" t="s">
        <v>105</v>
      </c>
      <c r="E4109" s="6160"/>
      <c r="F4109" s="6160"/>
      <c r="G4109" s="6160"/>
      <c r="H4109" s="11368"/>
      <c r="I4109" s="11368"/>
      <c r="J4109" s="6044"/>
    </row>
    <row r="4110" spans="1:10" ht="16.5" thickTop="1" thickBot="1" x14ac:dyDescent="0.3">
      <c r="A4110" s="6043"/>
      <c r="B4110" s="6044"/>
      <c r="C4110" s="6065"/>
      <c r="D4110" s="6159" t="s">
        <v>102</v>
      </c>
      <c r="E4110" s="6162"/>
      <c r="F4110" s="6162"/>
      <c r="G4110" s="6162"/>
      <c r="H4110" s="11024"/>
      <c r="I4110" s="11025"/>
      <c r="J4110" s="6044"/>
    </row>
    <row r="4111" spans="1:10" ht="16.5" thickTop="1" thickBot="1" x14ac:dyDescent="0.3">
      <c r="A4111" s="6043"/>
      <c r="B4111" s="6044"/>
      <c r="C4111" s="6065"/>
      <c r="D4111" s="6151" t="s">
        <v>103</v>
      </c>
      <c r="E4111" s="6162"/>
      <c r="F4111" s="6162"/>
      <c r="G4111" s="6164"/>
      <c r="H4111" s="11354"/>
      <c r="I4111" s="11354"/>
      <c r="J4111" s="6044"/>
    </row>
    <row r="4112" spans="1:10" ht="52.5" thickTop="1" thickBot="1" x14ac:dyDescent="0.3">
      <c r="A4112" s="6043"/>
      <c r="B4112" s="6044"/>
      <c r="C4112" s="6065"/>
      <c r="D4112" s="6216" t="s">
        <v>106</v>
      </c>
      <c r="E4112" s="6158"/>
      <c r="F4112" s="6158"/>
      <c r="G4112" s="6158"/>
      <c r="H4112" s="11015">
        <v>0</v>
      </c>
      <c r="I4112" s="11015"/>
      <c r="J4112" s="6044"/>
    </row>
    <row r="4113" spans="1:10" ht="16.5" thickTop="1" thickBot="1" x14ac:dyDescent="0.3">
      <c r="A4113" s="6043"/>
      <c r="B4113" s="6044"/>
      <c r="C4113" s="6065"/>
      <c r="D4113" s="6151" t="s">
        <v>93</v>
      </c>
      <c r="E4113" s="6152"/>
      <c r="F4113" s="6152"/>
      <c r="G4113" s="6153"/>
      <c r="H4113" s="11368"/>
      <c r="I4113" s="11368"/>
      <c r="J4113" s="6044"/>
    </row>
    <row r="4114" spans="1:10" ht="16.5" thickTop="1" thickBot="1" x14ac:dyDescent="0.3">
      <c r="A4114" s="6043"/>
      <c r="B4114" s="6044"/>
      <c r="C4114" s="6065"/>
      <c r="D4114" s="6154" t="s">
        <v>94</v>
      </c>
      <c r="E4114" s="6155"/>
      <c r="F4114" s="6155"/>
      <c r="G4114" s="6156"/>
      <c r="H4114" s="11024"/>
      <c r="I4114" s="11025"/>
      <c r="J4114" s="6044"/>
    </row>
    <row r="4115" spans="1:10" ht="16.5" thickTop="1" thickBot="1" x14ac:dyDescent="0.3">
      <c r="A4115" s="6043"/>
      <c r="B4115" s="6044"/>
      <c r="C4115" s="6065"/>
      <c r="D4115" s="6154" t="s">
        <v>95</v>
      </c>
      <c r="E4115" s="6155"/>
      <c r="F4115" s="6155"/>
      <c r="G4115" s="6156"/>
      <c r="H4115" s="11024"/>
      <c r="I4115" s="11025"/>
      <c r="J4115" s="6044"/>
    </row>
    <row r="4116" spans="1:10" ht="16.5" thickTop="1" thickBot="1" x14ac:dyDescent="0.3">
      <c r="A4116" s="6043"/>
      <c r="B4116" s="6044"/>
      <c r="C4116" s="6065"/>
      <c r="D4116" s="6154" t="s">
        <v>96</v>
      </c>
      <c r="E4116" s="6155"/>
      <c r="F4116" s="6155"/>
      <c r="G4116" s="6156"/>
      <c r="H4116" s="11024"/>
      <c r="I4116" s="11025"/>
      <c r="J4116" s="6044"/>
    </row>
    <row r="4117" spans="1:10" ht="16.5" thickTop="1" thickBot="1" x14ac:dyDescent="0.3">
      <c r="A4117" s="6043"/>
      <c r="B4117" s="6044"/>
      <c r="C4117" s="6065"/>
      <c r="D4117" s="6157" t="s">
        <v>97</v>
      </c>
      <c r="E4117" s="6147"/>
      <c r="F4117" s="6147"/>
      <c r="G4117" s="6147"/>
      <c r="H4117" s="11354"/>
      <c r="I4117" s="11354"/>
      <c r="J4117" s="6044"/>
    </row>
    <row r="4118" spans="1:10" ht="16.5" thickTop="1" thickBot="1" x14ac:dyDescent="0.3">
      <c r="A4118" s="6043"/>
      <c r="B4118" s="6044"/>
      <c r="C4118" s="6065"/>
      <c r="D4118" s="6217" t="s">
        <v>107</v>
      </c>
      <c r="E4118" s="6158"/>
      <c r="F4118" s="6158"/>
      <c r="G4118" s="6158"/>
      <c r="H4118" s="11015">
        <v>0</v>
      </c>
      <c r="I4118" s="11015"/>
      <c r="J4118" s="6044"/>
    </row>
    <row r="4119" spans="1:10" ht="16.5" thickTop="1" thickBot="1" x14ac:dyDescent="0.3">
      <c r="A4119" s="6043"/>
      <c r="B4119" s="6044"/>
      <c r="C4119" s="6065"/>
      <c r="D4119" s="6151" t="s">
        <v>105</v>
      </c>
      <c r="E4119" s="6152"/>
      <c r="F4119" s="6152"/>
      <c r="G4119" s="6153"/>
      <c r="H4119" s="11354"/>
      <c r="I4119" s="11354"/>
      <c r="J4119" s="6044"/>
    </row>
    <row r="4120" spans="1:10" ht="16.5" thickTop="1" thickBot="1" x14ac:dyDescent="0.3">
      <c r="A4120" s="6043"/>
      <c r="B4120" s="6044"/>
      <c r="C4120" s="6065"/>
      <c r="D4120" s="6154" t="s">
        <v>94</v>
      </c>
      <c r="E4120" s="6155"/>
      <c r="F4120" s="6155"/>
      <c r="G4120" s="6156"/>
      <c r="H4120" s="11354"/>
      <c r="I4120" s="11354"/>
      <c r="J4120" s="6044"/>
    </row>
    <row r="4121" spans="1:10" ht="16.5" thickTop="1" thickBot="1" x14ac:dyDescent="0.3">
      <c r="A4121" s="6043"/>
      <c r="B4121" s="6044"/>
      <c r="C4121" s="6065"/>
      <c r="D4121" s="6154" t="s">
        <v>102</v>
      </c>
      <c r="E4121" s="6155"/>
      <c r="F4121" s="6155"/>
      <c r="G4121" s="6156"/>
      <c r="H4121" s="11354"/>
      <c r="I4121" s="11354"/>
      <c r="J4121" s="6044"/>
    </row>
    <row r="4122" spans="1:10" ht="16.5" thickTop="1" thickBot="1" x14ac:dyDescent="0.3">
      <c r="A4122" s="6043"/>
      <c r="B4122" s="6044"/>
      <c r="C4122" s="6065"/>
      <c r="D4122" s="6161" t="s">
        <v>103</v>
      </c>
      <c r="E4122" s="6162"/>
      <c r="F4122" s="6162"/>
      <c r="G4122" s="6162"/>
      <c r="H4122" s="11354"/>
      <c r="I4122" s="11354"/>
      <c r="J4122" s="6044"/>
    </row>
    <row r="4123" spans="1:10" ht="16.5" thickTop="1" thickBot="1" x14ac:dyDescent="0.3">
      <c r="A4123" s="6043"/>
      <c r="B4123" s="6044"/>
      <c r="C4123" s="6065"/>
      <c r="D4123" s="6157" t="s">
        <v>108</v>
      </c>
      <c r="E4123" s="6147"/>
      <c r="F4123" s="6147"/>
      <c r="G4123" s="6147"/>
      <c r="H4123" s="11354"/>
      <c r="I4123" s="11354"/>
      <c r="J4123" s="6044"/>
    </row>
    <row r="4124" spans="1:10" ht="16.5" thickTop="1" thickBot="1" x14ac:dyDescent="0.3">
      <c r="A4124" s="6043"/>
      <c r="B4124" s="6044"/>
      <c r="C4124" s="6083" t="s">
        <v>109</v>
      </c>
      <c r="D4124" s="6165"/>
      <c r="E4124" s="6166"/>
      <c r="F4124" s="6167"/>
      <c r="G4124" s="6167"/>
      <c r="H4124" s="10975">
        <v>0</v>
      </c>
      <c r="I4124" s="10976"/>
      <c r="J4124" s="6044"/>
    </row>
    <row r="4125" spans="1:10" ht="27" thickTop="1" thickBot="1" x14ac:dyDescent="0.3">
      <c r="A4125" s="6043"/>
      <c r="B4125" s="6044"/>
      <c r="C4125" s="6063"/>
      <c r="D4125" s="6219" t="s">
        <v>110</v>
      </c>
      <c r="E4125" s="6158"/>
      <c r="F4125" s="6158"/>
      <c r="G4125" s="6163"/>
      <c r="H4125" s="11039">
        <v>0</v>
      </c>
      <c r="I4125" s="11040"/>
      <c r="J4125" s="6044"/>
    </row>
    <row r="4126" spans="1:10" ht="16.5" thickTop="1" thickBot="1" x14ac:dyDescent="0.3">
      <c r="A4126" s="6043"/>
      <c r="B4126" s="6044"/>
      <c r="C4126" s="6062"/>
      <c r="D4126" s="6169" t="s">
        <v>93</v>
      </c>
      <c r="E4126" s="6162"/>
      <c r="F4126" s="6162"/>
      <c r="G4126" s="6164"/>
      <c r="H4126" s="11354"/>
      <c r="I4126" s="11354"/>
      <c r="J4126" s="6044"/>
    </row>
    <row r="4127" spans="1:10" ht="16.5" thickTop="1" thickBot="1" x14ac:dyDescent="0.3">
      <c r="A4127" s="6043"/>
      <c r="B4127" s="6044"/>
      <c r="C4127" s="6062"/>
      <c r="D4127" s="6169" t="s">
        <v>94</v>
      </c>
      <c r="E4127" s="6162"/>
      <c r="F4127" s="6162"/>
      <c r="G4127" s="6164"/>
      <c r="H4127" s="11354"/>
      <c r="I4127" s="11354"/>
      <c r="J4127" s="6044"/>
    </row>
    <row r="4128" spans="1:10" ht="16.5" thickTop="1" thickBot="1" x14ac:dyDescent="0.3">
      <c r="A4128" s="6043"/>
      <c r="B4128" s="6044"/>
      <c r="C4128" s="6062"/>
      <c r="D4128" s="6169" t="s">
        <v>95</v>
      </c>
      <c r="E4128" s="6162"/>
      <c r="F4128" s="6162"/>
      <c r="G4128" s="6164"/>
      <c r="H4128" s="11354"/>
      <c r="I4128" s="11354"/>
      <c r="J4128" s="6044"/>
    </row>
    <row r="4129" spans="1:10" ht="16.5" thickTop="1" thickBot="1" x14ac:dyDescent="0.3">
      <c r="A4129" s="6043"/>
      <c r="B4129" s="6044"/>
      <c r="C4129" s="6062"/>
      <c r="D4129" s="6169" t="s">
        <v>96</v>
      </c>
      <c r="E4129" s="6170"/>
      <c r="F4129" s="6170"/>
      <c r="G4129" s="6171"/>
      <c r="H4129" s="11354"/>
      <c r="I4129" s="11354"/>
      <c r="J4129" s="6044"/>
    </row>
    <row r="4130" spans="1:10" ht="16.5" thickTop="1" thickBot="1" x14ac:dyDescent="0.3">
      <c r="A4130" s="6043"/>
      <c r="B4130" s="6044"/>
      <c r="C4130" s="6062"/>
      <c r="D4130" s="6220" t="s">
        <v>111</v>
      </c>
      <c r="E4130" s="6168"/>
      <c r="F4130" s="6168"/>
      <c r="G4130" s="6168"/>
      <c r="H4130" s="11041">
        <v>0</v>
      </c>
      <c r="I4130" s="11041"/>
      <c r="J4130" s="6044"/>
    </row>
    <row r="4131" spans="1:10" ht="16.5" thickTop="1" thickBot="1" x14ac:dyDescent="0.3">
      <c r="A4131" s="6043"/>
      <c r="B4131" s="6044"/>
      <c r="C4131" s="6062"/>
      <c r="D4131" s="6169" t="s">
        <v>93</v>
      </c>
      <c r="E4131" s="6162"/>
      <c r="F4131" s="6162"/>
      <c r="G4131" s="6164"/>
      <c r="H4131" s="11354"/>
      <c r="I4131" s="11354"/>
      <c r="J4131" s="6044"/>
    </row>
    <row r="4132" spans="1:10" ht="16.5" thickTop="1" thickBot="1" x14ac:dyDescent="0.3">
      <c r="A4132" s="6043"/>
      <c r="B4132" s="6044"/>
      <c r="C4132" s="6062"/>
      <c r="D4132" s="6169" t="s">
        <v>94</v>
      </c>
      <c r="E4132" s="6162"/>
      <c r="F4132" s="6162"/>
      <c r="G4132" s="6164"/>
      <c r="H4132" s="11354"/>
      <c r="I4132" s="11354"/>
      <c r="J4132" s="6044"/>
    </row>
    <row r="4133" spans="1:10" ht="16.5" thickTop="1" thickBot="1" x14ac:dyDescent="0.3">
      <c r="A4133" s="6043"/>
      <c r="B4133" s="6044"/>
      <c r="C4133" s="6062"/>
      <c r="D4133" s="6169" t="s">
        <v>95</v>
      </c>
      <c r="E4133" s="6162"/>
      <c r="F4133" s="6162"/>
      <c r="G4133" s="6164"/>
      <c r="H4133" s="11354"/>
      <c r="I4133" s="11354"/>
      <c r="J4133" s="6044"/>
    </row>
    <row r="4134" spans="1:10" ht="16.5" thickTop="1" thickBot="1" x14ac:dyDescent="0.3">
      <c r="A4134" s="6043"/>
      <c r="B4134" s="6044"/>
      <c r="C4134" s="6062"/>
      <c r="D4134" s="6169" t="s">
        <v>96</v>
      </c>
      <c r="E4134" s="6170"/>
      <c r="F4134" s="6170"/>
      <c r="G4134" s="6171"/>
      <c r="H4134" s="11354"/>
      <c r="I4134" s="11354"/>
      <c r="J4134" s="6044"/>
    </row>
    <row r="4135" spans="1:10" ht="27" thickTop="1" thickBot="1" x14ac:dyDescent="0.3">
      <c r="A4135" s="6043"/>
      <c r="B4135" s="6044"/>
      <c r="C4135" s="6062"/>
      <c r="D4135" s="6219" t="s">
        <v>112</v>
      </c>
      <c r="E4135" s="6158"/>
      <c r="F4135" s="6158"/>
      <c r="G4135" s="6163"/>
      <c r="H4135" s="11039">
        <v>0</v>
      </c>
      <c r="I4135" s="11040"/>
      <c r="J4135" s="6044"/>
    </row>
    <row r="4136" spans="1:10" ht="16.5" thickTop="1" thickBot="1" x14ac:dyDescent="0.3">
      <c r="A4136" s="6043"/>
      <c r="B4136" s="6044"/>
      <c r="C4136" s="6062"/>
      <c r="D4136" s="6169" t="s">
        <v>93</v>
      </c>
      <c r="E4136" s="6162"/>
      <c r="F4136" s="6162"/>
      <c r="G4136" s="6164"/>
      <c r="H4136" s="11354"/>
      <c r="I4136" s="11354"/>
      <c r="J4136" s="6044"/>
    </row>
    <row r="4137" spans="1:10" ht="16.5" thickTop="1" thickBot="1" x14ac:dyDescent="0.3">
      <c r="A4137" s="6043"/>
      <c r="B4137" s="6044"/>
      <c r="C4137" s="6062"/>
      <c r="D4137" s="6169" t="s">
        <v>94</v>
      </c>
      <c r="E4137" s="6162"/>
      <c r="F4137" s="6162"/>
      <c r="G4137" s="6164"/>
      <c r="H4137" s="11354"/>
      <c r="I4137" s="11354"/>
      <c r="J4137" s="6044"/>
    </row>
    <row r="4138" spans="1:10" ht="16.5" thickTop="1" thickBot="1" x14ac:dyDescent="0.3">
      <c r="A4138" s="6043"/>
      <c r="B4138" s="6044"/>
      <c r="C4138" s="6062"/>
      <c r="D4138" s="6169" t="s">
        <v>95</v>
      </c>
      <c r="E4138" s="6162"/>
      <c r="F4138" s="6162"/>
      <c r="G4138" s="6164"/>
      <c r="H4138" s="11354"/>
      <c r="I4138" s="11354"/>
      <c r="J4138" s="6044"/>
    </row>
    <row r="4139" spans="1:10" ht="16.5" thickTop="1" thickBot="1" x14ac:dyDescent="0.3">
      <c r="A4139" s="6043"/>
      <c r="B4139" s="6044"/>
      <c r="C4139" s="6062"/>
      <c r="D4139" s="6169" t="s">
        <v>96</v>
      </c>
      <c r="E4139" s="6170"/>
      <c r="F4139" s="6170"/>
      <c r="G4139" s="6171"/>
      <c r="H4139" s="11354"/>
      <c r="I4139" s="11354"/>
      <c r="J4139" s="6044"/>
    </row>
    <row r="4140" spans="1:10" ht="16.5" thickTop="1" thickBot="1" x14ac:dyDescent="0.3">
      <c r="A4140" s="6043"/>
      <c r="B4140" s="6044"/>
      <c r="C4140" s="6062"/>
      <c r="D4140" s="6221" t="s">
        <v>113</v>
      </c>
      <c r="E4140" s="6158"/>
      <c r="F4140" s="6158"/>
      <c r="G4140" s="6163"/>
      <c r="H4140" s="11041">
        <v>0</v>
      </c>
      <c r="I4140" s="11041"/>
      <c r="J4140" s="6044"/>
    </row>
    <row r="4141" spans="1:10" ht="16.5" thickTop="1" thickBot="1" x14ac:dyDescent="0.3">
      <c r="A4141" s="6043"/>
      <c r="B4141" s="6044"/>
      <c r="C4141" s="6062"/>
      <c r="D4141" s="6172" t="s">
        <v>114</v>
      </c>
      <c r="E4141" s="6152"/>
      <c r="F4141" s="6152"/>
      <c r="G4141" s="6153"/>
      <c r="H4141" s="11354"/>
      <c r="I4141" s="11354"/>
      <c r="J4141" s="6044"/>
    </row>
    <row r="4142" spans="1:10" ht="16.5" thickTop="1" thickBot="1" x14ac:dyDescent="0.3">
      <c r="A4142" s="6043"/>
      <c r="B4142" s="6044"/>
      <c r="C4142" s="6062"/>
      <c r="D4142" s="6172" t="s">
        <v>94</v>
      </c>
      <c r="E4142" s="6152"/>
      <c r="F4142" s="6152"/>
      <c r="G4142" s="6153"/>
      <c r="H4142" s="11354"/>
      <c r="I4142" s="11354"/>
      <c r="J4142" s="6044"/>
    </row>
    <row r="4143" spans="1:10" ht="16.5" thickTop="1" thickBot="1" x14ac:dyDescent="0.3">
      <c r="A4143" s="6043"/>
      <c r="B4143" s="6044"/>
      <c r="C4143" s="6062"/>
      <c r="D4143" s="6172" t="s">
        <v>102</v>
      </c>
      <c r="E4143" s="6152"/>
      <c r="F4143" s="6152"/>
      <c r="G4143" s="6153"/>
      <c r="H4143" s="11354"/>
      <c r="I4143" s="11354"/>
      <c r="J4143" s="6044"/>
    </row>
    <row r="4144" spans="1:10" ht="16.5" thickTop="1" thickBot="1" x14ac:dyDescent="0.3">
      <c r="A4144" s="6045"/>
      <c r="B4144" s="6044"/>
      <c r="C4144" s="6062"/>
      <c r="D4144" s="6172" t="s">
        <v>103</v>
      </c>
      <c r="E4144" s="6152"/>
      <c r="F4144" s="6152"/>
      <c r="G4144" s="6153"/>
      <c r="H4144" s="11354"/>
      <c r="I4144" s="11354"/>
      <c r="J4144" s="6044"/>
    </row>
    <row r="4145" spans="1:10" ht="16.5" thickTop="1" thickBot="1" x14ac:dyDescent="0.3">
      <c r="A4145" s="6045"/>
      <c r="B4145" s="6044"/>
      <c r="C4145" s="6062"/>
      <c r="D4145" s="6222" t="s">
        <v>115</v>
      </c>
      <c r="E4145" s="6158"/>
      <c r="F4145" s="6158"/>
      <c r="G4145" s="6163"/>
      <c r="H4145" s="11041">
        <v>0</v>
      </c>
      <c r="I4145" s="11041"/>
      <c r="J4145" s="6044"/>
    </row>
    <row r="4146" spans="1:10" ht="16.5" thickTop="1" thickBot="1" x14ac:dyDescent="0.3">
      <c r="A4146" s="6045"/>
      <c r="B4146" s="6044"/>
      <c r="C4146" s="6062"/>
      <c r="D4146" s="6172" t="s">
        <v>105</v>
      </c>
      <c r="E4146" s="6152"/>
      <c r="F4146" s="6152"/>
      <c r="G4146" s="6153"/>
      <c r="H4146" s="11354"/>
      <c r="I4146" s="11354"/>
      <c r="J4146" s="6044"/>
    </row>
    <row r="4147" spans="1:10" ht="16.5" thickTop="1" thickBot="1" x14ac:dyDescent="0.3">
      <c r="A4147" s="6045"/>
      <c r="B4147" s="6044"/>
      <c r="C4147" s="6062"/>
      <c r="D4147" s="6172" t="s">
        <v>94</v>
      </c>
      <c r="E4147" s="6152"/>
      <c r="F4147" s="6152"/>
      <c r="G4147" s="6153"/>
      <c r="H4147" s="11354"/>
      <c r="I4147" s="11354"/>
      <c r="J4147" s="6044"/>
    </row>
    <row r="4148" spans="1:10" ht="16.5" thickTop="1" thickBot="1" x14ac:dyDescent="0.3">
      <c r="A4148" s="6045"/>
      <c r="B4148" s="6044"/>
      <c r="C4148" s="6062"/>
      <c r="D4148" s="6172" t="s">
        <v>102</v>
      </c>
      <c r="E4148" s="6152"/>
      <c r="F4148" s="6152"/>
      <c r="G4148" s="6153"/>
      <c r="H4148" s="11354"/>
      <c r="I4148" s="11354"/>
      <c r="J4148" s="6044"/>
    </row>
    <row r="4149" spans="1:10" ht="16.5" thickTop="1" thickBot="1" x14ac:dyDescent="0.3">
      <c r="A4149" s="6045"/>
      <c r="B4149" s="6044"/>
      <c r="C4149" s="6062"/>
      <c r="D4149" s="6172" t="s">
        <v>103</v>
      </c>
      <c r="E4149" s="6152"/>
      <c r="F4149" s="6152"/>
      <c r="G4149" s="6153"/>
      <c r="H4149" s="11354"/>
      <c r="I4149" s="11354"/>
      <c r="J4149" s="6044"/>
    </row>
    <row r="4150" spans="1:10" ht="16.5" thickTop="1" thickBot="1" x14ac:dyDescent="0.3">
      <c r="A4150" s="6045"/>
      <c r="B4150" s="6044"/>
      <c r="C4150" s="6062"/>
      <c r="D4150" s="6222" t="s">
        <v>116</v>
      </c>
      <c r="E4150" s="6218"/>
      <c r="F4150" s="6218"/>
      <c r="G4150" s="6223"/>
      <c r="H4150" s="11041">
        <v>0</v>
      </c>
      <c r="I4150" s="11041"/>
      <c r="J4150" s="6044"/>
    </row>
    <row r="4151" spans="1:10" ht="16.5" thickTop="1" thickBot="1" x14ac:dyDescent="0.3">
      <c r="A4151" s="6045"/>
      <c r="B4151" s="6044"/>
      <c r="C4151" s="6062"/>
      <c r="D4151" s="6172" t="s">
        <v>105</v>
      </c>
      <c r="E4151" s="6152"/>
      <c r="F4151" s="6152"/>
      <c r="G4151" s="6153"/>
      <c r="H4151" s="11354"/>
      <c r="I4151" s="11354"/>
      <c r="J4151" s="6044"/>
    </row>
    <row r="4152" spans="1:10" ht="16.5" thickTop="1" thickBot="1" x14ac:dyDescent="0.3">
      <c r="A4152" s="6045"/>
      <c r="B4152" s="6044"/>
      <c r="C4152" s="6062"/>
      <c r="D4152" s="6172" t="s">
        <v>94</v>
      </c>
      <c r="E4152" s="6152"/>
      <c r="F4152" s="6152"/>
      <c r="G4152" s="6153"/>
      <c r="H4152" s="11433"/>
      <c r="I4152" s="11433"/>
      <c r="J4152" s="6044"/>
    </row>
    <row r="4153" spans="1:10" ht="16.5" thickTop="1" thickBot="1" x14ac:dyDescent="0.3">
      <c r="A4153" s="6045"/>
      <c r="B4153" s="6044"/>
      <c r="C4153" s="6062"/>
      <c r="D4153" s="6172" t="s">
        <v>102</v>
      </c>
      <c r="E4153" s="6152"/>
      <c r="F4153" s="6152"/>
      <c r="G4153" s="6153"/>
      <c r="H4153" s="11354"/>
      <c r="I4153" s="11354"/>
      <c r="J4153" s="6044"/>
    </row>
    <row r="4154" spans="1:10" ht="16.5" thickTop="1" thickBot="1" x14ac:dyDescent="0.3">
      <c r="A4154" s="6045"/>
      <c r="B4154" s="6044"/>
      <c r="C4154" s="6062"/>
      <c r="D4154" s="6172" t="s">
        <v>103</v>
      </c>
      <c r="E4154" s="6152"/>
      <c r="F4154" s="6152"/>
      <c r="G4154" s="6153"/>
      <c r="H4154" s="11354"/>
      <c r="I4154" s="11354"/>
      <c r="J4154" s="6044"/>
    </row>
    <row r="4155" spans="1:10" ht="16.5" thickTop="1" thickBot="1" x14ac:dyDescent="0.3">
      <c r="A4155" s="6045"/>
      <c r="B4155" s="6044"/>
      <c r="C4155" s="6062"/>
      <c r="D4155" s="6222" t="s">
        <v>117</v>
      </c>
      <c r="E4155" s="6218"/>
      <c r="F4155" s="6218"/>
      <c r="G4155" s="6223"/>
      <c r="H4155" s="11041">
        <v>0</v>
      </c>
      <c r="I4155" s="11041"/>
      <c r="J4155" s="6044"/>
    </row>
    <row r="4156" spans="1:10" ht="16.5" thickTop="1" thickBot="1" x14ac:dyDescent="0.3">
      <c r="A4156" s="6045"/>
      <c r="B4156" s="6044"/>
      <c r="C4156" s="6062"/>
      <c r="D4156" s="6172" t="s">
        <v>105</v>
      </c>
      <c r="E4156" s="6152"/>
      <c r="F4156" s="6152"/>
      <c r="G4156" s="6153"/>
      <c r="H4156" s="11354"/>
      <c r="I4156" s="11354"/>
      <c r="J4156" s="6044"/>
    </row>
    <row r="4157" spans="1:10" ht="16.5" thickTop="1" thickBot="1" x14ac:dyDescent="0.3">
      <c r="A4157" s="6045"/>
      <c r="B4157" s="6044"/>
      <c r="C4157" s="6062"/>
      <c r="D4157" s="6172" t="s">
        <v>94</v>
      </c>
      <c r="E4157" s="6152"/>
      <c r="F4157" s="6152"/>
      <c r="G4157" s="6153"/>
      <c r="H4157" s="11354"/>
      <c r="I4157" s="11354"/>
      <c r="J4157" s="6044"/>
    </row>
    <row r="4158" spans="1:10" ht="16.5" thickTop="1" thickBot="1" x14ac:dyDescent="0.3">
      <c r="A4158" s="6045"/>
      <c r="B4158" s="6044"/>
      <c r="C4158" s="6062"/>
      <c r="D4158" s="6172" t="s">
        <v>102</v>
      </c>
      <c r="E4158" s="6152"/>
      <c r="F4158" s="6152"/>
      <c r="G4158" s="6153"/>
      <c r="H4158" s="11354"/>
      <c r="I4158" s="11354"/>
      <c r="J4158" s="6044"/>
    </row>
    <row r="4159" spans="1:10" ht="16.5" thickTop="1" thickBot="1" x14ac:dyDescent="0.3">
      <c r="A4159" s="6045"/>
      <c r="B4159" s="6044"/>
      <c r="C4159" s="6064"/>
      <c r="D4159" s="6172" t="s">
        <v>103</v>
      </c>
      <c r="E4159" s="6152"/>
      <c r="F4159" s="6152"/>
      <c r="G4159" s="6153"/>
      <c r="H4159" s="11354"/>
      <c r="I4159" s="11354"/>
      <c r="J4159" s="6044"/>
    </row>
    <row r="4160" spans="1:10" ht="16.5" thickTop="1" thickBot="1" x14ac:dyDescent="0.3">
      <c r="A4160" s="6043"/>
      <c r="B4160" s="6044"/>
      <c r="C4160" s="6084" t="s">
        <v>118</v>
      </c>
      <c r="D4160" s="6173"/>
      <c r="E4160" s="6167"/>
      <c r="F4160" s="6167"/>
      <c r="G4160" s="6174"/>
      <c r="H4160" s="10977">
        <v>0</v>
      </c>
      <c r="I4160" s="10977"/>
      <c r="J4160" s="6044"/>
    </row>
    <row r="4161" spans="1:10" ht="27" thickTop="1" thickBot="1" x14ac:dyDescent="0.3">
      <c r="A4161" s="6043"/>
      <c r="B4161" s="6043"/>
      <c r="C4161" s="6077"/>
      <c r="D4161" s="6175" t="s">
        <v>31</v>
      </c>
      <c r="E4161" s="6175"/>
      <c r="F4161" s="6175"/>
      <c r="G4161" s="6176"/>
      <c r="H4161" s="11354"/>
      <c r="I4161" s="11354"/>
      <c r="J4161" s="6044"/>
    </row>
    <row r="4162" spans="1:10" ht="16.5" thickTop="1" thickBot="1" x14ac:dyDescent="0.3">
      <c r="A4162" s="6043"/>
      <c r="B4162" s="6043"/>
      <c r="C4162" s="6077"/>
      <c r="D4162" s="6175" t="s">
        <v>119</v>
      </c>
      <c r="E4162" s="6152"/>
      <c r="F4162" s="6152"/>
      <c r="G4162" s="6153"/>
      <c r="H4162" s="11354"/>
      <c r="I4162" s="11354"/>
      <c r="J4162" s="6044"/>
    </row>
    <row r="4163" spans="1:10" ht="27" thickTop="1" thickBot="1" x14ac:dyDescent="0.3">
      <c r="A4163" s="6043"/>
      <c r="B4163" s="6043"/>
      <c r="C4163" s="6077"/>
      <c r="D4163" s="6175" t="s">
        <v>120</v>
      </c>
      <c r="E4163" s="6177"/>
      <c r="F4163" s="6152"/>
      <c r="G4163" s="6153"/>
      <c r="H4163" s="11354"/>
      <c r="I4163" s="11354"/>
      <c r="J4163" s="6044"/>
    </row>
    <row r="4164" spans="1:10" ht="27" thickTop="1" thickBot="1" x14ac:dyDescent="0.3">
      <c r="A4164" s="6043"/>
      <c r="B4164" s="6044"/>
      <c r="C4164" s="6077"/>
      <c r="D4164" s="6175" t="s">
        <v>121</v>
      </c>
      <c r="E4164" s="6152"/>
      <c r="F4164" s="6152"/>
      <c r="G4164" s="6153"/>
      <c r="H4164" s="11354"/>
      <c r="I4164" s="11354"/>
      <c r="J4164" s="6044"/>
    </row>
    <row r="4165" spans="1:10" ht="16.5" thickTop="1" thickBot="1" x14ac:dyDescent="0.3">
      <c r="A4165" s="6043"/>
      <c r="B4165" s="6044"/>
      <c r="C4165" s="6077"/>
      <c r="D4165" s="6175" t="s">
        <v>70</v>
      </c>
      <c r="E4165" s="6152"/>
      <c r="F4165" s="6152"/>
      <c r="G4165" s="6153"/>
      <c r="H4165" s="11354"/>
      <c r="I4165" s="11354"/>
      <c r="J4165" s="6044"/>
    </row>
    <row r="4166" spans="1:10" ht="39.75" thickTop="1" thickBot="1" x14ac:dyDescent="0.3">
      <c r="A4166" s="6043"/>
      <c r="B4166" s="6044"/>
      <c r="C4166" s="6077"/>
      <c r="D4166" s="6208" t="s">
        <v>122</v>
      </c>
      <c r="E4166" s="6152"/>
      <c r="F4166" s="6152"/>
      <c r="G4166" s="6153"/>
      <c r="H4166" s="11354"/>
      <c r="I4166" s="11354"/>
      <c r="J4166" s="6044"/>
    </row>
    <row r="4167" spans="1:10" ht="27" thickTop="1" thickBot="1" x14ac:dyDescent="0.3">
      <c r="A4167" s="6043"/>
      <c r="B4167" s="6044"/>
      <c r="C4167" s="6078"/>
      <c r="D4167" s="6175" t="s">
        <v>123</v>
      </c>
      <c r="E4167" s="6152"/>
      <c r="F4167" s="6152"/>
      <c r="G4167" s="6153"/>
      <c r="H4167" s="11354"/>
      <c r="I4167" s="11354"/>
      <c r="J4167" s="6044"/>
    </row>
    <row r="4168" spans="1:10" ht="39.75" thickTop="1" thickBot="1" x14ac:dyDescent="0.3">
      <c r="A4168" s="6043"/>
      <c r="B4168" s="6044"/>
      <c r="C4168" s="6077"/>
      <c r="D4168" s="6175" t="s">
        <v>34</v>
      </c>
      <c r="E4168" s="6152"/>
      <c r="F4168" s="6152"/>
      <c r="G4168" s="6153"/>
      <c r="H4168" s="11354"/>
      <c r="I4168" s="11354"/>
      <c r="J4168" s="6044"/>
    </row>
    <row r="4169" spans="1:10" ht="39.75" thickTop="1" thickBot="1" x14ac:dyDescent="0.3">
      <c r="A4169" s="6043"/>
      <c r="B4169" s="6044"/>
      <c r="C4169" s="6078"/>
      <c r="D4169" s="6178" t="s">
        <v>124</v>
      </c>
      <c r="E4169" s="6152"/>
      <c r="F4169" s="6152"/>
      <c r="G4169" s="6153"/>
      <c r="H4169" s="11354"/>
      <c r="I4169" s="11354"/>
      <c r="J4169" s="6044"/>
    </row>
    <row r="4170" spans="1:10" ht="52.5" thickTop="1" thickBot="1" x14ac:dyDescent="0.3">
      <c r="A4170" s="6043"/>
      <c r="B4170" s="6044"/>
      <c r="C4170" s="6077"/>
      <c r="D4170" s="6175" t="s">
        <v>125</v>
      </c>
      <c r="E4170" s="6152"/>
      <c r="F4170" s="6152"/>
      <c r="G4170" s="6153"/>
      <c r="H4170" s="11354"/>
      <c r="I4170" s="11354"/>
      <c r="J4170" s="6044"/>
    </row>
    <row r="4171" spans="1:10" ht="27" thickTop="1" thickBot="1" x14ac:dyDescent="0.3">
      <c r="A4171" s="6043"/>
      <c r="B4171" s="6044"/>
      <c r="C4171" s="6077"/>
      <c r="D4171" s="6175" t="s">
        <v>126</v>
      </c>
      <c r="E4171" s="6152"/>
      <c r="F4171" s="6152"/>
      <c r="G4171" s="6153"/>
      <c r="H4171" s="11354"/>
      <c r="I4171" s="11354"/>
      <c r="J4171" s="6044"/>
    </row>
    <row r="4172" spans="1:10" ht="27" thickTop="1" thickBot="1" x14ac:dyDescent="0.3">
      <c r="A4172" s="6043"/>
      <c r="B4172" s="6044"/>
      <c r="C4172" s="6077"/>
      <c r="D4172" s="6179" t="s">
        <v>37</v>
      </c>
      <c r="E4172" s="6147"/>
      <c r="F4172" s="6147"/>
      <c r="G4172" s="6147"/>
      <c r="H4172" s="11354"/>
      <c r="I4172" s="11354"/>
      <c r="J4172" s="6044"/>
    </row>
    <row r="4173" spans="1:10" ht="65.25" thickTop="1" thickBot="1" x14ac:dyDescent="0.3">
      <c r="A4173" s="6043"/>
      <c r="B4173" s="6044"/>
      <c r="C4173" s="6077"/>
      <c r="D4173" s="6180" t="s">
        <v>127</v>
      </c>
      <c r="E4173" s="6152"/>
      <c r="F4173" s="6152"/>
      <c r="G4173" s="6153"/>
      <c r="H4173" s="11354"/>
      <c r="I4173" s="11354"/>
      <c r="J4173" s="6044"/>
    </row>
    <row r="4174" spans="1:10" ht="27" thickTop="1" thickBot="1" x14ac:dyDescent="0.3">
      <c r="A4174" s="6043"/>
      <c r="B4174" s="6044"/>
      <c r="C4174" s="6077"/>
      <c r="D4174" s="6175" t="s">
        <v>128</v>
      </c>
      <c r="E4174" s="6147"/>
      <c r="F4174" s="6147"/>
      <c r="G4174" s="6147"/>
      <c r="H4174" s="11354"/>
      <c r="I4174" s="11354"/>
      <c r="J4174" s="6044"/>
    </row>
    <row r="4175" spans="1:10" ht="39.75" thickTop="1" thickBot="1" x14ac:dyDescent="0.3">
      <c r="A4175" s="6043"/>
      <c r="B4175" s="6044"/>
      <c r="C4175" s="6077"/>
      <c r="D4175" s="6175" t="s">
        <v>129</v>
      </c>
      <c r="E4175" s="6152"/>
      <c r="F4175" s="6152"/>
      <c r="G4175" s="6153"/>
      <c r="H4175" s="11354"/>
      <c r="I4175" s="11354"/>
      <c r="J4175" s="6044"/>
    </row>
    <row r="4176" spans="1:10" ht="52.5" thickTop="1" thickBot="1" x14ac:dyDescent="0.3">
      <c r="A4176" s="6043"/>
      <c r="B4176" s="6044"/>
      <c r="C4176" s="6077"/>
      <c r="D4176" s="6175" t="s">
        <v>130</v>
      </c>
      <c r="E4176" s="6152"/>
      <c r="F4176" s="6152"/>
      <c r="G4176" s="6153"/>
      <c r="H4176" s="11354"/>
      <c r="I4176" s="11354"/>
      <c r="J4176" s="6044"/>
    </row>
    <row r="4177" spans="1:10" ht="39.75" thickTop="1" thickBot="1" x14ac:dyDescent="0.3">
      <c r="A4177" s="6043"/>
      <c r="B4177" s="6044"/>
      <c r="C4177" s="6077"/>
      <c r="D4177" s="6175" t="s">
        <v>131</v>
      </c>
      <c r="E4177" s="6177"/>
      <c r="F4177" s="6152"/>
      <c r="G4177" s="6153"/>
      <c r="H4177" s="11354"/>
      <c r="I4177" s="11354"/>
      <c r="J4177" s="6044"/>
    </row>
    <row r="4178" spans="1:10" ht="27" thickTop="1" thickBot="1" x14ac:dyDescent="0.3">
      <c r="A4178" s="6043"/>
      <c r="B4178" s="6043"/>
      <c r="C4178" s="6078"/>
      <c r="D4178" s="6175" t="s">
        <v>132</v>
      </c>
      <c r="E4178" s="6177"/>
      <c r="F4178" s="6152"/>
      <c r="G4178" s="6153"/>
      <c r="H4178" s="11354"/>
      <c r="I4178" s="11354"/>
      <c r="J4178" s="6044"/>
    </row>
    <row r="4179" spans="1:10" ht="52.5" thickTop="1" thickBot="1" x14ac:dyDescent="0.3">
      <c r="A4179" s="6043"/>
      <c r="B4179" s="6043"/>
      <c r="C4179" s="6078"/>
      <c r="D4179" s="6175" t="s">
        <v>52</v>
      </c>
      <c r="E4179" s="6177"/>
      <c r="F4179" s="6152"/>
      <c r="G4179" s="6153"/>
      <c r="H4179" s="11354"/>
      <c r="I4179" s="11354"/>
      <c r="J4179" s="6044"/>
    </row>
    <row r="4180" spans="1:10" ht="27" thickTop="1" thickBot="1" x14ac:dyDescent="0.3">
      <c r="A4180" s="6043"/>
      <c r="B4180" s="6043"/>
      <c r="C4180" s="6077"/>
      <c r="D4180" s="6224" t="s">
        <v>133</v>
      </c>
      <c r="E4180" s="6147"/>
      <c r="F4180" s="6147"/>
      <c r="G4180" s="6147"/>
      <c r="H4180" s="11354"/>
      <c r="I4180" s="11354"/>
      <c r="J4180" s="6044"/>
    </row>
    <row r="4181" spans="1:10" ht="27" thickTop="1" thickBot="1" x14ac:dyDescent="0.3">
      <c r="A4181" s="6043"/>
      <c r="B4181" s="6043"/>
      <c r="C4181" s="6077"/>
      <c r="D4181" s="6224" t="s">
        <v>47</v>
      </c>
      <c r="E4181" s="6152"/>
      <c r="F4181" s="6152"/>
      <c r="G4181" s="6153"/>
      <c r="H4181" s="11354"/>
      <c r="I4181" s="11354"/>
      <c r="J4181" s="6044"/>
    </row>
    <row r="4182" spans="1:10" ht="52.5" thickTop="1" thickBot="1" x14ac:dyDescent="0.3">
      <c r="A4182" s="6043"/>
      <c r="B4182" s="6043"/>
      <c r="C4182" s="6077"/>
      <c r="D4182" s="6225" t="s">
        <v>61</v>
      </c>
      <c r="E4182" s="6147"/>
      <c r="F4182" s="6147"/>
      <c r="G4182" s="6147"/>
      <c r="H4182" s="11354"/>
      <c r="I4182" s="11354"/>
      <c r="J4182" s="6044"/>
    </row>
    <row r="4183" spans="1:10" ht="52.5" thickTop="1" thickBot="1" x14ac:dyDescent="0.3">
      <c r="A4183" s="6043"/>
      <c r="B4183" s="6043"/>
      <c r="C4183" s="6077"/>
      <c r="D4183" s="6224" t="s">
        <v>134</v>
      </c>
      <c r="E4183" s="6152"/>
      <c r="F4183" s="6152"/>
      <c r="G4183" s="6153"/>
      <c r="H4183" s="11354"/>
      <c r="I4183" s="11354"/>
      <c r="J4183" s="6044"/>
    </row>
    <row r="4184" spans="1:10" ht="27" thickTop="1" thickBot="1" x14ac:dyDescent="0.3">
      <c r="A4184" s="6043"/>
      <c r="B4184" s="6043"/>
      <c r="C4184" s="6078"/>
      <c r="D4184" s="6224" t="s">
        <v>60</v>
      </c>
      <c r="E4184" s="6152"/>
      <c r="F4184" s="6152"/>
      <c r="G4184" s="6153"/>
      <c r="H4184" s="11354"/>
      <c r="I4184" s="11354"/>
      <c r="J4184" s="6044"/>
    </row>
    <row r="4185" spans="1:10" ht="16.5" thickTop="1" thickBot="1" x14ac:dyDescent="0.3">
      <c r="A4185" s="6043"/>
      <c r="B4185" s="6043"/>
      <c r="C4185" s="6078"/>
      <c r="D4185" s="6187" t="s">
        <v>135</v>
      </c>
      <c r="E4185" s="6152"/>
      <c r="F4185" s="6152"/>
      <c r="G4185" s="6153"/>
      <c r="H4185" s="11354"/>
      <c r="I4185" s="11354"/>
      <c r="J4185" s="6044"/>
    </row>
    <row r="4186" spans="1:10" ht="39.75" thickTop="1" thickBot="1" x14ac:dyDescent="0.3">
      <c r="A4186" s="6043"/>
      <c r="B4186" s="6043"/>
      <c r="C4186" s="6078"/>
      <c r="D4186" s="6224" t="s">
        <v>58</v>
      </c>
      <c r="E4186" s="6152"/>
      <c r="F4186" s="6152"/>
      <c r="G4186" s="6153"/>
      <c r="H4186" s="11354"/>
      <c r="I4186" s="11354"/>
      <c r="J4186" s="6044"/>
    </row>
    <row r="4187" spans="1:10" ht="27" thickTop="1" thickBot="1" x14ac:dyDescent="0.3">
      <c r="A4187" s="6043"/>
      <c r="B4187" s="6043"/>
      <c r="C4187" s="6078"/>
      <c r="D4187" s="6224" t="s">
        <v>136</v>
      </c>
      <c r="E4187" s="6152"/>
      <c r="F4187" s="6152"/>
      <c r="G4187" s="6153"/>
      <c r="H4187" s="11354"/>
      <c r="I4187" s="11354"/>
      <c r="J4187" s="6044"/>
    </row>
    <row r="4188" spans="1:10" ht="16.5" thickTop="1" thickBot="1" x14ac:dyDescent="0.3">
      <c r="A4188" s="6043"/>
      <c r="B4188" s="6043"/>
      <c r="C4188" s="6078"/>
      <c r="D4188" s="6224" t="s">
        <v>137</v>
      </c>
      <c r="E4188" s="6152"/>
      <c r="F4188" s="6152"/>
      <c r="G4188" s="6153"/>
      <c r="H4188" s="11354"/>
      <c r="I4188" s="11354"/>
      <c r="J4188" s="6044"/>
    </row>
    <row r="4189" spans="1:10" ht="16.5" thickTop="1" thickBot="1" x14ac:dyDescent="0.3">
      <c r="A4189" s="6043"/>
      <c r="B4189" s="6043"/>
      <c r="C4189" s="6078"/>
      <c r="D4189" s="6224" t="s">
        <v>138</v>
      </c>
      <c r="E4189" s="6152"/>
      <c r="F4189" s="6152"/>
      <c r="G4189" s="6153"/>
      <c r="H4189" s="11354"/>
      <c r="I4189" s="11354"/>
      <c r="J4189" s="6044"/>
    </row>
    <row r="4190" spans="1:10" ht="16.5" thickTop="1" thickBot="1" x14ac:dyDescent="0.3">
      <c r="A4190" s="6043"/>
      <c r="B4190" s="6043"/>
      <c r="C4190" s="6078"/>
      <c r="D4190" s="6224" t="s">
        <v>139</v>
      </c>
      <c r="E4190" s="6152"/>
      <c r="F4190" s="6152"/>
      <c r="G4190" s="6153"/>
      <c r="H4190" s="11354"/>
      <c r="I4190" s="11354"/>
      <c r="J4190" s="6044"/>
    </row>
    <row r="4191" spans="1:10" ht="16.5" thickTop="1" thickBot="1" x14ac:dyDescent="0.3">
      <c r="A4191" s="6043"/>
      <c r="B4191" s="6043"/>
      <c r="C4191" s="6078"/>
      <c r="D4191" s="6224" t="s">
        <v>140</v>
      </c>
      <c r="E4191" s="6152"/>
      <c r="F4191" s="6152"/>
      <c r="G4191" s="6153"/>
      <c r="H4191" s="11354"/>
      <c r="I4191" s="11354"/>
      <c r="J4191" s="6044"/>
    </row>
    <row r="4192" spans="1:10" ht="39.75" thickTop="1" thickBot="1" x14ac:dyDescent="0.3">
      <c r="A4192" s="6043"/>
      <c r="B4192" s="6043"/>
      <c r="C4192" s="6078"/>
      <c r="D4192" s="6225" t="s">
        <v>141</v>
      </c>
      <c r="E4192" s="6152"/>
      <c r="F4192" s="6152"/>
      <c r="G4192" s="6153"/>
      <c r="H4192" s="11354"/>
      <c r="I4192" s="11354"/>
      <c r="J4192" s="6044"/>
    </row>
    <row r="4193" spans="1:10" ht="27" thickTop="1" thickBot="1" x14ac:dyDescent="0.3">
      <c r="A4193" s="6043"/>
      <c r="B4193" s="6043"/>
      <c r="C4193" s="6077"/>
      <c r="D4193" s="6162" t="s">
        <v>142</v>
      </c>
      <c r="E4193" s="6147"/>
      <c r="F4193" s="6147"/>
      <c r="G4193" s="6147"/>
      <c r="H4193" s="11354"/>
      <c r="I4193" s="11354"/>
      <c r="J4193" s="6044"/>
    </row>
    <row r="4194" spans="1:10" ht="39.75" thickTop="1" thickBot="1" x14ac:dyDescent="0.3">
      <c r="A4194" s="6043"/>
      <c r="B4194" s="6043"/>
      <c r="C4194" s="6079"/>
      <c r="D4194" s="6224" t="s">
        <v>143</v>
      </c>
      <c r="E4194" s="6152"/>
      <c r="F4194" s="6152"/>
      <c r="G4194" s="6153"/>
      <c r="H4194" s="11354"/>
      <c r="I4194" s="11354"/>
      <c r="J4194" s="6044"/>
    </row>
    <row r="4195" spans="1:10" ht="39.75" thickTop="1" thickBot="1" x14ac:dyDescent="0.3">
      <c r="A4195" s="6043"/>
      <c r="B4195" s="6043"/>
      <c r="C4195" s="6078"/>
      <c r="D4195" s="6162" t="s">
        <v>144</v>
      </c>
      <c r="E4195" s="6152"/>
      <c r="F4195" s="6152"/>
      <c r="G4195" s="6153"/>
      <c r="H4195" s="11356"/>
      <c r="I4195" s="11356"/>
      <c r="J4195" s="6044"/>
    </row>
    <row r="4196" spans="1:10" ht="27" thickTop="1" thickBot="1" x14ac:dyDescent="0.3">
      <c r="A4196" s="6043"/>
      <c r="B4196" s="6043"/>
      <c r="C4196" s="6078"/>
      <c r="D4196" s="6224" t="s">
        <v>145</v>
      </c>
      <c r="E4196" s="6152"/>
      <c r="F4196" s="6152"/>
      <c r="G4196" s="6153"/>
      <c r="H4196" s="11356"/>
      <c r="I4196" s="11356"/>
      <c r="J4196" s="6044"/>
    </row>
    <row r="4197" spans="1:10" ht="16.5" thickTop="1" thickBot="1" x14ac:dyDescent="0.3">
      <c r="A4197" s="6043"/>
      <c r="B4197" s="6043"/>
      <c r="C4197" s="6080"/>
      <c r="D4197" s="6226" t="s">
        <v>146</v>
      </c>
      <c r="E4197" s="6152"/>
      <c r="F4197" s="6152"/>
      <c r="G4197" s="6153"/>
      <c r="H4197" s="11356"/>
      <c r="I4197" s="11356"/>
      <c r="J4197" s="6044"/>
    </row>
    <row r="4198" spans="1:10" ht="16.5" thickTop="1" thickBot="1" x14ac:dyDescent="0.3">
      <c r="A4198" s="6043"/>
      <c r="B4198" s="6043"/>
      <c r="C4198" s="6085" t="s">
        <v>147</v>
      </c>
      <c r="D4198" s="6230"/>
      <c r="E4198" s="6181"/>
      <c r="F4198" s="6181"/>
      <c r="G4198" s="6182"/>
      <c r="H4198" s="10992">
        <v>3</v>
      </c>
      <c r="I4198" s="10993"/>
      <c r="J4198" s="6044"/>
    </row>
    <row r="4199" spans="1:10" ht="16.5" thickTop="1" thickBot="1" x14ac:dyDescent="0.3">
      <c r="A4199" s="6043"/>
      <c r="B4199" s="6043"/>
      <c r="C4199" s="6061"/>
      <c r="D4199" s="6172" t="s">
        <v>148</v>
      </c>
      <c r="E4199" s="6152"/>
      <c r="F4199" s="6152"/>
      <c r="G4199" s="6153"/>
      <c r="H4199" s="11356">
        <v>2</v>
      </c>
      <c r="I4199" s="11356"/>
      <c r="J4199" s="6044"/>
    </row>
    <row r="4200" spans="1:10" ht="16.5" thickTop="1" thickBot="1" x14ac:dyDescent="0.3">
      <c r="A4200" s="6043"/>
      <c r="B4200" s="6043"/>
      <c r="C4200" s="6058"/>
      <c r="D4200" s="6172" t="s">
        <v>149</v>
      </c>
      <c r="E4200" s="6152"/>
      <c r="F4200" s="6152"/>
      <c r="G4200" s="6153"/>
      <c r="H4200" s="11356"/>
      <c r="I4200" s="11356"/>
      <c r="J4200" s="6044"/>
    </row>
    <row r="4201" spans="1:10" ht="16.5" thickTop="1" thickBot="1" x14ac:dyDescent="0.3">
      <c r="A4201" s="6043"/>
      <c r="B4201" s="6043"/>
      <c r="C4201" s="6058"/>
      <c r="D4201" s="6172" t="s">
        <v>150</v>
      </c>
      <c r="E4201" s="6155"/>
      <c r="F4201" s="6155"/>
      <c r="G4201" s="6156"/>
      <c r="H4201" s="11357">
        <v>1</v>
      </c>
      <c r="I4201" s="11358"/>
      <c r="J4201" s="6044"/>
    </row>
    <row r="4202" spans="1:10" ht="16.5" thickTop="1" thickBot="1" x14ac:dyDescent="0.3">
      <c r="A4202" s="6043"/>
      <c r="B4202" s="6043"/>
      <c r="C4202" s="6045"/>
      <c r="D4202" s="6234" t="s">
        <v>151</v>
      </c>
      <c r="E4202" s="6194"/>
      <c r="F4202" s="6194"/>
      <c r="G4202" s="6195"/>
      <c r="H4202" s="11015">
        <v>0</v>
      </c>
      <c r="I4202" s="11015"/>
      <c r="J4202" s="6044"/>
    </row>
    <row r="4203" spans="1:10" ht="16.5" thickTop="1" thickBot="1" x14ac:dyDescent="0.3">
      <c r="A4203" s="6043"/>
      <c r="B4203" s="6043"/>
      <c r="C4203" s="6058"/>
      <c r="D4203" s="6238" t="s">
        <v>152</v>
      </c>
      <c r="E4203" s="6152"/>
      <c r="F4203" s="6152"/>
      <c r="G4203" s="6153"/>
      <c r="H4203" s="11356"/>
      <c r="I4203" s="11356"/>
      <c r="J4203" s="6044"/>
    </row>
    <row r="4204" spans="1:10" ht="16.5" thickTop="1" thickBot="1" x14ac:dyDescent="0.3">
      <c r="A4204" s="6042"/>
      <c r="B4204" s="6043"/>
      <c r="C4204" s="6066"/>
      <c r="D4204" s="6239" t="s">
        <v>153</v>
      </c>
      <c r="E4204" s="6191"/>
      <c r="F4204" s="6191"/>
      <c r="G4204" s="6192"/>
      <c r="H4204" s="11355"/>
      <c r="I4204" s="11355"/>
      <c r="J4204" s="6044"/>
    </row>
    <row r="4205" spans="1:10" ht="16.5" thickTop="1" thickBot="1" x14ac:dyDescent="0.3">
      <c r="A4205" s="6043"/>
      <c r="B4205" s="6043"/>
      <c r="C4205" s="6058"/>
      <c r="D4205" s="6233" t="s">
        <v>154</v>
      </c>
      <c r="E4205" s="6227"/>
      <c r="F4205" s="6227"/>
      <c r="G4205" s="6228"/>
      <c r="H4205" s="11015">
        <v>0</v>
      </c>
      <c r="I4205" s="11015"/>
      <c r="J4205" s="6044"/>
    </row>
    <row r="4206" spans="1:10" ht="16.5" thickTop="1" thickBot="1" x14ac:dyDescent="0.3">
      <c r="A4206" s="6043"/>
      <c r="B4206" s="6043"/>
      <c r="C4206" s="6058"/>
      <c r="D4206" s="6186" t="s">
        <v>155</v>
      </c>
      <c r="E4206" s="6169"/>
      <c r="F4206" s="6169"/>
      <c r="G4206" s="6185"/>
      <c r="H4206" s="11390"/>
      <c r="I4206" s="11391"/>
      <c r="J4206" s="6044"/>
    </row>
    <row r="4207" spans="1:10" ht="16.5" thickTop="1" thickBot="1" x14ac:dyDescent="0.3">
      <c r="A4207" s="6043"/>
      <c r="B4207" s="6043"/>
      <c r="C4207" s="6058"/>
      <c r="D4207" s="6186" t="s">
        <v>156</v>
      </c>
      <c r="E4207" s="6169"/>
      <c r="F4207" s="6169"/>
      <c r="G4207" s="6185"/>
      <c r="H4207" s="11357"/>
      <c r="I4207" s="11358"/>
      <c r="J4207" s="6044"/>
    </row>
    <row r="4208" spans="1:10" ht="16.5" thickTop="1" thickBot="1" x14ac:dyDescent="0.3">
      <c r="A4208" s="6043"/>
      <c r="B4208" s="6043"/>
      <c r="C4208" s="6058"/>
      <c r="D4208" s="6186" t="s">
        <v>157</v>
      </c>
      <c r="E4208" s="6169"/>
      <c r="F4208" s="6169"/>
      <c r="G4208" s="6185"/>
      <c r="H4208" s="11357"/>
      <c r="I4208" s="11358"/>
      <c r="J4208" s="6044"/>
    </row>
    <row r="4209" spans="1:10" ht="16.5" thickTop="1" thickBot="1" x14ac:dyDescent="0.3">
      <c r="A4209" s="6043"/>
      <c r="B4209" s="6043"/>
      <c r="C4209" s="6058"/>
      <c r="D4209" s="6187" t="s">
        <v>158</v>
      </c>
      <c r="E4209" s="6152"/>
      <c r="F4209" s="6152"/>
      <c r="G4209" s="6153"/>
      <c r="H4209" s="11357"/>
      <c r="I4209" s="11358"/>
      <c r="J4209" s="6044"/>
    </row>
    <row r="4210" spans="1:10" ht="16.5" thickTop="1" thickBot="1" x14ac:dyDescent="0.3">
      <c r="A4210" s="6043"/>
      <c r="B4210" s="6043"/>
      <c r="C4210" s="6231" t="s">
        <v>159</v>
      </c>
      <c r="D4210" s="6230"/>
      <c r="E4210" s="6230"/>
      <c r="F4210" s="6230"/>
      <c r="G4210" s="6232"/>
      <c r="H4210" s="10992">
        <v>4</v>
      </c>
      <c r="I4210" s="10993"/>
      <c r="J4210" s="6044"/>
    </row>
    <row r="4211" spans="1:10" ht="16.5" thickTop="1" thickBot="1" x14ac:dyDescent="0.3">
      <c r="A4211" s="6043"/>
      <c r="B4211" s="6043"/>
      <c r="C4211" s="6058"/>
      <c r="D4211" s="6188" t="s">
        <v>160</v>
      </c>
      <c r="E4211" s="6147"/>
      <c r="F4211" s="6147"/>
      <c r="G4211" s="6147"/>
      <c r="H4211" s="11355">
        <v>2</v>
      </c>
      <c r="I4211" s="11355"/>
      <c r="J4211" s="6044"/>
    </row>
    <row r="4212" spans="1:10" ht="16.5" thickTop="1" thickBot="1" x14ac:dyDescent="0.3">
      <c r="A4212" s="6043"/>
      <c r="B4212" s="6043"/>
      <c r="C4212" s="6058"/>
      <c r="D4212" s="6172" t="s">
        <v>161</v>
      </c>
      <c r="E4212" s="6152"/>
      <c r="F4212" s="6152"/>
      <c r="G4212" s="6153"/>
      <c r="H4212" s="11356"/>
      <c r="I4212" s="11356"/>
      <c r="J4212" s="6044"/>
    </row>
    <row r="4213" spans="1:10" ht="16.5" thickTop="1" thickBot="1" x14ac:dyDescent="0.3">
      <c r="A4213" s="6043"/>
      <c r="B4213" s="6043"/>
      <c r="C4213" s="6058"/>
      <c r="D4213" s="6229" t="s">
        <v>162</v>
      </c>
      <c r="E4213" s="6155"/>
      <c r="F4213" s="6155"/>
      <c r="G4213" s="6156"/>
      <c r="H4213" s="11356">
        <v>2</v>
      </c>
      <c r="I4213" s="11356"/>
      <c r="J4213" s="6044"/>
    </row>
    <row r="4214" spans="1:10" ht="16.5" thickTop="1" thickBot="1" x14ac:dyDescent="0.3">
      <c r="A4214" s="6043"/>
      <c r="B4214" s="6043"/>
      <c r="C4214" s="6231" t="s">
        <v>163</v>
      </c>
      <c r="D4214" s="6230"/>
      <c r="E4214" s="6230"/>
      <c r="F4214" s="6230"/>
      <c r="G4214" s="6232"/>
      <c r="H4214" s="10992">
        <v>2</v>
      </c>
      <c r="I4214" s="10993"/>
      <c r="J4214" s="6044"/>
    </row>
    <row r="4215" spans="1:10" ht="16.5" thickTop="1" thickBot="1" x14ac:dyDescent="0.3">
      <c r="A4215" s="6043"/>
      <c r="B4215" s="6043"/>
      <c r="C4215" s="6061"/>
      <c r="D4215" s="6172" t="s">
        <v>160</v>
      </c>
      <c r="E4215" s="6152"/>
      <c r="F4215" s="6152"/>
      <c r="G4215" s="6153"/>
      <c r="H4215" s="11357"/>
      <c r="I4215" s="11358"/>
      <c r="J4215" s="6044"/>
    </row>
    <row r="4216" spans="1:10" ht="16.5" thickTop="1" thickBot="1" x14ac:dyDescent="0.3">
      <c r="A4216" s="6043"/>
      <c r="B4216" s="6043"/>
      <c r="C4216" s="6058"/>
      <c r="D4216" s="6172" t="s">
        <v>161</v>
      </c>
      <c r="E4216" s="6152"/>
      <c r="F4216" s="6152"/>
      <c r="G4216" s="6153"/>
      <c r="H4216" s="11357"/>
      <c r="I4216" s="11358"/>
      <c r="J4216" s="6044"/>
    </row>
    <row r="4217" spans="1:10" ht="16.5" thickTop="1" thickBot="1" x14ac:dyDescent="0.3">
      <c r="A4217" s="6043"/>
      <c r="B4217" s="6043"/>
      <c r="C4217" s="6058"/>
      <c r="D4217" s="6229" t="s">
        <v>162</v>
      </c>
      <c r="E4217" s="6155"/>
      <c r="F4217" s="6155"/>
      <c r="G4217" s="6156"/>
      <c r="H4217" s="11357">
        <v>2</v>
      </c>
      <c r="I4217" s="11358"/>
      <c r="J4217" s="6044"/>
    </row>
    <row r="4218" spans="1:10" ht="16.5" thickTop="1" thickBot="1" x14ac:dyDescent="0.3">
      <c r="A4218" s="6043"/>
      <c r="B4218" s="6043"/>
      <c r="C4218" s="6058"/>
      <c r="D4218" s="6229" t="s">
        <v>164</v>
      </c>
      <c r="E4218" s="6155"/>
      <c r="F4218" s="6155"/>
      <c r="G4218" s="6156"/>
      <c r="H4218" s="11357"/>
      <c r="I4218" s="11358"/>
      <c r="J4218" s="6044"/>
    </row>
    <row r="4219" spans="1:10" ht="16.5" thickTop="1" thickBot="1" x14ac:dyDescent="0.3">
      <c r="A4219" s="6043"/>
      <c r="B4219" s="6043"/>
      <c r="C4219" s="6058"/>
      <c r="D4219" s="11042" t="s">
        <v>165</v>
      </c>
      <c r="E4219" s="11043"/>
      <c r="F4219" s="11043"/>
      <c r="G4219" s="11044"/>
      <c r="H4219" s="11015">
        <v>0</v>
      </c>
      <c r="I4219" s="11015"/>
      <c r="J4219" s="6044"/>
    </row>
    <row r="4220" spans="1:10" ht="16.5" thickTop="1" thickBot="1" x14ac:dyDescent="0.3">
      <c r="A4220" s="6043"/>
      <c r="B4220" s="6043"/>
      <c r="C4220" s="6058"/>
      <c r="D4220" s="6188" t="s">
        <v>160</v>
      </c>
      <c r="E4220" s="6147"/>
      <c r="F4220" s="6147"/>
      <c r="G4220" s="6147"/>
      <c r="H4220" s="11357"/>
      <c r="I4220" s="11358"/>
      <c r="J4220" s="6044"/>
    </row>
    <row r="4221" spans="1:10" ht="16.5" thickTop="1" thickBot="1" x14ac:dyDescent="0.3">
      <c r="A4221" s="6043"/>
      <c r="B4221" s="6043"/>
      <c r="C4221" s="6058"/>
      <c r="D4221" s="6172" t="s">
        <v>161</v>
      </c>
      <c r="E4221" s="6152"/>
      <c r="F4221" s="6152"/>
      <c r="G4221" s="6153"/>
      <c r="H4221" s="11357"/>
      <c r="I4221" s="11358"/>
      <c r="J4221" s="6044"/>
    </row>
    <row r="4222" spans="1:10" ht="16.5" thickTop="1" thickBot="1" x14ac:dyDescent="0.3">
      <c r="A4222" s="6043"/>
      <c r="B4222" s="6043"/>
      <c r="C4222" s="6058"/>
      <c r="D4222" s="6229" t="s">
        <v>162</v>
      </c>
      <c r="E4222" s="6155"/>
      <c r="F4222" s="6155"/>
      <c r="G4222" s="6156"/>
      <c r="H4222" s="11357"/>
      <c r="I4222" s="11358"/>
      <c r="J4222" s="6044"/>
    </row>
    <row r="4223" spans="1:10" ht="16.5" thickTop="1" thickBot="1" x14ac:dyDescent="0.3">
      <c r="A4223" s="6043"/>
      <c r="B4223" s="6043"/>
      <c r="C4223" s="6058"/>
      <c r="D4223" s="6172" t="s">
        <v>114</v>
      </c>
      <c r="E4223" s="6155"/>
      <c r="F4223" s="6155"/>
      <c r="G4223" s="6156"/>
      <c r="H4223" s="11357"/>
      <c r="I4223" s="11358"/>
      <c r="J4223" s="6044"/>
    </row>
    <row r="4224" spans="1:10" ht="16.5" thickTop="1" thickBot="1" x14ac:dyDescent="0.3">
      <c r="A4224" s="6043"/>
      <c r="B4224" s="6095"/>
      <c r="C4224" s="6082" t="s">
        <v>166</v>
      </c>
      <c r="D4224" s="6165"/>
      <c r="E4224" s="6189"/>
      <c r="F4224" s="6167"/>
      <c r="G4224" s="6174"/>
      <c r="H4224" s="10979">
        <v>0</v>
      </c>
      <c r="I4224" s="10979"/>
      <c r="J4224" s="6043"/>
    </row>
    <row r="4225" spans="1:10" ht="16.5" thickTop="1" thickBot="1" x14ac:dyDescent="0.3">
      <c r="A4225" s="6043"/>
      <c r="B4225" s="6048"/>
      <c r="C4225" s="6096"/>
      <c r="D4225" s="6190" t="s">
        <v>167</v>
      </c>
      <c r="E4225" s="6191"/>
      <c r="F4225" s="6191"/>
      <c r="G4225" s="6192"/>
      <c r="H4225" s="11356"/>
      <c r="I4225" s="11356"/>
      <c r="J4225" s="6043"/>
    </row>
    <row r="4226" spans="1:10" ht="16.5" thickTop="1" thickBot="1" x14ac:dyDescent="0.3">
      <c r="A4226" s="6043"/>
      <c r="B4226" s="6097"/>
      <c r="C4226" s="6095"/>
      <c r="D4226" s="6191" t="s">
        <v>168</v>
      </c>
      <c r="E4226" s="6191"/>
      <c r="F4226" s="6191"/>
      <c r="G4226" s="6191"/>
      <c r="H4226" s="11355"/>
      <c r="I4226" s="11355"/>
      <c r="J4226" s="6043"/>
    </row>
    <row r="4227" spans="1:10" ht="16.5" thickTop="1" thickBot="1" x14ac:dyDescent="0.3">
      <c r="A4227" s="6043"/>
      <c r="B4227" s="6097"/>
      <c r="C4227" s="6095"/>
      <c r="D4227" s="6193" t="s">
        <v>169</v>
      </c>
      <c r="E4227" s="6191"/>
      <c r="F4227" s="6191"/>
      <c r="G4227" s="6192"/>
      <c r="H4227" s="11356"/>
      <c r="I4227" s="11356"/>
      <c r="J4227" s="6043"/>
    </row>
    <row r="4228" spans="1:10" ht="16.5" thickTop="1" thickBot="1" x14ac:dyDescent="0.3">
      <c r="A4228" s="6043"/>
      <c r="B4228" s="6097"/>
      <c r="C4228" s="6095"/>
      <c r="D4228" s="6193" t="s">
        <v>170</v>
      </c>
      <c r="E4228" s="6191"/>
      <c r="F4228" s="6191"/>
      <c r="G4228" s="6192"/>
      <c r="H4228" s="11356"/>
      <c r="I4228" s="11356"/>
      <c r="J4228" s="6043"/>
    </row>
    <row r="4229" spans="1:10" ht="16.5" thickTop="1" thickBot="1" x14ac:dyDescent="0.3">
      <c r="A4229" s="6043"/>
      <c r="B4229" s="6047"/>
      <c r="C4229" s="6058"/>
      <c r="D4229" s="6234" t="s">
        <v>171</v>
      </c>
      <c r="E4229" s="6194"/>
      <c r="F4229" s="6194"/>
      <c r="G4229" s="6195"/>
      <c r="H4229" s="11015">
        <v>0</v>
      </c>
      <c r="I4229" s="11015"/>
      <c r="J4229" s="6043"/>
    </row>
    <row r="4230" spans="1:10" ht="16.5" thickTop="1" thickBot="1" x14ac:dyDescent="0.3">
      <c r="A4230" s="6043"/>
      <c r="B4230" s="6043"/>
      <c r="C4230" s="6058"/>
      <c r="D4230" s="6196" t="s">
        <v>172</v>
      </c>
      <c r="E4230" s="6152"/>
      <c r="F4230" s="6152"/>
      <c r="G4230" s="6153"/>
      <c r="H4230" s="11356"/>
      <c r="I4230" s="11356"/>
      <c r="J4230" s="6043"/>
    </row>
    <row r="4231" spans="1:10" ht="16.5" thickTop="1" thickBot="1" x14ac:dyDescent="0.3">
      <c r="A4231" s="6043"/>
      <c r="B4231" s="6047"/>
      <c r="C4231" s="6058"/>
      <c r="D4231" s="6197" t="s">
        <v>173</v>
      </c>
      <c r="E4231" s="6191"/>
      <c r="F4231" s="6191"/>
      <c r="G4231" s="6192"/>
      <c r="H4231" s="11355"/>
      <c r="I4231" s="11355"/>
      <c r="J4231" s="6043"/>
    </row>
    <row r="4232" spans="1:10" ht="16.5" thickTop="1" thickBot="1" x14ac:dyDescent="0.3">
      <c r="A4232" s="6043"/>
      <c r="B4232" s="6047"/>
      <c r="C4232" s="6058"/>
      <c r="D4232" s="6198" t="s">
        <v>174</v>
      </c>
      <c r="E4232" s="6191"/>
      <c r="F4232" s="6191"/>
      <c r="G4232" s="6192"/>
      <c r="H4232" s="11356"/>
      <c r="I4232" s="11356"/>
      <c r="J4232" s="6045"/>
    </row>
    <row r="4233" spans="1:10" ht="17.25" thickTop="1" thickBot="1" x14ac:dyDescent="0.3">
      <c r="A4233" s="6043"/>
      <c r="B4233" s="6200" t="s">
        <v>175</v>
      </c>
      <c r="C4233" s="6199"/>
      <c r="D4233" s="6199"/>
      <c r="E4233" s="6199"/>
      <c r="F4233" s="6201"/>
      <c r="G4233" s="10992" t="s">
        <v>11</v>
      </c>
      <c r="H4233" s="11045"/>
      <c r="I4233" s="10993"/>
      <c r="J4233" s="6043"/>
    </row>
    <row r="4234" spans="1:10" ht="16.5" thickTop="1" x14ac:dyDescent="0.25">
      <c r="A4234" s="6043"/>
      <c r="B4234" s="6202"/>
      <c r="C4234" s="6203"/>
      <c r="D4234" s="6203"/>
      <c r="E4234" s="6203"/>
      <c r="F4234" s="6204"/>
      <c r="G4234" s="11046">
        <v>112</v>
      </c>
      <c r="H4234" s="11047"/>
      <c r="I4234" s="11048"/>
      <c r="J4234" s="6043"/>
    </row>
    <row r="4235" spans="1:10" ht="16.5" thickBot="1" x14ac:dyDescent="0.3">
      <c r="A4235" s="6045"/>
      <c r="B4235" s="6205"/>
      <c r="C4235" s="6206"/>
      <c r="D4235" s="6206"/>
      <c r="E4235" s="6206"/>
      <c r="F4235" s="6207"/>
      <c r="G4235" s="11049"/>
      <c r="H4235" s="11050"/>
      <c r="I4235" s="11051"/>
      <c r="J4235" s="6045"/>
    </row>
    <row r="4236" spans="1:10" ht="15.75" thickTop="1" x14ac:dyDescent="0.25"/>
    <row r="4237" spans="1:10" ht="15.75" thickBot="1" x14ac:dyDescent="0.3">
      <c r="A4237" s="6244"/>
      <c r="B4237" s="6244"/>
      <c r="C4237" s="6244"/>
      <c r="D4237" s="6244"/>
      <c r="E4237" s="6250"/>
      <c r="F4237" s="6442"/>
      <c r="G4237" s="6442" t="s">
        <v>0</v>
      </c>
      <c r="H4237" s="6442"/>
      <c r="I4237" s="6244"/>
      <c r="J4237" s="6244"/>
    </row>
    <row r="4238" spans="1:10" ht="17.25" thickTop="1" thickBot="1" x14ac:dyDescent="0.3">
      <c r="A4238" s="6250"/>
      <c r="B4238" s="6249"/>
      <c r="C4238" s="6249"/>
      <c r="D4238" s="6249"/>
      <c r="E4238" s="6249"/>
      <c r="F4238" s="6244"/>
      <c r="G4238" s="6287" t="s">
        <v>1</v>
      </c>
      <c r="H4238" s="6288"/>
      <c r="I4238" s="6292"/>
      <c r="J4238" s="6249"/>
    </row>
    <row r="4239" spans="1:10" ht="17.25" thickTop="1" thickBot="1" x14ac:dyDescent="0.3">
      <c r="A4239" s="6249"/>
      <c r="B4239" s="6249"/>
      <c r="C4239" s="6250"/>
      <c r="D4239" s="6250"/>
      <c r="E4239" s="6250"/>
      <c r="F4239" s="6244"/>
      <c r="G4239" s="6289" t="s">
        <v>2</v>
      </c>
      <c r="H4239" s="6290"/>
      <c r="I4239" s="6292" t="s">
        <v>3</v>
      </c>
      <c r="J4239" s="6249"/>
    </row>
    <row r="4240" spans="1:10" ht="16.5" thickTop="1" thickBot="1" x14ac:dyDescent="0.3">
      <c r="A4240" s="6249"/>
      <c r="B4240" s="6249"/>
      <c r="C4240" s="6249"/>
      <c r="D4240" s="6251"/>
      <c r="E4240" s="6260"/>
      <c r="F4240" s="6251"/>
      <c r="G4240" s="6251"/>
      <c r="H4240" s="6251"/>
      <c r="I4240" s="6251"/>
      <c r="J4240" s="6251"/>
    </row>
    <row r="4241" spans="1:10" ht="17.25" thickTop="1" thickBot="1" x14ac:dyDescent="0.3">
      <c r="A4241" s="6287" t="s">
        <v>4</v>
      </c>
      <c r="B4241" s="10962"/>
      <c r="C4241" s="10963"/>
      <c r="D4241" s="10963"/>
      <c r="E4241" s="10963"/>
      <c r="F4241" s="10963"/>
      <c r="G4241" s="10964"/>
      <c r="H4241" s="6244"/>
      <c r="I4241" s="6244"/>
      <c r="J4241" s="6244"/>
    </row>
    <row r="4242" spans="1:10" ht="17.25" thickTop="1" thickBot="1" x14ac:dyDescent="0.3">
      <c r="A4242" s="6287" t="s">
        <v>5</v>
      </c>
      <c r="B4242" s="10962" t="s">
        <v>195</v>
      </c>
      <c r="C4242" s="10963"/>
      <c r="D4242" s="10963"/>
      <c r="E4242" s="10963"/>
      <c r="F4242" s="10963"/>
      <c r="G4242" s="10964"/>
      <c r="H4242" s="6244"/>
      <c r="I4242" s="6244"/>
      <c r="J4242" s="6244"/>
    </row>
    <row r="4243" spans="1:10" ht="17.25" thickTop="1" thickBot="1" x14ac:dyDescent="0.3">
      <c r="A4243" s="6291" t="s">
        <v>7</v>
      </c>
      <c r="B4243" s="10965" t="s">
        <v>8</v>
      </c>
      <c r="C4243" s="10966"/>
      <c r="D4243" s="6293"/>
      <c r="E4243" s="6294"/>
      <c r="F4243" s="6294"/>
      <c r="G4243" s="6293"/>
      <c r="H4243" s="6244"/>
      <c r="I4243" s="6244"/>
      <c r="J4243" s="6244"/>
    </row>
    <row r="4244" spans="1:10" ht="16.5" thickTop="1" thickBot="1" x14ac:dyDescent="0.3">
      <c r="A4244" s="6249"/>
      <c r="B4244" s="6249"/>
      <c r="C4244" s="6249"/>
      <c r="D4244" s="6249"/>
      <c r="E4244" s="6249"/>
      <c r="F4244" s="6249"/>
      <c r="G4244" s="6261"/>
      <c r="H4244" s="6249"/>
      <c r="I4244" s="6249"/>
      <c r="J4244" s="6249"/>
    </row>
    <row r="4245" spans="1:10" ht="16.5" thickTop="1" thickBot="1" x14ac:dyDescent="0.3">
      <c r="A4245" s="6244"/>
      <c r="B4245" s="10978" t="s">
        <v>9</v>
      </c>
      <c r="C4245" s="10978"/>
      <c r="D4245" s="10978"/>
      <c r="E4245" s="10979" t="s">
        <v>10</v>
      </c>
      <c r="F4245" s="10980"/>
      <c r="G4245" s="10979" t="s">
        <v>11</v>
      </c>
      <c r="H4245" s="10980"/>
      <c r="I4245" s="6244"/>
      <c r="J4245" s="6244"/>
    </row>
    <row r="4246" spans="1:10" ht="16.5" thickTop="1" thickBot="1" x14ac:dyDescent="0.3">
      <c r="A4246" s="6244"/>
      <c r="B4246" s="10978"/>
      <c r="C4246" s="10978"/>
      <c r="D4246" s="10978"/>
      <c r="E4246" s="10981">
        <v>94</v>
      </c>
      <c r="F4246" s="10981"/>
      <c r="G4246" s="10982">
        <v>94</v>
      </c>
      <c r="H4246" s="10982"/>
      <c r="I4246" s="6244"/>
      <c r="J4246" s="6244"/>
    </row>
    <row r="4247" spans="1:10" ht="16.5" thickTop="1" thickBot="1" x14ac:dyDescent="0.3">
      <c r="A4247" s="6244"/>
      <c r="B4247" s="10978"/>
      <c r="C4247" s="10978"/>
      <c r="D4247" s="10978"/>
      <c r="E4247" s="10981"/>
      <c r="F4247" s="10981"/>
      <c r="G4247" s="10982"/>
      <c r="H4247" s="10982"/>
      <c r="I4247" s="6244"/>
      <c r="J4247" s="6244"/>
    </row>
    <row r="4248" spans="1:10" ht="16.5" thickTop="1" thickBot="1" x14ac:dyDescent="0.3">
      <c r="A4248" s="6244"/>
      <c r="B4248" s="6245"/>
      <c r="C4248" s="6245"/>
      <c r="D4248" s="6245"/>
      <c r="E4248" s="6245"/>
      <c r="F4248" s="6245"/>
      <c r="G4248" s="6245"/>
      <c r="H4248" s="6245"/>
      <c r="I4248" s="6245"/>
      <c r="J4248" s="6245"/>
    </row>
    <row r="4249" spans="1:10" ht="16.5" thickTop="1" thickBot="1" x14ac:dyDescent="0.3">
      <c r="A4249" s="6244"/>
      <c r="B4249" s="10983" t="s">
        <v>12</v>
      </c>
      <c r="C4249" s="10984"/>
      <c r="D4249" s="10984"/>
      <c r="E4249" s="10984"/>
      <c r="F4249" s="10985"/>
      <c r="G4249" s="10992" t="s">
        <v>11</v>
      </c>
      <c r="H4249" s="10993"/>
      <c r="I4249" s="10967" t="s">
        <v>13</v>
      </c>
      <c r="J4249" s="10968"/>
    </row>
    <row r="4250" spans="1:10" ht="16.5" thickTop="1" thickBot="1" x14ac:dyDescent="0.3">
      <c r="A4250" s="6244"/>
      <c r="B4250" s="10986"/>
      <c r="C4250" s="10987"/>
      <c r="D4250" s="10987"/>
      <c r="E4250" s="10987"/>
      <c r="F4250" s="10988"/>
      <c r="G4250" s="6268" t="s">
        <v>14</v>
      </c>
      <c r="H4250" s="6268" t="s">
        <v>15</v>
      </c>
      <c r="I4250" s="10969"/>
      <c r="J4250" s="10970"/>
    </row>
    <row r="4251" spans="1:10" ht="16.5" thickTop="1" thickBot="1" x14ac:dyDescent="0.3">
      <c r="A4251" s="6244"/>
      <c r="B4251" s="10989"/>
      <c r="C4251" s="10990"/>
      <c r="D4251" s="10990"/>
      <c r="E4251" s="10990"/>
      <c r="F4251" s="10991"/>
      <c r="G4251" s="6299">
        <v>3</v>
      </c>
      <c r="H4251" s="6299">
        <v>0</v>
      </c>
      <c r="I4251" s="10971">
        <v>3</v>
      </c>
      <c r="J4251" s="10971"/>
    </row>
    <row r="4252" spans="1:10" ht="16.5" thickTop="1" thickBot="1" x14ac:dyDescent="0.3">
      <c r="A4252" s="6244"/>
      <c r="B4252" s="10972" t="s">
        <v>16</v>
      </c>
      <c r="C4252" s="10973"/>
      <c r="D4252" s="10973"/>
      <c r="E4252" s="10973"/>
      <c r="F4252" s="10974"/>
      <c r="G4252" s="6295">
        <v>3</v>
      </c>
      <c r="H4252" s="6295"/>
      <c r="I4252" s="10975">
        <v>3</v>
      </c>
      <c r="J4252" s="10976"/>
    </row>
    <row r="4253" spans="1:10" ht="16.5" thickTop="1" thickBot="1" x14ac:dyDescent="0.3">
      <c r="A4253" s="6244"/>
      <c r="B4253" s="10972" t="s">
        <v>17</v>
      </c>
      <c r="C4253" s="10973"/>
      <c r="D4253" s="10973"/>
      <c r="E4253" s="10973"/>
      <c r="F4253" s="10973"/>
      <c r="G4253" s="6295"/>
      <c r="H4253" s="6295"/>
      <c r="I4253" s="10977">
        <v>0</v>
      </c>
      <c r="J4253" s="10977"/>
    </row>
    <row r="4254" spans="1:10" ht="16.5" thickTop="1" thickBot="1" x14ac:dyDescent="0.3">
      <c r="A4254" s="6244"/>
      <c r="B4254" s="6347" t="s">
        <v>18</v>
      </c>
      <c r="C4254" s="6346"/>
      <c r="D4254" s="6345"/>
      <c r="E4254" s="6342"/>
      <c r="F4254" s="6342"/>
      <c r="G4254" s="6342"/>
      <c r="H4254" s="6343"/>
      <c r="I4254" s="6344"/>
      <c r="J4254" s="6244"/>
    </row>
    <row r="4255" spans="1:10" ht="16.5" thickTop="1" thickBot="1" x14ac:dyDescent="0.3">
      <c r="A4255" s="6244"/>
      <c r="B4255" s="6300"/>
      <c r="C4255" s="6301"/>
      <c r="D4255" s="6301"/>
      <c r="E4255" s="10979" t="s">
        <v>19</v>
      </c>
      <c r="F4255" s="10979"/>
      <c r="G4255" s="10979"/>
      <c r="H4255" s="10992"/>
      <c r="I4255" s="6268" t="s">
        <v>11</v>
      </c>
      <c r="J4255" s="6244"/>
    </row>
    <row r="4256" spans="1:10" ht="16.5" thickTop="1" thickBot="1" x14ac:dyDescent="0.3">
      <c r="A4256" s="6244"/>
      <c r="B4256" s="6300"/>
      <c r="C4256" s="6301" t="s">
        <v>20</v>
      </c>
      <c r="D4256" s="6301"/>
      <c r="E4256" s="6317" t="s">
        <v>21</v>
      </c>
      <c r="F4256" s="6317" t="s">
        <v>22</v>
      </c>
      <c r="G4256" s="6317" t="s">
        <v>23</v>
      </c>
      <c r="H4256" s="6412" t="s">
        <v>24</v>
      </c>
      <c r="I4256" s="6303"/>
      <c r="J4256" s="6244"/>
    </row>
    <row r="4257" spans="1:10" ht="16.5" thickTop="1" thickBot="1" x14ac:dyDescent="0.3">
      <c r="A4257" s="6244"/>
      <c r="B4257" s="6304"/>
      <c r="C4257" s="6305"/>
      <c r="D4257" s="6305"/>
      <c r="E4257" s="11008">
        <v>8</v>
      </c>
      <c r="F4257" s="11008"/>
      <c r="G4257" s="11008"/>
      <c r="H4257" s="11009"/>
      <c r="I4257" s="11010">
        <v>14</v>
      </c>
      <c r="J4257" s="6244"/>
    </row>
    <row r="4258" spans="1:10" ht="16.5" thickTop="1" thickBot="1" x14ac:dyDescent="0.3">
      <c r="A4258" s="6244"/>
      <c r="B4258" s="6306"/>
      <c r="C4258" s="6307"/>
      <c r="D4258" s="6307"/>
      <c r="E4258" s="6308">
        <v>13</v>
      </c>
      <c r="F4258" s="6308">
        <v>1</v>
      </c>
      <c r="G4258" s="6308">
        <v>0</v>
      </c>
      <c r="H4258" s="6308">
        <v>0</v>
      </c>
      <c r="I4258" s="11010"/>
      <c r="J4258" s="6244"/>
    </row>
    <row r="4259" spans="1:10" ht="17.25" thickTop="1" thickBot="1" x14ac:dyDescent="0.3">
      <c r="A4259" s="6244"/>
      <c r="B4259" s="6247"/>
      <c r="C4259" s="11011" t="s">
        <v>25</v>
      </c>
      <c r="D4259" s="11012"/>
      <c r="E4259" s="6309">
        <v>0</v>
      </c>
      <c r="F4259" s="6309">
        <v>0</v>
      </c>
      <c r="G4259" s="6309">
        <v>0</v>
      </c>
      <c r="H4259" s="6310">
        <v>0</v>
      </c>
      <c r="I4259" s="6311">
        <v>0</v>
      </c>
      <c r="J4259" s="6244"/>
    </row>
    <row r="4260" spans="1:10" ht="16.5" thickTop="1" thickBot="1" x14ac:dyDescent="0.3">
      <c r="A4260" s="6244"/>
      <c r="B4260" s="6247"/>
      <c r="C4260" s="6329"/>
      <c r="D4260" s="6330" t="s">
        <v>26</v>
      </c>
      <c r="E4260" s="6256"/>
      <c r="F4260" s="6256"/>
      <c r="G4260" s="6256"/>
      <c r="H4260" s="6256"/>
      <c r="I4260" s="6314">
        <v>0</v>
      </c>
      <c r="J4260" s="6244"/>
    </row>
    <row r="4261" spans="1:10" ht="16.5" thickTop="1" thickBot="1" x14ac:dyDescent="0.3">
      <c r="A4261" s="6244"/>
      <c r="B4261" s="6247"/>
      <c r="C4261" s="6329"/>
      <c r="D4261" s="6330" t="s">
        <v>27</v>
      </c>
      <c r="E4261" s="6256"/>
      <c r="F4261" s="6256"/>
      <c r="G4261" s="6256"/>
      <c r="H4261" s="6256"/>
      <c r="I4261" s="6314">
        <v>0</v>
      </c>
      <c r="J4261" s="6244"/>
    </row>
    <row r="4262" spans="1:10" ht="16.5" thickTop="1" thickBot="1" x14ac:dyDescent="0.3">
      <c r="A4262" s="6244"/>
      <c r="B4262" s="6247"/>
      <c r="C4262" s="6329"/>
      <c r="D4262" s="6330" t="s">
        <v>28</v>
      </c>
      <c r="E4262" s="6256"/>
      <c r="F4262" s="6256"/>
      <c r="G4262" s="6256"/>
      <c r="H4262" s="6256"/>
      <c r="I4262" s="6314">
        <v>0</v>
      </c>
      <c r="J4262" s="6244"/>
    </row>
    <row r="4263" spans="1:10" ht="27" thickTop="1" thickBot="1" x14ac:dyDescent="0.3">
      <c r="A4263" s="6244"/>
      <c r="B4263" s="6247"/>
      <c r="C4263" s="6329"/>
      <c r="D4263" s="6330" t="s">
        <v>29</v>
      </c>
      <c r="E4263" s="6256"/>
      <c r="F4263" s="6256"/>
      <c r="G4263" s="6256"/>
      <c r="H4263" s="6256"/>
      <c r="I4263" s="6314">
        <v>0</v>
      </c>
      <c r="J4263" s="6244"/>
    </row>
    <row r="4264" spans="1:10" ht="17.25" thickTop="1" thickBot="1" x14ac:dyDescent="0.3">
      <c r="A4264" s="6244"/>
      <c r="B4264" s="6247"/>
      <c r="C4264" s="6285" t="s">
        <v>30</v>
      </c>
      <c r="D4264" s="6312"/>
      <c r="E4264" s="6270">
        <v>8</v>
      </c>
      <c r="F4264" s="6270">
        <v>0</v>
      </c>
      <c r="G4264" s="6270">
        <v>0</v>
      </c>
      <c r="H4264" s="6270">
        <v>0</v>
      </c>
      <c r="I4264" s="6313">
        <v>8</v>
      </c>
      <c r="J4264" s="6244"/>
    </row>
    <row r="4265" spans="1:10" ht="27" thickTop="1" thickBot="1" x14ac:dyDescent="0.3">
      <c r="A4265" s="6244"/>
      <c r="B4265" s="6247"/>
      <c r="C4265" s="6329"/>
      <c r="D4265" s="6330" t="s">
        <v>31</v>
      </c>
      <c r="E4265" s="6256"/>
      <c r="F4265" s="6256"/>
      <c r="G4265" s="6256"/>
      <c r="H4265" s="6256"/>
      <c r="I4265" s="6314">
        <v>0</v>
      </c>
      <c r="J4265" s="6244"/>
    </row>
    <row r="4266" spans="1:10" ht="16.5" thickTop="1" thickBot="1" x14ac:dyDescent="0.3">
      <c r="A4266" s="6244"/>
      <c r="B4266" s="6247"/>
      <c r="C4266" s="6329"/>
      <c r="D4266" s="6330" t="s">
        <v>32</v>
      </c>
      <c r="E4266" s="6256"/>
      <c r="F4266" s="6256"/>
      <c r="G4266" s="6256"/>
      <c r="H4266" s="6256"/>
      <c r="I4266" s="6314">
        <v>0</v>
      </c>
      <c r="J4266" s="6244"/>
    </row>
    <row r="4267" spans="1:10" ht="52.5" thickTop="1" thickBot="1" x14ac:dyDescent="0.3">
      <c r="A4267" s="6244"/>
      <c r="B4267" s="6247"/>
      <c r="C4267" s="6329"/>
      <c r="D4267" s="6330" t="s">
        <v>33</v>
      </c>
      <c r="E4267" s="6256">
        <v>8</v>
      </c>
      <c r="F4267" s="6256"/>
      <c r="G4267" s="6256"/>
      <c r="H4267" s="6256"/>
      <c r="I4267" s="6314">
        <v>8</v>
      </c>
      <c r="J4267" s="6244"/>
    </row>
    <row r="4268" spans="1:10" ht="39.75" thickTop="1" thickBot="1" x14ac:dyDescent="0.3">
      <c r="A4268" s="6244"/>
      <c r="B4268" s="6247"/>
      <c r="C4268" s="6329"/>
      <c r="D4268" s="6330" t="s">
        <v>34</v>
      </c>
      <c r="E4268" s="6256"/>
      <c r="F4268" s="6256"/>
      <c r="G4268" s="6256"/>
      <c r="H4268" s="6256"/>
      <c r="I4268" s="6314">
        <v>0</v>
      </c>
      <c r="J4268" s="6244"/>
    </row>
    <row r="4269" spans="1:10" ht="39.75" thickTop="1" thickBot="1" x14ac:dyDescent="0.3">
      <c r="A4269" s="6244"/>
      <c r="B4269" s="6247"/>
      <c r="C4269" s="6329"/>
      <c r="D4269" s="6330" t="s">
        <v>35</v>
      </c>
      <c r="E4269" s="6256"/>
      <c r="F4269" s="6256"/>
      <c r="G4269" s="6256"/>
      <c r="H4269" s="6256"/>
      <c r="I4269" s="6314">
        <v>0</v>
      </c>
      <c r="J4269" s="6244"/>
    </row>
    <row r="4270" spans="1:10" ht="17.25" thickTop="1" thickBot="1" x14ac:dyDescent="0.3">
      <c r="A4270" s="6244"/>
      <c r="B4270" s="6247"/>
      <c r="C4270" s="11508" t="s">
        <v>36</v>
      </c>
      <c r="D4270" s="11509"/>
      <c r="E4270" s="6340">
        <v>1</v>
      </c>
      <c r="F4270" s="6340">
        <v>0</v>
      </c>
      <c r="G4270" s="6340">
        <v>0</v>
      </c>
      <c r="H4270" s="6340">
        <v>0</v>
      </c>
      <c r="I4270" s="6311">
        <v>1</v>
      </c>
      <c r="J4270" s="6244"/>
    </row>
    <row r="4271" spans="1:10" ht="27" thickTop="1" thickBot="1" x14ac:dyDescent="0.3">
      <c r="A4271" s="6244"/>
      <c r="B4271" s="6247"/>
      <c r="C4271" s="6329"/>
      <c r="D4271" s="6331" t="s">
        <v>37</v>
      </c>
      <c r="E4271" s="6436"/>
      <c r="F4271" s="6436"/>
      <c r="G4271" s="6436"/>
      <c r="H4271" s="6436"/>
      <c r="I4271" s="6315">
        <v>0</v>
      </c>
      <c r="J4271" s="6244"/>
    </row>
    <row r="4272" spans="1:10" ht="39.75" thickTop="1" thickBot="1" x14ac:dyDescent="0.3">
      <c r="A4272" s="6244"/>
      <c r="B4272" s="6247"/>
      <c r="C4272" s="6329"/>
      <c r="D4272" s="6331" t="s">
        <v>38</v>
      </c>
      <c r="E4272" s="6257">
        <v>1</v>
      </c>
      <c r="F4272" s="6257"/>
      <c r="G4272" s="6257"/>
      <c r="H4272" s="6257"/>
      <c r="I4272" s="6315">
        <v>1</v>
      </c>
      <c r="J4272" s="6244"/>
    </row>
    <row r="4273" spans="1:10" ht="52.5" thickTop="1" thickBot="1" x14ac:dyDescent="0.3">
      <c r="A4273" s="6244"/>
      <c r="B4273" s="6247"/>
      <c r="C4273" s="6329"/>
      <c r="D4273" s="6332" t="s">
        <v>39</v>
      </c>
      <c r="E4273" s="6257"/>
      <c r="F4273" s="6257"/>
      <c r="G4273" s="6257"/>
      <c r="H4273" s="6257"/>
      <c r="I4273" s="6315">
        <v>0</v>
      </c>
      <c r="J4273" s="6244"/>
    </row>
    <row r="4274" spans="1:10" ht="17.25" thickTop="1" thickBot="1" x14ac:dyDescent="0.3">
      <c r="A4274" s="6244"/>
      <c r="B4274" s="6246"/>
      <c r="C4274" s="11508" t="s">
        <v>40</v>
      </c>
      <c r="D4274" s="11509"/>
      <c r="E4274" s="6270">
        <v>0</v>
      </c>
      <c r="F4274" s="6270">
        <v>0</v>
      </c>
      <c r="G4274" s="6270">
        <v>0</v>
      </c>
      <c r="H4274" s="6270">
        <v>0</v>
      </c>
      <c r="I4274" s="6311">
        <v>0</v>
      </c>
      <c r="J4274" s="6244"/>
    </row>
    <row r="4275" spans="1:10" ht="16.5" thickTop="1" thickBot="1" x14ac:dyDescent="0.3">
      <c r="A4275" s="6244"/>
      <c r="B4275" s="6246"/>
      <c r="C4275" s="6322"/>
      <c r="D4275" s="6325" t="s">
        <v>41</v>
      </c>
      <c r="E4275" s="6256"/>
      <c r="F4275" s="6256"/>
      <c r="G4275" s="6256"/>
      <c r="H4275" s="6256"/>
      <c r="I4275" s="6315">
        <v>0</v>
      </c>
      <c r="J4275" s="6244"/>
    </row>
    <row r="4276" spans="1:10" ht="39.75" thickTop="1" thickBot="1" x14ac:dyDescent="0.3">
      <c r="A4276" s="6244"/>
      <c r="B4276" s="6246"/>
      <c r="C4276" s="6322"/>
      <c r="D4276" s="6325" t="s">
        <v>42</v>
      </c>
      <c r="E4276" s="6257"/>
      <c r="F4276" s="6257"/>
      <c r="G4276" s="6257"/>
      <c r="H4276" s="6257"/>
      <c r="I4276" s="6315">
        <v>0</v>
      </c>
      <c r="J4276" s="6244"/>
    </row>
    <row r="4277" spans="1:10" ht="65.25" thickTop="1" thickBot="1" x14ac:dyDescent="0.3">
      <c r="A4277" s="6244"/>
      <c r="B4277" s="6246"/>
      <c r="C4277" s="6322"/>
      <c r="D4277" s="6325" t="s">
        <v>43</v>
      </c>
      <c r="E4277" s="6257"/>
      <c r="F4277" s="6257"/>
      <c r="G4277" s="6257"/>
      <c r="H4277" s="6257"/>
      <c r="I4277" s="6315">
        <v>0</v>
      </c>
      <c r="J4277" s="6244"/>
    </row>
    <row r="4278" spans="1:10" ht="52.5" thickTop="1" thickBot="1" x14ac:dyDescent="0.3">
      <c r="A4278" s="6244"/>
      <c r="B4278" s="6246"/>
      <c r="C4278" s="6322"/>
      <c r="D4278" s="6332" t="s">
        <v>44</v>
      </c>
      <c r="E4278" s="6257"/>
      <c r="F4278" s="6257"/>
      <c r="G4278" s="6257"/>
      <c r="H4278" s="6257"/>
      <c r="I4278" s="6315">
        <v>0</v>
      </c>
      <c r="J4278" s="6244"/>
    </row>
    <row r="4279" spans="1:10" ht="17.25" thickTop="1" thickBot="1" x14ac:dyDescent="0.3">
      <c r="A4279" s="6244"/>
      <c r="B4279" s="6246"/>
      <c r="C4279" s="11508" t="s">
        <v>45</v>
      </c>
      <c r="D4279" s="11509"/>
      <c r="E4279" s="6270">
        <v>0</v>
      </c>
      <c r="F4279" s="6270">
        <v>1</v>
      </c>
      <c r="G4279" s="6270">
        <v>0</v>
      </c>
      <c r="H4279" s="6270">
        <v>0</v>
      </c>
      <c r="I4279" s="6316">
        <v>1</v>
      </c>
      <c r="J4279" s="6244"/>
    </row>
    <row r="4280" spans="1:10" ht="39.75" thickTop="1" thickBot="1" x14ac:dyDescent="0.3">
      <c r="A4280" s="6244"/>
      <c r="B4280" s="6246"/>
      <c r="C4280" s="6282"/>
      <c r="D4280" s="6325" t="s">
        <v>46</v>
      </c>
      <c r="E4280" s="6257"/>
      <c r="F4280" s="6257"/>
      <c r="G4280" s="6257"/>
      <c r="H4280" s="6257"/>
      <c r="I4280" s="6315">
        <v>0</v>
      </c>
      <c r="J4280" s="6244"/>
    </row>
    <row r="4281" spans="1:10" ht="27" thickTop="1" thickBot="1" x14ac:dyDescent="0.3">
      <c r="A4281" s="6244"/>
      <c r="B4281" s="6246"/>
      <c r="C4281" s="6282"/>
      <c r="D4281" s="6325" t="s">
        <v>47</v>
      </c>
      <c r="E4281" s="6257"/>
      <c r="F4281" s="6257"/>
      <c r="G4281" s="6257"/>
      <c r="H4281" s="6257"/>
      <c r="I4281" s="6315">
        <v>0</v>
      </c>
      <c r="J4281" s="6244"/>
    </row>
    <row r="4282" spans="1:10" ht="52.5" thickTop="1" thickBot="1" x14ac:dyDescent="0.3">
      <c r="A4282" s="6244"/>
      <c r="B4282" s="6246"/>
      <c r="C4282" s="6322"/>
      <c r="D4282" s="6333" t="s">
        <v>48</v>
      </c>
      <c r="E4282" s="6257"/>
      <c r="F4282" s="6257"/>
      <c r="G4282" s="6257"/>
      <c r="H4282" s="6257"/>
      <c r="I4282" s="6315">
        <v>0</v>
      </c>
      <c r="J4282" s="6244"/>
    </row>
    <row r="4283" spans="1:10" ht="39.75" thickTop="1" thickBot="1" x14ac:dyDescent="0.3">
      <c r="A4283" s="6244"/>
      <c r="B4283" s="6246"/>
      <c r="C4283" s="6326"/>
      <c r="D4283" s="6325" t="s">
        <v>49</v>
      </c>
      <c r="E4283" s="6257"/>
      <c r="F4283" s="6257"/>
      <c r="G4283" s="6257"/>
      <c r="H4283" s="6257"/>
      <c r="I4283" s="6315">
        <v>0</v>
      </c>
      <c r="J4283" s="6244"/>
    </row>
    <row r="4284" spans="1:10" ht="52.5" thickTop="1" thickBot="1" x14ac:dyDescent="0.3">
      <c r="A4284" s="6244"/>
      <c r="B4284" s="6246"/>
      <c r="C4284" s="6322"/>
      <c r="D4284" s="6325" t="s">
        <v>50</v>
      </c>
      <c r="E4284" s="6257"/>
      <c r="F4284" s="6257"/>
      <c r="G4284" s="6257"/>
      <c r="H4284" s="6257"/>
      <c r="I4284" s="6302">
        <v>0</v>
      </c>
      <c r="J4284" s="6244"/>
    </row>
    <row r="4285" spans="1:10" ht="27" thickTop="1" thickBot="1" x14ac:dyDescent="0.3">
      <c r="A4285" s="6244"/>
      <c r="B4285" s="6246"/>
      <c r="C4285" s="6334"/>
      <c r="D4285" s="6325" t="s">
        <v>51</v>
      </c>
      <c r="E4285" s="6257"/>
      <c r="F4285" s="6257"/>
      <c r="G4285" s="6257"/>
      <c r="H4285" s="6257"/>
      <c r="I4285" s="6302">
        <v>0</v>
      </c>
      <c r="J4285" s="6244"/>
    </row>
    <row r="4286" spans="1:10" ht="52.5" thickTop="1" thickBot="1" x14ac:dyDescent="0.3">
      <c r="A4286" s="6244"/>
      <c r="B4286" s="6246"/>
      <c r="C4286" s="6334"/>
      <c r="D4286" s="6325" t="s">
        <v>52</v>
      </c>
      <c r="E4286" s="6257"/>
      <c r="F4286" s="6257">
        <v>1</v>
      </c>
      <c r="G4286" s="6257"/>
      <c r="H4286" s="6257"/>
      <c r="I4286" s="6302">
        <v>1</v>
      </c>
      <c r="J4286" s="6244"/>
    </row>
    <row r="4287" spans="1:10" ht="78" thickTop="1" thickBot="1" x14ac:dyDescent="0.3">
      <c r="A4287" s="6244"/>
      <c r="B4287" s="6246"/>
      <c r="C4287" s="6334"/>
      <c r="D4287" s="6325" t="s">
        <v>53</v>
      </c>
      <c r="E4287" s="6257"/>
      <c r="F4287" s="6257"/>
      <c r="G4287" s="6257"/>
      <c r="H4287" s="6257"/>
      <c r="I4287" s="6302">
        <v>0</v>
      </c>
      <c r="J4287" s="6244"/>
    </row>
    <row r="4288" spans="1:10" ht="27" thickTop="1" thickBot="1" x14ac:dyDescent="0.3">
      <c r="A4288" s="6244"/>
      <c r="B4288" s="6246"/>
      <c r="C4288" s="6334"/>
      <c r="D4288" s="6325" t="s">
        <v>54</v>
      </c>
      <c r="E4288" s="6257"/>
      <c r="F4288" s="6257"/>
      <c r="G4288" s="6257"/>
      <c r="H4288" s="6257"/>
      <c r="I4288" s="6302">
        <v>0</v>
      </c>
      <c r="J4288" s="6244"/>
    </row>
    <row r="4289" spans="1:10" ht="52.5" thickTop="1" thickBot="1" x14ac:dyDescent="0.3">
      <c r="A4289" s="6244"/>
      <c r="B4289" s="6246"/>
      <c r="C4289" s="6334"/>
      <c r="D4289" s="6335" t="s">
        <v>55</v>
      </c>
      <c r="E4289" s="6257"/>
      <c r="F4289" s="6257"/>
      <c r="G4289" s="6257"/>
      <c r="H4289" s="6257"/>
      <c r="I4289" s="6302">
        <v>0</v>
      </c>
      <c r="J4289" s="6244"/>
    </row>
    <row r="4290" spans="1:10" ht="39.75" thickTop="1" thickBot="1" x14ac:dyDescent="0.3">
      <c r="A4290" s="6244"/>
      <c r="B4290" s="6246"/>
      <c r="C4290" s="6336"/>
      <c r="D4290" s="6325" t="s">
        <v>56</v>
      </c>
      <c r="E4290" s="6257"/>
      <c r="F4290" s="6257"/>
      <c r="G4290" s="6257"/>
      <c r="H4290" s="6257"/>
      <c r="I4290" s="6302">
        <v>0</v>
      </c>
      <c r="J4290" s="6244"/>
    </row>
    <row r="4291" spans="1:10" ht="17.25" thickTop="1" thickBot="1" x14ac:dyDescent="0.3">
      <c r="A4291" s="6244"/>
      <c r="B4291" s="6246"/>
      <c r="C4291" s="10994" t="s">
        <v>57</v>
      </c>
      <c r="D4291" s="10995"/>
      <c r="E4291" s="6341">
        <v>0</v>
      </c>
      <c r="F4291" s="6341">
        <v>0</v>
      </c>
      <c r="G4291" s="6341">
        <v>0</v>
      </c>
      <c r="H4291" s="6341">
        <v>0</v>
      </c>
      <c r="I4291" s="6316">
        <v>0</v>
      </c>
      <c r="J4291" s="6244"/>
    </row>
    <row r="4292" spans="1:10" ht="39.75" thickTop="1" thickBot="1" x14ac:dyDescent="0.3">
      <c r="A4292" s="6244"/>
      <c r="B4292" s="6246"/>
      <c r="C4292" s="6337"/>
      <c r="D4292" s="6325" t="s">
        <v>58</v>
      </c>
      <c r="E4292" s="6257"/>
      <c r="F4292" s="6257"/>
      <c r="G4292" s="6257"/>
      <c r="H4292" s="6257"/>
      <c r="I4292" s="6317">
        <v>0</v>
      </c>
      <c r="J4292" s="6244"/>
    </row>
    <row r="4293" spans="1:10" ht="52.5" thickTop="1" thickBot="1" x14ac:dyDescent="0.3">
      <c r="A4293" s="6244"/>
      <c r="B4293" s="6246"/>
      <c r="C4293" s="6282"/>
      <c r="D4293" s="6325" t="s">
        <v>59</v>
      </c>
      <c r="E4293" s="6257"/>
      <c r="F4293" s="6257">
        <v>0</v>
      </c>
      <c r="G4293" s="6257"/>
      <c r="H4293" s="6257"/>
      <c r="I4293" s="6317">
        <v>0</v>
      </c>
      <c r="J4293" s="6244"/>
    </row>
    <row r="4294" spans="1:10" ht="27" thickTop="1" thickBot="1" x14ac:dyDescent="0.3">
      <c r="A4294" s="6244"/>
      <c r="B4294" s="6246"/>
      <c r="C4294" s="6282"/>
      <c r="D4294" s="6325" t="s">
        <v>47</v>
      </c>
      <c r="E4294" s="6257"/>
      <c r="F4294" s="6257"/>
      <c r="G4294" s="6257"/>
      <c r="H4294" s="6257"/>
      <c r="I4294" s="6317">
        <v>0</v>
      </c>
      <c r="J4294" s="6244"/>
    </row>
    <row r="4295" spans="1:10" ht="27" thickTop="1" thickBot="1" x14ac:dyDescent="0.3">
      <c r="A4295" s="6244"/>
      <c r="B4295" s="6246"/>
      <c r="C4295" s="6282"/>
      <c r="D4295" s="6325" t="s">
        <v>60</v>
      </c>
      <c r="E4295" s="6257"/>
      <c r="F4295" s="6257"/>
      <c r="G4295" s="6257"/>
      <c r="H4295" s="6257"/>
      <c r="I4295" s="6317">
        <v>0</v>
      </c>
      <c r="J4295" s="6244"/>
    </row>
    <row r="4296" spans="1:10" ht="52.5" thickTop="1" thickBot="1" x14ac:dyDescent="0.3">
      <c r="A4296" s="6244"/>
      <c r="B4296" s="6246"/>
      <c r="C4296" s="6338"/>
      <c r="D4296" s="6325" t="s">
        <v>61</v>
      </c>
      <c r="E4296" s="6257"/>
      <c r="F4296" s="6257"/>
      <c r="G4296" s="6257"/>
      <c r="H4296" s="6257"/>
      <c r="I4296" s="6317">
        <v>0</v>
      </c>
      <c r="J4296" s="6244"/>
    </row>
    <row r="4297" spans="1:10" ht="16.5" thickTop="1" thickBot="1" x14ac:dyDescent="0.3">
      <c r="A4297" s="6244"/>
      <c r="B4297" s="6246"/>
      <c r="C4297" s="6338"/>
      <c r="D4297" s="6339" t="s">
        <v>62</v>
      </c>
      <c r="E4297" s="6257"/>
      <c r="F4297" s="6257"/>
      <c r="G4297" s="6257"/>
      <c r="H4297" s="6257"/>
      <c r="I4297" s="6317">
        <v>0</v>
      </c>
      <c r="J4297" s="6244"/>
    </row>
    <row r="4298" spans="1:10" ht="27" thickTop="1" thickBot="1" x14ac:dyDescent="0.3">
      <c r="A4298" s="6244"/>
      <c r="B4298" s="6246"/>
      <c r="C4298" s="6338"/>
      <c r="D4298" s="6325" t="s">
        <v>63</v>
      </c>
      <c r="E4298" s="6257"/>
      <c r="F4298" s="6257"/>
      <c r="G4298" s="6257"/>
      <c r="H4298" s="6257"/>
      <c r="I4298" s="6317">
        <v>0</v>
      </c>
      <c r="J4298" s="6244"/>
    </row>
    <row r="4299" spans="1:10" ht="16.5" thickTop="1" thickBot="1" x14ac:dyDescent="0.3">
      <c r="A4299" s="6244"/>
      <c r="B4299" s="6246"/>
      <c r="C4299" s="6338"/>
      <c r="D4299" s="6339" t="s">
        <v>64</v>
      </c>
      <c r="E4299" s="6257"/>
      <c r="F4299" s="6257"/>
      <c r="G4299" s="6257"/>
      <c r="H4299" s="6257"/>
      <c r="I4299" s="6317">
        <v>0</v>
      </c>
      <c r="J4299" s="6244"/>
    </row>
    <row r="4300" spans="1:10" ht="16.5" thickTop="1" thickBot="1" x14ac:dyDescent="0.3">
      <c r="A4300" s="6244"/>
      <c r="B4300" s="6246"/>
      <c r="C4300" s="6282"/>
      <c r="D4300" s="6339" t="s">
        <v>65</v>
      </c>
      <c r="E4300" s="6257"/>
      <c r="F4300" s="6257"/>
      <c r="G4300" s="6257"/>
      <c r="H4300" s="6257"/>
      <c r="I4300" s="6317">
        <v>0</v>
      </c>
      <c r="J4300" s="6246"/>
    </row>
    <row r="4301" spans="1:10" ht="16.5" thickTop="1" thickBot="1" x14ac:dyDescent="0.3">
      <c r="A4301" s="6271"/>
      <c r="B4301" s="6272"/>
      <c r="C4301" s="6273"/>
      <c r="D4301" s="6274"/>
      <c r="E4301" s="6275"/>
      <c r="F4301" s="6275"/>
      <c r="G4301" s="6275"/>
      <c r="H4301" s="6276"/>
      <c r="I4301" s="6318"/>
      <c r="J4301" s="6272"/>
    </row>
    <row r="4302" spans="1:10" ht="15.75" thickTop="1" x14ac:dyDescent="0.25">
      <c r="A4302" s="6244"/>
      <c r="B4302" s="10996" t="s">
        <v>66</v>
      </c>
      <c r="C4302" s="10997"/>
      <c r="D4302" s="10997"/>
      <c r="E4302" s="10997"/>
      <c r="F4302" s="10997"/>
      <c r="G4302" s="10997"/>
      <c r="H4302" s="10998"/>
      <c r="I4302" s="11005">
        <v>4</v>
      </c>
      <c r="J4302" s="6244"/>
    </row>
    <row r="4303" spans="1:10" x14ac:dyDescent="0.25">
      <c r="A4303" s="6244"/>
      <c r="B4303" s="10999"/>
      <c r="C4303" s="11000"/>
      <c r="D4303" s="11000"/>
      <c r="E4303" s="11000"/>
      <c r="F4303" s="11000"/>
      <c r="G4303" s="11000"/>
      <c r="H4303" s="11001"/>
      <c r="I4303" s="11006"/>
      <c r="J4303" s="6244"/>
    </row>
    <row r="4304" spans="1:10" ht="15.75" thickBot="1" x14ac:dyDescent="0.3">
      <c r="A4304" s="6244"/>
      <c r="B4304" s="11002"/>
      <c r="C4304" s="11003"/>
      <c r="D4304" s="11003"/>
      <c r="E4304" s="11003"/>
      <c r="F4304" s="11003"/>
      <c r="G4304" s="11003"/>
      <c r="H4304" s="11004"/>
      <c r="I4304" s="11007"/>
      <c r="J4304" s="6246"/>
    </row>
    <row r="4305" spans="1:10" ht="16.5" thickTop="1" thickBot="1" x14ac:dyDescent="0.3">
      <c r="A4305" s="6253"/>
      <c r="B4305" s="6254"/>
      <c r="C4305" s="6254"/>
      <c r="D4305" s="6254"/>
      <c r="E4305" s="6252"/>
      <c r="F4305" s="6252"/>
      <c r="G4305" s="6252"/>
      <c r="H4305" s="6255"/>
      <c r="I4305" s="6319"/>
      <c r="J4305" s="6244"/>
    </row>
    <row r="4306" spans="1:10" ht="16.5" thickTop="1" thickBot="1" x14ac:dyDescent="0.3">
      <c r="A4306" s="6253"/>
      <c r="B4306" s="6254"/>
      <c r="C4306" s="11508" t="s">
        <v>67</v>
      </c>
      <c r="D4306" s="11509"/>
      <c r="E4306" s="6270">
        <v>0</v>
      </c>
      <c r="F4306" s="6270">
        <v>0</v>
      </c>
      <c r="G4306" s="6270">
        <v>0</v>
      </c>
      <c r="H4306" s="6270">
        <v>0</v>
      </c>
      <c r="I4306" s="6270">
        <v>0</v>
      </c>
      <c r="J4306" s="6244"/>
    </row>
    <row r="4307" spans="1:10" ht="16.5" thickTop="1" thickBot="1" x14ac:dyDescent="0.3">
      <c r="A4307" s="6253"/>
      <c r="B4307" s="6254"/>
      <c r="C4307" s="6322"/>
      <c r="D4307" s="6323" t="s">
        <v>68</v>
      </c>
      <c r="E4307" s="6257"/>
      <c r="F4307" s="6257"/>
      <c r="G4307" s="6257"/>
      <c r="H4307" s="6257"/>
      <c r="I4307" s="6302">
        <v>0</v>
      </c>
      <c r="J4307" s="6244"/>
    </row>
    <row r="4308" spans="1:10" ht="16.5" thickTop="1" thickBot="1" x14ac:dyDescent="0.3">
      <c r="A4308" s="6244"/>
      <c r="B4308" s="6277"/>
      <c r="C4308" s="11508" t="s">
        <v>69</v>
      </c>
      <c r="D4308" s="11509"/>
      <c r="E4308" s="6270">
        <v>0</v>
      </c>
      <c r="F4308" s="6270">
        <v>0</v>
      </c>
      <c r="G4308" s="6270">
        <v>0</v>
      </c>
      <c r="H4308" s="6270">
        <v>0</v>
      </c>
      <c r="I4308" s="6270">
        <v>0</v>
      </c>
      <c r="J4308" s="6244"/>
    </row>
    <row r="4309" spans="1:10" ht="16.5" thickTop="1" thickBot="1" x14ac:dyDescent="0.3">
      <c r="A4309" s="6244"/>
      <c r="B4309" s="6277"/>
      <c r="C4309" s="6322"/>
      <c r="D4309" s="6323" t="s">
        <v>70</v>
      </c>
      <c r="E4309" s="6257"/>
      <c r="F4309" s="6257"/>
      <c r="G4309" s="6257"/>
      <c r="H4309" s="6257"/>
      <c r="I4309" s="6302">
        <v>0</v>
      </c>
      <c r="J4309" s="6244"/>
    </row>
    <row r="4310" spans="1:10" ht="16.5" thickTop="1" thickBot="1" x14ac:dyDescent="0.3">
      <c r="A4310" s="6244"/>
      <c r="B4310" s="6277"/>
      <c r="C4310" s="6322"/>
      <c r="D4310" s="6324" t="s">
        <v>71</v>
      </c>
      <c r="E4310" s="6257"/>
      <c r="F4310" s="6257"/>
      <c r="G4310" s="6257"/>
      <c r="H4310" s="6257"/>
      <c r="I4310" s="6302">
        <v>0</v>
      </c>
      <c r="J4310" s="6244"/>
    </row>
    <row r="4311" spans="1:10" ht="16.5" thickTop="1" thickBot="1" x14ac:dyDescent="0.3">
      <c r="A4311" s="6244"/>
      <c r="B4311" s="6277"/>
      <c r="C4311" s="6326"/>
      <c r="D4311" s="6327" t="s">
        <v>72</v>
      </c>
      <c r="E4311" s="6257"/>
      <c r="F4311" s="6257"/>
      <c r="G4311" s="6257"/>
      <c r="H4311" s="6257"/>
      <c r="I4311" s="6319">
        <v>0</v>
      </c>
      <c r="J4311" s="6244"/>
    </row>
    <row r="4312" spans="1:10" ht="19.5" thickTop="1" thickBot="1" x14ac:dyDescent="0.3">
      <c r="A4312" s="6244"/>
      <c r="B4312" s="11018" t="s">
        <v>73</v>
      </c>
      <c r="C4312" s="11019"/>
      <c r="D4312" s="11019"/>
      <c r="E4312" s="11019"/>
      <c r="F4312" s="11019"/>
      <c r="G4312" s="11019"/>
      <c r="H4312" s="11020"/>
      <c r="I4312" s="6413">
        <v>85</v>
      </c>
      <c r="J4312" s="6244"/>
    </row>
    <row r="4313" spans="1:10" ht="17.25" thickTop="1" thickBot="1" x14ac:dyDescent="0.3">
      <c r="A4313" s="6244"/>
      <c r="B4313" s="6245"/>
      <c r="C4313" s="11515" t="s">
        <v>74</v>
      </c>
      <c r="D4313" s="11516"/>
      <c r="E4313" s="6441"/>
      <c r="F4313" s="6441"/>
      <c r="G4313" s="6441"/>
      <c r="H4313" s="6441"/>
      <c r="I4313" s="6437">
        <v>0</v>
      </c>
      <c r="J4313" s="6244"/>
    </row>
    <row r="4314" spans="1:10" ht="17.25" thickTop="1" thickBot="1" x14ac:dyDescent="0.3">
      <c r="A4314" s="6244"/>
      <c r="B4314" s="6245"/>
      <c r="C4314" s="11021" t="s">
        <v>75</v>
      </c>
      <c r="D4314" s="11022"/>
      <c r="E4314" s="6328">
        <v>4</v>
      </c>
      <c r="F4314" s="6328">
        <v>0</v>
      </c>
      <c r="G4314" s="6328">
        <v>0</v>
      </c>
      <c r="H4314" s="6328">
        <v>0</v>
      </c>
      <c r="I4314" s="6438">
        <v>4</v>
      </c>
      <c r="J4314" s="6244"/>
    </row>
    <row r="4315" spans="1:10" ht="16.5" thickTop="1" thickBot="1" x14ac:dyDescent="0.3">
      <c r="A4315" s="6244"/>
      <c r="B4315" s="6245"/>
      <c r="C4315" s="6322"/>
      <c r="D4315" s="6323" t="s">
        <v>76</v>
      </c>
      <c r="E4315" s="6441"/>
      <c r="F4315" s="6441"/>
      <c r="G4315" s="6441"/>
      <c r="H4315" s="6441"/>
      <c r="I4315" s="6320">
        <v>0</v>
      </c>
      <c r="J4315" s="6244"/>
    </row>
    <row r="4316" spans="1:10" ht="16.5" thickTop="1" thickBot="1" x14ac:dyDescent="0.3">
      <c r="A4316" s="6244"/>
      <c r="B4316" s="6245"/>
      <c r="C4316" s="6322"/>
      <c r="D4316" s="6324" t="s">
        <v>77</v>
      </c>
      <c r="E4316" s="6441">
        <v>2</v>
      </c>
      <c r="F4316" s="6441"/>
      <c r="G4316" s="6441"/>
      <c r="H4316" s="6441"/>
      <c r="I4316" s="6321">
        <v>2</v>
      </c>
      <c r="J4316" s="6244"/>
    </row>
    <row r="4317" spans="1:10" ht="16.5" thickTop="1" thickBot="1" x14ac:dyDescent="0.3">
      <c r="A4317" s="6244"/>
      <c r="B4317" s="6245"/>
      <c r="C4317" s="6322"/>
      <c r="D4317" s="6324" t="s">
        <v>78</v>
      </c>
      <c r="E4317" s="6441"/>
      <c r="F4317" s="6441"/>
      <c r="G4317" s="6441"/>
      <c r="H4317" s="6441"/>
      <c r="I4317" s="6321">
        <v>0</v>
      </c>
      <c r="J4317" s="6244"/>
    </row>
    <row r="4318" spans="1:10" ht="16.5" thickTop="1" thickBot="1" x14ac:dyDescent="0.3">
      <c r="A4318" s="6244"/>
      <c r="B4318" s="6245"/>
      <c r="C4318" s="6322"/>
      <c r="D4318" s="6324" t="s">
        <v>79</v>
      </c>
      <c r="E4318" s="6441"/>
      <c r="F4318" s="6441"/>
      <c r="G4318" s="6441"/>
      <c r="H4318" s="6441"/>
      <c r="I4318" s="6321">
        <v>0</v>
      </c>
      <c r="J4318" s="6244"/>
    </row>
    <row r="4319" spans="1:10" ht="16.5" thickTop="1" thickBot="1" x14ac:dyDescent="0.3">
      <c r="A4319" s="6244"/>
      <c r="B4319" s="6245"/>
      <c r="C4319" s="6322"/>
      <c r="D4319" s="6324" t="s">
        <v>80</v>
      </c>
      <c r="E4319" s="6441"/>
      <c r="F4319" s="6441"/>
      <c r="G4319" s="6441"/>
      <c r="H4319" s="6441"/>
      <c r="I4319" s="6321">
        <v>0</v>
      </c>
      <c r="J4319" s="6244"/>
    </row>
    <row r="4320" spans="1:10" ht="16.5" thickTop="1" thickBot="1" x14ac:dyDescent="0.3">
      <c r="A4320" s="6244"/>
      <c r="B4320" s="6245"/>
      <c r="C4320" s="6322"/>
      <c r="D4320" s="6324" t="s">
        <v>81</v>
      </c>
      <c r="E4320" s="6441"/>
      <c r="F4320" s="6441"/>
      <c r="G4320" s="6441"/>
      <c r="H4320" s="6441"/>
      <c r="I4320" s="6321">
        <v>0</v>
      </c>
      <c r="J4320" s="6244"/>
    </row>
    <row r="4321" spans="1:10" ht="16.5" thickTop="1" thickBot="1" x14ac:dyDescent="0.3">
      <c r="A4321" s="6244"/>
      <c r="B4321" s="6245"/>
      <c r="C4321" s="6322"/>
      <c r="D4321" s="6324" t="s">
        <v>82</v>
      </c>
      <c r="E4321" s="6441">
        <v>1</v>
      </c>
      <c r="F4321" s="6441"/>
      <c r="G4321" s="6441"/>
      <c r="H4321" s="6441"/>
      <c r="I4321" s="6321">
        <v>1</v>
      </c>
      <c r="J4321" s="6244"/>
    </row>
    <row r="4322" spans="1:10" ht="39.75" thickTop="1" thickBot="1" x14ac:dyDescent="0.3">
      <c r="A4322" s="6244"/>
      <c r="B4322" s="6245"/>
      <c r="C4322" s="6322"/>
      <c r="D4322" s="6325" t="s">
        <v>83</v>
      </c>
      <c r="E4322" s="6441">
        <v>1</v>
      </c>
      <c r="F4322" s="6441"/>
      <c r="G4322" s="6441"/>
      <c r="H4322" s="6441"/>
      <c r="I4322" s="6321">
        <v>1</v>
      </c>
      <c r="J4322" s="6244"/>
    </row>
    <row r="4323" spans="1:10" ht="16.5" thickTop="1" thickBot="1" x14ac:dyDescent="0.3">
      <c r="A4323" s="6244"/>
      <c r="B4323" s="6248" t="s">
        <v>84</v>
      </c>
      <c r="C4323" s="6246"/>
      <c r="D4323" s="6244"/>
      <c r="E4323" s="6245"/>
      <c r="F4323" s="6245"/>
      <c r="G4323" s="6245"/>
      <c r="H4323" s="6245"/>
      <c r="I4323" s="6245"/>
      <c r="J4323" s="6245"/>
    </row>
    <row r="4324" spans="1:10" ht="16.5" thickTop="1" thickBot="1" x14ac:dyDescent="0.3">
      <c r="A4324" s="6244"/>
      <c r="B4324" s="10996" t="s">
        <v>85</v>
      </c>
      <c r="C4324" s="10997"/>
      <c r="D4324" s="10997"/>
      <c r="E4324" s="10997"/>
      <c r="F4324" s="10998"/>
      <c r="G4324" s="10979" t="s">
        <v>11</v>
      </c>
      <c r="H4324" s="10980"/>
      <c r="I4324" s="6244"/>
      <c r="J4324" s="6244"/>
    </row>
    <row r="4325" spans="1:10" ht="16.5" thickTop="1" thickBot="1" x14ac:dyDescent="0.3">
      <c r="A4325" s="6244"/>
      <c r="B4325" s="10999"/>
      <c r="C4325" s="11000"/>
      <c r="D4325" s="11000"/>
      <c r="E4325" s="11000"/>
      <c r="F4325" s="11001"/>
      <c r="G4325" s="11023">
        <v>0</v>
      </c>
      <c r="H4325" s="11023"/>
      <c r="I4325" s="6244"/>
      <c r="J4325" s="6244"/>
    </row>
    <row r="4326" spans="1:10" ht="16.5" thickTop="1" thickBot="1" x14ac:dyDescent="0.3">
      <c r="A4326" s="6244"/>
      <c r="B4326" s="11002"/>
      <c r="C4326" s="11003"/>
      <c r="D4326" s="11003"/>
      <c r="E4326" s="11003"/>
      <c r="F4326" s="11004"/>
      <c r="G4326" s="11023"/>
      <c r="H4326" s="11023"/>
      <c r="I4326" s="6244"/>
      <c r="J4326" s="6244"/>
    </row>
    <row r="4327" spans="1:10" ht="16.5" thickTop="1" thickBot="1" x14ac:dyDescent="0.3">
      <c r="A4327" s="6244"/>
      <c r="B4327" s="6246"/>
      <c r="C4327" s="6245"/>
      <c r="D4327" s="11013" t="s">
        <v>86</v>
      </c>
      <c r="E4327" s="11014"/>
      <c r="F4327" s="6258"/>
      <c r="G4327" s="11015">
        <v>0</v>
      </c>
      <c r="H4327" s="11015"/>
      <c r="I4327" s="6244"/>
      <c r="J4327" s="6245"/>
    </row>
    <row r="4328" spans="1:10" ht="27" thickTop="1" thickBot="1" x14ac:dyDescent="0.3">
      <c r="A4328" s="6244"/>
      <c r="B4328" s="6246"/>
      <c r="C4328" s="6245"/>
      <c r="D4328" s="6410" t="s">
        <v>87</v>
      </c>
      <c r="E4328" s="6411"/>
      <c r="F4328" s="6258"/>
      <c r="G4328" s="11015">
        <v>0</v>
      </c>
      <c r="H4328" s="11015"/>
      <c r="I4328" s="6244"/>
      <c r="J4328" s="6245"/>
    </row>
    <row r="4329" spans="1:10" ht="39.75" thickTop="1" thickBot="1" x14ac:dyDescent="0.3">
      <c r="A4329" s="6244"/>
      <c r="B4329" s="6246"/>
      <c r="C4329" s="6245"/>
      <c r="D4329" s="6410" t="s">
        <v>88</v>
      </c>
      <c r="E4329" s="6411"/>
      <c r="F4329" s="6258"/>
      <c r="G4329" s="11015">
        <v>0</v>
      </c>
      <c r="H4329" s="11015"/>
      <c r="I4329" s="6244"/>
      <c r="J4329" s="6245"/>
    </row>
    <row r="4330" spans="1:10" ht="16.5" thickTop="1" thickBot="1" x14ac:dyDescent="0.3">
      <c r="A4330" s="6244"/>
      <c r="B4330" s="6248" t="s">
        <v>18</v>
      </c>
      <c r="C4330" s="6244"/>
      <c r="D4330" s="11016" t="s">
        <v>89</v>
      </c>
      <c r="E4330" s="11017"/>
      <c r="F4330" s="6269">
        <v>0</v>
      </c>
      <c r="G4330" s="11015">
        <v>0</v>
      </c>
      <c r="H4330" s="11015"/>
      <c r="I4330" s="6244"/>
      <c r="J4330" s="6245"/>
    </row>
    <row r="4331" spans="1:10" ht="16.5" thickTop="1" thickBot="1" x14ac:dyDescent="0.3">
      <c r="A4331" s="6244"/>
      <c r="B4331" s="11026" t="s">
        <v>90</v>
      </c>
      <c r="C4331" s="11027"/>
      <c r="D4331" s="11027"/>
      <c r="E4331" s="11027"/>
      <c r="F4331" s="11027"/>
      <c r="G4331" s="11028"/>
      <c r="H4331" s="11035" t="s">
        <v>11</v>
      </c>
      <c r="I4331" s="11036"/>
      <c r="J4331" s="6244"/>
    </row>
    <row r="4332" spans="1:10" ht="15.75" thickTop="1" x14ac:dyDescent="0.25">
      <c r="A4332" s="6244"/>
      <c r="B4332" s="11029"/>
      <c r="C4332" s="11030"/>
      <c r="D4332" s="11030"/>
      <c r="E4332" s="11030"/>
      <c r="F4332" s="11030"/>
      <c r="G4332" s="11031"/>
      <c r="H4332" s="10967">
        <v>36</v>
      </c>
      <c r="I4332" s="10968"/>
      <c r="J4332" s="6244"/>
    </row>
    <row r="4333" spans="1:10" ht="15.75" thickBot="1" x14ac:dyDescent="0.3">
      <c r="A4333" s="6244"/>
      <c r="B4333" s="11032"/>
      <c r="C4333" s="11033"/>
      <c r="D4333" s="11033"/>
      <c r="E4333" s="11033"/>
      <c r="F4333" s="11033"/>
      <c r="G4333" s="11034"/>
      <c r="H4333" s="10969"/>
      <c r="I4333" s="10970"/>
      <c r="J4333" s="6244"/>
    </row>
    <row r="4334" spans="1:10" ht="16.5" thickTop="1" thickBot="1" x14ac:dyDescent="0.3">
      <c r="A4334" s="6244"/>
      <c r="B4334" s="6348"/>
      <c r="C4334" s="6349">
        <v>7.1</v>
      </c>
      <c r="D4334" s="6350" t="s">
        <v>91</v>
      </c>
      <c r="E4334" s="6342"/>
      <c r="F4334" s="6342"/>
      <c r="G4334" s="6342"/>
      <c r="H4334" s="10977">
        <v>2</v>
      </c>
      <c r="I4334" s="10977"/>
      <c r="J4334" s="6244"/>
    </row>
    <row r="4335" spans="1:10" ht="39.75" thickTop="1" thickBot="1" x14ac:dyDescent="0.3">
      <c r="A4335" s="6244"/>
      <c r="B4335" s="6277"/>
      <c r="C4335" s="6277"/>
      <c r="D4335" s="6414" t="s">
        <v>92</v>
      </c>
      <c r="E4335" s="6351"/>
      <c r="F4335" s="6351"/>
      <c r="G4335" s="6351"/>
      <c r="H4335" s="11037">
        <v>0</v>
      </c>
      <c r="I4335" s="11038"/>
      <c r="J4335" s="6244"/>
    </row>
    <row r="4336" spans="1:10" ht="16.5" thickTop="1" thickBot="1" x14ac:dyDescent="0.3">
      <c r="A4336" s="6244"/>
      <c r="B4336" s="6245"/>
      <c r="C4336" s="6245"/>
      <c r="D4336" s="6352" t="s">
        <v>93</v>
      </c>
      <c r="E4336" s="6353"/>
      <c r="F4336" s="6353"/>
      <c r="G4336" s="6354"/>
      <c r="H4336" s="11368"/>
      <c r="I4336" s="11368"/>
      <c r="J4336" s="6244"/>
    </row>
    <row r="4337" spans="1:10" ht="16.5" thickTop="1" thickBot="1" x14ac:dyDescent="0.3">
      <c r="A4337" s="6244"/>
      <c r="B4337" s="6245"/>
      <c r="C4337" s="6266"/>
      <c r="D4337" s="6355" t="s">
        <v>94</v>
      </c>
      <c r="E4337" s="6356"/>
      <c r="F4337" s="6356"/>
      <c r="G4337" s="6357"/>
      <c r="H4337" s="11024">
        <v>0</v>
      </c>
      <c r="I4337" s="11025"/>
      <c r="J4337" s="6245"/>
    </row>
    <row r="4338" spans="1:10" ht="16.5" thickTop="1" thickBot="1" x14ac:dyDescent="0.3">
      <c r="A4338" s="6244"/>
      <c r="B4338" s="6245"/>
      <c r="C4338" s="6245"/>
      <c r="D4338" s="6355" t="s">
        <v>95</v>
      </c>
      <c r="E4338" s="6356"/>
      <c r="F4338" s="6356"/>
      <c r="G4338" s="6357"/>
      <c r="H4338" s="11024"/>
      <c r="I4338" s="11025"/>
      <c r="J4338" s="6245"/>
    </row>
    <row r="4339" spans="1:10" ht="16.5" thickTop="1" thickBot="1" x14ac:dyDescent="0.3">
      <c r="A4339" s="6244"/>
      <c r="B4339" s="6245"/>
      <c r="C4339" s="6245"/>
      <c r="D4339" s="6355" t="s">
        <v>96</v>
      </c>
      <c r="E4339" s="6356"/>
      <c r="F4339" s="6356"/>
      <c r="G4339" s="6357"/>
      <c r="H4339" s="11024"/>
      <c r="I4339" s="11025"/>
      <c r="J4339" s="6245"/>
    </row>
    <row r="4340" spans="1:10" ht="16.5" thickTop="1" thickBot="1" x14ac:dyDescent="0.3">
      <c r="A4340" s="6244"/>
      <c r="B4340" s="6245"/>
      <c r="C4340" s="6245"/>
      <c r="D4340" s="6358" t="s">
        <v>97</v>
      </c>
      <c r="E4340" s="6348"/>
      <c r="F4340" s="6348"/>
      <c r="G4340" s="6348"/>
      <c r="H4340" s="11354"/>
      <c r="I4340" s="11354"/>
      <c r="J4340" s="6245"/>
    </row>
    <row r="4341" spans="1:10" ht="16.5" thickTop="1" thickBot="1" x14ac:dyDescent="0.3">
      <c r="A4341" s="6244"/>
      <c r="B4341" s="6245"/>
      <c r="C4341" s="6245"/>
      <c r="D4341" s="6415" t="s">
        <v>98</v>
      </c>
      <c r="E4341" s="6359"/>
      <c r="F4341" s="6359"/>
      <c r="G4341" s="6359"/>
      <c r="H4341" s="11015">
        <v>0</v>
      </c>
      <c r="I4341" s="11015"/>
      <c r="J4341" s="6245"/>
    </row>
    <row r="4342" spans="1:10" ht="16.5" thickTop="1" thickBot="1" x14ac:dyDescent="0.3">
      <c r="A4342" s="6244"/>
      <c r="B4342" s="6245"/>
      <c r="C4342" s="6266"/>
      <c r="D4342" s="6352" t="s">
        <v>93</v>
      </c>
      <c r="E4342" s="6353"/>
      <c r="F4342" s="6353"/>
      <c r="G4342" s="6354"/>
      <c r="H4342" s="11368"/>
      <c r="I4342" s="11368"/>
      <c r="J4342" s="6245"/>
    </row>
    <row r="4343" spans="1:10" ht="16.5" thickTop="1" thickBot="1" x14ac:dyDescent="0.3">
      <c r="A4343" s="6244"/>
      <c r="B4343" s="6245"/>
      <c r="C4343" s="6266"/>
      <c r="D4343" s="6355" t="s">
        <v>94</v>
      </c>
      <c r="E4343" s="6356"/>
      <c r="F4343" s="6356"/>
      <c r="G4343" s="6357"/>
      <c r="H4343" s="11024"/>
      <c r="I4343" s="11025"/>
      <c r="J4343" s="6245"/>
    </row>
    <row r="4344" spans="1:10" ht="16.5" thickTop="1" thickBot="1" x14ac:dyDescent="0.3">
      <c r="A4344" s="6244"/>
      <c r="B4344" s="6245"/>
      <c r="C4344" s="6266"/>
      <c r="D4344" s="6355" t="s">
        <v>95</v>
      </c>
      <c r="E4344" s="6356"/>
      <c r="F4344" s="6356"/>
      <c r="G4344" s="6357"/>
      <c r="H4344" s="11024"/>
      <c r="I4344" s="11025"/>
      <c r="J4344" s="6245"/>
    </row>
    <row r="4345" spans="1:10" ht="16.5" thickTop="1" thickBot="1" x14ac:dyDescent="0.3">
      <c r="A4345" s="6244"/>
      <c r="B4345" s="6245"/>
      <c r="C4345" s="6266"/>
      <c r="D4345" s="6355" t="s">
        <v>96</v>
      </c>
      <c r="E4345" s="6356"/>
      <c r="F4345" s="6356"/>
      <c r="G4345" s="6357"/>
      <c r="H4345" s="11024"/>
      <c r="I4345" s="11025"/>
      <c r="J4345" s="6245"/>
    </row>
    <row r="4346" spans="1:10" ht="16.5" thickTop="1" thickBot="1" x14ac:dyDescent="0.3">
      <c r="A4346" s="6244"/>
      <c r="B4346" s="6245"/>
      <c r="C4346" s="6266"/>
      <c r="D4346" s="6416" t="s">
        <v>97</v>
      </c>
      <c r="E4346" s="6384"/>
      <c r="F4346" s="6384"/>
      <c r="G4346" s="6385"/>
      <c r="H4346" s="11354"/>
      <c r="I4346" s="11354"/>
      <c r="J4346" s="6245"/>
    </row>
    <row r="4347" spans="1:10" ht="39.75" thickTop="1" thickBot="1" x14ac:dyDescent="0.3">
      <c r="A4347" s="6244"/>
      <c r="B4347" s="6245"/>
      <c r="C4347" s="6266"/>
      <c r="D4347" s="6417" t="s">
        <v>99</v>
      </c>
      <c r="E4347" s="6359"/>
      <c r="F4347" s="6359"/>
      <c r="G4347" s="6364"/>
      <c r="H4347" s="11039">
        <v>0</v>
      </c>
      <c r="I4347" s="11040"/>
      <c r="J4347" s="6245"/>
    </row>
    <row r="4348" spans="1:10" ht="16.5" thickTop="1" thickBot="1" x14ac:dyDescent="0.3">
      <c r="A4348" s="6244"/>
      <c r="B4348" s="6245"/>
      <c r="C4348" s="6266"/>
      <c r="D4348" s="6352" t="s">
        <v>93</v>
      </c>
      <c r="E4348" s="6353"/>
      <c r="F4348" s="6353"/>
      <c r="G4348" s="6354"/>
      <c r="H4348" s="11368"/>
      <c r="I4348" s="11368"/>
      <c r="J4348" s="6245"/>
    </row>
    <row r="4349" spans="1:10" ht="16.5" thickTop="1" thickBot="1" x14ac:dyDescent="0.3">
      <c r="A4349" s="6244"/>
      <c r="B4349" s="6245"/>
      <c r="C4349" s="6266"/>
      <c r="D4349" s="6355" t="s">
        <v>94</v>
      </c>
      <c r="E4349" s="6356"/>
      <c r="F4349" s="6356"/>
      <c r="G4349" s="6357"/>
      <c r="H4349" s="11024"/>
      <c r="I4349" s="11025"/>
      <c r="J4349" s="6245"/>
    </row>
    <row r="4350" spans="1:10" ht="16.5" thickTop="1" thickBot="1" x14ac:dyDescent="0.3">
      <c r="A4350" s="6244"/>
      <c r="B4350" s="6245"/>
      <c r="C4350" s="6266"/>
      <c r="D4350" s="6355" t="s">
        <v>95</v>
      </c>
      <c r="E4350" s="6356"/>
      <c r="F4350" s="6356"/>
      <c r="G4350" s="6357"/>
      <c r="H4350" s="11024"/>
      <c r="I4350" s="11025"/>
      <c r="J4350" s="6245"/>
    </row>
    <row r="4351" spans="1:10" ht="16.5" thickTop="1" thickBot="1" x14ac:dyDescent="0.3">
      <c r="A4351" s="6244"/>
      <c r="B4351" s="6245"/>
      <c r="C4351" s="6266"/>
      <c r="D4351" s="6355" t="s">
        <v>96</v>
      </c>
      <c r="E4351" s="6356"/>
      <c r="F4351" s="6356"/>
      <c r="G4351" s="6357"/>
      <c r="H4351" s="11024"/>
      <c r="I4351" s="11025"/>
      <c r="J4351" s="6245"/>
    </row>
    <row r="4352" spans="1:10" ht="16.5" thickTop="1" thickBot="1" x14ac:dyDescent="0.3">
      <c r="A4352" s="6244"/>
      <c r="B4352" s="6245"/>
      <c r="C4352" s="6266"/>
      <c r="D4352" s="6358" t="s">
        <v>97</v>
      </c>
      <c r="E4352" s="6348"/>
      <c r="F4352" s="6348"/>
      <c r="G4352" s="6348"/>
      <c r="H4352" s="11354"/>
      <c r="I4352" s="11354"/>
      <c r="J4352" s="6245"/>
    </row>
    <row r="4353" spans="1:10" ht="39.75" thickTop="1" thickBot="1" x14ac:dyDescent="0.3">
      <c r="A4353" s="6244"/>
      <c r="B4353" s="6245"/>
      <c r="C4353" s="6266"/>
      <c r="D4353" s="6417" t="s">
        <v>100</v>
      </c>
      <c r="E4353" s="6359"/>
      <c r="F4353" s="6359"/>
      <c r="G4353" s="6364"/>
      <c r="H4353" s="11039">
        <v>0</v>
      </c>
      <c r="I4353" s="11040"/>
      <c r="J4353" s="6245"/>
    </row>
    <row r="4354" spans="1:10" ht="16.5" thickTop="1" thickBot="1" x14ac:dyDescent="0.3">
      <c r="A4354" s="6244"/>
      <c r="B4354" s="6245"/>
      <c r="C4354" s="6266"/>
      <c r="D4354" s="6360" t="s">
        <v>101</v>
      </c>
      <c r="E4354" s="6361"/>
      <c r="F4354" s="6361"/>
      <c r="G4354" s="6361"/>
      <c r="H4354" s="11368"/>
      <c r="I4354" s="11368"/>
      <c r="J4354" s="6245"/>
    </row>
    <row r="4355" spans="1:10" ht="16.5" thickTop="1" thickBot="1" x14ac:dyDescent="0.3">
      <c r="A4355" s="6244"/>
      <c r="B4355" s="6245"/>
      <c r="C4355" s="6266"/>
      <c r="D4355" s="6360" t="s">
        <v>102</v>
      </c>
      <c r="E4355" s="6363"/>
      <c r="F4355" s="6363"/>
      <c r="G4355" s="6363"/>
      <c r="H4355" s="11024"/>
      <c r="I4355" s="11025"/>
      <c r="J4355" s="6245"/>
    </row>
    <row r="4356" spans="1:10" ht="16.5" thickTop="1" thickBot="1" x14ac:dyDescent="0.3">
      <c r="A4356" s="6244"/>
      <c r="B4356" s="6245"/>
      <c r="C4356" s="6266"/>
      <c r="D4356" s="6352" t="s">
        <v>103</v>
      </c>
      <c r="E4356" s="6363"/>
      <c r="F4356" s="6363"/>
      <c r="G4356" s="6365"/>
      <c r="H4356" s="11354"/>
      <c r="I4356" s="11354"/>
      <c r="J4356" s="6245"/>
    </row>
    <row r="4357" spans="1:10" ht="39.75" thickTop="1" thickBot="1" x14ac:dyDescent="0.3">
      <c r="A4357" s="6244"/>
      <c r="B4357" s="6245"/>
      <c r="C4357" s="6266"/>
      <c r="D4357" s="6417" t="s">
        <v>104</v>
      </c>
      <c r="E4357" s="6359"/>
      <c r="F4357" s="6359"/>
      <c r="G4357" s="6359"/>
      <c r="H4357" s="11039">
        <v>0</v>
      </c>
      <c r="I4357" s="11040"/>
      <c r="J4357" s="6245"/>
    </row>
    <row r="4358" spans="1:10" ht="16.5" thickTop="1" thickBot="1" x14ac:dyDescent="0.3">
      <c r="A4358" s="6244"/>
      <c r="B4358" s="6245"/>
      <c r="C4358" s="6266"/>
      <c r="D4358" s="6360" t="s">
        <v>105</v>
      </c>
      <c r="E4358" s="6361"/>
      <c r="F4358" s="6361"/>
      <c r="G4358" s="6361"/>
      <c r="H4358" s="11368"/>
      <c r="I4358" s="11368"/>
      <c r="J4358" s="6245"/>
    </row>
    <row r="4359" spans="1:10" ht="16.5" thickTop="1" thickBot="1" x14ac:dyDescent="0.3">
      <c r="A4359" s="6244"/>
      <c r="B4359" s="6245"/>
      <c r="C4359" s="6266"/>
      <c r="D4359" s="6360" t="s">
        <v>102</v>
      </c>
      <c r="E4359" s="6363"/>
      <c r="F4359" s="6363"/>
      <c r="G4359" s="6363"/>
      <c r="H4359" s="11024"/>
      <c r="I4359" s="11025"/>
      <c r="J4359" s="6245"/>
    </row>
    <row r="4360" spans="1:10" ht="16.5" thickTop="1" thickBot="1" x14ac:dyDescent="0.3">
      <c r="A4360" s="6244"/>
      <c r="B4360" s="6245"/>
      <c r="C4360" s="6266"/>
      <c r="D4360" s="6352" t="s">
        <v>103</v>
      </c>
      <c r="E4360" s="6363"/>
      <c r="F4360" s="6363"/>
      <c r="G4360" s="6365"/>
      <c r="H4360" s="11354"/>
      <c r="I4360" s="11354"/>
      <c r="J4360" s="6245"/>
    </row>
    <row r="4361" spans="1:10" ht="52.5" thickTop="1" thickBot="1" x14ac:dyDescent="0.3">
      <c r="A4361" s="6244"/>
      <c r="B4361" s="6245"/>
      <c r="C4361" s="6266"/>
      <c r="D4361" s="6417" t="s">
        <v>106</v>
      </c>
      <c r="E4361" s="6359"/>
      <c r="F4361" s="6359"/>
      <c r="G4361" s="6359"/>
      <c r="H4361" s="11015">
        <v>0</v>
      </c>
      <c r="I4361" s="11015"/>
      <c r="J4361" s="6245"/>
    </row>
    <row r="4362" spans="1:10" ht="16.5" thickTop="1" thickBot="1" x14ac:dyDescent="0.3">
      <c r="A4362" s="6244"/>
      <c r="B4362" s="6245"/>
      <c r="C4362" s="6266"/>
      <c r="D4362" s="6352" t="s">
        <v>93</v>
      </c>
      <c r="E4362" s="6353"/>
      <c r="F4362" s="6353"/>
      <c r="G4362" s="6354"/>
      <c r="H4362" s="11368"/>
      <c r="I4362" s="11368"/>
      <c r="J4362" s="6245"/>
    </row>
    <row r="4363" spans="1:10" ht="16.5" thickTop="1" thickBot="1" x14ac:dyDescent="0.3">
      <c r="A4363" s="6244"/>
      <c r="B4363" s="6245"/>
      <c r="C4363" s="6266"/>
      <c r="D4363" s="6355" t="s">
        <v>94</v>
      </c>
      <c r="E4363" s="6356"/>
      <c r="F4363" s="6356"/>
      <c r="G4363" s="6357"/>
      <c r="H4363" s="11024"/>
      <c r="I4363" s="11025"/>
      <c r="J4363" s="6245"/>
    </row>
    <row r="4364" spans="1:10" ht="16.5" thickTop="1" thickBot="1" x14ac:dyDescent="0.3">
      <c r="A4364" s="6244"/>
      <c r="B4364" s="6245"/>
      <c r="C4364" s="6266"/>
      <c r="D4364" s="6355" t="s">
        <v>95</v>
      </c>
      <c r="E4364" s="6356"/>
      <c r="F4364" s="6356"/>
      <c r="G4364" s="6357"/>
      <c r="H4364" s="11024"/>
      <c r="I4364" s="11025"/>
      <c r="J4364" s="6245"/>
    </row>
    <row r="4365" spans="1:10" ht="16.5" thickTop="1" thickBot="1" x14ac:dyDescent="0.3">
      <c r="A4365" s="6244"/>
      <c r="B4365" s="6245"/>
      <c r="C4365" s="6266"/>
      <c r="D4365" s="6355" t="s">
        <v>96</v>
      </c>
      <c r="E4365" s="6356"/>
      <c r="F4365" s="6356"/>
      <c r="G4365" s="6357"/>
      <c r="H4365" s="11024"/>
      <c r="I4365" s="11025"/>
      <c r="J4365" s="6245"/>
    </row>
    <row r="4366" spans="1:10" ht="16.5" thickTop="1" thickBot="1" x14ac:dyDescent="0.3">
      <c r="A4366" s="6244"/>
      <c r="B4366" s="6245"/>
      <c r="C4366" s="6266"/>
      <c r="D4366" s="6358" t="s">
        <v>97</v>
      </c>
      <c r="E4366" s="6348"/>
      <c r="F4366" s="6348"/>
      <c r="G4366" s="6348"/>
      <c r="H4366" s="11354"/>
      <c r="I4366" s="11354"/>
      <c r="J4366" s="6245"/>
    </row>
    <row r="4367" spans="1:10" ht="16.5" thickTop="1" thickBot="1" x14ac:dyDescent="0.3">
      <c r="A4367" s="6244"/>
      <c r="B4367" s="6245"/>
      <c r="C4367" s="6266"/>
      <c r="D4367" s="6418" t="s">
        <v>107</v>
      </c>
      <c r="E4367" s="6359"/>
      <c r="F4367" s="6359"/>
      <c r="G4367" s="6359"/>
      <c r="H4367" s="11015">
        <v>2</v>
      </c>
      <c r="I4367" s="11015"/>
      <c r="J4367" s="6245"/>
    </row>
    <row r="4368" spans="1:10" ht="16.5" thickTop="1" thickBot="1" x14ac:dyDescent="0.3">
      <c r="A4368" s="6244"/>
      <c r="B4368" s="6245"/>
      <c r="C4368" s="6266"/>
      <c r="D4368" s="6352" t="s">
        <v>105</v>
      </c>
      <c r="E4368" s="6353"/>
      <c r="F4368" s="6353"/>
      <c r="G4368" s="6354"/>
      <c r="H4368" s="11354">
        <v>1</v>
      </c>
      <c r="I4368" s="11354"/>
      <c r="J4368" s="6245"/>
    </row>
    <row r="4369" spans="1:10" ht="16.5" thickTop="1" thickBot="1" x14ac:dyDescent="0.3">
      <c r="A4369" s="6244"/>
      <c r="B4369" s="6245"/>
      <c r="C4369" s="6266"/>
      <c r="D4369" s="6355" t="s">
        <v>94</v>
      </c>
      <c r="E4369" s="6356"/>
      <c r="F4369" s="6356"/>
      <c r="G4369" s="6357"/>
      <c r="H4369" s="11354"/>
      <c r="I4369" s="11354"/>
      <c r="J4369" s="6245"/>
    </row>
    <row r="4370" spans="1:10" ht="16.5" thickTop="1" thickBot="1" x14ac:dyDescent="0.3">
      <c r="A4370" s="6244"/>
      <c r="B4370" s="6245"/>
      <c r="C4370" s="6266"/>
      <c r="D4370" s="6355" t="s">
        <v>102</v>
      </c>
      <c r="E4370" s="6356"/>
      <c r="F4370" s="6356"/>
      <c r="G4370" s="6357"/>
      <c r="H4370" s="11354"/>
      <c r="I4370" s="11354"/>
      <c r="J4370" s="6245"/>
    </row>
    <row r="4371" spans="1:10" ht="16.5" thickTop="1" thickBot="1" x14ac:dyDescent="0.3">
      <c r="A4371" s="6244"/>
      <c r="B4371" s="6245"/>
      <c r="C4371" s="6266"/>
      <c r="D4371" s="6362" t="s">
        <v>103</v>
      </c>
      <c r="E4371" s="6363"/>
      <c r="F4371" s="6363"/>
      <c r="G4371" s="6363"/>
      <c r="H4371" s="11354">
        <v>1</v>
      </c>
      <c r="I4371" s="11354"/>
      <c r="J4371" s="6245"/>
    </row>
    <row r="4372" spans="1:10" ht="16.5" thickTop="1" thickBot="1" x14ac:dyDescent="0.3">
      <c r="A4372" s="6244"/>
      <c r="B4372" s="6245"/>
      <c r="C4372" s="6266"/>
      <c r="D4372" s="6358" t="s">
        <v>108</v>
      </c>
      <c r="E4372" s="6348"/>
      <c r="F4372" s="6348"/>
      <c r="G4372" s="6348"/>
      <c r="H4372" s="11354"/>
      <c r="I4372" s="11354"/>
      <c r="J4372" s="6245"/>
    </row>
    <row r="4373" spans="1:10" ht="16.5" thickTop="1" thickBot="1" x14ac:dyDescent="0.3">
      <c r="A4373" s="6244"/>
      <c r="B4373" s="6245"/>
      <c r="C4373" s="6284" t="s">
        <v>109</v>
      </c>
      <c r="D4373" s="6366"/>
      <c r="E4373" s="6367"/>
      <c r="F4373" s="6368"/>
      <c r="G4373" s="6368"/>
      <c r="H4373" s="10975">
        <v>0</v>
      </c>
      <c r="I4373" s="10976"/>
      <c r="J4373" s="6245"/>
    </row>
    <row r="4374" spans="1:10" ht="27" thickTop="1" thickBot="1" x14ac:dyDescent="0.3">
      <c r="A4374" s="6244"/>
      <c r="B4374" s="6245"/>
      <c r="C4374" s="6264"/>
      <c r="D4374" s="6420" t="s">
        <v>110</v>
      </c>
      <c r="E4374" s="6359"/>
      <c r="F4374" s="6359"/>
      <c r="G4374" s="6364"/>
      <c r="H4374" s="11039">
        <v>0</v>
      </c>
      <c r="I4374" s="11040"/>
      <c r="J4374" s="6245"/>
    </row>
    <row r="4375" spans="1:10" ht="16.5" thickTop="1" thickBot="1" x14ac:dyDescent="0.3">
      <c r="A4375" s="6244"/>
      <c r="B4375" s="6245"/>
      <c r="C4375" s="6263"/>
      <c r="D4375" s="6370" t="s">
        <v>93</v>
      </c>
      <c r="E4375" s="6363"/>
      <c r="F4375" s="6363"/>
      <c r="G4375" s="6365"/>
      <c r="H4375" s="11354"/>
      <c r="I4375" s="11354"/>
      <c r="J4375" s="6245"/>
    </row>
    <row r="4376" spans="1:10" ht="16.5" thickTop="1" thickBot="1" x14ac:dyDescent="0.3">
      <c r="A4376" s="6244"/>
      <c r="B4376" s="6245"/>
      <c r="C4376" s="6263"/>
      <c r="D4376" s="6370" t="s">
        <v>94</v>
      </c>
      <c r="E4376" s="6363"/>
      <c r="F4376" s="6363"/>
      <c r="G4376" s="6365"/>
      <c r="H4376" s="11354"/>
      <c r="I4376" s="11354"/>
      <c r="J4376" s="6245"/>
    </row>
    <row r="4377" spans="1:10" ht="16.5" thickTop="1" thickBot="1" x14ac:dyDescent="0.3">
      <c r="A4377" s="6244"/>
      <c r="B4377" s="6245"/>
      <c r="C4377" s="6263"/>
      <c r="D4377" s="6370" t="s">
        <v>95</v>
      </c>
      <c r="E4377" s="6363"/>
      <c r="F4377" s="6363"/>
      <c r="G4377" s="6365"/>
      <c r="H4377" s="11354"/>
      <c r="I4377" s="11354"/>
      <c r="J4377" s="6245"/>
    </row>
    <row r="4378" spans="1:10" ht="16.5" thickTop="1" thickBot="1" x14ac:dyDescent="0.3">
      <c r="A4378" s="6244"/>
      <c r="B4378" s="6245"/>
      <c r="C4378" s="6263"/>
      <c r="D4378" s="6370" t="s">
        <v>96</v>
      </c>
      <c r="E4378" s="6371"/>
      <c r="F4378" s="6371"/>
      <c r="G4378" s="6372"/>
      <c r="H4378" s="11354"/>
      <c r="I4378" s="11354"/>
      <c r="J4378" s="6245"/>
    </row>
    <row r="4379" spans="1:10" ht="16.5" thickTop="1" thickBot="1" x14ac:dyDescent="0.3">
      <c r="A4379" s="6244"/>
      <c r="B4379" s="6245"/>
      <c r="C4379" s="6263"/>
      <c r="D4379" s="6421" t="s">
        <v>111</v>
      </c>
      <c r="E4379" s="6369"/>
      <c r="F4379" s="6369"/>
      <c r="G4379" s="6369"/>
      <c r="H4379" s="11041">
        <v>0</v>
      </c>
      <c r="I4379" s="11041"/>
      <c r="J4379" s="6245"/>
    </row>
    <row r="4380" spans="1:10" ht="16.5" thickTop="1" thickBot="1" x14ac:dyDescent="0.3">
      <c r="A4380" s="6244"/>
      <c r="B4380" s="6245"/>
      <c r="C4380" s="6263"/>
      <c r="D4380" s="6370" t="s">
        <v>93</v>
      </c>
      <c r="E4380" s="6363"/>
      <c r="F4380" s="6363"/>
      <c r="G4380" s="6365"/>
      <c r="H4380" s="11354"/>
      <c r="I4380" s="11354"/>
      <c r="J4380" s="6245"/>
    </row>
    <row r="4381" spans="1:10" ht="16.5" thickTop="1" thickBot="1" x14ac:dyDescent="0.3">
      <c r="A4381" s="6244"/>
      <c r="B4381" s="6245"/>
      <c r="C4381" s="6263"/>
      <c r="D4381" s="6370" t="s">
        <v>94</v>
      </c>
      <c r="E4381" s="6363"/>
      <c r="F4381" s="6363"/>
      <c r="G4381" s="6365"/>
      <c r="H4381" s="11354"/>
      <c r="I4381" s="11354"/>
      <c r="J4381" s="6245"/>
    </row>
    <row r="4382" spans="1:10" ht="16.5" thickTop="1" thickBot="1" x14ac:dyDescent="0.3">
      <c r="A4382" s="6244"/>
      <c r="B4382" s="6245"/>
      <c r="C4382" s="6263"/>
      <c r="D4382" s="6370" t="s">
        <v>95</v>
      </c>
      <c r="E4382" s="6363"/>
      <c r="F4382" s="6363"/>
      <c r="G4382" s="6365"/>
      <c r="H4382" s="11354"/>
      <c r="I4382" s="11354"/>
      <c r="J4382" s="6245"/>
    </row>
    <row r="4383" spans="1:10" ht="16.5" thickTop="1" thickBot="1" x14ac:dyDescent="0.3">
      <c r="A4383" s="6244"/>
      <c r="B4383" s="6245"/>
      <c r="C4383" s="6263"/>
      <c r="D4383" s="6370" t="s">
        <v>96</v>
      </c>
      <c r="E4383" s="6371"/>
      <c r="F4383" s="6371"/>
      <c r="G4383" s="6372"/>
      <c r="H4383" s="11354"/>
      <c r="I4383" s="11354"/>
      <c r="J4383" s="6245"/>
    </row>
    <row r="4384" spans="1:10" ht="27" thickTop="1" thickBot="1" x14ac:dyDescent="0.3">
      <c r="A4384" s="6244"/>
      <c r="B4384" s="6245"/>
      <c r="C4384" s="6263"/>
      <c r="D4384" s="6420" t="s">
        <v>112</v>
      </c>
      <c r="E4384" s="6359"/>
      <c r="F4384" s="6359"/>
      <c r="G4384" s="6364"/>
      <c r="H4384" s="11039">
        <v>0</v>
      </c>
      <c r="I4384" s="11040"/>
      <c r="J4384" s="6245"/>
    </row>
    <row r="4385" spans="1:10" ht="16.5" thickTop="1" thickBot="1" x14ac:dyDescent="0.3">
      <c r="A4385" s="6244"/>
      <c r="B4385" s="6245"/>
      <c r="C4385" s="6263"/>
      <c r="D4385" s="6370" t="s">
        <v>93</v>
      </c>
      <c r="E4385" s="6363"/>
      <c r="F4385" s="6363"/>
      <c r="G4385" s="6365"/>
      <c r="H4385" s="11354"/>
      <c r="I4385" s="11354"/>
      <c r="J4385" s="6245"/>
    </row>
    <row r="4386" spans="1:10" ht="16.5" thickTop="1" thickBot="1" x14ac:dyDescent="0.3">
      <c r="A4386" s="6244"/>
      <c r="B4386" s="6245"/>
      <c r="C4386" s="6263"/>
      <c r="D4386" s="6370" t="s">
        <v>94</v>
      </c>
      <c r="E4386" s="6363"/>
      <c r="F4386" s="6363"/>
      <c r="G4386" s="6365"/>
      <c r="H4386" s="11354"/>
      <c r="I4386" s="11354"/>
      <c r="J4386" s="6245"/>
    </row>
    <row r="4387" spans="1:10" ht="16.5" thickTop="1" thickBot="1" x14ac:dyDescent="0.3">
      <c r="A4387" s="6244"/>
      <c r="B4387" s="6245"/>
      <c r="C4387" s="6263"/>
      <c r="D4387" s="6370" t="s">
        <v>95</v>
      </c>
      <c r="E4387" s="6363"/>
      <c r="F4387" s="6363"/>
      <c r="G4387" s="6365"/>
      <c r="H4387" s="11354"/>
      <c r="I4387" s="11354"/>
      <c r="J4387" s="6245"/>
    </row>
    <row r="4388" spans="1:10" ht="16.5" thickTop="1" thickBot="1" x14ac:dyDescent="0.3">
      <c r="A4388" s="6244"/>
      <c r="B4388" s="6245"/>
      <c r="C4388" s="6263"/>
      <c r="D4388" s="6370" t="s">
        <v>96</v>
      </c>
      <c r="E4388" s="6371"/>
      <c r="F4388" s="6371"/>
      <c r="G4388" s="6372"/>
      <c r="H4388" s="11354"/>
      <c r="I4388" s="11354"/>
      <c r="J4388" s="6245"/>
    </row>
    <row r="4389" spans="1:10" ht="16.5" thickTop="1" thickBot="1" x14ac:dyDescent="0.3">
      <c r="A4389" s="6244"/>
      <c r="B4389" s="6245"/>
      <c r="C4389" s="6263"/>
      <c r="D4389" s="6422" t="s">
        <v>113</v>
      </c>
      <c r="E4389" s="6359"/>
      <c r="F4389" s="6359"/>
      <c r="G4389" s="6364"/>
      <c r="H4389" s="11041">
        <v>0</v>
      </c>
      <c r="I4389" s="11041"/>
      <c r="J4389" s="6245"/>
    </row>
    <row r="4390" spans="1:10" ht="16.5" thickTop="1" thickBot="1" x14ac:dyDescent="0.3">
      <c r="A4390" s="6244"/>
      <c r="B4390" s="6245"/>
      <c r="C4390" s="6263"/>
      <c r="D4390" s="6373" t="s">
        <v>114</v>
      </c>
      <c r="E4390" s="6353"/>
      <c r="F4390" s="6353"/>
      <c r="G4390" s="6354"/>
      <c r="H4390" s="11354"/>
      <c r="I4390" s="11354"/>
      <c r="J4390" s="6245"/>
    </row>
    <row r="4391" spans="1:10" ht="16.5" thickTop="1" thickBot="1" x14ac:dyDescent="0.3">
      <c r="A4391" s="6244"/>
      <c r="B4391" s="6245"/>
      <c r="C4391" s="6263"/>
      <c r="D4391" s="6373" t="s">
        <v>94</v>
      </c>
      <c r="E4391" s="6353"/>
      <c r="F4391" s="6353"/>
      <c r="G4391" s="6354"/>
      <c r="H4391" s="11354"/>
      <c r="I4391" s="11354"/>
      <c r="J4391" s="6245"/>
    </row>
    <row r="4392" spans="1:10" ht="16.5" thickTop="1" thickBot="1" x14ac:dyDescent="0.3">
      <c r="A4392" s="6244"/>
      <c r="B4392" s="6245"/>
      <c r="C4392" s="6263"/>
      <c r="D4392" s="6373" t="s">
        <v>102</v>
      </c>
      <c r="E4392" s="6353"/>
      <c r="F4392" s="6353"/>
      <c r="G4392" s="6354"/>
      <c r="H4392" s="11354"/>
      <c r="I4392" s="11354"/>
      <c r="J4392" s="6245"/>
    </row>
    <row r="4393" spans="1:10" ht="16.5" thickTop="1" thickBot="1" x14ac:dyDescent="0.3">
      <c r="A4393" s="6246"/>
      <c r="B4393" s="6245"/>
      <c r="C4393" s="6263"/>
      <c r="D4393" s="6373" t="s">
        <v>103</v>
      </c>
      <c r="E4393" s="6353"/>
      <c r="F4393" s="6353"/>
      <c r="G4393" s="6354"/>
      <c r="H4393" s="11354"/>
      <c r="I4393" s="11354"/>
      <c r="J4393" s="6245"/>
    </row>
    <row r="4394" spans="1:10" ht="16.5" thickTop="1" thickBot="1" x14ac:dyDescent="0.3">
      <c r="A4394" s="6246"/>
      <c r="B4394" s="6245"/>
      <c r="C4394" s="6263"/>
      <c r="D4394" s="6423" t="s">
        <v>115</v>
      </c>
      <c r="E4394" s="6359"/>
      <c r="F4394" s="6359"/>
      <c r="G4394" s="6364"/>
      <c r="H4394" s="11041">
        <v>0</v>
      </c>
      <c r="I4394" s="11041"/>
      <c r="J4394" s="6245"/>
    </row>
    <row r="4395" spans="1:10" ht="16.5" thickTop="1" thickBot="1" x14ac:dyDescent="0.3">
      <c r="A4395" s="6246"/>
      <c r="B4395" s="6245"/>
      <c r="C4395" s="6263"/>
      <c r="D4395" s="6373" t="s">
        <v>105</v>
      </c>
      <c r="E4395" s="6353"/>
      <c r="F4395" s="6353"/>
      <c r="G4395" s="6354"/>
      <c r="H4395" s="11354"/>
      <c r="I4395" s="11354"/>
      <c r="J4395" s="6245"/>
    </row>
    <row r="4396" spans="1:10" ht="16.5" thickTop="1" thickBot="1" x14ac:dyDescent="0.3">
      <c r="A4396" s="6246"/>
      <c r="B4396" s="6245"/>
      <c r="C4396" s="6263"/>
      <c r="D4396" s="6373" t="s">
        <v>94</v>
      </c>
      <c r="E4396" s="6353"/>
      <c r="F4396" s="6353"/>
      <c r="G4396" s="6354"/>
      <c r="H4396" s="11354"/>
      <c r="I4396" s="11354"/>
      <c r="J4396" s="6245"/>
    </row>
    <row r="4397" spans="1:10" ht="16.5" thickTop="1" thickBot="1" x14ac:dyDescent="0.3">
      <c r="A4397" s="6246"/>
      <c r="B4397" s="6245"/>
      <c r="C4397" s="6263"/>
      <c r="D4397" s="6373" t="s">
        <v>102</v>
      </c>
      <c r="E4397" s="6353"/>
      <c r="F4397" s="6353"/>
      <c r="G4397" s="6354"/>
      <c r="H4397" s="11354"/>
      <c r="I4397" s="11354"/>
      <c r="J4397" s="6245"/>
    </row>
    <row r="4398" spans="1:10" ht="16.5" thickTop="1" thickBot="1" x14ac:dyDescent="0.3">
      <c r="A4398" s="6246"/>
      <c r="B4398" s="6245"/>
      <c r="C4398" s="6263"/>
      <c r="D4398" s="6373" t="s">
        <v>103</v>
      </c>
      <c r="E4398" s="6353"/>
      <c r="F4398" s="6353"/>
      <c r="G4398" s="6354"/>
      <c r="H4398" s="11354"/>
      <c r="I4398" s="11354"/>
      <c r="J4398" s="6245"/>
    </row>
    <row r="4399" spans="1:10" ht="16.5" thickTop="1" thickBot="1" x14ac:dyDescent="0.3">
      <c r="A4399" s="6246"/>
      <c r="B4399" s="6245"/>
      <c r="C4399" s="6263"/>
      <c r="D4399" s="6423" t="s">
        <v>116</v>
      </c>
      <c r="E4399" s="6419"/>
      <c r="F4399" s="6419"/>
      <c r="G4399" s="6424"/>
      <c r="H4399" s="11041">
        <v>0</v>
      </c>
      <c r="I4399" s="11041"/>
      <c r="J4399" s="6245"/>
    </row>
    <row r="4400" spans="1:10" ht="16.5" thickTop="1" thickBot="1" x14ac:dyDescent="0.3">
      <c r="A4400" s="6246"/>
      <c r="B4400" s="6245"/>
      <c r="C4400" s="6263"/>
      <c r="D4400" s="6373" t="s">
        <v>105</v>
      </c>
      <c r="E4400" s="6353"/>
      <c r="F4400" s="6353"/>
      <c r="G4400" s="6354"/>
      <c r="H4400" s="11354"/>
      <c r="I4400" s="11354"/>
      <c r="J4400" s="6245"/>
    </row>
    <row r="4401" spans="1:10" ht="16.5" thickTop="1" thickBot="1" x14ac:dyDescent="0.3">
      <c r="A4401" s="6246"/>
      <c r="B4401" s="6245"/>
      <c r="C4401" s="6263"/>
      <c r="D4401" s="6373" t="s">
        <v>94</v>
      </c>
      <c r="E4401" s="6353"/>
      <c r="F4401" s="6353"/>
      <c r="G4401" s="6354"/>
      <c r="H4401" s="11433"/>
      <c r="I4401" s="11433"/>
      <c r="J4401" s="6245"/>
    </row>
    <row r="4402" spans="1:10" ht="16.5" thickTop="1" thickBot="1" x14ac:dyDescent="0.3">
      <c r="A4402" s="6246"/>
      <c r="B4402" s="6245"/>
      <c r="C4402" s="6263"/>
      <c r="D4402" s="6373" t="s">
        <v>102</v>
      </c>
      <c r="E4402" s="6353"/>
      <c r="F4402" s="6353"/>
      <c r="G4402" s="6354"/>
      <c r="H4402" s="11354"/>
      <c r="I4402" s="11354"/>
      <c r="J4402" s="6245"/>
    </row>
    <row r="4403" spans="1:10" ht="16.5" thickTop="1" thickBot="1" x14ac:dyDescent="0.3">
      <c r="A4403" s="6246"/>
      <c r="B4403" s="6245"/>
      <c r="C4403" s="6263"/>
      <c r="D4403" s="6373" t="s">
        <v>103</v>
      </c>
      <c r="E4403" s="6353"/>
      <c r="F4403" s="6353"/>
      <c r="G4403" s="6354"/>
      <c r="H4403" s="11354"/>
      <c r="I4403" s="11354"/>
      <c r="J4403" s="6245"/>
    </row>
    <row r="4404" spans="1:10" ht="16.5" thickTop="1" thickBot="1" x14ac:dyDescent="0.3">
      <c r="A4404" s="6246"/>
      <c r="B4404" s="6245"/>
      <c r="C4404" s="6263"/>
      <c r="D4404" s="6423" t="s">
        <v>117</v>
      </c>
      <c r="E4404" s="6419"/>
      <c r="F4404" s="6419"/>
      <c r="G4404" s="6424"/>
      <c r="H4404" s="11041">
        <v>0</v>
      </c>
      <c r="I4404" s="11041"/>
      <c r="J4404" s="6245"/>
    </row>
    <row r="4405" spans="1:10" ht="16.5" thickTop="1" thickBot="1" x14ac:dyDescent="0.3">
      <c r="A4405" s="6246"/>
      <c r="B4405" s="6245"/>
      <c r="C4405" s="6263"/>
      <c r="D4405" s="6373" t="s">
        <v>105</v>
      </c>
      <c r="E4405" s="6353"/>
      <c r="F4405" s="6353"/>
      <c r="G4405" s="6354"/>
      <c r="H4405" s="11354"/>
      <c r="I4405" s="11354"/>
      <c r="J4405" s="6245"/>
    </row>
    <row r="4406" spans="1:10" ht="16.5" thickTop="1" thickBot="1" x14ac:dyDescent="0.3">
      <c r="A4406" s="6246"/>
      <c r="B4406" s="6245"/>
      <c r="C4406" s="6263"/>
      <c r="D4406" s="6373" t="s">
        <v>94</v>
      </c>
      <c r="E4406" s="6353"/>
      <c r="F4406" s="6353"/>
      <c r="G4406" s="6354"/>
      <c r="H4406" s="11354"/>
      <c r="I4406" s="11354"/>
      <c r="J4406" s="6245"/>
    </row>
    <row r="4407" spans="1:10" ht="16.5" thickTop="1" thickBot="1" x14ac:dyDescent="0.3">
      <c r="A4407" s="6246"/>
      <c r="B4407" s="6245"/>
      <c r="C4407" s="6263"/>
      <c r="D4407" s="6373" t="s">
        <v>102</v>
      </c>
      <c r="E4407" s="6353"/>
      <c r="F4407" s="6353"/>
      <c r="G4407" s="6354"/>
      <c r="H4407" s="11354"/>
      <c r="I4407" s="11354"/>
      <c r="J4407" s="6245"/>
    </row>
    <row r="4408" spans="1:10" ht="16.5" thickTop="1" thickBot="1" x14ac:dyDescent="0.3">
      <c r="A4408" s="6246"/>
      <c r="B4408" s="6245"/>
      <c r="C4408" s="6265"/>
      <c r="D4408" s="6373" t="s">
        <v>103</v>
      </c>
      <c r="E4408" s="6353"/>
      <c r="F4408" s="6353"/>
      <c r="G4408" s="6354"/>
      <c r="H4408" s="11354"/>
      <c r="I4408" s="11354"/>
      <c r="J4408" s="6245"/>
    </row>
    <row r="4409" spans="1:10" ht="16.5" thickTop="1" thickBot="1" x14ac:dyDescent="0.3">
      <c r="A4409" s="6244"/>
      <c r="B4409" s="6245"/>
      <c r="C4409" s="6285" t="s">
        <v>118</v>
      </c>
      <c r="D4409" s="6374"/>
      <c r="E4409" s="6368"/>
      <c r="F4409" s="6368"/>
      <c r="G4409" s="6375"/>
      <c r="H4409" s="10977">
        <v>14</v>
      </c>
      <c r="I4409" s="10977"/>
      <c r="J4409" s="6245"/>
    </row>
    <row r="4410" spans="1:10" ht="27" thickTop="1" thickBot="1" x14ac:dyDescent="0.3">
      <c r="A4410" s="6244"/>
      <c r="B4410" s="6244"/>
      <c r="C4410" s="6278"/>
      <c r="D4410" s="6376" t="s">
        <v>31</v>
      </c>
      <c r="E4410" s="6376"/>
      <c r="F4410" s="6376"/>
      <c r="G4410" s="6377"/>
      <c r="H4410" s="11354"/>
      <c r="I4410" s="11354"/>
      <c r="J4410" s="6245"/>
    </row>
    <row r="4411" spans="1:10" ht="16.5" thickTop="1" thickBot="1" x14ac:dyDescent="0.3">
      <c r="A4411" s="6244"/>
      <c r="B4411" s="6244"/>
      <c r="C4411" s="6278"/>
      <c r="D4411" s="6376" t="s">
        <v>119</v>
      </c>
      <c r="E4411" s="6353"/>
      <c r="F4411" s="6353"/>
      <c r="G4411" s="6354"/>
      <c r="H4411" s="11354"/>
      <c r="I4411" s="11354"/>
      <c r="J4411" s="6245"/>
    </row>
    <row r="4412" spans="1:10" ht="27" thickTop="1" thickBot="1" x14ac:dyDescent="0.3">
      <c r="A4412" s="6244"/>
      <c r="B4412" s="6244"/>
      <c r="C4412" s="6278"/>
      <c r="D4412" s="6376" t="s">
        <v>120</v>
      </c>
      <c r="E4412" s="6378"/>
      <c r="F4412" s="6353"/>
      <c r="G4412" s="6354"/>
      <c r="H4412" s="11354">
        <v>8</v>
      </c>
      <c r="I4412" s="11354"/>
      <c r="J4412" s="6245"/>
    </row>
    <row r="4413" spans="1:10" ht="27" thickTop="1" thickBot="1" x14ac:dyDescent="0.3">
      <c r="A4413" s="6244"/>
      <c r="B4413" s="6245"/>
      <c r="C4413" s="6278"/>
      <c r="D4413" s="6376" t="s">
        <v>121</v>
      </c>
      <c r="E4413" s="6353"/>
      <c r="F4413" s="6353"/>
      <c r="G4413" s="6354"/>
      <c r="H4413" s="11354"/>
      <c r="I4413" s="11354"/>
      <c r="J4413" s="6245"/>
    </row>
    <row r="4414" spans="1:10" ht="16.5" thickTop="1" thickBot="1" x14ac:dyDescent="0.3">
      <c r="A4414" s="6244"/>
      <c r="B4414" s="6245"/>
      <c r="C4414" s="6278"/>
      <c r="D4414" s="6376" t="s">
        <v>70</v>
      </c>
      <c r="E4414" s="6353"/>
      <c r="F4414" s="6353"/>
      <c r="G4414" s="6354"/>
      <c r="H4414" s="11354"/>
      <c r="I4414" s="11354"/>
      <c r="J4414" s="6245"/>
    </row>
    <row r="4415" spans="1:10" ht="39.75" thickTop="1" thickBot="1" x14ac:dyDescent="0.3">
      <c r="A4415" s="6244"/>
      <c r="B4415" s="6245"/>
      <c r="C4415" s="6278"/>
      <c r="D4415" s="6409" t="s">
        <v>122</v>
      </c>
      <c r="E4415" s="6353"/>
      <c r="F4415" s="6353"/>
      <c r="G4415" s="6354"/>
      <c r="H4415" s="11354"/>
      <c r="I4415" s="11354"/>
      <c r="J4415" s="6245"/>
    </row>
    <row r="4416" spans="1:10" ht="27" thickTop="1" thickBot="1" x14ac:dyDescent="0.3">
      <c r="A4416" s="6244"/>
      <c r="B4416" s="6245"/>
      <c r="C4416" s="6279"/>
      <c r="D4416" s="6376" t="s">
        <v>123</v>
      </c>
      <c r="E4416" s="6353"/>
      <c r="F4416" s="6353"/>
      <c r="G4416" s="6354"/>
      <c r="H4416" s="11354"/>
      <c r="I4416" s="11354"/>
      <c r="J4416" s="6245"/>
    </row>
    <row r="4417" spans="1:10" ht="39.75" thickTop="1" thickBot="1" x14ac:dyDescent="0.3">
      <c r="A4417" s="6244"/>
      <c r="B4417" s="6245"/>
      <c r="C4417" s="6278"/>
      <c r="D4417" s="6376" t="s">
        <v>34</v>
      </c>
      <c r="E4417" s="6353"/>
      <c r="F4417" s="6353"/>
      <c r="G4417" s="6354"/>
      <c r="H4417" s="11354"/>
      <c r="I4417" s="11354"/>
      <c r="J4417" s="6245"/>
    </row>
    <row r="4418" spans="1:10" ht="39.75" thickTop="1" thickBot="1" x14ac:dyDescent="0.3">
      <c r="A4418" s="6244"/>
      <c r="B4418" s="6245"/>
      <c r="C4418" s="6279"/>
      <c r="D4418" s="6379" t="s">
        <v>124</v>
      </c>
      <c r="E4418" s="6353"/>
      <c r="F4418" s="6353"/>
      <c r="G4418" s="6354"/>
      <c r="H4418" s="11354">
        <v>1</v>
      </c>
      <c r="I4418" s="11354"/>
      <c r="J4418" s="6245"/>
    </row>
    <row r="4419" spans="1:10" ht="52.5" thickTop="1" thickBot="1" x14ac:dyDescent="0.3">
      <c r="A4419" s="6244"/>
      <c r="B4419" s="6245"/>
      <c r="C4419" s="6278"/>
      <c r="D4419" s="6376" t="s">
        <v>125</v>
      </c>
      <c r="E4419" s="6353"/>
      <c r="F4419" s="6353"/>
      <c r="G4419" s="6354"/>
      <c r="H4419" s="11354"/>
      <c r="I4419" s="11354"/>
      <c r="J4419" s="6245"/>
    </row>
    <row r="4420" spans="1:10" ht="27" thickTop="1" thickBot="1" x14ac:dyDescent="0.3">
      <c r="A4420" s="6244"/>
      <c r="B4420" s="6245"/>
      <c r="C4420" s="6278"/>
      <c r="D4420" s="6376" t="s">
        <v>126</v>
      </c>
      <c r="E4420" s="6353"/>
      <c r="F4420" s="6353"/>
      <c r="G4420" s="6354"/>
      <c r="H4420" s="11354"/>
      <c r="I4420" s="11354"/>
      <c r="J4420" s="6245"/>
    </row>
    <row r="4421" spans="1:10" ht="27" thickTop="1" thickBot="1" x14ac:dyDescent="0.3">
      <c r="A4421" s="6244"/>
      <c r="B4421" s="6245"/>
      <c r="C4421" s="6278"/>
      <c r="D4421" s="6380" t="s">
        <v>37</v>
      </c>
      <c r="E4421" s="6348"/>
      <c r="F4421" s="6348"/>
      <c r="G4421" s="6348"/>
      <c r="H4421" s="11354">
        <v>1</v>
      </c>
      <c r="I4421" s="11354"/>
      <c r="J4421" s="6245"/>
    </row>
    <row r="4422" spans="1:10" ht="65.25" thickTop="1" thickBot="1" x14ac:dyDescent="0.3">
      <c r="A4422" s="6244"/>
      <c r="B4422" s="6245"/>
      <c r="C4422" s="6278"/>
      <c r="D4422" s="6381" t="s">
        <v>127</v>
      </c>
      <c r="E4422" s="6353"/>
      <c r="F4422" s="6353"/>
      <c r="G4422" s="6354"/>
      <c r="H4422" s="11354"/>
      <c r="I4422" s="11354"/>
      <c r="J4422" s="6245"/>
    </row>
    <row r="4423" spans="1:10" ht="27" thickTop="1" thickBot="1" x14ac:dyDescent="0.3">
      <c r="A4423" s="6244"/>
      <c r="B4423" s="6245"/>
      <c r="C4423" s="6278"/>
      <c r="D4423" s="6376" t="s">
        <v>128</v>
      </c>
      <c r="E4423" s="6348"/>
      <c r="F4423" s="6348"/>
      <c r="G4423" s="6348"/>
      <c r="H4423" s="11354">
        <v>1</v>
      </c>
      <c r="I4423" s="11354"/>
      <c r="J4423" s="6245"/>
    </row>
    <row r="4424" spans="1:10" ht="39.75" thickTop="1" thickBot="1" x14ac:dyDescent="0.3">
      <c r="A4424" s="6244"/>
      <c r="B4424" s="6245"/>
      <c r="C4424" s="6278"/>
      <c r="D4424" s="6376" t="s">
        <v>129</v>
      </c>
      <c r="E4424" s="6353"/>
      <c r="F4424" s="6353"/>
      <c r="G4424" s="6354"/>
      <c r="H4424" s="11354"/>
      <c r="I4424" s="11354"/>
      <c r="J4424" s="6245"/>
    </row>
    <row r="4425" spans="1:10" ht="52.5" thickTop="1" thickBot="1" x14ac:dyDescent="0.3">
      <c r="A4425" s="6244"/>
      <c r="B4425" s="6245"/>
      <c r="C4425" s="6278"/>
      <c r="D4425" s="6376" t="s">
        <v>130</v>
      </c>
      <c r="E4425" s="6353"/>
      <c r="F4425" s="6353"/>
      <c r="G4425" s="6354"/>
      <c r="H4425" s="11354"/>
      <c r="I4425" s="11354"/>
      <c r="J4425" s="6245"/>
    </row>
    <row r="4426" spans="1:10" ht="39.75" thickTop="1" thickBot="1" x14ac:dyDescent="0.3">
      <c r="A4426" s="6244"/>
      <c r="B4426" s="6245"/>
      <c r="C4426" s="6278"/>
      <c r="D4426" s="6376" t="s">
        <v>131</v>
      </c>
      <c r="E4426" s="6378"/>
      <c r="F4426" s="6353"/>
      <c r="G4426" s="6354"/>
      <c r="H4426" s="11354"/>
      <c r="I4426" s="11354"/>
      <c r="J4426" s="6245"/>
    </row>
    <row r="4427" spans="1:10" ht="27" thickTop="1" thickBot="1" x14ac:dyDescent="0.3">
      <c r="A4427" s="6244"/>
      <c r="B4427" s="6244"/>
      <c r="C4427" s="6279"/>
      <c r="D4427" s="6376" t="s">
        <v>132</v>
      </c>
      <c r="E4427" s="6378"/>
      <c r="F4427" s="6353"/>
      <c r="G4427" s="6354"/>
      <c r="H4427" s="11354"/>
      <c r="I4427" s="11354"/>
      <c r="J4427" s="6245"/>
    </row>
    <row r="4428" spans="1:10" ht="52.5" thickTop="1" thickBot="1" x14ac:dyDescent="0.3">
      <c r="A4428" s="6244"/>
      <c r="B4428" s="6244"/>
      <c r="C4428" s="6279"/>
      <c r="D4428" s="6376" t="s">
        <v>52</v>
      </c>
      <c r="E4428" s="6378"/>
      <c r="F4428" s="6353"/>
      <c r="G4428" s="6354"/>
      <c r="H4428" s="11354"/>
      <c r="I4428" s="11354"/>
      <c r="J4428" s="6245"/>
    </row>
    <row r="4429" spans="1:10" ht="27" thickTop="1" thickBot="1" x14ac:dyDescent="0.3">
      <c r="A4429" s="6244"/>
      <c r="B4429" s="6244"/>
      <c r="C4429" s="6278"/>
      <c r="D4429" s="6425" t="s">
        <v>133</v>
      </c>
      <c r="E4429" s="6348"/>
      <c r="F4429" s="6348"/>
      <c r="G4429" s="6348"/>
      <c r="H4429" s="11354"/>
      <c r="I4429" s="11354"/>
      <c r="J4429" s="6245"/>
    </row>
    <row r="4430" spans="1:10" ht="27" thickTop="1" thickBot="1" x14ac:dyDescent="0.3">
      <c r="A4430" s="6244"/>
      <c r="B4430" s="6244"/>
      <c r="C4430" s="6278"/>
      <c r="D4430" s="6425" t="s">
        <v>47</v>
      </c>
      <c r="E4430" s="6353"/>
      <c r="F4430" s="6353"/>
      <c r="G4430" s="6354"/>
      <c r="H4430" s="11354"/>
      <c r="I4430" s="11354"/>
      <c r="J4430" s="6245"/>
    </row>
    <row r="4431" spans="1:10" ht="52.5" thickTop="1" thickBot="1" x14ac:dyDescent="0.3">
      <c r="A4431" s="6244"/>
      <c r="B4431" s="6244"/>
      <c r="C4431" s="6278"/>
      <c r="D4431" s="6426" t="s">
        <v>61</v>
      </c>
      <c r="E4431" s="6348"/>
      <c r="F4431" s="6348"/>
      <c r="G4431" s="6348"/>
      <c r="H4431" s="11354"/>
      <c r="I4431" s="11354"/>
      <c r="J4431" s="6245"/>
    </row>
    <row r="4432" spans="1:10" ht="52.5" thickTop="1" thickBot="1" x14ac:dyDescent="0.3">
      <c r="A4432" s="6244"/>
      <c r="B4432" s="6244"/>
      <c r="C4432" s="6278"/>
      <c r="D4432" s="6425" t="s">
        <v>134</v>
      </c>
      <c r="E4432" s="6353"/>
      <c r="F4432" s="6353"/>
      <c r="G4432" s="6354"/>
      <c r="H4432" s="11354"/>
      <c r="I4432" s="11354"/>
      <c r="J4432" s="6245"/>
    </row>
    <row r="4433" spans="1:10" ht="27" thickTop="1" thickBot="1" x14ac:dyDescent="0.3">
      <c r="A4433" s="6244"/>
      <c r="B4433" s="6244"/>
      <c r="C4433" s="6279"/>
      <c r="D4433" s="6425" t="s">
        <v>60</v>
      </c>
      <c r="E4433" s="6353"/>
      <c r="F4433" s="6353"/>
      <c r="G4433" s="6354"/>
      <c r="H4433" s="11354"/>
      <c r="I4433" s="11354"/>
      <c r="J4433" s="6245"/>
    </row>
    <row r="4434" spans="1:10" ht="16.5" thickTop="1" thickBot="1" x14ac:dyDescent="0.3">
      <c r="A4434" s="6244"/>
      <c r="B4434" s="6244"/>
      <c r="C4434" s="6279"/>
      <c r="D4434" s="6388" t="s">
        <v>135</v>
      </c>
      <c r="E4434" s="6353"/>
      <c r="F4434" s="6353"/>
      <c r="G4434" s="6354"/>
      <c r="H4434" s="11354"/>
      <c r="I4434" s="11354"/>
      <c r="J4434" s="6245"/>
    </row>
    <row r="4435" spans="1:10" ht="39.75" thickTop="1" thickBot="1" x14ac:dyDescent="0.3">
      <c r="A4435" s="6244"/>
      <c r="B4435" s="6244"/>
      <c r="C4435" s="6279"/>
      <c r="D4435" s="6425" t="s">
        <v>58</v>
      </c>
      <c r="E4435" s="6353"/>
      <c r="F4435" s="6353"/>
      <c r="G4435" s="6354"/>
      <c r="H4435" s="11354"/>
      <c r="I4435" s="11354"/>
      <c r="J4435" s="6245"/>
    </row>
    <row r="4436" spans="1:10" ht="27" thickTop="1" thickBot="1" x14ac:dyDescent="0.3">
      <c r="A4436" s="6244"/>
      <c r="B4436" s="6244"/>
      <c r="C4436" s="6279"/>
      <c r="D4436" s="6425" t="s">
        <v>136</v>
      </c>
      <c r="E4436" s="6353"/>
      <c r="F4436" s="6353"/>
      <c r="G4436" s="6354"/>
      <c r="H4436" s="11354"/>
      <c r="I4436" s="11354"/>
      <c r="J4436" s="6245"/>
    </row>
    <row r="4437" spans="1:10" ht="16.5" thickTop="1" thickBot="1" x14ac:dyDescent="0.3">
      <c r="A4437" s="6244"/>
      <c r="B4437" s="6244"/>
      <c r="C4437" s="6279"/>
      <c r="D4437" s="6425" t="s">
        <v>137</v>
      </c>
      <c r="E4437" s="6353"/>
      <c r="F4437" s="6353"/>
      <c r="G4437" s="6354"/>
      <c r="H4437" s="11354"/>
      <c r="I4437" s="11354"/>
      <c r="J4437" s="6245"/>
    </row>
    <row r="4438" spans="1:10" ht="16.5" thickTop="1" thickBot="1" x14ac:dyDescent="0.3">
      <c r="A4438" s="6244"/>
      <c r="B4438" s="6244"/>
      <c r="C4438" s="6279"/>
      <c r="D4438" s="6425" t="s">
        <v>138</v>
      </c>
      <c r="E4438" s="6353"/>
      <c r="F4438" s="6353"/>
      <c r="G4438" s="6354"/>
      <c r="H4438" s="11354"/>
      <c r="I4438" s="11354"/>
      <c r="J4438" s="6245"/>
    </row>
    <row r="4439" spans="1:10" ht="16.5" thickTop="1" thickBot="1" x14ac:dyDescent="0.3">
      <c r="A4439" s="6244"/>
      <c r="B4439" s="6244"/>
      <c r="C4439" s="6279"/>
      <c r="D4439" s="6425" t="s">
        <v>139</v>
      </c>
      <c r="E4439" s="6353"/>
      <c r="F4439" s="6353"/>
      <c r="G4439" s="6354"/>
      <c r="H4439" s="11354"/>
      <c r="I4439" s="11354"/>
      <c r="J4439" s="6245"/>
    </row>
    <row r="4440" spans="1:10" ht="16.5" thickTop="1" thickBot="1" x14ac:dyDescent="0.3">
      <c r="A4440" s="6244"/>
      <c r="B4440" s="6244"/>
      <c r="C4440" s="6279"/>
      <c r="D4440" s="6425" t="s">
        <v>140</v>
      </c>
      <c r="E4440" s="6353"/>
      <c r="F4440" s="6353"/>
      <c r="G4440" s="6354"/>
      <c r="H4440" s="11354"/>
      <c r="I4440" s="11354"/>
      <c r="J4440" s="6245"/>
    </row>
    <row r="4441" spans="1:10" ht="39.75" thickTop="1" thickBot="1" x14ac:dyDescent="0.3">
      <c r="A4441" s="6244"/>
      <c r="B4441" s="6244"/>
      <c r="C4441" s="6279"/>
      <c r="D4441" s="6426" t="s">
        <v>141</v>
      </c>
      <c r="E4441" s="6353"/>
      <c r="F4441" s="6353"/>
      <c r="G4441" s="6354"/>
      <c r="H4441" s="11354"/>
      <c r="I4441" s="11354"/>
      <c r="J4441" s="6245"/>
    </row>
    <row r="4442" spans="1:10" ht="27" thickTop="1" thickBot="1" x14ac:dyDescent="0.3">
      <c r="A4442" s="6244"/>
      <c r="B4442" s="6244"/>
      <c r="C4442" s="6278"/>
      <c r="D4442" s="6363" t="s">
        <v>142</v>
      </c>
      <c r="E4442" s="6348"/>
      <c r="F4442" s="6348"/>
      <c r="G4442" s="6348"/>
      <c r="H4442" s="11354"/>
      <c r="I4442" s="11354"/>
      <c r="J4442" s="6245"/>
    </row>
    <row r="4443" spans="1:10" ht="39.75" thickTop="1" thickBot="1" x14ac:dyDescent="0.3">
      <c r="A4443" s="6244"/>
      <c r="B4443" s="6244"/>
      <c r="C4443" s="6280"/>
      <c r="D4443" s="6425" t="s">
        <v>143</v>
      </c>
      <c r="E4443" s="6353"/>
      <c r="F4443" s="6353"/>
      <c r="G4443" s="6354"/>
      <c r="H4443" s="11354"/>
      <c r="I4443" s="11354"/>
      <c r="J4443" s="6245"/>
    </row>
    <row r="4444" spans="1:10" ht="39.75" thickTop="1" thickBot="1" x14ac:dyDescent="0.3">
      <c r="A4444" s="6244"/>
      <c r="B4444" s="6244"/>
      <c r="C4444" s="6279"/>
      <c r="D4444" s="6363" t="s">
        <v>144</v>
      </c>
      <c r="E4444" s="6353"/>
      <c r="F4444" s="6353"/>
      <c r="G4444" s="6354"/>
      <c r="H4444" s="11356"/>
      <c r="I4444" s="11356"/>
      <c r="J4444" s="6245"/>
    </row>
    <row r="4445" spans="1:10" ht="27" thickTop="1" thickBot="1" x14ac:dyDescent="0.3">
      <c r="A4445" s="6244"/>
      <c r="B4445" s="6244"/>
      <c r="C4445" s="6279"/>
      <c r="D4445" s="6425" t="s">
        <v>145</v>
      </c>
      <c r="E4445" s="6353"/>
      <c r="F4445" s="6353"/>
      <c r="G4445" s="6354"/>
      <c r="H4445" s="11356">
        <v>3</v>
      </c>
      <c r="I4445" s="11356"/>
      <c r="J4445" s="6245"/>
    </row>
    <row r="4446" spans="1:10" ht="16.5" thickTop="1" thickBot="1" x14ac:dyDescent="0.3">
      <c r="A4446" s="6244"/>
      <c r="B4446" s="6244"/>
      <c r="C4446" s="6281"/>
      <c r="D4446" s="6427" t="s">
        <v>146</v>
      </c>
      <c r="E4446" s="6353"/>
      <c r="F4446" s="6353"/>
      <c r="G4446" s="6354"/>
      <c r="H4446" s="11356"/>
      <c r="I4446" s="11356"/>
      <c r="J4446" s="6245"/>
    </row>
    <row r="4447" spans="1:10" ht="16.5" thickTop="1" thickBot="1" x14ac:dyDescent="0.3">
      <c r="A4447" s="6244"/>
      <c r="B4447" s="6244"/>
      <c r="C4447" s="6286" t="s">
        <v>147</v>
      </c>
      <c r="D4447" s="6431"/>
      <c r="E4447" s="6382"/>
      <c r="F4447" s="6382"/>
      <c r="G4447" s="6383"/>
      <c r="H4447" s="10992">
        <v>7</v>
      </c>
      <c r="I4447" s="10993"/>
      <c r="J4447" s="6245"/>
    </row>
    <row r="4448" spans="1:10" ht="16.5" thickTop="1" thickBot="1" x14ac:dyDescent="0.3">
      <c r="A4448" s="6244"/>
      <c r="B4448" s="6244"/>
      <c r="C4448" s="6262"/>
      <c r="D4448" s="6373" t="s">
        <v>148</v>
      </c>
      <c r="E4448" s="6353"/>
      <c r="F4448" s="6353"/>
      <c r="G4448" s="6354"/>
      <c r="H4448" s="11356">
        <v>5</v>
      </c>
      <c r="I4448" s="11356"/>
      <c r="J4448" s="6245"/>
    </row>
    <row r="4449" spans="1:10" ht="16.5" thickTop="1" thickBot="1" x14ac:dyDescent="0.3">
      <c r="A4449" s="6244"/>
      <c r="B4449" s="6244"/>
      <c r="C4449" s="6259"/>
      <c r="D4449" s="6373" t="s">
        <v>149</v>
      </c>
      <c r="E4449" s="6353"/>
      <c r="F4449" s="6353"/>
      <c r="G4449" s="6354"/>
      <c r="H4449" s="11356"/>
      <c r="I4449" s="11356"/>
      <c r="J4449" s="6245"/>
    </row>
    <row r="4450" spans="1:10" ht="16.5" thickTop="1" thickBot="1" x14ac:dyDescent="0.3">
      <c r="A4450" s="6244"/>
      <c r="B4450" s="6244"/>
      <c r="C4450" s="6259"/>
      <c r="D4450" s="6373" t="s">
        <v>150</v>
      </c>
      <c r="E4450" s="6356"/>
      <c r="F4450" s="6356"/>
      <c r="G4450" s="6357"/>
      <c r="H4450" s="11357">
        <v>2</v>
      </c>
      <c r="I4450" s="11358"/>
      <c r="J4450" s="6245"/>
    </row>
    <row r="4451" spans="1:10" ht="16.5" thickTop="1" thickBot="1" x14ac:dyDescent="0.3">
      <c r="A4451" s="6244"/>
      <c r="B4451" s="6244"/>
      <c r="C4451" s="6246"/>
      <c r="D4451" s="6435" t="s">
        <v>151</v>
      </c>
      <c r="E4451" s="6395"/>
      <c r="F4451" s="6395"/>
      <c r="G4451" s="6396"/>
      <c r="H4451" s="11015">
        <v>0</v>
      </c>
      <c r="I4451" s="11015"/>
      <c r="J4451" s="6245"/>
    </row>
    <row r="4452" spans="1:10" ht="16.5" thickTop="1" thickBot="1" x14ac:dyDescent="0.3">
      <c r="A4452" s="6244"/>
      <c r="B4452" s="6244"/>
      <c r="C4452" s="6259"/>
      <c r="D4452" s="6439" t="s">
        <v>152</v>
      </c>
      <c r="E4452" s="6353"/>
      <c r="F4452" s="6353"/>
      <c r="G4452" s="6354"/>
      <c r="H4452" s="11356"/>
      <c r="I4452" s="11356"/>
      <c r="J4452" s="6245"/>
    </row>
    <row r="4453" spans="1:10" ht="16.5" thickTop="1" thickBot="1" x14ac:dyDescent="0.3">
      <c r="A4453" s="6243"/>
      <c r="B4453" s="6244"/>
      <c r="C4453" s="6267"/>
      <c r="D4453" s="6440" t="s">
        <v>153</v>
      </c>
      <c r="E4453" s="6392"/>
      <c r="F4453" s="6392"/>
      <c r="G4453" s="6393"/>
      <c r="H4453" s="11355"/>
      <c r="I4453" s="11355"/>
      <c r="J4453" s="6245"/>
    </row>
    <row r="4454" spans="1:10" ht="16.5" thickTop="1" thickBot="1" x14ac:dyDescent="0.3">
      <c r="A4454" s="6244"/>
      <c r="B4454" s="6244"/>
      <c r="C4454" s="6259"/>
      <c r="D4454" s="6434" t="s">
        <v>154</v>
      </c>
      <c r="E4454" s="6428"/>
      <c r="F4454" s="6428"/>
      <c r="G4454" s="6429"/>
      <c r="H4454" s="11015">
        <v>1</v>
      </c>
      <c r="I4454" s="11015"/>
      <c r="J4454" s="6245"/>
    </row>
    <row r="4455" spans="1:10" ht="16.5" thickTop="1" thickBot="1" x14ac:dyDescent="0.3">
      <c r="A4455" s="6244"/>
      <c r="B4455" s="6244"/>
      <c r="C4455" s="6259"/>
      <c r="D4455" s="6387" t="s">
        <v>155</v>
      </c>
      <c r="E4455" s="6370"/>
      <c r="F4455" s="6370"/>
      <c r="G4455" s="6386"/>
      <c r="H4455" s="11390"/>
      <c r="I4455" s="11391"/>
      <c r="J4455" s="6245"/>
    </row>
    <row r="4456" spans="1:10" ht="16.5" thickTop="1" thickBot="1" x14ac:dyDescent="0.3">
      <c r="A4456" s="6244"/>
      <c r="B4456" s="6244"/>
      <c r="C4456" s="6259"/>
      <c r="D4456" s="6387" t="s">
        <v>156</v>
      </c>
      <c r="E4456" s="6370"/>
      <c r="F4456" s="6370"/>
      <c r="G4456" s="6386"/>
      <c r="H4456" s="11357"/>
      <c r="I4456" s="11358"/>
      <c r="J4456" s="6245"/>
    </row>
    <row r="4457" spans="1:10" ht="16.5" thickTop="1" thickBot="1" x14ac:dyDescent="0.3">
      <c r="A4457" s="6244"/>
      <c r="B4457" s="6244"/>
      <c r="C4457" s="6259"/>
      <c r="D4457" s="6387" t="s">
        <v>157</v>
      </c>
      <c r="E4457" s="6370"/>
      <c r="F4457" s="6370"/>
      <c r="G4457" s="6386"/>
      <c r="H4457" s="11357">
        <v>1</v>
      </c>
      <c r="I4457" s="11358"/>
      <c r="J4457" s="6245"/>
    </row>
    <row r="4458" spans="1:10" ht="16.5" thickTop="1" thickBot="1" x14ac:dyDescent="0.3">
      <c r="A4458" s="6244"/>
      <c r="B4458" s="6244"/>
      <c r="C4458" s="6259"/>
      <c r="D4458" s="6388" t="s">
        <v>158</v>
      </c>
      <c r="E4458" s="6353"/>
      <c r="F4458" s="6353"/>
      <c r="G4458" s="6354"/>
      <c r="H4458" s="11357"/>
      <c r="I4458" s="11358"/>
      <c r="J4458" s="6245"/>
    </row>
    <row r="4459" spans="1:10" ht="16.5" thickTop="1" thickBot="1" x14ac:dyDescent="0.3">
      <c r="A4459" s="6244"/>
      <c r="B4459" s="6244"/>
      <c r="C4459" s="6432" t="s">
        <v>159</v>
      </c>
      <c r="D4459" s="6431"/>
      <c r="E4459" s="6431"/>
      <c r="F4459" s="6431"/>
      <c r="G4459" s="6433"/>
      <c r="H4459" s="10992">
        <v>2</v>
      </c>
      <c r="I4459" s="10993"/>
      <c r="J4459" s="6245"/>
    </row>
    <row r="4460" spans="1:10" ht="16.5" thickTop="1" thickBot="1" x14ac:dyDescent="0.3">
      <c r="A4460" s="6244"/>
      <c r="B4460" s="6244"/>
      <c r="C4460" s="6259"/>
      <c r="D4460" s="6389" t="s">
        <v>160</v>
      </c>
      <c r="E4460" s="6348"/>
      <c r="F4460" s="6348"/>
      <c r="G4460" s="6348"/>
      <c r="H4460" s="11355">
        <v>1</v>
      </c>
      <c r="I4460" s="11355"/>
      <c r="J4460" s="6245"/>
    </row>
    <row r="4461" spans="1:10" ht="16.5" thickTop="1" thickBot="1" x14ac:dyDescent="0.3">
      <c r="A4461" s="6244"/>
      <c r="B4461" s="6244"/>
      <c r="C4461" s="6259"/>
      <c r="D4461" s="6373" t="s">
        <v>161</v>
      </c>
      <c r="E4461" s="6353"/>
      <c r="F4461" s="6353"/>
      <c r="G4461" s="6354"/>
      <c r="H4461" s="11356"/>
      <c r="I4461" s="11356"/>
      <c r="J4461" s="6245"/>
    </row>
    <row r="4462" spans="1:10" ht="16.5" thickTop="1" thickBot="1" x14ac:dyDescent="0.3">
      <c r="A4462" s="6244"/>
      <c r="B4462" s="6244"/>
      <c r="C4462" s="6259"/>
      <c r="D4462" s="6430" t="s">
        <v>162</v>
      </c>
      <c r="E4462" s="6356"/>
      <c r="F4462" s="6356"/>
      <c r="G4462" s="6357"/>
      <c r="H4462" s="11356">
        <v>1</v>
      </c>
      <c r="I4462" s="11356"/>
      <c r="J4462" s="6245"/>
    </row>
    <row r="4463" spans="1:10" ht="16.5" thickTop="1" thickBot="1" x14ac:dyDescent="0.3">
      <c r="A4463" s="6244"/>
      <c r="B4463" s="6244"/>
      <c r="C4463" s="6432" t="s">
        <v>163</v>
      </c>
      <c r="D4463" s="6431"/>
      <c r="E4463" s="6431"/>
      <c r="F4463" s="6431"/>
      <c r="G4463" s="6433"/>
      <c r="H4463" s="10992">
        <v>3</v>
      </c>
      <c r="I4463" s="10993"/>
      <c r="J4463" s="6245"/>
    </row>
    <row r="4464" spans="1:10" ht="16.5" thickTop="1" thickBot="1" x14ac:dyDescent="0.3">
      <c r="A4464" s="6244"/>
      <c r="B4464" s="6244"/>
      <c r="C4464" s="6262"/>
      <c r="D4464" s="6373" t="s">
        <v>160</v>
      </c>
      <c r="E4464" s="6353"/>
      <c r="F4464" s="6353"/>
      <c r="G4464" s="6354"/>
      <c r="H4464" s="11357">
        <v>1</v>
      </c>
      <c r="I4464" s="11358"/>
      <c r="J4464" s="6245"/>
    </row>
    <row r="4465" spans="1:10" ht="16.5" thickTop="1" thickBot="1" x14ac:dyDescent="0.3">
      <c r="A4465" s="6244"/>
      <c r="B4465" s="6244"/>
      <c r="C4465" s="6259"/>
      <c r="D4465" s="6373" t="s">
        <v>161</v>
      </c>
      <c r="E4465" s="6353"/>
      <c r="F4465" s="6353"/>
      <c r="G4465" s="6354"/>
      <c r="H4465" s="11357"/>
      <c r="I4465" s="11358"/>
      <c r="J4465" s="6245"/>
    </row>
    <row r="4466" spans="1:10" ht="16.5" thickTop="1" thickBot="1" x14ac:dyDescent="0.3">
      <c r="A4466" s="6244"/>
      <c r="B4466" s="6244"/>
      <c r="C4466" s="6259"/>
      <c r="D4466" s="6430" t="s">
        <v>162</v>
      </c>
      <c r="E4466" s="6356"/>
      <c r="F4466" s="6356"/>
      <c r="G4466" s="6357"/>
      <c r="H4466" s="11357">
        <v>2</v>
      </c>
      <c r="I4466" s="11358"/>
      <c r="J4466" s="6245"/>
    </row>
    <row r="4467" spans="1:10" ht="16.5" thickTop="1" thickBot="1" x14ac:dyDescent="0.3">
      <c r="A4467" s="6244"/>
      <c r="B4467" s="6244"/>
      <c r="C4467" s="6259"/>
      <c r="D4467" s="6430" t="s">
        <v>164</v>
      </c>
      <c r="E4467" s="6356"/>
      <c r="F4467" s="6356"/>
      <c r="G4467" s="6357"/>
      <c r="H4467" s="11357"/>
      <c r="I4467" s="11358"/>
      <c r="J4467" s="6245"/>
    </row>
    <row r="4468" spans="1:10" ht="16.5" thickTop="1" thickBot="1" x14ac:dyDescent="0.3">
      <c r="A4468" s="6244"/>
      <c r="B4468" s="6244"/>
      <c r="C4468" s="6259"/>
      <c r="D4468" s="11042" t="s">
        <v>165</v>
      </c>
      <c r="E4468" s="11043"/>
      <c r="F4468" s="11043"/>
      <c r="G4468" s="11044"/>
      <c r="H4468" s="11015">
        <v>1</v>
      </c>
      <c r="I4468" s="11015"/>
      <c r="J4468" s="6245"/>
    </row>
    <row r="4469" spans="1:10" ht="16.5" thickTop="1" thickBot="1" x14ac:dyDescent="0.3">
      <c r="A4469" s="6244"/>
      <c r="B4469" s="6244"/>
      <c r="C4469" s="6259"/>
      <c r="D4469" s="6389" t="s">
        <v>160</v>
      </c>
      <c r="E4469" s="6348"/>
      <c r="F4469" s="6348"/>
      <c r="G4469" s="6348"/>
      <c r="H4469" s="11357"/>
      <c r="I4469" s="11358"/>
      <c r="J4469" s="6245"/>
    </row>
    <row r="4470" spans="1:10" ht="16.5" thickTop="1" thickBot="1" x14ac:dyDescent="0.3">
      <c r="A4470" s="6244"/>
      <c r="B4470" s="6244"/>
      <c r="C4470" s="6259"/>
      <c r="D4470" s="6373" t="s">
        <v>161</v>
      </c>
      <c r="E4470" s="6353"/>
      <c r="F4470" s="6353"/>
      <c r="G4470" s="6354"/>
      <c r="H4470" s="11357"/>
      <c r="I4470" s="11358"/>
      <c r="J4470" s="6245"/>
    </row>
    <row r="4471" spans="1:10" ht="16.5" thickTop="1" thickBot="1" x14ac:dyDescent="0.3">
      <c r="A4471" s="6244"/>
      <c r="B4471" s="6244"/>
      <c r="C4471" s="6259"/>
      <c r="D4471" s="6430" t="s">
        <v>162</v>
      </c>
      <c r="E4471" s="6356"/>
      <c r="F4471" s="6356"/>
      <c r="G4471" s="6357"/>
      <c r="H4471" s="11357"/>
      <c r="I4471" s="11358"/>
      <c r="J4471" s="6245"/>
    </row>
    <row r="4472" spans="1:10" ht="16.5" thickTop="1" thickBot="1" x14ac:dyDescent="0.3">
      <c r="A4472" s="6244"/>
      <c r="B4472" s="6244"/>
      <c r="C4472" s="6259"/>
      <c r="D4472" s="6373" t="s">
        <v>114</v>
      </c>
      <c r="E4472" s="6356"/>
      <c r="F4472" s="6356"/>
      <c r="G4472" s="6357"/>
      <c r="H4472" s="11357">
        <v>1</v>
      </c>
      <c r="I4472" s="11358"/>
      <c r="J4472" s="6245"/>
    </row>
    <row r="4473" spans="1:10" ht="16.5" thickTop="1" thickBot="1" x14ac:dyDescent="0.3">
      <c r="A4473" s="6244"/>
      <c r="B4473" s="6296"/>
      <c r="C4473" s="6283" t="s">
        <v>166</v>
      </c>
      <c r="D4473" s="6366"/>
      <c r="E4473" s="6390"/>
      <c r="F4473" s="6368"/>
      <c r="G4473" s="6375"/>
      <c r="H4473" s="10979">
        <v>6</v>
      </c>
      <c r="I4473" s="10979"/>
      <c r="J4473" s="6244"/>
    </row>
    <row r="4474" spans="1:10" ht="16.5" thickTop="1" thickBot="1" x14ac:dyDescent="0.3">
      <c r="A4474" s="6244"/>
      <c r="B4474" s="6249"/>
      <c r="C4474" s="6297"/>
      <c r="D4474" s="6391" t="s">
        <v>167</v>
      </c>
      <c r="E4474" s="6392"/>
      <c r="F4474" s="6392"/>
      <c r="G4474" s="6393"/>
      <c r="H4474" s="11356">
        <v>4</v>
      </c>
      <c r="I4474" s="11356"/>
      <c r="J4474" s="6244"/>
    </row>
    <row r="4475" spans="1:10" ht="16.5" thickTop="1" thickBot="1" x14ac:dyDescent="0.3">
      <c r="A4475" s="6244"/>
      <c r="B4475" s="6298"/>
      <c r="C4475" s="6296"/>
      <c r="D4475" s="6392" t="s">
        <v>168</v>
      </c>
      <c r="E4475" s="6392"/>
      <c r="F4475" s="6392"/>
      <c r="G4475" s="6392"/>
      <c r="H4475" s="11355"/>
      <c r="I4475" s="11355"/>
      <c r="J4475" s="6244"/>
    </row>
    <row r="4476" spans="1:10" ht="16.5" thickTop="1" thickBot="1" x14ac:dyDescent="0.3">
      <c r="A4476" s="6244"/>
      <c r="B4476" s="6298"/>
      <c r="C4476" s="6296"/>
      <c r="D4476" s="6394" t="s">
        <v>169</v>
      </c>
      <c r="E4476" s="6392"/>
      <c r="F4476" s="6392"/>
      <c r="G4476" s="6393"/>
      <c r="H4476" s="11356">
        <v>2</v>
      </c>
      <c r="I4476" s="11356"/>
      <c r="J4476" s="6244"/>
    </row>
    <row r="4477" spans="1:10" ht="16.5" thickTop="1" thickBot="1" x14ac:dyDescent="0.3">
      <c r="A4477" s="6244"/>
      <c r="B4477" s="6298"/>
      <c r="C4477" s="6296"/>
      <c r="D4477" s="6394" t="s">
        <v>170</v>
      </c>
      <c r="E4477" s="6392"/>
      <c r="F4477" s="6392"/>
      <c r="G4477" s="6393"/>
      <c r="H4477" s="11356"/>
      <c r="I4477" s="11356"/>
      <c r="J4477" s="6244"/>
    </row>
    <row r="4478" spans="1:10" ht="16.5" thickTop="1" thickBot="1" x14ac:dyDescent="0.3">
      <c r="A4478" s="6244"/>
      <c r="B4478" s="6248"/>
      <c r="C4478" s="6259"/>
      <c r="D4478" s="6435" t="s">
        <v>171</v>
      </c>
      <c r="E4478" s="6395"/>
      <c r="F4478" s="6395"/>
      <c r="G4478" s="6396"/>
      <c r="H4478" s="11015">
        <v>0</v>
      </c>
      <c r="I4478" s="11015"/>
      <c r="J4478" s="6244"/>
    </row>
    <row r="4479" spans="1:10" ht="16.5" thickTop="1" thickBot="1" x14ac:dyDescent="0.3">
      <c r="A4479" s="6244"/>
      <c r="B4479" s="6244"/>
      <c r="C4479" s="6259"/>
      <c r="D4479" s="6397" t="s">
        <v>172</v>
      </c>
      <c r="E4479" s="6353"/>
      <c r="F4479" s="6353"/>
      <c r="G4479" s="6354"/>
      <c r="H4479" s="11356"/>
      <c r="I4479" s="11356"/>
      <c r="J4479" s="6244"/>
    </row>
    <row r="4480" spans="1:10" ht="16.5" thickTop="1" thickBot="1" x14ac:dyDescent="0.3">
      <c r="A4480" s="6244"/>
      <c r="B4480" s="6248"/>
      <c r="C4480" s="6259"/>
      <c r="D4480" s="6398" t="s">
        <v>173</v>
      </c>
      <c r="E4480" s="6392"/>
      <c r="F4480" s="6392"/>
      <c r="G4480" s="6393"/>
      <c r="H4480" s="11355"/>
      <c r="I4480" s="11355"/>
      <c r="J4480" s="6244"/>
    </row>
    <row r="4481" spans="1:10" ht="16.5" thickTop="1" thickBot="1" x14ac:dyDescent="0.3">
      <c r="A4481" s="6244"/>
      <c r="B4481" s="6248"/>
      <c r="C4481" s="6259"/>
      <c r="D4481" s="6399" t="s">
        <v>174</v>
      </c>
      <c r="E4481" s="6392"/>
      <c r="F4481" s="6392"/>
      <c r="G4481" s="6393"/>
      <c r="H4481" s="11356"/>
      <c r="I4481" s="11356"/>
      <c r="J4481" s="6246"/>
    </row>
    <row r="4482" spans="1:10" ht="17.25" thickTop="1" thickBot="1" x14ac:dyDescent="0.3">
      <c r="A4482" s="6244"/>
      <c r="B4482" s="6401" t="s">
        <v>175</v>
      </c>
      <c r="C4482" s="6400"/>
      <c r="D4482" s="6400"/>
      <c r="E4482" s="6400"/>
      <c r="F4482" s="6402"/>
      <c r="G4482" s="10992" t="s">
        <v>11</v>
      </c>
      <c r="H4482" s="11045"/>
      <c r="I4482" s="10993"/>
      <c r="J4482" s="6244"/>
    </row>
    <row r="4483" spans="1:10" ht="16.5" thickTop="1" x14ac:dyDescent="0.25">
      <c r="A4483" s="6244"/>
      <c r="B4483" s="6403"/>
      <c r="C4483" s="6404"/>
      <c r="D4483" s="6404"/>
      <c r="E4483" s="6404"/>
      <c r="F4483" s="6405"/>
      <c r="G4483" s="11046">
        <v>89</v>
      </c>
      <c r="H4483" s="11047"/>
      <c r="I4483" s="11048"/>
      <c r="J4483" s="6244"/>
    </row>
    <row r="4484" spans="1:10" ht="16.5" thickBot="1" x14ac:dyDescent="0.3">
      <c r="A4484" s="6246"/>
      <c r="B4484" s="6406"/>
      <c r="C4484" s="6407"/>
      <c r="D4484" s="6407"/>
      <c r="E4484" s="6407"/>
      <c r="F4484" s="6408"/>
      <c r="G4484" s="11049"/>
      <c r="H4484" s="11050"/>
      <c r="I4484" s="11051"/>
      <c r="J4484" s="6246"/>
    </row>
  </sheetData>
  <mergeCells count="3492">
    <mergeCell ref="H4401:I4401"/>
    <mergeCell ref="H4383:I4383"/>
    <mergeCell ref="H4385:I4385"/>
    <mergeCell ref="H4378:I4378"/>
    <mergeCell ref="H4389:I4389"/>
    <mergeCell ref="H4390:I4390"/>
    <mergeCell ref="H4398:I4398"/>
    <mergeCell ref="H4391:I4391"/>
    <mergeCell ref="H4396:I4396"/>
    <mergeCell ref="H4388:I4388"/>
    <mergeCell ref="H4397:I4397"/>
    <mergeCell ref="H4394:I4394"/>
    <mergeCell ref="H4379:I4379"/>
    <mergeCell ref="H4395:I4395"/>
    <mergeCell ref="H4382:I4382"/>
    <mergeCell ref="H4420:I4420"/>
    <mergeCell ref="G4482:I4482"/>
    <mergeCell ref="G4483:I4484"/>
    <mergeCell ref="H4476:I4476"/>
    <mergeCell ref="H4425:I4425"/>
    <mergeCell ref="H4462:I4462"/>
    <mergeCell ref="H4466:I4466"/>
    <mergeCell ref="H4465:I4465"/>
    <mergeCell ref="H4432:I4432"/>
    <mergeCell ref="H4440:I4440"/>
    <mergeCell ref="H4434:I4434"/>
    <mergeCell ref="H4470:I4470"/>
    <mergeCell ref="H4471:I4471"/>
    <mergeCell ref="D4468:G4468"/>
    <mergeCell ref="H4468:I4468"/>
    <mergeCell ref="H4481:I4481"/>
    <mergeCell ref="H4480:I4480"/>
    <mergeCell ref="H4477:I4477"/>
    <mergeCell ref="H4473:I4473"/>
    <mergeCell ref="H4447:I4447"/>
    <mergeCell ref="H4438:I4438"/>
    <mergeCell ref="H4467:I4467"/>
    <mergeCell ref="H4428:I4428"/>
    <mergeCell ref="H4439:I4439"/>
    <mergeCell ref="H4479:I4479"/>
    <mergeCell ref="H4453:I4453"/>
    <mergeCell ref="H4463:I4463"/>
    <mergeCell ref="H4469:I4469"/>
    <mergeCell ref="H4457:I4457"/>
    <mergeCell ref="H4464:I4464"/>
    <mergeCell ref="H4446:I4446"/>
    <mergeCell ref="H4450:I4450"/>
    <mergeCell ref="H4454:I4454"/>
    <mergeCell ref="G4324:H4324"/>
    <mergeCell ref="B4302:H4304"/>
    <mergeCell ref="I4257:I4258"/>
    <mergeCell ref="H4360:I4360"/>
    <mergeCell ref="H4362:I4362"/>
    <mergeCell ref="B4312:H4312"/>
    <mergeCell ref="C4313:D4313"/>
    <mergeCell ref="B4241:G4241"/>
    <mergeCell ref="B4242:G4242"/>
    <mergeCell ref="C4291:D4291"/>
    <mergeCell ref="G4249:H4249"/>
    <mergeCell ref="E4255:H4255"/>
    <mergeCell ref="G4245:H4245"/>
    <mergeCell ref="B4245:D4247"/>
    <mergeCell ref="B4252:F4252"/>
    <mergeCell ref="C4259:D4259"/>
    <mergeCell ref="C4279:D4279"/>
    <mergeCell ref="C4270:D4270"/>
    <mergeCell ref="B4243:C4243"/>
    <mergeCell ref="E4246:F4247"/>
    <mergeCell ref="G4246:H4247"/>
    <mergeCell ref="I4249:J4250"/>
    <mergeCell ref="B4249:F4251"/>
    <mergeCell ref="E4245:F4245"/>
    <mergeCell ref="H4344:I4344"/>
    <mergeCell ref="H4345:I4345"/>
    <mergeCell ref="H4354:I4354"/>
    <mergeCell ref="H4374:I4374"/>
    <mergeCell ref="H4341:I4341"/>
    <mergeCell ref="B4253:F4253"/>
    <mergeCell ref="I4302:I4304"/>
    <mergeCell ref="C4274:D4274"/>
    <mergeCell ref="E4257:H4257"/>
    <mergeCell ref="H4336:I4336"/>
    <mergeCell ref="H4384:I4384"/>
    <mergeCell ref="H4351:I4351"/>
    <mergeCell ref="H4371:I4371"/>
    <mergeCell ref="H4331:I4331"/>
    <mergeCell ref="H4332:I4333"/>
    <mergeCell ref="B4324:F4326"/>
    <mergeCell ref="C4306:D4306"/>
    <mergeCell ref="C4314:D4314"/>
    <mergeCell ref="G4328:H4328"/>
    <mergeCell ref="G4329:H4329"/>
    <mergeCell ref="C4308:D4308"/>
    <mergeCell ref="G4330:H4330"/>
    <mergeCell ref="B4331:G4333"/>
    <mergeCell ref="D4327:E4327"/>
    <mergeCell ref="D4330:E4330"/>
    <mergeCell ref="G4325:H4326"/>
    <mergeCell ref="G4327:H4327"/>
    <mergeCell ref="H4347:I4347"/>
    <mergeCell ref="H4353:I4353"/>
    <mergeCell ref="H4372:I4372"/>
    <mergeCell ref="H4361:I4361"/>
    <mergeCell ref="H4346:I4346"/>
    <mergeCell ref="H4357:I4357"/>
    <mergeCell ref="H4342:I4342"/>
    <mergeCell ref="H4343:I4343"/>
    <mergeCell ref="H4478:I4478"/>
    <mergeCell ref="H4427:I4427"/>
    <mergeCell ref="H4408:I4408"/>
    <mergeCell ref="H4411:I4411"/>
    <mergeCell ref="H4410:I4410"/>
    <mergeCell ref="H4475:I4475"/>
    <mergeCell ref="H4452:I4452"/>
    <mergeCell ref="H4456:I4456"/>
    <mergeCell ref="H4416:I4416"/>
    <mergeCell ref="H4429:I4429"/>
    <mergeCell ref="H4422:I4422"/>
    <mergeCell ref="H4436:I4436"/>
    <mergeCell ref="H4423:I4423"/>
    <mergeCell ref="H4441:I4441"/>
    <mergeCell ref="H4435:I4435"/>
    <mergeCell ref="H4431:I4431"/>
    <mergeCell ref="H4433:I4433"/>
    <mergeCell ref="H4430:I4430"/>
    <mergeCell ref="H4474:I4474"/>
    <mergeCell ref="H4472:I4472"/>
    <mergeCell ref="H4437:I4437"/>
    <mergeCell ref="H4417:I4417"/>
    <mergeCell ref="H4442:I4442"/>
    <mergeCell ref="H4413:I4413"/>
    <mergeCell ref="H4445:I4445"/>
    <mergeCell ref="H4448:I4448"/>
    <mergeCell ref="H4449:I4449"/>
    <mergeCell ref="H4460:I4460"/>
    <mergeCell ref="H4418:I4418"/>
    <mergeCell ref="H4419:I4419"/>
    <mergeCell ref="H4424:I4424"/>
    <mergeCell ref="H4421:I4421"/>
    <mergeCell ref="H4451:I4451"/>
    <mergeCell ref="H4461:I4461"/>
    <mergeCell ref="H4458:I4458"/>
    <mergeCell ref="H4459:I4459"/>
    <mergeCell ref="H4455:I4455"/>
    <mergeCell ref="H4444:I4444"/>
    <mergeCell ref="H4443:I4443"/>
    <mergeCell ref="I4251:J4251"/>
    <mergeCell ref="I4252:J4252"/>
    <mergeCell ref="I4253:J4253"/>
    <mergeCell ref="H4381:I4381"/>
    <mergeCell ref="H4349:I4349"/>
    <mergeCell ref="H4350:I4350"/>
    <mergeCell ref="H4364:I4364"/>
    <mergeCell ref="H4365:I4365"/>
    <mergeCell ref="H4366:I4366"/>
    <mergeCell ref="H4377:I4377"/>
    <mergeCell ref="H4338:I4338"/>
    <mergeCell ref="H4334:I4334"/>
    <mergeCell ref="H4375:I4375"/>
    <mergeCell ref="H4380:I4380"/>
    <mergeCell ref="H4359:I4359"/>
    <mergeCell ref="H4368:I4368"/>
    <mergeCell ref="H4376:I4376"/>
    <mergeCell ref="H4387:I4387"/>
    <mergeCell ref="H4402:I4402"/>
    <mergeCell ref="H4392:I4392"/>
    <mergeCell ref="H4393:I4393"/>
    <mergeCell ref="H4386:I4386"/>
    <mergeCell ref="H4335:I4335"/>
    <mergeCell ref="H4337:I4337"/>
    <mergeCell ref="H4352:I4352"/>
    <mergeCell ref="H4142:I4142"/>
    <mergeCell ref="H4147:I4147"/>
    <mergeCell ref="H4139:I4139"/>
    <mergeCell ref="H4148:I4148"/>
    <mergeCell ref="H4145:I4145"/>
    <mergeCell ref="H4130:I4130"/>
    <mergeCell ref="H4146:I4146"/>
    <mergeCell ref="H4133:I4133"/>
    <mergeCell ref="H4171:I4171"/>
    <mergeCell ref="H4426:I4426"/>
    <mergeCell ref="H4414:I4414"/>
    <mergeCell ref="H4415:I4415"/>
    <mergeCell ref="H4339:I4339"/>
    <mergeCell ref="H4405:I4405"/>
    <mergeCell ref="H4407:I4407"/>
    <mergeCell ref="H4403:I4403"/>
    <mergeCell ref="H4412:I4412"/>
    <mergeCell ref="H4409:I4409"/>
    <mergeCell ref="H4400:I4400"/>
    <mergeCell ref="H4404:I4404"/>
    <mergeCell ref="H4406:I4406"/>
    <mergeCell ref="H4399:I4399"/>
    <mergeCell ref="H4340:I4340"/>
    <mergeCell ref="H4369:I4369"/>
    <mergeCell ref="H4370:I4370"/>
    <mergeCell ref="H4356:I4356"/>
    <mergeCell ref="H4348:I4348"/>
    <mergeCell ref="H4373:I4373"/>
    <mergeCell ref="H4363:I4363"/>
    <mergeCell ref="H4358:I4358"/>
    <mergeCell ref="H4355:I4355"/>
    <mergeCell ref="H4367:I4367"/>
    <mergeCell ref="G4233:I4233"/>
    <mergeCell ref="G4234:I4235"/>
    <mergeCell ref="H4227:I4227"/>
    <mergeCell ref="H4176:I4176"/>
    <mergeCell ref="H4213:I4213"/>
    <mergeCell ref="H4217:I4217"/>
    <mergeCell ref="H4216:I4216"/>
    <mergeCell ref="H4183:I4183"/>
    <mergeCell ref="H4191:I4191"/>
    <mergeCell ref="H4185:I4185"/>
    <mergeCell ref="H4221:I4221"/>
    <mergeCell ref="H4222:I4222"/>
    <mergeCell ref="D4219:G4219"/>
    <mergeCell ref="H4219:I4219"/>
    <mergeCell ref="H4232:I4232"/>
    <mergeCell ref="H4231:I4231"/>
    <mergeCell ref="H4228:I4228"/>
    <mergeCell ref="H4224:I4224"/>
    <mergeCell ref="H4198:I4198"/>
    <mergeCell ref="H4189:I4189"/>
    <mergeCell ref="H4218:I4218"/>
    <mergeCell ref="H4179:I4179"/>
    <mergeCell ref="H4190:I4190"/>
    <mergeCell ref="H4230:I4230"/>
    <mergeCell ref="H4204:I4204"/>
    <mergeCell ref="H4214:I4214"/>
    <mergeCell ref="H4220:I4220"/>
    <mergeCell ref="H4208:I4208"/>
    <mergeCell ref="H4215:I4215"/>
    <mergeCell ref="H4197:I4197"/>
    <mergeCell ref="H4201:I4201"/>
    <mergeCell ref="H4205:I4205"/>
    <mergeCell ref="I4008:I4009"/>
    <mergeCell ref="H4111:I4111"/>
    <mergeCell ref="H4113:I4113"/>
    <mergeCell ref="B4063:H4063"/>
    <mergeCell ref="C4064:D4064"/>
    <mergeCell ref="B3992:G3992"/>
    <mergeCell ref="B3993:G3993"/>
    <mergeCell ref="C4042:D4042"/>
    <mergeCell ref="G4000:H4000"/>
    <mergeCell ref="E4006:H4006"/>
    <mergeCell ref="G3996:H3996"/>
    <mergeCell ref="B3996:D3998"/>
    <mergeCell ref="B4003:F4003"/>
    <mergeCell ref="C4010:D4010"/>
    <mergeCell ref="C4030:D4030"/>
    <mergeCell ref="C4021:D4021"/>
    <mergeCell ref="B3994:C3994"/>
    <mergeCell ref="E3997:F3998"/>
    <mergeCell ref="G3997:H3998"/>
    <mergeCell ref="I4000:J4001"/>
    <mergeCell ref="B4000:F4002"/>
    <mergeCell ref="E3996:F3996"/>
    <mergeCell ref="H4095:I4095"/>
    <mergeCell ref="H4096:I4096"/>
    <mergeCell ref="H4105:I4105"/>
    <mergeCell ref="B4004:F4004"/>
    <mergeCell ref="I4053:I4055"/>
    <mergeCell ref="C4025:D4025"/>
    <mergeCell ref="E4008:H4008"/>
    <mergeCell ref="H4087:I4087"/>
    <mergeCell ref="H4135:I4135"/>
    <mergeCell ref="H4102:I4102"/>
    <mergeCell ref="H4122:I4122"/>
    <mergeCell ref="H4082:I4082"/>
    <mergeCell ref="H4083:I4084"/>
    <mergeCell ref="B4075:F4077"/>
    <mergeCell ref="C4057:D4057"/>
    <mergeCell ref="C4065:D4065"/>
    <mergeCell ref="G4079:H4079"/>
    <mergeCell ref="G4080:H4080"/>
    <mergeCell ref="C4059:D4059"/>
    <mergeCell ref="G4081:H4081"/>
    <mergeCell ref="B4082:G4084"/>
    <mergeCell ref="D4078:E4078"/>
    <mergeCell ref="D4081:E4081"/>
    <mergeCell ref="G4076:H4077"/>
    <mergeCell ref="G4078:H4078"/>
    <mergeCell ref="H4098:I4098"/>
    <mergeCell ref="H4104:I4104"/>
    <mergeCell ref="H4123:I4123"/>
    <mergeCell ref="H4112:I4112"/>
    <mergeCell ref="H4097:I4097"/>
    <mergeCell ref="H4108:I4108"/>
    <mergeCell ref="H4093:I4093"/>
    <mergeCell ref="H4094:I4094"/>
    <mergeCell ref="G4075:H4075"/>
    <mergeCell ref="B4053:H4055"/>
    <mergeCell ref="H4229:I4229"/>
    <mergeCell ref="H4178:I4178"/>
    <mergeCell ref="H4159:I4159"/>
    <mergeCell ref="H4162:I4162"/>
    <mergeCell ref="H4161:I4161"/>
    <mergeCell ref="H4226:I4226"/>
    <mergeCell ref="H4203:I4203"/>
    <mergeCell ref="H4207:I4207"/>
    <mergeCell ref="H4167:I4167"/>
    <mergeCell ref="H4180:I4180"/>
    <mergeCell ref="H4173:I4173"/>
    <mergeCell ref="H4187:I4187"/>
    <mergeCell ref="H4174:I4174"/>
    <mergeCell ref="H4192:I4192"/>
    <mergeCell ref="H4186:I4186"/>
    <mergeCell ref="H4182:I4182"/>
    <mergeCell ref="H4184:I4184"/>
    <mergeCell ref="H4181:I4181"/>
    <mergeCell ref="H4225:I4225"/>
    <mergeCell ref="H4223:I4223"/>
    <mergeCell ref="H4188:I4188"/>
    <mergeCell ref="H4168:I4168"/>
    <mergeCell ref="H4193:I4193"/>
    <mergeCell ref="H4164:I4164"/>
    <mergeCell ref="H4196:I4196"/>
    <mergeCell ref="H4199:I4199"/>
    <mergeCell ref="H4200:I4200"/>
    <mergeCell ref="H4211:I4211"/>
    <mergeCell ref="H4169:I4169"/>
    <mergeCell ref="H4170:I4170"/>
    <mergeCell ref="H4175:I4175"/>
    <mergeCell ref="H4172:I4172"/>
    <mergeCell ref="H4202:I4202"/>
    <mergeCell ref="H4212:I4212"/>
    <mergeCell ref="H4209:I4209"/>
    <mergeCell ref="H4210:I4210"/>
    <mergeCell ref="H4206:I4206"/>
    <mergeCell ref="H4195:I4195"/>
    <mergeCell ref="H4194:I4194"/>
    <mergeCell ref="I4002:J4002"/>
    <mergeCell ref="I4003:J4003"/>
    <mergeCell ref="I4004:J4004"/>
    <mergeCell ref="H4132:I4132"/>
    <mergeCell ref="H4100:I4100"/>
    <mergeCell ref="H4101:I4101"/>
    <mergeCell ref="H4115:I4115"/>
    <mergeCell ref="H4116:I4116"/>
    <mergeCell ref="H4117:I4117"/>
    <mergeCell ref="H4128:I4128"/>
    <mergeCell ref="H4089:I4089"/>
    <mergeCell ref="H4085:I4085"/>
    <mergeCell ref="H4126:I4126"/>
    <mergeCell ref="H4131:I4131"/>
    <mergeCell ref="H4110:I4110"/>
    <mergeCell ref="H4119:I4119"/>
    <mergeCell ref="H4127:I4127"/>
    <mergeCell ref="H4138:I4138"/>
    <mergeCell ref="H4153:I4153"/>
    <mergeCell ref="H4143:I4143"/>
    <mergeCell ref="H4144:I4144"/>
    <mergeCell ref="H4137:I4137"/>
    <mergeCell ref="H4086:I4086"/>
    <mergeCell ref="H4088:I4088"/>
    <mergeCell ref="H4103:I4103"/>
    <mergeCell ref="H4177:I4177"/>
    <mergeCell ref="H4165:I4165"/>
    <mergeCell ref="H4166:I4166"/>
    <mergeCell ref="H4090:I4090"/>
    <mergeCell ref="H4156:I4156"/>
    <mergeCell ref="H4158:I4158"/>
    <mergeCell ref="H4154:I4154"/>
    <mergeCell ref="H4163:I4163"/>
    <mergeCell ref="H4160:I4160"/>
    <mergeCell ref="H4151:I4151"/>
    <mergeCell ref="H4155:I4155"/>
    <mergeCell ref="H4157:I4157"/>
    <mergeCell ref="H4150:I4150"/>
    <mergeCell ref="H4091:I4091"/>
    <mergeCell ref="H4120:I4120"/>
    <mergeCell ref="H4121:I4121"/>
    <mergeCell ref="H4107:I4107"/>
    <mergeCell ref="H4099:I4099"/>
    <mergeCell ref="H4124:I4124"/>
    <mergeCell ref="H4114:I4114"/>
    <mergeCell ref="H4109:I4109"/>
    <mergeCell ref="H4106:I4106"/>
    <mergeCell ref="H4118:I4118"/>
    <mergeCell ref="H4125:I4125"/>
    <mergeCell ref="H4092:I4092"/>
    <mergeCell ref="H4152:I4152"/>
    <mergeCell ref="H4134:I4134"/>
    <mergeCell ref="H4136:I4136"/>
    <mergeCell ref="H4129:I4129"/>
    <mergeCell ref="H4140:I4140"/>
    <mergeCell ref="H4141:I4141"/>
    <mergeCell ref="H4149:I4149"/>
    <mergeCell ref="H3904:I3904"/>
    <mergeCell ref="H3905:I3905"/>
    <mergeCell ref="H3907:I3907"/>
    <mergeCell ref="H3903:I3903"/>
    <mergeCell ref="H3906:I3906"/>
    <mergeCell ref="H3896:I3896"/>
    <mergeCell ref="H3900:I3900"/>
    <mergeCell ref="H3901:I3901"/>
    <mergeCell ref="H3893:I3893"/>
    <mergeCell ref="H3894:I3894"/>
    <mergeCell ref="H3890:I3890"/>
    <mergeCell ref="H3936:I3936"/>
    <mergeCell ref="H3932:I3932"/>
    <mergeCell ref="H3945:I3945"/>
    <mergeCell ref="H3944:I3944"/>
    <mergeCell ref="H3953:I3953"/>
    <mergeCell ref="H3921:I3921"/>
    <mergeCell ref="H3930:I3930"/>
    <mergeCell ref="H3923:I3923"/>
    <mergeCell ref="H3902:I3902"/>
    <mergeCell ref="H3919:I3919"/>
    <mergeCell ref="H3920:I3920"/>
    <mergeCell ref="H3915:I3915"/>
    <mergeCell ref="H3918:I3918"/>
    <mergeCell ref="H3917:I3917"/>
    <mergeCell ref="H3913:I3913"/>
    <mergeCell ref="H3910:I3910"/>
    <mergeCell ref="H3914:I3914"/>
    <mergeCell ref="H3980:I3980"/>
    <mergeCell ref="H3979:I3979"/>
    <mergeCell ref="H3928:I3928"/>
    <mergeCell ref="H3909:I3909"/>
    <mergeCell ref="H3912:I3912"/>
    <mergeCell ref="H3911:I3911"/>
    <mergeCell ref="H3916:I3916"/>
    <mergeCell ref="H3976:I3976"/>
    <mergeCell ref="H3937:I3937"/>
    <mergeCell ref="H3924:I3924"/>
    <mergeCell ref="H3942:I3942"/>
    <mergeCell ref="H3943:I3943"/>
    <mergeCell ref="H3925:I3925"/>
    <mergeCell ref="H3922:I3922"/>
    <mergeCell ref="H3948:I3948"/>
    <mergeCell ref="H3974:I3974"/>
    <mergeCell ref="H3975:I3975"/>
    <mergeCell ref="H3973:I3973"/>
    <mergeCell ref="H3970:I3970"/>
    <mergeCell ref="H3865:I3865"/>
    <mergeCell ref="H3866:I3866"/>
    <mergeCell ref="H3867:I3867"/>
    <mergeCell ref="H3878:I3878"/>
    <mergeCell ref="H3881:I3881"/>
    <mergeCell ref="H3860:I3860"/>
    <mergeCell ref="H3864:I3864"/>
    <mergeCell ref="H3859:I3859"/>
    <mergeCell ref="H3862:I3862"/>
    <mergeCell ref="H3847:I3847"/>
    <mergeCell ref="H3872:I3872"/>
    <mergeCell ref="H3960:I3960"/>
    <mergeCell ref="H3947:I3947"/>
    <mergeCell ref="H3965:I3965"/>
    <mergeCell ref="H3957:I3957"/>
    <mergeCell ref="H3946:I3946"/>
    <mergeCell ref="H3949:I3949"/>
    <mergeCell ref="H3950:I3950"/>
    <mergeCell ref="H3961:I3961"/>
    <mergeCell ref="H3954:I3954"/>
    <mergeCell ref="H3964:I3964"/>
    <mergeCell ref="H3962:I3962"/>
    <mergeCell ref="H3959:I3959"/>
    <mergeCell ref="H3951:I3951"/>
    <mergeCell ref="H3891:I3891"/>
    <mergeCell ref="H3899:I3899"/>
    <mergeCell ref="H3892:I3892"/>
    <mergeCell ref="H3897:I3897"/>
    <mergeCell ref="H3889:I3889"/>
    <mergeCell ref="H3898:I3898"/>
    <mergeCell ref="H3895:I3895"/>
    <mergeCell ref="H3908:I3908"/>
    <mergeCell ref="G3825:H3825"/>
    <mergeCell ref="B3803:H3805"/>
    <mergeCell ref="C3814:D3814"/>
    <mergeCell ref="I3758:I3759"/>
    <mergeCell ref="I3752:J3752"/>
    <mergeCell ref="I3753:J3753"/>
    <mergeCell ref="I3754:J3754"/>
    <mergeCell ref="H3833:I3834"/>
    <mergeCell ref="B3825:F3827"/>
    <mergeCell ref="C3807:D3807"/>
    <mergeCell ref="C3815:D3815"/>
    <mergeCell ref="H3958:I3958"/>
    <mergeCell ref="H3955:I3955"/>
    <mergeCell ref="H3952:I3952"/>
    <mergeCell ref="H3956:I3956"/>
    <mergeCell ref="H3927:I3927"/>
    <mergeCell ref="H3886:I3886"/>
    <mergeCell ref="H3887:I3887"/>
    <mergeCell ref="H3883:I3883"/>
    <mergeCell ref="H3875:I3875"/>
    <mergeCell ref="H3874:I3874"/>
    <mergeCell ref="H3879:I3879"/>
    <mergeCell ref="H3836:I3836"/>
    <mergeCell ref="H3838:I3838"/>
    <mergeCell ref="H3853:I3853"/>
    <mergeCell ref="H3855:I3855"/>
    <mergeCell ref="H3856:I3856"/>
    <mergeCell ref="H3840:I3840"/>
    <mergeCell ref="H3844:I3844"/>
    <mergeCell ref="H3845:I3845"/>
    <mergeCell ref="H3846:I3846"/>
    <mergeCell ref="H3839:I3839"/>
    <mergeCell ref="G3746:H3746"/>
    <mergeCell ref="B3746:D3748"/>
    <mergeCell ref="B3753:F3753"/>
    <mergeCell ref="C3760:D3760"/>
    <mergeCell ref="C3780:D3780"/>
    <mergeCell ref="C3771:D3771"/>
    <mergeCell ref="B3744:C3744"/>
    <mergeCell ref="E3747:F3748"/>
    <mergeCell ref="G3747:H3748"/>
    <mergeCell ref="C3775:D3775"/>
    <mergeCell ref="E3746:F3746"/>
    <mergeCell ref="B3754:F3754"/>
    <mergeCell ref="H3877:I3877"/>
    <mergeCell ref="H3876:I3876"/>
    <mergeCell ref="H3885:I3885"/>
    <mergeCell ref="H3873:I3873"/>
    <mergeCell ref="H3880:I3880"/>
    <mergeCell ref="H3882:I3882"/>
    <mergeCell ref="H3884:I3884"/>
    <mergeCell ref="I3750:J3751"/>
    <mergeCell ref="B3750:F3752"/>
    <mergeCell ref="G3826:H3827"/>
    <mergeCell ref="G3828:H3828"/>
    <mergeCell ref="H3832:I3832"/>
    <mergeCell ref="H3835:I3835"/>
    <mergeCell ref="H3837:I3837"/>
    <mergeCell ref="D3831:E3831"/>
    <mergeCell ref="H3868:I3868"/>
    <mergeCell ref="G3831:H3831"/>
    <mergeCell ref="B3832:G3834"/>
    <mergeCell ref="I3803:I3805"/>
    <mergeCell ref="E3758:H3758"/>
    <mergeCell ref="H3631:I3631"/>
    <mergeCell ref="H3704:I3704"/>
    <mergeCell ref="H3726:I3726"/>
    <mergeCell ref="H3981:I3981"/>
    <mergeCell ref="H3978:I3978"/>
    <mergeCell ref="G3829:H3829"/>
    <mergeCell ref="G3830:H3830"/>
    <mergeCell ref="C3809:D3809"/>
    <mergeCell ref="B3813:H3813"/>
    <mergeCell ref="D3828:E3828"/>
    <mergeCell ref="H3858:I3858"/>
    <mergeCell ref="H3843:I3843"/>
    <mergeCell ref="H3848:I3848"/>
    <mergeCell ref="H3854:I3854"/>
    <mergeCell ref="H3850:I3850"/>
    <mergeCell ref="H3851:I3851"/>
    <mergeCell ref="H3852:I3852"/>
    <mergeCell ref="H3888:I3888"/>
    <mergeCell ref="H3842:I3842"/>
    <mergeCell ref="H3841:I3841"/>
    <mergeCell ref="H3870:I3870"/>
    <mergeCell ref="H3871:I3871"/>
    <mergeCell ref="H3857:I3857"/>
    <mergeCell ref="H3849:I3849"/>
    <mergeCell ref="H3861:I3861"/>
    <mergeCell ref="H3863:I3863"/>
    <mergeCell ref="H3869:I3869"/>
    <mergeCell ref="B3742:G3742"/>
    <mergeCell ref="B3743:G3743"/>
    <mergeCell ref="C3792:D3792"/>
    <mergeCell ref="G3750:H3750"/>
    <mergeCell ref="E3756:H3756"/>
    <mergeCell ref="H3671:I3671"/>
    <mergeCell ref="H3672:I3672"/>
    <mergeCell ref="H3707:I3707"/>
    <mergeCell ref="H3678:I3678"/>
    <mergeCell ref="H3666:I3666"/>
    <mergeCell ref="H3618:I3618"/>
    <mergeCell ref="H3629:I3629"/>
    <mergeCell ref="G3983:I3983"/>
    <mergeCell ref="G3984:I3985"/>
    <mergeCell ref="H3977:I3977"/>
    <mergeCell ref="H3926:I3926"/>
    <mergeCell ref="H3963:I3963"/>
    <mergeCell ref="H3967:I3967"/>
    <mergeCell ref="H3966:I3966"/>
    <mergeCell ref="H3933:I3933"/>
    <mergeCell ref="H3941:I3941"/>
    <mergeCell ref="H3935:I3935"/>
    <mergeCell ref="H3971:I3971"/>
    <mergeCell ref="H3972:I3972"/>
    <mergeCell ref="D3969:G3969"/>
    <mergeCell ref="H3969:I3969"/>
    <mergeCell ref="H3938:I3938"/>
    <mergeCell ref="H3939:I3939"/>
    <mergeCell ref="H3968:I3968"/>
    <mergeCell ref="H3929:I3929"/>
    <mergeCell ref="H3940:I3940"/>
    <mergeCell ref="H3934:I3934"/>
    <mergeCell ref="H3931:I3931"/>
    <mergeCell ref="H3982:I3982"/>
    <mergeCell ref="H3623:I3623"/>
    <mergeCell ref="H3628:I3628"/>
    <mergeCell ref="H3698:I3698"/>
    <mergeCell ref="H3636:I3636"/>
    <mergeCell ref="H3651:I3651"/>
    <mergeCell ref="H3652:I3652"/>
    <mergeCell ref="H3653:I3653"/>
    <mergeCell ref="H3657:I3657"/>
    <mergeCell ref="H3654:I3654"/>
    <mergeCell ref="H3724:I3724"/>
    <mergeCell ref="H3697:I3697"/>
    <mergeCell ref="H3700:I3700"/>
    <mergeCell ref="H3701:I3701"/>
    <mergeCell ref="H3712:I3712"/>
    <mergeCell ref="H3705:I3705"/>
    <mergeCell ref="H3715:I3715"/>
    <mergeCell ref="H3721:I3721"/>
    <mergeCell ref="H3709:I3709"/>
    <mergeCell ref="H3633:I3633"/>
    <mergeCell ref="H3644:I3644"/>
    <mergeCell ref="H3645:I3645"/>
    <mergeCell ref="H3708:I3708"/>
    <mergeCell ref="H3668:I3668"/>
    <mergeCell ref="H3681:I3681"/>
    <mergeCell ref="H3674:I3674"/>
    <mergeCell ref="H3688:I3688"/>
    <mergeCell ref="H3675:I3675"/>
    <mergeCell ref="H3693:I3693"/>
    <mergeCell ref="H3694:I3694"/>
    <mergeCell ref="H3676:I3676"/>
    <mergeCell ref="H3673:I3673"/>
    <mergeCell ref="H3716:I3716"/>
    <mergeCell ref="H3647:I3647"/>
    <mergeCell ref="H3665:I3665"/>
    <mergeCell ref="H3670:I3670"/>
    <mergeCell ref="H3617:I3617"/>
    <mergeCell ref="H3615:I3615"/>
    <mergeCell ref="H3610:I3610"/>
    <mergeCell ref="H3613:I3613"/>
    <mergeCell ref="H3598:I3598"/>
    <mergeCell ref="H3609:I3609"/>
    <mergeCell ref="H3594:I3594"/>
    <mergeCell ref="H3599:I3599"/>
    <mergeCell ref="H3605:I3605"/>
    <mergeCell ref="H3669:I3669"/>
    <mergeCell ref="H3710:I3710"/>
    <mergeCell ref="H3635:I3635"/>
    <mergeCell ref="H3637:I3637"/>
    <mergeCell ref="H3638:I3638"/>
    <mergeCell ref="H3634:I3634"/>
    <mergeCell ref="H3626:I3626"/>
    <mergeCell ref="H3625:I3625"/>
    <mergeCell ref="H3630:I3630"/>
    <mergeCell ref="H3706:I3706"/>
    <mergeCell ref="H3703:I3703"/>
    <mergeCell ref="H3687:I3687"/>
    <mergeCell ref="H3683:I3683"/>
    <mergeCell ref="H3685:I3685"/>
    <mergeCell ref="H3682:I3682"/>
    <mergeCell ref="H3632:I3632"/>
    <mergeCell ref="H3627:I3627"/>
    <mergeCell ref="H3679:I3679"/>
    <mergeCell ref="H3660:I3660"/>
    <mergeCell ref="H3663:I3663"/>
    <mergeCell ref="H3662:I3662"/>
    <mergeCell ref="H3667:I3667"/>
    <mergeCell ref="H3639:I3639"/>
    <mergeCell ref="H3593:I3593"/>
    <mergeCell ref="H3592:I3592"/>
    <mergeCell ref="I3503:J3503"/>
    <mergeCell ref="I3504:J3504"/>
    <mergeCell ref="I3505:J3505"/>
    <mergeCell ref="G3576:H3576"/>
    <mergeCell ref="B3554:H3556"/>
    <mergeCell ref="C3565:D3565"/>
    <mergeCell ref="I3509:I3510"/>
    <mergeCell ref="H3621:I3621"/>
    <mergeCell ref="H3622:I3622"/>
    <mergeCell ref="H3608:I3608"/>
    <mergeCell ref="H3600:I3600"/>
    <mergeCell ref="H3612:I3612"/>
    <mergeCell ref="H3614:I3614"/>
    <mergeCell ref="H3620:I3620"/>
    <mergeCell ref="H3587:I3587"/>
    <mergeCell ref="H3589:I3589"/>
    <mergeCell ref="H3604:I3604"/>
    <mergeCell ref="H3606:I3606"/>
    <mergeCell ref="H3607:I3607"/>
    <mergeCell ref="H3619:I3619"/>
    <mergeCell ref="H3591:I3591"/>
    <mergeCell ref="H3595:I3595"/>
    <mergeCell ref="H3596:I3596"/>
    <mergeCell ref="H3597:I3597"/>
    <mergeCell ref="H3590:I3590"/>
    <mergeCell ref="H3611:I3611"/>
    <mergeCell ref="H3603:I3603"/>
    <mergeCell ref="H3601:I3601"/>
    <mergeCell ref="H3602:I3602"/>
    <mergeCell ref="H3616:I3616"/>
    <mergeCell ref="C3511:D3511"/>
    <mergeCell ref="E3509:H3509"/>
    <mergeCell ref="B3495:C3495"/>
    <mergeCell ref="C3531:D3531"/>
    <mergeCell ref="C3522:D3522"/>
    <mergeCell ref="G3582:H3582"/>
    <mergeCell ref="B3583:G3585"/>
    <mergeCell ref="D3579:E3579"/>
    <mergeCell ref="D3582:E3582"/>
    <mergeCell ref="G3577:H3578"/>
    <mergeCell ref="G3579:H3579"/>
    <mergeCell ref="C3526:D3526"/>
    <mergeCell ref="H3583:I3583"/>
    <mergeCell ref="E3498:F3499"/>
    <mergeCell ref="G3498:H3499"/>
    <mergeCell ref="I3501:J3502"/>
    <mergeCell ref="B3501:F3503"/>
    <mergeCell ref="E3497:F3497"/>
    <mergeCell ref="B3505:F3505"/>
    <mergeCell ref="I3554:I3556"/>
    <mergeCell ref="H3584:I3585"/>
    <mergeCell ref="B3576:F3578"/>
    <mergeCell ref="C3558:D3558"/>
    <mergeCell ref="C3566:D3566"/>
    <mergeCell ref="G3580:H3580"/>
    <mergeCell ref="G3581:H3581"/>
    <mergeCell ref="C3560:D3560"/>
    <mergeCell ref="B3564:H3564"/>
    <mergeCell ref="G3734:I3734"/>
    <mergeCell ref="G3735:I3736"/>
    <mergeCell ref="H3728:I3728"/>
    <mergeCell ref="H3677:I3677"/>
    <mergeCell ref="H3714:I3714"/>
    <mergeCell ref="H3718:I3718"/>
    <mergeCell ref="H3717:I3717"/>
    <mergeCell ref="H3684:I3684"/>
    <mergeCell ref="H3692:I3692"/>
    <mergeCell ref="H3686:I3686"/>
    <mergeCell ref="H3713:I3713"/>
    <mergeCell ref="H3730:I3730"/>
    <mergeCell ref="H3727:I3727"/>
    <mergeCell ref="H3733:I3733"/>
    <mergeCell ref="H3732:I3732"/>
    <mergeCell ref="H3729:I3729"/>
    <mergeCell ref="H3725:I3725"/>
    <mergeCell ref="H3711:I3711"/>
    <mergeCell ref="H3722:I3722"/>
    <mergeCell ref="H3723:I3723"/>
    <mergeCell ref="D3720:G3720"/>
    <mergeCell ref="H3720:I3720"/>
    <mergeCell ref="H3689:I3689"/>
    <mergeCell ref="H3690:I3690"/>
    <mergeCell ref="H3702:I3702"/>
    <mergeCell ref="H3699:I3699"/>
    <mergeCell ref="H3731:I3731"/>
    <mergeCell ref="H3696:I3696"/>
    <mergeCell ref="H3695:I3695"/>
    <mergeCell ref="H3483:I3483"/>
    <mergeCell ref="H3484:I3484"/>
    <mergeCell ref="G3485:I3485"/>
    <mergeCell ref="G3486:I3487"/>
    <mergeCell ref="H3641:I3641"/>
    <mergeCell ref="H3719:I3719"/>
    <mergeCell ref="H3659:I3659"/>
    <mergeCell ref="H3680:I3680"/>
    <mergeCell ref="H3691:I3691"/>
    <mergeCell ref="H3655:I3655"/>
    <mergeCell ref="H3656:I3656"/>
    <mergeCell ref="H3658:I3658"/>
    <mergeCell ref="H3664:I3664"/>
    <mergeCell ref="H3661:I3661"/>
    <mergeCell ref="H3586:I3586"/>
    <mergeCell ref="H3588:I3588"/>
    <mergeCell ref="H3642:I3642"/>
    <mergeCell ref="H3650:I3650"/>
    <mergeCell ref="H3643:I3643"/>
    <mergeCell ref="H3648:I3648"/>
    <mergeCell ref="H3640:I3640"/>
    <mergeCell ref="H3649:I3649"/>
    <mergeCell ref="H3646:I3646"/>
    <mergeCell ref="H3624:I3624"/>
    <mergeCell ref="B3493:G3493"/>
    <mergeCell ref="B3494:G3494"/>
    <mergeCell ref="C3543:D3543"/>
    <mergeCell ref="G3501:H3501"/>
    <mergeCell ref="E3507:H3507"/>
    <mergeCell ref="G3497:H3497"/>
    <mergeCell ref="B3497:D3499"/>
    <mergeCell ref="B3504:F3504"/>
    <mergeCell ref="H3474:I3474"/>
    <mergeCell ref="H3475:I3475"/>
    <mergeCell ref="H3476:I3476"/>
    <mergeCell ref="H3477:I3477"/>
    <mergeCell ref="H3478:I3478"/>
    <mergeCell ref="H3479:I3479"/>
    <mergeCell ref="H3480:I3480"/>
    <mergeCell ref="H3481:I3481"/>
    <mergeCell ref="H3482:I3482"/>
    <mergeCell ref="H3466:I3466"/>
    <mergeCell ref="H3467:I3467"/>
    <mergeCell ref="H3468:I3468"/>
    <mergeCell ref="H3469:I3469"/>
    <mergeCell ref="H3470:I3470"/>
    <mergeCell ref="D3471:G3471"/>
    <mergeCell ref="H3471:I3471"/>
    <mergeCell ref="H3472:I3472"/>
    <mergeCell ref="H3473:I3473"/>
    <mergeCell ref="H3457:I3457"/>
    <mergeCell ref="H3458:I3458"/>
    <mergeCell ref="H3459:I3459"/>
    <mergeCell ref="H3460:I3460"/>
    <mergeCell ref="H3461:I3461"/>
    <mergeCell ref="H3462:I3462"/>
    <mergeCell ref="H3463:I3463"/>
    <mergeCell ref="H3464:I3464"/>
    <mergeCell ref="H3465:I3465"/>
    <mergeCell ref="H3448:I3448"/>
    <mergeCell ref="H3449:I3449"/>
    <mergeCell ref="H3450:I3450"/>
    <mergeCell ref="H3451:I3451"/>
    <mergeCell ref="H3452:I3452"/>
    <mergeCell ref="H3453:I3453"/>
    <mergeCell ref="H3454:I3454"/>
    <mergeCell ref="H3455:I3455"/>
    <mergeCell ref="H3456:I3456"/>
    <mergeCell ref="H3439:I3439"/>
    <mergeCell ref="H3440:I3440"/>
    <mergeCell ref="H3441:I3441"/>
    <mergeCell ref="H3442:I3442"/>
    <mergeCell ref="H3443:I3443"/>
    <mergeCell ref="H3444:I3444"/>
    <mergeCell ref="H3445:I3445"/>
    <mergeCell ref="H3446:I3446"/>
    <mergeCell ref="H3447:I3447"/>
    <mergeCell ref="H3430:I3430"/>
    <mergeCell ref="H3431:I3431"/>
    <mergeCell ref="H3432:I3432"/>
    <mergeCell ref="H3433:I3433"/>
    <mergeCell ref="H3434:I3434"/>
    <mergeCell ref="H3435:I3435"/>
    <mergeCell ref="H3436:I3436"/>
    <mergeCell ref="H3437:I3437"/>
    <mergeCell ref="H3438:I3438"/>
    <mergeCell ref="H3421:I3421"/>
    <mergeCell ref="H3422:I3422"/>
    <mergeCell ref="H3423:I3423"/>
    <mergeCell ref="H3424:I3424"/>
    <mergeCell ref="H3425:I3425"/>
    <mergeCell ref="H3426:I3426"/>
    <mergeCell ref="H3427:I3427"/>
    <mergeCell ref="H3428:I3428"/>
    <mergeCell ref="H3429:I3429"/>
    <mergeCell ref="H3412:I3412"/>
    <mergeCell ref="H3413:I3413"/>
    <mergeCell ref="H3414:I3414"/>
    <mergeCell ref="H3415:I3415"/>
    <mergeCell ref="H3416:I3416"/>
    <mergeCell ref="H3417:I3417"/>
    <mergeCell ref="H3418:I3418"/>
    <mergeCell ref="H3419:I3419"/>
    <mergeCell ref="H3420:I3420"/>
    <mergeCell ref="H3403:I3403"/>
    <mergeCell ref="H3404:I3404"/>
    <mergeCell ref="H3405:I3405"/>
    <mergeCell ref="H3406:I3406"/>
    <mergeCell ref="H3407:I3407"/>
    <mergeCell ref="H3408:I3408"/>
    <mergeCell ref="H3409:I3409"/>
    <mergeCell ref="H3410:I3410"/>
    <mergeCell ref="H3411:I3411"/>
    <mergeCell ref="H3394:I3394"/>
    <mergeCell ref="H3395:I3395"/>
    <mergeCell ref="H3396:I3396"/>
    <mergeCell ref="H3397:I3397"/>
    <mergeCell ref="H3398:I3398"/>
    <mergeCell ref="H3399:I3399"/>
    <mergeCell ref="H3400:I3400"/>
    <mergeCell ref="H3401:I3401"/>
    <mergeCell ref="H3402:I3402"/>
    <mergeCell ref="H3385:I3385"/>
    <mergeCell ref="H3386:I3386"/>
    <mergeCell ref="H3387:I3387"/>
    <mergeCell ref="H3388:I3388"/>
    <mergeCell ref="H3389:I3389"/>
    <mergeCell ref="H3390:I3390"/>
    <mergeCell ref="H3391:I3391"/>
    <mergeCell ref="H3392:I3392"/>
    <mergeCell ref="H3393:I3393"/>
    <mergeCell ref="H3376:I3376"/>
    <mergeCell ref="H3377:I3377"/>
    <mergeCell ref="H3378:I3378"/>
    <mergeCell ref="H3379:I3379"/>
    <mergeCell ref="H3380:I3380"/>
    <mergeCell ref="H3381:I3381"/>
    <mergeCell ref="H3382:I3382"/>
    <mergeCell ref="H3383:I3383"/>
    <mergeCell ref="H3384:I3384"/>
    <mergeCell ref="H3367:I3367"/>
    <mergeCell ref="H3368:I3368"/>
    <mergeCell ref="H3369:I3369"/>
    <mergeCell ref="H3370:I3370"/>
    <mergeCell ref="H3371:I3371"/>
    <mergeCell ref="H3372:I3372"/>
    <mergeCell ref="H3373:I3373"/>
    <mergeCell ref="H3374:I3374"/>
    <mergeCell ref="H3375:I3375"/>
    <mergeCell ref="H3358:I3358"/>
    <mergeCell ref="H3359:I3359"/>
    <mergeCell ref="H3360:I3360"/>
    <mergeCell ref="H3361:I3361"/>
    <mergeCell ref="H3362:I3362"/>
    <mergeCell ref="H3363:I3363"/>
    <mergeCell ref="H3364:I3364"/>
    <mergeCell ref="H3365:I3365"/>
    <mergeCell ref="H3366:I3366"/>
    <mergeCell ref="H3349:I3349"/>
    <mergeCell ref="H3350:I3350"/>
    <mergeCell ref="H3351:I3351"/>
    <mergeCell ref="H3352:I3352"/>
    <mergeCell ref="H3353:I3353"/>
    <mergeCell ref="H3354:I3354"/>
    <mergeCell ref="H3355:I3355"/>
    <mergeCell ref="H3356:I3356"/>
    <mergeCell ref="H3357:I3357"/>
    <mergeCell ref="H3340:I3340"/>
    <mergeCell ref="H3341:I3341"/>
    <mergeCell ref="H3342:I3342"/>
    <mergeCell ref="H3343:I3343"/>
    <mergeCell ref="H3344:I3344"/>
    <mergeCell ref="H3345:I3345"/>
    <mergeCell ref="H3346:I3346"/>
    <mergeCell ref="H3347:I3347"/>
    <mergeCell ref="H3348:I3348"/>
    <mergeCell ref="G3332:H3332"/>
    <mergeCell ref="D3333:E3333"/>
    <mergeCell ref="G3333:H3333"/>
    <mergeCell ref="B3334:G3336"/>
    <mergeCell ref="H3334:I3334"/>
    <mergeCell ref="H3335:I3336"/>
    <mergeCell ref="H3337:I3337"/>
    <mergeCell ref="H3338:I3338"/>
    <mergeCell ref="H3339:I3339"/>
    <mergeCell ref="B3315:H3315"/>
    <mergeCell ref="C3316:D3316"/>
    <mergeCell ref="C3317:D3317"/>
    <mergeCell ref="B3327:F3329"/>
    <mergeCell ref="G3327:H3327"/>
    <mergeCell ref="G3328:H3329"/>
    <mergeCell ref="D3330:E3330"/>
    <mergeCell ref="G3330:H3330"/>
    <mergeCell ref="G3331:H3331"/>
    <mergeCell ref="C3262:D3262"/>
    <mergeCell ref="C3273:D3273"/>
    <mergeCell ref="C3277:D3277"/>
    <mergeCell ref="C3282:D3282"/>
    <mergeCell ref="C3294:D3294"/>
    <mergeCell ref="B3305:H3307"/>
    <mergeCell ref="I3305:I3307"/>
    <mergeCell ref="C3309:D3309"/>
    <mergeCell ref="C3311:D3311"/>
    <mergeCell ref="I3252:J3253"/>
    <mergeCell ref="I3254:J3254"/>
    <mergeCell ref="B3255:F3255"/>
    <mergeCell ref="I3255:J3255"/>
    <mergeCell ref="B3256:F3256"/>
    <mergeCell ref="I3256:J3256"/>
    <mergeCell ref="E3258:H3258"/>
    <mergeCell ref="E3260:H3260"/>
    <mergeCell ref="I3260:I3261"/>
    <mergeCell ref="B3246:C3246"/>
    <mergeCell ref="B3248:D3250"/>
    <mergeCell ref="E3248:F3248"/>
    <mergeCell ref="G3248:H3248"/>
    <mergeCell ref="E3249:F3250"/>
    <mergeCell ref="G3249:H3250"/>
    <mergeCell ref="B3252:F3254"/>
    <mergeCell ref="G3252:H3252"/>
    <mergeCell ref="H3125:I3125"/>
    <mergeCell ref="H3130:I3130"/>
    <mergeCell ref="H3200:I3200"/>
    <mergeCell ref="H3198:I3198"/>
    <mergeCell ref="H3197:I3197"/>
    <mergeCell ref="H3133:I3133"/>
    <mergeCell ref="H3206:I3206"/>
    <mergeCell ref="H3228:I3228"/>
    <mergeCell ref="H3226:I3226"/>
    <mergeCell ref="H3199:I3199"/>
    <mergeCell ref="H3202:I3202"/>
    <mergeCell ref="H3203:I3203"/>
    <mergeCell ref="H3214:I3214"/>
    <mergeCell ref="H3207:I3207"/>
    <mergeCell ref="H3217:I3217"/>
    <mergeCell ref="H3223:I3223"/>
    <mergeCell ref="H3211:I3211"/>
    <mergeCell ref="H3135:I3135"/>
    <mergeCell ref="H3131:I3131"/>
    <mergeCell ref="H3137:I3137"/>
    <mergeCell ref="H3139:I3139"/>
    <mergeCell ref="H3140:I3140"/>
    <mergeCell ref="H3141:I3141"/>
    <mergeCell ref="H3204:I3204"/>
    <mergeCell ref="H3201:I3201"/>
    <mergeCell ref="H3138:I3138"/>
    <mergeCell ref="H3153:I3153"/>
    <mergeCell ref="H3154:I3154"/>
    <mergeCell ref="H3155:I3155"/>
    <mergeCell ref="H3159:I3159"/>
    <mergeCell ref="H3156:I3156"/>
    <mergeCell ref="H3170:I3170"/>
    <mergeCell ref="H3176:I3176"/>
    <mergeCell ref="H3177:I3177"/>
    <mergeCell ref="H3178:I3178"/>
    <mergeCell ref="H3175:I3175"/>
    <mergeCell ref="H3167:I3167"/>
    <mergeCell ref="B3244:G3244"/>
    <mergeCell ref="B3245:G3245"/>
    <mergeCell ref="H3121:I3121"/>
    <mergeCell ref="H3093:I3093"/>
    <mergeCell ref="H3097:I3097"/>
    <mergeCell ref="H3098:I3098"/>
    <mergeCell ref="H3099:I3099"/>
    <mergeCell ref="H3092:I3092"/>
    <mergeCell ref="H3113:I3113"/>
    <mergeCell ref="H3105:I3105"/>
    <mergeCell ref="H3103:I3103"/>
    <mergeCell ref="H3104:I3104"/>
    <mergeCell ref="H3118:I3118"/>
    <mergeCell ref="H3119:I3119"/>
    <mergeCell ref="H3120:I3120"/>
    <mergeCell ref="H3136:I3136"/>
    <mergeCell ref="H3128:I3128"/>
    <mergeCell ref="H3127:I3127"/>
    <mergeCell ref="H3132:I3132"/>
    <mergeCell ref="H3134:I3134"/>
    <mergeCell ref="H3129:I3129"/>
    <mergeCell ref="I3011:I3012"/>
    <mergeCell ref="B2995:G2995"/>
    <mergeCell ref="B2996:G2996"/>
    <mergeCell ref="C3045:D3045"/>
    <mergeCell ref="G3003:H3003"/>
    <mergeCell ref="E3009:H3009"/>
    <mergeCell ref="G2999:H2999"/>
    <mergeCell ref="B2999:D3001"/>
    <mergeCell ref="B3006:F3006"/>
    <mergeCell ref="C3013:D3013"/>
    <mergeCell ref="E3011:H3011"/>
    <mergeCell ref="B2997:C2997"/>
    <mergeCell ref="E3000:F3001"/>
    <mergeCell ref="G3000:H3001"/>
    <mergeCell ref="I3003:J3004"/>
    <mergeCell ref="B3003:F3005"/>
    <mergeCell ref="E2999:F2999"/>
    <mergeCell ref="B3007:F3007"/>
    <mergeCell ref="I3005:J3005"/>
    <mergeCell ref="I3006:J3006"/>
    <mergeCell ref="I3007:J3007"/>
    <mergeCell ref="C3033:D3033"/>
    <mergeCell ref="C3024:D3024"/>
    <mergeCell ref="G3084:H3084"/>
    <mergeCell ref="B3085:G3087"/>
    <mergeCell ref="D3081:E3081"/>
    <mergeCell ref="D3084:E3084"/>
    <mergeCell ref="G3079:H3080"/>
    <mergeCell ref="G3081:H3081"/>
    <mergeCell ref="C3028:D3028"/>
    <mergeCell ref="H3085:I3085"/>
    <mergeCell ref="G3078:H3078"/>
    <mergeCell ref="B3056:H3058"/>
    <mergeCell ref="C3067:D3067"/>
    <mergeCell ref="I3056:I3058"/>
    <mergeCell ref="H3086:I3087"/>
    <mergeCell ref="B3078:F3080"/>
    <mergeCell ref="C3060:D3060"/>
    <mergeCell ref="C3068:D3068"/>
    <mergeCell ref="G3082:H3082"/>
    <mergeCell ref="G3083:H3083"/>
    <mergeCell ref="C3062:D3062"/>
    <mergeCell ref="B3066:H3066"/>
    <mergeCell ref="H3088:I3088"/>
    <mergeCell ref="H3090:I3090"/>
    <mergeCell ref="H3144:I3144"/>
    <mergeCell ref="H3152:I3152"/>
    <mergeCell ref="H3145:I3145"/>
    <mergeCell ref="H3150:I3150"/>
    <mergeCell ref="H3142:I3142"/>
    <mergeCell ref="H3151:I3151"/>
    <mergeCell ref="H3148:I3148"/>
    <mergeCell ref="H3126:I3126"/>
    <mergeCell ref="H3115:I3115"/>
    <mergeCell ref="H3100:I3100"/>
    <mergeCell ref="H3111:I3111"/>
    <mergeCell ref="H3096:I3096"/>
    <mergeCell ref="H3101:I3101"/>
    <mergeCell ref="H3107:I3107"/>
    <mergeCell ref="H3117:I3117"/>
    <mergeCell ref="H3112:I3112"/>
    <mergeCell ref="H3095:I3095"/>
    <mergeCell ref="H3094:I3094"/>
    <mergeCell ref="H3123:I3123"/>
    <mergeCell ref="H3124:I3124"/>
    <mergeCell ref="H3110:I3110"/>
    <mergeCell ref="H3102:I3102"/>
    <mergeCell ref="H3114:I3114"/>
    <mergeCell ref="H3116:I3116"/>
    <mergeCell ref="H3122:I3122"/>
    <mergeCell ref="H3089:I3089"/>
    <mergeCell ref="H3091:I3091"/>
    <mergeCell ref="H3106:I3106"/>
    <mergeCell ref="H3108:I3108"/>
    <mergeCell ref="H3109:I3109"/>
    <mergeCell ref="G3236:I3236"/>
    <mergeCell ref="G3237:I3238"/>
    <mergeCell ref="H3230:I3230"/>
    <mergeCell ref="H3179:I3179"/>
    <mergeCell ref="H3216:I3216"/>
    <mergeCell ref="H3220:I3220"/>
    <mergeCell ref="H3219:I3219"/>
    <mergeCell ref="H3186:I3186"/>
    <mergeCell ref="H3194:I3194"/>
    <mergeCell ref="H3188:I3188"/>
    <mergeCell ref="H3215:I3215"/>
    <mergeCell ref="H3232:I3232"/>
    <mergeCell ref="H3229:I3229"/>
    <mergeCell ref="H3235:I3235"/>
    <mergeCell ref="H3234:I3234"/>
    <mergeCell ref="H3231:I3231"/>
    <mergeCell ref="H3227:I3227"/>
    <mergeCell ref="H3233:I3233"/>
    <mergeCell ref="H3210:I3210"/>
    <mergeCell ref="H3183:I3183"/>
    <mergeCell ref="H3190:I3190"/>
    <mergeCell ref="H3195:I3195"/>
    <mergeCell ref="H3196:I3196"/>
    <mergeCell ref="H3218:I3218"/>
    <mergeCell ref="H3224:I3224"/>
    <mergeCell ref="H3225:I3225"/>
    <mergeCell ref="D3222:G3222"/>
    <mergeCell ref="H3222:I3222"/>
    <mergeCell ref="H3191:I3191"/>
    <mergeCell ref="H3192:I3192"/>
    <mergeCell ref="H3208:I3208"/>
    <mergeCell ref="H3205:I3205"/>
    <mergeCell ref="H3172:I3172"/>
    <mergeCell ref="H3173:I3173"/>
    <mergeCell ref="H3174:I3174"/>
    <mergeCell ref="H3209:I3209"/>
    <mergeCell ref="H3180:I3180"/>
    <mergeCell ref="H3168:I3168"/>
    <mergeCell ref="H3171:I3171"/>
    <mergeCell ref="H3143:I3143"/>
    <mergeCell ref="H3221:I3221"/>
    <mergeCell ref="H3161:I3161"/>
    <mergeCell ref="H3182:I3182"/>
    <mergeCell ref="H3193:I3193"/>
    <mergeCell ref="H3157:I3157"/>
    <mergeCell ref="H3158:I3158"/>
    <mergeCell ref="H3160:I3160"/>
    <mergeCell ref="H3166:I3166"/>
    <mergeCell ref="H3163:I3163"/>
    <mergeCell ref="H3146:I3146"/>
    <mergeCell ref="H3147:I3147"/>
    <mergeCell ref="H3149:I3149"/>
    <mergeCell ref="H3212:I3212"/>
    <mergeCell ref="H3213:I3213"/>
    <mergeCell ref="H3189:I3189"/>
    <mergeCell ref="H3185:I3185"/>
    <mergeCell ref="H3187:I3187"/>
    <mergeCell ref="H3184:I3184"/>
    <mergeCell ref="H3181:I3181"/>
    <mergeCell ref="H3162:I3162"/>
    <mergeCell ref="H3165:I3165"/>
    <mergeCell ref="H3164:I3164"/>
    <mergeCell ref="H3169:I3169"/>
    <mergeCell ref="G2986:I2986"/>
    <mergeCell ref="G2987:I2988"/>
    <mergeCell ref="H2980:I2980"/>
    <mergeCell ref="H2929:I2929"/>
    <mergeCell ref="H2966:I2966"/>
    <mergeCell ref="H2970:I2970"/>
    <mergeCell ref="H2969:I2969"/>
    <mergeCell ref="H2936:I2936"/>
    <mergeCell ref="H2944:I2944"/>
    <mergeCell ref="H2938:I2938"/>
    <mergeCell ref="H2974:I2974"/>
    <mergeCell ref="H2975:I2975"/>
    <mergeCell ref="D2972:G2972"/>
    <mergeCell ref="H2972:I2972"/>
    <mergeCell ref="H2941:I2941"/>
    <mergeCell ref="H2942:I2942"/>
    <mergeCell ref="H2971:I2971"/>
    <mergeCell ref="H2932:I2932"/>
    <mergeCell ref="H2943:I2943"/>
    <mergeCell ref="H2937:I2937"/>
    <mergeCell ref="H2934:I2934"/>
    <mergeCell ref="H2978:I2978"/>
    <mergeCell ref="H2976:I2976"/>
    <mergeCell ref="H2964:I2964"/>
    <mergeCell ref="H2967:I2967"/>
    <mergeCell ref="H2973:I2973"/>
    <mergeCell ref="H2961:I2961"/>
    <mergeCell ref="H2962:I2962"/>
    <mergeCell ref="H2963:I2963"/>
    <mergeCell ref="H2835:I2835"/>
    <mergeCell ref="H2838:I2838"/>
    <mergeCell ref="H2840:I2840"/>
    <mergeCell ref="H2894:I2894"/>
    <mergeCell ref="H2902:I2902"/>
    <mergeCell ref="H2895:I2895"/>
    <mergeCell ref="H2900:I2900"/>
    <mergeCell ref="H2892:I2892"/>
    <mergeCell ref="H2901:I2901"/>
    <mergeCell ref="H2898:I2898"/>
    <mergeCell ref="H2876:I2876"/>
    <mergeCell ref="H2893:I2893"/>
    <mergeCell ref="B2745:G2745"/>
    <mergeCell ref="B2746:G2746"/>
    <mergeCell ref="C2795:D2795"/>
    <mergeCell ref="G2753:H2753"/>
    <mergeCell ref="E2759:H2759"/>
    <mergeCell ref="G2749:H2749"/>
    <mergeCell ref="B2749:D2751"/>
    <mergeCell ref="B2756:F2756"/>
    <mergeCell ref="C2763:D2763"/>
    <mergeCell ref="C2783:D2783"/>
    <mergeCell ref="C2774:D2774"/>
    <mergeCell ref="H2836:I2837"/>
    <mergeCell ref="B2828:F2830"/>
    <mergeCell ref="C2810:D2810"/>
    <mergeCell ref="C2818:D2818"/>
    <mergeCell ref="G2832:H2832"/>
    <mergeCell ref="G2833:H2833"/>
    <mergeCell ref="C2812:D2812"/>
    <mergeCell ref="B2816:H2816"/>
    <mergeCell ref="B2747:C2747"/>
    <mergeCell ref="E2750:F2751"/>
    <mergeCell ref="G2750:H2751"/>
    <mergeCell ref="I2753:J2754"/>
    <mergeCell ref="B2753:F2755"/>
    <mergeCell ref="E2749:F2749"/>
    <mergeCell ref="B2757:F2757"/>
    <mergeCell ref="I2806:I2808"/>
    <mergeCell ref="E2761:H2761"/>
    <mergeCell ref="G2828:H2828"/>
    <mergeCell ref="B2806:H2808"/>
    <mergeCell ref="C2817:D2817"/>
    <mergeCell ref="I2761:I2762"/>
    <mergeCell ref="G2834:H2834"/>
    <mergeCell ref="I2755:J2755"/>
    <mergeCell ref="I2756:J2756"/>
    <mergeCell ref="I2757:J2757"/>
    <mergeCell ref="D2834:E2834"/>
    <mergeCell ref="G2829:H2830"/>
    <mergeCell ref="G2831:H2831"/>
    <mergeCell ref="C2778:D2778"/>
    <mergeCell ref="B2835:G2837"/>
    <mergeCell ref="D2831:E2831"/>
    <mergeCell ref="H2845:I2845"/>
    <mergeCell ref="H2844:I2844"/>
    <mergeCell ref="H2873:I2873"/>
    <mergeCell ref="H2874:I2874"/>
    <mergeCell ref="H2860:I2860"/>
    <mergeCell ref="H2852:I2852"/>
    <mergeCell ref="H2864:I2864"/>
    <mergeCell ref="H2866:I2866"/>
    <mergeCell ref="H2872:I2872"/>
    <mergeCell ref="H2867:I2867"/>
    <mergeCell ref="H2862:I2862"/>
    <mergeCell ref="H2865:I2865"/>
    <mergeCell ref="H2850:I2850"/>
    <mergeCell ref="H2861:I2861"/>
    <mergeCell ref="H2846:I2846"/>
    <mergeCell ref="H2851:I2851"/>
    <mergeCell ref="H2857:I2857"/>
    <mergeCell ref="H2853:I2853"/>
    <mergeCell ref="H2854:I2854"/>
    <mergeCell ref="H2855:I2855"/>
    <mergeCell ref="H2842:I2842"/>
    <mergeCell ref="H2839:I2839"/>
    <mergeCell ref="H2841:I2841"/>
    <mergeCell ref="H2856:I2856"/>
    <mergeCell ref="H2858:I2858"/>
    <mergeCell ref="H2859:I2859"/>
    <mergeCell ref="H2843:I2843"/>
    <mergeCell ref="H2847:I2847"/>
    <mergeCell ref="H2848:I2848"/>
    <mergeCell ref="H2849:I2849"/>
    <mergeCell ref="H2884:I2884"/>
    <mergeCell ref="H2863:I2863"/>
    <mergeCell ref="H2887:I2887"/>
    <mergeCell ref="H2889:I2889"/>
    <mergeCell ref="H2890:I2890"/>
    <mergeCell ref="H2886:I2886"/>
    <mergeCell ref="H2878:I2878"/>
    <mergeCell ref="H2877:I2877"/>
    <mergeCell ref="H2882:I2882"/>
    <mergeCell ref="H2871:I2871"/>
    <mergeCell ref="H2903:I2903"/>
    <mergeCell ref="H2904:I2904"/>
    <mergeCell ref="H2905:I2905"/>
    <mergeCell ref="H2909:I2909"/>
    <mergeCell ref="H2911:I2911"/>
    <mergeCell ref="H2907:I2907"/>
    <mergeCell ref="H2908:I2908"/>
    <mergeCell ref="H2910:I2910"/>
    <mergeCell ref="H2883:I2883"/>
    <mergeCell ref="H2885:I2885"/>
    <mergeCell ref="H2868:I2868"/>
    <mergeCell ref="H2869:I2869"/>
    <mergeCell ref="H2870:I2870"/>
    <mergeCell ref="H2881:I2881"/>
    <mergeCell ref="H2875:I2875"/>
    <mergeCell ref="H2880:I2880"/>
    <mergeCell ref="H2879:I2879"/>
    <mergeCell ref="H2916:I2916"/>
    <mergeCell ref="H2913:I2913"/>
    <mergeCell ref="H2985:I2985"/>
    <mergeCell ref="H2984:I2984"/>
    <mergeCell ref="H2981:I2981"/>
    <mergeCell ref="H2977:I2977"/>
    <mergeCell ref="H2951:I2951"/>
    <mergeCell ref="H2888:I2888"/>
    <mergeCell ref="H2906:I2906"/>
    <mergeCell ref="H2896:I2896"/>
    <mergeCell ref="H2897:I2897"/>
    <mergeCell ref="H2983:I2983"/>
    <mergeCell ref="H2982:I2982"/>
    <mergeCell ref="H2931:I2931"/>
    <mergeCell ref="H2912:I2912"/>
    <mergeCell ref="H2915:I2915"/>
    <mergeCell ref="H2914:I2914"/>
    <mergeCell ref="H2919:I2919"/>
    <mergeCell ref="H2979:I2979"/>
    <mergeCell ref="H2891:I2891"/>
    <mergeCell ref="H2954:I2954"/>
    <mergeCell ref="H2958:I2958"/>
    <mergeCell ref="H2955:I2955"/>
    <mergeCell ref="H2965:I2965"/>
    <mergeCell ref="H2939:I2939"/>
    <mergeCell ref="H2935:I2935"/>
    <mergeCell ref="H2948:I2948"/>
    <mergeCell ref="H2947:I2947"/>
    <mergeCell ref="H2956:I2956"/>
    <mergeCell ref="H2968:I2968"/>
    <mergeCell ref="H2899:I2899"/>
    <mergeCell ref="H2917:I2917"/>
    <mergeCell ref="H2922:I2922"/>
    <mergeCell ref="H2923:I2923"/>
    <mergeCell ref="H2924:I2924"/>
    <mergeCell ref="H2959:I2959"/>
    <mergeCell ref="H2930:I2930"/>
    <mergeCell ref="H2918:I2918"/>
    <mergeCell ref="H2921:I2921"/>
    <mergeCell ref="H2960:I2960"/>
    <mergeCell ref="H2920:I2920"/>
    <mergeCell ref="H2933:I2933"/>
    <mergeCell ref="H2926:I2926"/>
    <mergeCell ref="H2940:I2940"/>
    <mergeCell ref="H2927:I2927"/>
    <mergeCell ref="H2945:I2945"/>
    <mergeCell ref="H2946:I2946"/>
    <mergeCell ref="H2928:I2928"/>
    <mergeCell ref="H2925:I2925"/>
    <mergeCell ref="H2949:I2949"/>
    <mergeCell ref="H2952:I2952"/>
    <mergeCell ref="H2953:I2953"/>
    <mergeCell ref="H2957:I2957"/>
    <mergeCell ref="H2950:I2950"/>
    <mergeCell ref="H2706:I2706"/>
    <mergeCell ref="H2728:I2728"/>
    <mergeCell ref="H2726:I2726"/>
    <mergeCell ref="H2699:I2699"/>
    <mergeCell ref="H2702:I2702"/>
    <mergeCell ref="H2703:I2703"/>
    <mergeCell ref="H2714:I2714"/>
    <mergeCell ref="H2707:I2707"/>
    <mergeCell ref="H2717:I2717"/>
    <mergeCell ref="H2723:I2723"/>
    <mergeCell ref="H2711:I2711"/>
    <mergeCell ref="H2635:I2635"/>
    <mergeCell ref="H2631:I2631"/>
    <mergeCell ref="H2637:I2637"/>
    <mergeCell ref="H2639:I2639"/>
    <mergeCell ref="H2640:I2640"/>
    <mergeCell ref="H2636:I2636"/>
    <mergeCell ref="H2632:I2632"/>
    <mergeCell ref="H2708:I2708"/>
    <mergeCell ref="H2705:I2705"/>
    <mergeCell ref="H2689:I2689"/>
    <mergeCell ref="H2685:I2685"/>
    <mergeCell ref="H2687:I2687"/>
    <mergeCell ref="H2684:I2684"/>
    <mergeCell ref="H2704:I2704"/>
    <mergeCell ref="H2701:I2701"/>
    <mergeCell ref="H2638:I2638"/>
    <mergeCell ref="H2614:I2614"/>
    <mergeCell ref="H2616:I2616"/>
    <mergeCell ref="H2622:I2622"/>
    <mergeCell ref="H2589:I2589"/>
    <mergeCell ref="H2591:I2591"/>
    <mergeCell ref="H2606:I2606"/>
    <mergeCell ref="H2608:I2608"/>
    <mergeCell ref="H2609:I2609"/>
    <mergeCell ref="H2621:I2621"/>
    <mergeCell ref="H2593:I2593"/>
    <mergeCell ref="H2597:I2597"/>
    <mergeCell ref="H2598:I2598"/>
    <mergeCell ref="H2599:I2599"/>
    <mergeCell ref="H2592:I2592"/>
    <mergeCell ref="H2613:I2613"/>
    <mergeCell ref="H2605:I2605"/>
    <mergeCell ref="H2603:I2603"/>
    <mergeCell ref="H2604:I2604"/>
    <mergeCell ref="H2618:I2618"/>
    <mergeCell ref="H2619:I2619"/>
    <mergeCell ref="H2620:I2620"/>
    <mergeCell ref="H2625:I2625"/>
    <mergeCell ref="H2630:I2630"/>
    <mergeCell ref="H2700:I2700"/>
    <mergeCell ref="H2698:I2698"/>
    <mergeCell ref="H2697:I2697"/>
    <mergeCell ref="H2633:I2633"/>
    <mergeCell ref="H2628:I2628"/>
    <mergeCell ref="H2627:I2627"/>
    <mergeCell ref="I2511:I2512"/>
    <mergeCell ref="B2495:G2495"/>
    <mergeCell ref="B2496:G2496"/>
    <mergeCell ref="C2545:D2545"/>
    <mergeCell ref="G2503:H2503"/>
    <mergeCell ref="E2509:H2509"/>
    <mergeCell ref="G2499:H2499"/>
    <mergeCell ref="B2499:D2501"/>
    <mergeCell ref="B2506:F2506"/>
    <mergeCell ref="C2513:D2513"/>
    <mergeCell ref="E2511:H2511"/>
    <mergeCell ref="B2497:C2497"/>
    <mergeCell ref="E2500:F2501"/>
    <mergeCell ref="G2500:H2501"/>
    <mergeCell ref="I2503:J2504"/>
    <mergeCell ref="B2503:F2505"/>
    <mergeCell ref="E2499:F2499"/>
    <mergeCell ref="B2507:F2507"/>
    <mergeCell ref="I2505:J2505"/>
    <mergeCell ref="I2506:J2506"/>
    <mergeCell ref="I2507:J2507"/>
    <mergeCell ref="C2533:D2533"/>
    <mergeCell ref="C2524:D2524"/>
    <mergeCell ref="G2584:H2584"/>
    <mergeCell ref="B2585:G2587"/>
    <mergeCell ref="D2581:E2581"/>
    <mergeCell ref="D2584:E2584"/>
    <mergeCell ref="G2579:H2580"/>
    <mergeCell ref="G2581:H2581"/>
    <mergeCell ref="C2528:D2528"/>
    <mergeCell ref="H2585:I2585"/>
    <mergeCell ref="G2578:H2578"/>
    <mergeCell ref="B2556:H2558"/>
    <mergeCell ref="C2567:D2567"/>
    <mergeCell ref="I2556:I2558"/>
    <mergeCell ref="H2586:I2587"/>
    <mergeCell ref="B2578:F2580"/>
    <mergeCell ref="C2560:D2560"/>
    <mergeCell ref="C2568:D2568"/>
    <mergeCell ref="G2582:H2582"/>
    <mergeCell ref="G2583:H2583"/>
    <mergeCell ref="C2562:D2562"/>
    <mergeCell ref="B2566:H2566"/>
    <mergeCell ref="H2588:I2588"/>
    <mergeCell ref="H2590:I2590"/>
    <mergeCell ref="H2644:I2644"/>
    <mergeCell ref="H2652:I2652"/>
    <mergeCell ref="H2645:I2645"/>
    <mergeCell ref="H2650:I2650"/>
    <mergeCell ref="H2642:I2642"/>
    <mergeCell ref="H2651:I2651"/>
    <mergeCell ref="H2648:I2648"/>
    <mergeCell ref="H2626:I2626"/>
    <mergeCell ref="H2615:I2615"/>
    <mergeCell ref="H2600:I2600"/>
    <mergeCell ref="H2611:I2611"/>
    <mergeCell ref="H2596:I2596"/>
    <mergeCell ref="H2601:I2601"/>
    <mergeCell ref="H2607:I2607"/>
    <mergeCell ref="H2617:I2617"/>
    <mergeCell ref="H2612:I2612"/>
    <mergeCell ref="H2595:I2595"/>
    <mergeCell ref="H2594:I2594"/>
    <mergeCell ref="H2623:I2623"/>
    <mergeCell ref="H2624:I2624"/>
    <mergeCell ref="H2610:I2610"/>
    <mergeCell ref="H2602:I2602"/>
    <mergeCell ref="H2643:I2643"/>
    <mergeCell ref="H2646:I2646"/>
    <mergeCell ref="H2647:I2647"/>
    <mergeCell ref="H2649:I2649"/>
    <mergeCell ref="H2634:I2634"/>
    <mergeCell ref="H2629:I2629"/>
    <mergeCell ref="H2641:I2641"/>
    <mergeCell ref="G2736:I2736"/>
    <mergeCell ref="G2737:I2738"/>
    <mergeCell ref="H2730:I2730"/>
    <mergeCell ref="H2679:I2679"/>
    <mergeCell ref="H2716:I2716"/>
    <mergeCell ref="H2720:I2720"/>
    <mergeCell ref="H2719:I2719"/>
    <mergeCell ref="H2686:I2686"/>
    <mergeCell ref="H2694:I2694"/>
    <mergeCell ref="H2688:I2688"/>
    <mergeCell ref="H2715:I2715"/>
    <mergeCell ref="H2732:I2732"/>
    <mergeCell ref="H2729:I2729"/>
    <mergeCell ref="H2735:I2735"/>
    <mergeCell ref="H2734:I2734"/>
    <mergeCell ref="H2731:I2731"/>
    <mergeCell ref="H2727:I2727"/>
    <mergeCell ref="H2733:I2733"/>
    <mergeCell ref="H2710:I2710"/>
    <mergeCell ref="H2683:I2683"/>
    <mergeCell ref="H2690:I2690"/>
    <mergeCell ref="H2695:I2695"/>
    <mergeCell ref="H2696:I2696"/>
    <mergeCell ref="H2718:I2718"/>
    <mergeCell ref="H2724:I2724"/>
    <mergeCell ref="H2725:I2725"/>
    <mergeCell ref="D2722:G2722"/>
    <mergeCell ref="H2722:I2722"/>
    <mergeCell ref="H2721:I2721"/>
    <mergeCell ref="H2712:I2712"/>
    <mergeCell ref="H2713:I2713"/>
    <mergeCell ref="H2681:I2681"/>
    <mergeCell ref="H2653:I2653"/>
    <mergeCell ref="H2654:I2654"/>
    <mergeCell ref="H2655:I2655"/>
    <mergeCell ref="H2691:I2691"/>
    <mergeCell ref="H2659:I2659"/>
    <mergeCell ref="H2692:I2692"/>
    <mergeCell ref="H2656:I2656"/>
    <mergeCell ref="H2670:I2670"/>
    <mergeCell ref="H2676:I2676"/>
    <mergeCell ref="H2677:I2677"/>
    <mergeCell ref="H2678:I2678"/>
    <mergeCell ref="H2675:I2675"/>
    <mergeCell ref="H2667:I2667"/>
    <mergeCell ref="H2672:I2672"/>
    <mergeCell ref="H2673:I2673"/>
    <mergeCell ref="H2674:I2674"/>
    <mergeCell ref="H2709:I2709"/>
    <mergeCell ref="H2680:I2680"/>
    <mergeCell ref="H2668:I2668"/>
    <mergeCell ref="H2671:I2671"/>
    <mergeCell ref="H2661:I2661"/>
    <mergeCell ref="H2682:I2682"/>
    <mergeCell ref="H2693:I2693"/>
    <mergeCell ref="H2657:I2657"/>
    <mergeCell ref="H2658:I2658"/>
    <mergeCell ref="H2660:I2660"/>
    <mergeCell ref="H2666:I2666"/>
    <mergeCell ref="H2663:I2663"/>
    <mergeCell ref="H2662:I2662"/>
    <mergeCell ref="H2665:I2665"/>
    <mergeCell ref="H2664:I2664"/>
    <mergeCell ref="H2669:I2669"/>
    <mergeCell ref="G2487:I2487"/>
    <mergeCell ref="G2488:I2489"/>
    <mergeCell ref="H2481:I2481"/>
    <mergeCell ref="H2430:I2430"/>
    <mergeCell ref="H2467:I2467"/>
    <mergeCell ref="H2471:I2471"/>
    <mergeCell ref="H2470:I2470"/>
    <mergeCell ref="H2437:I2437"/>
    <mergeCell ref="H2445:I2445"/>
    <mergeCell ref="H2439:I2439"/>
    <mergeCell ref="H2475:I2475"/>
    <mergeCell ref="H2476:I2476"/>
    <mergeCell ref="D2473:G2473"/>
    <mergeCell ref="H2473:I2473"/>
    <mergeCell ref="H2442:I2442"/>
    <mergeCell ref="H2443:I2443"/>
    <mergeCell ref="H2472:I2472"/>
    <mergeCell ref="H2433:I2433"/>
    <mergeCell ref="H2444:I2444"/>
    <mergeCell ref="H2438:I2438"/>
    <mergeCell ref="H2435:I2435"/>
    <mergeCell ref="H2479:I2479"/>
    <mergeCell ref="H2477:I2477"/>
    <mergeCell ref="H2465:I2465"/>
    <mergeCell ref="H2468:I2468"/>
    <mergeCell ref="H2474:I2474"/>
    <mergeCell ref="H2462:I2462"/>
    <mergeCell ref="H2463:I2463"/>
    <mergeCell ref="H2464:I2464"/>
    <mergeCell ref="H2336:I2336"/>
    <mergeCell ref="H2339:I2339"/>
    <mergeCell ref="H2341:I2341"/>
    <mergeCell ref="H2395:I2395"/>
    <mergeCell ref="H2403:I2403"/>
    <mergeCell ref="H2396:I2396"/>
    <mergeCell ref="H2401:I2401"/>
    <mergeCell ref="H2393:I2393"/>
    <mergeCell ref="H2402:I2402"/>
    <mergeCell ref="H2399:I2399"/>
    <mergeCell ref="H2377:I2377"/>
    <mergeCell ref="H2394:I2394"/>
    <mergeCell ref="B2246:G2246"/>
    <mergeCell ref="B2247:G2247"/>
    <mergeCell ref="C2296:D2296"/>
    <mergeCell ref="G2254:H2254"/>
    <mergeCell ref="E2260:H2260"/>
    <mergeCell ref="G2250:H2250"/>
    <mergeCell ref="B2250:D2252"/>
    <mergeCell ref="B2257:F2257"/>
    <mergeCell ref="C2264:D2264"/>
    <mergeCell ref="C2284:D2284"/>
    <mergeCell ref="C2275:D2275"/>
    <mergeCell ref="H2337:I2338"/>
    <mergeCell ref="B2329:F2331"/>
    <mergeCell ref="C2311:D2311"/>
    <mergeCell ref="C2319:D2319"/>
    <mergeCell ref="G2333:H2333"/>
    <mergeCell ref="G2334:H2334"/>
    <mergeCell ref="C2313:D2313"/>
    <mergeCell ref="B2317:H2317"/>
    <mergeCell ref="B2248:C2248"/>
    <mergeCell ref="E2251:F2252"/>
    <mergeCell ref="G2251:H2252"/>
    <mergeCell ref="I2254:J2255"/>
    <mergeCell ref="B2254:F2256"/>
    <mergeCell ref="E2250:F2250"/>
    <mergeCell ref="B2258:F2258"/>
    <mergeCell ref="I2307:I2309"/>
    <mergeCell ref="E2262:H2262"/>
    <mergeCell ref="G2329:H2329"/>
    <mergeCell ref="B2307:H2309"/>
    <mergeCell ref="C2318:D2318"/>
    <mergeCell ref="I2262:I2263"/>
    <mergeCell ref="G2335:H2335"/>
    <mergeCell ref="I2256:J2256"/>
    <mergeCell ref="I2257:J2257"/>
    <mergeCell ref="I2258:J2258"/>
    <mergeCell ref="D2335:E2335"/>
    <mergeCell ref="G2330:H2331"/>
    <mergeCell ref="G2332:H2332"/>
    <mergeCell ref="C2279:D2279"/>
    <mergeCell ref="B2336:G2338"/>
    <mergeCell ref="D2332:E2332"/>
    <mergeCell ref="H2346:I2346"/>
    <mergeCell ref="H2345:I2345"/>
    <mergeCell ref="H2374:I2374"/>
    <mergeCell ref="H2375:I2375"/>
    <mergeCell ref="H2361:I2361"/>
    <mergeCell ref="H2353:I2353"/>
    <mergeCell ref="H2365:I2365"/>
    <mergeCell ref="H2367:I2367"/>
    <mergeCell ref="H2373:I2373"/>
    <mergeCell ref="H2368:I2368"/>
    <mergeCell ref="H2363:I2363"/>
    <mergeCell ref="H2366:I2366"/>
    <mergeCell ref="H2351:I2351"/>
    <mergeCell ref="H2362:I2362"/>
    <mergeCell ref="H2347:I2347"/>
    <mergeCell ref="H2352:I2352"/>
    <mergeCell ref="H2358:I2358"/>
    <mergeCell ref="H2354:I2354"/>
    <mergeCell ref="H2355:I2355"/>
    <mergeCell ref="H2356:I2356"/>
    <mergeCell ref="H2343:I2343"/>
    <mergeCell ref="H2340:I2340"/>
    <mergeCell ref="H2342:I2342"/>
    <mergeCell ref="H2357:I2357"/>
    <mergeCell ref="H2359:I2359"/>
    <mergeCell ref="H2360:I2360"/>
    <mergeCell ref="H2344:I2344"/>
    <mergeCell ref="H2348:I2348"/>
    <mergeCell ref="H2349:I2349"/>
    <mergeCell ref="H2350:I2350"/>
    <mergeCell ref="H2385:I2385"/>
    <mergeCell ref="H2364:I2364"/>
    <mergeCell ref="H2388:I2388"/>
    <mergeCell ref="H2390:I2390"/>
    <mergeCell ref="H2391:I2391"/>
    <mergeCell ref="H2387:I2387"/>
    <mergeCell ref="H2379:I2379"/>
    <mergeCell ref="H2378:I2378"/>
    <mergeCell ref="H2383:I2383"/>
    <mergeCell ref="H2372:I2372"/>
    <mergeCell ref="H2404:I2404"/>
    <mergeCell ref="H2405:I2405"/>
    <mergeCell ref="H2406:I2406"/>
    <mergeCell ref="H2410:I2410"/>
    <mergeCell ref="H2412:I2412"/>
    <mergeCell ref="H2408:I2408"/>
    <mergeCell ref="H2409:I2409"/>
    <mergeCell ref="H2411:I2411"/>
    <mergeCell ref="H2384:I2384"/>
    <mergeCell ref="H2386:I2386"/>
    <mergeCell ref="H2369:I2369"/>
    <mergeCell ref="H2370:I2370"/>
    <mergeCell ref="H2371:I2371"/>
    <mergeCell ref="H2382:I2382"/>
    <mergeCell ref="H2376:I2376"/>
    <mergeCell ref="H2381:I2381"/>
    <mergeCell ref="H2380:I2380"/>
    <mergeCell ref="H2417:I2417"/>
    <mergeCell ref="H2414:I2414"/>
    <mergeCell ref="H2486:I2486"/>
    <mergeCell ref="H2485:I2485"/>
    <mergeCell ref="H2482:I2482"/>
    <mergeCell ref="H2478:I2478"/>
    <mergeCell ref="H2452:I2452"/>
    <mergeCell ref="H2389:I2389"/>
    <mergeCell ref="H2407:I2407"/>
    <mergeCell ref="H2397:I2397"/>
    <mergeCell ref="H2398:I2398"/>
    <mergeCell ref="H2484:I2484"/>
    <mergeCell ref="H2483:I2483"/>
    <mergeCell ref="H2432:I2432"/>
    <mergeCell ref="H2413:I2413"/>
    <mergeCell ref="H2416:I2416"/>
    <mergeCell ref="H2415:I2415"/>
    <mergeCell ref="H2420:I2420"/>
    <mergeCell ref="H2480:I2480"/>
    <mergeCell ref="H2392:I2392"/>
    <mergeCell ref="H2455:I2455"/>
    <mergeCell ref="H2459:I2459"/>
    <mergeCell ref="H2456:I2456"/>
    <mergeCell ref="H2466:I2466"/>
    <mergeCell ref="H2440:I2440"/>
    <mergeCell ref="H2436:I2436"/>
    <mergeCell ref="H2449:I2449"/>
    <mergeCell ref="H2448:I2448"/>
    <mergeCell ref="H2457:I2457"/>
    <mergeCell ref="H2469:I2469"/>
    <mergeCell ref="H2400:I2400"/>
    <mergeCell ref="H2418:I2418"/>
    <mergeCell ref="H2423:I2423"/>
    <mergeCell ref="H2424:I2424"/>
    <mergeCell ref="H2425:I2425"/>
    <mergeCell ref="H2460:I2460"/>
    <mergeCell ref="H2431:I2431"/>
    <mergeCell ref="H2419:I2419"/>
    <mergeCell ref="H2422:I2422"/>
    <mergeCell ref="H2461:I2461"/>
    <mergeCell ref="H2421:I2421"/>
    <mergeCell ref="H2434:I2434"/>
    <mergeCell ref="H2427:I2427"/>
    <mergeCell ref="H2441:I2441"/>
    <mergeCell ref="H2428:I2428"/>
    <mergeCell ref="H2446:I2446"/>
    <mergeCell ref="H2447:I2447"/>
    <mergeCell ref="H2429:I2429"/>
    <mergeCell ref="H2426:I2426"/>
    <mergeCell ref="H2450:I2450"/>
    <mergeCell ref="H2453:I2453"/>
    <mergeCell ref="H2454:I2454"/>
    <mergeCell ref="H2458:I2458"/>
    <mergeCell ref="H2451:I2451"/>
    <mergeCell ref="H2237:I2237"/>
    <mergeCell ref="G2238:I2238"/>
    <mergeCell ref="G2239:I2240"/>
    <mergeCell ref="H2231:I2231"/>
    <mergeCell ref="H2232:I2232"/>
    <mergeCell ref="H2233:I2233"/>
    <mergeCell ref="H2234:I2234"/>
    <mergeCell ref="H2235:I2235"/>
    <mergeCell ref="H2236:I2236"/>
    <mergeCell ref="H2225:I2225"/>
    <mergeCell ref="H2226:I2226"/>
    <mergeCell ref="H2227:I2227"/>
    <mergeCell ref="H2228:I2228"/>
    <mergeCell ref="H2229:I2229"/>
    <mergeCell ref="H2230:I2230"/>
    <mergeCell ref="H2219:I2219"/>
    <mergeCell ref="H2220:I2220"/>
    <mergeCell ref="H2221:I2221"/>
    <mergeCell ref="H2222:I2222"/>
    <mergeCell ref="H2223:I2223"/>
    <mergeCell ref="D2224:G2224"/>
    <mergeCell ref="H2224:I2224"/>
    <mergeCell ref="H2213:I2213"/>
    <mergeCell ref="H2214:I2214"/>
    <mergeCell ref="H2215:I2215"/>
    <mergeCell ref="H2216:I2216"/>
    <mergeCell ref="H2217:I2217"/>
    <mergeCell ref="H2218:I2218"/>
    <mergeCell ref="H2207:I2207"/>
    <mergeCell ref="H2208:I2208"/>
    <mergeCell ref="H2209:I2209"/>
    <mergeCell ref="H2210:I2210"/>
    <mergeCell ref="H2211:I2211"/>
    <mergeCell ref="H2212:I2212"/>
    <mergeCell ref="H2201:I2201"/>
    <mergeCell ref="H2202:I2202"/>
    <mergeCell ref="H2203:I2203"/>
    <mergeCell ref="H2204:I2204"/>
    <mergeCell ref="H2205:I2205"/>
    <mergeCell ref="H2206:I2206"/>
    <mergeCell ref="H2195:I2195"/>
    <mergeCell ref="H2196:I2196"/>
    <mergeCell ref="H2197:I2197"/>
    <mergeCell ref="H2198:I2198"/>
    <mergeCell ref="H2199:I2199"/>
    <mergeCell ref="H2200:I2200"/>
    <mergeCell ref="H2189:I2189"/>
    <mergeCell ref="H2190:I2190"/>
    <mergeCell ref="H2191:I2191"/>
    <mergeCell ref="H2192:I2192"/>
    <mergeCell ref="H2193:I2193"/>
    <mergeCell ref="H2194:I2194"/>
    <mergeCell ref="H2183:I2183"/>
    <mergeCell ref="H2184:I2184"/>
    <mergeCell ref="H2185:I2185"/>
    <mergeCell ref="H2186:I2186"/>
    <mergeCell ref="H2187:I2187"/>
    <mergeCell ref="H2188:I2188"/>
    <mergeCell ref="H2177:I2177"/>
    <mergeCell ref="H2178:I2178"/>
    <mergeCell ref="H2179:I2179"/>
    <mergeCell ref="H2180:I2180"/>
    <mergeCell ref="H2181:I2181"/>
    <mergeCell ref="H2182:I2182"/>
    <mergeCell ref="H2171:I2171"/>
    <mergeCell ref="H2172:I2172"/>
    <mergeCell ref="H2173:I2173"/>
    <mergeCell ref="H2174:I2174"/>
    <mergeCell ref="H2175:I2175"/>
    <mergeCell ref="H2176:I2176"/>
    <mergeCell ref="H2165:I2165"/>
    <mergeCell ref="H2166:I2166"/>
    <mergeCell ref="H2167:I2167"/>
    <mergeCell ref="H2168:I2168"/>
    <mergeCell ref="H2169:I2169"/>
    <mergeCell ref="H2170:I2170"/>
    <mergeCell ref="H2159:I2159"/>
    <mergeCell ref="H2160:I2160"/>
    <mergeCell ref="H2161:I2161"/>
    <mergeCell ref="H2162:I2162"/>
    <mergeCell ref="H2163:I2163"/>
    <mergeCell ref="H2164:I2164"/>
    <mergeCell ref="H2153:I2153"/>
    <mergeCell ref="H2154:I2154"/>
    <mergeCell ref="H2155:I2155"/>
    <mergeCell ref="H2156:I2156"/>
    <mergeCell ref="H2157:I2157"/>
    <mergeCell ref="H2158:I2158"/>
    <mergeCell ref="H2147:I2147"/>
    <mergeCell ref="H2148:I2148"/>
    <mergeCell ref="H2149:I2149"/>
    <mergeCell ref="H2150:I2150"/>
    <mergeCell ref="H2151:I2151"/>
    <mergeCell ref="H2152:I2152"/>
    <mergeCell ref="H2141:I2141"/>
    <mergeCell ref="H2142:I2142"/>
    <mergeCell ref="H2143:I2143"/>
    <mergeCell ref="H2144:I2144"/>
    <mergeCell ref="H2145:I2145"/>
    <mergeCell ref="H2146:I2146"/>
    <mergeCell ref="H2135:I2135"/>
    <mergeCell ref="H2136:I2136"/>
    <mergeCell ref="H2137:I2137"/>
    <mergeCell ref="H2138:I2138"/>
    <mergeCell ref="H2139:I2139"/>
    <mergeCell ref="H2140:I2140"/>
    <mergeCell ref="H2129:I2129"/>
    <mergeCell ref="H2130:I2130"/>
    <mergeCell ref="H2131:I2131"/>
    <mergeCell ref="H2132:I2132"/>
    <mergeCell ref="H2133:I2133"/>
    <mergeCell ref="H2134:I2134"/>
    <mergeCell ref="H2123:I2123"/>
    <mergeCell ref="H2124:I2124"/>
    <mergeCell ref="H2125:I2125"/>
    <mergeCell ref="H2126:I2126"/>
    <mergeCell ref="H2127:I2127"/>
    <mergeCell ref="H2128:I2128"/>
    <mergeCell ref="H2117:I2117"/>
    <mergeCell ref="H2118:I2118"/>
    <mergeCell ref="H2119:I2119"/>
    <mergeCell ref="H2120:I2120"/>
    <mergeCell ref="H2121:I2121"/>
    <mergeCell ref="H2122:I2122"/>
    <mergeCell ref="H2111:I2111"/>
    <mergeCell ref="H2112:I2112"/>
    <mergeCell ref="H2113:I2113"/>
    <mergeCell ref="H2114:I2114"/>
    <mergeCell ref="H2115:I2115"/>
    <mergeCell ref="H2116:I2116"/>
    <mergeCell ref="H2105:I2105"/>
    <mergeCell ref="H2106:I2106"/>
    <mergeCell ref="H2107:I2107"/>
    <mergeCell ref="H2108:I2108"/>
    <mergeCell ref="H2109:I2109"/>
    <mergeCell ref="H2110:I2110"/>
    <mergeCell ref="H2099:I2099"/>
    <mergeCell ref="H2100:I2100"/>
    <mergeCell ref="H2101:I2101"/>
    <mergeCell ref="H2102:I2102"/>
    <mergeCell ref="H2103:I2103"/>
    <mergeCell ref="H2104:I2104"/>
    <mergeCell ref="H2093:I2093"/>
    <mergeCell ref="H2094:I2094"/>
    <mergeCell ref="H2095:I2095"/>
    <mergeCell ref="H2096:I2096"/>
    <mergeCell ref="H2097:I2097"/>
    <mergeCell ref="H2098:I2098"/>
    <mergeCell ref="B2087:G2089"/>
    <mergeCell ref="H2087:I2087"/>
    <mergeCell ref="H2088:I2089"/>
    <mergeCell ref="H2090:I2090"/>
    <mergeCell ref="H2091:I2091"/>
    <mergeCell ref="H2092:I2092"/>
    <mergeCell ref="D2083:E2083"/>
    <mergeCell ref="G2083:H2083"/>
    <mergeCell ref="G2084:H2084"/>
    <mergeCell ref="G2085:H2085"/>
    <mergeCell ref="D2086:E2086"/>
    <mergeCell ref="G2086:H2086"/>
    <mergeCell ref="C2062:D2062"/>
    <mergeCell ref="C2064:D2064"/>
    <mergeCell ref="B2068:H2068"/>
    <mergeCell ref="C2069:D2069"/>
    <mergeCell ref="C2070:D2070"/>
    <mergeCell ref="B2080:F2082"/>
    <mergeCell ref="G2080:H2080"/>
    <mergeCell ref="G2081:H2082"/>
    <mergeCell ref="C2026:D2026"/>
    <mergeCell ref="C2030:D2030"/>
    <mergeCell ref="C2035:D2035"/>
    <mergeCell ref="C2047:D2047"/>
    <mergeCell ref="B2058:H2060"/>
    <mergeCell ref="I2058:I2060"/>
    <mergeCell ref="B2009:F2009"/>
    <mergeCell ref="I2009:J2009"/>
    <mergeCell ref="E2011:H2011"/>
    <mergeCell ref="E2013:H2013"/>
    <mergeCell ref="I2013:I2014"/>
    <mergeCell ref="C2015:D2015"/>
    <mergeCell ref="B2005:F2007"/>
    <mergeCell ref="G2005:H2005"/>
    <mergeCell ref="I2005:J2006"/>
    <mergeCell ref="I2007:J2007"/>
    <mergeCell ref="B2008:F2008"/>
    <mergeCell ref="I2008:J2008"/>
    <mergeCell ref="B1997:G1997"/>
    <mergeCell ref="B1998:G1998"/>
    <mergeCell ref="B1999:C1999"/>
    <mergeCell ref="B2001:D2003"/>
    <mergeCell ref="E2001:F2001"/>
    <mergeCell ref="G2001:H2001"/>
    <mergeCell ref="E2002:F2003"/>
    <mergeCell ref="G2002:H2003"/>
    <mergeCell ref="B1756:F1758"/>
    <mergeCell ref="G1756:H1756"/>
    <mergeCell ref="I1756:J1757"/>
    <mergeCell ref="I1758:J1758"/>
    <mergeCell ref="B1759:F1759"/>
    <mergeCell ref="I1759:J1759"/>
    <mergeCell ref="B1748:G1748"/>
    <mergeCell ref="B1749:G1749"/>
    <mergeCell ref="B1750:C1750"/>
    <mergeCell ref="B1752:D1754"/>
    <mergeCell ref="E1752:F1752"/>
    <mergeCell ref="G1752:H1752"/>
    <mergeCell ref="E1753:F1754"/>
    <mergeCell ref="G1753:H1754"/>
    <mergeCell ref="C1777:D1777"/>
    <mergeCell ref="C1781:D1781"/>
    <mergeCell ref="C1786:D1786"/>
    <mergeCell ref="C1798:D1798"/>
    <mergeCell ref="B1809:H1811"/>
    <mergeCell ref="I1809:I1811"/>
    <mergeCell ref="B1760:F1760"/>
    <mergeCell ref="I1760:J1760"/>
    <mergeCell ref="E1762:H1762"/>
    <mergeCell ref="E1764:H1764"/>
    <mergeCell ref="I1764:I1765"/>
    <mergeCell ref="C1766:D1766"/>
    <mergeCell ref="D1834:E1834"/>
    <mergeCell ref="G1834:H1834"/>
    <mergeCell ref="G1835:H1835"/>
    <mergeCell ref="G1836:H1836"/>
    <mergeCell ref="D1837:E1837"/>
    <mergeCell ref="G1837:H1837"/>
    <mergeCell ref="C1813:D1813"/>
    <mergeCell ref="C1815:D1815"/>
    <mergeCell ref="B1819:H1819"/>
    <mergeCell ref="C1820:D1820"/>
    <mergeCell ref="C1821:D1821"/>
    <mergeCell ref="B1831:F1833"/>
    <mergeCell ref="G1831:H1831"/>
    <mergeCell ref="G1832:H1833"/>
    <mergeCell ref="H1844:I1844"/>
    <mergeCell ref="H1845:I1845"/>
    <mergeCell ref="H1846:I1846"/>
    <mergeCell ref="H1847:I1847"/>
    <mergeCell ref="H1848:I1848"/>
    <mergeCell ref="H1849:I1849"/>
    <mergeCell ref="B1838:G1840"/>
    <mergeCell ref="H1838:I1838"/>
    <mergeCell ref="H1839:I1840"/>
    <mergeCell ref="H1841:I1841"/>
    <mergeCell ref="H1842:I1842"/>
    <mergeCell ref="H1843:I1843"/>
    <mergeCell ref="H1856:I1856"/>
    <mergeCell ref="H1857:I1857"/>
    <mergeCell ref="H1858:I1858"/>
    <mergeCell ref="H1859:I1859"/>
    <mergeCell ref="H1860:I1860"/>
    <mergeCell ref="H1861:I1861"/>
    <mergeCell ref="H1850:I1850"/>
    <mergeCell ref="H1851:I1851"/>
    <mergeCell ref="H1852:I1852"/>
    <mergeCell ref="H1853:I1853"/>
    <mergeCell ref="H1854:I1854"/>
    <mergeCell ref="H1855:I1855"/>
    <mergeCell ref="H1868:I1868"/>
    <mergeCell ref="H1869:I1869"/>
    <mergeCell ref="H1870:I1870"/>
    <mergeCell ref="H1871:I1871"/>
    <mergeCell ref="H1872:I1872"/>
    <mergeCell ref="H1873:I1873"/>
    <mergeCell ref="H1862:I1862"/>
    <mergeCell ref="H1863:I1863"/>
    <mergeCell ref="H1864:I1864"/>
    <mergeCell ref="H1865:I1865"/>
    <mergeCell ref="H1866:I1866"/>
    <mergeCell ref="H1867:I1867"/>
    <mergeCell ref="H1880:I1880"/>
    <mergeCell ref="H1881:I1881"/>
    <mergeCell ref="H1882:I1882"/>
    <mergeCell ref="H1883:I1883"/>
    <mergeCell ref="H1884:I1884"/>
    <mergeCell ref="H1885:I1885"/>
    <mergeCell ref="H1874:I1874"/>
    <mergeCell ref="H1875:I1875"/>
    <mergeCell ref="H1876:I1876"/>
    <mergeCell ref="H1877:I1877"/>
    <mergeCell ref="H1878:I1878"/>
    <mergeCell ref="H1879:I1879"/>
    <mergeCell ref="H1892:I1892"/>
    <mergeCell ref="H1893:I1893"/>
    <mergeCell ref="H1894:I1894"/>
    <mergeCell ref="H1895:I1895"/>
    <mergeCell ref="H1896:I1896"/>
    <mergeCell ref="H1897:I1897"/>
    <mergeCell ref="H1886:I1886"/>
    <mergeCell ref="H1887:I1887"/>
    <mergeCell ref="H1888:I1888"/>
    <mergeCell ref="H1889:I1889"/>
    <mergeCell ref="H1890:I1890"/>
    <mergeCell ref="H1891:I1891"/>
    <mergeCell ref="H1904:I1904"/>
    <mergeCell ref="H1905:I1905"/>
    <mergeCell ref="H1906:I1906"/>
    <mergeCell ref="H1907:I1907"/>
    <mergeCell ref="H1908:I1908"/>
    <mergeCell ref="H1909:I1909"/>
    <mergeCell ref="H1898:I1898"/>
    <mergeCell ref="H1899:I1899"/>
    <mergeCell ref="H1900:I1900"/>
    <mergeCell ref="H1901:I1901"/>
    <mergeCell ref="H1902:I1902"/>
    <mergeCell ref="H1903:I1903"/>
    <mergeCell ref="H1916:I1916"/>
    <mergeCell ref="H1917:I1917"/>
    <mergeCell ref="H1918:I1918"/>
    <mergeCell ref="H1919:I1919"/>
    <mergeCell ref="H1920:I1920"/>
    <mergeCell ref="H1921:I1921"/>
    <mergeCell ref="H1910:I1910"/>
    <mergeCell ref="H1911:I1911"/>
    <mergeCell ref="H1912:I1912"/>
    <mergeCell ref="H1913:I1913"/>
    <mergeCell ref="H1914:I1914"/>
    <mergeCell ref="H1915:I1915"/>
    <mergeCell ref="H1928:I1928"/>
    <mergeCell ref="H1929:I1929"/>
    <mergeCell ref="H1930:I1930"/>
    <mergeCell ref="H1931:I1931"/>
    <mergeCell ref="H1932:I1932"/>
    <mergeCell ref="H1933:I1933"/>
    <mergeCell ref="H1922:I1922"/>
    <mergeCell ref="H1923:I1923"/>
    <mergeCell ref="H1924:I1924"/>
    <mergeCell ref="H1925:I1925"/>
    <mergeCell ref="H1926:I1926"/>
    <mergeCell ref="H1927:I1927"/>
    <mergeCell ref="H1940:I1940"/>
    <mergeCell ref="H1941:I1941"/>
    <mergeCell ref="H1942:I1942"/>
    <mergeCell ref="H1943:I1943"/>
    <mergeCell ref="H1944:I1944"/>
    <mergeCell ref="H1945:I1945"/>
    <mergeCell ref="H1934:I1934"/>
    <mergeCell ref="H1935:I1935"/>
    <mergeCell ref="H1936:I1936"/>
    <mergeCell ref="H1937:I1937"/>
    <mergeCell ref="H1938:I1938"/>
    <mergeCell ref="H1939:I1939"/>
    <mergeCell ref="H1952:I1952"/>
    <mergeCell ref="H1953:I1953"/>
    <mergeCell ref="H1954:I1954"/>
    <mergeCell ref="H1955:I1955"/>
    <mergeCell ref="H1956:I1956"/>
    <mergeCell ref="H1957:I1957"/>
    <mergeCell ref="H1946:I1946"/>
    <mergeCell ref="H1947:I1947"/>
    <mergeCell ref="H1948:I1948"/>
    <mergeCell ref="H1949:I1949"/>
    <mergeCell ref="H1950:I1950"/>
    <mergeCell ref="H1951:I1951"/>
    <mergeCell ref="D1975:G1975"/>
    <mergeCell ref="H1975:I1975"/>
    <mergeCell ref="H1964:I1964"/>
    <mergeCell ref="H1965:I1965"/>
    <mergeCell ref="H1966:I1966"/>
    <mergeCell ref="H1967:I1967"/>
    <mergeCell ref="H1968:I1968"/>
    <mergeCell ref="H1969:I1969"/>
    <mergeCell ref="H1958:I1958"/>
    <mergeCell ref="H1959:I1959"/>
    <mergeCell ref="H1960:I1960"/>
    <mergeCell ref="H1961:I1961"/>
    <mergeCell ref="H1962:I1962"/>
    <mergeCell ref="H1963:I1963"/>
    <mergeCell ref="H1976:I1976"/>
    <mergeCell ref="H1977:I1977"/>
    <mergeCell ref="H1978:I1978"/>
    <mergeCell ref="H1979:I1979"/>
    <mergeCell ref="H1980:I1980"/>
    <mergeCell ref="H1981:I1981"/>
    <mergeCell ref="H1970:I1970"/>
    <mergeCell ref="H1971:I1971"/>
    <mergeCell ref="H1972:I1972"/>
    <mergeCell ref="H1973:I1973"/>
    <mergeCell ref="H1974:I1974"/>
    <mergeCell ref="H1988:I1988"/>
    <mergeCell ref="G1989:I1989"/>
    <mergeCell ref="G1990:I1991"/>
    <mergeCell ref="H1982:I1982"/>
    <mergeCell ref="H1983:I1983"/>
    <mergeCell ref="H1984:I1984"/>
    <mergeCell ref="H1985:I1985"/>
    <mergeCell ref="H1986:I1986"/>
    <mergeCell ref="H1987:I1987"/>
    <mergeCell ref="H1657:I1657"/>
    <mergeCell ref="H1658:I1658"/>
    <mergeCell ref="H1659:I1659"/>
    <mergeCell ref="H1695:I1695"/>
    <mergeCell ref="H1663:I1663"/>
    <mergeCell ref="H1696:I1696"/>
    <mergeCell ref="H1647:I1647"/>
    <mergeCell ref="H1725:I1725"/>
    <mergeCell ref="H1665:I1665"/>
    <mergeCell ref="H1686:I1686"/>
    <mergeCell ref="H1697:I1697"/>
    <mergeCell ref="H1661:I1661"/>
    <mergeCell ref="H1662:I1662"/>
    <mergeCell ref="H1664:I1664"/>
    <mergeCell ref="H1670:I1670"/>
    <mergeCell ref="H1667:I1667"/>
    <mergeCell ref="G1740:I1740"/>
    <mergeCell ref="H1653:I1653"/>
    <mergeCell ref="G1741:I1742"/>
    <mergeCell ref="H1734:I1734"/>
    <mergeCell ref="H1683:I1683"/>
    <mergeCell ref="H1720:I1720"/>
    <mergeCell ref="H1724:I1724"/>
    <mergeCell ref="H1723:I1723"/>
    <mergeCell ref="H1690:I1690"/>
    <mergeCell ref="H1698:I1698"/>
    <mergeCell ref="H1692:I1692"/>
    <mergeCell ref="H1728:I1728"/>
    <mergeCell ref="H1729:I1729"/>
    <mergeCell ref="D1726:G1726"/>
    <mergeCell ref="H1726:I1726"/>
    <mergeCell ref="H1592:I1592"/>
    <mergeCell ref="H1594:I1594"/>
    <mergeCell ref="H1648:I1648"/>
    <mergeCell ref="H1656:I1656"/>
    <mergeCell ref="H1649:I1649"/>
    <mergeCell ref="H1654:I1654"/>
    <mergeCell ref="H1646:I1646"/>
    <mergeCell ref="H1655:I1655"/>
    <mergeCell ref="H1652:I1652"/>
    <mergeCell ref="H1630:I1630"/>
    <mergeCell ref="H1639:I1639"/>
    <mergeCell ref="H1607:I1607"/>
    <mergeCell ref="H1608:I1608"/>
    <mergeCell ref="H1622:I1622"/>
    <mergeCell ref="H1623:I1623"/>
    <mergeCell ref="H1624:I1624"/>
    <mergeCell ref="H1635:I1635"/>
    <mergeCell ref="H1609:I1609"/>
    <mergeCell ref="H1629:I1629"/>
    <mergeCell ref="H656:I656"/>
    <mergeCell ref="H634:I634"/>
    <mergeCell ref="C541:D541"/>
    <mergeCell ref="C532:D532"/>
    <mergeCell ref="H494:I494"/>
    <mergeCell ref="G495:I495"/>
    <mergeCell ref="G496:I497"/>
    <mergeCell ref="H651:I651"/>
    <mergeCell ref="H729:I729"/>
    <mergeCell ref="H669:I669"/>
    <mergeCell ref="H690:I690"/>
    <mergeCell ref="H701:I701"/>
    <mergeCell ref="H665:I665"/>
    <mergeCell ref="H666:I666"/>
    <mergeCell ref="H668:I668"/>
    <mergeCell ref="H674:I674"/>
    <mergeCell ref="H671:I671"/>
    <mergeCell ref="H661:I661"/>
    <mergeCell ref="H662:I662"/>
    <mergeCell ref="H663:I663"/>
    <mergeCell ref="H699:I699"/>
    <mergeCell ref="H667:I667"/>
    <mergeCell ref="H700:I700"/>
    <mergeCell ref="H687:I687"/>
    <mergeCell ref="H724:I724"/>
    <mergeCell ref="H728:I728"/>
    <mergeCell ref="H727:I727"/>
    <mergeCell ref="H694:I694"/>
    <mergeCell ref="G744:I744"/>
    <mergeCell ref="G745:I746"/>
    <mergeCell ref="H738:I738"/>
    <mergeCell ref="G592:H592"/>
    <mergeCell ref="B593:G595"/>
    <mergeCell ref="D589:E589"/>
    <mergeCell ref="D592:E592"/>
    <mergeCell ref="G587:H588"/>
    <mergeCell ref="G589:H589"/>
    <mergeCell ref="C536:D536"/>
    <mergeCell ref="H593:I593"/>
    <mergeCell ref="I519:I520"/>
    <mergeCell ref="B503:G503"/>
    <mergeCell ref="B504:G504"/>
    <mergeCell ref="C553:D553"/>
    <mergeCell ref="G511:H511"/>
    <mergeCell ref="E517:H517"/>
    <mergeCell ref="G507:H507"/>
    <mergeCell ref="H732:I732"/>
    <mergeCell ref="H733:I733"/>
    <mergeCell ref="D730:G730"/>
    <mergeCell ref="H730:I730"/>
    <mergeCell ref="H702:I702"/>
    <mergeCell ref="H696:I696"/>
    <mergeCell ref="H596:I596"/>
    <mergeCell ref="H598:I598"/>
    <mergeCell ref="H652:I652"/>
    <mergeCell ref="H660:I660"/>
    <mergeCell ref="H653:I653"/>
    <mergeCell ref="H658:I658"/>
    <mergeCell ref="H650:I650"/>
    <mergeCell ref="H659:I659"/>
    <mergeCell ref="H477:I477"/>
    <mergeCell ref="H478:I478"/>
    <mergeCell ref="H479:I479"/>
    <mergeCell ref="H480:I480"/>
    <mergeCell ref="D481:G481"/>
    <mergeCell ref="H481:I481"/>
    <mergeCell ref="B507:D509"/>
    <mergeCell ref="B514:F514"/>
    <mergeCell ref="B505:C505"/>
    <mergeCell ref="E508:F509"/>
    <mergeCell ref="G508:H509"/>
    <mergeCell ref="I511:J512"/>
    <mergeCell ref="B511:F513"/>
    <mergeCell ref="E507:F507"/>
    <mergeCell ref="I513:J513"/>
    <mergeCell ref="I514:J514"/>
    <mergeCell ref="H482:I482"/>
    <mergeCell ref="H483:I483"/>
    <mergeCell ref="H484:I484"/>
    <mergeCell ref="H485:I485"/>
    <mergeCell ref="H486:I486"/>
    <mergeCell ref="H487:I487"/>
    <mergeCell ref="H488:I488"/>
    <mergeCell ref="H489:I489"/>
    <mergeCell ref="H490:I490"/>
    <mergeCell ref="H491:I491"/>
    <mergeCell ref="H492:I492"/>
    <mergeCell ref="H493:I493"/>
    <mergeCell ref="C521:D521"/>
    <mergeCell ref="E519:H519"/>
    <mergeCell ref="H623:I623"/>
    <mergeCell ref="H608:I608"/>
    <mergeCell ref="H619:I619"/>
    <mergeCell ref="H604:I604"/>
    <mergeCell ref="H609:I609"/>
    <mergeCell ref="H615:I615"/>
    <mergeCell ref="G586:H586"/>
    <mergeCell ref="B564:H566"/>
    <mergeCell ref="C575:D575"/>
    <mergeCell ref="H620:I620"/>
    <mergeCell ref="B515:F515"/>
    <mergeCell ref="I564:I566"/>
    <mergeCell ref="H594:I595"/>
    <mergeCell ref="B586:F588"/>
    <mergeCell ref="C568:D568"/>
    <mergeCell ref="C576:D576"/>
    <mergeCell ref="C570:D570"/>
    <mergeCell ref="H631:I631"/>
    <mergeCell ref="H632:I632"/>
    <mergeCell ref="H630:I630"/>
    <mergeCell ref="H629:I629"/>
    <mergeCell ref="H607:I607"/>
    <mergeCell ref="H600:I600"/>
    <mergeCell ref="H621:I621"/>
    <mergeCell ref="H613:I613"/>
    <mergeCell ref="I515:J515"/>
    <mergeCell ref="H611:I611"/>
    <mergeCell ref="H612:I612"/>
    <mergeCell ref="H626:I626"/>
    <mergeCell ref="H627:I627"/>
    <mergeCell ref="H628:I628"/>
    <mergeCell ref="H464:I464"/>
    <mergeCell ref="H465:I465"/>
    <mergeCell ref="H466:I466"/>
    <mergeCell ref="H467:I467"/>
    <mergeCell ref="H468:I468"/>
    <mergeCell ref="H469:I469"/>
    <mergeCell ref="H625:I625"/>
    <mergeCell ref="G590:H590"/>
    <mergeCell ref="G591:H591"/>
    <mergeCell ref="B574:H574"/>
    <mergeCell ref="H603:I603"/>
    <mergeCell ref="H602:I602"/>
    <mergeCell ref="H618:I618"/>
    <mergeCell ref="H610:I610"/>
    <mergeCell ref="H622:I622"/>
    <mergeCell ref="H624:I624"/>
    <mergeCell ref="H597:I597"/>
    <mergeCell ref="H644:I644"/>
    <mergeCell ref="H636:I636"/>
    <mergeCell ref="H635:I635"/>
    <mergeCell ref="H640:I640"/>
    <mergeCell ref="H642:I642"/>
    <mergeCell ref="H637:I637"/>
    <mergeCell ref="H646:I646"/>
    <mergeCell ref="H633:I633"/>
    <mergeCell ref="H638:I638"/>
    <mergeCell ref="H641:I641"/>
    <mergeCell ref="H643:I643"/>
    <mergeCell ref="H639:I639"/>
    <mergeCell ref="H458:I458"/>
    <mergeCell ref="H459:I459"/>
    <mergeCell ref="H460:I460"/>
    <mergeCell ref="H461:I461"/>
    <mergeCell ref="H462:I462"/>
    <mergeCell ref="H463:I463"/>
    <mergeCell ref="H599:I599"/>
    <mergeCell ref="H614:I614"/>
    <mergeCell ref="H616:I616"/>
    <mergeCell ref="H617:I617"/>
    <mergeCell ref="H601:I601"/>
    <mergeCell ref="H605:I605"/>
    <mergeCell ref="H606:I606"/>
    <mergeCell ref="H470:I470"/>
    <mergeCell ref="H471:I471"/>
    <mergeCell ref="H472:I472"/>
    <mergeCell ref="H473:I473"/>
    <mergeCell ref="H474:I474"/>
    <mergeCell ref="H475:I475"/>
    <mergeCell ref="H476:I476"/>
    <mergeCell ref="H451:I451"/>
    <mergeCell ref="H716:I716"/>
    <mergeCell ref="H713:I713"/>
    <mergeCell ref="H723:I723"/>
    <mergeCell ref="H697:I697"/>
    <mergeCell ref="H693:I693"/>
    <mergeCell ref="H695:I695"/>
    <mergeCell ref="H692:I692"/>
    <mergeCell ref="H689:I689"/>
    <mergeCell ref="H670:I670"/>
    <mergeCell ref="H673:I673"/>
    <mergeCell ref="H672:I672"/>
    <mergeCell ref="H677:I677"/>
    <mergeCell ref="H649:I649"/>
    <mergeCell ref="H712:I712"/>
    <mergeCell ref="H709:I709"/>
    <mergeCell ref="H664:I664"/>
    <mergeCell ref="H654:I654"/>
    <mergeCell ref="H655:I655"/>
    <mergeCell ref="H707:I707"/>
    <mergeCell ref="H710:I710"/>
    <mergeCell ref="H711:I711"/>
    <mergeCell ref="H715:I715"/>
    <mergeCell ref="H452:I452"/>
    <mergeCell ref="H453:I453"/>
    <mergeCell ref="H454:I454"/>
    <mergeCell ref="H455:I455"/>
    <mergeCell ref="H456:I456"/>
    <mergeCell ref="H457:I457"/>
    <mergeCell ref="H645:I645"/>
    <mergeCell ref="H647:I647"/>
    <mergeCell ref="H648:I648"/>
    <mergeCell ref="H445:I445"/>
    <mergeCell ref="H740:I740"/>
    <mergeCell ref="H737:I737"/>
    <mergeCell ref="H743:I743"/>
    <mergeCell ref="H742:I742"/>
    <mergeCell ref="H739:I739"/>
    <mergeCell ref="H735:I735"/>
    <mergeCell ref="H741:I741"/>
    <mergeCell ref="H718:I718"/>
    <mergeCell ref="H678:I678"/>
    <mergeCell ref="H691:I691"/>
    <mergeCell ref="H684:I684"/>
    <mergeCell ref="H698:I698"/>
    <mergeCell ref="H685:I685"/>
    <mergeCell ref="H703:I703"/>
    <mergeCell ref="H704:I704"/>
    <mergeCell ref="H686:I686"/>
    <mergeCell ref="H683:I683"/>
    <mergeCell ref="H726:I726"/>
    <mergeCell ref="H681:I681"/>
    <mergeCell ref="H682:I682"/>
    <mergeCell ref="H717:I717"/>
    <mergeCell ref="H688:I688"/>
    <mergeCell ref="H708:I708"/>
    <mergeCell ref="H706:I706"/>
    <mergeCell ref="H705:I705"/>
    <mergeCell ref="H714:I714"/>
    <mergeCell ref="H446:I446"/>
    <mergeCell ref="H447:I447"/>
    <mergeCell ref="H448:I448"/>
    <mergeCell ref="H449:I449"/>
    <mergeCell ref="H450:I450"/>
    <mergeCell ref="H722:I722"/>
    <mergeCell ref="H725:I725"/>
    <mergeCell ref="H731:I731"/>
    <mergeCell ref="H719:I719"/>
    <mergeCell ref="H416:I416"/>
    <mergeCell ref="H417:I417"/>
    <mergeCell ref="H418:I418"/>
    <mergeCell ref="H419:I419"/>
    <mergeCell ref="H420:I420"/>
    <mergeCell ref="H421:I421"/>
    <mergeCell ref="H434:I434"/>
    <mergeCell ref="H435:I435"/>
    <mergeCell ref="H436:I436"/>
    <mergeCell ref="H437:I437"/>
    <mergeCell ref="H438:I438"/>
    <mergeCell ref="H439:I439"/>
    <mergeCell ref="H657:I657"/>
    <mergeCell ref="H675:I675"/>
    <mergeCell ref="H680:I680"/>
    <mergeCell ref="H676:I676"/>
    <mergeCell ref="H679:I679"/>
    <mergeCell ref="H428:I428"/>
    <mergeCell ref="H429:I429"/>
    <mergeCell ref="H430:I430"/>
    <mergeCell ref="H431:I431"/>
    <mergeCell ref="H432:I432"/>
    <mergeCell ref="H433:I433"/>
    <mergeCell ref="H440:I440"/>
    <mergeCell ref="H441:I441"/>
    <mergeCell ref="H442:I442"/>
    <mergeCell ref="H443:I443"/>
    <mergeCell ref="H444:I444"/>
    <mergeCell ref="H891:I891"/>
    <mergeCell ref="H870:I870"/>
    <mergeCell ref="H885:I885"/>
    <mergeCell ref="H884:I884"/>
    <mergeCell ref="H889:I889"/>
    <mergeCell ref="I762:J762"/>
    <mergeCell ref="I763:J763"/>
    <mergeCell ref="I764:J764"/>
    <mergeCell ref="G757:H758"/>
    <mergeCell ref="I760:J761"/>
    <mergeCell ref="B752:G752"/>
    <mergeCell ref="B753:G753"/>
    <mergeCell ref="G760:H760"/>
    <mergeCell ref="G756:H756"/>
    <mergeCell ref="B756:D758"/>
    <mergeCell ref="B763:F763"/>
    <mergeCell ref="H410:I410"/>
    <mergeCell ref="H411:I411"/>
    <mergeCell ref="H412:I412"/>
    <mergeCell ref="H413:I413"/>
    <mergeCell ref="H414:I414"/>
    <mergeCell ref="H415:I415"/>
    <mergeCell ref="H422:I422"/>
    <mergeCell ref="H423:I423"/>
    <mergeCell ref="H424:I424"/>
    <mergeCell ref="H425:I425"/>
    <mergeCell ref="H426:I426"/>
    <mergeCell ref="H427:I427"/>
    <mergeCell ref="H720:I720"/>
    <mergeCell ref="H721:I721"/>
    <mergeCell ref="H736:I736"/>
    <mergeCell ref="H734:I734"/>
    <mergeCell ref="H409:I409"/>
    <mergeCell ref="H985:I985"/>
    <mergeCell ref="H983:I983"/>
    <mergeCell ref="H956:I956"/>
    <mergeCell ref="H959:I959"/>
    <mergeCell ref="H960:I960"/>
    <mergeCell ref="H971:I971"/>
    <mergeCell ref="H964:I964"/>
    <mergeCell ref="H974:I974"/>
    <mergeCell ref="H980:I980"/>
    <mergeCell ref="H968:I968"/>
    <mergeCell ref="H969:I969"/>
    <mergeCell ref="H970:I970"/>
    <mergeCell ref="H957:I957"/>
    <mergeCell ref="H955:I955"/>
    <mergeCell ref="H954:I954"/>
    <mergeCell ref="H963:I963"/>
    <mergeCell ref="H975:I975"/>
    <mergeCell ref="H906:I906"/>
    <mergeCell ref="H892:I892"/>
    <mergeCell ref="H860:I860"/>
    <mergeCell ref="H861:I861"/>
    <mergeCell ref="H875:I875"/>
    <mergeCell ref="H876:I876"/>
    <mergeCell ref="H877:I877"/>
    <mergeCell ref="H888:I888"/>
    <mergeCell ref="H862:I862"/>
    <mergeCell ref="H882:I882"/>
    <mergeCell ref="H887:I887"/>
    <mergeCell ref="H890:I890"/>
    <mergeCell ref="H886:I886"/>
    <mergeCell ref="H849:I849"/>
    <mergeCell ref="H938:I938"/>
    <mergeCell ref="H961:I961"/>
    <mergeCell ref="H965:I965"/>
    <mergeCell ref="H962:I962"/>
    <mergeCell ref="H946:I946"/>
    <mergeCell ref="H942:I942"/>
    <mergeCell ref="H398:I398"/>
    <mergeCell ref="H399:I399"/>
    <mergeCell ref="H400:I400"/>
    <mergeCell ref="H401:I401"/>
    <mergeCell ref="H402:I402"/>
    <mergeCell ref="H403:I403"/>
    <mergeCell ref="H924:I924"/>
    <mergeCell ref="H929:I929"/>
    <mergeCell ref="H930:I930"/>
    <mergeCell ref="H925:I925"/>
    <mergeCell ref="H928:I928"/>
    <mergeCell ref="H927:I927"/>
    <mergeCell ref="H895:I895"/>
    <mergeCell ref="H913:I913"/>
    <mergeCell ref="H903:I903"/>
    <mergeCell ref="H904:I904"/>
    <mergeCell ref="H919:I919"/>
    <mergeCell ref="H922:I922"/>
    <mergeCell ref="H921:I921"/>
    <mergeCell ref="H926:I926"/>
    <mergeCell ref="H898:I898"/>
    <mergeCell ref="H894:I894"/>
    <mergeCell ref="H896:I896"/>
    <mergeCell ref="H897:I897"/>
    <mergeCell ref="H404:I404"/>
    <mergeCell ref="H405:I405"/>
    <mergeCell ref="H972:I972"/>
    <mergeCell ref="H944:I944"/>
    <mergeCell ref="H941:I941"/>
    <mergeCell ref="H893:I893"/>
    <mergeCell ref="H846:I846"/>
    <mergeCell ref="H848:I848"/>
    <mergeCell ref="H863:I863"/>
    <mergeCell ref="H865:I865"/>
    <mergeCell ref="H866:I866"/>
    <mergeCell ref="H878:I878"/>
    <mergeCell ref="H901:I901"/>
    <mergeCell ref="H899:I899"/>
    <mergeCell ref="H883:I883"/>
    <mergeCell ref="H900:I900"/>
    <mergeCell ref="H392:I392"/>
    <mergeCell ref="H393:I393"/>
    <mergeCell ref="H394:I394"/>
    <mergeCell ref="H395:I395"/>
    <mergeCell ref="H396:I396"/>
    <mergeCell ref="H397:I397"/>
    <mergeCell ref="H931:I931"/>
    <mergeCell ref="H966:I966"/>
    <mergeCell ref="H937:I937"/>
    <mergeCell ref="H940:I940"/>
    <mergeCell ref="H933:I933"/>
    <mergeCell ref="H947:I947"/>
    <mergeCell ref="H934:I934"/>
    <mergeCell ref="H952:I952"/>
    <mergeCell ref="H953:I953"/>
    <mergeCell ref="H935:I935"/>
    <mergeCell ref="H932:I932"/>
    <mergeCell ref="H958:I958"/>
    <mergeCell ref="H381:I381"/>
    <mergeCell ref="H382:I382"/>
    <mergeCell ref="H383:I383"/>
    <mergeCell ref="H384:I384"/>
    <mergeCell ref="H385:I385"/>
    <mergeCell ref="H850:I850"/>
    <mergeCell ref="H854:I854"/>
    <mergeCell ref="H855:I855"/>
    <mergeCell ref="H852:I852"/>
    <mergeCell ref="H851:I851"/>
    <mergeCell ref="H843:I844"/>
    <mergeCell ref="G839:H839"/>
    <mergeCell ref="G840:H840"/>
    <mergeCell ref="B823:H823"/>
    <mergeCell ref="B754:C754"/>
    <mergeCell ref="E757:F758"/>
    <mergeCell ref="B760:F762"/>
    <mergeCell ref="E756:F756"/>
    <mergeCell ref="B764:F764"/>
    <mergeCell ref="I813:I815"/>
    <mergeCell ref="E768:H768"/>
    <mergeCell ref="H853:I853"/>
    <mergeCell ref="G835:H835"/>
    <mergeCell ref="H386:I386"/>
    <mergeCell ref="H387:I387"/>
    <mergeCell ref="H388:I388"/>
    <mergeCell ref="H389:I389"/>
    <mergeCell ref="H390:I390"/>
    <mergeCell ref="H391:I391"/>
    <mergeCell ref="H406:I406"/>
    <mergeCell ref="H407:I407"/>
    <mergeCell ref="H408:I408"/>
    <mergeCell ref="H856:I856"/>
    <mergeCell ref="H880:I880"/>
    <mergeCell ref="H881:I881"/>
    <mergeCell ref="H867:I867"/>
    <mergeCell ref="H859:I859"/>
    <mergeCell ref="H871:I871"/>
    <mergeCell ref="H873:I873"/>
    <mergeCell ref="H879:I879"/>
    <mergeCell ref="H874:I874"/>
    <mergeCell ref="H869:I869"/>
    <mergeCell ref="H872:I872"/>
    <mergeCell ref="H857:I857"/>
    <mergeCell ref="H868:I868"/>
    <mergeCell ref="H858:I858"/>
    <mergeCell ref="H864:I864"/>
    <mergeCell ref="B813:H815"/>
    <mergeCell ref="C824:D824"/>
    <mergeCell ref="H845:I845"/>
    <mergeCell ref="H847:I847"/>
    <mergeCell ref="H842:I842"/>
    <mergeCell ref="H356:I356"/>
    <mergeCell ref="H357:I357"/>
    <mergeCell ref="H358:I358"/>
    <mergeCell ref="H359:I359"/>
    <mergeCell ref="H360:I360"/>
    <mergeCell ref="H361:I361"/>
    <mergeCell ref="H368:I368"/>
    <mergeCell ref="H369:I369"/>
    <mergeCell ref="H370:I370"/>
    <mergeCell ref="H371:I371"/>
    <mergeCell ref="H372:I372"/>
    <mergeCell ref="H373:I373"/>
    <mergeCell ref="B835:F837"/>
    <mergeCell ref="C817:D817"/>
    <mergeCell ref="C825:D825"/>
    <mergeCell ref="C819:D819"/>
    <mergeCell ref="C802:D802"/>
    <mergeCell ref="E766:H766"/>
    <mergeCell ref="C770:D770"/>
    <mergeCell ref="C790:D790"/>
    <mergeCell ref="C781:D781"/>
    <mergeCell ref="G836:H837"/>
    <mergeCell ref="C785:D785"/>
    <mergeCell ref="H374:I374"/>
    <mergeCell ref="H375:I375"/>
    <mergeCell ref="H376:I376"/>
    <mergeCell ref="H377:I377"/>
    <mergeCell ref="H378:I378"/>
    <mergeCell ref="H379:I379"/>
    <mergeCell ref="I768:I769"/>
    <mergeCell ref="H380:I380"/>
    <mergeCell ref="H910:I910"/>
    <mergeCell ref="H911:I911"/>
    <mergeCell ref="H912:I912"/>
    <mergeCell ref="H948:I948"/>
    <mergeCell ref="H350:I350"/>
    <mergeCell ref="H351:I351"/>
    <mergeCell ref="H352:I352"/>
    <mergeCell ref="H353:I353"/>
    <mergeCell ref="H354:I354"/>
    <mergeCell ref="H355:I355"/>
    <mergeCell ref="H909:I909"/>
    <mergeCell ref="H902:I902"/>
    <mergeCell ref="H907:I907"/>
    <mergeCell ref="H908:I908"/>
    <mergeCell ref="H905:I905"/>
    <mergeCell ref="B344:G346"/>
    <mergeCell ref="H344:I344"/>
    <mergeCell ref="H345:I346"/>
    <mergeCell ref="H347:I347"/>
    <mergeCell ref="H348:I348"/>
    <mergeCell ref="H349:I349"/>
    <mergeCell ref="H362:I362"/>
    <mergeCell ref="H363:I363"/>
    <mergeCell ref="H364:I364"/>
    <mergeCell ref="H365:I365"/>
    <mergeCell ref="H366:I366"/>
    <mergeCell ref="H367:I367"/>
    <mergeCell ref="G841:H841"/>
    <mergeCell ref="B842:G844"/>
    <mergeCell ref="D838:E838"/>
    <mergeCell ref="D841:E841"/>
    <mergeCell ref="G838:H838"/>
    <mergeCell ref="H949:I949"/>
    <mergeCell ref="H978:I978"/>
    <mergeCell ref="H918:I918"/>
    <mergeCell ref="H939:I939"/>
    <mergeCell ref="H950:I950"/>
    <mergeCell ref="H914:I914"/>
    <mergeCell ref="H915:I915"/>
    <mergeCell ref="H917:I917"/>
    <mergeCell ref="H923:I923"/>
    <mergeCell ref="H920:I920"/>
    <mergeCell ref="G993:I993"/>
    <mergeCell ref="G994:I995"/>
    <mergeCell ref="H987:I987"/>
    <mergeCell ref="H936:I936"/>
    <mergeCell ref="H973:I973"/>
    <mergeCell ref="H977:I977"/>
    <mergeCell ref="H976:I976"/>
    <mergeCell ref="H943:I943"/>
    <mergeCell ref="H951:I951"/>
    <mergeCell ref="H945:I945"/>
    <mergeCell ref="H981:I981"/>
    <mergeCell ref="H982:I982"/>
    <mergeCell ref="D979:G979"/>
    <mergeCell ref="H979:I979"/>
    <mergeCell ref="H967:I967"/>
    <mergeCell ref="H992:I992"/>
    <mergeCell ref="H991:I991"/>
    <mergeCell ref="H988:I988"/>
    <mergeCell ref="H984:I984"/>
    <mergeCell ref="H990:I990"/>
    <mergeCell ref="H989:I989"/>
    <mergeCell ref="H986:I986"/>
    <mergeCell ref="H1151:I1151"/>
    <mergeCell ref="H1156:I1156"/>
    <mergeCell ref="H1148:I1148"/>
    <mergeCell ref="H1157:I1157"/>
    <mergeCell ref="H1154:I1154"/>
    <mergeCell ref="B325:H325"/>
    <mergeCell ref="C326:D326"/>
    <mergeCell ref="C327:D327"/>
    <mergeCell ref="B337:F339"/>
    <mergeCell ref="G337:H337"/>
    <mergeCell ref="G338:H339"/>
    <mergeCell ref="H1149:I1149"/>
    <mergeCell ref="H1227:I1227"/>
    <mergeCell ref="H1167:I1167"/>
    <mergeCell ref="H1188:I1188"/>
    <mergeCell ref="H1199:I1199"/>
    <mergeCell ref="H1163:I1163"/>
    <mergeCell ref="H1164:I1164"/>
    <mergeCell ref="H1166:I1166"/>
    <mergeCell ref="H1172:I1172"/>
    <mergeCell ref="H1169:I1169"/>
    <mergeCell ref="H1159:I1159"/>
    <mergeCell ref="H1160:I1160"/>
    <mergeCell ref="H1161:I1161"/>
    <mergeCell ref="H1197:I1197"/>
    <mergeCell ref="H1165:I1165"/>
    <mergeCell ref="H1198:I1198"/>
    <mergeCell ref="H1185:I1185"/>
    <mergeCell ref="H1222:I1222"/>
    <mergeCell ref="D340:E340"/>
    <mergeCell ref="G340:H340"/>
    <mergeCell ref="G341:H341"/>
    <mergeCell ref="G1242:I1242"/>
    <mergeCell ref="G1243:I1244"/>
    <mergeCell ref="H1236:I1236"/>
    <mergeCell ref="H1132:I1132"/>
    <mergeCell ref="C1039:D1039"/>
    <mergeCell ref="C1030:D1030"/>
    <mergeCell ref="G1090:H1090"/>
    <mergeCell ref="B1091:G1093"/>
    <mergeCell ref="D1087:E1087"/>
    <mergeCell ref="D1090:E1090"/>
    <mergeCell ref="G1085:H1086"/>
    <mergeCell ref="G1087:H1087"/>
    <mergeCell ref="C1034:D1034"/>
    <mergeCell ref="H1091:I1091"/>
    <mergeCell ref="I1017:I1018"/>
    <mergeCell ref="B1001:G1001"/>
    <mergeCell ref="B1002:G1002"/>
    <mergeCell ref="C1051:D1051"/>
    <mergeCell ref="C1068:D1068"/>
    <mergeCell ref="H1230:I1230"/>
    <mergeCell ref="H1231:I1231"/>
    <mergeCell ref="D1228:G1228"/>
    <mergeCell ref="H1228:I1228"/>
    <mergeCell ref="H1226:I1226"/>
    <mergeCell ref="H1225:I1225"/>
    <mergeCell ref="H1192:I1192"/>
    <mergeCell ref="H1200:I1200"/>
    <mergeCell ref="H1194:I1194"/>
    <mergeCell ref="H1094:I1094"/>
    <mergeCell ref="H1096:I1096"/>
    <mergeCell ref="H1150:I1150"/>
    <mergeCell ref="H1158:I1158"/>
    <mergeCell ref="I266:J266"/>
    <mergeCell ref="G1009:H1009"/>
    <mergeCell ref="E1015:H1015"/>
    <mergeCell ref="G1005:H1005"/>
    <mergeCell ref="B1005:D1007"/>
    <mergeCell ref="B1012:F1012"/>
    <mergeCell ref="B1003:C1003"/>
    <mergeCell ref="E1006:F1007"/>
    <mergeCell ref="G1006:H1007"/>
    <mergeCell ref="I1009:J1010"/>
    <mergeCell ref="B1009:F1011"/>
    <mergeCell ref="E1005:F1005"/>
    <mergeCell ref="B1013:F1013"/>
    <mergeCell ref="I1011:J1011"/>
    <mergeCell ref="I1012:J1012"/>
    <mergeCell ref="I1013:J1013"/>
    <mergeCell ref="E268:H268"/>
    <mergeCell ref="E270:H270"/>
    <mergeCell ref="I270:I271"/>
    <mergeCell ref="C272:D272"/>
    <mergeCell ref="C283:D283"/>
    <mergeCell ref="C287:D287"/>
    <mergeCell ref="C292:D292"/>
    <mergeCell ref="C304:D304"/>
    <mergeCell ref="B315:H317"/>
    <mergeCell ref="I315:I317"/>
    <mergeCell ref="C319:D319"/>
    <mergeCell ref="C321:D321"/>
    <mergeCell ref="G342:H342"/>
    <mergeCell ref="D343:E343"/>
    <mergeCell ref="G343:H343"/>
    <mergeCell ref="H916:I916"/>
    <mergeCell ref="B262:F264"/>
    <mergeCell ref="G262:H262"/>
    <mergeCell ref="C1019:D1019"/>
    <mergeCell ref="E1017:H1017"/>
    <mergeCell ref="H245:I245"/>
    <mergeCell ref="G246:I246"/>
    <mergeCell ref="G247:I248"/>
    <mergeCell ref="B254:G254"/>
    <mergeCell ref="B255:G255"/>
    <mergeCell ref="B256:C256"/>
    <mergeCell ref="H1121:I1121"/>
    <mergeCell ref="H1106:I1106"/>
    <mergeCell ref="H1117:I1117"/>
    <mergeCell ref="H1102:I1102"/>
    <mergeCell ref="H1107:I1107"/>
    <mergeCell ref="H1113:I1113"/>
    <mergeCell ref="G1084:H1084"/>
    <mergeCell ref="B1062:H1064"/>
    <mergeCell ref="C1073:D1073"/>
    <mergeCell ref="H1118:I1118"/>
    <mergeCell ref="I1062:I1064"/>
    <mergeCell ref="H1092:I1093"/>
    <mergeCell ref="B1084:F1086"/>
    <mergeCell ref="C1066:D1066"/>
    <mergeCell ref="C1074:D1074"/>
    <mergeCell ref="G1088:H1088"/>
    <mergeCell ref="G1089:H1089"/>
    <mergeCell ref="I262:J263"/>
    <mergeCell ref="I264:J264"/>
    <mergeCell ref="B265:F265"/>
    <mergeCell ref="I265:J265"/>
    <mergeCell ref="B266:F266"/>
    <mergeCell ref="H1124:I1124"/>
    <mergeCell ref="H1125:I1125"/>
    <mergeCell ref="H1126:I1126"/>
    <mergeCell ref="H239:I239"/>
    <mergeCell ref="H240:I240"/>
    <mergeCell ref="H241:I241"/>
    <mergeCell ref="H242:I242"/>
    <mergeCell ref="H243:I243"/>
    <mergeCell ref="H244:I244"/>
    <mergeCell ref="H1123:I1123"/>
    <mergeCell ref="B1072:H1072"/>
    <mergeCell ref="H1101:I1101"/>
    <mergeCell ref="H1100:I1100"/>
    <mergeCell ref="H1116:I1116"/>
    <mergeCell ref="H1108:I1108"/>
    <mergeCell ref="H1120:I1120"/>
    <mergeCell ref="H1122:I1122"/>
    <mergeCell ref="H1095:I1095"/>
    <mergeCell ref="H1097:I1097"/>
    <mergeCell ref="H1112:I1112"/>
    <mergeCell ref="H1114:I1114"/>
    <mergeCell ref="H1115:I1115"/>
    <mergeCell ref="H1099:I1099"/>
    <mergeCell ref="H1103:I1103"/>
    <mergeCell ref="H1104:I1104"/>
    <mergeCell ref="H1105:I1105"/>
    <mergeCell ref="H1098:I1098"/>
    <mergeCell ref="B258:D260"/>
    <mergeCell ref="E258:F258"/>
    <mergeCell ref="G258:H258"/>
    <mergeCell ref="E259:F260"/>
    <mergeCell ref="G259:H260"/>
    <mergeCell ref="H230:I230"/>
    <mergeCell ref="H231:I231"/>
    <mergeCell ref="D232:G232"/>
    <mergeCell ref="H232:I232"/>
    <mergeCell ref="H1143:I1143"/>
    <mergeCell ref="H1145:I1145"/>
    <mergeCell ref="H1142:I1142"/>
    <mergeCell ref="H1134:I1134"/>
    <mergeCell ref="H1133:I1133"/>
    <mergeCell ref="H1138:I1138"/>
    <mergeCell ref="H1140:I1140"/>
    <mergeCell ref="H1135:I1135"/>
    <mergeCell ref="H1144:I1144"/>
    <mergeCell ref="H1131:I1131"/>
    <mergeCell ref="H1136:I1136"/>
    <mergeCell ref="H1139:I1139"/>
    <mergeCell ref="H1141:I1141"/>
    <mergeCell ref="H1137:I1137"/>
    <mergeCell ref="H233:I233"/>
    <mergeCell ref="H234:I234"/>
    <mergeCell ref="H235:I235"/>
    <mergeCell ref="H236:I236"/>
    <mergeCell ref="H237:I237"/>
    <mergeCell ref="H238:I238"/>
    <mergeCell ref="H1129:I1129"/>
    <mergeCell ref="H1130:I1130"/>
    <mergeCell ref="H1128:I1128"/>
    <mergeCell ref="H1127:I1127"/>
    <mergeCell ref="H1119:I1119"/>
    <mergeCell ref="H1111:I1111"/>
    <mergeCell ref="H1109:I1109"/>
    <mergeCell ref="H1110:I1110"/>
    <mergeCell ref="H1238:I1238"/>
    <mergeCell ref="H1235:I1235"/>
    <mergeCell ref="H1237:I1237"/>
    <mergeCell ref="H1233:I1233"/>
    <mergeCell ref="H1216:I1216"/>
    <mergeCell ref="H1176:I1176"/>
    <mergeCell ref="H1189:I1189"/>
    <mergeCell ref="H1182:I1182"/>
    <mergeCell ref="H1196:I1196"/>
    <mergeCell ref="H1183:I1183"/>
    <mergeCell ref="H1201:I1201"/>
    <mergeCell ref="H1202:I1202"/>
    <mergeCell ref="H1184:I1184"/>
    <mergeCell ref="H1181:I1181"/>
    <mergeCell ref="H1224:I1224"/>
    <mergeCell ref="H1155:I1155"/>
    <mergeCell ref="H1173:I1173"/>
    <mergeCell ref="H1214:I1214"/>
    <mergeCell ref="H1211:I1211"/>
    <mergeCell ref="H1195:I1195"/>
    <mergeCell ref="H1191:I1191"/>
    <mergeCell ref="H1193:I1193"/>
    <mergeCell ref="H1190:I1190"/>
    <mergeCell ref="H1187:I1187"/>
    <mergeCell ref="H1168:I1168"/>
    <mergeCell ref="H1171:I1171"/>
    <mergeCell ref="H1170:I1170"/>
    <mergeCell ref="H1175:I1175"/>
    <mergeCell ref="H1210:I1210"/>
    <mergeCell ref="H1207:I1207"/>
    <mergeCell ref="H1162:I1162"/>
    <mergeCell ref="H1186:I1186"/>
    <mergeCell ref="H1174:I1174"/>
    <mergeCell ref="H1177:I1177"/>
    <mergeCell ref="H1218:I1218"/>
    <mergeCell ref="H1219:I1219"/>
    <mergeCell ref="H1206:I1206"/>
    <mergeCell ref="H1204:I1204"/>
    <mergeCell ref="H1203:I1203"/>
    <mergeCell ref="H1212:I1212"/>
    <mergeCell ref="H1234:I1234"/>
    <mergeCell ref="H1232:I1232"/>
    <mergeCell ref="H1223:I1223"/>
    <mergeCell ref="H215:I215"/>
    <mergeCell ref="H216:I216"/>
    <mergeCell ref="H217:I217"/>
    <mergeCell ref="H218:I218"/>
    <mergeCell ref="H219:I219"/>
    <mergeCell ref="H220:I220"/>
    <mergeCell ref="H1221:I1221"/>
    <mergeCell ref="H221:I221"/>
    <mergeCell ref="H222:I222"/>
    <mergeCell ref="H223:I223"/>
    <mergeCell ref="H224:I224"/>
    <mergeCell ref="H225:I225"/>
    <mergeCell ref="H226:I226"/>
    <mergeCell ref="H1146:I1146"/>
    <mergeCell ref="H1147:I1147"/>
    <mergeCell ref="H1152:I1152"/>
    <mergeCell ref="H1153:I1153"/>
    <mergeCell ref="H227:I227"/>
    <mergeCell ref="H228:I228"/>
    <mergeCell ref="H229:I229"/>
    <mergeCell ref="H1434:I1434"/>
    <mergeCell ref="H203:I203"/>
    <mergeCell ref="H204:I204"/>
    <mergeCell ref="H205:I205"/>
    <mergeCell ref="H206:I206"/>
    <mergeCell ref="H207:I207"/>
    <mergeCell ref="H208:I208"/>
    <mergeCell ref="H1205:I1205"/>
    <mergeCell ref="H1208:I1208"/>
    <mergeCell ref="H1209:I1209"/>
    <mergeCell ref="H197:I197"/>
    <mergeCell ref="H198:I198"/>
    <mergeCell ref="H199:I199"/>
    <mergeCell ref="H200:I200"/>
    <mergeCell ref="H201:I201"/>
    <mergeCell ref="H202:I202"/>
    <mergeCell ref="H1220:I1220"/>
    <mergeCell ref="H1213:I1213"/>
    <mergeCell ref="H1217:I1217"/>
    <mergeCell ref="H209:I209"/>
    <mergeCell ref="H210:I210"/>
    <mergeCell ref="H211:I211"/>
    <mergeCell ref="H212:I212"/>
    <mergeCell ref="H213:I213"/>
    <mergeCell ref="H214:I214"/>
    <mergeCell ref="H1241:I1241"/>
    <mergeCell ref="H1240:I1240"/>
    <mergeCell ref="H1239:I1239"/>
    <mergeCell ref="H1178:I1178"/>
    <mergeCell ref="H1179:I1179"/>
    <mergeCell ref="H1180:I1180"/>
    <mergeCell ref="H1215:I1215"/>
    <mergeCell ref="H186:I186"/>
    <mergeCell ref="H187:I187"/>
    <mergeCell ref="H188:I188"/>
    <mergeCell ref="H189:I189"/>
    <mergeCell ref="H190:I190"/>
    <mergeCell ref="H1479:I1479"/>
    <mergeCell ref="H1480:I1480"/>
    <mergeCell ref="D1477:G1477"/>
    <mergeCell ref="H1477:I1477"/>
    <mergeCell ref="H1471:I1471"/>
    <mergeCell ref="H1475:I1475"/>
    <mergeCell ref="H1474:I1474"/>
    <mergeCell ref="H1441:I1441"/>
    <mergeCell ref="H1449:I1449"/>
    <mergeCell ref="H1443:I1443"/>
    <mergeCell ref="H1343:I1343"/>
    <mergeCell ref="H1345:I1345"/>
    <mergeCell ref="H1399:I1399"/>
    <mergeCell ref="H1407:I1407"/>
    <mergeCell ref="H1400:I1400"/>
    <mergeCell ref="H1405:I1405"/>
    <mergeCell ref="H1397:I1397"/>
    <mergeCell ref="H1406:I1406"/>
    <mergeCell ref="H191:I191"/>
    <mergeCell ref="H192:I192"/>
    <mergeCell ref="H193:I193"/>
    <mergeCell ref="H194:I194"/>
    <mergeCell ref="H195:I195"/>
    <mergeCell ref="H196:I196"/>
    <mergeCell ref="H1229:I1229"/>
    <mergeCell ref="H1398:I1398"/>
    <mergeCell ref="H1476:I1476"/>
    <mergeCell ref="G1491:I1491"/>
    <mergeCell ref="G1492:I1493"/>
    <mergeCell ref="H1485:I1485"/>
    <mergeCell ref="H1403:I1403"/>
    <mergeCell ref="H1381:I1381"/>
    <mergeCell ref="G1339:H1339"/>
    <mergeCell ref="B1340:G1342"/>
    <mergeCell ref="D1336:E1336"/>
    <mergeCell ref="D1339:E1339"/>
    <mergeCell ref="G1334:H1335"/>
    <mergeCell ref="G1336:H1336"/>
    <mergeCell ref="C1283:D1283"/>
    <mergeCell ref="H1340:I1340"/>
    <mergeCell ref="I1266:I1267"/>
    <mergeCell ref="B1250:G1250"/>
    <mergeCell ref="B1251:G1251"/>
    <mergeCell ref="C1300:D1300"/>
    <mergeCell ref="G1258:H1258"/>
    <mergeCell ref="H1416:I1416"/>
    <mergeCell ref="H1437:I1437"/>
    <mergeCell ref="H1448:I1448"/>
    <mergeCell ref="H1412:I1412"/>
    <mergeCell ref="H1413:I1413"/>
    <mergeCell ref="H1415:I1415"/>
    <mergeCell ref="H1421:I1421"/>
    <mergeCell ref="H1418:I1418"/>
    <mergeCell ref="H1408:I1408"/>
    <mergeCell ref="H1409:I1409"/>
    <mergeCell ref="H1410:I1410"/>
    <mergeCell ref="H1446:I1446"/>
    <mergeCell ref="H1414:I1414"/>
    <mergeCell ref="H1447:I1447"/>
    <mergeCell ref="C1317:D1317"/>
    <mergeCell ref="H173:I173"/>
    <mergeCell ref="H174:I174"/>
    <mergeCell ref="H175:I175"/>
    <mergeCell ref="H176:I176"/>
    <mergeCell ref="H177:I177"/>
    <mergeCell ref="H178:I178"/>
    <mergeCell ref="C1288:D1288"/>
    <mergeCell ref="C1279:D1279"/>
    <mergeCell ref="E1264:H1264"/>
    <mergeCell ref="G1254:H1254"/>
    <mergeCell ref="B1254:D1256"/>
    <mergeCell ref="B1261:F1261"/>
    <mergeCell ref="C1268:D1268"/>
    <mergeCell ref="E1266:H1266"/>
    <mergeCell ref="B1252:C1252"/>
    <mergeCell ref="E1255:F1256"/>
    <mergeCell ref="G1255:H1256"/>
    <mergeCell ref="I1258:J1259"/>
    <mergeCell ref="B1258:F1260"/>
    <mergeCell ref="E1254:F1254"/>
    <mergeCell ref="B1262:F1262"/>
    <mergeCell ref="I1260:J1260"/>
    <mergeCell ref="I1261:J1261"/>
    <mergeCell ref="I1262:J1262"/>
    <mergeCell ref="H179:I179"/>
    <mergeCell ref="H180:I180"/>
    <mergeCell ref="H181:I181"/>
    <mergeCell ref="H182:I182"/>
    <mergeCell ref="H183:I183"/>
    <mergeCell ref="H184:I184"/>
    <mergeCell ref="H185:I185"/>
    <mergeCell ref="H1346:I1346"/>
    <mergeCell ref="H1361:I1361"/>
    <mergeCell ref="H1363:I1363"/>
    <mergeCell ref="H1364:I1364"/>
    <mergeCell ref="H1348:I1348"/>
    <mergeCell ref="H1352:I1352"/>
    <mergeCell ref="H1353:I1353"/>
    <mergeCell ref="H1354:I1354"/>
    <mergeCell ref="H1347:I1347"/>
    <mergeCell ref="H167:I167"/>
    <mergeCell ref="H168:I168"/>
    <mergeCell ref="H169:I169"/>
    <mergeCell ref="H170:I170"/>
    <mergeCell ref="H171:I171"/>
    <mergeCell ref="H172:I172"/>
    <mergeCell ref="H1370:I1370"/>
    <mergeCell ref="H1355:I1355"/>
    <mergeCell ref="H1366:I1366"/>
    <mergeCell ref="H1351:I1351"/>
    <mergeCell ref="H1356:I1356"/>
    <mergeCell ref="H1362:I1362"/>
    <mergeCell ref="G1333:H1333"/>
    <mergeCell ref="B1311:H1313"/>
    <mergeCell ref="C1322:D1322"/>
    <mergeCell ref="H1367:I1367"/>
    <mergeCell ref="I1311:I1313"/>
    <mergeCell ref="H1341:I1342"/>
    <mergeCell ref="B1333:F1335"/>
    <mergeCell ref="C1315:D1315"/>
    <mergeCell ref="C1323:D1323"/>
    <mergeCell ref="G1337:H1337"/>
    <mergeCell ref="G1338:H1338"/>
    <mergeCell ref="H155:I155"/>
    <mergeCell ref="H156:I156"/>
    <mergeCell ref="H157:I157"/>
    <mergeCell ref="H158:I158"/>
    <mergeCell ref="H159:I159"/>
    <mergeCell ref="H160:I160"/>
    <mergeCell ref="H1378:I1378"/>
    <mergeCell ref="H1379:I1379"/>
    <mergeCell ref="H1377:I1377"/>
    <mergeCell ref="H1376:I1376"/>
    <mergeCell ref="H1368:I1368"/>
    <mergeCell ref="H1360:I1360"/>
    <mergeCell ref="H1358:I1358"/>
    <mergeCell ref="H1359:I1359"/>
    <mergeCell ref="H1373:I1373"/>
    <mergeCell ref="H1374:I1374"/>
    <mergeCell ref="H1375:I1375"/>
    <mergeCell ref="H161:I161"/>
    <mergeCell ref="H162:I162"/>
    <mergeCell ref="H163:I163"/>
    <mergeCell ref="H164:I164"/>
    <mergeCell ref="H165:I165"/>
    <mergeCell ref="H166:I166"/>
    <mergeCell ref="H1372:I1372"/>
    <mergeCell ref="B1321:H1321"/>
    <mergeCell ref="H1350:I1350"/>
    <mergeCell ref="H1349:I1349"/>
    <mergeCell ref="H1365:I1365"/>
    <mergeCell ref="H1357:I1357"/>
    <mergeCell ref="H1369:I1369"/>
    <mergeCell ref="H1371:I1371"/>
    <mergeCell ref="H1344:I1344"/>
    <mergeCell ref="H1439:I1439"/>
    <mergeCell ref="H1436:I1436"/>
    <mergeCell ref="H1417:I1417"/>
    <mergeCell ref="H1420:I1420"/>
    <mergeCell ref="H1419:I1419"/>
    <mergeCell ref="H1424:I1424"/>
    <mergeCell ref="H1396:I1396"/>
    <mergeCell ref="H1459:I1459"/>
    <mergeCell ref="H1456:I1456"/>
    <mergeCell ref="H1411:I1411"/>
    <mergeCell ref="H1401:I1401"/>
    <mergeCell ref="H1402:I1402"/>
    <mergeCell ref="H1454:I1454"/>
    <mergeCell ref="H1457:I1457"/>
    <mergeCell ref="H1458:I1458"/>
    <mergeCell ref="H1462:I1462"/>
    <mergeCell ref="H149:I149"/>
    <mergeCell ref="H150:I150"/>
    <mergeCell ref="H151:I151"/>
    <mergeCell ref="H152:I152"/>
    <mergeCell ref="H153:I153"/>
    <mergeCell ref="H154:I154"/>
    <mergeCell ref="H1392:I1392"/>
    <mergeCell ref="H1394:I1394"/>
    <mergeCell ref="H1395:I1395"/>
    <mergeCell ref="H1391:I1391"/>
    <mergeCell ref="H1383:I1383"/>
    <mergeCell ref="H1382:I1382"/>
    <mergeCell ref="H1387:I1387"/>
    <mergeCell ref="H1389:I1389"/>
    <mergeCell ref="H1384:I1384"/>
    <mergeCell ref="H1393:I1393"/>
    <mergeCell ref="H1487:I1487"/>
    <mergeCell ref="H1484:I1484"/>
    <mergeCell ref="H1490:I1490"/>
    <mergeCell ref="H1489:I1489"/>
    <mergeCell ref="H1486:I1486"/>
    <mergeCell ref="H1482:I1482"/>
    <mergeCell ref="H1488:I1488"/>
    <mergeCell ref="H1465:I1465"/>
    <mergeCell ref="H1425:I1425"/>
    <mergeCell ref="H1438:I1438"/>
    <mergeCell ref="H1431:I1431"/>
    <mergeCell ref="H1445:I1445"/>
    <mergeCell ref="H1432:I1432"/>
    <mergeCell ref="H1450:I1450"/>
    <mergeCell ref="H1451:I1451"/>
    <mergeCell ref="H1433:I1433"/>
    <mergeCell ref="H1430:I1430"/>
    <mergeCell ref="H1473:I1473"/>
    <mergeCell ref="H1428:I1428"/>
    <mergeCell ref="H1429:I1429"/>
    <mergeCell ref="H1464:I1464"/>
    <mergeCell ref="H1435:I1435"/>
    <mergeCell ref="H1455:I1455"/>
    <mergeCell ref="H1453:I1453"/>
    <mergeCell ref="H1452:I1452"/>
    <mergeCell ref="H1461:I1461"/>
    <mergeCell ref="H1463:I1463"/>
    <mergeCell ref="H1460:I1460"/>
    <mergeCell ref="H1470:I1470"/>
    <mergeCell ref="H1444:I1444"/>
    <mergeCell ref="H1440:I1440"/>
    <mergeCell ref="H1442:I1442"/>
    <mergeCell ref="H133:I133"/>
    <mergeCell ref="H134:I134"/>
    <mergeCell ref="H135:I135"/>
    <mergeCell ref="H136:I136"/>
    <mergeCell ref="H1404:I1404"/>
    <mergeCell ref="H1422:I1422"/>
    <mergeCell ref="H1427:I1427"/>
    <mergeCell ref="H1423:I1423"/>
    <mergeCell ref="H1426:I1426"/>
    <mergeCell ref="H125:I125"/>
    <mergeCell ref="H126:I126"/>
    <mergeCell ref="H127:I127"/>
    <mergeCell ref="H128:I128"/>
    <mergeCell ref="H129:I129"/>
    <mergeCell ref="H130:I130"/>
    <mergeCell ref="H137:I137"/>
    <mergeCell ref="H138:I138"/>
    <mergeCell ref="H139:I139"/>
    <mergeCell ref="H140:I140"/>
    <mergeCell ref="H141:I141"/>
    <mergeCell ref="H142:I142"/>
    <mergeCell ref="H143:I143"/>
    <mergeCell ref="H144:I144"/>
    <mergeCell ref="H145:I145"/>
    <mergeCell ref="H146:I146"/>
    <mergeCell ref="H147:I147"/>
    <mergeCell ref="H148:I148"/>
    <mergeCell ref="H1380:I1380"/>
    <mergeCell ref="H1385:I1385"/>
    <mergeCell ref="H1388:I1388"/>
    <mergeCell ref="H1390:I1390"/>
    <mergeCell ref="H1386:I1386"/>
    <mergeCell ref="G1507:H1507"/>
    <mergeCell ref="G1503:H1503"/>
    <mergeCell ref="B1503:D1505"/>
    <mergeCell ref="B1510:F1510"/>
    <mergeCell ref="H107:I107"/>
    <mergeCell ref="H108:I108"/>
    <mergeCell ref="H109:I109"/>
    <mergeCell ref="H110:I110"/>
    <mergeCell ref="H111:I111"/>
    <mergeCell ref="H112:I112"/>
    <mergeCell ref="H119:I119"/>
    <mergeCell ref="H120:I120"/>
    <mergeCell ref="H121:I121"/>
    <mergeCell ref="H122:I122"/>
    <mergeCell ref="H123:I123"/>
    <mergeCell ref="H124:I124"/>
    <mergeCell ref="H1467:I1467"/>
    <mergeCell ref="H1468:I1468"/>
    <mergeCell ref="H1483:I1483"/>
    <mergeCell ref="H1481:I1481"/>
    <mergeCell ref="H1469:I1469"/>
    <mergeCell ref="H1472:I1472"/>
    <mergeCell ref="H1478:I1478"/>
    <mergeCell ref="H1466:I1466"/>
    <mergeCell ref="H113:I113"/>
    <mergeCell ref="H114:I114"/>
    <mergeCell ref="H115:I115"/>
    <mergeCell ref="H116:I116"/>
    <mergeCell ref="H117:I117"/>
    <mergeCell ref="H118:I118"/>
    <mergeCell ref="H131:I131"/>
    <mergeCell ref="H132:I132"/>
    <mergeCell ref="H1631:I1631"/>
    <mergeCell ref="H1636:I1636"/>
    <mergeCell ref="H101:I101"/>
    <mergeCell ref="H102:I102"/>
    <mergeCell ref="H103:I103"/>
    <mergeCell ref="H104:I104"/>
    <mergeCell ref="H105:I105"/>
    <mergeCell ref="H106:I106"/>
    <mergeCell ref="H1732:I1732"/>
    <mergeCell ref="H1730:I1730"/>
    <mergeCell ref="H1703:I1703"/>
    <mergeCell ref="H1706:I1706"/>
    <mergeCell ref="H1707:I1707"/>
    <mergeCell ref="H1718:I1718"/>
    <mergeCell ref="H1711:I1711"/>
    <mergeCell ref="H1721:I1721"/>
    <mergeCell ref="H1727:I1727"/>
    <mergeCell ref="H1715:I1715"/>
    <mergeCell ref="H1716:I1716"/>
    <mergeCell ref="H1717:I1717"/>
    <mergeCell ref="H1704:I1704"/>
    <mergeCell ref="H1702:I1702"/>
    <mergeCell ref="H1701:I1701"/>
    <mergeCell ref="H1710:I1710"/>
    <mergeCell ref="H1722:I1722"/>
    <mergeCell ref="I1509:J1509"/>
    <mergeCell ref="I1510:J1510"/>
    <mergeCell ref="I1511:J1511"/>
    <mergeCell ref="G1504:H1505"/>
    <mergeCell ref="I1507:J1508"/>
    <mergeCell ref="B1499:G1499"/>
    <mergeCell ref="B1500:G1500"/>
    <mergeCell ref="H1689:I1689"/>
    <mergeCell ref="B95:G97"/>
    <mergeCell ref="H95:I95"/>
    <mergeCell ref="H96:I97"/>
    <mergeCell ref="H98:I98"/>
    <mergeCell ref="H99:I99"/>
    <mergeCell ref="H100:I100"/>
    <mergeCell ref="H1671:I1671"/>
    <mergeCell ref="H1676:I1676"/>
    <mergeCell ref="H1677:I1677"/>
    <mergeCell ref="H1672:I1672"/>
    <mergeCell ref="H1675:I1675"/>
    <mergeCell ref="H1674:I1674"/>
    <mergeCell ref="H1642:I1642"/>
    <mergeCell ref="H1660:I1660"/>
    <mergeCell ref="H1650:I1650"/>
    <mergeCell ref="H1651:I1651"/>
    <mergeCell ref="H1666:I1666"/>
    <mergeCell ref="H1669:I1669"/>
    <mergeCell ref="H1668:I1668"/>
    <mergeCell ref="H1673:I1673"/>
    <mergeCell ref="H1645:I1645"/>
    <mergeCell ref="H1641:I1641"/>
    <mergeCell ref="H1643:I1643"/>
    <mergeCell ref="H1644:I1644"/>
    <mergeCell ref="H1634:I1634"/>
    <mergeCell ref="H1637:I1637"/>
    <mergeCell ref="H1633:I1633"/>
    <mergeCell ref="H1596:I1596"/>
    <mergeCell ref="H1638:I1638"/>
    <mergeCell ref="H1617:I1617"/>
    <mergeCell ref="H1632:I1632"/>
    <mergeCell ref="C70:D70"/>
    <mergeCell ref="C72:D72"/>
    <mergeCell ref="B76:H76"/>
    <mergeCell ref="C77:D77"/>
    <mergeCell ref="C78:D78"/>
    <mergeCell ref="B88:F90"/>
    <mergeCell ref="G88:H88"/>
    <mergeCell ref="G89:H90"/>
    <mergeCell ref="H1714:I1714"/>
    <mergeCell ref="H1691:I1691"/>
    <mergeCell ref="H1688:I1688"/>
    <mergeCell ref="H1640:I1640"/>
    <mergeCell ref="H1593:I1593"/>
    <mergeCell ref="H1595:I1595"/>
    <mergeCell ref="H1610:I1610"/>
    <mergeCell ref="H1612:I1612"/>
    <mergeCell ref="H1613:I1613"/>
    <mergeCell ref="H1625:I1625"/>
    <mergeCell ref="H1597:I1597"/>
    <mergeCell ref="H1601:I1601"/>
    <mergeCell ref="H1602:I1602"/>
    <mergeCell ref="H1603:I1603"/>
    <mergeCell ref="H1599:I1599"/>
    <mergeCell ref="H1598:I1598"/>
    <mergeCell ref="D91:E91"/>
    <mergeCell ref="G91:H91"/>
    <mergeCell ref="G92:H92"/>
    <mergeCell ref="G93:H93"/>
    <mergeCell ref="D94:E94"/>
    <mergeCell ref="G94:H94"/>
    <mergeCell ref="H1678:I1678"/>
    <mergeCell ref="H1713:I1713"/>
    <mergeCell ref="H1739:I1739"/>
    <mergeCell ref="H1738:I1738"/>
    <mergeCell ref="H1735:I1735"/>
    <mergeCell ref="H1731:I1731"/>
    <mergeCell ref="H1737:I1737"/>
    <mergeCell ref="H1736:I1736"/>
    <mergeCell ref="H1733:I1733"/>
    <mergeCell ref="H1719:I1719"/>
    <mergeCell ref="H1627:I1627"/>
    <mergeCell ref="H1628:I1628"/>
    <mergeCell ref="H1614:I1614"/>
    <mergeCell ref="H1606:I1606"/>
    <mergeCell ref="H1618:I1618"/>
    <mergeCell ref="H1620:I1620"/>
    <mergeCell ref="H1626:I1626"/>
    <mergeCell ref="H1590:I1591"/>
    <mergeCell ref="B1582:F1584"/>
    <mergeCell ref="H1684:I1684"/>
    <mergeCell ref="H1687:I1687"/>
    <mergeCell ref="H1680:I1680"/>
    <mergeCell ref="H1694:I1694"/>
    <mergeCell ref="H1681:I1681"/>
    <mergeCell ref="H1699:I1699"/>
    <mergeCell ref="H1700:I1700"/>
    <mergeCell ref="H1682:I1682"/>
    <mergeCell ref="H1679:I1679"/>
    <mergeCell ref="H1705:I1705"/>
    <mergeCell ref="H1685:I1685"/>
    <mergeCell ref="H1708:I1708"/>
    <mergeCell ref="H1712:I1712"/>
    <mergeCell ref="H1709:I1709"/>
    <mergeCell ref="H1693:I1693"/>
    <mergeCell ref="C1532:D1532"/>
    <mergeCell ref="B17:F17"/>
    <mergeCell ref="I17:J17"/>
    <mergeCell ref="E19:H19"/>
    <mergeCell ref="E21:H21"/>
    <mergeCell ref="I21:I22"/>
    <mergeCell ref="C23:D23"/>
    <mergeCell ref="C1572:D1572"/>
    <mergeCell ref="G1586:H1586"/>
    <mergeCell ref="G1587:H1587"/>
    <mergeCell ref="C1566:D1566"/>
    <mergeCell ref="B1570:H1570"/>
    <mergeCell ref="B1501:C1501"/>
    <mergeCell ref="E1504:F1505"/>
    <mergeCell ref="B1507:F1509"/>
    <mergeCell ref="E1503:F1503"/>
    <mergeCell ref="B1511:F1511"/>
    <mergeCell ref="I1560:I1562"/>
    <mergeCell ref="E1515:H1515"/>
    <mergeCell ref="G1582:H1582"/>
    <mergeCell ref="B1560:H1562"/>
    <mergeCell ref="C1571:D1571"/>
    <mergeCell ref="I1515:I1516"/>
    <mergeCell ref="C1549:D1549"/>
    <mergeCell ref="E1513:H1513"/>
    <mergeCell ref="C34:D34"/>
    <mergeCell ref="C38:D38"/>
    <mergeCell ref="C43:D43"/>
    <mergeCell ref="C55:D55"/>
    <mergeCell ref="B66:H68"/>
    <mergeCell ref="I66:I68"/>
    <mergeCell ref="C1564:D1564"/>
    <mergeCell ref="B5:G5"/>
    <mergeCell ref="B6:G6"/>
    <mergeCell ref="B7:C7"/>
    <mergeCell ref="B9:D11"/>
    <mergeCell ref="E9:F9"/>
    <mergeCell ref="G9:H9"/>
    <mergeCell ref="E10:F11"/>
    <mergeCell ref="G10:H11"/>
    <mergeCell ref="H1589:I1589"/>
    <mergeCell ref="B13:F15"/>
    <mergeCell ref="G13:H13"/>
    <mergeCell ref="I13:J14"/>
    <mergeCell ref="I15:J15"/>
    <mergeCell ref="B16:F16"/>
    <mergeCell ref="I16:J16"/>
    <mergeCell ref="H1621:I1621"/>
    <mergeCell ref="H1616:I1616"/>
    <mergeCell ref="H1619:I1619"/>
    <mergeCell ref="H1604:I1604"/>
    <mergeCell ref="H1615:I1615"/>
    <mergeCell ref="H1600:I1600"/>
    <mergeCell ref="H1605:I1605"/>
    <mergeCell ref="H1611:I1611"/>
    <mergeCell ref="C1517:D1517"/>
    <mergeCell ref="C1537:D1537"/>
    <mergeCell ref="C1528:D1528"/>
    <mergeCell ref="G1588:H1588"/>
    <mergeCell ref="B1589:G1591"/>
    <mergeCell ref="D1585:E1585"/>
    <mergeCell ref="D1588:E1588"/>
    <mergeCell ref="G1583:H1584"/>
    <mergeCell ref="G1585:H158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939"/>
  <sheetViews>
    <sheetView tabSelected="1" topLeftCell="A5843" workbookViewId="0">
      <selection activeCell="A5682" sqref="A5682"/>
    </sheetView>
  </sheetViews>
  <sheetFormatPr baseColWidth="10" defaultRowHeight="15" x14ac:dyDescent="0.25"/>
  <sheetData>
    <row r="1" spans="1:10" ht="15.75" thickBot="1" x14ac:dyDescent="0.3">
      <c r="A1" s="6444"/>
      <c r="B1" s="6444"/>
      <c r="C1" s="6446"/>
      <c r="D1" s="6446"/>
      <c r="E1" s="6630"/>
      <c r="F1" s="6444"/>
      <c r="G1" s="6636" t="s">
        <v>196</v>
      </c>
      <c r="H1" s="6444"/>
      <c r="I1" s="6444"/>
      <c r="J1" s="6444"/>
    </row>
    <row r="2" spans="1:10" ht="17.25" thickTop="1" thickBot="1" x14ac:dyDescent="0.3">
      <c r="A2" s="6449"/>
      <c r="B2" s="6449"/>
      <c r="C2" s="6450"/>
      <c r="D2" s="6450"/>
      <c r="E2" s="6450"/>
      <c r="F2" s="6444"/>
      <c r="G2" s="6626" t="s">
        <v>1</v>
      </c>
      <c r="H2" s="6627"/>
      <c r="I2" s="6479"/>
      <c r="J2" s="6449"/>
    </row>
    <row r="3" spans="1:10" ht="17.25" thickTop="1" thickBot="1" x14ac:dyDescent="0.3">
      <c r="A3" s="6630"/>
      <c r="B3" s="6449"/>
      <c r="C3" s="6611"/>
      <c r="D3" s="6611"/>
      <c r="E3" s="6611"/>
      <c r="F3" s="6444"/>
      <c r="G3" s="6628" t="s">
        <v>2</v>
      </c>
      <c r="H3" s="6629"/>
      <c r="I3" s="6479" t="s">
        <v>181</v>
      </c>
      <c r="J3" s="6449"/>
    </row>
    <row r="4" spans="1:10" ht="16.5" thickTop="1" thickBot="1" x14ac:dyDescent="0.3">
      <c r="A4" s="6449"/>
      <c r="B4" s="6449"/>
      <c r="C4" s="6449"/>
      <c r="D4" s="6450"/>
      <c r="E4" s="6458"/>
      <c r="F4" s="6450"/>
      <c r="G4" s="6450"/>
      <c r="H4" s="6450"/>
      <c r="I4" s="6450"/>
      <c r="J4" s="6450"/>
    </row>
    <row r="5" spans="1:10" ht="17.25" thickTop="1" thickBot="1" x14ac:dyDescent="0.3">
      <c r="A5" s="6560" t="s">
        <v>4</v>
      </c>
      <c r="B5" s="10962"/>
      <c r="C5" s="10963"/>
      <c r="D5" s="10963"/>
      <c r="E5" s="10963"/>
      <c r="F5" s="10963"/>
      <c r="G5" s="10964"/>
      <c r="H5" s="6444"/>
      <c r="I5" s="6444"/>
      <c r="J5" s="6444"/>
    </row>
    <row r="6" spans="1:10" ht="17.25" thickTop="1" thickBot="1" x14ac:dyDescent="0.3">
      <c r="A6" s="6560" t="s">
        <v>5</v>
      </c>
      <c r="B6" s="10962" t="s">
        <v>278</v>
      </c>
      <c r="C6" s="10963"/>
      <c r="D6" s="10963"/>
      <c r="E6" s="10963"/>
      <c r="F6" s="10963"/>
      <c r="G6" s="10964"/>
      <c r="H6" s="6444"/>
      <c r="I6" s="6444"/>
      <c r="J6" s="6444"/>
    </row>
    <row r="7" spans="1:10" ht="17.25" thickTop="1" thickBot="1" x14ac:dyDescent="0.3">
      <c r="A7" s="6561" t="s">
        <v>7</v>
      </c>
      <c r="B7" s="10965" t="s">
        <v>8</v>
      </c>
      <c r="C7" s="10966"/>
      <c r="D7" s="6480"/>
      <c r="E7" s="6481"/>
      <c r="F7" s="6481"/>
      <c r="G7" s="6480"/>
      <c r="H7" s="6444"/>
      <c r="I7" s="6444"/>
      <c r="J7" s="6444"/>
    </row>
    <row r="8" spans="1:10" ht="16.5" thickTop="1" thickBot="1" x14ac:dyDescent="0.3">
      <c r="A8" s="6449"/>
      <c r="B8" s="6449"/>
      <c r="C8" s="6449"/>
      <c r="D8" s="6449"/>
      <c r="E8" s="6449"/>
      <c r="F8" s="6449"/>
      <c r="G8" s="6459"/>
      <c r="H8" s="6449"/>
      <c r="I8" s="6449"/>
      <c r="J8" s="6449"/>
    </row>
    <row r="9" spans="1:10" ht="16.5" thickTop="1" thickBot="1" x14ac:dyDescent="0.3">
      <c r="A9" s="6444"/>
      <c r="B9" s="11372" t="s">
        <v>9</v>
      </c>
      <c r="C9" s="11372"/>
      <c r="D9" s="11372"/>
      <c r="E9" s="11369" t="s">
        <v>10</v>
      </c>
      <c r="F9" s="11378"/>
      <c r="G9" s="11369" t="s">
        <v>11</v>
      </c>
      <c r="H9" s="11378"/>
      <c r="I9" s="6444"/>
      <c r="J9" s="6444"/>
    </row>
    <row r="10" spans="1:10" ht="16.5" thickTop="1" thickBot="1" x14ac:dyDescent="0.3">
      <c r="A10" s="6457"/>
      <c r="B10" s="11373"/>
      <c r="C10" s="11372"/>
      <c r="D10" s="11372"/>
      <c r="E10" s="10981">
        <v>904</v>
      </c>
      <c r="F10" s="10981"/>
      <c r="G10" s="11431">
        <v>904</v>
      </c>
      <c r="H10" s="11431"/>
      <c r="I10" s="6444"/>
      <c r="J10" s="6444"/>
    </row>
    <row r="11" spans="1:10" ht="16.5" thickTop="1" thickBot="1" x14ac:dyDescent="0.3">
      <c r="A11" s="6457"/>
      <c r="B11" s="11373"/>
      <c r="C11" s="11372"/>
      <c r="D11" s="11372"/>
      <c r="E11" s="10981"/>
      <c r="F11" s="10981"/>
      <c r="G11" s="11431"/>
      <c r="H11" s="11431"/>
      <c r="I11" s="6444"/>
      <c r="J11" s="6444"/>
    </row>
    <row r="12" spans="1:10" ht="16.5" thickTop="1" thickBot="1" x14ac:dyDescent="0.3">
      <c r="A12" s="6457"/>
      <c r="B12" s="6445"/>
      <c r="C12" s="6445"/>
      <c r="D12" s="6445"/>
      <c r="E12" s="6445"/>
      <c r="F12" s="6445"/>
      <c r="G12" s="6445"/>
      <c r="H12" s="6445"/>
      <c r="I12" s="6445"/>
      <c r="J12" s="6445"/>
    </row>
    <row r="13" spans="1:10" ht="16.5" thickTop="1" thickBot="1" x14ac:dyDescent="0.3">
      <c r="A13" s="6457"/>
      <c r="B13" s="11373" t="s">
        <v>12</v>
      </c>
      <c r="C13" s="11372"/>
      <c r="D13" s="11372"/>
      <c r="E13" s="11372"/>
      <c r="F13" s="11372"/>
      <c r="G13" s="11369" t="s">
        <v>11</v>
      </c>
      <c r="H13" s="11378"/>
      <c r="I13" s="11432" t="s">
        <v>13</v>
      </c>
      <c r="J13" s="11432"/>
    </row>
    <row r="14" spans="1:10" ht="16.5" thickTop="1" thickBot="1" x14ac:dyDescent="0.3">
      <c r="A14" s="6457"/>
      <c r="B14" s="11372"/>
      <c r="C14" s="11372"/>
      <c r="D14" s="11372"/>
      <c r="E14" s="11372"/>
      <c r="F14" s="11372"/>
      <c r="G14" s="6562" t="s">
        <v>14</v>
      </c>
      <c r="H14" s="6562" t="s">
        <v>15</v>
      </c>
      <c r="I14" s="11432"/>
      <c r="J14" s="11432"/>
    </row>
    <row r="15" spans="1:10" ht="16.5" thickTop="1" thickBot="1" x14ac:dyDescent="0.3">
      <c r="A15" s="6444"/>
      <c r="B15" s="11372"/>
      <c r="C15" s="11372"/>
      <c r="D15" s="11372"/>
      <c r="E15" s="11372"/>
      <c r="F15" s="11372"/>
      <c r="G15" s="6548">
        <v>100</v>
      </c>
      <c r="H15" s="6548">
        <v>1</v>
      </c>
      <c r="I15" s="11430">
        <v>101</v>
      </c>
      <c r="J15" s="11430"/>
    </row>
    <row r="16" spans="1:10" ht="16.5" thickTop="1" thickBot="1" x14ac:dyDescent="0.3">
      <c r="A16" s="6444"/>
      <c r="B16" s="11374" t="s">
        <v>16</v>
      </c>
      <c r="C16" s="11375"/>
      <c r="D16" s="11375"/>
      <c r="E16" s="11375"/>
      <c r="F16" s="11392"/>
      <c r="G16" s="6482">
        <v>90</v>
      </c>
      <c r="H16" s="6482">
        <v>1</v>
      </c>
      <c r="I16" s="11411">
        <v>91</v>
      </c>
      <c r="J16" s="11411"/>
    </row>
    <row r="17" spans="1:10" ht="16.5" thickTop="1" thickBot="1" x14ac:dyDescent="0.3">
      <c r="A17" s="6444"/>
      <c r="B17" s="11374" t="s">
        <v>17</v>
      </c>
      <c r="C17" s="11375"/>
      <c r="D17" s="11375"/>
      <c r="E17" s="11375"/>
      <c r="F17" s="11375"/>
      <c r="G17" s="6482">
        <v>10</v>
      </c>
      <c r="H17" s="6482"/>
      <c r="I17" s="11428">
        <v>10</v>
      </c>
      <c r="J17" s="11429"/>
    </row>
    <row r="18" spans="1:10" ht="16.5" thickTop="1" thickBot="1" x14ac:dyDescent="0.3">
      <c r="A18" s="6444"/>
      <c r="B18" s="6549" t="s">
        <v>18</v>
      </c>
      <c r="C18" s="6550"/>
      <c r="D18" s="6551"/>
      <c r="E18" s="6563"/>
      <c r="F18" s="6563"/>
      <c r="G18" s="6637"/>
      <c r="H18" s="6638"/>
      <c r="I18" s="6564"/>
      <c r="J18" s="6444"/>
    </row>
    <row r="19" spans="1:10" ht="16.5" thickTop="1" thickBot="1" x14ac:dyDescent="0.3">
      <c r="A19" s="6444"/>
      <c r="B19" s="6552"/>
      <c r="C19" s="6553"/>
      <c r="D19" s="6553"/>
      <c r="E19" s="11369" t="s">
        <v>19</v>
      </c>
      <c r="F19" s="11369"/>
      <c r="G19" s="11369"/>
      <c r="H19" s="11359"/>
      <c r="I19" s="6562" t="s">
        <v>11</v>
      </c>
      <c r="J19" s="6444"/>
    </row>
    <row r="20" spans="1:10" ht="16.5" thickTop="1" thickBot="1" x14ac:dyDescent="0.3">
      <c r="A20" s="6444"/>
      <c r="B20" s="6552"/>
      <c r="C20" s="6553" t="s">
        <v>20</v>
      </c>
      <c r="D20" s="6553"/>
      <c r="E20" s="6597" t="s">
        <v>21</v>
      </c>
      <c r="F20" s="6597" t="s">
        <v>22</v>
      </c>
      <c r="G20" s="6597" t="s">
        <v>23</v>
      </c>
      <c r="H20" s="6616" t="s">
        <v>24</v>
      </c>
      <c r="I20" s="6557"/>
      <c r="J20" s="6444"/>
    </row>
    <row r="21" spans="1:10" ht="16.5" thickTop="1" thickBot="1" x14ac:dyDescent="0.3">
      <c r="A21" s="6444"/>
      <c r="B21" s="6554"/>
      <c r="C21" s="6555"/>
      <c r="D21" s="6555"/>
      <c r="E21" s="11413">
        <v>2</v>
      </c>
      <c r="F21" s="11413"/>
      <c r="G21" s="11413"/>
      <c r="H21" s="11414"/>
      <c r="I21" s="11412">
        <v>71</v>
      </c>
      <c r="J21" s="6444"/>
    </row>
    <row r="22" spans="1:10" ht="16.5" thickTop="1" thickBot="1" x14ac:dyDescent="0.3">
      <c r="A22" s="6444"/>
      <c r="B22" s="6486"/>
      <c r="C22" s="6487"/>
      <c r="D22" s="6487"/>
      <c r="E22" s="6558">
        <v>49</v>
      </c>
      <c r="F22" s="6558">
        <v>21</v>
      </c>
      <c r="G22" s="6558">
        <v>1</v>
      </c>
      <c r="H22" s="6558">
        <v>0</v>
      </c>
      <c r="I22" s="11412"/>
      <c r="J22" s="6444"/>
    </row>
    <row r="23" spans="1:10" ht="17.25" thickTop="1" thickBot="1" x14ac:dyDescent="0.3">
      <c r="A23" s="6444"/>
      <c r="B23" s="6447"/>
      <c r="C23" s="11376" t="s">
        <v>25</v>
      </c>
      <c r="D23" s="11377"/>
      <c r="E23" s="6565">
        <v>0</v>
      </c>
      <c r="F23" s="6565">
        <v>0</v>
      </c>
      <c r="G23" s="6565">
        <v>0</v>
      </c>
      <c r="H23" s="6566">
        <v>0</v>
      </c>
      <c r="I23" s="6567">
        <v>0</v>
      </c>
      <c r="J23" s="6444"/>
    </row>
    <row r="24" spans="1:10" ht="16.5" thickTop="1" thickBot="1" x14ac:dyDescent="0.3">
      <c r="A24" s="6444"/>
      <c r="B24" s="6447"/>
      <c r="C24" s="6494"/>
      <c r="D24" s="6495" t="s">
        <v>26</v>
      </c>
      <c r="E24" s="6455"/>
      <c r="F24" s="6455"/>
      <c r="G24" s="6455"/>
      <c r="H24" s="6455"/>
      <c r="I24" s="6559">
        <v>0</v>
      </c>
      <c r="J24" s="6444"/>
    </row>
    <row r="25" spans="1:10" ht="16.5" thickTop="1" thickBot="1" x14ac:dyDescent="0.3">
      <c r="A25" s="6444"/>
      <c r="B25" s="6447"/>
      <c r="C25" s="6494"/>
      <c r="D25" s="6495" t="s">
        <v>27</v>
      </c>
      <c r="E25" s="6455"/>
      <c r="F25" s="6455"/>
      <c r="G25" s="6455"/>
      <c r="H25" s="6455"/>
      <c r="I25" s="6559">
        <v>0</v>
      </c>
      <c r="J25" s="6444"/>
    </row>
    <row r="26" spans="1:10" ht="16.5" thickTop="1" thickBot="1" x14ac:dyDescent="0.3">
      <c r="A26" s="6444"/>
      <c r="B26" s="6447"/>
      <c r="C26" s="6494"/>
      <c r="D26" s="6495" t="s">
        <v>28</v>
      </c>
      <c r="E26" s="6455"/>
      <c r="F26" s="6455"/>
      <c r="G26" s="6455"/>
      <c r="H26" s="6455"/>
      <c r="I26" s="6559">
        <v>0</v>
      </c>
      <c r="J26" s="6444"/>
    </row>
    <row r="27" spans="1:10" ht="27" thickTop="1" thickBot="1" x14ac:dyDescent="0.3">
      <c r="A27" s="6444"/>
      <c r="B27" s="6447"/>
      <c r="C27" s="6494"/>
      <c r="D27" s="6495" t="s">
        <v>29</v>
      </c>
      <c r="E27" s="6455"/>
      <c r="F27" s="6455"/>
      <c r="G27" s="6455"/>
      <c r="H27" s="6455"/>
      <c r="I27" s="6559">
        <v>0</v>
      </c>
      <c r="J27" s="6444"/>
    </row>
    <row r="28" spans="1:10" ht="17.25" thickTop="1" thickBot="1" x14ac:dyDescent="0.3">
      <c r="A28" s="6444"/>
      <c r="B28" s="6447"/>
      <c r="C28" s="6568" t="s">
        <v>30</v>
      </c>
      <c r="D28" s="6569"/>
      <c r="E28" s="6570">
        <v>0</v>
      </c>
      <c r="F28" s="6570">
        <v>0</v>
      </c>
      <c r="G28" s="6570">
        <v>0</v>
      </c>
      <c r="H28" s="6570">
        <v>0</v>
      </c>
      <c r="I28" s="6571">
        <v>0</v>
      </c>
      <c r="J28" s="6444"/>
    </row>
    <row r="29" spans="1:10" ht="27" thickTop="1" thickBot="1" x14ac:dyDescent="0.3">
      <c r="A29" s="6444"/>
      <c r="B29" s="6447"/>
      <c r="C29" s="6494"/>
      <c r="D29" s="6495" t="s">
        <v>31</v>
      </c>
      <c r="E29" s="6455"/>
      <c r="F29" s="6455"/>
      <c r="G29" s="6455"/>
      <c r="H29" s="6455"/>
      <c r="I29" s="6559">
        <v>0</v>
      </c>
      <c r="J29" s="6444"/>
    </row>
    <row r="30" spans="1:10" ht="16.5" thickTop="1" thickBot="1" x14ac:dyDescent="0.3">
      <c r="A30" s="6444"/>
      <c r="B30" s="6447"/>
      <c r="C30" s="6494"/>
      <c r="D30" s="6495" t="s">
        <v>32</v>
      </c>
      <c r="E30" s="6455"/>
      <c r="F30" s="6455"/>
      <c r="G30" s="6455"/>
      <c r="H30" s="6455"/>
      <c r="I30" s="6559">
        <v>0</v>
      </c>
      <c r="J30" s="6444"/>
    </row>
    <row r="31" spans="1:10" ht="27" thickTop="1" thickBot="1" x14ac:dyDescent="0.3">
      <c r="A31" s="6444"/>
      <c r="B31" s="6447"/>
      <c r="C31" s="6494"/>
      <c r="D31" s="6495" t="s">
        <v>120</v>
      </c>
      <c r="E31" s="6455"/>
      <c r="F31" s="6455"/>
      <c r="G31" s="6455"/>
      <c r="H31" s="6455"/>
      <c r="I31" s="6559">
        <v>0</v>
      </c>
      <c r="J31" s="6444"/>
    </row>
    <row r="32" spans="1:10" ht="39.75" thickTop="1" thickBot="1" x14ac:dyDescent="0.3">
      <c r="A32" s="6444"/>
      <c r="B32" s="6447"/>
      <c r="C32" s="6494"/>
      <c r="D32" s="6495" t="s">
        <v>34</v>
      </c>
      <c r="E32" s="6455"/>
      <c r="F32" s="6455"/>
      <c r="G32" s="6455"/>
      <c r="H32" s="6455"/>
      <c r="I32" s="6559">
        <v>0</v>
      </c>
      <c r="J32" s="6444"/>
    </row>
    <row r="33" spans="1:10" ht="65.25" thickTop="1" thickBot="1" x14ac:dyDescent="0.3">
      <c r="A33" s="6444"/>
      <c r="B33" s="6447"/>
      <c r="C33" s="6494"/>
      <c r="D33" s="6495" t="s">
        <v>198</v>
      </c>
      <c r="E33" s="6455"/>
      <c r="F33" s="6455"/>
      <c r="G33" s="6455"/>
      <c r="H33" s="6455"/>
      <c r="I33" s="6559">
        <v>0</v>
      </c>
      <c r="J33" s="6444"/>
    </row>
    <row r="34" spans="1:10" ht="17.25" thickTop="1" thickBot="1" x14ac:dyDescent="0.3">
      <c r="A34" s="6444"/>
      <c r="B34" s="6447"/>
      <c r="C34" s="11374" t="s">
        <v>36</v>
      </c>
      <c r="D34" s="11392"/>
      <c r="E34" s="6572">
        <v>13</v>
      </c>
      <c r="F34" s="6572">
        <v>0</v>
      </c>
      <c r="G34" s="6572">
        <v>0</v>
      </c>
      <c r="H34" s="6572">
        <v>0</v>
      </c>
      <c r="I34" s="6567">
        <v>13</v>
      </c>
      <c r="J34" s="6444"/>
    </row>
    <row r="35" spans="1:10" ht="27" thickTop="1" thickBot="1" x14ac:dyDescent="0.3">
      <c r="A35" s="6444"/>
      <c r="B35" s="6447"/>
      <c r="C35" s="6494"/>
      <c r="D35" s="6496" t="s">
        <v>37</v>
      </c>
      <c r="E35" s="6455"/>
      <c r="F35" s="6455"/>
      <c r="G35" s="6455"/>
      <c r="H35" s="6455"/>
      <c r="I35" s="6596">
        <v>0</v>
      </c>
      <c r="J35" s="6444"/>
    </row>
    <row r="36" spans="1:10" ht="39.75" thickTop="1" thickBot="1" x14ac:dyDescent="0.3">
      <c r="A36" s="6444"/>
      <c r="B36" s="6447"/>
      <c r="C36" s="6494"/>
      <c r="D36" s="6496" t="s">
        <v>38</v>
      </c>
      <c r="E36" s="6634">
        <v>9</v>
      </c>
      <c r="F36" s="6634"/>
      <c r="G36" s="6634"/>
      <c r="H36" s="6634"/>
      <c r="I36" s="6596">
        <v>9</v>
      </c>
      <c r="J36" s="6444"/>
    </row>
    <row r="37" spans="1:10" ht="52.5" thickTop="1" thickBot="1" x14ac:dyDescent="0.3">
      <c r="A37" s="6444"/>
      <c r="B37" s="6447"/>
      <c r="C37" s="6494"/>
      <c r="D37" s="6497" t="s">
        <v>39</v>
      </c>
      <c r="E37" s="6455">
        <v>4</v>
      </c>
      <c r="F37" s="6455"/>
      <c r="G37" s="6455"/>
      <c r="H37" s="6455"/>
      <c r="I37" s="6596">
        <v>4</v>
      </c>
      <c r="J37" s="6444"/>
    </row>
    <row r="38" spans="1:10" ht="17.25" thickTop="1" thickBot="1" x14ac:dyDescent="0.3">
      <c r="A38" s="6444"/>
      <c r="B38" s="6446"/>
      <c r="C38" s="11374" t="s">
        <v>199</v>
      </c>
      <c r="D38" s="11392"/>
      <c r="E38" s="6570">
        <v>0</v>
      </c>
      <c r="F38" s="6570">
        <v>14</v>
      </c>
      <c r="G38" s="6570">
        <v>0</v>
      </c>
      <c r="H38" s="6570">
        <v>0</v>
      </c>
      <c r="I38" s="6567">
        <v>14</v>
      </c>
      <c r="J38" s="6444"/>
    </row>
    <row r="39" spans="1:10" ht="16.5" thickTop="1" thickBot="1" x14ac:dyDescent="0.3">
      <c r="A39" s="6444"/>
      <c r="B39" s="6446"/>
      <c r="C39" s="6489"/>
      <c r="D39" s="6534" t="s">
        <v>200</v>
      </c>
      <c r="E39" s="6455"/>
      <c r="F39" s="6455"/>
      <c r="G39" s="6455"/>
      <c r="H39" s="6455"/>
      <c r="I39" s="6596">
        <v>0</v>
      </c>
      <c r="J39" s="6444"/>
    </row>
    <row r="40" spans="1:10" ht="52.5" thickTop="1" thickBot="1" x14ac:dyDescent="0.3">
      <c r="A40" s="6444"/>
      <c r="B40" s="6446"/>
      <c r="C40" s="6489"/>
      <c r="D40" s="6534" t="s">
        <v>201</v>
      </c>
      <c r="E40" s="6455"/>
      <c r="F40" s="6455"/>
      <c r="G40" s="6455"/>
      <c r="H40" s="6455"/>
      <c r="I40" s="6596">
        <v>0</v>
      </c>
      <c r="J40" s="6444"/>
    </row>
    <row r="41" spans="1:10" ht="52.5" thickTop="1" thickBot="1" x14ac:dyDescent="0.3">
      <c r="A41" s="6444"/>
      <c r="B41" s="6446"/>
      <c r="C41" s="6489"/>
      <c r="D41" s="6534" t="s">
        <v>202</v>
      </c>
      <c r="E41" s="6455"/>
      <c r="F41" s="6455"/>
      <c r="G41" s="6455"/>
      <c r="H41" s="6455"/>
      <c r="I41" s="6596">
        <v>0</v>
      </c>
      <c r="J41" s="6444"/>
    </row>
    <row r="42" spans="1:10" ht="39.75" thickTop="1" thickBot="1" x14ac:dyDescent="0.3">
      <c r="A42" s="6444"/>
      <c r="B42" s="6446"/>
      <c r="C42" s="6489"/>
      <c r="D42" s="6535" t="s">
        <v>203</v>
      </c>
      <c r="E42" s="6455"/>
      <c r="F42" s="6455"/>
      <c r="G42" s="6455"/>
      <c r="H42" s="6455"/>
      <c r="I42" s="6596">
        <v>0</v>
      </c>
      <c r="J42" s="6444"/>
    </row>
    <row r="43" spans="1:10" ht="65.25" thickTop="1" thickBot="1" x14ac:dyDescent="0.3">
      <c r="A43" s="6444"/>
      <c r="B43" s="6446"/>
      <c r="C43" s="6489"/>
      <c r="D43" s="6536" t="s">
        <v>204</v>
      </c>
      <c r="E43" s="6455"/>
      <c r="F43" s="6455"/>
      <c r="G43" s="6455"/>
      <c r="H43" s="6455"/>
      <c r="I43" s="6596">
        <v>0</v>
      </c>
      <c r="J43" s="6444"/>
    </row>
    <row r="44" spans="1:10" ht="39.75" thickTop="1" thickBot="1" x14ac:dyDescent="0.3">
      <c r="A44" s="6444"/>
      <c r="B44" s="6446"/>
      <c r="C44" s="6489"/>
      <c r="D44" s="6535" t="s">
        <v>205</v>
      </c>
      <c r="E44" s="6455"/>
      <c r="F44" s="6455">
        <v>3</v>
      </c>
      <c r="G44" s="6455"/>
      <c r="H44" s="6455"/>
      <c r="I44" s="6596">
        <v>3</v>
      </c>
      <c r="J44" s="6444"/>
    </row>
    <row r="45" spans="1:10" ht="52.5" thickTop="1" thickBot="1" x14ac:dyDescent="0.3">
      <c r="A45" s="6444"/>
      <c r="B45" s="6446"/>
      <c r="C45" s="6489"/>
      <c r="D45" s="6535" t="s">
        <v>206</v>
      </c>
      <c r="E45" s="6455"/>
      <c r="F45" s="6455">
        <v>3</v>
      </c>
      <c r="G45" s="6455"/>
      <c r="H45" s="6455"/>
      <c r="I45" s="6596">
        <v>3</v>
      </c>
      <c r="J45" s="6444"/>
    </row>
    <row r="46" spans="1:10" ht="39.75" thickTop="1" thickBot="1" x14ac:dyDescent="0.3">
      <c r="A46" s="6444"/>
      <c r="B46" s="6446"/>
      <c r="C46" s="6489"/>
      <c r="D46" s="6536" t="s">
        <v>207</v>
      </c>
      <c r="E46" s="6455"/>
      <c r="F46" s="6455">
        <v>8</v>
      </c>
      <c r="G46" s="6455"/>
      <c r="H46" s="6455"/>
      <c r="I46" s="6596">
        <v>8</v>
      </c>
      <c r="J46" s="6444"/>
    </row>
    <row r="47" spans="1:10" ht="27" thickTop="1" thickBot="1" x14ac:dyDescent="0.3">
      <c r="A47" s="6444"/>
      <c r="B47" s="6446"/>
      <c r="C47" s="6489"/>
      <c r="D47" s="6536" t="s">
        <v>208</v>
      </c>
      <c r="E47" s="6634"/>
      <c r="F47" s="6634"/>
      <c r="G47" s="6634"/>
      <c r="H47" s="6634"/>
      <c r="I47" s="6596">
        <v>0</v>
      </c>
      <c r="J47" s="6444"/>
    </row>
    <row r="48" spans="1:10" ht="39.75" thickTop="1" thickBot="1" x14ac:dyDescent="0.3">
      <c r="A48" s="6444"/>
      <c r="B48" s="6446"/>
      <c r="C48" s="6489"/>
      <c r="D48" s="6536" t="s">
        <v>209</v>
      </c>
      <c r="E48" s="6455"/>
      <c r="F48" s="6455"/>
      <c r="G48" s="6455"/>
      <c r="H48" s="6455"/>
      <c r="I48" s="6596">
        <v>0</v>
      </c>
      <c r="J48" s="6444"/>
    </row>
    <row r="49" spans="1:10" ht="17.25" thickTop="1" thickBot="1" x14ac:dyDescent="0.3">
      <c r="A49" s="6444"/>
      <c r="B49" s="6446"/>
      <c r="C49" s="11370" t="s">
        <v>210</v>
      </c>
      <c r="D49" s="11371"/>
      <c r="E49" s="6573">
        <v>0</v>
      </c>
      <c r="F49" s="6573">
        <v>5</v>
      </c>
      <c r="G49" s="6573">
        <v>0</v>
      </c>
      <c r="H49" s="6573">
        <v>0</v>
      </c>
      <c r="I49" s="6574">
        <v>5</v>
      </c>
      <c r="J49" s="6444"/>
    </row>
    <row r="50" spans="1:10" ht="27" thickTop="1" thickBot="1" x14ac:dyDescent="0.3">
      <c r="A50" s="6444"/>
      <c r="B50" s="6446"/>
      <c r="C50" s="6498"/>
      <c r="D50" s="6607" t="s">
        <v>211</v>
      </c>
      <c r="E50" s="6634"/>
      <c r="F50" s="6634"/>
      <c r="G50" s="6634"/>
      <c r="H50" s="6634"/>
      <c r="I50" s="6597">
        <v>0</v>
      </c>
      <c r="J50" s="6444"/>
    </row>
    <row r="51" spans="1:10" ht="39.75" thickTop="1" thickBot="1" x14ac:dyDescent="0.3">
      <c r="A51" s="6444"/>
      <c r="B51" s="6446"/>
      <c r="C51" s="6478"/>
      <c r="D51" s="6607" t="s">
        <v>212</v>
      </c>
      <c r="E51" s="6634"/>
      <c r="F51" s="6634">
        <v>2</v>
      </c>
      <c r="G51" s="6634"/>
      <c r="H51" s="6634"/>
      <c r="I51" s="6597">
        <v>2</v>
      </c>
      <c r="J51" s="6444"/>
    </row>
    <row r="52" spans="1:10" ht="27" thickTop="1" thickBot="1" x14ac:dyDescent="0.3">
      <c r="A52" s="6444"/>
      <c r="B52" s="6446"/>
      <c r="C52" s="6478"/>
      <c r="D52" s="6607" t="s">
        <v>213</v>
      </c>
      <c r="E52" s="6634"/>
      <c r="F52" s="6634"/>
      <c r="G52" s="6634"/>
      <c r="H52" s="6634"/>
      <c r="I52" s="6597">
        <v>0</v>
      </c>
      <c r="J52" s="6444"/>
    </row>
    <row r="53" spans="1:10" ht="65.25" thickTop="1" thickBot="1" x14ac:dyDescent="0.3">
      <c r="A53" s="6444"/>
      <c r="B53" s="6446"/>
      <c r="C53" s="6499"/>
      <c r="D53" s="6607" t="s">
        <v>214</v>
      </c>
      <c r="E53" s="6634"/>
      <c r="F53" s="6634"/>
      <c r="G53" s="6634"/>
      <c r="H53" s="6634"/>
      <c r="I53" s="6597">
        <v>0</v>
      </c>
      <c r="J53" s="6444"/>
    </row>
    <row r="54" spans="1:10" ht="39.75" thickTop="1" thickBot="1" x14ac:dyDescent="0.3">
      <c r="A54" s="6444"/>
      <c r="B54" s="6446"/>
      <c r="C54" s="6499"/>
      <c r="D54" s="6607" t="s">
        <v>215</v>
      </c>
      <c r="E54" s="6455"/>
      <c r="F54" s="6455"/>
      <c r="G54" s="6455"/>
      <c r="H54" s="6455"/>
      <c r="I54" s="6597">
        <v>0</v>
      </c>
      <c r="J54" s="6444"/>
    </row>
    <row r="55" spans="1:10" ht="16.5" thickTop="1" thickBot="1" x14ac:dyDescent="0.3">
      <c r="A55" s="6444"/>
      <c r="B55" s="6446"/>
      <c r="C55" s="6499"/>
      <c r="D55" s="6608" t="s">
        <v>216</v>
      </c>
      <c r="E55" s="6455"/>
      <c r="F55" s="6455">
        <v>1</v>
      </c>
      <c r="G55" s="6455"/>
      <c r="H55" s="6455"/>
      <c r="I55" s="6597">
        <v>1</v>
      </c>
      <c r="J55" s="6444"/>
    </row>
    <row r="56" spans="1:10" ht="16.5" thickTop="1" thickBot="1" x14ac:dyDescent="0.3">
      <c r="A56" s="6444"/>
      <c r="B56" s="6446"/>
      <c r="C56" s="6499"/>
      <c r="D56" s="6608" t="s">
        <v>217</v>
      </c>
      <c r="E56" s="6455"/>
      <c r="F56" s="6455"/>
      <c r="G56" s="6455"/>
      <c r="H56" s="6455"/>
      <c r="I56" s="6597">
        <v>0</v>
      </c>
      <c r="J56" s="6444"/>
    </row>
    <row r="57" spans="1:10" ht="16.5" thickTop="1" thickBot="1" x14ac:dyDescent="0.3">
      <c r="A57" s="6444"/>
      <c r="B57" s="6446"/>
      <c r="C57" s="6499"/>
      <c r="D57" s="6608" t="s">
        <v>218</v>
      </c>
      <c r="E57" s="6455"/>
      <c r="F57" s="6455"/>
      <c r="G57" s="6455"/>
      <c r="H57" s="6455"/>
      <c r="I57" s="6597">
        <v>0</v>
      </c>
      <c r="J57" s="6444"/>
    </row>
    <row r="58" spans="1:10" ht="16.5" thickTop="1" thickBot="1" x14ac:dyDescent="0.3">
      <c r="A58" s="6444"/>
      <c r="B58" s="6446"/>
      <c r="C58" s="6499"/>
      <c r="D58" s="6608" t="s">
        <v>219</v>
      </c>
      <c r="E58" s="6455"/>
      <c r="F58" s="6455"/>
      <c r="G58" s="6455"/>
      <c r="H58" s="6455"/>
      <c r="I58" s="6597">
        <v>0</v>
      </c>
      <c r="J58" s="6444"/>
    </row>
    <row r="59" spans="1:10" ht="27" thickTop="1" thickBot="1" x14ac:dyDescent="0.3">
      <c r="A59" s="6444"/>
      <c r="B59" s="6446"/>
      <c r="C59" s="6499"/>
      <c r="D59" s="6607" t="s">
        <v>220</v>
      </c>
      <c r="E59" s="6455"/>
      <c r="F59" s="6455">
        <v>2</v>
      </c>
      <c r="G59" s="6455"/>
      <c r="H59" s="6455"/>
      <c r="I59" s="6597">
        <v>2</v>
      </c>
      <c r="J59" s="6444"/>
    </row>
    <row r="60" spans="1:10" ht="39.75" thickTop="1" thickBot="1" x14ac:dyDescent="0.3">
      <c r="A60" s="6444"/>
      <c r="B60" s="6446"/>
      <c r="C60" s="6499"/>
      <c r="D60" s="6609" t="s">
        <v>221</v>
      </c>
      <c r="E60" s="6634"/>
      <c r="F60" s="6634"/>
      <c r="G60" s="6634"/>
      <c r="H60" s="6634"/>
      <c r="I60" s="6597">
        <v>0</v>
      </c>
      <c r="J60" s="6444"/>
    </row>
    <row r="61" spans="1:10" ht="52.5" thickTop="1" thickBot="1" x14ac:dyDescent="0.3">
      <c r="A61" s="6444"/>
      <c r="B61" s="6446"/>
      <c r="C61" s="6499"/>
      <c r="D61" s="6609" t="s">
        <v>222</v>
      </c>
      <c r="E61" s="6455"/>
      <c r="F61" s="6455"/>
      <c r="G61" s="6455"/>
      <c r="H61" s="6455"/>
      <c r="I61" s="6597">
        <v>0</v>
      </c>
      <c r="J61" s="6444"/>
    </row>
    <row r="62" spans="1:10" ht="52.5" thickTop="1" thickBot="1" x14ac:dyDescent="0.3">
      <c r="A62" s="6444"/>
      <c r="B62" s="6446"/>
      <c r="C62" s="6499"/>
      <c r="D62" s="6609" t="s">
        <v>223</v>
      </c>
      <c r="E62" s="6455"/>
      <c r="F62" s="6455"/>
      <c r="G62" s="6455"/>
      <c r="H62" s="6455"/>
      <c r="I62" s="6597">
        <v>0</v>
      </c>
      <c r="J62" s="6444"/>
    </row>
    <row r="63" spans="1:10" ht="16.5" thickTop="1" thickBot="1" x14ac:dyDescent="0.3">
      <c r="A63" s="6444"/>
      <c r="B63" s="6446"/>
      <c r="C63" s="6499"/>
      <c r="D63" s="6610" t="s">
        <v>64</v>
      </c>
      <c r="E63" s="6455"/>
      <c r="F63" s="6455"/>
      <c r="G63" s="6455"/>
      <c r="H63" s="6455"/>
      <c r="I63" s="6597">
        <v>0</v>
      </c>
      <c r="J63" s="6444"/>
    </row>
    <row r="64" spans="1:10" ht="16.5" thickTop="1" thickBot="1" x14ac:dyDescent="0.3">
      <c r="A64" s="6444"/>
      <c r="B64" s="6446"/>
      <c r="C64" s="6478"/>
      <c r="D64" s="6610" t="s">
        <v>65</v>
      </c>
      <c r="E64" s="6455"/>
      <c r="F64" s="6455"/>
      <c r="G64" s="6455"/>
      <c r="H64" s="6455"/>
      <c r="I64" s="6597">
        <v>0</v>
      </c>
      <c r="J64" s="6446"/>
    </row>
    <row r="65" spans="1:10" ht="16.5" thickTop="1" thickBot="1" x14ac:dyDescent="0.3">
      <c r="A65" s="6467"/>
      <c r="B65" s="6468"/>
      <c r="C65" s="6469"/>
      <c r="D65" s="6470"/>
      <c r="E65" s="6471"/>
      <c r="F65" s="6471"/>
      <c r="G65" s="6471"/>
      <c r="H65" s="6472"/>
      <c r="I65" s="6488"/>
      <c r="J65" s="6468"/>
    </row>
    <row r="66" spans="1:10" ht="15.75" thickTop="1" x14ac:dyDescent="0.25">
      <c r="A66" s="6444"/>
      <c r="B66" s="11401" t="s">
        <v>66</v>
      </c>
      <c r="C66" s="11402"/>
      <c r="D66" s="11402"/>
      <c r="E66" s="11402"/>
      <c r="F66" s="11402"/>
      <c r="G66" s="11402"/>
      <c r="H66" s="11403"/>
      <c r="I66" s="11419">
        <v>39</v>
      </c>
      <c r="J66" s="6444"/>
    </row>
    <row r="67" spans="1:10" x14ac:dyDescent="0.25">
      <c r="A67" s="6444"/>
      <c r="B67" s="11404"/>
      <c r="C67" s="11405"/>
      <c r="D67" s="11405"/>
      <c r="E67" s="11405"/>
      <c r="F67" s="11405"/>
      <c r="G67" s="11405"/>
      <c r="H67" s="11406"/>
      <c r="I67" s="11420"/>
      <c r="J67" s="6444"/>
    </row>
    <row r="68" spans="1:10" ht="15.75" thickBot="1" x14ac:dyDescent="0.3">
      <c r="A68" s="6444"/>
      <c r="B68" s="11407"/>
      <c r="C68" s="11408"/>
      <c r="D68" s="11408"/>
      <c r="E68" s="11408"/>
      <c r="F68" s="11408"/>
      <c r="G68" s="11408"/>
      <c r="H68" s="11409"/>
      <c r="I68" s="11421"/>
      <c r="J68" s="6446"/>
    </row>
    <row r="69" spans="1:10" ht="16.5" thickTop="1" thickBot="1" x14ac:dyDescent="0.3">
      <c r="A69" s="6452"/>
      <c r="B69" s="6453"/>
      <c r="C69" s="6453"/>
      <c r="D69" s="6453"/>
      <c r="E69" s="6451"/>
      <c r="F69" s="6451"/>
      <c r="G69" s="6451"/>
      <c r="H69" s="6454"/>
      <c r="I69" s="6598"/>
      <c r="J69" s="6444"/>
    </row>
    <row r="70" spans="1:10" ht="16.5" thickTop="1" thickBot="1" x14ac:dyDescent="0.3">
      <c r="A70" s="6452"/>
      <c r="B70" s="6453"/>
      <c r="C70" s="11417" t="s">
        <v>224</v>
      </c>
      <c r="D70" s="11418"/>
      <c r="E70" s="6622">
        <v>4</v>
      </c>
      <c r="F70" s="6622">
        <v>2</v>
      </c>
      <c r="G70" s="6622">
        <v>0</v>
      </c>
      <c r="H70" s="6622">
        <v>0</v>
      </c>
      <c r="I70" s="6570">
        <v>6</v>
      </c>
      <c r="J70" s="6444"/>
    </row>
    <row r="71" spans="1:10" ht="16.5" thickTop="1" thickBot="1" x14ac:dyDescent="0.3">
      <c r="A71" s="6452"/>
      <c r="B71" s="6453"/>
      <c r="C71" s="11415" t="s">
        <v>68</v>
      </c>
      <c r="D71" s="11416"/>
      <c r="E71" s="6455">
        <v>4</v>
      </c>
      <c r="F71" s="6455">
        <v>2</v>
      </c>
      <c r="G71" s="6455"/>
      <c r="H71" s="6455"/>
      <c r="I71" s="6556">
        <v>6</v>
      </c>
      <c r="J71" s="6444"/>
    </row>
    <row r="72" spans="1:10" ht="16.5" thickTop="1" thickBot="1" x14ac:dyDescent="0.3">
      <c r="A72" s="6444"/>
      <c r="B72" s="6473"/>
      <c r="C72" s="11417" t="s">
        <v>69</v>
      </c>
      <c r="D72" s="11418"/>
      <c r="E72" s="6622">
        <v>2</v>
      </c>
      <c r="F72" s="6622">
        <v>0</v>
      </c>
      <c r="G72" s="6622">
        <v>0</v>
      </c>
      <c r="H72" s="6622">
        <v>0</v>
      </c>
      <c r="I72" s="6570">
        <v>2</v>
      </c>
      <c r="J72" s="6444"/>
    </row>
    <row r="73" spans="1:10" ht="16.5" thickTop="1" thickBot="1" x14ac:dyDescent="0.3">
      <c r="A73" s="6444"/>
      <c r="B73" s="6473"/>
      <c r="C73" s="6489"/>
      <c r="D73" s="6490" t="s">
        <v>70</v>
      </c>
      <c r="E73" s="6455"/>
      <c r="F73" s="6455"/>
      <c r="G73" s="6455"/>
      <c r="H73" s="6455"/>
      <c r="I73" s="6556">
        <v>0</v>
      </c>
      <c r="J73" s="6444"/>
    </row>
    <row r="74" spans="1:10" ht="16.5" thickTop="1" thickBot="1" x14ac:dyDescent="0.3">
      <c r="A74" s="6444"/>
      <c r="B74" s="6473"/>
      <c r="C74" s="6489"/>
      <c r="D74" s="6491" t="s">
        <v>71</v>
      </c>
      <c r="E74" s="6455">
        <v>2</v>
      </c>
      <c r="F74" s="6455"/>
      <c r="G74" s="6455"/>
      <c r="H74" s="6455"/>
      <c r="I74" s="6556">
        <v>2</v>
      </c>
      <c r="J74" s="6444"/>
    </row>
    <row r="75" spans="1:10" ht="16.5" thickTop="1" thickBot="1" x14ac:dyDescent="0.3">
      <c r="A75" s="6444"/>
      <c r="B75" s="6473"/>
      <c r="C75" s="6492"/>
      <c r="D75" s="6493" t="s">
        <v>225</v>
      </c>
      <c r="E75" s="6455"/>
      <c r="F75" s="6455"/>
      <c r="G75" s="6455"/>
      <c r="H75" s="6455"/>
      <c r="I75" s="6598">
        <v>0</v>
      </c>
      <c r="J75" s="6444"/>
    </row>
    <row r="76" spans="1:10" ht="19.5" thickTop="1" thickBot="1" x14ac:dyDescent="0.3">
      <c r="A76" s="6444"/>
      <c r="B76" s="11424" t="s">
        <v>73</v>
      </c>
      <c r="C76" s="11425"/>
      <c r="D76" s="11425"/>
      <c r="E76" s="11425"/>
      <c r="F76" s="11425"/>
      <c r="G76" s="11425"/>
      <c r="H76" s="11426"/>
      <c r="I76" s="6624">
        <v>961</v>
      </c>
      <c r="J76" s="6444"/>
    </row>
    <row r="77" spans="1:10" ht="19.5" thickTop="1" thickBot="1" x14ac:dyDescent="0.3">
      <c r="A77" s="6444"/>
      <c r="B77" s="6445"/>
      <c r="C77" s="11422" t="s">
        <v>226</v>
      </c>
      <c r="D77" s="11423"/>
      <c r="E77" s="6635"/>
      <c r="F77" s="6635"/>
      <c r="G77" s="6635"/>
      <c r="H77" s="6635"/>
      <c r="I77" s="6625">
        <v>0</v>
      </c>
      <c r="J77" s="6444"/>
    </row>
    <row r="78" spans="1:10" ht="17.25" thickTop="1" thickBot="1" x14ac:dyDescent="0.3">
      <c r="A78" s="6444"/>
      <c r="B78" s="6445"/>
      <c r="C78" s="11395" t="s">
        <v>227</v>
      </c>
      <c r="D78" s="11396"/>
      <c r="E78" s="6614">
        <v>30</v>
      </c>
      <c r="F78" s="6614">
        <v>0</v>
      </c>
      <c r="G78" s="6614">
        <v>1</v>
      </c>
      <c r="H78" s="6614">
        <v>0</v>
      </c>
      <c r="I78" s="6623">
        <v>31</v>
      </c>
      <c r="J78" s="6444"/>
    </row>
    <row r="79" spans="1:10" ht="16.5" thickTop="1" thickBot="1" x14ac:dyDescent="0.3">
      <c r="A79" s="6444"/>
      <c r="B79" s="6445"/>
      <c r="C79" s="6489"/>
      <c r="D79" s="6537" t="s">
        <v>228</v>
      </c>
      <c r="E79" s="6635">
        <v>9</v>
      </c>
      <c r="F79" s="6635"/>
      <c r="G79" s="6635">
        <v>1</v>
      </c>
      <c r="H79" s="6635"/>
      <c r="I79" s="6599">
        <v>10</v>
      </c>
      <c r="J79" s="6444"/>
    </row>
    <row r="80" spans="1:10" ht="16.5" thickTop="1" thickBot="1" x14ac:dyDescent="0.3">
      <c r="A80" s="6444"/>
      <c r="B80" s="6445"/>
      <c r="C80" s="6489"/>
      <c r="D80" s="6538" t="s">
        <v>229</v>
      </c>
      <c r="E80" s="6635"/>
      <c r="F80" s="6635"/>
      <c r="G80" s="6635"/>
      <c r="H80" s="6635"/>
      <c r="I80" s="6599">
        <v>0</v>
      </c>
      <c r="J80" s="6444"/>
    </row>
    <row r="81" spans="1:10" ht="16.5" thickTop="1" thickBot="1" x14ac:dyDescent="0.3">
      <c r="A81" s="6444"/>
      <c r="B81" s="6445"/>
      <c r="C81" s="6489"/>
      <c r="D81" s="6539" t="s">
        <v>230</v>
      </c>
      <c r="E81" s="6635"/>
      <c r="F81" s="6635"/>
      <c r="G81" s="6635"/>
      <c r="H81" s="6635"/>
      <c r="I81" s="6599">
        <v>0</v>
      </c>
      <c r="J81" s="6444"/>
    </row>
    <row r="82" spans="1:10" ht="16.5" thickTop="1" thickBot="1" x14ac:dyDescent="0.3">
      <c r="A82" s="6444"/>
      <c r="B82" s="6445"/>
      <c r="C82" s="6489"/>
      <c r="D82" s="6539" t="s">
        <v>231</v>
      </c>
      <c r="E82" s="6635"/>
      <c r="F82" s="6635"/>
      <c r="G82" s="6635"/>
      <c r="H82" s="6635"/>
      <c r="I82" s="6599">
        <v>0</v>
      </c>
      <c r="J82" s="6444"/>
    </row>
    <row r="83" spans="1:10" ht="16.5" thickTop="1" thickBot="1" x14ac:dyDescent="0.3">
      <c r="A83" s="6444"/>
      <c r="B83" s="6445"/>
      <c r="C83" s="6489"/>
      <c r="D83" s="6539" t="s">
        <v>232</v>
      </c>
      <c r="E83" s="6635"/>
      <c r="F83" s="6635"/>
      <c r="G83" s="6635"/>
      <c r="H83" s="6635"/>
      <c r="I83" s="6599">
        <v>0</v>
      </c>
      <c r="J83" s="6444"/>
    </row>
    <row r="84" spans="1:10" ht="16.5" thickTop="1" thickBot="1" x14ac:dyDescent="0.3">
      <c r="A84" s="6444"/>
      <c r="B84" s="6445"/>
      <c r="C84" s="6489"/>
      <c r="D84" s="6539" t="s">
        <v>233</v>
      </c>
      <c r="E84" s="6635">
        <v>11</v>
      </c>
      <c r="F84" s="6635"/>
      <c r="G84" s="6635"/>
      <c r="H84" s="6635"/>
      <c r="I84" s="6599">
        <v>11</v>
      </c>
      <c r="J84" s="6444"/>
    </row>
    <row r="85" spans="1:10" ht="16.5" thickTop="1" thickBot="1" x14ac:dyDescent="0.3">
      <c r="A85" s="6444"/>
      <c r="B85" s="6445"/>
      <c r="C85" s="6489"/>
      <c r="D85" s="6539" t="s">
        <v>234</v>
      </c>
      <c r="E85" s="6635">
        <v>2</v>
      </c>
      <c r="F85" s="6635"/>
      <c r="G85" s="6635"/>
      <c r="H85" s="6635"/>
      <c r="I85" s="6599">
        <v>2</v>
      </c>
      <c r="J85" s="6444"/>
    </row>
    <row r="86" spans="1:10" ht="16.5" thickTop="1" thickBot="1" x14ac:dyDescent="0.3">
      <c r="A86" s="6444"/>
      <c r="B86" s="6445"/>
      <c r="C86" s="6489"/>
      <c r="D86" s="6539" t="s">
        <v>235</v>
      </c>
      <c r="E86" s="6635"/>
      <c r="F86" s="6635"/>
      <c r="G86" s="6635"/>
      <c r="H86" s="6635"/>
      <c r="I86" s="6599">
        <v>0</v>
      </c>
      <c r="J86" s="6444"/>
    </row>
    <row r="87" spans="1:10" ht="16.5" thickTop="1" thickBot="1" x14ac:dyDescent="0.3">
      <c r="A87" s="6444"/>
      <c r="B87" s="6445"/>
      <c r="C87" s="6489"/>
      <c r="D87" s="6540" t="s">
        <v>236</v>
      </c>
      <c r="E87" s="6635">
        <v>8</v>
      </c>
      <c r="F87" s="6635"/>
      <c r="G87" s="6635"/>
      <c r="H87" s="6635"/>
      <c r="I87" s="6599">
        <v>8</v>
      </c>
      <c r="J87" s="6444"/>
    </row>
    <row r="88" spans="1:10" ht="16.5" thickTop="1" thickBot="1" x14ac:dyDescent="0.3">
      <c r="A88" s="6444"/>
      <c r="B88" s="6448" t="s">
        <v>84</v>
      </c>
      <c r="C88" s="6446"/>
      <c r="D88" s="6444"/>
      <c r="E88" s="6445"/>
      <c r="F88" s="6445"/>
      <c r="G88" s="6445"/>
      <c r="H88" s="6445"/>
      <c r="I88" s="6445"/>
      <c r="J88" s="6445"/>
    </row>
    <row r="89" spans="1:10" ht="16.5" thickTop="1" thickBot="1" x14ac:dyDescent="0.3">
      <c r="A89" s="6444"/>
      <c r="B89" s="11401" t="s">
        <v>85</v>
      </c>
      <c r="C89" s="11402"/>
      <c r="D89" s="11402"/>
      <c r="E89" s="11402"/>
      <c r="F89" s="11403"/>
      <c r="G89" s="11369" t="s">
        <v>11</v>
      </c>
      <c r="H89" s="11378"/>
      <c r="I89" s="6444"/>
      <c r="J89" s="6444"/>
    </row>
    <row r="90" spans="1:10" ht="16.5" thickTop="1" thickBot="1" x14ac:dyDescent="0.3">
      <c r="A90" s="6444"/>
      <c r="B90" s="11404"/>
      <c r="C90" s="11405"/>
      <c r="D90" s="11405"/>
      <c r="E90" s="11405"/>
      <c r="F90" s="11406"/>
      <c r="G90" s="11410">
        <v>3</v>
      </c>
      <c r="H90" s="11410"/>
      <c r="I90" s="6444"/>
      <c r="J90" s="6444"/>
    </row>
    <row r="91" spans="1:10" ht="16.5" thickTop="1" thickBot="1" x14ac:dyDescent="0.3">
      <c r="A91" s="6444"/>
      <c r="B91" s="11407"/>
      <c r="C91" s="11408"/>
      <c r="D91" s="11408"/>
      <c r="E91" s="11408"/>
      <c r="F91" s="11409"/>
      <c r="G91" s="11410"/>
      <c r="H91" s="11410"/>
      <c r="I91" s="6444"/>
      <c r="J91" s="6444"/>
    </row>
    <row r="92" spans="1:10" ht="16.5" thickTop="1" thickBot="1" x14ac:dyDescent="0.3">
      <c r="A92" s="6444"/>
      <c r="B92" s="6446"/>
      <c r="C92" s="6445"/>
      <c r="D92" s="11013" t="s">
        <v>86</v>
      </c>
      <c r="E92" s="11014"/>
      <c r="F92" s="6456">
        <v>3</v>
      </c>
      <c r="G92" s="11361">
        <v>3</v>
      </c>
      <c r="H92" s="11361"/>
      <c r="I92" s="6444"/>
      <c r="J92" s="6445"/>
    </row>
    <row r="93" spans="1:10" ht="16.5" thickTop="1" thickBot="1" x14ac:dyDescent="0.3">
      <c r="A93" s="6444"/>
      <c r="B93" s="6446"/>
      <c r="C93" s="6445"/>
      <c r="D93" s="11393" t="s">
        <v>237</v>
      </c>
      <c r="E93" s="11394"/>
      <c r="F93" s="6456"/>
      <c r="G93" s="11361">
        <v>0</v>
      </c>
      <c r="H93" s="11361"/>
      <c r="I93" s="6444"/>
      <c r="J93" s="6445"/>
    </row>
    <row r="94" spans="1:10" ht="16.5" thickTop="1" thickBot="1" x14ac:dyDescent="0.3">
      <c r="A94" s="6444"/>
      <c r="B94" s="6446"/>
      <c r="C94" s="6445"/>
      <c r="D94" s="11393" t="s">
        <v>238</v>
      </c>
      <c r="E94" s="11394"/>
      <c r="F94" s="6456"/>
      <c r="G94" s="11361">
        <v>0</v>
      </c>
      <c r="H94" s="11361"/>
      <c r="I94" s="6444"/>
      <c r="J94" s="6445"/>
    </row>
    <row r="95" spans="1:10" ht="39.75" thickTop="1" thickBot="1" x14ac:dyDescent="0.3">
      <c r="A95" s="6444"/>
      <c r="B95" s="6446"/>
      <c r="C95" s="6445"/>
      <c r="D95" s="6612" t="s">
        <v>239</v>
      </c>
      <c r="E95" s="6613"/>
      <c r="F95" s="6456"/>
      <c r="G95" s="11361">
        <v>0</v>
      </c>
      <c r="H95" s="11361"/>
      <c r="I95" s="6444"/>
      <c r="J95" s="6445"/>
    </row>
    <row r="96" spans="1:10" ht="16.5" thickTop="1" thickBot="1" x14ac:dyDescent="0.3">
      <c r="A96" s="6444"/>
      <c r="B96" s="6446"/>
      <c r="C96" s="6445"/>
      <c r="D96" s="11393" t="s">
        <v>240</v>
      </c>
      <c r="E96" s="11394"/>
      <c r="F96" s="6456"/>
      <c r="G96" s="11361">
        <v>0</v>
      </c>
      <c r="H96" s="11361"/>
      <c r="I96" s="6444"/>
      <c r="J96" s="6445"/>
    </row>
    <row r="97" spans="1:10" ht="16.5" thickTop="1" thickBot="1" x14ac:dyDescent="0.3">
      <c r="A97" s="6444"/>
      <c r="B97" s="11379" t="s">
        <v>90</v>
      </c>
      <c r="C97" s="11380"/>
      <c r="D97" s="11380"/>
      <c r="E97" s="11380"/>
      <c r="F97" s="11380"/>
      <c r="G97" s="11381"/>
      <c r="H97" s="11388" t="s">
        <v>11</v>
      </c>
      <c r="I97" s="11389"/>
      <c r="J97" s="6444"/>
    </row>
    <row r="98" spans="1:10" ht="15.75" thickTop="1" x14ac:dyDescent="0.25">
      <c r="A98" s="6444"/>
      <c r="B98" s="11382"/>
      <c r="C98" s="11383"/>
      <c r="D98" s="11383"/>
      <c r="E98" s="11383"/>
      <c r="F98" s="11383"/>
      <c r="G98" s="11384"/>
      <c r="H98" s="11397">
        <v>372</v>
      </c>
      <c r="I98" s="11398"/>
      <c r="J98" s="6444"/>
    </row>
    <row r="99" spans="1:10" ht="15.75" thickBot="1" x14ac:dyDescent="0.3">
      <c r="A99" s="6444"/>
      <c r="B99" s="11385"/>
      <c r="C99" s="11386"/>
      <c r="D99" s="11386"/>
      <c r="E99" s="11386"/>
      <c r="F99" s="11386"/>
      <c r="G99" s="11387"/>
      <c r="H99" s="11399"/>
      <c r="I99" s="11400"/>
      <c r="J99" s="6444"/>
    </row>
    <row r="100" spans="1:10" ht="16.5" thickTop="1" thickBot="1" x14ac:dyDescent="0.3">
      <c r="A100" s="6444"/>
      <c r="B100" s="6500"/>
      <c r="C100" s="6575">
        <v>7.1</v>
      </c>
      <c r="D100" s="6576" t="s">
        <v>91</v>
      </c>
      <c r="E100" s="6563"/>
      <c r="F100" s="6563"/>
      <c r="G100" s="6563"/>
      <c r="H100" s="11411">
        <v>42</v>
      </c>
      <c r="I100" s="11411"/>
      <c r="J100" s="6444"/>
    </row>
    <row r="101" spans="1:10" ht="16.5" thickTop="1" thickBot="1" x14ac:dyDescent="0.3">
      <c r="A101" s="6444"/>
      <c r="B101" s="6473"/>
      <c r="C101" s="6473"/>
      <c r="D101" s="6617" t="s">
        <v>92</v>
      </c>
      <c r="E101" s="6600"/>
      <c r="F101" s="6600"/>
      <c r="G101" s="6600"/>
      <c r="H101" s="11361">
        <v>6</v>
      </c>
      <c r="I101" s="11361"/>
      <c r="J101" s="6444"/>
    </row>
    <row r="102" spans="1:10" ht="16.5" thickTop="1" thickBot="1" x14ac:dyDescent="0.3">
      <c r="A102" s="6444"/>
      <c r="B102" s="6445"/>
      <c r="C102" s="6445"/>
      <c r="D102" s="6501" t="s">
        <v>93</v>
      </c>
      <c r="E102" s="6502"/>
      <c r="F102" s="6502"/>
      <c r="G102" s="6503"/>
      <c r="H102" s="11368">
        <v>6</v>
      </c>
      <c r="I102" s="11368"/>
      <c r="J102" s="6444"/>
    </row>
    <row r="103" spans="1:10" ht="16.5" thickTop="1" thickBot="1" x14ac:dyDescent="0.3">
      <c r="A103" s="6444"/>
      <c r="B103" s="6445"/>
      <c r="C103" s="6445"/>
      <c r="D103" s="6504" t="s">
        <v>94</v>
      </c>
      <c r="E103" s="6505"/>
      <c r="F103" s="6505"/>
      <c r="G103" s="6506"/>
      <c r="H103" s="11024"/>
      <c r="I103" s="11025"/>
      <c r="J103" s="6444"/>
    </row>
    <row r="104" spans="1:10" ht="16.5" thickTop="1" thickBot="1" x14ac:dyDescent="0.3">
      <c r="A104" s="6444"/>
      <c r="B104" s="6445"/>
      <c r="C104" s="6445"/>
      <c r="D104" s="6504" t="s">
        <v>95</v>
      </c>
      <c r="E104" s="6505"/>
      <c r="F104" s="6505"/>
      <c r="G104" s="6506"/>
      <c r="H104" s="11024"/>
      <c r="I104" s="11025"/>
      <c r="J104" s="6444"/>
    </row>
    <row r="105" spans="1:10" ht="16.5" thickTop="1" thickBot="1" x14ac:dyDescent="0.3">
      <c r="A105" s="6444"/>
      <c r="B105" s="6445"/>
      <c r="C105" s="6465"/>
      <c r="D105" s="6510" t="s">
        <v>96</v>
      </c>
      <c r="E105" s="6511"/>
      <c r="F105" s="6511"/>
      <c r="G105" s="6511"/>
      <c r="H105" s="11024"/>
      <c r="I105" s="11025"/>
      <c r="J105" s="6445"/>
    </row>
    <row r="106" spans="1:10" ht="16.5" thickTop="1" thickBot="1" x14ac:dyDescent="0.3">
      <c r="A106" s="6444"/>
      <c r="B106" s="6445"/>
      <c r="C106" s="6445"/>
      <c r="D106" s="6507" t="s">
        <v>97</v>
      </c>
      <c r="E106" s="6500"/>
      <c r="F106" s="6500"/>
      <c r="G106" s="6500"/>
      <c r="H106" s="11354"/>
      <c r="I106" s="11354"/>
      <c r="J106" s="6445"/>
    </row>
    <row r="107" spans="1:10" ht="16.5" thickTop="1" thickBot="1" x14ac:dyDescent="0.3">
      <c r="A107" s="6444"/>
      <c r="B107" s="6445"/>
      <c r="C107" s="6445"/>
      <c r="D107" s="6617" t="s">
        <v>98</v>
      </c>
      <c r="E107" s="6600"/>
      <c r="F107" s="6600"/>
      <c r="G107" s="6600"/>
      <c r="H107" s="11361">
        <v>4</v>
      </c>
      <c r="I107" s="11361"/>
      <c r="J107" s="6445"/>
    </row>
    <row r="108" spans="1:10" ht="16.5" thickTop="1" thickBot="1" x14ac:dyDescent="0.3">
      <c r="A108" s="6444"/>
      <c r="B108" s="6445"/>
      <c r="C108" s="6465"/>
      <c r="D108" s="6501" t="s">
        <v>93</v>
      </c>
      <c r="E108" s="6502"/>
      <c r="F108" s="6502"/>
      <c r="G108" s="6503"/>
      <c r="H108" s="11368">
        <v>2</v>
      </c>
      <c r="I108" s="11368"/>
      <c r="J108" s="6445"/>
    </row>
    <row r="109" spans="1:10" ht="16.5" thickTop="1" thickBot="1" x14ac:dyDescent="0.3">
      <c r="A109" s="6444"/>
      <c r="B109" s="6445"/>
      <c r="C109" s="6465"/>
      <c r="D109" s="6504" t="s">
        <v>94</v>
      </c>
      <c r="E109" s="6505"/>
      <c r="F109" s="6505"/>
      <c r="G109" s="6506"/>
      <c r="H109" s="11024"/>
      <c r="I109" s="11025"/>
      <c r="J109" s="6445"/>
    </row>
    <row r="110" spans="1:10" ht="16.5" thickTop="1" thickBot="1" x14ac:dyDescent="0.3">
      <c r="A110" s="6444"/>
      <c r="B110" s="6445"/>
      <c r="C110" s="6465"/>
      <c r="D110" s="6504" t="s">
        <v>95</v>
      </c>
      <c r="E110" s="6505"/>
      <c r="F110" s="6505"/>
      <c r="G110" s="6506"/>
      <c r="H110" s="11024">
        <v>1</v>
      </c>
      <c r="I110" s="11025"/>
      <c r="J110" s="6445"/>
    </row>
    <row r="111" spans="1:10" ht="16.5" thickTop="1" thickBot="1" x14ac:dyDescent="0.3">
      <c r="A111" s="6444"/>
      <c r="B111" s="6445"/>
      <c r="C111" s="6465"/>
      <c r="D111" s="6510" t="s">
        <v>96</v>
      </c>
      <c r="E111" s="6511"/>
      <c r="F111" s="6511"/>
      <c r="G111" s="6511"/>
      <c r="H111" s="11024">
        <v>1</v>
      </c>
      <c r="I111" s="11025"/>
      <c r="J111" s="6445"/>
    </row>
    <row r="112" spans="1:10" ht="16.5" thickTop="1" thickBot="1" x14ac:dyDescent="0.3">
      <c r="A112" s="6444"/>
      <c r="B112" s="6445"/>
      <c r="C112" s="6465"/>
      <c r="D112" s="6507" t="s">
        <v>97</v>
      </c>
      <c r="E112" s="6500"/>
      <c r="F112" s="6500"/>
      <c r="G112" s="6500"/>
      <c r="H112" s="11354"/>
      <c r="I112" s="11354"/>
      <c r="J112" s="6445"/>
    </row>
    <row r="113" spans="1:10" ht="16.5" thickTop="1" thickBot="1" x14ac:dyDescent="0.3">
      <c r="A113" s="6444"/>
      <c r="B113" s="6445"/>
      <c r="C113" s="6465"/>
      <c r="D113" s="6617" t="s">
        <v>99</v>
      </c>
      <c r="E113" s="6600"/>
      <c r="F113" s="6600"/>
      <c r="G113" s="6600"/>
      <c r="H113" s="11361">
        <v>0</v>
      </c>
      <c r="I113" s="11361"/>
      <c r="J113" s="6445"/>
    </row>
    <row r="114" spans="1:10" ht="16.5" thickTop="1" thickBot="1" x14ac:dyDescent="0.3">
      <c r="A114" s="6444"/>
      <c r="B114" s="6445"/>
      <c r="C114" s="6465"/>
      <c r="D114" s="6501" t="s">
        <v>93</v>
      </c>
      <c r="E114" s="6502"/>
      <c r="F114" s="6502"/>
      <c r="G114" s="6503"/>
      <c r="H114" s="11368"/>
      <c r="I114" s="11368"/>
      <c r="J114" s="6445"/>
    </row>
    <row r="115" spans="1:10" ht="16.5" thickTop="1" thickBot="1" x14ac:dyDescent="0.3">
      <c r="A115" s="6444"/>
      <c r="B115" s="6445"/>
      <c r="C115" s="6465"/>
      <c r="D115" s="6504" t="s">
        <v>94</v>
      </c>
      <c r="E115" s="6505"/>
      <c r="F115" s="6505"/>
      <c r="G115" s="6506"/>
      <c r="H115" s="11024"/>
      <c r="I115" s="11025"/>
      <c r="J115" s="6445"/>
    </row>
    <row r="116" spans="1:10" ht="16.5" thickTop="1" thickBot="1" x14ac:dyDescent="0.3">
      <c r="A116" s="6444"/>
      <c r="B116" s="6445"/>
      <c r="C116" s="6465"/>
      <c r="D116" s="6504" t="s">
        <v>95</v>
      </c>
      <c r="E116" s="6505"/>
      <c r="F116" s="6505"/>
      <c r="G116" s="6506"/>
      <c r="H116" s="11024"/>
      <c r="I116" s="11025"/>
      <c r="J116" s="6445"/>
    </row>
    <row r="117" spans="1:10" ht="16.5" thickTop="1" thickBot="1" x14ac:dyDescent="0.3">
      <c r="A117" s="6444"/>
      <c r="B117" s="6445"/>
      <c r="C117" s="6465"/>
      <c r="D117" s="6510" t="s">
        <v>96</v>
      </c>
      <c r="E117" s="6511"/>
      <c r="F117" s="6511"/>
      <c r="G117" s="6511"/>
      <c r="H117" s="11024"/>
      <c r="I117" s="11025"/>
      <c r="J117" s="6445"/>
    </row>
    <row r="118" spans="1:10" ht="16.5" thickTop="1" thickBot="1" x14ac:dyDescent="0.3">
      <c r="A118" s="6444"/>
      <c r="B118" s="6445"/>
      <c r="C118" s="6465"/>
      <c r="D118" s="6507" t="s">
        <v>97</v>
      </c>
      <c r="E118" s="6500"/>
      <c r="F118" s="6500"/>
      <c r="G118" s="6500"/>
      <c r="H118" s="11354"/>
      <c r="I118" s="11354"/>
      <c r="J118" s="6445"/>
    </row>
    <row r="119" spans="1:10" ht="39.75" thickTop="1" thickBot="1" x14ac:dyDescent="0.3">
      <c r="A119" s="6444"/>
      <c r="B119" s="6445"/>
      <c r="C119" s="6465"/>
      <c r="D119" s="6618" t="s">
        <v>100</v>
      </c>
      <c r="E119" s="6600"/>
      <c r="F119" s="6600"/>
      <c r="G119" s="6601"/>
      <c r="H119" s="11365">
        <v>0</v>
      </c>
      <c r="I119" s="11366"/>
      <c r="J119" s="6445"/>
    </row>
    <row r="120" spans="1:10" ht="16.5" thickTop="1" thickBot="1" x14ac:dyDescent="0.3">
      <c r="A120" s="6444"/>
      <c r="B120" s="6445"/>
      <c r="C120" s="6465"/>
      <c r="D120" s="6508" t="s">
        <v>101</v>
      </c>
      <c r="E120" s="6509"/>
      <c r="F120" s="6509"/>
      <c r="G120" s="6509"/>
      <c r="H120" s="11368"/>
      <c r="I120" s="11368"/>
      <c r="J120" s="6445"/>
    </row>
    <row r="121" spans="1:10" ht="16.5" thickTop="1" thickBot="1" x14ac:dyDescent="0.3">
      <c r="A121" s="6444"/>
      <c r="B121" s="6445"/>
      <c r="C121" s="6465"/>
      <c r="D121" s="6508" t="s">
        <v>102</v>
      </c>
      <c r="E121" s="6511"/>
      <c r="F121" s="6511"/>
      <c r="G121" s="6511"/>
      <c r="H121" s="11024"/>
      <c r="I121" s="11025"/>
      <c r="J121" s="6445"/>
    </row>
    <row r="122" spans="1:10" ht="16.5" thickTop="1" thickBot="1" x14ac:dyDescent="0.3">
      <c r="A122" s="6444"/>
      <c r="B122" s="6445"/>
      <c r="C122" s="6465"/>
      <c r="D122" s="6501" t="s">
        <v>103</v>
      </c>
      <c r="E122" s="6511"/>
      <c r="F122" s="6511"/>
      <c r="G122" s="6512"/>
      <c r="H122" s="11354"/>
      <c r="I122" s="11354"/>
      <c r="J122" s="6445"/>
    </row>
    <row r="123" spans="1:10" ht="39.75" thickTop="1" thickBot="1" x14ac:dyDescent="0.3">
      <c r="A123" s="6444"/>
      <c r="B123" s="6445"/>
      <c r="C123" s="6465"/>
      <c r="D123" s="6618" t="s">
        <v>104</v>
      </c>
      <c r="E123" s="6600"/>
      <c r="F123" s="6600"/>
      <c r="G123" s="6600"/>
      <c r="H123" s="11365">
        <v>0</v>
      </c>
      <c r="I123" s="11366"/>
      <c r="J123" s="6445"/>
    </row>
    <row r="124" spans="1:10" ht="16.5" thickTop="1" thickBot="1" x14ac:dyDescent="0.3">
      <c r="A124" s="6444"/>
      <c r="B124" s="6445"/>
      <c r="C124" s="6465"/>
      <c r="D124" s="6508" t="s">
        <v>105</v>
      </c>
      <c r="E124" s="6509"/>
      <c r="F124" s="6509"/>
      <c r="G124" s="6509"/>
      <c r="H124" s="11368"/>
      <c r="I124" s="11368"/>
      <c r="J124" s="6445"/>
    </row>
    <row r="125" spans="1:10" ht="16.5" thickTop="1" thickBot="1" x14ac:dyDescent="0.3">
      <c r="A125" s="6444"/>
      <c r="B125" s="6445"/>
      <c r="C125" s="6465"/>
      <c r="D125" s="6508" t="s">
        <v>102</v>
      </c>
      <c r="E125" s="6511"/>
      <c r="F125" s="6511"/>
      <c r="G125" s="6511"/>
      <c r="H125" s="11024"/>
      <c r="I125" s="11025"/>
      <c r="J125" s="6445"/>
    </row>
    <row r="126" spans="1:10" ht="16.5" thickTop="1" thickBot="1" x14ac:dyDescent="0.3">
      <c r="A126" s="6444"/>
      <c r="B126" s="6445"/>
      <c r="C126" s="6465"/>
      <c r="D126" s="6501" t="s">
        <v>103</v>
      </c>
      <c r="E126" s="6511"/>
      <c r="F126" s="6511"/>
      <c r="G126" s="6512"/>
      <c r="H126" s="11354"/>
      <c r="I126" s="11354"/>
      <c r="J126" s="6445"/>
    </row>
    <row r="127" spans="1:10" ht="52.5" thickTop="1" thickBot="1" x14ac:dyDescent="0.3">
      <c r="A127" s="6444"/>
      <c r="B127" s="6445"/>
      <c r="C127" s="6465"/>
      <c r="D127" s="6618" t="s">
        <v>241</v>
      </c>
      <c r="E127" s="6600"/>
      <c r="F127" s="6600"/>
      <c r="G127" s="6600"/>
      <c r="H127" s="11361">
        <v>12</v>
      </c>
      <c r="I127" s="11361"/>
      <c r="J127" s="6445"/>
    </row>
    <row r="128" spans="1:10" ht="16.5" thickTop="1" thickBot="1" x14ac:dyDescent="0.3">
      <c r="A128" s="6444"/>
      <c r="B128" s="6445"/>
      <c r="C128" s="6465"/>
      <c r="D128" s="6501" t="s">
        <v>93</v>
      </c>
      <c r="E128" s="6502"/>
      <c r="F128" s="6502"/>
      <c r="G128" s="6503"/>
      <c r="H128" s="11368">
        <v>9</v>
      </c>
      <c r="I128" s="11368"/>
      <c r="J128" s="6445"/>
    </row>
    <row r="129" spans="1:10" ht="16.5" thickTop="1" thickBot="1" x14ac:dyDescent="0.3">
      <c r="A129" s="6444"/>
      <c r="B129" s="6445"/>
      <c r="C129" s="6465"/>
      <c r="D129" s="6504" t="s">
        <v>94</v>
      </c>
      <c r="E129" s="6505"/>
      <c r="F129" s="6505"/>
      <c r="G129" s="6506"/>
      <c r="H129" s="11024"/>
      <c r="I129" s="11025"/>
      <c r="J129" s="6445"/>
    </row>
    <row r="130" spans="1:10" ht="16.5" thickTop="1" thickBot="1" x14ac:dyDescent="0.3">
      <c r="A130" s="6444"/>
      <c r="B130" s="6445"/>
      <c r="C130" s="6465"/>
      <c r="D130" s="6504" t="s">
        <v>95</v>
      </c>
      <c r="E130" s="6505"/>
      <c r="F130" s="6505"/>
      <c r="G130" s="6506"/>
      <c r="H130" s="11024">
        <v>1</v>
      </c>
      <c r="I130" s="11025"/>
      <c r="J130" s="6445"/>
    </row>
    <row r="131" spans="1:10" ht="16.5" thickTop="1" thickBot="1" x14ac:dyDescent="0.3">
      <c r="A131" s="6444"/>
      <c r="B131" s="6445"/>
      <c r="C131" s="6465"/>
      <c r="D131" s="6510" t="s">
        <v>96</v>
      </c>
      <c r="E131" s="6511"/>
      <c r="F131" s="6511"/>
      <c r="G131" s="6511"/>
      <c r="H131" s="11024">
        <v>1</v>
      </c>
      <c r="I131" s="11025"/>
      <c r="J131" s="6445"/>
    </row>
    <row r="132" spans="1:10" ht="16.5" thickTop="1" thickBot="1" x14ac:dyDescent="0.3">
      <c r="A132" s="6444"/>
      <c r="B132" s="6445"/>
      <c r="C132" s="6465"/>
      <c r="D132" s="6507" t="s">
        <v>97</v>
      </c>
      <c r="E132" s="6500"/>
      <c r="F132" s="6500"/>
      <c r="G132" s="6500"/>
      <c r="H132" s="11354">
        <v>1</v>
      </c>
      <c r="I132" s="11354"/>
      <c r="J132" s="6445"/>
    </row>
    <row r="133" spans="1:10" ht="16.5" thickTop="1" thickBot="1" x14ac:dyDescent="0.3">
      <c r="A133" s="6444"/>
      <c r="B133" s="6445"/>
      <c r="C133" s="6465"/>
      <c r="D133" s="6617" t="s">
        <v>242</v>
      </c>
      <c r="E133" s="6600"/>
      <c r="F133" s="6600"/>
      <c r="G133" s="6600"/>
      <c r="H133" s="11361">
        <v>20</v>
      </c>
      <c r="I133" s="11361"/>
      <c r="J133" s="6445"/>
    </row>
    <row r="134" spans="1:10" ht="16.5" thickTop="1" thickBot="1" x14ac:dyDescent="0.3">
      <c r="A134" s="6444"/>
      <c r="B134" s="6445"/>
      <c r="C134" s="6465"/>
      <c r="D134" s="6501" t="s">
        <v>105</v>
      </c>
      <c r="E134" s="6502"/>
      <c r="F134" s="6502"/>
      <c r="G134" s="6503"/>
      <c r="H134" s="11368">
        <v>10</v>
      </c>
      <c r="I134" s="11368"/>
      <c r="J134" s="6445"/>
    </row>
    <row r="135" spans="1:10" ht="16.5" thickTop="1" thickBot="1" x14ac:dyDescent="0.3">
      <c r="A135" s="6444"/>
      <c r="B135" s="6445"/>
      <c r="C135" s="6465"/>
      <c r="D135" s="6504" t="s">
        <v>94</v>
      </c>
      <c r="E135" s="6505"/>
      <c r="F135" s="6505"/>
      <c r="G135" s="6506"/>
      <c r="H135" s="11024">
        <v>2</v>
      </c>
      <c r="I135" s="11025"/>
      <c r="J135" s="6445"/>
    </row>
    <row r="136" spans="1:10" ht="16.5" thickTop="1" thickBot="1" x14ac:dyDescent="0.3">
      <c r="A136" s="6444"/>
      <c r="B136" s="6445"/>
      <c r="C136" s="6465"/>
      <c r="D136" s="6504" t="s">
        <v>102</v>
      </c>
      <c r="E136" s="6505"/>
      <c r="F136" s="6505"/>
      <c r="G136" s="6506"/>
      <c r="H136" s="11024">
        <v>5</v>
      </c>
      <c r="I136" s="11025"/>
      <c r="J136" s="6445"/>
    </row>
    <row r="137" spans="1:10" ht="16.5" thickTop="1" thickBot="1" x14ac:dyDescent="0.3">
      <c r="A137" s="6444"/>
      <c r="B137" s="6445"/>
      <c r="C137" s="6465"/>
      <c r="D137" s="6510" t="s">
        <v>103</v>
      </c>
      <c r="E137" s="6511"/>
      <c r="F137" s="6511"/>
      <c r="G137" s="6511"/>
      <c r="H137" s="11024">
        <v>3</v>
      </c>
      <c r="I137" s="11025"/>
      <c r="J137" s="6445"/>
    </row>
    <row r="138" spans="1:10" ht="16.5" thickTop="1" thickBot="1" x14ac:dyDescent="0.3">
      <c r="A138" s="6444"/>
      <c r="B138" s="6445"/>
      <c r="C138" s="6465"/>
      <c r="D138" s="6507" t="s">
        <v>108</v>
      </c>
      <c r="E138" s="6500"/>
      <c r="F138" s="6500"/>
      <c r="G138" s="6500"/>
      <c r="H138" s="11354"/>
      <c r="I138" s="11354"/>
      <c r="J138" s="6445"/>
    </row>
    <row r="139" spans="1:10" ht="16.5" thickTop="1" thickBot="1" x14ac:dyDescent="0.3">
      <c r="A139" s="6444"/>
      <c r="B139" s="6445"/>
      <c r="C139" s="6465"/>
      <c r="D139" s="6617" t="s">
        <v>243</v>
      </c>
      <c r="E139" s="6600"/>
      <c r="F139" s="6600"/>
      <c r="G139" s="6600"/>
      <c r="H139" s="11361">
        <v>0</v>
      </c>
      <c r="I139" s="11361"/>
      <c r="J139" s="6445"/>
    </row>
    <row r="140" spans="1:10" ht="16.5" thickTop="1" thickBot="1" x14ac:dyDescent="0.3">
      <c r="A140" s="6444"/>
      <c r="B140" s="6445"/>
      <c r="C140" s="6465"/>
      <c r="D140" s="6501" t="s">
        <v>93</v>
      </c>
      <c r="E140" s="6502"/>
      <c r="F140" s="6502"/>
      <c r="G140" s="6503"/>
      <c r="H140" s="11368"/>
      <c r="I140" s="11368"/>
      <c r="J140" s="6445"/>
    </row>
    <row r="141" spans="1:10" ht="16.5" thickTop="1" thickBot="1" x14ac:dyDescent="0.3">
      <c r="A141" s="6444"/>
      <c r="B141" s="6445"/>
      <c r="C141" s="6465"/>
      <c r="D141" s="6504" t="s">
        <v>94</v>
      </c>
      <c r="E141" s="6505"/>
      <c r="F141" s="6505"/>
      <c r="G141" s="6506"/>
      <c r="H141" s="11024"/>
      <c r="I141" s="11025"/>
      <c r="J141" s="6445"/>
    </row>
    <row r="142" spans="1:10" ht="16.5" thickTop="1" thickBot="1" x14ac:dyDescent="0.3">
      <c r="A142" s="6444"/>
      <c r="B142" s="6445"/>
      <c r="C142" s="6465"/>
      <c r="D142" s="6504" t="s">
        <v>95</v>
      </c>
      <c r="E142" s="6505"/>
      <c r="F142" s="6505"/>
      <c r="G142" s="6506"/>
      <c r="H142" s="11024"/>
      <c r="I142" s="11025"/>
      <c r="J142" s="6445"/>
    </row>
    <row r="143" spans="1:10" ht="16.5" thickTop="1" thickBot="1" x14ac:dyDescent="0.3">
      <c r="A143" s="6444"/>
      <c r="B143" s="6445"/>
      <c r="C143" s="6465"/>
      <c r="D143" s="6510" t="s">
        <v>96</v>
      </c>
      <c r="E143" s="6511"/>
      <c r="F143" s="6511"/>
      <c r="G143" s="6511"/>
      <c r="H143" s="11024"/>
      <c r="I143" s="11025"/>
      <c r="J143" s="6445"/>
    </row>
    <row r="144" spans="1:10" ht="16.5" thickTop="1" thickBot="1" x14ac:dyDescent="0.3">
      <c r="A144" s="6444"/>
      <c r="B144" s="6445"/>
      <c r="C144" s="6465"/>
      <c r="D144" s="6507" t="s">
        <v>97</v>
      </c>
      <c r="E144" s="6500"/>
      <c r="F144" s="6500"/>
      <c r="G144" s="6500"/>
      <c r="H144" s="11354"/>
      <c r="I144" s="11354"/>
      <c r="J144" s="6445"/>
    </row>
    <row r="145" spans="1:10" ht="16.5" thickTop="1" thickBot="1" x14ac:dyDescent="0.3">
      <c r="A145" s="6444"/>
      <c r="B145" s="6445"/>
      <c r="C145" s="6577" t="s">
        <v>109</v>
      </c>
      <c r="D145" s="6578"/>
      <c r="E145" s="6579"/>
      <c r="F145" s="6580"/>
      <c r="G145" s="6580"/>
      <c r="H145" s="11428">
        <v>2</v>
      </c>
      <c r="I145" s="11429"/>
      <c r="J145" s="6445"/>
    </row>
    <row r="146" spans="1:10" ht="27" thickTop="1" thickBot="1" x14ac:dyDescent="0.3">
      <c r="A146" s="6444"/>
      <c r="B146" s="6445"/>
      <c r="C146" s="6463"/>
      <c r="D146" s="6619" t="s">
        <v>110</v>
      </c>
      <c r="E146" s="6600"/>
      <c r="F146" s="6600"/>
      <c r="G146" s="6601"/>
      <c r="H146" s="11365">
        <v>2</v>
      </c>
      <c r="I146" s="11366"/>
      <c r="J146" s="6445"/>
    </row>
    <row r="147" spans="1:10" ht="16.5" thickTop="1" thickBot="1" x14ac:dyDescent="0.3">
      <c r="A147" s="6444"/>
      <c r="B147" s="6445"/>
      <c r="C147" s="6462"/>
      <c r="D147" s="6513" t="s">
        <v>93</v>
      </c>
      <c r="E147" s="6511"/>
      <c r="F147" s="6511"/>
      <c r="G147" s="6512"/>
      <c r="H147" s="11354">
        <v>1</v>
      </c>
      <c r="I147" s="11354"/>
      <c r="J147" s="6445"/>
    </row>
    <row r="148" spans="1:10" ht="16.5" thickTop="1" thickBot="1" x14ac:dyDescent="0.3">
      <c r="A148" s="6444"/>
      <c r="B148" s="6445"/>
      <c r="C148" s="6462"/>
      <c r="D148" s="6513" t="s">
        <v>94</v>
      </c>
      <c r="E148" s="6511"/>
      <c r="F148" s="6511"/>
      <c r="G148" s="6512"/>
      <c r="H148" s="11354"/>
      <c r="I148" s="11354"/>
      <c r="J148" s="6445"/>
    </row>
    <row r="149" spans="1:10" ht="16.5" thickTop="1" thickBot="1" x14ac:dyDescent="0.3">
      <c r="A149" s="6444"/>
      <c r="B149" s="6445"/>
      <c r="C149" s="6462"/>
      <c r="D149" s="6513" t="s">
        <v>95</v>
      </c>
      <c r="E149" s="6511"/>
      <c r="F149" s="6511"/>
      <c r="G149" s="6512"/>
      <c r="H149" s="11354"/>
      <c r="I149" s="11354"/>
      <c r="J149" s="6445"/>
    </row>
    <row r="150" spans="1:10" ht="16.5" thickTop="1" thickBot="1" x14ac:dyDescent="0.3">
      <c r="A150" s="6444"/>
      <c r="B150" s="6445"/>
      <c r="C150" s="6462"/>
      <c r="D150" s="6513" t="s">
        <v>96</v>
      </c>
      <c r="E150" s="6514"/>
      <c r="F150" s="6514"/>
      <c r="G150" s="6515"/>
      <c r="H150" s="11354">
        <v>1</v>
      </c>
      <c r="I150" s="11354"/>
      <c r="J150" s="6445"/>
    </row>
    <row r="151" spans="1:10" ht="16.5" thickTop="1" thickBot="1" x14ac:dyDescent="0.3">
      <c r="A151" s="6444"/>
      <c r="B151" s="6445"/>
      <c r="C151" s="6462"/>
      <c r="D151" s="6620" t="s">
        <v>111</v>
      </c>
      <c r="E151" s="6602"/>
      <c r="F151" s="6602"/>
      <c r="G151" s="6602"/>
      <c r="H151" s="11427">
        <v>0</v>
      </c>
      <c r="I151" s="11427"/>
      <c r="J151" s="6445"/>
    </row>
    <row r="152" spans="1:10" ht="16.5" thickTop="1" thickBot="1" x14ac:dyDescent="0.3">
      <c r="A152" s="6444"/>
      <c r="B152" s="6445"/>
      <c r="C152" s="6462"/>
      <c r="D152" s="6513" t="s">
        <v>93</v>
      </c>
      <c r="E152" s="6511"/>
      <c r="F152" s="6511"/>
      <c r="G152" s="6512"/>
      <c r="H152" s="11354"/>
      <c r="I152" s="11354"/>
      <c r="J152" s="6445"/>
    </row>
    <row r="153" spans="1:10" ht="16.5" thickTop="1" thickBot="1" x14ac:dyDescent="0.3">
      <c r="A153" s="6444"/>
      <c r="B153" s="6445"/>
      <c r="C153" s="6462"/>
      <c r="D153" s="6513" t="s">
        <v>94</v>
      </c>
      <c r="E153" s="6511"/>
      <c r="F153" s="6511"/>
      <c r="G153" s="6512"/>
      <c r="H153" s="11354"/>
      <c r="I153" s="11354"/>
      <c r="J153" s="6445"/>
    </row>
    <row r="154" spans="1:10" ht="16.5" thickTop="1" thickBot="1" x14ac:dyDescent="0.3">
      <c r="A154" s="6444"/>
      <c r="B154" s="6445"/>
      <c r="C154" s="6462"/>
      <c r="D154" s="6513" t="s">
        <v>95</v>
      </c>
      <c r="E154" s="6511"/>
      <c r="F154" s="6511"/>
      <c r="G154" s="6512"/>
      <c r="H154" s="11354"/>
      <c r="I154" s="11354"/>
      <c r="J154" s="6445"/>
    </row>
    <row r="155" spans="1:10" ht="16.5" thickTop="1" thickBot="1" x14ac:dyDescent="0.3">
      <c r="A155" s="6444"/>
      <c r="B155" s="6445"/>
      <c r="C155" s="6462"/>
      <c r="D155" s="6513" t="s">
        <v>96</v>
      </c>
      <c r="E155" s="6514"/>
      <c r="F155" s="6514"/>
      <c r="G155" s="6515"/>
      <c r="H155" s="11354"/>
      <c r="I155" s="11354"/>
      <c r="J155" s="6445"/>
    </row>
    <row r="156" spans="1:10" ht="16.5" thickTop="1" thickBot="1" x14ac:dyDescent="0.3">
      <c r="A156" s="6444"/>
      <c r="B156" s="6445"/>
      <c r="C156" s="6462"/>
      <c r="D156" s="6620" t="s">
        <v>112</v>
      </c>
      <c r="E156" s="6602"/>
      <c r="F156" s="6602"/>
      <c r="G156" s="6602"/>
      <c r="H156" s="11427">
        <v>0</v>
      </c>
      <c r="I156" s="11427"/>
      <c r="J156" s="6445"/>
    </row>
    <row r="157" spans="1:10" ht="16.5" thickTop="1" thickBot="1" x14ac:dyDescent="0.3">
      <c r="A157" s="6444"/>
      <c r="B157" s="6445"/>
      <c r="C157" s="6462"/>
      <c r="D157" s="6513" t="s">
        <v>93</v>
      </c>
      <c r="E157" s="6511"/>
      <c r="F157" s="6511"/>
      <c r="G157" s="6512"/>
      <c r="H157" s="11354"/>
      <c r="I157" s="11354"/>
      <c r="J157" s="6445"/>
    </row>
    <row r="158" spans="1:10" ht="16.5" thickTop="1" thickBot="1" x14ac:dyDescent="0.3">
      <c r="A158" s="6444"/>
      <c r="B158" s="6445"/>
      <c r="C158" s="6462"/>
      <c r="D158" s="6513" t="s">
        <v>94</v>
      </c>
      <c r="E158" s="6511"/>
      <c r="F158" s="6511"/>
      <c r="G158" s="6512"/>
      <c r="H158" s="11354"/>
      <c r="I158" s="11354"/>
      <c r="J158" s="6445"/>
    </row>
    <row r="159" spans="1:10" ht="16.5" thickTop="1" thickBot="1" x14ac:dyDescent="0.3">
      <c r="A159" s="6444"/>
      <c r="B159" s="6445"/>
      <c r="C159" s="6462"/>
      <c r="D159" s="6513" t="s">
        <v>95</v>
      </c>
      <c r="E159" s="6511"/>
      <c r="F159" s="6511"/>
      <c r="G159" s="6512"/>
      <c r="H159" s="11354"/>
      <c r="I159" s="11354"/>
      <c r="J159" s="6445"/>
    </row>
    <row r="160" spans="1:10" ht="16.5" thickTop="1" thickBot="1" x14ac:dyDescent="0.3">
      <c r="A160" s="6444"/>
      <c r="B160" s="6445"/>
      <c r="C160" s="6462"/>
      <c r="D160" s="6513" t="s">
        <v>96</v>
      </c>
      <c r="E160" s="6514"/>
      <c r="F160" s="6514"/>
      <c r="G160" s="6515"/>
      <c r="H160" s="11354"/>
      <c r="I160" s="11354"/>
      <c r="J160" s="6445"/>
    </row>
    <row r="161" spans="1:10" ht="16.5" thickTop="1" thickBot="1" x14ac:dyDescent="0.3">
      <c r="A161" s="6444"/>
      <c r="B161" s="6445"/>
      <c r="C161" s="6462"/>
      <c r="D161" s="6621" t="s">
        <v>113</v>
      </c>
      <c r="E161" s="6600"/>
      <c r="F161" s="6600"/>
      <c r="G161" s="6601"/>
      <c r="H161" s="11427">
        <v>0</v>
      </c>
      <c r="I161" s="11427"/>
      <c r="J161" s="6445"/>
    </row>
    <row r="162" spans="1:10" ht="16.5" thickTop="1" thickBot="1" x14ac:dyDescent="0.3">
      <c r="A162" s="6444"/>
      <c r="B162" s="6445"/>
      <c r="C162" s="6462"/>
      <c r="D162" s="6516" t="s">
        <v>114</v>
      </c>
      <c r="E162" s="6502"/>
      <c r="F162" s="6502"/>
      <c r="G162" s="6503"/>
      <c r="H162" s="11354"/>
      <c r="I162" s="11354"/>
      <c r="J162" s="6445"/>
    </row>
    <row r="163" spans="1:10" ht="16.5" thickTop="1" thickBot="1" x14ac:dyDescent="0.3">
      <c r="A163" s="6444"/>
      <c r="B163" s="6445"/>
      <c r="C163" s="6462"/>
      <c r="D163" s="6516" t="s">
        <v>94</v>
      </c>
      <c r="E163" s="6502"/>
      <c r="F163" s="6502"/>
      <c r="G163" s="6503"/>
      <c r="H163" s="11354"/>
      <c r="I163" s="11354"/>
      <c r="J163" s="6445"/>
    </row>
    <row r="164" spans="1:10" ht="16.5" thickTop="1" thickBot="1" x14ac:dyDescent="0.3">
      <c r="A164" s="6444"/>
      <c r="B164" s="6445"/>
      <c r="C164" s="6462"/>
      <c r="D164" s="6516" t="s">
        <v>102</v>
      </c>
      <c r="E164" s="6502"/>
      <c r="F164" s="6502"/>
      <c r="G164" s="6503"/>
      <c r="H164" s="11354"/>
      <c r="I164" s="11354"/>
      <c r="J164" s="6445"/>
    </row>
    <row r="165" spans="1:10" ht="16.5" thickTop="1" thickBot="1" x14ac:dyDescent="0.3">
      <c r="A165" s="6446"/>
      <c r="B165" s="6445"/>
      <c r="C165" s="6462"/>
      <c r="D165" s="6516" t="s">
        <v>103</v>
      </c>
      <c r="E165" s="6502"/>
      <c r="F165" s="6502"/>
      <c r="G165" s="6503"/>
      <c r="H165" s="11354"/>
      <c r="I165" s="11354"/>
      <c r="J165" s="6445"/>
    </row>
    <row r="166" spans="1:10" ht="16.5" thickTop="1" thickBot="1" x14ac:dyDescent="0.3">
      <c r="A166" s="6446"/>
      <c r="B166" s="6445"/>
      <c r="C166" s="6462"/>
      <c r="D166" s="6621" t="s">
        <v>115</v>
      </c>
      <c r="E166" s="6600"/>
      <c r="F166" s="6600"/>
      <c r="G166" s="6601"/>
      <c r="H166" s="11427">
        <v>0</v>
      </c>
      <c r="I166" s="11427"/>
      <c r="J166" s="6445"/>
    </row>
    <row r="167" spans="1:10" ht="16.5" thickTop="1" thickBot="1" x14ac:dyDescent="0.3">
      <c r="A167" s="6446"/>
      <c r="B167" s="6445"/>
      <c r="C167" s="6462"/>
      <c r="D167" s="6516" t="s">
        <v>105</v>
      </c>
      <c r="E167" s="6502"/>
      <c r="F167" s="6502"/>
      <c r="G167" s="6503"/>
      <c r="H167" s="11354"/>
      <c r="I167" s="11354"/>
      <c r="J167" s="6445"/>
    </row>
    <row r="168" spans="1:10" ht="16.5" thickTop="1" thickBot="1" x14ac:dyDescent="0.3">
      <c r="A168" s="6446"/>
      <c r="B168" s="6445"/>
      <c r="C168" s="6462"/>
      <c r="D168" s="6516" t="s">
        <v>94</v>
      </c>
      <c r="E168" s="6502"/>
      <c r="F168" s="6502"/>
      <c r="G168" s="6503"/>
      <c r="H168" s="11354"/>
      <c r="I168" s="11354"/>
      <c r="J168" s="6445"/>
    </row>
    <row r="169" spans="1:10" ht="16.5" thickTop="1" thickBot="1" x14ac:dyDescent="0.3">
      <c r="A169" s="6446"/>
      <c r="B169" s="6445"/>
      <c r="C169" s="6462"/>
      <c r="D169" s="6516" t="s">
        <v>102</v>
      </c>
      <c r="E169" s="6502"/>
      <c r="F169" s="6502"/>
      <c r="G169" s="6503"/>
      <c r="H169" s="11354"/>
      <c r="I169" s="11354"/>
      <c r="J169" s="6445"/>
    </row>
    <row r="170" spans="1:10" ht="16.5" thickTop="1" thickBot="1" x14ac:dyDescent="0.3">
      <c r="A170" s="6446"/>
      <c r="B170" s="6445"/>
      <c r="C170" s="6462"/>
      <c r="D170" s="6516" t="s">
        <v>103</v>
      </c>
      <c r="E170" s="6502"/>
      <c r="F170" s="6502"/>
      <c r="G170" s="6503"/>
      <c r="H170" s="11354"/>
      <c r="I170" s="11354"/>
      <c r="J170" s="6445"/>
    </row>
    <row r="171" spans="1:10" ht="16.5" thickTop="1" thickBot="1" x14ac:dyDescent="0.3">
      <c r="A171" s="6446"/>
      <c r="B171" s="6445"/>
      <c r="C171" s="6462"/>
      <c r="D171" s="6621" t="s">
        <v>116</v>
      </c>
      <c r="E171" s="6600"/>
      <c r="F171" s="6600"/>
      <c r="G171" s="6601"/>
      <c r="H171" s="11427">
        <v>0</v>
      </c>
      <c r="I171" s="11427"/>
      <c r="J171" s="6445"/>
    </row>
    <row r="172" spans="1:10" ht="16.5" thickTop="1" thickBot="1" x14ac:dyDescent="0.3">
      <c r="A172" s="6446"/>
      <c r="B172" s="6445"/>
      <c r="C172" s="6462"/>
      <c r="D172" s="6516" t="s">
        <v>105</v>
      </c>
      <c r="E172" s="6502"/>
      <c r="F172" s="6502"/>
      <c r="G172" s="6503"/>
      <c r="H172" s="11354"/>
      <c r="I172" s="11354"/>
      <c r="J172" s="6445"/>
    </row>
    <row r="173" spans="1:10" ht="16.5" thickTop="1" thickBot="1" x14ac:dyDescent="0.3">
      <c r="A173" s="6446"/>
      <c r="B173" s="6445"/>
      <c r="C173" s="6462"/>
      <c r="D173" s="6516" t="s">
        <v>94</v>
      </c>
      <c r="E173" s="6502"/>
      <c r="F173" s="6502"/>
      <c r="G173" s="6503"/>
      <c r="H173" s="11433"/>
      <c r="I173" s="11433"/>
      <c r="J173" s="6445"/>
    </row>
    <row r="174" spans="1:10" ht="16.5" thickTop="1" thickBot="1" x14ac:dyDescent="0.3">
      <c r="A174" s="6446"/>
      <c r="B174" s="6445"/>
      <c r="C174" s="6462"/>
      <c r="D174" s="6516" t="s">
        <v>102</v>
      </c>
      <c r="E174" s="6502"/>
      <c r="F174" s="6502"/>
      <c r="G174" s="6503"/>
      <c r="H174" s="11354"/>
      <c r="I174" s="11354"/>
      <c r="J174" s="6445"/>
    </row>
    <row r="175" spans="1:10" ht="16.5" thickTop="1" thickBot="1" x14ac:dyDescent="0.3">
      <c r="A175" s="6446"/>
      <c r="B175" s="6445"/>
      <c r="C175" s="6462"/>
      <c r="D175" s="6516" t="s">
        <v>103</v>
      </c>
      <c r="E175" s="6502"/>
      <c r="F175" s="6502"/>
      <c r="G175" s="6503"/>
      <c r="H175" s="11354"/>
      <c r="I175" s="11354"/>
      <c r="J175" s="6445"/>
    </row>
    <row r="176" spans="1:10" ht="16.5" thickTop="1" thickBot="1" x14ac:dyDescent="0.3">
      <c r="A176" s="6446"/>
      <c r="B176" s="6445"/>
      <c r="C176" s="6462"/>
      <c r="D176" s="6621" t="s">
        <v>117</v>
      </c>
      <c r="E176" s="6600"/>
      <c r="F176" s="6600"/>
      <c r="G176" s="6601"/>
      <c r="H176" s="11427">
        <v>0</v>
      </c>
      <c r="I176" s="11427"/>
      <c r="J176" s="6445"/>
    </row>
    <row r="177" spans="1:10" ht="16.5" thickTop="1" thickBot="1" x14ac:dyDescent="0.3">
      <c r="A177" s="6446"/>
      <c r="B177" s="6445"/>
      <c r="C177" s="6462"/>
      <c r="D177" s="6516" t="s">
        <v>105</v>
      </c>
      <c r="E177" s="6502"/>
      <c r="F177" s="6502"/>
      <c r="G177" s="6503"/>
      <c r="H177" s="11354"/>
      <c r="I177" s="11354"/>
      <c r="J177" s="6445"/>
    </row>
    <row r="178" spans="1:10" ht="16.5" thickTop="1" thickBot="1" x14ac:dyDescent="0.3">
      <c r="A178" s="6446"/>
      <c r="B178" s="6445"/>
      <c r="C178" s="6462"/>
      <c r="D178" s="6516" t="s">
        <v>94</v>
      </c>
      <c r="E178" s="6502"/>
      <c r="F178" s="6502"/>
      <c r="G178" s="6503"/>
      <c r="H178" s="11354"/>
      <c r="I178" s="11354"/>
      <c r="J178" s="6445"/>
    </row>
    <row r="179" spans="1:10" ht="16.5" thickTop="1" thickBot="1" x14ac:dyDescent="0.3">
      <c r="A179" s="6446"/>
      <c r="B179" s="6445"/>
      <c r="C179" s="6462"/>
      <c r="D179" s="6516" t="s">
        <v>102</v>
      </c>
      <c r="E179" s="6502"/>
      <c r="F179" s="6502"/>
      <c r="G179" s="6503"/>
      <c r="H179" s="11354"/>
      <c r="I179" s="11354"/>
      <c r="J179" s="6445"/>
    </row>
    <row r="180" spans="1:10" ht="16.5" thickTop="1" thickBot="1" x14ac:dyDescent="0.3">
      <c r="A180" s="6446"/>
      <c r="B180" s="6445"/>
      <c r="C180" s="6464"/>
      <c r="D180" s="6516" t="s">
        <v>103</v>
      </c>
      <c r="E180" s="6502"/>
      <c r="F180" s="6502"/>
      <c r="G180" s="6503"/>
      <c r="H180" s="11354"/>
      <c r="I180" s="11354"/>
      <c r="J180" s="6445"/>
    </row>
    <row r="181" spans="1:10" ht="16.5" thickTop="1" thickBot="1" x14ac:dyDescent="0.3">
      <c r="A181" s="6444"/>
      <c r="B181" s="6445"/>
      <c r="C181" s="6568" t="s">
        <v>118</v>
      </c>
      <c r="D181" s="6632"/>
      <c r="E181" s="6580"/>
      <c r="F181" s="6580"/>
      <c r="G181" s="6581"/>
      <c r="H181" s="11411">
        <v>45</v>
      </c>
      <c r="I181" s="11411"/>
      <c r="J181" s="6445"/>
    </row>
    <row r="182" spans="1:10" ht="27" thickTop="1" thickBot="1" x14ac:dyDescent="0.3">
      <c r="A182" s="6444"/>
      <c r="B182" s="6444"/>
      <c r="C182" s="6474"/>
      <c r="D182" s="6541" t="s">
        <v>31</v>
      </c>
      <c r="E182" s="6517"/>
      <c r="F182" s="6517"/>
      <c r="G182" s="6518"/>
      <c r="H182" s="11354"/>
      <c r="I182" s="11354"/>
      <c r="J182" s="6445"/>
    </row>
    <row r="183" spans="1:10" ht="16.5" thickTop="1" thickBot="1" x14ac:dyDescent="0.3">
      <c r="A183" s="6444"/>
      <c r="B183" s="6444"/>
      <c r="C183" s="6474"/>
      <c r="D183" s="6541" t="s">
        <v>119</v>
      </c>
      <c r="E183" s="6502"/>
      <c r="F183" s="6502"/>
      <c r="G183" s="6503"/>
      <c r="H183" s="11354"/>
      <c r="I183" s="11354"/>
      <c r="J183" s="6445"/>
    </row>
    <row r="184" spans="1:10" ht="27" thickTop="1" thickBot="1" x14ac:dyDescent="0.3">
      <c r="A184" s="6444"/>
      <c r="B184" s="6444"/>
      <c r="C184" s="6474"/>
      <c r="D184" s="6541" t="s">
        <v>120</v>
      </c>
      <c r="E184" s="6519"/>
      <c r="F184" s="6502"/>
      <c r="G184" s="6503"/>
      <c r="H184" s="11354"/>
      <c r="I184" s="11354"/>
      <c r="J184" s="6445"/>
    </row>
    <row r="185" spans="1:10" ht="27" thickTop="1" thickBot="1" x14ac:dyDescent="0.3">
      <c r="A185" s="6444"/>
      <c r="B185" s="6445"/>
      <c r="C185" s="6474"/>
      <c r="D185" s="6541" t="s">
        <v>121</v>
      </c>
      <c r="E185" s="6502"/>
      <c r="F185" s="6502"/>
      <c r="G185" s="6503"/>
      <c r="H185" s="11354"/>
      <c r="I185" s="11354"/>
      <c r="J185" s="6445"/>
    </row>
    <row r="186" spans="1:10" ht="16.5" thickTop="1" thickBot="1" x14ac:dyDescent="0.3">
      <c r="A186" s="6444"/>
      <c r="B186" s="6445"/>
      <c r="C186" s="6474"/>
      <c r="D186" s="6541" t="s">
        <v>70</v>
      </c>
      <c r="E186" s="6502"/>
      <c r="F186" s="6502"/>
      <c r="G186" s="6503"/>
      <c r="H186" s="11354"/>
      <c r="I186" s="11354"/>
      <c r="J186" s="6445"/>
    </row>
    <row r="187" spans="1:10" ht="39.75" thickTop="1" thickBot="1" x14ac:dyDescent="0.3">
      <c r="A187" s="6444"/>
      <c r="B187" s="6445"/>
      <c r="C187" s="6474"/>
      <c r="D187" s="6541" t="s">
        <v>122</v>
      </c>
      <c r="E187" s="6502"/>
      <c r="F187" s="6502"/>
      <c r="G187" s="6503"/>
      <c r="H187" s="11354"/>
      <c r="I187" s="11354"/>
      <c r="J187" s="6445"/>
    </row>
    <row r="188" spans="1:10" ht="27" thickTop="1" thickBot="1" x14ac:dyDescent="0.3">
      <c r="A188" s="6444"/>
      <c r="B188" s="6445"/>
      <c r="C188" s="6475"/>
      <c r="D188" s="6541" t="s">
        <v>123</v>
      </c>
      <c r="E188" s="6502"/>
      <c r="F188" s="6502"/>
      <c r="G188" s="6503"/>
      <c r="H188" s="11354"/>
      <c r="I188" s="11354"/>
      <c r="J188" s="6445"/>
    </row>
    <row r="189" spans="1:10" ht="39.75" thickTop="1" thickBot="1" x14ac:dyDescent="0.3">
      <c r="A189" s="6444"/>
      <c r="B189" s="6445"/>
      <c r="C189" s="6474"/>
      <c r="D189" s="6541" t="s">
        <v>34</v>
      </c>
      <c r="E189" s="6502"/>
      <c r="F189" s="6502"/>
      <c r="G189" s="6503"/>
      <c r="H189" s="11354"/>
      <c r="I189" s="11354"/>
      <c r="J189" s="6445"/>
    </row>
    <row r="190" spans="1:10" ht="39.75" thickTop="1" thickBot="1" x14ac:dyDescent="0.3">
      <c r="A190" s="6444"/>
      <c r="B190" s="6445"/>
      <c r="C190" s="6475"/>
      <c r="D190" s="6542" t="s">
        <v>124</v>
      </c>
      <c r="E190" s="6502"/>
      <c r="F190" s="6502"/>
      <c r="G190" s="6503"/>
      <c r="H190" s="11354">
        <v>1</v>
      </c>
      <c r="I190" s="11354"/>
      <c r="J190" s="6445"/>
    </row>
    <row r="191" spans="1:10" ht="52.5" thickTop="1" thickBot="1" x14ac:dyDescent="0.3">
      <c r="A191" s="6444"/>
      <c r="B191" s="6445"/>
      <c r="C191" s="6474"/>
      <c r="D191" s="6541" t="s">
        <v>125</v>
      </c>
      <c r="E191" s="6502"/>
      <c r="F191" s="6502"/>
      <c r="G191" s="6503"/>
      <c r="H191" s="11354">
        <v>2</v>
      </c>
      <c r="I191" s="11354"/>
      <c r="J191" s="6445"/>
    </row>
    <row r="192" spans="1:10" ht="27" thickTop="1" thickBot="1" x14ac:dyDescent="0.3">
      <c r="A192" s="6444"/>
      <c r="B192" s="6445"/>
      <c r="C192" s="6474"/>
      <c r="D192" s="6541" t="s">
        <v>126</v>
      </c>
      <c r="E192" s="6502"/>
      <c r="F192" s="6502"/>
      <c r="G192" s="6503"/>
      <c r="H192" s="11354"/>
      <c r="I192" s="11354"/>
      <c r="J192" s="6445"/>
    </row>
    <row r="193" spans="1:10" ht="27" thickTop="1" thickBot="1" x14ac:dyDescent="0.3">
      <c r="A193" s="6444"/>
      <c r="B193" s="6445"/>
      <c r="C193" s="6474"/>
      <c r="D193" s="6543" t="s">
        <v>244</v>
      </c>
      <c r="E193" s="6500"/>
      <c r="F193" s="6500"/>
      <c r="G193" s="6500"/>
      <c r="H193" s="11354"/>
      <c r="I193" s="11354"/>
      <c r="J193" s="6445"/>
    </row>
    <row r="194" spans="1:10" ht="65.25" thickTop="1" thickBot="1" x14ac:dyDescent="0.3">
      <c r="A194" s="6444"/>
      <c r="B194" s="6445"/>
      <c r="C194" s="6474"/>
      <c r="D194" s="6544" t="s">
        <v>71</v>
      </c>
      <c r="E194" s="6502"/>
      <c r="F194" s="6502"/>
      <c r="G194" s="6503"/>
      <c r="H194" s="11354"/>
      <c r="I194" s="11354"/>
      <c r="J194" s="6445"/>
    </row>
    <row r="195" spans="1:10" ht="27" thickTop="1" thickBot="1" x14ac:dyDescent="0.3">
      <c r="A195" s="6444"/>
      <c r="B195" s="6445"/>
      <c r="C195" s="6474"/>
      <c r="D195" s="6541" t="s">
        <v>128</v>
      </c>
      <c r="E195" s="6500"/>
      <c r="F195" s="6500"/>
      <c r="G195" s="6500"/>
      <c r="H195" s="11354"/>
      <c r="I195" s="11354"/>
      <c r="J195" s="6445"/>
    </row>
    <row r="196" spans="1:10" ht="39.75" thickTop="1" thickBot="1" x14ac:dyDescent="0.3">
      <c r="A196" s="6444"/>
      <c r="B196" s="6445"/>
      <c r="C196" s="6474"/>
      <c r="D196" s="6541" t="s">
        <v>129</v>
      </c>
      <c r="E196" s="6502"/>
      <c r="F196" s="6502"/>
      <c r="G196" s="6503"/>
      <c r="H196" s="11354"/>
      <c r="I196" s="11354"/>
      <c r="J196" s="6445"/>
    </row>
    <row r="197" spans="1:10" ht="52.5" thickTop="1" thickBot="1" x14ac:dyDescent="0.3">
      <c r="A197" s="6444"/>
      <c r="B197" s="6445"/>
      <c r="C197" s="6474"/>
      <c r="D197" s="6541" t="s">
        <v>130</v>
      </c>
      <c r="E197" s="6502"/>
      <c r="F197" s="6502"/>
      <c r="G197" s="6503"/>
      <c r="H197" s="11354"/>
      <c r="I197" s="11354"/>
      <c r="J197" s="6445"/>
    </row>
    <row r="198" spans="1:10" ht="39.75" thickTop="1" thickBot="1" x14ac:dyDescent="0.3">
      <c r="A198" s="6444"/>
      <c r="B198" s="6445"/>
      <c r="C198" s="6474"/>
      <c r="D198" s="6541" t="s">
        <v>131</v>
      </c>
      <c r="E198" s="6519"/>
      <c r="F198" s="6502"/>
      <c r="G198" s="6503"/>
      <c r="H198" s="11354"/>
      <c r="I198" s="11354"/>
      <c r="J198" s="6445"/>
    </row>
    <row r="199" spans="1:10" ht="27" thickTop="1" thickBot="1" x14ac:dyDescent="0.3">
      <c r="A199" s="6444"/>
      <c r="B199" s="6444"/>
      <c r="C199" s="6475"/>
      <c r="D199" s="6541" t="s">
        <v>132</v>
      </c>
      <c r="E199" s="6519"/>
      <c r="F199" s="6502"/>
      <c r="G199" s="6503"/>
      <c r="H199" s="11354"/>
      <c r="I199" s="11354"/>
      <c r="J199" s="6445"/>
    </row>
    <row r="200" spans="1:10" ht="39.75" thickTop="1" thickBot="1" x14ac:dyDescent="0.3">
      <c r="A200" s="6444"/>
      <c r="B200" s="6444"/>
      <c r="C200" s="6474"/>
      <c r="D200" s="6536" t="s">
        <v>245</v>
      </c>
      <c r="E200" s="6500"/>
      <c r="F200" s="6500"/>
      <c r="G200" s="6500"/>
      <c r="H200" s="11354"/>
      <c r="I200" s="11354"/>
      <c r="J200" s="6445"/>
    </row>
    <row r="201" spans="1:10" ht="27" thickTop="1" thickBot="1" x14ac:dyDescent="0.3">
      <c r="A201" s="6444"/>
      <c r="B201" s="6444"/>
      <c r="C201" s="6474"/>
      <c r="D201" s="6544" t="s">
        <v>213</v>
      </c>
      <c r="E201" s="6502"/>
      <c r="F201" s="6502"/>
      <c r="G201" s="6503"/>
      <c r="H201" s="11354"/>
      <c r="I201" s="11354"/>
      <c r="J201" s="6445"/>
    </row>
    <row r="202" spans="1:10" ht="65.25" thickTop="1" thickBot="1" x14ac:dyDescent="0.3">
      <c r="A202" s="6444"/>
      <c r="B202" s="6444"/>
      <c r="C202" s="6474"/>
      <c r="D202" s="6544" t="s">
        <v>214</v>
      </c>
      <c r="E202" s="6502"/>
      <c r="F202" s="6502"/>
      <c r="G202" s="6503"/>
      <c r="H202" s="11354"/>
      <c r="I202" s="11354"/>
      <c r="J202" s="6445"/>
    </row>
    <row r="203" spans="1:10" ht="39.75" thickTop="1" thickBot="1" x14ac:dyDescent="0.3">
      <c r="A203" s="6444"/>
      <c r="B203" s="6444"/>
      <c r="C203" s="6474"/>
      <c r="D203" s="6544" t="s">
        <v>221</v>
      </c>
      <c r="E203" s="6502"/>
      <c r="F203" s="6502"/>
      <c r="G203" s="6503"/>
      <c r="H203" s="11354"/>
      <c r="I203" s="11354"/>
      <c r="J203" s="6445"/>
    </row>
    <row r="204" spans="1:10" ht="52.5" thickTop="1" thickBot="1" x14ac:dyDescent="0.3">
      <c r="A204" s="6444"/>
      <c r="B204" s="6444"/>
      <c r="C204" s="6474"/>
      <c r="D204" s="6545" t="s">
        <v>246</v>
      </c>
      <c r="E204" s="6500"/>
      <c r="F204" s="6500"/>
      <c r="G204" s="6500"/>
      <c r="H204" s="11354"/>
      <c r="I204" s="11354"/>
      <c r="J204" s="6445"/>
    </row>
    <row r="205" spans="1:10" ht="27" thickTop="1" thickBot="1" x14ac:dyDescent="0.3">
      <c r="A205" s="6444"/>
      <c r="B205" s="6444"/>
      <c r="C205" s="6475"/>
      <c r="D205" s="6544" t="s">
        <v>220</v>
      </c>
      <c r="E205" s="6502"/>
      <c r="F205" s="6502"/>
      <c r="G205" s="6503"/>
      <c r="H205" s="11354"/>
      <c r="I205" s="11354"/>
      <c r="J205" s="6445"/>
    </row>
    <row r="206" spans="1:10" ht="27" thickTop="1" thickBot="1" x14ac:dyDescent="0.3">
      <c r="A206" s="6444"/>
      <c r="B206" s="6444"/>
      <c r="C206" s="6475"/>
      <c r="D206" s="6544" t="s">
        <v>247</v>
      </c>
      <c r="E206" s="6502"/>
      <c r="F206" s="6502"/>
      <c r="G206" s="6503"/>
      <c r="H206" s="11354">
        <v>1</v>
      </c>
      <c r="I206" s="11354"/>
      <c r="J206" s="6445"/>
    </row>
    <row r="207" spans="1:10" ht="16.5" thickTop="1" thickBot="1" x14ac:dyDescent="0.3">
      <c r="A207" s="6444"/>
      <c r="B207" s="6444"/>
      <c r="C207" s="6475"/>
      <c r="D207" s="6546" t="s">
        <v>212</v>
      </c>
      <c r="E207" s="6502"/>
      <c r="F207" s="6502"/>
      <c r="G207" s="6503"/>
      <c r="H207" s="11354"/>
      <c r="I207" s="11354"/>
      <c r="J207" s="6445"/>
    </row>
    <row r="208" spans="1:10" ht="27" thickTop="1" thickBot="1" x14ac:dyDescent="0.3">
      <c r="A208" s="6444"/>
      <c r="B208" s="6444"/>
      <c r="C208" s="6475"/>
      <c r="D208" s="6544" t="s">
        <v>211</v>
      </c>
      <c r="E208" s="6502"/>
      <c r="F208" s="6502"/>
      <c r="G208" s="6503"/>
      <c r="H208" s="11354"/>
      <c r="I208" s="11354"/>
      <c r="J208" s="6445"/>
    </row>
    <row r="209" spans="1:10" ht="27" thickTop="1" thickBot="1" x14ac:dyDescent="0.3">
      <c r="A209" s="6444"/>
      <c r="B209" s="6444"/>
      <c r="C209" s="6475"/>
      <c r="D209" s="6544" t="s">
        <v>136</v>
      </c>
      <c r="E209" s="6502"/>
      <c r="F209" s="6502"/>
      <c r="G209" s="6503"/>
      <c r="H209" s="11354">
        <v>1</v>
      </c>
      <c r="I209" s="11354"/>
      <c r="J209" s="6445"/>
    </row>
    <row r="210" spans="1:10" ht="16.5" thickTop="1" thickBot="1" x14ac:dyDescent="0.3">
      <c r="A210" s="6444"/>
      <c r="B210" s="6444"/>
      <c r="C210" s="6475"/>
      <c r="D210" s="6544" t="s">
        <v>137</v>
      </c>
      <c r="E210" s="6502"/>
      <c r="F210" s="6502"/>
      <c r="G210" s="6503"/>
      <c r="H210" s="11354"/>
      <c r="I210" s="11354"/>
      <c r="J210" s="6445"/>
    </row>
    <row r="211" spans="1:10" ht="16.5" thickTop="1" thickBot="1" x14ac:dyDescent="0.3">
      <c r="A211" s="6444"/>
      <c r="B211" s="6444"/>
      <c r="C211" s="6475"/>
      <c r="D211" s="6544" t="s">
        <v>138</v>
      </c>
      <c r="E211" s="6502"/>
      <c r="F211" s="6502"/>
      <c r="G211" s="6503"/>
      <c r="H211" s="11354"/>
      <c r="I211" s="11354"/>
      <c r="J211" s="6445"/>
    </row>
    <row r="212" spans="1:10" ht="16.5" thickTop="1" thickBot="1" x14ac:dyDescent="0.3">
      <c r="A212" s="6444"/>
      <c r="B212" s="6444"/>
      <c r="C212" s="6475"/>
      <c r="D212" s="6544" t="s">
        <v>139</v>
      </c>
      <c r="E212" s="6502"/>
      <c r="F212" s="6502"/>
      <c r="G212" s="6503"/>
      <c r="H212" s="11354">
        <v>1</v>
      </c>
      <c r="I212" s="11354"/>
      <c r="J212" s="6445"/>
    </row>
    <row r="213" spans="1:10" ht="16.5" thickTop="1" thickBot="1" x14ac:dyDescent="0.3">
      <c r="A213" s="6444"/>
      <c r="B213" s="6444"/>
      <c r="C213" s="6475"/>
      <c r="D213" s="6544" t="s">
        <v>140</v>
      </c>
      <c r="E213" s="6502"/>
      <c r="F213" s="6502"/>
      <c r="G213" s="6503"/>
      <c r="H213" s="11354"/>
      <c r="I213" s="11354"/>
      <c r="J213" s="6445"/>
    </row>
    <row r="214" spans="1:10" ht="39.75" thickTop="1" thickBot="1" x14ac:dyDescent="0.3">
      <c r="A214" s="6444"/>
      <c r="B214" s="6444"/>
      <c r="C214" s="6475"/>
      <c r="D214" s="6545" t="s">
        <v>141</v>
      </c>
      <c r="E214" s="6502"/>
      <c r="F214" s="6502"/>
      <c r="G214" s="6503"/>
      <c r="H214" s="11354"/>
      <c r="I214" s="11354"/>
      <c r="J214" s="6445"/>
    </row>
    <row r="215" spans="1:10" ht="27" thickTop="1" thickBot="1" x14ac:dyDescent="0.3">
      <c r="A215" s="6444"/>
      <c r="B215" s="6444"/>
      <c r="C215" s="6474"/>
      <c r="D215" s="6541" t="s">
        <v>142</v>
      </c>
      <c r="E215" s="6500"/>
      <c r="F215" s="6500"/>
      <c r="G215" s="6500"/>
      <c r="H215" s="11354">
        <v>1</v>
      </c>
      <c r="I215" s="11354"/>
      <c r="J215" s="6445"/>
    </row>
    <row r="216" spans="1:10" ht="39.75" thickTop="1" thickBot="1" x14ac:dyDescent="0.3">
      <c r="A216" s="6444"/>
      <c r="B216" s="6444"/>
      <c r="C216" s="6476"/>
      <c r="D216" s="6544" t="s">
        <v>143</v>
      </c>
      <c r="E216" s="6502"/>
      <c r="F216" s="6502"/>
      <c r="G216" s="6503"/>
      <c r="H216" s="11354"/>
      <c r="I216" s="11354"/>
      <c r="J216" s="6445"/>
    </row>
    <row r="217" spans="1:10" ht="39.75" thickTop="1" thickBot="1" x14ac:dyDescent="0.3">
      <c r="A217" s="6444"/>
      <c r="B217" s="6444"/>
      <c r="C217" s="6475"/>
      <c r="D217" s="6541" t="s">
        <v>144</v>
      </c>
      <c r="E217" s="6502"/>
      <c r="F217" s="6502"/>
      <c r="G217" s="6503"/>
      <c r="H217" s="11356"/>
      <c r="I217" s="11356"/>
      <c r="J217" s="6445"/>
    </row>
    <row r="218" spans="1:10" ht="27" thickTop="1" thickBot="1" x14ac:dyDescent="0.3">
      <c r="A218" s="6444"/>
      <c r="B218" s="6444"/>
      <c r="C218" s="6475"/>
      <c r="D218" s="6544" t="s">
        <v>145</v>
      </c>
      <c r="E218" s="6502"/>
      <c r="F218" s="6502"/>
      <c r="G218" s="6503"/>
      <c r="H218" s="11356">
        <v>13</v>
      </c>
      <c r="I218" s="11356"/>
      <c r="J218" s="6445"/>
    </row>
    <row r="219" spans="1:10" ht="16.5" thickTop="1" thickBot="1" x14ac:dyDescent="0.3">
      <c r="A219" s="6444"/>
      <c r="B219" s="6444"/>
      <c r="C219" s="6477"/>
      <c r="D219" s="6547" t="s">
        <v>146</v>
      </c>
      <c r="E219" s="6502"/>
      <c r="F219" s="6502"/>
      <c r="G219" s="6503"/>
      <c r="H219" s="11356">
        <v>25</v>
      </c>
      <c r="I219" s="11356"/>
      <c r="J219" s="6445"/>
    </row>
    <row r="220" spans="1:10" ht="16.5" thickTop="1" thickBot="1" x14ac:dyDescent="0.3">
      <c r="A220" s="6444"/>
      <c r="B220" s="6457"/>
      <c r="C220" s="6582" t="s">
        <v>147</v>
      </c>
      <c r="D220" s="6583"/>
      <c r="E220" s="6583"/>
      <c r="F220" s="6583"/>
      <c r="G220" s="6584"/>
      <c r="H220" s="11359">
        <v>61</v>
      </c>
      <c r="I220" s="11360"/>
      <c r="J220" s="6445"/>
    </row>
    <row r="221" spans="1:10" ht="16.5" thickTop="1" thickBot="1" x14ac:dyDescent="0.3">
      <c r="A221" s="6444"/>
      <c r="B221" s="6444"/>
      <c r="C221" s="6460"/>
      <c r="D221" s="6516" t="s">
        <v>148</v>
      </c>
      <c r="E221" s="6520"/>
      <c r="F221" s="6520"/>
      <c r="G221" s="6521"/>
      <c r="H221" s="11357">
        <v>40</v>
      </c>
      <c r="I221" s="11358"/>
      <c r="J221" s="6445"/>
    </row>
    <row r="222" spans="1:10" ht="16.5" thickTop="1" thickBot="1" x14ac:dyDescent="0.3">
      <c r="A222" s="6444"/>
      <c r="B222" s="6444"/>
      <c r="C222" s="6457"/>
      <c r="D222" s="6516" t="s">
        <v>149</v>
      </c>
      <c r="E222" s="6520"/>
      <c r="F222" s="6520"/>
      <c r="G222" s="6521"/>
      <c r="H222" s="11357"/>
      <c r="I222" s="11358"/>
      <c r="J222" s="6445"/>
    </row>
    <row r="223" spans="1:10" ht="16.5" thickTop="1" thickBot="1" x14ac:dyDescent="0.3">
      <c r="A223" s="6444"/>
      <c r="B223" s="6444"/>
      <c r="C223" s="6457"/>
      <c r="D223" s="6516" t="s">
        <v>150</v>
      </c>
      <c r="E223" s="6520"/>
      <c r="F223" s="6520"/>
      <c r="G223" s="6521"/>
      <c r="H223" s="11357">
        <v>21</v>
      </c>
      <c r="I223" s="11358"/>
      <c r="J223" s="6445"/>
    </row>
    <row r="224" spans="1:10" ht="16.5" thickTop="1" thickBot="1" x14ac:dyDescent="0.3">
      <c r="A224" s="6443"/>
      <c r="B224" s="6444"/>
      <c r="C224" s="6466"/>
      <c r="D224" s="6633" t="s">
        <v>151</v>
      </c>
      <c r="E224" s="6603"/>
      <c r="F224" s="6603"/>
      <c r="G224" s="6604"/>
      <c r="H224" s="11365">
        <v>45</v>
      </c>
      <c r="I224" s="11366"/>
      <c r="J224" s="6445"/>
    </row>
    <row r="225" spans="1:10" ht="27" thickTop="1" thickBot="1" x14ac:dyDescent="0.3">
      <c r="A225" s="6444"/>
      <c r="B225" s="6444"/>
      <c r="C225" s="6457"/>
      <c r="D225" s="6522" t="s">
        <v>248</v>
      </c>
      <c r="E225" s="6513"/>
      <c r="F225" s="6513"/>
      <c r="G225" s="6523"/>
      <c r="H225" s="11357">
        <v>37</v>
      </c>
      <c r="I225" s="11358"/>
      <c r="J225" s="6445"/>
    </row>
    <row r="226" spans="1:10" ht="16.5" thickTop="1" thickBot="1" x14ac:dyDescent="0.3">
      <c r="A226" s="6444"/>
      <c r="B226" s="6444"/>
      <c r="C226" s="6457"/>
      <c r="D226" s="6524" t="s">
        <v>249</v>
      </c>
      <c r="E226" s="6513"/>
      <c r="F226" s="6513"/>
      <c r="G226" s="6523"/>
      <c r="H226" s="11390">
        <v>8</v>
      </c>
      <c r="I226" s="11391"/>
      <c r="J226" s="6445"/>
    </row>
    <row r="227" spans="1:10" ht="16.5" thickTop="1" thickBot="1" x14ac:dyDescent="0.3">
      <c r="A227" s="6444"/>
      <c r="B227" s="6444"/>
      <c r="C227" s="6457"/>
      <c r="D227" s="6633" t="s">
        <v>250</v>
      </c>
      <c r="E227" s="6603"/>
      <c r="F227" s="6603"/>
      <c r="G227" s="6604"/>
      <c r="H227" s="11365">
        <v>0</v>
      </c>
      <c r="I227" s="11366"/>
      <c r="J227" s="6445"/>
    </row>
    <row r="228" spans="1:10" ht="16.5" thickTop="1" thickBot="1" x14ac:dyDescent="0.3">
      <c r="A228" s="6444"/>
      <c r="B228" s="6444"/>
      <c r="C228" s="6457"/>
      <c r="D228" s="6524" t="s">
        <v>155</v>
      </c>
      <c r="E228" s="6513"/>
      <c r="F228" s="6513"/>
      <c r="G228" s="6523"/>
      <c r="H228" s="11357"/>
      <c r="I228" s="11358"/>
      <c r="J228" s="6445"/>
    </row>
    <row r="229" spans="1:10" ht="16.5" thickTop="1" thickBot="1" x14ac:dyDescent="0.3">
      <c r="A229" s="6444"/>
      <c r="B229" s="6444"/>
      <c r="C229" s="6457"/>
      <c r="D229" s="6524" t="s">
        <v>156</v>
      </c>
      <c r="E229" s="6513"/>
      <c r="F229" s="6513"/>
      <c r="G229" s="6523"/>
      <c r="H229" s="11357"/>
      <c r="I229" s="11358"/>
      <c r="J229" s="6445"/>
    </row>
    <row r="230" spans="1:10" ht="16.5" thickTop="1" thickBot="1" x14ac:dyDescent="0.3">
      <c r="A230" s="6444"/>
      <c r="B230" s="6444"/>
      <c r="C230" s="6457"/>
      <c r="D230" s="6524" t="s">
        <v>157</v>
      </c>
      <c r="E230" s="6513"/>
      <c r="F230" s="6513"/>
      <c r="G230" s="6523"/>
      <c r="H230" s="11357"/>
      <c r="I230" s="11358"/>
      <c r="J230" s="6445"/>
    </row>
    <row r="231" spans="1:10" ht="16.5" thickTop="1" thickBot="1" x14ac:dyDescent="0.3">
      <c r="A231" s="6444"/>
      <c r="B231" s="6444"/>
      <c r="C231" s="6457"/>
      <c r="D231" s="6525" t="s">
        <v>158</v>
      </c>
      <c r="E231" s="6502"/>
      <c r="F231" s="6502"/>
      <c r="G231" s="6503"/>
      <c r="H231" s="11357"/>
      <c r="I231" s="11358"/>
      <c r="J231" s="6445"/>
    </row>
    <row r="232" spans="1:10" ht="16.5" thickTop="1" thickBot="1" x14ac:dyDescent="0.3">
      <c r="A232" s="6444"/>
      <c r="B232" s="6444"/>
      <c r="C232" s="6582" t="s">
        <v>159</v>
      </c>
      <c r="D232" s="6583"/>
      <c r="E232" s="6583"/>
      <c r="F232" s="6583"/>
      <c r="G232" s="6584"/>
      <c r="H232" s="11359">
        <v>40</v>
      </c>
      <c r="I232" s="11360"/>
      <c r="J232" s="6445"/>
    </row>
    <row r="233" spans="1:10" ht="16.5" thickTop="1" thickBot="1" x14ac:dyDescent="0.3">
      <c r="A233" s="6444"/>
      <c r="B233" s="6444"/>
      <c r="C233" s="6457"/>
      <c r="D233" s="6526" t="s">
        <v>160</v>
      </c>
      <c r="E233" s="6500"/>
      <c r="F233" s="6500"/>
      <c r="G233" s="6500"/>
      <c r="H233" s="11355">
        <v>15</v>
      </c>
      <c r="I233" s="11355"/>
      <c r="J233" s="6445"/>
    </row>
    <row r="234" spans="1:10" ht="16.5" thickTop="1" thickBot="1" x14ac:dyDescent="0.3">
      <c r="A234" s="6444"/>
      <c r="B234" s="6444"/>
      <c r="C234" s="6457"/>
      <c r="D234" s="6516" t="s">
        <v>161</v>
      </c>
      <c r="E234" s="6502"/>
      <c r="F234" s="6502"/>
      <c r="G234" s="6503"/>
      <c r="H234" s="11356"/>
      <c r="I234" s="11356"/>
      <c r="J234" s="6445"/>
    </row>
    <row r="235" spans="1:10" ht="16.5" thickTop="1" thickBot="1" x14ac:dyDescent="0.3">
      <c r="A235" s="6444"/>
      <c r="B235" s="6444"/>
      <c r="C235" s="6457"/>
      <c r="D235" s="6615" t="s">
        <v>162</v>
      </c>
      <c r="E235" s="6505"/>
      <c r="F235" s="6505"/>
      <c r="G235" s="6506"/>
      <c r="H235" s="11356">
        <v>25</v>
      </c>
      <c r="I235" s="11356"/>
      <c r="J235" s="6445"/>
    </row>
    <row r="236" spans="1:10" ht="16.5" thickTop="1" thickBot="1" x14ac:dyDescent="0.3">
      <c r="A236" s="6444"/>
      <c r="B236" s="6444"/>
      <c r="C236" s="6582" t="s">
        <v>163</v>
      </c>
      <c r="D236" s="6583"/>
      <c r="E236" s="6583"/>
      <c r="F236" s="6583"/>
      <c r="G236" s="6584"/>
      <c r="H236" s="11359">
        <v>51</v>
      </c>
      <c r="I236" s="11360"/>
      <c r="J236" s="6445"/>
    </row>
    <row r="237" spans="1:10" ht="16.5" thickTop="1" thickBot="1" x14ac:dyDescent="0.3">
      <c r="A237" s="6444"/>
      <c r="B237" s="6444"/>
      <c r="C237" s="6460"/>
      <c r="D237" s="6516" t="s">
        <v>160</v>
      </c>
      <c r="E237" s="6502"/>
      <c r="F237" s="6502"/>
      <c r="G237" s="6503"/>
      <c r="H237" s="11356">
        <v>14</v>
      </c>
      <c r="I237" s="11356"/>
      <c r="J237" s="6445"/>
    </row>
    <row r="238" spans="1:10" ht="16.5" thickTop="1" thickBot="1" x14ac:dyDescent="0.3">
      <c r="A238" s="6444"/>
      <c r="B238" s="6444"/>
      <c r="C238" s="6457"/>
      <c r="D238" s="6516" t="s">
        <v>161</v>
      </c>
      <c r="E238" s="6502"/>
      <c r="F238" s="6502"/>
      <c r="G238" s="6503"/>
      <c r="H238" s="11356">
        <v>1</v>
      </c>
      <c r="I238" s="11356"/>
      <c r="J238" s="6445"/>
    </row>
    <row r="239" spans="1:10" ht="16.5" thickTop="1" thickBot="1" x14ac:dyDescent="0.3">
      <c r="A239" s="6444"/>
      <c r="B239" s="6444"/>
      <c r="C239" s="6457"/>
      <c r="D239" s="6615" t="s">
        <v>162</v>
      </c>
      <c r="E239" s="6505"/>
      <c r="F239" s="6505"/>
      <c r="G239" s="6506"/>
      <c r="H239" s="11356">
        <v>36</v>
      </c>
      <c r="I239" s="11356"/>
      <c r="J239" s="6445"/>
    </row>
    <row r="240" spans="1:10" ht="16.5" thickTop="1" thickBot="1" x14ac:dyDescent="0.3">
      <c r="A240" s="6444"/>
      <c r="B240" s="6444"/>
      <c r="C240" s="6457"/>
      <c r="D240" s="6615" t="s">
        <v>164</v>
      </c>
      <c r="E240" s="6505"/>
      <c r="F240" s="6505"/>
      <c r="G240" s="6506"/>
      <c r="H240" s="11357"/>
      <c r="I240" s="11358"/>
      <c r="J240" s="6445"/>
    </row>
    <row r="241" spans="1:10" ht="16.5" thickTop="1" thickBot="1" x14ac:dyDescent="0.3">
      <c r="A241" s="6444"/>
      <c r="B241" s="6444"/>
      <c r="C241" s="6457"/>
      <c r="D241" s="11362" t="s">
        <v>165</v>
      </c>
      <c r="E241" s="11363"/>
      <c r="F241" s="11363"/>
      <c r="G241" s="11364"/>
      <c r="H241" s="11361">
        <v>9</v>
      </c>
      <c r="I241" s="11361"/>
      <c r="J241" s="6445"/>
    </row>
    <row r="242" spans="1:10" ht="16.5" thickTop="1" thickBot="1" x14ac:dyDescent="0.3">
      <c r="A242" s="6444"/>
      <c r="B242" s="6444"/>
      <c r="C242" s="6457"/>
      <c r="D242" s="6526" t="s">
        <v>160</v>
      </c>
      <c r="E242" s="6500"/>
      <c r="F242" s="6500"/>
      <c r="G242" s="6500"/>
      <c r="H242" s="11355"/>
      <c r="I242" s="11355"/>
      <c r="J242" s="6445"/>
    </row>
    <row r="243" spans="1:10" ht="16.5" thickTop="1" thickBot="1" x14ac:dyDescent="0.3">
      <c r="A243" s="6444"/>
      <c r="B243" s="6444"/>
      <c r="C243" s="6457"/>
      <c r="D243" s="6516" t="s">
        <v>161</v>
      </c>
      <c r="E243" s="6502"/>
      <c r="F243" s="6502"/>
      <c r="G243" s="6503"/>
      <c r="H243" s="11356"/>
      <c r="I243" s="11356"/>
      <c r="J243" s="6445"/>
    </row>
    <row r="244" spans="1:10" ht="16.5" thickTop="1" thickBot="1" x14ac:dyDescent="0.3">
      <c r="A244" s="6444"/>
      <c r="B244" s="6444"/>
      <c r="C244" s="6457"/>
      <c r="D244" s="6615" t="s">
        <v>162</v>
      </c>
      <c r="E244" s="6505"/>
      <c r="F244" s="6505"/>
      <c r="G244" s="6506"/>
      <c r="H244" s="11356"/>
      <c r="I244" s="11356"/>
      <c r="J244" s="6445"/>
    </row>
    <row r="245" spans="1:10" ht="16.5" thickTop="1" thickBot="1" x14ac:dyDescent="0.3">
      <c r="A245" s="6444"/>
      <c r="B245" s="6444"/>
      <c r="C245" s="6461"/>
      <c r="D245" s="6516" t="s">
        <v>114</v>
      </c>
      <c r="E245" s="6505"/>
      <c r="F245" s="6505"/>
      <c r="G245" s="6506"/>
      <c r="H245" s="11356">
        <v>9</v>
      </c>
      <c r="I245" s="11356"/>
      <c r="J245" s="6445"/>
    </row>
    <row r="246" spans="1:10" ht="16.5" thickTop="1" thickBot="1" x14ac:dyDescent="0.3">
      <c r="A246" s="6444"/>
      <c r="B246" s="6483"/>
      <c r="C246" s="6585" t="s">
        <v>166</v>
      </c>
      <c r="D246" s="6578"/>
      <c r="E246" s="6586"/>
      <c r="F246" s="6580"/>
      <c r="G246" s="6581"/>
      <c r="H246" s="11369">
        <v>69</v>
      </c>
      <c r="I246" s="11369"/>
      <c r="J246" s="6444"/>
    </row>
    <row r="247" spans="1:10" ht="16.5" thickTop="1" thickBot="1" x14ac:dyDescent="0.3">
      <c r="A247" s="6444"/>
      <c r="B247" s="6449"/>
      <c r="C247" s="6484"/>
      <c r="D247" s="6527" t="s">
        <v>251</v>
      </c>
      <c r="E247" s="6528"/>
      <c r="F247" s="6528"/>
      <c r="G247" s="6529"/>
      <c r="H247" s="11356">
        <v>8</v>
      </c>
      <c r="I247" s="11356"/>
      <c r="J247" s="6444"/>
    </row>
    <row r="248" spans="1:10" ht="16.5" thickTop="1" thickBot="1" x14ac:dyDescent="0.3">
      <c r="A248" s="6444"/>
      <c r="B248" s="6485"/>
      <c r="C248" s="6483"/>
      <c r="D248" s="6528" t="s">
        <v>168</v>
      </c>
      <c r="E248" s="6528"/>
      <c r="F248" s="6528"/>
      <c r="G248" s="6528"/>
      <c r="H248" s="11355">
        <v>31</v>
      </c>
      <c r="I248" s="11355"/>
      <c r="J248" s="6444"/>
    </row>
    <row r="249" spans="1:10" ht="16.5" thickTop="1" thickBot="1" x14ac:dyDescent="0.3">
      <c r="A249" s="6444"/>
      <c r="B249" s="6485"/>
      <c r="C249" s="6483"/>
      <c r="D249" s="6530" t="s">
        <v>169</v>
      </c>
      <c r="E249" s="6528"/>
      <c r="F249" s="6528"/>
      <c r="G249" s="6529"/>
      <c r="H249" s="11356">
        <v>27</v>
      </c>
      <c r="I249" s="11356"/>
      <c r="J249" s="6444"/>
    </row>
    <row r="250" spans="1:10" ht="16.5" thickTop="1" thickBot="1" x14ac:dyDescent="0.3">
      <c r="A250" s="6444"/>
      <c r="B250" s="6485"/>
      <c r="C250" s="6483"/>
      <c r="D250" s="6530" t="s">
        <v>170</v>
      </c>
      <c r="E250" s="6528"/>
      <c r="F250" s="6528"/>
      <c r="G250" s="6529"/>
      <c r="H250" s="11356">
        <v>3</v>
      </c>
      <c r="I250" s="11356"/>
      <c r="J250" s="6444"/>
    </row>
    <row r="251" spans="1:10" ht="16.5" thickTop="1" thickBot="1" x14ac:dyDescent="0.3">
      <c r="A251" s="6444"/>
      <c r="B251" s="6448"/>
      <c r="C251" s="6457"/>
      <c r="D251" s="6631" t="s">
        <v>171</v>
      </c>
      <c r="E251" s="6605"/>
      <c r="F251" s="6605"/>
      <c r="G251" s="6606"/>
      <c r="H251" s="11361">
        <v>8</v>
      </c>
      <c r="I251" s="11361"/>
      <c r="J251" s="6444"/>
    </row>
    <row r="252" spans="1:10" ht="16.5" thickTop="1" thickBot="1" x14ac:dyDescent="0.3">
      <c r="A252" s="6444"/>
      <c r="B252" s="6444"/>
      <c r="C252" s="6457"/>
      <c r="D252" s="6531" t="s">
        <v>172</v>
      </c>
      <c r="E252" s="6502"/>
      <c r="F252" s="6502"/>
      <c r="G252" s="6503"/>
      <c r="H252" s="11356"/>
      <c r="I252" s="11356"/>
      <c r="J252" s="6444"/>
    </row>
    <row r="253" spans="1:10" ht="16.5" thickTop="1" thickBot="1" x14ac:dyDescent="0.3">
      <c r="A253" s="6444"/>
      <c r="B253" s="6448"/>
      <c r="C253" s="6457"/>
      <c r="D253" s="6532" t="s">
        <v>173</v>
      </c>
      <c r="E253" s="6528"/>
      <c r="F253" s="6528"/>
      <c r="G253" s="6529"/>
      <c r="H253" s="11355">
        <v>3</v>
      </c>
      <c r="I253" s="11355"/>
      <c r="J253" s="6444"/>
    </row>
    <row r="254" spans="1:10" ht="16.5" thickTop="1" thickBot="1" x14ac:dyDescent="0.3">
      <c r="A254" s="6444"/>
      <c r="B254" s="6448"/>
      <c r="C254" s="6457"/>
      <c r="D254" s="6533" t="s">
        <v>174</v>
      </c>
      <c r="E254" s="6528"/>
      <c r="F254" s="6528"/>
      <c r="G254" s="6529"/>
      <c r="H254" s="11356">
        <v>5</v>
      </c>
      <c r="I254" s="11356"/>
      <c r="J254" s="6446"/>
    </row>
    <row r="255" spans="1:10" ht="17.25" thickTop="1" thickBot="1" x14ac:dyDescent="0.3">
      <c r="A255" s="6444"/>
      <c r="B255" s="6587" t="s">
        <v>175</v>
      </c>
      <c r="C255" s="6588"/>
      <c r="D255" s="6588"/>
      <c r="E255" s="6588"/>
      <c r="F255" s="6589"/>
      <c r="G255" s="11359" t="s">
        <v>11</v>
      </c>
      <c r="H255" s="11367"/>
      <c r="I255" s="11360"/>
      <c r="J255" s="6444"/>
    </row>
    <row r="256" spans="1:10" ht="16.5" thickTop="1" x14ac:dyDescent="0.25">
      <c r="A256" s="6446"/>
      <c r="B256" s="6590"/>
      <c r="C256" s="6591"/>
      <c r="D256" s="6591"/>
      <c r="E256" s="6591"/>
      <c r="F256" s="6592"/>
      <c r="G256" s="11348">
        <v>1000</v>
      </c>
      <c r="H256" s="11349"/>
      <c r="I256" s="11350"/>
      <c r="J256" s="6446"/>
    </row>
    <row r="257" spans="1:10" ht="16.5" thickBot="1" x14ac:dyDescent="0.3">
      <c r="A257" s="6446"/>
      <c r="B257" s="6593"/>
      <c r="C257" s="6594"/>
      <c r="D257" s="6594"/>
      <c r="E257" s="6594"/>
      <c r="F257" s="6595"/>
      <c r="G257" s="11351"/>
      <c r="H257" s="11352"/>
      <c r="I257" s="11353"/>
      <c r="J257" s="6446"/>
    </row>
    <row r="258" spans="1:10" ht="15.75" thickTop="1" x14ac:dyDescent="0.25">
      <c r="A258" s="6446"/>
      <c r="B258" s="6446"/>
      <c r="C258" s="6446"/>
      <c r="D258" s="6446"/>
      <c r="E258" s="6446"/>
      <c r="F258" s="6446"/>
      <c r="G258" s="6446"/>
      <c r="H258" s="6446"/>
      <c r="I258" s="6446"/>
      <c r="J258" s="6446"/>
    </row>
    <row r="259" spans="1:10" ht="15.75" thickBot="1" x14ac:dyDescent="0.3">
      <c r="A259" s="6640"/>
      <c r="B259" s="6640"/>
      <c r="C259" s="6642"/>
      <c r="D259" s="6642"/>
      <c r="E259" s="6826"/>
      <c r="F259" s="6640"/>
      <c r="G259" s="6832" t="s">
        <v>196</v>
      </c>
      <c r="H259" s="6640"/>
      <c r="I259" s="6640"/>
      <c r="J259" s="6640"/>
    </row>
    <row r="260" spans="1:10" ht="17.25" thickTop="1" thickBot="1" x14ac:dyDescent="0.3">
      <c r="A260" s="6645"/>
      <c r="B260" s="6645"/>
      <c r="C260" s="6646"/>
      <c r="D260" s="6646"/>
      <c r="E260" s="6646"/>
      <c r="F260" s="6640"/>
      <c r="G260" s="6822" t="s">
        <v>1</v>
      </c>
      <c r="H260" s="6823"/>
      <c r="I260" s="6675"/>
      <c r="J260" s="6645"/>
    </row>
    <row r="261" spans="1:10" ht="17.25" thickTop="1" thickBot="1" x14ac:dyDescent="0.3">
      <c r="A261" s="6826"/>
      <c r="B261" s="6645"/>
      <c r="C261" s="6807"/>
      <c r="D261" s="6807"/>
      <c r="E261" s="6807"/>
      <c r="F261" s="6640"/>
      <c r="G261" s="6824" t="s">
        <v>2</v>
      </c>
      <c r="H261" s="6825"/>
      <c r="I261" s="6675" t="s">
        <v>181</v>
      </c>
      <c r="J261" s="6645"/>
    </row>
    <row r="262" spans="1:10" ht="16.5" thickTop="1" thickBot="1" x14ac:dyDescent="0.3">
      <c r="A262" s="6645"/>
      <c r="B262" s="6645"/>
      <c r="C262" s="6645"/>
      <c r="D262" s="6646"/>
      <c r="E262" s="6654"/>
      <c r="F262" s="6646"/>
      <c r="G262" s="6646"/>
      <c r="H262" s="6646"/>
      <c r="I262" s="6646"/>
      <c r="J262" s="6646"/>
    </row>
    <row r="263" spans="1:10" ht="17.25" thickTop="1" thickBot="1" x14ac:dyDescent="0.3">
      <c r="A263" s="6756" t="s">
        <v>4</v>
      </c>
      <c r="B263" s="10962"/>
      <c r="C263" s="10963"/>
      <c r="D263" s="10963"/>
      <c r="E263" s="10963"/>
      <c r="F263" s="10963"/>
      <c r="G263" s="10964"/>
      <c r="H263" s="6640"/>
      <c r="I263" s="6640"/>
      <c r="J263" s="6640"/>
    </row>
    <row r="264" spans="1:10" ht="17.25" thickTop="1" thickBot="1" x14ac:dyDescent="0.3">
      <c r="A264" s="6756" t="s">
        <v>5</v>
      </c>
      <c r="B264" s="10962" t="s">
        <v>183</v>
      </c>
      <c r="C264" s="10963"/>
      <c r="D264" s="10963"/>
      <c r="E264" s="10963"/>
      <c r="F264" s="10963"/>
      <c r="G264" s="10964"/>
      <c r="H264" s="6640"/>
      <c r="I264" s="6640"/>
      <c r="J264" s="6640"/>
    </row>
    <row r="265" spans="1:10" ht="17.25" thickTop="1" thickBot="1" x14ac:dyDescent="0.3">
      <c r="A265" s="6757" t="s">
        <v>7</v>
      </c>
      <c r="B265" s="10965" t="s">
        <v>8</v>
      </c>
      <c r="C265" s="10966"/>
      <c r="D265" s="6676"/>
      <c r="E265" s="6677"/>
      <c r="F265" s="6677"/>
      <c r="G265" s="6676"/>
      <c r="H265" s="6640"/>
      <c r="I265" s="6640"/>
      <c r="J265" s="6640"/>
    </row>
    <row r="266" spans="1:10" ht="16.5" thickTop="1" thickBot="1" x14ac:dyDescent="0.3">
      <c r="A266" s="6645"/>
      <c r="B266" s="6645"/>
      <c r="C266" s="6645"/>
      <c r="D266" s="6645"/>
      <c r="E266" s="6645"/>
      <c r="F266" s="6645"/>
      <c r="G266" s="6655"/>
      <c r="H266" s="6645"/>
      <c r="I266" s="6645"/>
      <c r="J266" s="6645"/>
    </row>
    <row r="267" spans="1:10" ht="16.5" thickTop="1" thickBot="1" x14ac:dyDescent="0.3">
      <c r="A267" s="6640"/>
      <c r="B267" s="11372" t="s">
        <v>9</v>
      </c>
      <c r="C267" s="11372"/>
      <c r="D267" s="11372"/>
      <c r="E267" s="11369" t="s">
        <v>10</v>
      </c>
      <c r="F267" s="11378"/>
      <c r="G267" s="11369" t="s">
        <v>11</v>
      </c>
      <c r="H267" s="11378"/>
      <c r="I267" s="6640"/>
      <c r="J267" s="6640"/>
    </row>
    <row r="268" spans="1:10" ht="16.5" thickTop="1" thickBot="1" x14ac:dyDescent="0.3">
      <c r="A268" s="6653"/>
      <c r="B268" s="11373"/>
      <c r="C268" s="11372"/>
      <c r="D268" s="11372"/>
      <c r="E268" s="10981">
        <v>4240</v>
      </c>
      <c r="F268" s="10981"/>
      <c r="G268" s="11431">
        <v>4240</v>
      </c>
      <c r="H268" s="11431"/>
      <c r="I268" s="6640"/>
      <c r="J268" s="6640"/>
    </row>
    <row r="269" spans="1:10" ht="16.5" thickTop="1" thickBot="1" x14ac:dyDescent="0.3">
      <c r="A269" s="6653"/>
      <c r="B269" s="11373"/>
      <c r="C269" s="11372"/>
      <c r="D269" s="11372"/>
      <c r="E269" s="10981"/>
      <c r="F269" s="10981"/>
      <c r="G269" s="11431"/>
      <c r="H269" s="11431"/>
      <c r="I269" s="6640"/>
      <c r="J269" s="6640"/>
    </row>
    <row r="270" spans="1:10" ht="16.5" thickTop="1" thickBot="1" x14ac:dyDescent="0.3">
      <c r="A270" s="6653"/>
      <c r="B270" s="6641"/>
      <c r="C270" s="6641"/>
      <c r="D270" s="6641"/>
      <c r="E270" s="6641"/>
      <c r="F270" s="6641"/>
      <c r="G270" s="6641"/>
      <c r="H270" s="6641"/>
      <c r="I270" s="6641"/>
      <c r="J270" s="6641"/>
    </row>
    <row r="271" spans="1:10" ht="16.5" thickTop="1" thickBot="1" x14ac:dyDescent="0.3">
      <c r="A271" s="6653"/>
      <c r="B271" s="11373" t="s">
        <v>12</v>
      </c>
      <c r="C271" s="11372"/>
      <c r="D271" s="11372"/>
      <c r="E271" s="11372"/>
      <c r="F271" s="11372"/>
      <c r="G271" s="11369" t="s">
        <v>11</v>
      </c>
      <c r="H271" s="11378"/>
      <c r="I271" s="11432" t="s">
        <v>13</v>
      </c>
      <c r="J271" s="11432"/>
    </row>
    <row r="272" spans="1:10" ht="16.5" thickTop="1" thickBot="1" x14ac:dyDescent="0.3">
      <c r="A272" s="6653"/>
      <c r="B272" s="11372"/>
      <c r="C272" s="11372"/>
      <c r="D272" s="11372"/>
      <c r="E272" s="11372"/>
      <c r="F272" s="11372"/>
      <c r="G272" s="6758" t="s">
        <v>14</v>
      </c>
      <c r="H272" s="6758" t="s">
        <v>15</v>
      </c>
      <c r="I272" s="11432"/>
      <c r="J272" s="11432"/>
    </row>
    <row r="273" spans="1:10" ht="16.5" thickTop="1" thickBot="1" x14ac:dyDescent="0.3">
      <c r="A273" s="6640"/>
      <c r="B273" s="11372"/>
      <c r="C273" s="11372"/>
      <c r="D273" s="11372"/>
      <c r="E273" s="11372"/>
      <c r="F273" s="11372"/>
      <c r="G273" s="6744">
        <v>90</v>
      </c>
      <c r="H273" s="6744">
        <v>10</v>
      </c>
      <c r="I273" s="11430">
        <v>100</v>
      </c>
      <c r="J273" s="11430"/>
    </row>
    <row r="274" spans="1:10" ht="16.5" thickTop="1" thickBot="1" x14ac:dyDescent="0.3">
      <c r="A274" s="6640"/>
      <c r="B274" s="11374" t="s">
        <v>16</v>
      </c>
      <c r="C274" s="11375"/>
      <c r="D274" s="11375"/>
      <c r="E274" s="11375"/>
      <c r="F274" s="11392"/>
      <c r="G274" s="6678">
        <v>89</v>
      </c>
      <c r="H274" s="6678">
        <v>10</v>
      </c>
      <c r="I274" s="11411">
        <v>99</v>
      </c>
      <c r="J274" s="11411"/>
    </row>
    <row r="275" spans="1:10" ht="16.5" thickTop="1" thickBot="1" x14ac:dyDescent="0.3">
      <c r="A275" s="6640"/>
      <c r="B275" s="11374" t="s">
        <v>17</v>
      </c>
      <c r="C275" s="11375"/>
      <c r="D275" s="11375"/>
      <c r="E275" s="11375"/>
      <c r="F275" s="11375"/>
      <c r="G275" s="6678">
        <v>1</v>
      </c>
      <c r="H275" s="6678"/>
      <c r="I275" s="11428">
        <v>1</v>
      </c>
      <c r="J275" s="11429"/>
    </row>
    <row r="276" spans="1:10" ht="16.5" thickTop="1" thickBot="1" x14ac:dyDescent="0.3">
      <c r="A276" s="6640"/>
      <c r="B276" s="6745" t="s">
        <v>18</v>
      </c>
      <c r="C276" s="6746"/>
      <c r="D276" s="6747"/>
      <c r="E276" s="6759"/>
      <c r="F276" s="6759"/>
      <c r="G276" s="6833"/>
      <c r="H276" s="6834"/>
      <c r="I276" s="6760"/>
      <c r="J276" s="6640"/>
    </row>
    <row r="277" spans="1:10" ht="16.5" thickTop="1" thickBot="1" x14ac:dyDescent="0.3">
      <c r="A277" s="6640"/>
      <c r="B277" s="6748"/>
      <c r="C277" s="6749"/>
      <c r="D277" s="6749"/>
      <c r="E277" s="11369" t="s">
        <v>19</v>
      </c>
      <c r="F277" s="11369"/>
      <c r="G277" s="11369"/>
      <c r="H277" s="11359"/>
      <c r="I277" s="6758" t="s">
        <v>11</v>
      </c>
      <c r="J277" s="6640"/>
    </row>
    <row r="278" spans="1:10" ht="16.5" thickTop="1" thickBot="1" x14ac:dyDescent="0.3">
      <c r="A278" s="6640"/>
      <c r="B278" s="6748"/>
      <c r="C278" s="6749" t="s">
        <v>20</v>
      </c>
      <c r="D278" s="6749"/>
      <c r="E278" s="6793" t="s">
        <v>21</v>
      </c>
      <c r="F278" s="6793" t="s">
        <v>22</v>
      </c>
      <c r="G278" s="6793" t="s">
        <v>23</v>
      </c>
      <c r="H278" s="6812" t="s">
        <v>24</v>
      </c>
      <c r="I278" s="6753"/>
      <c r="J278" s="6640"/>
    </row>
    <row r="279" spans="1:10" ht="16.5" thickTop="1" thickBot="1" x14ac:dyDescent="0.3">
      <c r="A279" s="6640"/>
      <c r="B279" s="6750"/>
      <c r="C279" s="6751"/>
      <c r="D279" s="6751"/>
      <c r="E279" s="11413">
        <v>22</v>
      </c>
      <c r="F279" s="11413"/>
      <c r="G279" s="11413"/>
      <c r="H279" s="11414"/>
      <c r="I279" s="11412">
        <v>100</v>
      </c>
      <c r="J279" s="6640"/>
    </row>
    <row r="280" spans="1:10" ht="16.5" thickTop="1" thickBot="1" x14ac:dyDescent="0.3">
      <c r="A280" s="6640"/>
      <c r="B280" s="6682"/>
      <c r="C280" s="6683"/>
      <c r="D280" s="6683"/>
      <c r="E280" s="6754">
        <v>79</v>
      </c>
      <c r="F280" s="6754">
        <v>20</v>
      </c>
      <c r="G280" s="6754">
        <v>0</v>
      </c>
      <c r="H280" s="6754">
        <v>1</v>
      </c>
      <c r="I280" s="11412"/>
      <c r="J280" s="6640"/>
    </row>
    <row r="281" spans="1:10" ht="17.25" thickTop="1" thickBot="1" x14ac:dyDescent="0.3">
      <c r="A281" s="6640"/>
      <c r="B281" s="6643"/>
      <c r="C281" s="11376" t="s">
        <v>25</v>
      </c>
      <c r="D281" s="11377"/>
      <c r="E281" s="6761">
        <v>0</v>
      </c>
      <c r="F281" s="6761">
        <v>0</v>
      </c>
      <c r="G281" s="6761">
        <v>0</v>
      </c>
      <c r="H281" s="6762">
        <v>0</v>
      </c>
      <c r="I281" s="6763">
        <v>0</v>
      </c>
      <c r="J281" s="6640"/>
    </row>
    <row r="282" spans="1:10" ht="16.5" thickTop="1" thickBot="1" x14ac:dyDescent="0.3">
      <c r="A282" s="6640"/>
      <c r="B282" s="6643"/>
      <c r="C282" s="6690"/>
      <c r="D282" s="6691" t="s">
        <v>26</v>
      </c>
      <c r="E282" s="6651"/>
      <c r="F282" s="6651"/>
      <c r="G282" s="6651"/>
      <c r="H282" s="6651"/>
      <c r="I282" s="6755">
        <v>0</v>
      </c>
      <c r="J282" s="6640"/>
    </row>
    <row r="283" spans="1:10" ht="16.5" thickTop="1" thickBot="1" x14ac:dyDescent="0.3">
      <c r="A283" s="6640"/>
      <c r="B283" s="6643"/>
      <c r="C283" s="6690"/>
      <c r="D283" s="6691" t="s">
        <v>27</v>
      </c>
      <c r="E283" s="6651"/>
      <c r="F283" s="6651"/>
      <c r="G283" s="6651"/>
      <c r="H283" s="6651"/>
      <c r="I283" s="6755">
        <v>0</v>
      </c>
      <c r="J283" s="6640"/>
    </row>
    <row r="284" spans="1:10" ht="16.5" thickTop="1" thickBot="1" x14ac:dyDescent="0.3">
      <c r="A284" s="6640"/>
      <c r="B284" s="6643"/>
      <c r="C284" s="6690"/>
      <c r="D284" s="6691" t="s">
        <v>28</v>
      </c>
      <c r="E284" s="6651"/>
      <c r="F284" s="6651"/>
      <c r="G284" s="6651"/>
      <c r="H284" s="6651"/>
      <c r="I284" s="6755">
        <v>0</v>
      </c>
      <c r="J284" s="6640"/>
    </row>
    <row r="285" spans="1:10" ht="27" thickTop="1" thickBot="1" x14ac:dyDescent="0.3">
      <c r="A285" s="6640"/>
      <c r="B285" s="6643"/>
      <c r="C285" s="6690"/>
      <c r="D285" s="6691" t="s">
        <v>29</v>
      </c>
      <c r="E285" s="6651"/>
      <c r="F285" s="6651"/>
      <c r="G285" s="6651"/>
      <c r="H285" s="6651"/>
      <c r="I285" s="6755">
        <v>0</v>
      </c>
      <c r="J285" s="6640"/>
    </row>
    <row r="286" spans="1:10" ht="17.25" thickTop="1" thickBot="1" x14ac:dyDescent="0.3">
      <c r="A286" s="6640"/>
      <c r="B286" s="6643"/>
      <c r="C286" s="6764" t="s">
        <v>30</v>
      </c>
      <c r="D286" s="6765"/>
      <c r="E286" s="6766">
        <v>10</v>
      </c>
      <c r="F286" s="6766">
        <v>0</v>
      </c>
      <c r="G286" s="6766">
        <v>0</v>
      </c>
      <c r="H286" s="6766">
        <v>0</v>
      </c>
      <c r="I286" s="6767">
        <v>10</v>
      </c>
      <c r="J286" s="6640"/>
    </row>
    <row r="287" spans="1:10" ht="27" thickTop="1" thickBot="1" x14ac:dyDescent="0.3">
      <c r="A287" s="6640"/>
      <c r="B287" s="6643"/>
      <c r="C287" s="6690"/>
      <c r="D287" s="6691" t="s">
        <v>31</v>
      </c>
      <c r="E287" s="6651"/>
      <c r="F287" s="6651"/>
      <c r="G287" s="6651"/>
      <c r="H287" s="6651"/>
      <c r="I287" s="6755">
        <v>0</v>
      </c>
      <c r="J287" s="6640"/>
    </row>
    <row r="288" spans="1:10" ht="16.5" thickTop="1" thickBot="1" x14ac:dyDescent="0.3">
      <c r="A288" s="6640"/>
      <c r="B288" s="6643"/>
      <c r="C288" s="6690"/>
      <c r="D288" s="6691" t="s">
        <v>32</v>
      </c>
      <c r="E288" s="6651">
        <v>10</v>
      </c>
      <c r="F288" s="6651"/>
      <c r="G288" s="6651"/>
      <c r="H288" s="6651"/>
      <c r="I288" s="6755">
        <v>10</v>
      </c>
      <c r="J288" s="6640"/>
    </row>
    <row r="289" spans="1:10" ht="27" thickTop="1" thickBot="1" x14ac:dyDescent="0.3">
      <c r="A289" s="6640"/>
      <c r="B289" s="6643"/>
      <c r="C289" s="6690"/>
      <c r="D289" s="6691" t="s">
        <v>120</v>
      </c>
      <c r="E289" s="6651"/>
      <c r="F289" s="6651"/>
      <c r="G289" s="6651"/>
      <c r="H289" s="6651"/>
      <c r="I289" s="6755">
        <v>0</v>
      </c>
      <c r="J289" s="6640"/>
    </row>
    <row r="290" spans="1:10" ht="39.75" thickTop="1" thickBot="1" x14ac:dyDescent="0.3">
      <c r="A290" s="6640"/>
      <c r="B290" s="6643"/>
      <c r="C290" s="6690"/>
      <c r="D290" s="6691" t="s">
        <v>34</v>
      </c>
      <c r="E290" s="6651"/>
      <c r="F290" s="6651"/>
      <c r="G290" s="6651"/>
      <c r="H290" s="6651"/>
      <c r="I290" s="6755">
        <v>0</v>
      </c>
      <c r="J290" s="6640"/>
    </row>
    <row r="291" spans="1:10" ht="65.25" thickTop="1" thickBot="1" x14ac:dyDescent="0.3">
      <c r="A291" s="6640"/>
      <c r="B291" s="6643"/>
      <c r="C291" s="6690"/>
      <c r="D291" s="6691" t="s">
        <v>198</v>
      </c>
      <c r="E291" s="6651"/>
      <c r="F291" s="6651"/>
      <c r="G291" s="6651"/>
      <c r="H291" s="6651"/>
      <c r="I291" s="6755">
        <v>0</v>
      </c>
      <c r="J291" s="6640"/>
    </row>
    <row r="292" spans="1:10" ht="17.25" thickTop="1" thickBot="1" x14ac:dyDescent="0.3">
      <c r="A292" s="6640"/>
      <c r="B292" s="6643"/>
      <c r="C292" s="11374" t="s">
        <v>36</v>
      </c>
      <c r="D292" s="11392"/>
      <c r="E292" s="6768">
        <v>11</v>
      </c>
      <c r="F292" s="6768">
        <v>0</v>
      </c>
      <c r="G292" s="6768">
        <v>0</v>
      </c>
      <c r="H292" s="6768">
        <v>0</v>
      </c>
      <c r="I292" s="6763">
        <v>11</v>
      </c>
      <c r="J292" s="6640"/>
    </row>
    <row r="293" spans="1:10" ht="27" thickTop="1" thickBot="1" x14ac:dyDescent="0.3">
      <c r="A293" s="6640"/>
      <c r="B293" s="6643"/>
      <c r="C293" s="6690"/>
      <c r="D293" s="6692" t="s">
        <v>37</v>
      </c>
      <c r="E293" s="6651">
        <v>1</v>
      </c>
      <c r="F293" s="6651"/>
      <c r="G293" s="6651"/>
      <c r="H293" s="6651"/>
      <c r="I293" s="6792">
        <v>1</v>
      </c>
      <c r="J293" s="6640"/>
    </row>
    <row r="294" spans="1:10" ht="39.75" thickTop="1" thickBot="1" x14ac:dyDescent="0.3">
      <c r="A294" s="6640"/>
      <c r="B294" s="6643"/>
      <c r="C294" s="6690"/>
      <c r="D294" s="6692" t="s">
        <v>38</v>
      </c>
      <c r="E294" s="6830">
        <v>10</v>
      </c>
      <c r="F294" s="6835"/>
      <c r="G294" s="6830"/>
      <c r="H294" s="6830"/>
      <c r="I294" s="6792">
        <v>10</v>
      </c>
      <c r="J294" s="6640"/>
    </row>
    <row r="295" spans="1:10" ht="52.5" thickTop="1" thickBot="1" x14ac:dyDescent="0.3">
      <c r="A295" s="6640"/>
      <c r="B295" s="6643"/>
      <c r="C295" s="6690"/>
      <c r="D295" s="6693" t="s">
        <v>39</v>
      </c>
      <c r="E295" s="6651"/>
      <c r="F295" s="6651"/>
      <c r="G295" s="6651"/>
      <c r="H295" s="6651"/>
      <c r="I295" s="6792">
        <v>0</v>
      </c>
      <c r="J295" s="6640"/>
    </row>
    <row r="296" spans="1:10" ht="17.25" thickTop="1" thickBot="1" x14ac:dyDescent="0.3">
      <c r="A296" s="6640"/>
      <c r="B296" s="6642"/>
      <c r="C296" s="11374" t="s">
        <v>199</v>
      </c>
      <c r="D296" s="11392"/>
      <c r="E296" s="6766">
        <v>0</v>
      </c>
      <c r="F296" s="6766">
        <v>12</v>
      </c>
      <c r="G296" s="6766">
        <v>0</v>
      </c>
      <c r="H296" s="6766">
        <v>1</v>
      </c>
      <c r="I296" s="6763">
        <v>13</v>
      </c>
      <c r="J296" s="6640"/>
    </row>
    <row r="297" spans="1:10" ht="16.5" thickTop="1" thickBot="1" x14ac:dyDescent="0.3">
      <c r="A297" s="6640"/>
      <c r="B297" s="6642"/>
      <c r="C297" s="6685"/>
      <c r="D297" s="6730" t="s">
        <v>200</v>
      </c>
      <c r="E297" s="6651"/>
      <c r="F297" s="6651">
        <v>4</v>
      </c>
      <c r="G297" s="6651"/>
      <c r="H297" s="6651"/>
      <c r="I297" s="6792">
        <v>4</v>
      </c>
      <c r="J297" s="6640"/>
    </row>
    <row r="298" spans="1:10" ht="52.5" thickTop="1" thickBot="1" x14ac:dyDescent="0.3">
      <c r="A298" s="6640"/>
      <c r="B298" s="6642"/>
      <c r="C298" s="6685"/>
      <c r="D298" s="6730" t="s">
        <v>201</v>
      </c>
      <c r="E298" s="6651"/>
      <c r="F298" s="6651"/>
      <c r="G298" s="6651"/>
      <c r="H298" s="6651"/>
      <c r="I298" s="6792">
        <v>0</v>
      </c>
      <c r="J298" s="6640"/>
    </row>
    <row r="299" spans="1:10" ht="52.5" thickTop="1" thickBot="1" x14ac:dyDescent="0.3">
      <c r="A299" s="6640"/>
      <c r="B299" s="6642"/>
      <c r="C299" s="6685"/>
      <c r="D299" s="6730" t="s">
        <v>202</v>
      </c>
      <c r="E299" s="6651"/>
      <c r="F299" s="6651"/>
      <c r="G299" s="6651"/>
      <c r="H299" s="6651"/>
      <c r="I299" s="6792">
        <v>0</v>
      </c>
      <c r="J299" s="6640"/>
    </row>
    <row r="300" spans="1:10" ht="39.75" thickTop="1" thickBot="1" x14ac:dyDescent="0.3">
      <c r="A300" s="6640"/>
      <c r="B300" s="6642"/>
      <c r="C300" s="6685"/>
      <c r="D300" s="6731" t="s">
        <v>203</v>
      </c>
      <c r="E300" s="6651"/>
      <c r="F300" s="6651"/>
      <c r="G300" s="6651"/>
      <c r="H300" s="6651"/>
      <c r="I300" s="6792">
        <v>0</v>
      </c>
      <c r="J300" s="6640"/>
    </row>
    <row r="301" spans="1:10" ht="65.25" thickTop="1" thickBot="1" x14ac:dyDescent="0.3">
      <c r="A301" s="6640"/>
      <c r="B301" s="6642"/>
      <c r="C301" s="6685"/>
      <c r="D301" s="6732" t="s">
        <v>204</v>
      </c>
      <c r="E301" s="6651"/>
      <c r="F301" s="6651"/>
      <c r="G301" s="6651"/>
      <c r="H301" s="6651"/>
      <c r="I301" s="6792">
        <v>0</v>
      </c>
      <c r="J301" s="6640"/>
    </row>
    <row r="302" spans="1:10" ht="39.75" thickTop="1" thickBot="1" x14ac:dyDescent="0.3">
      <c r="A302" s="6640"/>
      <c r="B302" s="6642"/>
      <c r="C302" s="6685"/>
      <c r="D302" s="6731" t="s">
        <v>205</v>
      </c>
      <c r="E302" s="6651"/>
      <c r="F302" s="6651">
        <v>2</v>
      </c>
      <c r="G302" s="6651"/>
      <c r="H302" s="6651"/>
      <c r="I302" s="6792">
        <v>2</v>
      </c>
      <c r="J302" s="6640"/>
    </row>
    <row r="303" spans="1:10" ht="52.5" thickTop="1" thickBot="1" x14ac:dyDescent="0.3">
      <c r="A303" s="6640"/>
      <c r="B303" s="6642"/>
      <c r="C303" s="6685"/>
      <c r="D303" s="6731" t="s">
        <v>206</v>
      </c>
      <c r="E303" s="6651"/>
      <c r="F303" s="6651"/>
      <c r="G303" s="6651"/>
      <c r="H303" s="6651"/>
      <c r="I303" s="6792">
        <v>0</v>
      </c>
      <c r="J303" s="6640"/>
    </row>
    <row r="304" spans="1:10" ht="39.75" thickTop="1" thickBot="1" x14ac:dyDescent="0.3">
      <c r="A304" s="6640"/>
      <c r="B304" s="6642"/>
      <c r="C304" s="6685"/>
      <c r="D304" s="6732" t="s">
        <v>207</v>
      </c>
      <c r="E304" s="6651"/>
      <c r="F304" s="6651">
        <v>6</v>
      </c>
      <c r="G304" s="6651"/>
      <c r="H304" s="6651"/>
      <c r="I304" s="6792">
        <v>6</v>
      </c>
      <c r="J304" s="6640"/>
    </row>
    <row r="305" spans="1:10" ht="27" thickTop="1" thickBot="1" x14ac:dyDescent="0.3">
      <c r="A305" s="6640"/>
      <c r="B305" s="6642"/>
      <c r="C305" s="6685"/>
      <c r="D305" s="6732" t="s">
        <v>208</v>
      </c>
      <c r="E305" s="6830"/>
      <c r="F305" s="6830"/>
      <c r="G305" s="6830"/>
      <c r="H305" s="6830"/>
      <c r="I305" s="6792">
        <v>0</v>
      </c>
      <c r="J305" s="6640"/>
    </row>
    <row r="306" spans="1:10" ht="39.75" thickTop="1" thickBot="1" x14ac:dyDescent="0.3">
      <c r="A306" s="6640"/>
      <c r="B306" s="6642"/>
      <c r="C306" s="6685"/>
      <c r="D306" s="6732" t="s">
        <v>209</v>
      </c>
      <c r="E306" s="6651"/>
      <c r="F306" s="6651"/>
      <c r="G306" s="6651"/>
      <c r="H306" s="6651">
        <v>1</v>
      </c>
      <c r="I306" s="6792">
        <v>1</v>
      </c>
      <c r="J306" s="6640"/>
    </row>
    <row r="307" spans="1:10" ht="17.25" thickTop="1" thickBot="1" x14ac:dyDescent="0.3">
      <c r="A307" s="6640"/>
      <c r="B307" s="6642"/>
      <c r="C307" s="11370" t="s">
        <v>210</v>
      </c>
      <c r="D307" s="11371"/>
      <c r="E307" s="6769">
        <v>0</v>
      </c>
      <c r="F307" s="6769">
        <v>7</v>
      </c>
      <c r="G307" s="6769">
        <v>0</v>
      </c>
      <c r="H307" s="6769">
        <v>0</v>
      </c>
      <c r="I307" s="6770">
        <v>7</v>
      </c>
      <c r="J307" s="6640"/>
    </row>
    <row r="308" spans="1:10" ht="27" thickTop="1" thickBot="1" x14ac:dyDescent="0.3">
      <c r="A308" s="6640"/>
      <c r="B308" s="6642"/>
      <c r="C308" s="6694"/>
      <c r="D308" s="6803" t="s">
        <v>211</v>
      </c>
      <c r="E308" s="6830"/>
      <c r="F308" s="6830"/>
      <c r="G308" s="6830"/>
      <c r="H308" s="6830"/>
      <c r="I308" s="6793">
        <v>0</v>
      </c>
      <c r="J308" s="6640"/>
    </row>
    <row r="309" spans="1:10" ht="39.75" thickTop="1" thickBot="1" x14ac:dyDescent="0.3">
      <c r="A309" s="6640"/>
      <c r="B309" s="6642"/>
      <c r="C309" s="6674"/>
      <c r="D309" s="6803" t="s">
        <v>212</v>
      </c>
      <c r="E309" s="6830"/>
      <c r="F309" s="6830"/>
      <c r="G309" s="6830"/>
      <c r="H309" s="6830"/>
      <c r="I309" s="6793">
        <v>0</v>
      </c>
      <c r="J309" s="6640"/>
    </row>
    <row r="310" spans="1:10" ht="27" thickTop="1" thickBot="1" x14ac:dyDescent="0.3">
      <c r="A310" s="6640"/>
      <c r="B310" s="6642"/>
      <c r="C310" s="6674"/>
      <c r="D310" s="6803" t="s">
        <v>213</v>
      </c>
      <c r="E310" s="6830"/>
      <c r="F310" s="6830"/>
      <c r="G310" s="6830"/>
      <c r="H310" s="6830"/>
      <c r="I310" s="6793">
        <v>0</v>
      </c>
      <c r="J310" s="6640"/>
    </row>
    <row r="311" spans="1:10" ht="65.25" thickTop="1" thickBot="1" x14ac:dyDescent="0.3">
      <c r="A311" s="6640"/>
      <c r="B311" s="6642"/>
      <c r="C311" s="6695"/>
      <c r="D311" s="6803" t="s">
        <v>214</v>
      </c>
      <c r="E311" s="6830"/>
      <c r="F311" s="6830"/>
      <c r="G311" s="6830"/>
      <c r="H311" s="6830"/>
      <c r="I311" s="6793">
        <v>0</v>
      </c>
      <c r="J311" s="6640"/>
    </row>
    <row r="312" spans="1:10" ht="39.75" thickTop="1" thickBot="1" x14ac:dyDescent="0.3">
      <c r="A312" s="6640"/>
      <c r="B312" s="6642"/>
      <c r="C312" s="6695"/>
      <c r="D312" s="6803" t="s">
        <v>215</v>
      </c>
      <c r="E312" s="6651"/>
      <c r="F312" s="6651"/>
      <c r="G312" s="6651"/>
      <c r="H312" s="6651"/>
      <c r="I312" s="6793">
        <v>0</v>
      </c>
      <c r="J312" s="6640"/>
    </row>
    <row r="313" spans="1:10" ht="16.5" thickTop="1" thickBot="1" x14ac:dyDescent="0.3">
      <c r="A313" s="6640"/>
      <c r="B313" s="6642"/>
      <c r="C313" s="6695"/>
      <c r="D313" s="6804" t="s">
        <v>216</v>
      </c>
      <c r="E313" s="6651"/>
      <c r="F313" s="6651"/>
      <c r="G313" s="6651"/>
      <c r="H313" s="6651"/>
      <c r="I313" s="6793">
        <v>0</v>
      </c>
      <c r="J313" s="6640"/>
    </row>
    <row r="314" spans="1:10" ht="16.5" thickTop="1" thickBot="1" x14ac:dyDescent="0.3">
      <c r="A314" s="6640"/>
      <c r="B314" s="6642"/>
      <c r="C314" s="6695"/>
      <c r="D314" s="6804" t="s">
        <v>217</v>
      </c>
      <c r="E314" s="6651"/>
      <c r="F314" s="6651"/>
      <c r="G314" s="6651"/>
      <c r="H314" s="6651"/>
      <c r="I314" s="6793">
        <v>0</v>
      </c>
      <c r="J314" s="6640"/>
    </row>
    <row r="315" spans="1:10" ht="16.5" thickTop="1" thickBot="1" x14ac:dyDescent="0.3">
      <c r="A315" s="6640"/>
      <c r="B315" s="6642"/>
      <c r="C315" s="6695"/>
      <c r="D315" s="6804" t="s">
        <v>218</v>
      </c>
      <c r="E315" s="6651"/>
      <c r="F315" s="6651"/>
      <c r="G315" s="6651"/>
      <c r="H315" s="6651"/>
      <c r="I315" s="6793">
        <v>0</v>
      </c>
      <c r="J315" s="6640"/>
    </row>
    <row r="316" spans="1:10" ht="16.5" thickTop="1" thickBot="1" x14ac:dyDescent="0.3">
      <c r="A316" s="6640"/>
      <c r="B316" s="6642"/>
      <c r="C316" s="6695"/>
      <c r="D316" s="6804" t="s">
        <v>219</v>
      </c>
      <c r="E316" s="6651"/>
      <c r="F316" s="6651"/>
      <c r="G316" s="6651"/>
      <c r="H316" s="6651"/>
      <c r="I316" s="6793">
        <v>0</v>
      </c>
      <c r="J316" s="6640"/>
    </row>
    <row r="317" spans="1:10" ht="27" thickTop="1" thickBot="1" x14ac:dyDescent="0.3">
      <c r="A317" s="6640"/>
      <c r="B317" s="6642"/>
      <c r="C317" s="6695"/>
      <c r="D317" s="6803" t="s">
        <v>220</v>
      </c>
      <c r="E317" s="6651"/>
      <c r="F317" s="6651">
        <v>7</v>
      </c>
      <c r="G317" s="6651"/>
      <c r="H317" s="6651"/>
      <c r="I317" s="6793">
        <v>7</v>
      </c>
      <c r="J317" s="6640"/>
    </row>
    <row r="318" spans="1:10" ht="39.75" thickTop="1" thickBot="1" x14ac:dyDescent="0.3">
      <c r="A318" s="6640"/>
      <c r="B318" s="6642"/>
      <c r="C318" s="6695"/>
      <c r="D318" s="6805" t="s">
        <v>221</v>
      </c>
      <c r="E318" s="6830"/>
      <c r="F318" s="6830"/>
      <c r="G318" s="6830"/>
      <c r="H318" s="6830"/>
      <c r="I318" s="6793">
        <v>0</v>
      </c>
      <c r="J318" s="6640"/>
    </row>
    <row r="319" spans="1:10" ht="52.5" thickTop="1" thickBot="1" x14ac:dyDescent="0.3">
      <c r="A319" s="6640"/>
      <c r="B319" s="6642"/>
      <c r="C319" s="6695"/>
      <c r="D319" s="6805" t="s">
        <v>222</v>
      </c>
      <c r="E319" s="6651"/>
      <c r="F319" s="6651"/>
      <c r="G319" s="6651"/>
      <c r="H319" s="6651"/>
      <c r="I319" s="6793">
        <v>0</v>
      </c>
      <c r="J319" s="6640"/>
    </row>
    <row r="320" spans="1:10" ht="52.5" thickTop="1" thickBot="1" x14ac:dyDescent="0.3">
      <c r="A320" s="6640"/>
      <c r="B320" s="6642"/>
      <c r="C320" s="6695"/>
      <c r="D320" s="6805" t="s">
        <v>223</v>
      </c>
      <c r="E320" s="6651"/>
      <c r="F320" s="6651"/>
      <c r="G320" s="6651"/>
      <c r="H320" s="6651"/>
      <c r="I320" s="6793">
        <v>0</v>
      </c>
      <c r="J320" s="6640"/>
    </row>
    <row r="321" spans="1:10" ht="16.5" thickTop="1" thickBot="1" x14ac:dyDescent="0.3">
      <c r="A321" s="6640"/>
      <c r="B321" s="6642"/>
      <c r="C321" s="6695"/>
      <c r="D321" s="6806" t="s">
        <v>64</v>
      </c>
      <c r="E321" s="6651"/>
      <c r="F321" s="6651"/>
      <c r="G321" s="6651"/>
      <c r="H321" s="6651"/>
      <c r="I321" s="6793">
        <v>0</v>
      </c>
      <c r="J321" s="6640"/>
    </row>
    <row r="322" spans="1:10" ht="16.5" thickTop="1" thickBot="1" x14ac:dyDescent="0.3">
      <c r="A322" s="6640"/>
      <c r="B322" s="6642"/>
      <c r="C322" s="6674"/>
      <c r="D322" s="6806" t="s">
        <v>65</v>
      </c>
      <c r="E322" s="6651"/>
      <c r="F322" s="6651"/>
      <c r="G322" s="6651"/>
      <c r="H322" s="6651"/>
      <c r="I322" s="6793">
        <v>0</v>
      </c>
      <c r="J322" s="6642"/>
    </row>
    <row r="323" spans="1:10" ht="16.5" thickTop="1" thickBot="1" x14ac:dyDescent="0.3">
      <c r="A323" s="6663"/>
      <c r="B323" s="6664"/>
      <c r="C323" s="6665"/>
      <c r="D323" s="6666"/>
      <c r="E323" s="6667"/>
      <c r="F323" s="6667"/>
      <c r="G323" s="6667"/>
      <c r="H323" s="6668"/>
      <c r="I323" s="6684"/>
      <c r="J323" s="6664"/>
    </row>
    <row r="324" spans="1:10" ht="15.75" thickTop="1" x14ac:dyDescent="0.25">
      <c r="A324" s="6640"/>
      <c r="B324" s="11401" t="s">
        <v>66</v>
      </c>
      <c r="C324" s="11402"/>
      <c r="D324" s="11402"/>
      <c r="E324" s="11402"/>
      <c r="F324" s="11402"/>
      <c r="G324" s="11402"/>
      <c r="H324" s="11403"/>
      <c r="I324" s="11419">
        <v>42</v>
      </c>
      <c r="J324" s="6640"/>
    </row>
    <row r="325" spans="1:10" x14ac:dyDescent="0.25">
      <c r="A325" s="6640"/>
      <c r="B325" s="11404"/>
      <c r="C325" s="11405"/>
      <c r="D325" s="11405"/>
      <c r="E325" s="11405"/>
      <c r="F325" s="11405"/>
      <c r="G325" s="11405"/>
      <c r="H325" s="11406"/>
      <c r="I325" s="11420"/>
      <c r="J325" s="6640"/>
    </row>
    <row r="326" spans="1:10" ht="15.75" thickBot="1" x14ac:dyDescent="0.3">
      <c r="A326" s="6640"/>
      <c r="B326" s="11407"/>
      <c r="C326" s="11408"/>
      <c r="D326" s="11408"/>
      <c r="E326" s="11408"/>
      <c r="F326" s="11408"/>
      <c r="G326" s="11408"/>
      <c r="H326" s="11409"/>
      <c r="I326" s="11421"/>
      <c r="J326" s="6642"/>
    </row>
    <row r="327" spans="1:10" ht="16.5" thickTop="1" thickBot="1" x14ac:dyDescent="0.3">
      <c r="A327" s="6648"/>
      <c r="B327" s="6649"/>
      <c r="C327" s="6649"/>
      <c r="D327" s="6649"/>
      <c r="E327" s="6647"/>
      <c r="F327" s="6647"/>
      <c r="G327" s="6647"/>
      <c r="H327" s="6650"/>
      <c r="I327" s="6794"/>
      <c r="J327" s="6640"/>
    </row>
    <row r="328" spans="1:10" ht="16.5" thickTop="1" thickBot="1" x14ac:dyDescent="0.3">
      <c r="A328" s="6648"/>
      <c r="B328" s="6649"/>
      <c r="C328" s="11417" t="s">
        <v>224</v>
      </c>
      <c r="D328" s="11418"/>
      <c r="E328" s="6818">
        <v>3</v>
      </c>
      <c r="F328" s="6818">
        <v>1</v>
      </c>
      <c r="G328" s="6818">
        <v>0</v>
      </c>
      <c r="H328" s="6818">
        <v>0</v>
      </c>
      <c r="I328" s="6766">
        <v>4</v>
      </c>
      <c r="J328" s="6640"/>
    </row>
    <row r="329" spans="1:10" ht="16.5" thickTop="1" thickBot="1" x14ac:dyDescent="0.3">
      <c r="A329" s="6648"/>
      <c r="B329" s="6649"/>
      <c r="C329" s="11415" t="s">
        <v>68</v>
      </c>
      <c r="D329" s="11416"/>
      <c r="E329" s="6651">
        <v>3</v>
      </c>
      <c r="F329" s="6651">
        <v>1</v>
      </c>
      <c r="G329" s="6651"/>
      <c r="H329" s="6651"/>
      <c r="I329" s="6752">
        <v>4</v>
      </c>
      <c r="J329" s="6640"/>
    </row>
    <row r="330" spans="1:10" ht="16.5" thickTop="1" thickBot="1" x14ac:dyDescent="0.3">
      <c r="A330" s="6640"/>
      <c r="B330" s="6669"/>
      <c r="C330" s="11417" t="s">
        <v>69</v>
      </c>
      <c r="D330" s="11418"/>
      <c r="E330" s="6818">
        <v>0</v>
      </c>
      <c r="F330" s="6818">
        <v>0</v>
      </c>
      <c r="G330" s="6818">
        <v>0</v>
      </c>
      <c r="H330" s="6818">
        <v>0</v>
      </c>
      <c r="I330" s="6766">
        <v>0</v>
      </c>
      <c r="J330" s="6640"/>
    </row>
    <row r="331" spans="1:10" ht="16.5" thickTop="1" thickBot="1" x14ac:dyDescent="0.3">
      <c r="A331" s="6640"/>
      <c r="B331" s="6669"/>
      <c r="C331" s="6685"/>
      <c r="D331" s="6686" t="s">
        <v>70</v>
      </c>
      <c r="E331" s="6651"/>
      <c r="F331" s="6651"/>
      <c r="G331" s="6651"/>
      <c r="H331" s="6651"/>
      <c r="I331" s="6752">
        <v>0</v>
      </c>
      <c r="J331" s="6640"/>
    </row>
    <row r="332" spans="1:10" ht="16.5" thickTop="1" thickBot="1" x14ac:dyDescent="0.3">
      <c r="A332" s="6640"/>
      <c r="B332" s="6669"/>
      <c r="C332" s="6685"/>
      <c r="D332" s="6687" t="s">
        <v>71</v>
      </c>
      <c r="E332" s="6651"/>
      <c r="F332" s="6651"/>
      <c r="G332" s="6651"/>
      <c r="H332" s="6651"/>
      <c r="I332" s="6752">
        <v>0</v>
      </c>
      <c r="J332" s="6640"/>
    </row>
    <row r="333" spans="1:10" ht="16.5" thickTop="1" thickBot="1" x14ac:dyDescent="0.3">
      <c r="A333" s="6640"/>
      <c r="B333" s="6669"/>
      <c r="C333" s="6688"/>
      <c r="D333" s="6689" t="s">
        <v>225</v>
      </c>
      <c r="E333" s="6651"/>
      <c r="F333" s="6651"/>
      <c r="G333" s="6651"/>
      <c r="H333" s="6651"/>
      <c r="I333" s="6794">
        <v>0</v>
      </c>
      <c r="J333" s="6640"/>
    </row>
    <row r="334" spans="1:10" ht="19.5" thickTop="1" thickBot="1" x14ac:dyDescent="0.3">
      <c r="A334" s="6640"/>
      <c r="B334" s="11424" t="s">
        <v>73</v>
      </c>
      <c r="C334" s="11425"/>
      <c r="D334" s="11425"/>
      <c r="E334" s="11425"/>
      <c r="F334" s="11425"/>
      <c r="G334" s="11425"/>
      <c r="H334" s="11426"/>
      <c r="I334" s="6820">
        <v>4272</v>
      </c>
      <c r="J334" s="6640"/>
    </row>
    <row r="335" spans="1:10" ht="19.5" thickTop="1" thickBot="1" x14ac:dyDescent="0.3">
      <c r="A335" s="6640"/>
      <c r="B335" s="6641"/>
      <c r="C335" s="11422" t="s">
        <v>226</v>
      </c>
      <c r="D335" s="11423"/>
      <c r="E335" s="6831"/>
      <c r="F335" s="6831"/>
      <c r="G335" s="6831"/>
      <c r="H335" s="6831"/>
      <c r="I335" s="6821">
        <v>0</v>
      </c>
      <c r="J335" s="6640"/>
    </row>
    <row r="336" spans="1:10" ht="17.25" thickTop="1" thickBot="1" x14ac:dyDescent="0.3">
      <c r="A336" s="6640"/>
      <c r="B336" s="6641"/>
      <c r="C336" s="11395" t="s">
        <v>227</v>
      </c>
      <c r="D336" s="11396"/>
      <c r="E336" s="6810">
        <v>55</v>
      </c>
      <c r="F336" s="6810">
        <v>0</v>
      </c>
      <c r="G336" s="6810">
        <v>0</v>
      </c>
      <c r="H336" s="6810">
        <v>0</v>
      </c>
      <c r="I336" s="6819">
        <v>55</v>
      </c>
      <c r="J336" s="6640"/>
    </row>
    <row r="337" spans="1:10" ht="16.5" thickTop="1" thickBot="1" x14ac:dyDescent="0.3">
      <c r="A337" s="6640"/>
      <c r="B337" s="6641"/>
      <c r="C337" s="6685"/>
      <c r="D337" s="6733" t="s">
        <v>228</v>
      </c>
      <c r="E337" s="6831">
        <v>26</v>
      </c>
      <c r="F337" s="6831"/>
      <c r="G337" s="6831"/>
      <c r="H337" s="6831"/>
      <c r="I337" s="6795">
        <v>26</v>
      </c>
      <c r="J337" s="6640"/>
    </row>
    <row r="338" spans="1:10" ht="16.5" thickTop="1" thickBot="1" x14ac:dyDescent="0.3">
      <c r="A338" s="6640"/>
      <c r="B338" s="6641"/>
      <c r="C338" s="6685"/>
      <c r="D338" s="6734" t="s">
        <v>229</v>
      </c>
      <c r="E338" s="6831"/>
      <c r="F338" s="6831"/>
      <c r="G338" s="6831"/>
      <c r="H338" s="6831"/>
      <c r="I338" s="6795">
        <v>0</v>
      </c>
      <c r="J338" s="6640"/>
    </row>
    <row r="339" spans="1:10" ht="16.5" thickTop="1" thickBot="1" x14ac:dyDescent="0.3">
      <c r="A339" s="6640"/>
      <c r="B339" s="6641"/>
      <c r="C339" s="6685"/>
      <c r="D339" s="6735" t="s">
        <v>230</v>
      </c>
      <c r="E339" s="6831"/>
      <c r="F339" s="6831"/>
      <c r="G339" s="6831"/>
      <c r="H339" s="6831"/>
      <c r="I339" s="6795">
        <v>0</v>
      </c>
      <c r="J339" s="6640"/>
    </row>
    <row r="340" spans="1:10" ht="16.5" thickTop="1" thickBot="1" x14ac:dyDescent="0.3">
      <c r="A340" s="6640"/>
      <c r="B340" s="6641"/>
      <c r="C340" s="6685"/>
      <c r="D340" s="6735" t="s">
        <v>231</v>
      </c>
      <c r="E340" s="6831"/>
      <c r="F340" s="6831"/>
      <c r="G340" s="6831"/>
      <c r="H340" s="6831"/>
      <c r="I340" s="6795">
        <v>0</v>
      </c>
      <c r="J340" s="6640"/>
    </row>
    <row r="341" spans="1:10" ht="16.5" thickTop="1" thickBot="1" x14ac:dyDescent="0.3">
      <c r="A341" s="6640"/>
      <c r="B341" s="6641"/>
      <c r="C341" s="6685"/>
      <c r="D341" s="6735" t="s">
        <v>232</v>
      </c>
      <c r="E341" s="6831"/>
      <c r="F341" s="6831"/>
      <c r="G341" s="6831"/>
      <c r="H341" s="6831"/>
      <c r="I341" s="6795">
        <v>0</v>
      </c>
      <c r="J341" s="6640"/>
    </row>
    <row r="342" spans="1:10" ht="16.5" thickTop="1" thickBot="1" x14ac:dyDescent="0.3">
      <c r="A342" s="6640"/>
      <c r="B342" s="6641"/>
      <c r="C342" s="6685"/>
      <c r="D342" s="6735" t="s">
        <v>233</v>
      </c>
      <c r="E342" s="6831">
        <v>9</v>
      </c>
      <c r="F342" s="6831"/>
      <c r="G342" s="6831"/>
      <c r="H342" s="6831"/>
      <c r="I342" s="6795">
        <v>9</v>
      </c>
      <c r="J342" s="6640"/>
    </row>
    <row r="343" spans="1:10" ht="16.5" thickTop="1" thickBot="1" x14ac:dyDescent="0.3">
      <c r="A343" s="6640"/>
      <c r="B343" s="6641"/>
      <c r="C343" s="6685"/>
      <c r="D343" s="6735" t="s">
        <v>234</v>
      </c>
      <c r="E343" s="6831">
        <v>2</v>
      </c>
      <c r="F343" s="6831"/>
      <c r="G343" s="6831"/>
      <c r="H343" s="6831"/>
      <c r="I343" s="6795">
        <v>2</v>
      </c>
      <c r="J343" s="6640"/>
    </row>
    <row r="344" spans="1:10" ht="16.5" thickTop="1" thickBot="1" x14ac:dyDescent="0.3">
      <c r="A344" s="6640"/>
      <c r="B344" s="6641"/>
      <c r="C344" s="6685"/>
      <c r="D344" s="6735" t="s">
        <v>235</v>
      </c>
      <c r="E344" s="6831">
        <v>1</v>
      </c>
      <c r="F344" s="6831"/>
      <c r="G344" s="6831"/>
      <c r="H344" s="6831"/>
      <c r="I344" s="6795">
        <v>1</v>
      </c>
      <c r="J344" s="6640"/>
    </row>
    <row r="345" spans="1:10" ht="16.5" thickTop="1" thickBot="1" x14ac:dyDescent="0.3">
      <c r="A345" s="6640"/>
      <c r="B345" s="6641"/>
      <c r="C345" s="6685"/>
      <c r="D345" s="6736" t="s">
        <v>236</v>
      </c>
      <c r="E345" s="6831">
        <v>17</v>
      </c>
      <c r="F345" s="6831"/>
      <c r="G345" s="6831"/>
      <c r="H345" s="6831"/>
      <c r="I345" s="6795">
        <v>17</v>
      </c>
      <c r="J345" s="6640"/>
    </row>
    <row r="346" spans="1:10" ht="16.5" thickTop="1" thickBot="1" x14ac:dyDescent="0.3">
      <c r="A346" s="6640"/>
      <c r="B346" s="6644" t="s">
        <v>84</v>
      </c>
      <c r="C346" s="6642"/>
      <c r="D346" s="6640"/>
      <c r="E346" s="6641"/>
      <c r="F346" s="6641"/>
      <c r="G346" s="6641"/>
      <c r="H346" s="6641"/>
      <c r="I346" s="6641"/>
      <c r="J346" s="6641"/>
    </row>
    <row r="347" spans="1:10" ht="16.5" thickTop="1" thickBot="1" x14ac:dyDescent="0.3">
      <c r="A347" s="6640"/>
      <c r="B347" s="11401" t="s">
        <v>85</v>
      </c>
      <c r="C347" s="11402"/>
      <c r="D347" s="11402"/>
      <c r="E347" s="11402"/>
      <c r="F347" s="11403"/>
      <c r="G347" s="11369" t="s">
        <v>11</v>
      </c>
      <c r="H347" s="11378"/>
      <c r="I347" s="6640"/>
      <c r="J347" s="6640"/>
    </row>
    <row r="348" spans="1:10" ht="16.5" thickTop="1" thickBot="1" x14ac:dyDescent="0.3">
      <c r="A348" s="6640"/>
      <c r="B348" s="11404"/>
      <c r="C348" s="11405"/>
      <c r="D348" s="11405"/>
      <c r="E348" s="11405"/>
      <c r="F348" s="11406"/>
      <c r="G348" s="11410">
        <v>4</v>
      </c>
      <c r="H348" s="11410"/>
      <c r="I348" s="6640"/>
      <c r="J348" s="6640"/>
    </row>
    <row r="349" spans="1:10" ht="16.5" thickTop="1" thickBot="1" x14ac:dyDescent="0.3">
      <c r="A349" s="6640"/>
      <c r="B349" s="11407"/>
      <c r="C349" s="11408"/>
      <c r="D349" s="11408"/>
      <c r="E349" s="11408"/>
      <c r="F349" s="11409"/>
      <c r="G349" s="11410"/>
      <c r="H349" s="11410"/>
      <c r="I349" s="6640"/>
      <c r="J349" s="6640"/>
    </row>
    <row r="350" spans="1:10" ht="16.5" thickTop="1" thickBot="1" x14ac:dyDescent="0.3">
      <c r="A350" s="6640"/>
      <c r="B350" s="6642"/>
      <c r="C350" s="6641"/>
      <c r="D350" s="11013" t="s">
        <v>86</v>
      </c>
      <c r="E350" s="11014"/>
      <c r="F350" s="6652">
        <v>4</v>
      </c>
      <c r="G350" s="11361">
        <v>4</v>
      </c>
      <c r="H350" s="11361"/>
      <c r="I350" s="6640"/>
      <c r="J350" s="6641"/>
    </row>
    <row r="351" spans="1:10" ht="16.5" thickTop="1" thickBot="1" x14ac:dyDescent="0.3">
      <c r="A351" s="6640"/>
      <c r="B351" s="6642"/>
      <c r="C351" s="6641"/>
      <c r="D351" s="11393" t="s">
        <v>237</v>
      </c>
      <c r="E351" s="11394"/>
      <c r="F351" s="6652"/>
      <c r="G351" s="11361">
        <v>0</v>
      </c>
      <c r="H351" s="11361"/>
      <c r="I351" s="6640"/>
      <c r="J351" s="6641"/>
    </row>
    <row r="352" spans="1:10" ht="16.5" thickTop="1" thickBot="1" x14ac:dyDescent="0.3">
      <c r="A352" s="6640"/>
      <c r="B352" s="6642"/>
      <c r="C352" s="6641"/>
      <c r="D352" s="11393" t="s">
        <v>238</v>
      </c>
      <c r="E352" s="11394"/>
      <c r="F352" s="6652"/>
      <c r="G352" s="11361">
        <v>0</v>
      </c>
      <c r="H352" s="11361"/>
      <c r="I352" s="6640"/>
      <c r="J352" s="6641"/>
    </row>
    <row r="353" spans="1:10" ht="39.75" thickTop="1" thickBot="1" x14ac:dyDescent="0.3">
      <c r="A353" s="6640"/>
      <c r="B353" s="6642"/>
      <c r="C353" s="6641"/>
      <c r="D353" s="6808" t="s">
        <v>239</v>
      </c>
      <c r="E353" s="6809"/>
      <c r="F353" s="6652"/>
      <c r="G353" s="11361">
        <v>0</v>
      </c>
      <c r="H353" s="11361"/>
      <c r="I353" s="6640"/>
      <c r="J353" s="6641"/>
    </row>
    <row r="354" spans="1:10" ht="16.5" thickTop="1" thickBot="1" x14ac:dyDescent="0.3">
      <c r="A354" s="6640"/>
      <c r="B354" s="6642"/>
      <c r="C354" s="6641"/>
      <c r="D354" s="11393" t="s">
        <v>240</v>
      </c>
      <c r="E354" s="11394"/>
      <c r="F354" s="6652"/>
      <c r="G354" s="11361">
        <v>0</v>
      </c>
      <c r="H354" s="11361"/>
      <c r="I354" s="6640"/>
      <c r="J354" s="6641"/>
    </row>
    <row r="355" spans="1:10" ht="16.5" thickTop="1" thickBot="1" x14ac:dyDescent="0.3">
      <c r="A355" s="6640"/>
      <c r="B355" s="11379" t="s">
        <v>90</v>
      </c>
      <c r="C355" s="11380"/>
      <c r="D355" s="11380"/>
      <c r="E355" s="11380"/>
      <c r="F355" s="11380"/>
      <c r="G355" s="11381"/>
      <c r="H355" s="11388" t="s">
        <v>11</v>
      </c>
      <c r="I355" s="11389"/>
      <c r="J355" s="6640"/>
    </row>
    <row r="356" spans="1:10" ht="15.75" thickTop="1" x14ac:dyDescent="0.25">
      <c r="A356" s="6640"/>
      <c r="B356" s="11382"/>
      <c r="C356" s="11383"/>
      <c r="D356" s="11383"/>
      <c r="E356" s="11383"/>
      <c r="F356" s="11383"/>
      <c r="G356" s="11384"/>
      <c r="H356" s="11397">
        <v>362</v>
      </c>
      <c r="I356" s="11398"/>
      <c r="J356" s="6640"/>
    </row>
    <row r="357" spans="1:10" ht="15.75" thickBot="1" x14ac:dyDescent="0.3">
      <c r="A357" s="6640"/>
      <c r="B357" s="11385"/>
      <c r="C357" s="11386"/>
      <c r="D357" s="11386"/>
      <c r="E357" s="11386"/>
      <c r="F357" s="11386"/>
      <c r="G357" s="11387"/>
      <c r="H357" s="11399"/>
      <c r="I357" s="11400"/>
      <c r="J357" s="6640"/>
    </row>
    <row r="358" spans="1:10" ht="16.5" thickTop="1" thickBot="1" x14ac:dyDescent="0.3">
      <c r="A358" s="6640"/>
      <c r="B358" s="6696"/>
      <c r="C358" s="6771">
        <v>7.1</v>
      </c>
      <c r="D358" s="6772" t="s">
        <v>91</v>
      </c>
      <c r="E358" s="6759"/>
      <c r="F358" s="6759"/>
      <c r="G358" s="6759"/>
      <c r="H358" s="11411">
        <v>7</v>
      </c>
      <c r="I358" s="11411"/>
      <c r="J358" s="6640"/>
    </row>
    <row r="359" spans="1:10" ht="16.5" thickTop="1" thickBot="1" x14ac:dyDescent="0.3">
      <c r="A359" s="6640"/>
      <c r="B359" s="6669"/>
      <c r="C359" s="6669"/>
      <c r="D359" s="6813" t="s">
        <v>92</v>
      </c>
      <c r="E359" s="6796"/>
      <c r="F359" s="6796"/>
      <c r="G359" s="6796"/>
      <c r="H359" s="11361">
        <v>2</v>
      </c>
      <c r="I359" s="11361"/>
      <c r="J359" s="6640"/>
    </row>
    <row r="360" spans="1:10" ht="16.5" thickTop="1" thickBot="1" x14ac:dyDescent="0.3">
      <c r="A360" s="6640"/>
      <c r="B360" s="6641"/>
      <c r="C360" s="6641"/>
      <c r="D360" s="6697" t="s">
        <v>93</v>
      </c>
      <c r="E360" s="6698"/>
      <c r="F360" s="6698"/>
      <c r="G360" s="6699"/>
      <c r="H360" s="11368">
        <v>1</v>
      </c>
      <c r="I360" s="11368"/>
      <c r="J360" s="6640"/>
    </row>
    <row r="361" spans="1:10" ht="16.5" thickTop="1" thickBot="1" x14ac:dyDescent="0.3">
      <c r="A361" s="6640"/>
      <c r="B361" s="6641"/>
      <c r="C361" s="6641"/>
      <c r="D361" s="6700" t="s">
        <v>94</v>
      </c>
      <c r="E361" s="6701"/>
      <c r="F361" s="6701"/>
      <c r="G361" s="6702"/>
      <c r="H361" s="11024"/>
      <c r="I361" s="11025"/>
      <c r="J361" s="6640"/>
    </row>
    <row r="362" spans="1:10" ht="16.5" thickTop="1" thickBot="1" x14ac:dyDescent="0.3">
      <c r="A362" s="6640"/>
      <c r="B362" s="6641"/>
      <c r="C362" s="6641"/>
      <c r="D362" s="6700" t="s">
        <v>95</v>
      </c>
      <c r="E362" s="6701"/>
      <c r="F362" s="6701"/>
      <c r="G362" s="6702"/>
      <c r="H362" s="11024"/>
      <c r="I362" s="11025"/>
      <c r="J362" s="6640"/>
    </row>
    <row r="363" spans="1:10" ht="16.5" thickTop="1" thickBot="1" x14ac:dyDescent="0.3">
      <c r="A363" s="6640"/>
      <c r="B363" s="6641"/>
      <c r="C363" s="6661"/>
      <c r="D363" s="6706" t="s">
        <v>96</v>
      </c>
      <c r="E363" s="6707"/>
      <c r="F363" s="6707"/>
      <c r="G363" s="6707"/>
      <c r="H363" s="11024">
        <v>1</v>
      </c>
      <c r="I363" s="11025"/>
      <c r="J363" s="6641"/>
    </row>
    <row r="364" spans="1:10" ht="16.5" thickTop="1" thickBot="1" x14ac:dyDescent="0.3">
      <c r="A364" s="6640"/>
      <c r="B364" s="6641"/>
      <c r="C364" s="6641"/>
      <c r="D364" s="6703" t="s">
        <v>97</v>
      </c>
      <c r="E364" s="6696"/>
      <c r="F364" s="6696"/>
      <c r="G364" s="6696"/>
      <c r="H364" s="11354"/>
      <c r="I364" s="11354"/>
      <c r="J364" s="6641"/>
    </row>
    <row r="365" spans="1:10" ht="16.5" thickTop="1" thickBot="1" x14ac:dyDescent="0.3">
      <c r="A365" s="6640"/>
      <c r="B365" s="6641"/>
      <c r="C365" s="6641"/>
      <c r="D365" s="6813" t="s">
        <v>98</v>
      </c>
      <c r="E365" s="6796"/>
      <c r="F365" s="6796"/>
      <c r="G365" s="6796"/>
      <c r="H365" s="11361">
        <v>0</v>
      </c>
      <c r="I365" s="11361"/>
      <c r="J365" s="6641"/>
    </row>
    <row r="366" spans="1:10" ht="16.5" thickTop="1" thickBot="1" x14ac:dyDescent="0.3">
      <c r="A366" s="6640"/>
      <c r="B366" s="6641"/>
      <c r="C366" s="6661"/>
      <c r="D366" s="6697" t="s">
        <v>93</v>
      </c>
      <c r="E366" s="6698"/>
      <c r="F366" s="6698"/>
      <c r="G366" s="6699"/>
      <c r="H366" s="11368"/>
      <c r="I366" s="11368"/>
      <c r="J366" s="6641"/>
    </row>
    <row r="367" spans="1:10" ht="16.5" thickTop="1" thickBot="1" x14ac:dyDescent="0.3">
      <c r="A367" s="6640"/>
      <c r="B367" s="6641"/>
      <c r="C367" s="6661"/>
      <c r="D367" s="6700" t="s">
        <v>94</v>
      </c>
      <c r="E367" s="6701"/>
      <c r="F367" s="6701"/>
      <c r="G367" s="6702"/>
      <c r="H367" s="11024"/>
      <c r="I367" s="11025"/>
      <c r="J367" s="6641"/>
    </row>
    <row r="368" spans="1:10" ht="16.5" thickTop="1" thickBot="1" x14ac:dyDescent="0.3">
      <c r="A368" s="6640"/>
      <c r="B368" s="6641"/>
      <c r="C368" s="6661"/>
      <c r="D368" s="6700" t="s">
        <v>95</v>
      </c>
      <c r="E368" s="6701"/>
      <c r="F368" s="6701"/>
      <c r="G368" s="6702"/>
      <c r="H368" s="11024"/>
      <c r="I368" s="11025"/>
      <c r="J368" s="6641"/>
    </row>
    <row r="369" spans="1:10" ht="16.5" thickTop="1" thickBot="1" x14ac:dyDescent="0.3">
      <c r="A369" s="6640"/>
      <c r="B369" s="6641"/>
      <c r="C369" s="6661"/>
      <c r="D369" s="6706" t="s">
        <v>96</v>
      </c>
      <c r="E369" s="6707"/>
      <c r="F369" s="6707"/>
      <c r="G369" s="6707"/>
      <c r="H369" s="11024"/>
      <c r="I369" s="11025"/>
      <c r="J369" s="6641"/>
    </row>
    <row r="370" spans="1:10" ht="16.5" thickTop="1" thickBot="1" x14ac:dyDescent="0.3">
      <c r="A370" s="6640"/>
      <c r="B370" s="6641"/>
      <c r="C370" s="6661"/>
      <c r="D370" s="6703" t="s">
        <v>97</v>
      </c>
      <c r="E370" s="6696"/>
      <c r="F370" s="6696"/>
      <c r="G370" s="6696"/>
      <c r="H370" s="11354"/>
      <c r="I370" s="11354"/>
      <c r="J370" s="6641"/>
    </row>
    <row r="371" spans="1:10" ht="16.5" thickTop="1" thickBot="1" x14ac:dyDescent="0.3">
      <c r="A371" s="6640"/>
      <c r="B371" s="6641"/>
      <c r="C371" s="6661"/>
      <c r="D371" s="6813" t="s">
        <v>99</v>
      </c>
      <c r="E371" s="6796"/>
      <c r="F371" s="6796"/>
      <c r="G371" s="6796"/>
      <c r="H371" s="11361">
        <v>0</v>
      </c>
      <c r="I371" s="11361"/>
      <c r="J371" s="6641"/>
    </row>
    <row r="372" spans="1:10" ht="16.5" thickTop="1" thickBot="1" x14ac:dyDescent="0.3">
      <c r="A372" s="6640"/>
      <c r="B372" s="6641"/>
      <c r="C372" s="6661"/>
      <c r="D372" s="6697" t="s">
        <v>93</v>
      </c>
      <c r="E372" s="6698"/>
      <c r="F372" s="6698"/>
      <c r="G372" s="6699"/>
      <c r="H372" s="11368"/>
      <c r="I372" s="11368"/>
      <c r="J372" s="6641"/>
    </row>
    <row r="373" spans="1:10" ht="16.5" thickTop="1" thickBot="1" x14ac:dyDescent="0.3">
      <c r="A373" s="6640"/>
      <c r="B373" s="6641"/>
      <c r="C373" s="6661"/>
      <c r="D373" s="6700" t="s">
        <v>94</v>
      </c>
      <c r="E373" s="6701"/>
      <c r="F373" s="6701"/>
      <c r="G373" s="6702"/>
      <c r="H373" s="11024"/>
      <c r="I373" s="11025"/>
      <c r="J373" s="6641"/>
    </row>
    <row r="374" spans="1:10" ht="16.5" thickTop="1" thickBot="1" x14ac:dyDescent="0.3">
      <c r="A374" s="6640"/>
      <c r="B374" s="6641"/>
      <c r="C374" s="6661"/>
      <c r="D374" s="6700" t="s">
        <v>95</v>
      </c>
      <c r="E374" s="6701"/>
      <c r="F374" s="6701"/>
      <c r="G374" s="6702"/>
      <c r="H374" s="11024"/>
      <c r="I374" s="11025"/>
      <c r="J374" s="6641"/>
    </row>
    <row r="375" spans="1:10" ht="16.5" thickTop="1" thickBot="1" x14ac:dyDescent="0.3">
      <c r="A375" s="6640"/>
      <c r="B375" s="6641"/>
      <c r="C375" s="6661"/>
      <c r="D375" s="6706" t="s">
        <v>96</v>
      </c>
      <c r="E375" s="6707"/>
      <c r="F375" s="6707"/>
      <c r="G375" s="6707"/>
      <c r="H375" s="11024"/>
      <c r="I375" s="11025"/>
      <c r="J375" s="6641"/>
    </row>
    <row r="376" spans="1:10" ht="16.5" thickTop="1" thickBot="1" x14ac:dyDescent="0.3">
      <c r="A376" s="6640"/>
      <c r="B376" s="6641"/>
      <c r="C376" s="6661"/>
      <c r="D376" s="6703" t="s">
        <v>97</v>
      </c>
      <c r="E376" s="6696"/>
      <c r="F376" s="6696"/>
      <c r="G376" s="6696"/>
      <c r="H376" s="11354"/>
      <c r="I376" s="11354"/>
      <c r="J376" s="6641"/>
    </row>
    <row r="377" spans="1:10" ht="39.75" thickTop="1" thickBot="1" x14ac:dyDescent="0.3">
      <c r="A377" s="6640"/>
      <c r="B377" s="6641"/>
      <c r="C377" s="6661"/>
      <c r="D377" s="6814" t="s">
        <v>100</v>
      </c>
      <c r="E377" s="6796"/>
      <c r="F377" s="6796"/>
      <c r="G377" s="6797"/>
      <c r="H377" s="11365">
        <v>0</v>
      </c>
      <c r="I377" s="11366"/>
      <c r="J377" s="6641"/>
    </row>
    <row r="378" spans="1:10" ht="16.5" thickTop="1" thickBot="1" x14ac:dyDescent="0.3">
      <c r="A378" s="6640"/>
      <c r="B378" s="6641"/>
      <c r="C378" s="6661"/>
      <c r="D378" s="6704" t="s">
        <v>101</v>
      </c>
      <c r="E378" s="6705"/>
      <c r="F378" s="6705"/>
      <c r="G378" s="6705"/>
      <c r="H378" s="11368"/>
      <c r="I378" s="11368"/>
      <c r="J378" s="6641"/>
    </row>
    <row r="379" spans="1:10" ht="16.5" thickTop="1" thickBot="1" x14ac:dyDescent="0.3">
      <c r="A379" s="6640"/>
      <c r="B379" s="6641"/>
      <c r="C379" s="6661"/>
      <c r="D379" s="6704" t="s">
        <v>102</v>
      </c>
      <c r="E379" s="6707"/>
      <c r="F379" s="6707"/>
      <c r="G379" s="6707"/>
      <c r="H379" s="11024"/>
      <c r="I379" s="11025"/>
      <c r="J379" s="6641"/>
    </row>
    <row r="380" spans="1:10" ht="16.5" thickTop="1" thickBot="1" x14ac:dyDescent="0.3">
      <c r="A380" s="6640"/>
      <c r="B380" s="6641"/>
      <c r="C380" s="6661"/>
      <c r="D380" s="6697" t="s">
        <v>103</v>
      </c>
      <c r="E380" s="6707"/>
      <c r="F380" s="6707"/>
      <c r="G380" s="6708"/>
      <c r="H380" s="11354"/>
      <c r="I380" s="11354"/>
      <c r="J380" s="6641"/>
    </row>
    <row r="381" spans="1:10" ht="39.75" thickTop="1" thickBot="1" x14ac:dyDescent="0.3">
      <c r="A381" s="6640"/>
      <c r="B381" s="6641"/>
      <c r="C381" s="6661"/>
      <c r="D381" s="6814" t="s">
        <v>104</v>
      </c>
      <c r="E381" s="6796"/>
      <c r="F381" s="6796"/>
      <c r="G381" s="6796"/>
      <c r="H381" s="11365">
        <v>0</v>
      </c>
      <c r="I381" s="11366"/>
      <c r="J381" s="6641"/>
    </row>
    <row r="382" spans="1:10" ht="16.5" thickTop="1" thickBot="1" x14ac:dyDescent="0.3">
      <c r="A382" s="6640"/>
      <c r="B382" s="6641"/>
      <c r="C382" s="6661"/>
      <c r="D382" s="6704" t="s">
        <v>105</v>
      </c>
      <c r="E382" s="6705"/>
      <c r="F382" s="6705"/>
      <c r="G382" s="6705"/>
      <c r="H382" s="11368"/>
      <c r="I382" s="11368"/>
      <c r="J382" s="6641"/>
    </row>
    <row r="383" spans="1:10" ht="16.5" thickTop="1" thickBot="1" x14ac:dyDescent="0.3">
      <c r="A383" s="6640"/>
      <c r="B383" s="6641"/>
      <c r="C383" s="6661"/>
      <c r="D383" s="6704" t="s">
        <v>102</v>
      </c>
      <c r="E383" s="6707"/>
      <c r="F383" s="6707"/>
      <c r="G383" s="6707"/>
      <c r="H383" s="11024"/>
      <c r="I383" s="11025"/>
      <c r="J383" s="6641"/>
    </row>
    <row r="384" spans="1:10" ht="16.5" thickTop="1" thickBot="1" x14ac:dyDescent="0.3">
      <c r="A384" s="6640"/>
      <c r="B384" s="6641"/>
      <c r="C384" s="6661"/>
      <c r="D384" s="6697" t="s">
        <v>103</v>
      </c>
      <c r="E384" s="6707"/>
      <c r="F384" s="6707"/>
      <c r="G384" s="6708"/>
      <c r="H384" s="11354"/>
      <c r="I384" s="11354"/>
      <c r="J384" s="6641"/>
    </row>
    <row r="385" spans="1:10" ht="52.5" thickTop="1" thickBot="1" x14ac:dyDescent="0.3">
      <c r="A385" s="6640"/>
      <c r="B385" s="6641"/>
      <c r="C385" s="6661"/>
      <c r="D385" s="6814" t="s">
        <v>241</v>
      </c>
      <c r="E385" s="6796"/>
      <c r="F385" s="6796"/>
      <c r="G385" s="6796"/>
      <c r="H385" s="11361">
        <v>0</v>
      </c>
      <c r="I385" s="11361"/>
      <c r="J385" s="6641"/>
    </row>
    <row r="386" spans="1:10" ht="16.5" thickTop="1" thickBot="1" x14ac:dyDescent="0.3">
      <c r="A386" s="6640"/>
      <c r="B386" s="6641"/>
      <c r="C386" s="6661"/>
      <c r="D386" s="6697" t="s">
        <v>93</v>
      </c>
      <c r="E386" s="6698"/>
      <c r="F386" s="6698"/>
      <c r="G386" s="6699"/>
      <c r="H386" s="11368"/>
      <c r="I386" s="11368"/>
      <c r="J386" s="6641"/>
    </row>
    <row r="387" spans="1:10" ht="16.5" thickTop="1" thickBot="1" x14ac:dyDescent="0.3">
      <c r="A387" s="6640"/>
      <c r="B387" s="6641"/>
      <c r="C387" s="6661"/>
      <c r="D387" s="6700" t="s">
        <v>94</v>
      </c>
      <c r="E387" s="6701"/>
      <c r="F387" s="6701"/>
      <c r="G387" s="6702"/>
      <c r="H387" s="11024"/>
      <c r="I387" s="11025"/>
      <c r="J387" s="6641"/>
    </row>
    <row r="388" spans="1:10" ht="16.5" thickTop="1" thickBot="1" x14ac:dyDescent="0.3">
      <c r="A388" s="6640"/>
      <c r="B388" s="6641"/>
      <c r="C388" s="6661"/>
      <c r="D388" s="6700" t="s">
        <v>95</v>
      </c>
      <c r="E388" s="6701"/>
      <c r="F388" s="6701"/>
      <c r="G388" s="6702"/>
      <c r="H388" s="11024"/>
      <c r="I388" s="11025"/>
      <c r="J388" s="6641"/>
    </row>
    <row r="389" spans="1:10" ht="16.5" thickTop="1" thickBot="1" x14ac:dyDescent="0.3">
      <c r="A389" s="6640"/>
      <c r="B389" s="6641"/>
      <c r="C389" s="6661"/>
      <c r="D389" s="6706" t="s">
        <v>96</v>
      </c>
      <c r="E389" s="6707"/>
      <c r="F389" s="6707"/>
      <c r="G389" s="6707"/>
      <c r="H389" s="11024"/>
      <c r="I389" s="11025"/>
      <c r="J389" s="6641"/>
    </row>
    <row r="390" spans="1:10" ht="16.5" thickTop="1" thickBot="1" x14ac:dyDescent="0.3">
      <c r="A390" s="6640"/>
      <c r="B390" s="6641"/>
      <c r="C390" s="6661"/>
      <c r="D390" s="6703" t="s">
        <v>97</v>
      </c>
      <c r="E390" s="6696"/>
      <c r="F390" s="6696"/>
      <c r="G390" s="6696"/>
      <c r="H390" s="11354"/>
      <c r="I390" s="11354"/>
      <c r="J390" s="6641"/>
    </row>
    <row r="391" spans="1:10" ht="16.5" thickTop="1" thickBot="1" x14ac:dyDescent="0.3">
      <c r="A391" s="6640"/>
      <c r="B391" s="6641"/>
      <c r="C391" s="6661"/>
      <c r="D391" s="6813" t="s">
        <v>242</v>
      </c>
      <c r="E391" s="6796"/>
      <c r="F391" s="6796"/>
      <c r="G391" s="6796"/>
      <c r="H391" s="11361">
        <v>5</v>
      </c>
      <c r="I391" s="11361"/>
      <c r="J391" s="6641"/>
    </row>
    <row r="392" spans="1:10" ht="16.5" thickTop="1" thickBot="1" x14ac:dyDescent="0.3">
      <c r="A392" s="6640"/>
      <c r="B392" s="6641"/>
      <c r="C392" s="6661"/>
      <c r="D392" s="6697" t="s">
        <v>105</v>
      </c>
      <c r="E392" s="6698"/>
      <c r="F392" s="6698"/>
      <c r="G392" s="6699"/>
      <c r="H392" s="11368">
        <v>3</v>
      </c>
      <c r="I392" s="11368"/>
      <c r="J392" s="6641"/>
    </row>
    <row r="393" spans="1:10" ht="16.5" thickTop="1" thickBot="1" x14ac:dyDescent="0.3">
      <c r="A393" s="6640"/>
      <c r="B393" s="6641"/>
      <c r="C393" s="6661"/>
      <c r="D393" s="6700" t="s">
        <v>94</v>
      </c>
      <c r="E393" s="6701"/>
      <c r="F393" s="6701"/>
      <c r="G393" s="6702"/>
      <c r="H393" s="11024"/>
      <c r="I393" s="11025"/>
      <c r="J393" s="6641"/>
    </row>
    <row r="394" spans="1:10" ht="16.5" thickTop="1" thickBot="1" x14ac:dyDescent="0.3">
      <c r="A394" s="6640"/>
      <c r="B394" s="6641"/>
      <c r="C394" s="6661"/>
      <c r="D394" s="6700" t="s">
        <v>102</v>
      </c>
      <c r="E394" s="6701"/>
      <c r="F394" s="6701"/>
      <c r="G394" s="6702"/>
      <c r="H394" s="11024">
        <v>2</v>
      </c>
      <c r="I394" s="11025"/>
      <c r="J394" s="6641"/>
    </row>
    <row r="395" spans="1:10" ht="16.5" thickTop="1" thickBot="1" x14ac:dyDescent="0.3">
      <c r="A395" s="6640"/>
      <c r="B395" s="6641"/>
      <c r="C395" s="6661"/>
      <c r="D395" s="6706" t="s">
        <v>103</v>
      </c>
      <c r="E395" s="6707"/>
      <c r="F395" s="6707"/>
      <c r="G395" s="6707"/>
      <c r="H395" s="11024"/>
      <c r="I395" s="11025"/>
      <c r="J395" s="6641"/>
    </row>
    <row r="396" spans="1:10" ht="16.5" thickTop="1" thickBot="1" x14ac:dyDescent="0.3">
      <c r="A396" s="6640"/>
      <c r="B396" s="6641"/>
      <c r="C396" s="6661"/>
      <c r="D396" s="6703" t="s">
        <v>108</v>
      </c>
      <c r="E396" s="6696"/>
      <c r="F396" s="6696"/>
      <c r="G396" s="6696"/>
      <c r="H396" s="11354"/>
      <c r="I396" s="11354"/>
      <c r="J396" s="6641"/>
    </row>
    <row r="397" spans="1:10" ht="16.5" thickTop="1" thickBot="1" x14ac:dyDescent="0.3">
      <c r="A397" s="6640"/>
      <c r="B397" s="6641"/>
      <c r="C397" s="6661"/>
      <c r="D397" s="6813" t="s">
        <v>243</v>
      </c>
      <c r="E397" s="6796"/>
      <c r="F397" s="6796"/>
      <c r="G397" s="6796"/>
      <c r="H397" s="11361">
        <v>0</v>
      </c>
      <c r="I397" s="11361"/>
      <c r="J397" s="6641"/>
    </row>
    <row r="398" spans="1:10" ht="16.5" thickTop="1" thickBot="1" x14ac:dyDescent="0.3">
      <c r="A398" s="6640"/>
      <c r="B398" s="6641"/>
      <c r="C398" s="6661"/>
      <c r="D398" s="6697" t="s">
        <v>93</v>
      </c>
      <c r="E398" s="6698"/>
      <c r="F398" s="6698"/>
      <c r="G398" s="6699"/>
      <c r="H398" s="11368"/>
      <c r="I398" s="11368"/>
      <c r="J398" s="6641"/>
    </row>
    <row r="399" spans="1:10" ht="16.5" thickTop="1" thickBot="1" x14ac:dyDescent="0.3">
      <c r="A399" s="6640"/>
      <c r="B399" s="6641"/>
      <c r="C399" s="6661"/>
      <c r="D399" s="6700" t="s">
        <v>94</v>
      </c>
      <c r="E399" s="6701"/>
      <c r="F399" s="6701"/>
      <c r="G399" s="6702"/>
      <c r="H399" s="11024"/>
      <c r="I399" s="11025"/>
      <c r="J399" s="6641"/>
    </row>
    <row r="400" spans="1:10" ht="16.5" thickTop="1" thickBot="1" x14ac:dyDescent="0.3">
      <c r="A400" s="6640"/>
      <c r="B400" s="6641"/>
      <c r="C400" s="6661"/>
      <c r="D400" s="6700" t="s">
        <v>95</v>
      </c>
      <c r="E400" s="6701"/>
      <c r="F400" s="6701"/>
      <c r="G400" s="6702"/>
      <c r="H400" s="11024"/>
      <c r="I400" s="11025"/>
      <c r="J400" s="6641"/>
    </row>
    <row r="401" spans="1:10" ht="16.5" thickTop="1" thickBot="1" x14ac:dyDescent="0.3">
      <c r="A401" s="6640"/>
      <c r="B401" s="6641"/>
      <c r="C401" s="6661"/>
      <c r="D401" s="6706" t="s">
        <v>96</v>
      </c>
      <c r="E401" s="6707"/>
      <c r="F401" s="6707"/>
      <c r="G401" s="6707"/>
      <c r="H401" s="11024"/>
      <c r="I401" s="11025"/>
      <c r="J401" s="6641"/>
    </row>
    <row r="402" spans="1:10" ht="16.5" thickTop="1" thickBot="1" x14ac:dyDescent="0.3">
      <c r="A402" s="6640"/>
      <c r="B402" s="6641"/>
      <c r="C402" s="6661"/>
      <c r="D402" s="6703" t="s">
        <v>97</v>
      </c>
      <c r="E402" s="6696"/>
      <c r="F402" s="6696"/>
      <c r="G402" s="6696"/>
      <c r="H402" s="11354"/>
      <c r="I402" s="11354"/>
      <c r="J402" s="6641"/>
    </row>
    <row r="403" spans="1:10" ht="16.5" thickTop="1" thickBot="1" x14ac:dyDescent="0.3">
      <c r="A403" s="6640"/>
      <c r="B403" s="6641"/>
      <c r="C403" s="6773" t="s">
        <v>109</v>
      </c>
      <c r="D403" s="6774"/>
      <c r="E403" s="6775"/>
      <c r="F403" s="6776"/>
      <c r="G403" s="6776"/>
      <c r="H403" s="11428">
        <v>0</v>
      </c>
      <c r="I403" s="11429"/>
      <c r="J403" s="6641"/>
    </row>
    <row r="404" spans="1:10" ht="27" thickTop="1" thickBot="1" x14ac:dyDescent="0.3">
      <c r="A404" s="6640"/>
      <c r="B404" s="6641"/>
      <c r="C404" s="6659"/>
      <c r="D404" s="6815" t="s">
        <v>110</v>
      </c>
      <c r="E404" s="6796"/>
      <c r="F404" s="6796"/>
      <c r="G404" s="6797"/>
      <c r="H404" s="11365">
        <v>0</v>
      </c>
      <c r="I404" s="11366"/>
      <c r="J404" s="6641"/>
    </row>
    <row r="405" spans="1:10" ht="16.5" thickTop="1" thickBot="1" x14ac:dyDescent="0.3">
      <c r="A405" s="6640"/>
      <c r="B405" s="6641"/>
      <c r="C405" s="6658"/>
      <c r="D405" s="6709" t="s">
        <v>93</v>
      </c>
      <c r="E405" s="6707"/>
      <c r="F405" s="6707"/>
      <c r="G405" s="6708"/>
      <c r="H405" s="11354"/>
      <c r="I405" s="11354"/>
      <c r="J405" s="6641"/>
    </row>
    <row r="406" spans="1:10" ht="16.5" thickTop="1" thickBot="1" x14ac:dyDescent="0.3">
      <c r="A406" s="6640"/>
      <c r="B406" s="6641"/>
      <c r="C406" s="6658"/>
      <c r="D406" s="6709" t="s">
        <v>94</v>
      </c>
      <c r="E406" s="6707"/>
      <c r="F406" s="6707"/>
      <c r="G406" s="6708"/>
      <c r="H406" s="11354"/>
      <c r="I406" s="11354"/>
      <c r="J406" s="6641"/>
    </row>
    <row r="407" spans="1:10" ht="16.5" thickTop="1" thickBot="1" x14ac:dyDescent="0.3">
      <c r="A407" s="6640"/>
      <c r="B407" s="6641"/>
      <c r="C407" s="6658"/>
      <c r="D407" s="6709" t="s">
        <v>95</v>
      </c>
      <c r="E407" s="6707"/>
      <c r="F407" s="6707"/>
      <c r="G407" s="6708"/>
      <c r="H407" s="11354"/>
      <c r="I407" s="11354"/>
      <c r="J407" s="6641"/>
    </row>
    <row r="408" spans="1:10" ht="16.5" thickTop="1" thickBot="1" x14ac:dyDescent="0.3">
      <c r="A408" s="6640"/>
      <c r="B408" s="6641"/>
      <c r="C408" s="6658"/>
      <c r="D408" s="6709" t="s">
        <v>96</v>
      </c>
      <c r="E408" s="6710"/>
      <c r="F408" s="6710"/>
      <c r="G408" s="6711"/>
      <c r="H408" s="11354"/>
      <c r="I408" s="11354"/>
      <c r="J408" s="6641"/>
    </row>
    <row r="409" spans="1:10" ht="16.5" thickTop="1" thickBot="1" x14ac:dyDescent="0.3">
      <c r="A409" s="6640"/>
      <c r="B409" s="6641"/>
      <c r="C409" s="6658"/>
      <c r="D409" s="6816" t="s">
        <v>111</v>
      </c>
      <c r="E409" s="6798"/>
      <c r="F409" s="6798"/>
      <c r="G409" s="6798"/>
      <c r="H409" s="11427">
        <v>0</v>
      </c>
      <c r="I409" s="11427"/>
      <c r="J409" s="6641"/>
    </row>
    <row r="410" spans="1:10" ht="16.5" thickTop="1" thickBot="1" x14ac:dyDescent="0.3">
      <c r="A410" s="6640"/>
      <c r="B410" s="6641"/>
      <c r="C410" s="6658"/>
      <c r="D410" s="6709" t="s">
        <v>93</v>
      </c>
      <c r="E410" s="6707"/>
      <c r="F410" s="6707"/>
      <c r="G410" s="6708"/>
      <c r="H410" s="11354"/>
      <c r="I410" s="11354"/>
      <c r="J410" s="6641"/>
    </row>
    <row r="411" spans="1:10" ht="16.5" thickTop="1" thickBot="1" x14ac:dyDescent="0.3">
      <c r="A411" s="6640"/>
      <c r="B411" s="6641"/>
      <c r="C411" s="6658"/>
      <c r="D411" s="6709" t="s">
        <v>94</v>
      </c>
      <c r="E411" s="6707"/>
      <c r="F411" s="6707"/>
      <c r="G411" s="6708"/>
      <c r="H411" s="11354"/>
      <c r="I411" s="11354"/>
      <c r="J411" s="6641"/>
    </row>
    <row r="412" spans="1:10" ht="16.5" thickTop="1" thickBot="1" x14ac:dyDescent="0.3">
      <c r="A412" s="6640"/>
      <c r="B412" s="6641"/>
      <c r="C412" s="6658"/>
      <c r="D412" s="6709" t="s">
        <v>95</v>
      </c>
      <c r="E412" s="6707"/>
      <c r="F412" s="6707"/>
      <c r="G412" s="6708"/>
      <c r="H412" s="11354"/>
      <c r="I412" s="11354"/>
      <c r="J412" s="6641"/>
    </row>
    <row r="413" spans="1:10" ht="16.5" thickTop="1" thickBot="1" x14ac:dyDescent="0.3">
      <c r="A413" s="6640"/>
      <c r="B413" s="6641"/>
      <c r="C413" s="6658"/>
      <c r="D413" s="6709" t="s">
        <v>96</v>
      </c>
      <c r="E413" s="6710"/>
      <c r="F413" s="6710"/>
      <c r="G413" s="6711"/>
      <c r="H413" s="11354"/>
      <c r="I413" s="11354"/>
      <c r="J413" s="6641"/>
    </row>
    <row r="414" spans="1:10" ht="16.5" thickTop="1" thickBot="1" x14ac:dyDescent="0.3">
      <c r="A414" s="6640"/>
      <c r="B414" s="6641"/>
      <c r="C414" s="6658"/>
      <c r="D414" s="6816" t="s">
        <v>112</v>
      </c>
      <c r="E414" s="6798"/>
      <c r="F414" s="6798"/>
      <c r="G414" s="6798"/>
      <c r="H414" s="11427">
        <v>0</v>
      </c>
      <c r="I414" s="11427"/>
      <c r="J414" s="6641"/>
    </row>
    <row r="415" spans="1:10" ht="16.5" thickTop="1" thickBot="1" x14ac:dyDescent="0.3">
      <c r="A415" s="6640"/>
      <c r="B415" s="6641"/>
      <c r="C415" s="6658"/>
      <c r="D415" s="6709" t="s">
        <v>93</v>
      </c>
      <c r="E415" s="6707"/>
      <c r="F415" s="6707"/>
      <c r="G415" s="6708"/>
      <c r="H415" s="11354"/>
      <c r="I415" s="11354"/>
      <c r="J415" s="6641"/>
    </row>
    <row r="416" spans="1:10" ht="16.5" thickTop="1" thickBot="1" x14ac:dyDescent="0.3">
      <c r="A416" s="6640"/>
      <c r="B416" s="6641"/>
      <c r="C416" s="6658"/>
      <c r="D416" s="6709" t="s">
        <v>94</v>
      </c>
      <c r="E416" s="6707"/>
      <c r="F416" s="6707"/>
      <c r="G416" s="6708"/>
      <c r="H416" s="11354"/>
      <c r="I416" s="11354"/>
      <c r="J416" s="6641"/>
    </row>
    <row r="417" spans="1:10" ht="16.5" thickTop="1" thickBot="1" x14ac:dyDescent="0.3">
      <c r="A417" s="6640"/>
      <c r="B417" s="6641"/>
      <c r="C417" s="6658"/>
      <c r="D417" s="6709" t="s">
        <v>95</v>
      </c>
      <c r="E417" s="6707"/>
      <c r="F417" s="6707"/>
      <c r="G417" s="6708"/>
      <c r="H417" s="11354"/>
      <c r="I417" s="11354"/>
      <c r="J417" s="6641"/>
    </row>
    <row r="418" spans="1:10" ht="16.5" thickTop="1" thickBot="1" x14ac:dyDescent="0.3">
      <c r="A418" s="6640"/>
      <c r="B418" s="6641"/>
      <c r="C418" s="6658"/>
      <c r="D418" s="6709" t="s">
        <v>96</v>
      </c>
      <c r="E418" s="6710"/>
      <c r="F418" s="6710"/>
      <c r="G418" s="6711"/>
      <c r="H418" s="11354"/>
      <c r="I418" s="11354"/>
      <c r="J418" s="6641"/>
    </row>
    <row r="419" spans="1:10" ht="16.5" thickTop="1" thickBot="1" x14ac:dyDescent="0.3">
      <c r="A419" s="6640"/>
      <c r="B419" s="6641"/>
      <c r="C419" s="6658"/>
      <c r="D419" s="6817" t="s">
        <v>113</v>
      </c>
      <c r="E419" s="6796"/>
      <c r="F419" s="6796"/>
      <c r="G419" s="6797"/>
      <c r="H419" s="11427">
        <v>0</v>
      </c>
      <c r="I419" s="11427"/>
      <c r="J419" s="6641"/>
    </row>
    <row r="420" spans="1:10" ht="16.5" thickTop="1" thickBot="1" x14ac:dyDescent="0.3">
      <c r="A420" s="6640"/>
      <c r="B420" s="6641"/>
      <c r="C420" s="6658"/>
      <c r="D420" s="6712" t="s">
        <v>114</v>
      </c>
      <c r="E420" s="6698"/>
      <c r="F420" s="6698"/>
      <c r="G420" s="6699"/>
      <c r="H420" s="11354"/>
      <c r="I420" s="11354"/>
      <c r="J420" s="6641"/>
    </row>
    <row r="421" spans="1:10" ht="16.5" thickTop="1" thickBot="1" x14ac:dyDescent="0.3">
      <c r="A421" s="6640"/>
      <c r="B421" s="6641"/>
      <c r="C421" s="6658"/>
      <c r="D421" s="6712" t="s">
        <v>94</v>
      </c>
      <c r="E421" s="6698"/>
      <c r="F421" s="6698"/>
      <c r="G421" s="6699"/>
      <c r="H421" s="11354"/>
      <c r="I421" s="11354"/>
      <c r="J421" s="6641"/>
    </row>
    <row r="422" spans="1:10" ht="16.5" thickTop="1" thickBot="1" x14ac:dyDescent="0.3">
      <c r="A422" s="6640"/>
      <c r="B422" s="6641"/>
      <c r="C422" s="6658"/>
      <c r="D422" s="6712" t="s">
        <v>102</v>
      </c>
      <c r="E422" s="6698"/>
      <c r="F422" s="6698"/>
      <c r="G422" s="6699"/>
      <c r="H422" s="11354"/>
      <c r="I422" s="11354"/>
      <c r="J422" s="6641"/>
    </row>
    <row r="423" spans="1:10" ht="16.5" thickTop="1" thickBot="1" x14ac:dyDescent="0.3">
      <c r="A423" s="6642"/>
      <c r="B423" s="6641"/>
      <c r="C423" s="6658"/>
      <c r="D423" s="6712" t="s">
        <v>103</v>
      </c>
      <c r="E423" s="6698"/>
      <c r="F423" s="6698"/>
      <c r="G423" s="6699"/>
      <c r="H423" s="11354"/>
      <c r="I423" s="11354"/>
      <c r="J423" s="6641"/>
    </row>
    <row r="424" spans="1:10" ht="16.5" thickTop="1" thickBot="1" x14ac:dyDescent="0.3">
      <c r="A424" s="6642"/>
      <c r="B424" s="6641"/>
      <c r="C424" s="6658"/>
      <c r="D424" s="6817" t="s">
        <v>115</v>
      </c>
      <c r="E424" s="6796"/>
      <c r="F424" s="6796"/>
      <c r="G424" s="6797"/>
      <c r="H424" s="11427">
        <v>0</v>
      </c>
      <c r="I424" s="11427"/>
      <c r="J424" s="6641"/>
    </row>
    <row r="425" spans="1:10" ht="16.5" thickTop="1" thickBot="1" x14ac:dyDescent="0.3">
      <c r="A425" s="6642"/>
      <c r="B425" s="6641"/>
      <c r="C425" s="6658"/>
      <c r="D425" s="6712" t="s">
        <v>105</v>
      </c>
      <c r="E425" s="6698"/>
      <c r="F425" s="6698"/>
      <c r="G425" s="6699"/>
      <c r="H425" s="11354"/>
      <c r="I425" s="11354"/>
      <c r="J425" s="6641"/>
    </row>
    <row r="426" spans="1:10" ht="16.5" thickTop="1" thickBot="1" x14ac:dyDescent="0.3">
      <c r="A426" s="6642"/>
      <c r="B426" s="6641"/>
      <c r="C426" s="6658"/>
      <c r="D426" s="6712" t="s">
        <v>94</v>
      </c>
      <c r="E426" s="6698"/>
      <c r="F426" s="6698"/>
      <c r="G426" s="6699"/>
      <c r="H426" s="11354"/>
      <c r="I426" s="11354"/>
      <c r="J426" s="6641"/>
    </row>
    <row r="427" spans="1:10" ht="16.5" thickTop="1" thickBot="1" x14ac:dyDescent="0.3">
      <c r="A427" s="6642"/>
      <c r="B427" s="6641"/>
      <c r="C427" s="6658"/>
      <c r="D427" s="6712" t="s">
        <v>102</v>
      </c>
      <c r="E427" s="6698"/>
      <c r="F427" s="6698"/>
      <c r="G427" s="6699"/>
      <c r="H427" s="11354"/>
      <c r="I427" s="11354"/>
      <c r="J427" s="6641"/>
    </row>
    <row r="428" spans="1:10" ht="16.5" thickTop="1" thickBot="1" x14ac:dyDescent="0.3">
      <c r="A428" s="6642"/>
      <c r="B428" s="6641"/>
      <c r="C428" s="6658"/>
      <c r="D428" s="6712" t="s">
        <v>103</v>
      </c>
      <c r="E428" s="6698"/>
      <c r="F428" s="6698"/>
      <c r="G428" s="6699"/>
      <c r="H428" s="11354"/>
      <c r="I428" s="11354"/>
      <c r="J428" s="6641"/>
    </row>
    <row r="429" spans="1:10" ht="16.5" thickTop="1" thickBot="1" x14ac:dyDescent="0.3">
      <c r="A429" s="6642"/>
      <c r="B429" s="6641"/>
      <c r="C429" s="6658"/>
      <c r="D429" s="6817" t="s">
        <v>116</v>
      </c>
      <c r="E429" s="6796"/>
      <c r="F429" s="6796"/>
      <c r="G429" s="6797"/>
      <c r="H429" s="11427">
        <v>0</v>
      </c>
      <c r="I429" s="11427"/>
      <c r="J429" s="6641"/>
    </row>
    <row r="430" spans="1:10" ht="16.5" thickTop="1" thickBot="1" x14ac:dyDescent="0.3">
      <c r="A430" s="6642"/>
      <c r="B430" s="6641"/>
      <c r="C430" s="6658"/>
      <c r="D430" s="6712" t="s">
        <v>105</v>
      </c>
      <c r="E430" s="6698"/>
      <c r="F430" s="6698"/>
      <c r="G430" s="6699"/>
      <c r="H430" s="11354"/>
      <c r="I430" s="11354"/>
      <c r="J430" s="6641"/>
    </row>
    <row r="431" spans="1:10" ht="16.5" thickTop="1" thickBot="1" x14ac:dyDescent="0.3">
      <c r="A431" s="6642"/>
      <c r="B431" s="6641"/>
      <c r="C431" s="6658"/>
      <c r="D431" s="6712" t="s">
        <v>94</v>
      </c>
      <c r="E431" s="6698"/>
      <c r="F431" s="6698"/>
      <c r="G431" s="6699"/>
      <c r="H431" s="11433"/>
      <c r="I431" s="11433"/>
      <c r="J431" s="6641"/>
    </row>
    <row r="432" spans="1:10" ht="16.5" thickTop="1" thickBot="1" x14ac:dyDescent="0.3">
      <c r="A432" s="6642"/>
      <c r="B432" s="6641"/>
      <c r="C432" s="6658"/>
      <c r="D432" s="6712" t="s">
        <v>102</v>
      </c>
      <c r="E432" s="6698"/>
      <c r="F432" s="6698"/>
      <c r="G432" s="6699"/>
      <c r="H432" s="11354"/>
      <c r="I432" s="11354"/>
      <c r="J432" s="6641"/>
    </row>
    <row r="433" spans="1:10" ht="16.5" thickTop="1" thickBot="1" x14ac:dyDescent="0.3">
      <c r="A433" s="6642"/>
      <c r="B433" s="6641"/>
      <c r="C433" s="6658"/>
      <c r="D433" s="6712" t="s">
        <v>103</v>
      </c>
      <c r="E433" s="6698"/>
      <c r="F433" s="6698"/>
      <c r="G433" s="6699"/>
      <c r="H433" s="11354"/>
      <c r="I433" s="11354"/>
      <c r="J433" s="6641"/>
    </row>
    <row r="434" spans="1:10" ht="16.5" thickTop="1" thickBot="1" x14ac:dyDescent="0.3">
      <c r="A434" s="6642"/>
      <c r="B434" s="6641"/>
      <c r="C434" s="6658"/>
      <c r="D434" s="6817" t="s">
        <v>117</v>
      </c>
      <c r="E434" s="6796"/>
      <c r="F434" s="6796"/>
      <c r="G434" s="6797"/>
      <c r="H434" s="11427">
        <v>0</v>
      </c>
      <c r="I434" s="11427"/>
      <c r="J434" s="6641"/>
    </row>
    <row r="435" spans="1:10" ht="16.5" thickTop="1" thickBot="1" x14ac:dyDescent="0.3">
      <c r="A435" s="6642"/>
      <c r="B435" s="6641"/>
      <c r="C435" s="6658"/>
      <c r="D435" s="6712" t="s">
        <v>105</v>
      </c>
      <c r="E435" s="6698"/>
      <c r="F435" s="6698"/>
      <c r="G435" s="6699"/>
      <c r="H435" s="11354"/>
      <c r="I435" s="11354"/>
      <c r="J435" s="6641"/>
    </row>
    <row r="436" spans="1:10" ht="16.5" thickTop="1" thickBot="1" x14ac:dyDescent="0.3">
      <c r="A436" s="6642"/>
      <c r="B436" s="6641"/>
      <c r="C436" s="6658"/>
      <c r="D436" s="6712" t="s">
        <v>94</v>
      </c>
      <c r="E436" s="6698"/>
      <c r="F436" s="6698"/>
      <c r="G436" s="6699"/>
      <c r="H436" s="11354"/>
      <c r="I436" s="11354"/>
      <c r="J436" s="6641"/>
    </row>
    <row r="437" spans="1:10" ht="16.5" thickTop="1" thickBot="1" x14ac:dyDescent="0.3">
      <c r="A437" s="6642"/>
      <c r="B437" s="6641"/>
      <c r="C437" s="6658"/>
      <c r="D437" s="6712" t="s">
        <v>102</v>
      </c>
      <c r="E437" s="6698"/>
      <c r="F437" s="6698"/>
      <c r="G437" s="6699"/>
      <c r="H437" s="11354"/>
      <c r="I437" s="11354"/>
      <c r="J437" s="6641"/>
    </row>
    <row r="438" spans="1:10" ht="16.5" thickTop="1" thickBot="1" x14ac:dyDescent="0.3">
      <c r="A438" s="6642"/>
      <c r="B438" s="6641"/>
      <c r="C438" s="6660"/>
      <c r="D438" s="6712" t="s">
        <v>103</v>
      </c>
      <c r="E438" s="6698"/>
      <c r="F438" s="6698"/>
      <c r="G438" s="6699"/>
      <c r="H438" s="11354"/>
      <c r="I438" s="11354"/>
      <c r="J438" s="6641"/>
    </row>
    <row r="439" spans="1:10" ht="16.5" thickTop="1" thickBot="1" x14ac:dyDescent="0.3">
      <c r="A439" s="6640"/>
      <c r="B439" s="6641"/>
      <c r="C439" s="6764" t="s">
        <v>118</v>
      </c>
      <c r="D439" s="6828"/>
      <c r="E439" s="6776"/>
      <c r="F439" s="6776"/>
      <c r="G439" s="6777"/>
      <c r="H439" s="11411">
        <v>25</v>
      </c>
      <c r="I439" s="11411"/>
      <c r="J439" s="6641"/>
    </row>
    <row r="440" spans="1:10" ht="27" thickTop="1" thickBot="1" x14ac:dyDescent="0.3">
      <c r="A440" s="6640"/>
      <c r="B440" s="6640"/>
      <c r="C440" s="6670"/>
      <c r="D440" s="6737" t="s">
        <v>31</v>
      </c>
      <c r="E440" s="6713"/>
      <c r="F440" s="6713"/>
      <c r="G440" s="6714"/>
      <c r="H440" s="11354"/>
      <c r="I440" s="11354"/>
      <c r="J440" s="6641"/>
    </row>
    <row r="441" spans="1:10" ht="16.5" thickTop="1" thickBot="1" x14ac:dyDescent="0.3">
      <c r="A441" s="6640"/>
      <c r="B441" s="6640"/>
      <c r="C441" s="6670"/>
      <c r="D441" s="6737" t="s">
        <v>119</v>
      </c>
      <c r="E441" s="6698"/>
      <c r="F441" s="6698"/>
      <c r="G441" s="6699"/>
      <c r="H441" s="11354"/>
      <c r="I441" s="11354"/>
      <c r="J441" s="6641"/>
    </row>
    <row r="442" spans="1:10" ht="27" thickTop="1" thickBot="1" x14ac:dyDescent="0.3">
      <c r="A442" s="6640"/>
      <c r="B442" s="6640"/>
      <c r="C442" s="6670"/>
      <c r="D442" s="6737" t="s">
        <v>120</v>
      </c>
      <c r="E442" s="6715"/>
      <c r="F442" s="6698"/>
      <c r="G442" s="6699"/>
      <c r="H442" s="11354"/>
      <c r="I442" s="11354"/>
      <c r="J442" s="6641"/>
    </row>
    <row r="443" spans="1:10" ht="27" thickTop="1" thickBot="1" x14ac:dyDescent="0.3">
      <c r="A443" s="6640"/>
      <c r="B443" s="6641"/>
      <c r="C443" s="6670"/>
      <c r="D443" s="6737" t="s">
        <v>121</v>
      </c>
      <c r="E443" s="6698"/>
      <c r="F443" s="6698"/>
      <c r="G443" s="6699"/>
      <c r="H443" s="11354"/>
      <c r="I443" s="11354"/>
      <c r="J443" s="6641"/>
    </row>
    <row r="444" spans="1:10" ht="16.5" thickTop="1" thickBot="1" x14ac:dyDescent="0.3">
      <c r="A444" s="6640"/>
      <c r="B444" s="6641"/>
      <c r="C444" s="6670"/>
      <c r="D444" s="6737" t="s">
        <v>70</v>
      </c>
      <c r="E444" s="6698"/>
      <c r="F444" s="6698"/>
      <c r="G444" s="6699"/>
      <c r="H444" s="11354"/>
      <c r="I444" s="11354"/>
      <c r="J444" s="6641"/>
    </row>
    <row r="445" spans="1:10" ht="39.75" thickTop="1" thickBot="1" x14ac:dyDescent="0.3">
      <c r="A445" s="6640"/>
      <c r="B445" s="6641"/>
      <c r="C445" s="6670"/>
      <c r="D445" s="6737" t="s">
        <v>122</v>
      </c>
      <c r="E445" s="6698"/>
      <c r="F445" s="6698"/>
      <c r="G445" s="6699"/>
      <c r="H445" s="11354"/>
      <c r="I445" s="11354"/>
      <c r="J445" s="6641"/>
    </row>
    <row r="446" spans="1:10" ht="27" thickTop="1" thickBot="1" x14ac:dyDescent="0.3">
      <c r="A446" s="6640"/>
      <c r="B446" s="6641"/>
      <c r="C446" s="6671"/>
      <c r="D446" s="6737" t="s">
        <v>123</v>
      </c>
      <c r="E446" s="6698"/>
      <c r="F446" s="6698"/>
      <c r="G446" s="6699"/>
      <c r="H446" s="11354"/>
      <c r="I446" s="11354"/>
      <c r="J446" s="6641"/>
    </row>
    <row r="447" spans="1:10" ht="39.75" thickTop="1" thickBot="1" x14ac:dyDescent="0.3">
      <c r="A447" s="6640"/>
      <c r="B447" s="6641"/>
      <c r="C447" s="6670"/>
      <c r="D447" s="6737" t="s">
        <v>34</v>
      </c>
      <c r="E447" s="6698"/>
      <c r="F447" s="6698"/>
      <c r="G447" s="6699"/>
      <c r="H447" s="11354"/>
      <c r="I447" s="11354"/>
      <c r="J447" s="6641"/>
    </row>
    <row r="448" spans="1:10" ht="39.75" thickTop="1" thickBot="1" x14ac:dyDescent="0.3">
      <c r="A448" s="6640"/>
      <c r="B448" s="6641"/>
      <c r="C448" s="6671"/>
      <c r="D448" s="6738" t="s">
        <v>124</v>
      </c>
      <c r="E448" s="6698"/>
      <c r="F448" s="6698"/>
      <c r="G448" s="6699"/>
      <c r="H448" s="11354">
        <v>4</v>
      </c>
      <c r="I448" s="11354"/>
      <c r="J448" s="6641"/>
    </row>
    <row r="449" spans="1:10" ht="52.5" thickTop="1" thickBot="1" x14ac:dyDescent="0.3">
      <c r="A449" s="6640"/>
      <c r="B449" s="6641"/>
      <c r="C449" s="6670"/>
      <c r="D449" s="6737" t="s">
        <v>125</v>
      </c>
      <c r="E449" s="6698"/>
      <c r="F449" s="6698"/>
      <c r="G449" s="6699"/>
      <c r="H449" s="11354"/>
      <c r="I449" s="11354"/>
      <c r="J449" s="6641"/>
    </row>
    <row r="450" spans="1:10" ht="27" thickTop="1" thickBot="1" x14ac:dyDescent="0.3">
      <c r="A450" s="6640"/>
      <c r="B450" s="6641"/>
      <c r="C450" s="6670"/>
      <c r="D450" s="6737" t="s">
        <v>126</v>
      </c>
      <c r="E450" s="6698"/>
      <c r="F450" s="6698"/>
      <c r="G450" s="6699"/>
      <c r="H450" s="11354"/>
      <c r="I450" s="11354"/>
      <c r="J450" s="6641"/>
    </row>
    <row r="451" spans="1:10" ht="27" thickTop="1" thickBot="1" x14ac:dyDescent="0.3">
      <c r="A451" s="6640"/>
      <c r="B451" s="6641"/>
      <c r="C451" s="6670"/>
      <c r="D451" s="6739" t="s">
        <v>244</v>
      </c>
      <c r="E451" s="6696"/>
      <c r="F451" s="6696"/>
      <c r="G451" s="6696"/>
      <c r="H451" s="11354">
        <v>10</v>
      </c>
      <c r="I451" s="11354"/>
      <c r="J451" s="6641"/>
    </row>
    <row r="452" spans="1:10" ht="65.25" thickTop="1" thickBot="1" x14ac:dyDescent="0.3">
      <c r="A452" s="6640"/>
      <c r="B452" s="6641"/>
      <c r="C452" s="6670"/>
      <c r="D452" s="6740" t="s">
        <v>71</v>
      </c>
      <c r="E452" s="6698"/>
      <c r="F452" s="6698"/>
      <c r="G452" s="6699"/>
      <c r="H452" s="11354"/>
      <c r="I452" s="11354"/>
      <c r="J452" s="6641"/>
    </row>
    <row r="453" spans="1:10" ht="27" thickTop="1" thickBot="1" x14ac:dyDescent="0.3">
      <c r="A453" s="6640"/>
      <c r="B453" s="6641"/>
      <c r="C453" s="6670"/>
      <c r="D453" s="6737" t="s">
        <v>128</v>
      </c>
      <c r="E453" s="6696"/>
      <c r="F453" s="6696"/>
      <c r="G453" s="6696"/>
      <c r="H453" s="11354"/>
      <c r="I453" s="11354"/>
      <c r="J453" s="6641"/>
    </row>
    <row r="454" spans="1:10" ht="39.75" thickTop="1" thickBot="1" x14ac:dyDescent="0.3">
      <c r="A454" s="6640"/>
      <c r="B454" s="6641"/>
      <c r="C454" s="6670"/>
      <c r="D454" s="6737" t="s">
        <v>129</v>
      </c>
      <c r="E454" s="6698"/>
      <c r="F454" s="6698"/>
      <c r="G454" s="6699"/>
      <c r="H454" s="11354"/>
      <c r="I454" s="11354"/>
      <c r="J454" s="6641"/>
    </row>
    <row r="455" spans="1:10" ht="52.5" thickTop="1" thickBot="1" x14ac:dyDescent="0.3">
      <c r="A455" s="6640"/>
      <c r="B455" s="6641"/>
      <c r="C455" s="6670"/>
      <c r="D455" s="6737" t="s">
        <v>130</v>
      </c>
      <c r="E455" s="6698"/>
      <c r="F455" s="6698"/>
      <c r="G455" s="6699"/>
      <c r="H455" s="11354"/>
      <c r="I455" s="11354"/>
      <c r="J455" s="6641"/>
    </row>
    <row r="456" spans="1:10" ht="39.75" thickTop="1" thickBot="1" x14ac:dyDescent="0.3">
      <c r="A456" s="6640"/>
      <c r="B456" s="6641"/>
      <c r="C456" s="6670"/>
      <c r="D456" s="6737" t="s">
        <v>131</v>
      </c>
      <c r="E456" s="6715"/>
      <c r="F456" s="6698"/>
      <c r="G456" s="6699"/>
      <c r="H456" s="11354"/>
      <c r="I456" s="11354"/>
      <c r="J456" s="6641"/>
    </row>
    <row r="457" spans="1:10" ht="27" thickTop="1" thickBot="1" x14ac:dyDescent="0.3">
      <c r="A457" s="6640"/>
      <c r="B457" s="6640"/>
      <c r="C457" s="6671"/>
      <c r="D457" s="6737" t="s">
        <v>132</v>
      </c>
      <c r="E457" s="6715"/>
      <c r="F457" s="6698"/>
      <c r="G457" s="6699"/>
      <c r="H457" s="11354"/>
      <c r="I457" s="11354"/>
      <c r="J457" s="6641"/>
    </row>
    <row r="458" spans="1:10" ht="39.75" thickTop="1" thickBot="1" x14ac:dyDescent="0.3">
      <c r="A458" s="6640"/>
      <c r="B458" s="6640"/>
      <c r="C458" s="6670"/>
      <c r="D458" s="6732" t="s">
        <v>245</v>
      </c>
      <c r="E458" s="6696"/>
      <c r="F458" s="6696"/>
      <c r="G458" s="6696"/>
      <c r="H458" s="11354"/>
      <c r="I458" s="11354"/>
      <c r="J458" s="6641"/>
    </row>
    <row r="459" spans="1:10" ht="27" thickTop="1" thickBot="1" x14ac:dyDescent="0.3">
      <c r="A459" s="6640"/>
      <c r="B459" s="6640"/>
      <c r="C459" s="6670"/>
      <c r="D459" s="6740" t="s">
        <v>213</v>
      </c>
      <c r="E459" s="6698"/>
      <c r="F459" s="6698"/>
      <c r="G459" s="6699"/>
      <c r="H459" s="11354">
        <v>1</v>
      </c>
      <c r="I459" s="11354"/>
      <c r="J459" s="6641"/>
    </row>
    <row r="460" spans="1:10" ht="65.25" thickTop="1" thickBot="1" x14ac:dyDescent="0.3">
      <c r="A460" s="6640"/>
      <c r="B460" s="6640"/>
      <c r="C460" s="6670"/>
      <c r="D460" s="6740" t="s">
        <v>214</v>
      </c>
      <c r="E460" s="6698"/>
      <c r="F460" s="6698"/>
      <c r="G460" s="6699"/>
      <c r="H460" s="11354"/>
      <c r="I460" s="11354"/>
      <c r="J460" s="6641"/>
    </row>
    <row r="461" spans="1:10" ht="39.75" thickTop="1" thickBot="1" x14ac:dyDescent="0.3">
      <c r="A461" s="6640"/>
      <c r="B461" s="6640"/>
      <c r="C461" s="6670"/>
      <c r="D461" s="6740" t="s">
        <v>221</v>
      </c>
      <c r="E461" s="6698"/>
      <c r="F461" s="6698"/>
      <c r="G461" s="6699"/>
      <c r="H461" s="11354"/>
      <c r="I461" s="11354"/>
      <c r="J461" s="6641"/>
    </row>
    <row r="462" spans="1:10" ht="52.5" thickTop="1" thickBot="1" x14ac:dyDescent="0.3">
      <c r="A462" s="6640"/>
      <c r="B462" s="6640"/>
      <c r="C462" s="6670"/>
      <c r="D462" s="6741" t="s">
        <v>246</v>
      </c>
      <c r="E462" s="6696"/>
      <c r="F462" s="6696"/>
      <c r="G462" s="6696"/>
      <c r="H462" s="11354"/>
      <c r="I462" s="11354"/>
      <c r="J462" s="6641"/>
    </row>
    <row r="463" spans="1:10" ht="27" thickTop="1" thickBot="1" x14ac:dyDescent="0.3">
      <c r="A463" s="6640"/>
      <c r="B463" s="6640"/>
      <c r="C463" s="6671"/>
      <c r="D463" s="6740" t="s">
        <v>220</v>
      </c>
      <c r="E463" s="6698"/>
      <c r="F463" s="6698"/>
      <c r="G463" s="6699"/>
      <c r="H463" s="11354">
        <v>7</v>
      </c>
      <c r="I463" s="11354"/>
      <c r="J463" s="6641"/>
    </row>
    <row r="464" spans="1:10" ht="27" thickTop="1" thickBot="1" x14ac:dyDescent="0.3">
      <c r="A464" s="6640"/>
      <c r="B464" s="6640"/>
      <c r="C464" s="6671"/>
      <c r="D464" s="6740" t="s">
        <v>247</v>
      </c>
      <c r="E464" s="6698"/>
      <c r="F464" s="6698"/>
      <c r="G464" s="6699"/>
      <c r="H464" s="11354"/>
      <c r="I464" s="11354"/>
      <c r="J464" s="6641"/>
    </row>
    <row r="465" spans="1:10" ht="16.5" thickTop="1" thickBot="1" x14ac:dyDescent="0.3">
      <c r="A465" s="6640"/>
      <c r="B465" s="6640"/>
      <c r="C465" s="6671"/>
      <c r="D465" s="6742" t="s">
        <v>212</v>
      </c>
      <c r="E465" s="6698"/>
      <c r="F465" s="6698"/>
      <c r="G465" s="6699"/>
      <c r="H465" s="11354"/>
      <c r="I465" s="11354"/>
      <c r="J465" s="6641"/>
    </row>
    <row r="466" spans="1:10" ht="27" thickTop="1" thickBot="1" x14ac:dyDescent="0.3">
      <c r="A466" s="6640"/>
      <c r="B466" s="6640"/>
      <c r="C466" s="6671"/>
      <c r="D466" s="6740" t="s">
        <v>211</v>
      </c>
      <c r="E466" s="6698"/>
      <c r="F466" s="6698"/>
      <c r="G466" s="6699"/>
      <c r="H466" s="11354"/>
      <c r="I466" s="11354"/>
      <c r="J466" s="6641"/>
    </row>
    <row r="467" spans="1:10" ht="27" thickTop="1" thickBot="1" x14ac:dyDescent="0.3">
      <c r="A467" s="6640"/>
      <c r="B467" s="6640"/>
      <c r="C467" s="6671"/>
      <c r="D467" s="6740" t="s">
        <v>136</v>
      </c>
      <c r="E467" s="6698"/>
      <c r="F467" s="6698"/>
      <c r="G467" s="6699"/>
      <c r="H467" s="11354"/>
      <c r="I467" s="11354"/>
      <c r="J467" s="6641"/>
    </row>
    <row r="468" spans="1:10" ht="16.5" thickTop="1" thickBot="1" x14ac:dyDescent="0.3">
      <c r="A468" s="6640"/>
      <c r="B468" s="6640"/>
      <c r="C468" s="6671"/>
      <c r="D468" s="6740" t="s">
        <v>137</v>
      </c>
      <c r="E468" s="6698"/>
      <c r="F468" s="6698"/>
      <c r="G468" s="6699"/>
      <c r="H468" s="11354"/>
      <c r="I468" s="11354"/>
      <c r="J468" s="6641"/>
    </row>
    <row r="469" spans="1:10" ht="16.5" thickTop="1" thickBot="1" x14ac:dyDescent="0.3">
      <c r="A469" s="6640"/>
      <c r="B469" s="6640"/>
      <c r="C469" s="6671"/>
      <c r="D469" s="6740" t="s">
        <v>138</v>
      </c>
      <c r="E469" s="6698"/>
      <c r="F469" s="6698"/>
      <c r="G469" s="6699"/>
      <c r="H469" s="11354"/>
      <c r="I469" s="11354"/>
      <c r="J469" s="6641"/>
    </row>
    <row r="470" spans="1:10" ht="16.5" thickTop="1" thickBot="1" x14ac:dyDescent="0.3">
      <c r="A470" s="6640"/>
      <c r="B470" s="6640"/>
      <c r="C470" s="6671"/>
      <c r="D470" s="6740" t="s">
        <v>139</v>
      </c>
      <c r="E470" s="6698"/>
      <c r="F470" s="6698"/>
      <c r="G470" s="6699"/>
      <c r="H470" s="11354"/>
      <c r="I470" s="11354"/>
      <c r="J470" s="6641"/>
    </row>
    <row r="471" spans="1:10" ht="16.5" thickTop="1" thickBot="1" x14ac:dyDescent="0.3">
      <c r="A471" s="6640"/>
      <c r="B471" s="6640"/>
      <c r="C471" s="6671"/>
      <c r="D471" s="6740" t="s">
        <v>140</v>
      </c>
      <c r="E471" s="6698"/>
      <c r="F471" s="6698"/>
      <c r="G471" s="6699"/>
      <c r="H471" s="11354"/>
      <c r="I471" s="11354"/>
      <c r="J471" s="6641"/>
    </row>
    <row r="472" spans="1:10" ht="39.75" thickTop="1" thickBot="1" x14ac:dyDescent="0.3">
      <c r="A472" s="6640"/>
      <c r="B472" s="6640"/>
      <c r="C472" s="6671"/>
      <c r="D472" s="6741" t="s">
        <v>141</v>
      </c>
      <c r="E472" s="6698"/>
      <c r="F472" s="6698"/>
      <c r="G472" s="6699"/>
      <c r="H472" s="11354"/>
      <c r="I472" s="11354"/>
      <c r="J472" s="6641"/>
    </row>
    <row r="473" spans="1:10" ht="27" thickTop="1" thickBot="1" x14ac:dyDescent="0.3">
      <c r="A473" s="6640"/>
      <c r="B473" s="6640"/>
      <c r="C473" s="6670"/>
      <c r="D473" s="6737" t="s">
        <v>142</v>
      </c>
      <c r="E473" s="6696"/>
      <c r="F473" s="6696"/>
      <c r="G473" s="6696"/>
      <c r="H473" s="11354"/>
      <c r="I473" s="11354"/>
      <c r="J473" s="6641"/>
    </row>
    <row r="474" spans="1:10" ht="39.75" thickTop="1" thickBot="1" x14ac:dyDescent="0.3">
      <c r="A474" s="6640"/>
      <c r="B474" s="6640"/>
      <c r="C474" s="6672"/>
      <c r="D474" s="6740" t="s">
        <v>143</v>
      </c>
      <c r="E474" s="6698"/>
      <c r="F474" s="6698"/>
      <c r="G474" s="6699"/>
      <c r="H474" s="11354"/>
      <c r="I474" s="11354"/>
      <c r="J474" s="6641"/>
    </row>
    <row r="475" spans="1:10" ht="39.75" thickTop="1" thickBot="1" x14ac:dyDescent="0.3">
      <c r="A475" s="6640"/>
      <c r="B475" s="6640"/>
      <c r="C475" s="6671"/>
      <c r="D475" s="6737" t="s">
        <v>144</v>
      </c>
      <c r="E475" s="6698"/>
      <c r="F475" s="6698"/>
      <c r="G475" s="6699"/>
      <c r="H475" s="11356"/>
      <c r="I475" s="11356"/>
      <c r="J475" s="6641"/>
    </row>
    <row r="476" spans="1:10" ht="27" thickTop="1" thickBot="1" x14ac:dyDescent="0.3">
      <c r="A476" s="6640"/>
      <c r="B476" s="6640"/>
      <c r="C476" s="6671"/>
      <c r="D476" s="6740" t="s">
        <v>145</v>
      </c>
      <c r="E476" s="6698"/>
      <c r="F476" s="6698"/>
      <c r="G476" s="6699"/>
      <c r="H476" s="11356">
        <v>1</v>
      </c>
      <c r="I476" s="11356"/>
      <c r="J476" s="6641"/>
    </row>
    <row r="477" spans="1:10" ht="16.5" thickTop="1" thickBot="1" x14ac:dyDescent="0.3">
      <c r="A477" s="6640"/>
      <c r="B477" s="6640"/>
      <c r="C477" s="6673"/>
      <c r="D477" s="6743" t="s">
        <v>146</v>
      </c>
      <c r="E477" s="6698"/>
      <c r="F477" s="6698"/>
      <c r="G477" s="6699"/>
      <c r="H477" s="11356">
        <v>2</v>
      </c>
      <c r="I477" s="11356"/>
      <c r="J477" s="6641"/>
    </row>
    <row r="478" spans="1:10" ht="16.5" thickTop="1" thickBot="1" x14ac:dyDescent="0.3">
      <c r="A478" s="6640"/>
      <c r="B478" s="6653"/>
      <c r="C478" s="6778" t="s">
        <v>147</v>
      </c>
      <c r="D478" s="6779"/>
      <c r="E478" s="6779"/>
      <c r="F478" s="6779"/>
      <c r="G478" s="6780"/>
      <c r="H478" s="11359">
        <v>93</v>
      </c>
      <c r="I478" s="11360"/>
      <c r="J478" s="6641"/>
    </row>
    <row r="479" spans="1:10" ht="16.5" thickTop="1" thickBot="1" x14ac:dyDescent="0.3">
      <c r="A479" s="6640"/>
      <c r="B479" s="6640"/>
      <c r="C479" s="6656"/>
      <c r="D479" s="6712" t="s">
        <v>148</v>
      </c>
      <c r="E479" s="6716"/>
      <c r="F479" s="6716"/>
      <c r="G479" s="6717"/>
      <c r="H479" s="11357">
        <v>59</v>
      </c>
      <c r="I479" s="11358"/>
      <c r="J479" s="6641"/>
    </row>
    <row r="480" spans="1:10" ht="16.5" thickTop="1" thickBot="1" x14ac:dyDescent="0.3">
      <c r="A480" s="6640"/>
      <c r="B480" s="6640"/>
      <c r="C480" s="6653"/>
      <c r="D480" s="6712" t="s">
        <v>149</v>
      </c>
      <c r="E480" s="6716"/>
      <c r="F480" s="6716"/>
      <c r="G480" s="6717"/>
      <c r="H480" s="11357"/>
      <c r="I480" s="11358"/>
      <c r="J480" s="6641"/>
    </row>
    <row r="481" spans="1:10" ht="16.5" thickTop="1" thickBot="1" x14ac:dyDescent="0.3">
      <c r="A481" s="6640"/>
      <c r="B481" s="6640"/>
      <c r="C481" s="6653"/>
      <c r="D481" s="6712" t="s">
        <v>150</v>
      </c>
      <c r="E481" s="6716"/>
      <c r="F481" s="6716"/>
      <c r="G481" s="6717"/>
      <c r="H481" s="11357">
        <v>34</v>
      </c>
      <c r="I481" s="11358"/>
      <c r="J481" s="6641"/>
    </row>
    <row r="482" spans="1:10" ht="16.5" thickTop="1" thickBot="1" x14ac:dyDescent="0.3">
      <c r="A482" s="6639"/>
      <c r="B482" s="6640"/>
      <c r="C482" s="6662"/>
      <c r="D482" s="6829" t="s">
        <v>151</v>
      </c>
      <c r="E482" s="6799"/>
      <c r="F482" s="6799"/>
      <c r="G482" s="6800"/>
      <c r="H482" s="11365">
        <v>29</v>
      </c>
      <c r="I482" s="11366"/>
      <c r="J482" s="6641"/>
    </row>
    <row r="483" spans="1:10" ht="27" thickTop="1" thickBot="1" x14ac:dyDescent="0.3">
      <c r="A483" s="6640"/>
      <c r="B483" s="6640"/>
      <c r="C483" s="6653"/>
      <c r="D483" s="6718" t="s">
        <v>248</v>
      </c>
      <c r="E483" s="6709"/>
      <c r="F483" s="6709"/>
      <c r="G483" s="6719"/>
      <c r="H483" s="11357">
        <v>29</v>
      </c>
      <c r="I483" s="11358"/>
      <c r="J483" s="6641"/>
    </row>
    <row r="484" spans="1:10" ht="16.5" thickTop="1" thickBot="1" x14ac:dyDescent="0.3">
      <c r="A484" s="6640"/>
      <c r="B484" s="6640"/>
      <c r="C484" s="6653"/>
      <c r="D484" s="6720" t="s">
        <v>249</v>
      </c>
      <c r="E484" s="6709"/>
      <c r="F484" s="6709"/>
      <c r="G484" s="6719"/>
      <c r="H484" s="11390"/>
      <c r="I484" s="11391"/>
      <c r="J484" s="6641"/>
    </row>
    <row r="485" spans="1:10" ht="16.5" thickTop="1" thickBot="1" x14ac:dyDescent="0.3">
      <c r="A485" s="6640"/>
      <c r="B485" s="6640"/>
      <c r="C485" s="6653"/>
      <c r="D485" s="6829" t="s">
        <v>250</v>
      </c>
      <c r="E485" s="6799"/>
      <c r="F485" s="6799"/>
      <c r="G485" s="6800"/>
      <c r="H485" s="11365">
        <v>0</v>
      </c>
      <c r="I485" s="11366"/>
      <c r="J485" s="6641"/>
    </row>
    <row r="486" spans="1:10" ht="16.5" thickTop="1" thickBot="1" x14ac:dyDescent="0.3">
      <c r="A486" s="6640"/>
      <c r="B486" s="6640"/>
      <c r="C486" s="6653"/>
      <c r="D486" s="6720" t="s">
        <v>155</v>
      </c>
      <c r="E486" s="6709"/>
      <c r="F486" s="6709"/>
      <c r="G486" s="6719"/>
      <c r="H486" s="11357"/>
      <c r="I486" s="11358"/>
      <c r="J486" s="6641"/>
    </row>
    <row r="487" spans="1:10" ht="16.5" thickTop="1" thickBot="1" x14ac:dyDescent="0.3">
      <c r="A487" s="6640"/>
      <c r="B487" s="6640"/>
      <c r="C487" s="6653"/>
      <c r="D487" s="6720" t="s">
        <v>156</v>
      </c>
      <c r="E487" s="6709"/>
      <c r="F487" s="6709"/>
      <c r="G487" s="6719"/>
      <c r="H487" s="11357"/>
      <c r="I487" s="11358"/>
      <c r="J487" s="6641"/>
    </row>
    <row r="488" spans="1:10" ht="16.5" thickTop="1" thickBot="1" x14ac:dyDescent="0.3">
      <c r="A488" s="6640"/>
      <c r="B488" s="6640"/>
      <c r="C488" s="6653"/>
      <c r="D488" s="6720" t="s">
        <v>157</v>
      </c>
      <c r="E488" s="6709"/>
      <c r="F488" s="6709"/>
      <c r="G488" s="6719"/>
      <c r="H488" s="11357"/>
      <c r="I488" s="11358"/>
      <c r="J488" s="6641"/>
    </row>
    <row r="489" spans="1:10" ht="16.5" thickTop="1" thickBot="1" x14ac:dyDescent="0.3">
      <c r="A489" s="6640"/>
      <c r="B489" s="6640"/>
      <c r="C489" s="6653"/>
      <c r="D489" s="6721" t="s">
        <v>158</v>
      </c>
      <c r="E489" s="6698"/>
      <c r="F489" s="6698"/>
      <c r="G489" s="6699"/>
      <c r="H489" s="11357"/>
      <c r="I489" s="11358"/>
      <c r="J489" s="6641"/>
    </row>
    <row r="490" spans="1:10" ht="16.5" thickTop="1" thickBot="1" x14ac:dyDescent="0.3">
      <c r="A490" s="6640"/>
      <c r="B490" s="6640"/>
      <c r="C490" s="6778" t="s">
        <v>159</v>
      </c>
      <c r="D490" s="6779"/>
      <c r="E490" s="6779"/>
      <c r="F490" s="6779"/>
      <c r="G490" s="6780"/>
      <c r="H490" s="11359">
        <v>36</v>
      </c>
      <c r="I490" s="11360"/>
      <c r="J490" s="6641"/>
    </row>
    <row r="491" spans="1:10" ht="16.5" thickTop="1" thickBot="1" x14ac:dyDescent="0.3">
      <c r="A491" s="6640"/>
      <c r="B491" s="6640"/>
      <c r="C491" s="6653"/>
      <c r="D491" s="6722" t="s">
        <v>160</v>
      </c>
      <c r="E491" s="6696"/>
      <c r="F491" s="6696"/>
      <c r="G491" s="6696"/>
      <c r="H491" s="11355">
        <v>10</v>
      </c>
      <c r="I491" s="11355"/>
      <c r="J491" s="6641"/>
    </row>
    <row r="492" spans="1:10" ht="16.5" thickTop="1" thickBot="1" x14ac:dyDescent="0.3">
      <c r="A492" s="6640"/>
      <c r="B492" s="6640"/>
      <c r="C492" s="6653"/>
      <c r="D492" s="6712" t="s">
        <v>161</v>
      </c>
      <c r="E492" s="6698"/>
      <c r="F492" s="6698"/>
      <c r="G492" s="6699"/>
      <c r="H492" s="11356"/>
      <c r="I492" s="11356"/>
      <c r="J492" s="6641"/>
    </row>
    <row r="493" spans="1:10" ht="16.5" thickTop="1" thickBot="1" x14ac:dyDescent="0.3">
      <c r="A493" s="6640"/>
      <c r="B493" s="6640"/>
      <c r="C493" s="6653"/>
      <c r="D493" s="6811" t="s">
        <v>162</v>
      </c>
      <c r="E493" s="6701"/>
      <c r="F493" s="6701"/>
      <c r="G493" s="6702"/>
      <c r="H493" s="11356">
        <v>26</v>
      </c>
      <c r="I493" s="11356"/>
      <c r="J493" s="6641"/>
    </row>
    <row r="494" spans="1:10" ht="16.5" thickTop="1" thickBot="1" x14ac:dyDescent="0.3">
      <c r="A494" s="6640"/>
      <c r="B494" s="6640"/>
      <c r="C494" s="6778" t="s">
        <v>163</v>
      </c>
      <c r="D494" s="6779"/>
      <c r="E494" s="6779"/>
      <c r="F494" s="6779"/>
      <c r="G494" s="6780"/>
      <c r="H494" s="11359">
        <v>51</v>
      </c>
      <c r="I494" s="11360"/>
      <c r="J494" s="6641"/>
    </row>
    <row r="495" spans="1:10" ht="16.5" thickTop="1" thickBot="1" x14ac:dyDescent="0.3">
      <c r="A495" s="6640"/>
      <c r="B495" s="6640"/>
      <c r="C495" s="6656"/>
      <c r="D495" s="6712" t="s">
        <v>160</v>
      </c>
      <c r="E495" s="6698"/>
      <c r="F495" s="6698"/>
      <c r="G495" s="6699"/>
      <c r="H495" s="11356">
        <v>12</v>
      </c>
      <c r="I495" s="11356"/>
      <c r="J495" s="6641"/>
    </row>
    <row r="496" spans="1:10" ht="16.5" thickTop="1" thickBot="1" x14ac:dyDescent="0.3">
      <c r="A496" s="6640"/>
      <c r="B496" s="6640"/>
      <c r="C496" s="6653"/>
      <c r="D496" s="6712" t="s">
        <v>161</v>
      </c>
      <c r="E496" s="6698"/>
      <c r="F496" s="6698"/>
      <c r="G496" s="6699"/>
      <c r="H496" s="11356"/>
      <c r="I496" s="11356"/>
      <c r="J496" s="6641"/>
    </row>
    <row r="497" spans="1:10" ht="16.5" thickTop="1" thickBot="1" x14ac:dyDescent="0.3">
      <c r="A497" s="6640"/>
      <c r="B497" s="6640"/>
      <c r="C497" s="6653"/>
      <c r="D497" s="6811" t="s">
        <v>162</v>
      </c>
      <c r="E497" s="6701"/>
      <c r="F497" s="6701"/>
      <c r="G497" s="6702"/>
      <c r="H497" s="11356">
        <v>39</v>
      </c>
      <c r="I497" s="11356"/>
      <c r="J497" s="6641"/>
    </row>
    <row r="498" spans="1:10" ht="16.5" thickTop="1" thickBot="1" x14ac:dyDescent="0.3">
      <c r="A498" s="6640"/>
      <c r="B498" s="6640"/>
      <c r="C498" s="6653"/>
      <c r="D498" s="6811" t="s">
        <v>164</v>
      </c>
      <c r="E498" s="6701"/>
      <c r="F498" s="6701"/>
      <c r="G498" s="6702"/>
      <c r="H498" s="11357"/>
      <c r="I498" s="11358"/>
      <c r="J498" s="6641"/>
    </row>
    <row r="499" spans="1:10" ht="16.5" thickTop="1" thickBot="1" x14ac:dyDescent="0.3">
      <c r="A499" s="6640"/>
      <c r="B499" s="6640"/>
      <c r="C499" s="6653"/>
      <c r="D499" s="11362" t="s">
        <v>165</v>
      </c>
      <c r="E499" s="11363"/>
      <c r="F499" s="11363"/>
      <c r="G499" s="11364"/>
      <c r="H499" s="11361">
        <v>46</v>
      </c>
      <c r="I499" s="11361"/>
      <c r="J499" s="6641"/>
    </row>
    <row r="500" spans="1:10" ht="16.5" thickTop="1" thickBot="1" x14ac:dyDescent="0.3">
      <c r="A500" s="6640"/>
      <c r="B500" s="6640"/>
      <c r="C500" s="6653"/>
      <c r="D500" s="6722" t="s">
        <v>160</v>
      </c>
      <c r="E500" s="6696"/>
      <c r="F500" s="6696"/>
      <c r="G500" s="6696"/>
      <c r="H500" s="11355">
        <v>10</v>
      </c>
      <c r="I500" s="11355"/>
      <c r="J500" s="6641"/>
    </row>
    <row r="501" spans="1:10" ht="16.5" thickTop="1" thickBot="1" x14ac:dyDescent="0.3">
      <c r="A501" s="6640"/>
      <c r="B501" s="6640"/>
      <c r="C501" s="6653"/>
      <c r="D501" s="6712" t="s">
        <v>161</v>
      </c>
      <c r="E501" s="6698"/>
      <c r="F501" s="6698"/>
      <c r="G501" s="6699"/>
      <c r="H501" s="11356"/>
      <c r="I501" s="11356"/>
      <c r="J501" s="6641"/>
    </row>
    <row r="502" spans="1:10" ht="16.5" thickTop="1" thickBot="1" x14ac:dyDescent="0.3">
      <c r="A502" s="6640"/>
      <c r="B502" s="6640"/>
      <c r="C502" s="6653"/>
      <c r="D502" s="6811" t="s">
        <v>162</v>
      </c>
      <c r="E502" s="6701"/>
      <c r="F502" s="6701"/>
      <c r="G502" s="6702"/>
      <c r="H502" s="11356">
        <v>15</v>
      </c>
      <c r="I502" s="11356"/>
      <c r="J502" s="6641"/>
    </row>
    <row r="503" spans="1:10" ht="16.5" thickTop="1" thickBot="1" x14ac:dyDescent="0.3">
      <c r="A503" s="6640"/>
      <c r="B503" s="6640"/>
      <c r="C503" s="6657"/>
      <c r="D503" s="6712" t="s">
        <v>114</v>
      </c>
      <c r="E503" s="6701"/>
      <c r="F503" s="6701"/>
      <c r="G503" s="6702"/>
      <c r="H503" s="11356">
        <v>21</v>
      </c>
      <c r="I503" s="11356"/>
      <c r="J503" s="6641"/>
    </row>
    <row r="504" spans="1:10" ht="16.5" thickTop="1" thickBot="1" x14ac:dyDescent="0.3">
      <c r="A504" s="6640"/>
      <c r="B504" s="6679"/>
      <c r="C504" s="6781" t="s">
        <v>166</v>
      </c>
      <c r="D504" s="6774"/>
      <c r="E504" s="6782"/>
      <c r="F504" s="6776"/>
      <c r="G504" s="6777"/>
      <c r="H504" s="11369">
        <v>75</v>
      </c>
      <c r="I504" s="11369"/>
      <c r="J504" s="6640"/>
    </row>
    <row r="505" spans="1:10" ht="16.5" thickTop="1" thickBot="1" x14ac:dyDescent="0.3">
      <c r="A505" s="6640"/>
      <c r="B505" s="6645"/>
      <c r="C505" s="6680"/>
      <c r="D505" s="6723" t="s">
        <v>251</v>
      </c>
      <c r="E505" s="6724"/>
      <c r="F505" s="6724"/>
      <c r="G505" s="6725"/>
      <c r="H505" s="11356">
        <v>11</v>
      </c>
      <c r="I505" s="11356"/>
      <c r="J505" s="6640"/>
    </row>
    <row r="506" spans="1:10" ht="16.5" thickTop="1" thickBot="1" x14ac:dyDescent="0.3">
      <c r="A506" s="6640"/>
      <c r="B506" s="6681"/>
      <c r="C506" s="6679"/>
      <c r="D506" s="6724" t="s">
        <v>168</v>
      </c>
      <c r="E506" s="6724"/>
      <c r="F506" s="6724"/>
      <c r="G506" s="6724"/>
      <c r="H506" s="11355">
        <v>31</v>
      </c>
      <c r="I506" s="11355"/>
      <c r="J506" s="6640"/>
    </row>
    <row r="507" spans="1:10" ht="16.5" thickTop="1" thickBot="1" x14ac:dyDescent="0.3">
      <c r="A507" s="6640"/>
      <c r="B507" s="6681"/>
      <c r="C507" s="6679"/>
      <c r="D507" s="6726" t="s">
        <v>169</v>
      </c>
      <c r="E507" s="6724"/>
      <c r="F507" s="6724"/>
      <c r="G507" s="6725"/>
      <c r="H507" s="11356">
        <v>31</v>
      </c>
      <c r="I507" s="11356"/>
      <c r="J507" s="6640"/>
    </row>
    <row r="508" spans="1:10" ht="16.5" thickTop="1" thickBot="1" x14ac:dyDescent="0.3">
      <c r="A508" s="6640"/>
      <c r="B508" s="6681"/>
      <c r="C508" s="6679"/>
      <c r="D508" s="6726" t="s">
        <v>170</v>
      </c>
      <c r="E508" s="6724"/>
      <c r="F508" s="6724"/>
      <c r="G508" s="6725"/>
      <c r="H508" s="11356">
        <v>2</v>
      </c>
      <c r="I508" s="11356"/>
      <c r="J508" s="6640"/>
    </row>
    <row r="509" spans="1:10" ht="16.5" thickTop="1" thickBot="1" x14ac:dyDescent="0.3">
      <c r="A509" s="6640"/>
      <c r="B509" s="6644"/>
      <c r="C509" s="6653"/>
      <c r="D509" s="6827" t="s">
        <v>171</v>
      </c>
      <c r="E509" s="6801"/>
      <c r="F509" s="6801"/>
      <c r="G509" s="6802"/>
      <c r="H509" s="11361">
        <v>0</v>
      </c>
      <c r="I509" s="11361"/>
      <c r="J509" s="6640"/>
    </row>
    <row r="510" spans="1:10" ht="16.5" thickTop="1" thickBot="1" x14ac:dyDescent="0.3">
      <c r="A510" s="6640"/>
      <c r="B510" s="6640"/>
      <c r="C510" s="6653"/>
      <c r="D510" s="6727" t="s">
        <v>172</v>
      </c>
      <c r="E510" s="6698"/>
      <c r="F510" s="6698"/>
      <c r="G510" s="6699"/>
      <c r="H510" s="11356"/>
      <c r="I510" s="11356"/>
      <c r="J510" s="6640"/>
    </row>
    <row r="511" spans="1:10" ht="16.5" thickTop="1" thickBot="1" x14ac:dyDescent="0.3">
      <c r="A511" s="6640"/>
      <c r="B511" s="6644"/>
      <c r="C511" s="6653"/>
      <c r="D511" s="6728" t="s">
        <v>173</v>
      </c>
      <c r="E511" s="6724"/>
      <c r="F511" s="6724"/>
      <c r="G511" s="6725"/>
      <c r="H511" s="11355"/>
      <c r="I511" s="11355"/>
      <c r="J511" s="6640"/>
    </row>
    <row r="512" spans="1:10" ht="16.5" thickTop="1" thickBot="1" x14ac:dyDescent="0.3">
      <c r="A512" s="6640"/>
      <c r="B512" s="6644"/>
      <c r="C512" s="6653"/>
      <c r="D512" s="6729" t="s">
        <v>174</v>
      </c>
      <c r="E512" s="6724"/>
      <c r="F512" s="6724"/>
      <c r="G512" s="6725"/>
      <c r="H512" s="11356"/>
      <c r="I512" s="11356"/>
      <c r="J512" s="6642"/>
    </row>
    <row r="513" spans="1:10" ht="17.25" thickTop="1" thickBot="1" x14ac:dyDescent="0.3">
      <c r="A513" s="6640"/>
      <c r="B513" s="6783" t="s">
        <v>175</v>
      </c>
      <c r="C513" s="6784"/>
      <c r="D513" s="6784"/>
      <c r="E513" s="6784"/>
      <c r="F513" s="6785"/>
      <c r="G513" s="11359" t="s">
        <v>11</v>
      </c>
      <c r="H513" s="11367"/>
      <c r="I513" s="11360"/>
      <c r="J513" s="6640"/>
    </row>
    <row r="514" spans="1:10" ht="16.5" thickTop="1" x14ac:dyDescent="0.25">
      <c r="A514" s="6642"/>
      <c r="B514" s="6786"/>
      <c r="C514" s="6787"/>
      <c r="D514" s="6787"/>
      <c r="E514" s="6787"/>
      <c r="F514" s="6788"/>
      <c r="G514" s="11348">
        <v>4314</v>
      </c>
      <c r="H514" s="11349"/>
      <c r="I514" s="11350"/>
      <c r="J514" s="6642"/>
    </row>
    <row r="515" spans="1:10" ht="16.5" thickBot="1" x14ac:dyDescent="0.3">
      <c r="A515" s="6642"/>
      <c r="B515" s="6789"/>
      <c r="C515" s="6790"/>
      <c r="D515" s="6790"/>
      <c r="E515" s="6790"/>
      <c r="F515" s="6791"/>
      <c r="G515" s="11351"/>
      <c r="H515" s="11352"/>
      <c r="I515" s="11353"/>
      <c r="J515" s="6642"/>
    </row>
    <row r="516" spans="1:10" ht="15.75" thickTop="1" x14ac:dyDescent="0.25">
      <c r="A516" s="6642"/>
      <c r="B516" s="6642"/>
      <c r="C516" s="6642"/>
      <c r="D516" s="6642"/>
      <c r="E516" s="6642"/>
      <c r="F516" s="6642"/>
      <c r="G516" s="6642"/>
      <c r="H516" s="6642"/>
      <c r="I516" s="6642"/>
      <c r="J516" s="6642"/>
    </row>
    <row r="517" spans="1:10" ht="15.75" thickBot="1" x14ac:dyDescent="0.3">
      <c r="A517" s="1"/>
      <c r="B517" s="1"/>
      <c r="C517" s="55"/>
      <c r="D517" s="55"/>
      <c r="E517" s="2"/>
      <c r="F517" s="1"/>
      <c r="G517" s="3" t="s">
        <v>196</v>
      </c>
      <c r="H517" s="1"/>
      <c r="I517" s="1"/>
      <c r="J517" s="1"/>
    </row>
    <row r="518" spans="1:10" ht="17.25" thickTop="1" thickBot="1" x14ac:dyDescent="0.3">
      <c r="A518" s="4"/>
      <c r="B518" s="4"/>
      <c r="C518" s="10"/>
      <c r="D518" s="10"/>
      <c r="E518" s="10"/>
      <c r="F518" s="1"/>
      <c r="G518" s="994" t="s">
        <v>1</v>
      </c>
      <c r="H518" s="995"/>
      <c r="I518" s="7"/>
      <c r="J518" s="4"/>
    </row>
    <row r="519" spans="1:10" ht="17.25" thickTop="1" thickBot="1" x14ac:dyDescent="0.3">
      <c r="A519" s="2"/>
      <c r="B519" s="4"/>
      <c r="C519" s="996"/>
      <c r="D519" s="996"/>
      <c r="E519" s="996"/>
      <c r="F519" s="1"/>
      <c r="G519" s="997" t="s">
        <v>2</v>
      </c>
      <c r="H519" s="998"/>
      <c r="I519" s="7" t="s">
        <v>3</v>
      </c>
      <c r="J519" s="4"/>
    </row>
    <row r="520" spans="1:10" ht="16.5" thickTop="1" thickBot="1" x14ac:dyDescent="0.3">
      <c r="A520" s="4"/>
      <c r="B520" s="4"/>
      <c r="C520" s="4"/>
      <c r="D520" s="10"/>
      <c r="E520" s="11"/>
      <c r="F520" s="10"/>
      <c r="G520" s="10"/>
      <c r="H520" s="10"/>
      <c r="I520" s="10"/>
      <c r="J520" s="10"/>
    </row>
    <row r="521" spans="1:10" ht="17.25" thickTop="1" thickBot="1" x14ac:dyDescent="0.3">
      <c r="A521" s="999" t="s">
        <v>4</v>
      </c>
      <c r="B521" s="10753"/>
      <c r="C521" s="10754"/>
      <c r="D521" s="10754"/>
      <c r="E521" s="10754"/>
      <c r="F521" s="10754"/>
      <c r="G521" s="10755"/>
      <c r="H521" s="1"/>
      <c r="I521" s="1"/>
      <c r="J521" s="1"/>
    </row>
    <row r="522" spans="1:10" ht="17.25" thickTop="1" thickBot="1" x14ac:dyDescent="0.3">
      <c r="A522" s="999" t="s">
        <v>5</v>
      </c>
      <c r="B522" s="10753" t="s">
        <v>6</v>
      </c>
      <c r="C522" s="10754"/>
      <c r="D522" s="10754"/>
      <c r="E522" s="10754"/>
      <c r="F522" s="10754"/>
      <c r="G522" s="10755"/>
      <c r="H522" s="1"/>
      <c r="I522" s="1"/>
      <c r="J522" s="1"/>
    </row>
    <row r="523" spans="1:10" ht="17.25" thickTop="1" thickBot="1" x14ac:dyDescent="0.3">
      <c r="A523" s="1000" t="s">
        <v>7</v>
      </c>
      <c r="B523" s="10756" t="s">
        <v>8</v>
      </c>
      <c r="C523" s="10757"/>
      <c r="D523" s="13"/>
      <c r="E523" s="14"/>
      <c r="F523" s="14"/>
      <c r="G523" s="15"/>
      <c r="H523" s="1"/>
      <c r="I523" s="1"/>
      <c r="J523" s="1"/>
    </row>
    <row r="524" spans="1:10" ht="16.5" thickTop="1" thickBot="1" x14ac:dyDescent="0.3">
      <c r="A524" s="4"/>
      <c r="B524" s="4"/>
      <c r="C524" s="4"/>
      <c r="D524" s="4"/>
      <c r="E524" s="4"/>
      <c r="F524" s="4"/>
      <c r="G524" s="16"/>
      <c r="H524" s="4"/>
      <c r="I524" s="4"/>
      <c r="J524" s="4"/>
    </row>
    <row r="525" spans="1:10" ht="16.5" thickTop="1" thickBot="1" x14ac:dyDescent="0.3">
      <c r="A525" s="1"/>
      <c r="B525" s="11152" t="s">
        <v>9</v>
      </c>
      <c r="C525" s="11152"/>
      <c r="D525" s="11152"/>
      <c r="E525" s="11154" t="s">
        <v>10</v>
      </c>
      <c r="F525" s="11155"/>
      <c r="G525" s="11154" t="s">
        <v>11</v>
      </c>
      <c r="H525" s="11155"/>
      <c r="I525" s="1"/>
      <c r="J525" s="1"/>
    </row>
    <row r="526" spans="1:10" ht="16.5" thickTop="1" thickBot="1" x14ac:dyDescent="0.3">
      <c r="A526" s="164"/>
      <c r="B526" s="11153"/>
      <c r="C526" s="11152"/>
      <c r="D526" s="11152"/>
      <c r="E526" s="10761">
        <v>2677</v>
      </c>
      <c r="F526" s="10761"/>
      <c r="G526" s="11156">
        <f>SUM(E526:F527)</f>
        <v>2677</v>
      </c>
      <c r="H526" s="11156"/>
      <c r="I526" s="1"/>
      <c r="J526" s="1"/>
    </row>
    <row r="527" spans="1:10" ht="16.5" thickTop="1" thickBot="1" x14ac:dyDescent="0.3">
      <c r="A527" s="164"/>
      <c r="B527" s="11153"/>
      <c r="C527" s="11152"/>
      <c r="D527" s="11152"/>
      <c r="E527" s="10761"/>
      <c r="F527" s="10761"/>
      <c r="G527" s="11156"/>
      <c r="H527" s="11156"/>
      <c r="I527" s="1"/>
      <c r="J527" s="1"/>
    </row>
    <row r="528" spans="1:10" ht="16.5" thickTop="1" thickBot="1" x14ac:dyDescent="0.3">
      <c r="A528" s="164"/>
      <c r="B528" s="17"/>
      <c r="C528" s="17"/>
      <c r="D528" s="17"/>
      <c r="E528" s="17"/>
      <c r="F528" s="17"/>
      <c r="G528" s="17"/>
      <c r="H528" s="17"/>
      <c r="I528" s="17"/>
      <c r="J528" s="17"/>
    </row>
    <row r="529" spans="1:10" ht="16.5" thickTop="1" thickBot="1" x14ac:dyDescent="0.3">
      <c r="A529" s="164"/>
      <c r="B529" s="11153" t="s">
        <v>12</v>
      </c>
      <c r="C529" s="11152"/>
      <c r="D529" s="11152"/>
      <c r="E529" s="11152"/>
      <c r="F529" s="11152"/>
      <c r="G529" s="11154" t="s">
        <v>11</v>
      </c>
      <c r="H529" s="11155"/>
      <c r="I529" s="11168" t="s">
        <v>13</v>
      </c>
      <c r="J529" s="11168"/>
    </row>
    <row r="530" spans="1:10" ht="16.5" thickTop="1" thickBot="1" x14ac:dyDescent="0.3">
      <c r="A530" s="164"/>
      <c r="B530" s="11152"/>
      <c r="C530" s="11152"/>
      <c r="D530" s="11152"/>
      <c r="E530" s="11152"/>
      <c r="F530" s="11152"/>
      <c r="G530" s="1001" t="s">
        <v>14</v>
      </c>
      <c r="H530" s="1001" t="s">
        <v>15</v>
      </c>
      <c r="I530" s="11168"/>
      <c r="J530" s="11168"/>
    </row>
    <row r="531" spans="1:10" ht="16.5" thickTop="1" thickBot="1" x14ac:dyDescent="0.3">
      <c r="A531" s="1"/>
      <c r="B531" s="11152"/>
      <c r="C531" s="11152"/>
      <c r="D531" s="11152"/>
      <c r="E531" s="11152"/>
      <c r="F531" s="11152"/>
      <c r="G531" s="1002">
        <f>SUM(G532:G533)</f>
        <v>77</v>
      </c>
      <c r="H531" s="1002">
        <f>SUM(H532:H533)</f>
        <v>1</v>
      </c>
      <c r="I531" s="11169">
        <f>G531+H531</f>
        <v>78</v>
      </c>
      <c r="J531" s="11169"/>
    </row>
    <row r="532" spans="1:10" ht="16.5" thickTop="1" thickBot="1" x14ac:dyDescent="0.3">
      <c r="A532" s="1"/>
      <c r="B532" s="11157" t="s">
        <v>16</v>
      </c>
      <c r="C532" s="11158"/>
      <c r="D532" s="11158"/>
      <c r="E532" s="11158"/>
      <c r="F532" s="11170"/>
      <c r="G532" s="20">
        <v>73</v>
      </c>
      <c r="H532" s="20">
        <v>1</v>
      </c>
      <c r="I532" s="11171">
        <f>G532+H532</f>
        <v>74</v>
      </c>
      <c r="J532" s="11171"/>
    </row>
    <row r="533" spans="1:10" ht="16.5" thickTop="1" thickBot="1" x14ac:dyDescent="0.3">
      <c r="A533" s="1"/>
      <c r="B533" s="11157" t="s">
        <v>17</v>
      </c>
      <c r="C533" s="11158"/>
      <c r="D533" s="11158"/>
      <c r="E533" s="11158"/>
      <c r="F533" s="11158"/>
      <c r="G533" s="20">
        <v>4</v>
      </c>
      <c r="H533" s="20"/>
      <c r="I533" s="11159">
        <f>G533+H533</f>
        <v>4</v>
      </c>
      <c r="J533" s="11160"/>
    </row>
    <row r="534" spans="1:10" ht="16.5" thickTop="1" thickBot="1" x14ac:dyDescent="0.3">
      <c r="A534" s="1"/>
      <c r="B534" s="1003" t="s">
        <v>18</v>
      </c>
      <c r="C534" s="1004"/>
      <c r="D534" s="1005"/>
      <c r="E534" s="1006"/>
      <c r="F534" s="1006"/>
      <c r="G534" s="1007"/>
      <c r="H534" s="1008"/>
      <c r="I534" s="1009"/>
      <c r="J534" s="1"/>
    </row>
    <row r="535" spans="1:10" ht="16.5" thickTop="1" thickBot="1" x14ac:dyDescent="0.3">
      <c r="A535" s="1"/>
      <c r="B535" s="1010"/>
      <c r="C535" s="1011"/>
      <c r="D535" s="1011"/>
      <c r="E535" s="11154" t="s">
        <v>19</v>
      </c>
      <c r="F535" s="11154"/>
      <c r="G535" s="11154"/>
      <c r="H535" s="11161"/>
      <c r="I535" s="1001" t="s">
        <v>11</v>
      </c>
      <c r="J535" s="1"/>
    </row>
    <row r="536" spans="1:10" ht="16.5" thickTop="1" thickBot="1" x14ac:dyDescent="0.3">
      <c r="A536" s="1"/>
      <c r="B536" s="1010"/>
      <c r="C536" s="1011" t="s">
        <v>20</v>
      </c>
      <c r="D536" s="1011"/>
      <c r="E536" s="1012" t="s">
        <v>21</v>
      </c>
      <c r="F536" s="1012" t="s">
        <v>22</v>
      </c>
      <c r="G536" s="1012" t="s">
        <v>23</v>
      </c>
      <c r="H536" s="1013" t="s">
        <v>24</v>
      </c>
      <c r="I536" s="1014"/>
      <c r="J536" s="1"/>
    </row>
    <row r="537" spans="1:10" ht="16.5" thickTop="1" thickBot="1" x14ac:dyDescent="0.3">
      <c r="A537" s="1"/>
      <c r="B537" s="1015"/>
      <c r="C537" s="1016"/>
      <c r="D537" s="1016"/>
      <c r="E537" s="11162">
        <f>(I539+I544+I551+I555+I556+I557+I570+I573+I574+I575+I577+I578+I579)</f>
        <v>41</v>
      </c>
      <c r="F537" s="11162"/>
      <c r="G537" s="11162"/>
      <c r="H537" s="11163"/>
      <c r="I537" s="11164">
        <f>(I539+I544+I550+I554+I565+I586+I588+I594)</f>
        <v>162</v>
      </c>
      <c r="J537" s="1"/>
    </row>
    <row r="538" spans="1:10" ht="16.5" thickTop="1" thickBot="1" x14ac:dyDescent="0.3">
      <c r="A538" s="1"/>
      <c r="B538" s="34"/>
      <c r="C538" s="35"/>
      <c r="D538" s="35"/>
      <c r="E538" s="1017">
        <f>(E539+E544+E550+E554+E565+E586+E588+E593+E594)</f>
        <v>133</v>
      </c>
      <c r="F538" s="1017">
        <f>(F539+F544+F550+F554+F565+F586+F588+F593+F594)</f>
        <v>23</v>
      </c>
      <c r="G538" s="1017">
        <f>(G539+G544+G550+G554+G565+G586+G588+G593+G594)</f>
        <v>8</v>
      </c>
      <c r="H538" s="1017">
        <f>(H539+H544+H550+H554+H565+H586+H588+H593+H594)</f>
        <v>0</v>
      </c>
      <c r="I538" s="11164"/>
      <c r="J538" s="1"/>
    </row>
    <row r="539" spans="1:10" ht="17.25" thickTop="1" thickBot="1" x14ac:dyDescent="0.3">
      <c r="A539" s="1"/>
      <c r="B539" s="37"/>
      <c r="C539" s="11165" t="s">
        <v>25</v>
      </c>
      <c r="D539" s="11166"/>
      <c r="E539" s="1018">
        <f>SUM(E540:E543)</f>
        <v>0</v>
      </c>
      <c r="F539" s="1018">
        <f>SUM(F540:F543)</f>
        <v>1</v>
      </c>
      <c r="G539" s="1018">
        <f>SUM(G540:G543)</f>
        <v>0</v>
      </c>
      <c r="H539" s="1019">
        <f>SUM(H540:H543)</f>
        <v>0</v>
      </c>
      <c r="I539" s="1020">
        <f t="shared" ref="I539:I549" si="0">SUM(E539:H539)</f>
        <v>1</v>
      </c>
      <c r="J539" s="1"/>
    </row>
    <row r="540" spans="1:10" ht="16.5" thickTop="1" thickBot="1" x14ac:dyDescent="0.3">
      <c r="A540" s="1"/>
      <c r="B540" s="37"/>
      <c r="C540" s="41"/>
      <c r="D540" s="42" t="s">
        <v>26</v>
      </c>
      <c r="E540" s="53"/>
      <c r="F540" s="53"/>
      <c r="G540" s="53"/>
      <c r="H540" s="53"/>
      <c r="I540" s="1021">
        <f t="shared" si="0"/>
        <v>0</v>
      </c>
      <c r="J540" s="1"/>
    </row>
    <row r="541" spans="1:10" ht="16.5" thickTop="1" thickBot="1" x14ac:dyDescent="0.3">
      <c r="A541" s="1"/>
      <c r="B541" s="37"/>
      <c r="C541" s="41"/>
      <c r="D541" s="42" t="s">
        <v>27</v>
      </c>
      <c r="E541" s="53"/>
      <c r="F541" s="53"/>
      <c r="G541" s="53"/>
      <c r="H541" s="53"/>
      <c r="I541" s="1021">
        <f t="shared" si="0"/>
        <v>0</v>
      </c>
      <c r="J541" s="1"/>
    </row>
    <row r="542" spans="1:10" ht="16.5" thickTop="1" thickBot="1" x14ac:dyDescent="0.3">
      <c r="A542" s="1"/>
      <c r="B542" s="37"/>
      <c r="C542" s="41"/>
      <c r="D542" s="42" t="s">
        <v>28</v>
      </c>
      <c r="E542" s="53"/>
      <c r="F542" s="53"/>
      <c r="G542" s="53"/>
      <c r="H542" s="53"/>
      <c r="I542" s="1021">
        <f t="shared" si="0"/>
        <v>0</v>
      </c>
      <c r="J542" s="1"/>
    </row>
    <row r="543" spans="1:10" ht="27" thickTop="1" thickBot="1" x14ac:dyDescent="0.3">
      <c r="A543" s="1"/>
      <c r="B543" s="37"/>
      <c r="C543" s="41"/>
      <c r="D543" s="42" t="s">
        <v>29</v>
      </c>
      <c r="E543" s="53"/>
      <c r="F543" s="53">
        <v>1</v>
      </c>
      <c r="G543" s="53"/>
      <c r="H543" s="53"/>
      <c r="I543" s="1021">
        <f t="shared" si="0"/>
        <v>1</v>
      </c>
      <c r="J543" s="1"/>
    </row>
    <row r="544" spans="1:10" ht="17.25" thickTop="1" thickBot="1" x14ac:dyDescent="0.3">
      <c r="A544" s="1"/>
      <c r="B544" s="37"/>
      <c r="C544" s="1022" t="s">
        <v>30</v>
      </c>
      <c r="D544" s="1023"/>
      <c r="E544" s="1024">
        <f>SUM(E545:E549)</f>
        <v>23</v>
      </c>
      <c r="F544" s="1024">
        <f>SUM(F545:F549)</f>
        <v>0</v>
      </c>
      <c r="G544" s="1024">
        <f>SUM(G545:G549)</f>
        <v>0</v>
      </c>
      <c r="H544" s="1024">
        <f>SUM(H545:H549)</f>
        <v>0</v>
      </c>
      <c r="I544" s="1025">
        <f t="shared" si="0"/>
        <v>23</v>
      </c>
      <c r="J544" s="1"/>
    </row>
    <row r="545" spans="1:10" ht="27" thickTop="1" thickBot="1" x14ac:dyDescent="0.3">
      <c r="A545" s="1"/>
      <c r="B545" s="37"/>
      <c r="C545" s="41"/>
      <c r="D545" s="42" t="s">
        <v>31</v>
      </c>
      <c r="E545" s="53"/>
      <c r="F545" s="53"/>
      <c r="G545" s="53"/>
      <c r="H545" s="53"/>
      <c r="I545" s="1021">
        <f t="shared" si="0"/>
        <v>0</v>
      </c>
      <c r="J545" s="1"/>
    </row>
    <row r="546" spans="1:10" ht="16.5" thickTop="1" thickBot="1" x14ac:dyDescent="0.3">
      <c r="A546" s="1"/>
      <c r="B546" s="37"/>
      <c r="C546" s="41"/>
      <c r="D546" s="42" t="s">
        <v>32</v>
      </c>
      <c r="E546" s="53"/>
      <c r="F546" s="53"/>
      <c r="G546" s="53"/>
      <c r="H546" s="53"/>
      <c r="I546" s="1021">
        <f t="shared" si="0"/>
        <v>0</v>
      </c>
      <c r="J546" s="1"/>
    </row>
    <row r="547" spans="1:10" ht="27" thickTop="1" thickBot="1" x14ac:dyDescent="0.3">
      <c r="A547" s="1"/>
      <c r="B547" s="37"/>
      <c r="C547" s="41"/>
      <c r="D547" s="42" t="s">
        <v>120</v>
      </c>
      <c r="E547" s="53">
        <v>23</v>
      </c>
      <c r="F547" s="53"/>
      <c r="G547" s="53"/>
      <c r="H547" s="53"/>
      <c r="I547" s="1021">
        <f t="shared" si="0"/>
        <v>23</v>
      </c>
      <c r="J547" s="1"/>
    </row>
    <row r="548" spans="1:10" ht="39.75" thickTop="1" thickBot="1" x14ac:dyDescent="0.3">
      <c r="A548" s="1"/>
      <c r="B548" s="37"/>
      <c r="C548" s="41"/>
      <c r="D548" s="42" t="s">
        <v>34</v>
      </c>
      <c r="E548" s="53"/>
      <c r="F548" s="53"/>
      <c r="G548" s="53"/>
      <c r="H548" s="53"/>
      <c r="I548" s="1021">
        <f t="shared" si="0"/>
        <v>0</v>
      </c>
      <c r="J548" s="1"/>
    </row>
    <row r="549" spans="1:10" ht="65.25" thickTop="1" thickBot="1" x14ac:dyDescent="0.3">
      <c r="A549" s="1"/>
      <c r="B549" s="37"/>
      <c r="C549" s="41"/>
      <c r="D549" s="42" t="s">
        <v>198</v>
      </c>
      <c r="E549" s="53"/>
      <c r="F549" s="53"/>
      <c r="G549" s="53"/>
      <c r="H549" s="53"/>
      <c r="I549" s="1021">
        <f t="shared" si="0"/>
        <v>0</v>
      </c>
      <c r="J549" s="1"/>
    </row>
    <row r="550" spans="1:10" ht="17.25" thickTop="1" thickBot="1" x14ac:dyDescent="0.3">
      <c r="A550" s="1"/>
      <c r="B550" s="37"/>
      <c r="C550" s="11157" t="s">
        <v>36</v>
      </c>
      <c r="D550" s="11170"/>
      <c r="E550" s="1026">
        <f>SUM(E551:E553)</f>
        <v>29</v>
      </c>
      <c r="F550" s="1026">
        <f>SUM(F551:F553)</f>
        <v>0</v>
      </c>
      <c r="G550" s="1026">
        <f>SUM(G551:G553)</f>
        <v>0</v>
      </c>
      <c r="H550" s="1026">
        <f>SUM(H551:H553)</f>
        <v>0</v>
      </c>
      <c r="I550" s="1020">
        <f>SUM(E550:H550)</f>
        <v>29</v>
      </c>
      <c r="J550" s="1"/>
    </row>
    <row r="551" spans="1:10" ht="27" thickTop="1" thickBot="1" x14ac:dyDescent="0.3">
      <c r="A551" s="1"/>
      <c r="B551" s="37"/>
      <c r="C551" s="41"/>
      <c r="D551" s="50" t="s">
        <v>37</v>
      </c>
      <c r="E551" s="53">
        <v>5</v>
      </c>
      <c r="F551" s="53"/>
      <c r="G551" s="53"/>
      <c r="H551" s="53"/>
      <c r="I551" s="1027">
        <f t="shared" ref="I551:I564" si="1">SUM(E551:H551)</f>
        <v>5</v>
      </c>
      <c r="J551" s="1"/>
    </row>
    <row r="552" spans="1:10" ht="39.75" thickTop="1" thickBot="1" x14ac:dyDescent="0.3">
      <c r="A552" s="1"/>
      <c r="B552" s="37"/>
      <c r="C552" s="41"/>
      <c r="D552" s="50" t="s">
        <v>38</v>
      </c>
      <c r="E552" s="1028">
        <v>11</v>
      </c>
      <c r="F552" s="1028"/>
      <c r="G552" s="1028"/>
      <c r="H552" s="1028"/>
      <c r="I552" s="1027">
        <f>SUM(E552:H552)</f>
        <v>11</v>
      </c>
      <c r="J552" s="1"/>
    </row>
    <row r="553" spans="1:10" ht="52.5" thickTop="1" thickBot="1" x14ac:dyDescent="0.3">
      <c r="A553" s="1"/>
      <c r="B553" s="37"/>
      <c r="C553" s="41"/>
      <c r="D553" s="54" t="s">
        <v>39</v>
      </c>
      <c r="E553" s="53">
        <v>13</v>
      </c>
      <c r="F553" s="53"/>
      <c r="G553" s="53"/>
      <c r="H553" s="53"/>
      <c r="I553" s="1027">
        <f>SUM(E553:H553)</f>
        <v>13</v>
      </c>
      <c r="J553" s="1"/>
    </row>
    <row r="554" spans="1:10" ht="17.25" thickTop="1" thickBot="1" x14ac:dyDescent="0.3">
      <c r="A554" s="1"/>
      <c r="B554" s="55"/>
      <c r="C554" s="11157" t="s">
        <v>199</v>
      </c>
      <c r="D554" s="11170"/>
      <c r="E554" s="1024">
        <f>SUM(E555:E564)</f>
        <v>1</v>
      </c>
      <c r="F554" s="1024">
        <f>SUM(F555:F564)</f>
        <v>13</v>
      </c>
      <c r="G554" s="1024">
        <f>SUM(G555:G564)</f>
        <v>4</v>
      </c>
      <c r="H554" s="1024">
        <f>SUM(H555:H564)</f>
        <v>0</v>
      </c>
      <c r="I554" s="1020">
        <f t="shared" si="1"/>
        <v>18</v>
      </c>
      <c r="J554" s="1"/>
    </row>
    <row r="555" spans="1:10" ht="16.5" thickTop="1" thickBot="1" x14ac:dyDescent="0.3">
      <c r="A555" s="1"/>
      <c r="B555" s="55"/>
      <c r="C555" s="56"/>
      <c r="D555" s="1029" t="s">
        <v>200</v>
      </c>
      <c r="E555" s="53"/>
      <c r="F555" s="53">
        <v>6</v>
      </c>
      <c r="G555" s="53"/>
      <c r="H555" s="53"/>
      <c r="I555" s="1027">
        <f t="shared" si="1"/>
        <v>6</v>
      </c>
      <c r="J555" s="1"/>
    </row>
    <row r="556" spans="1:10" ht="52.5" thickTop="1" thickBot="1" x14ac:dyDescent="0.3">
      <c r="A556" s="1"/>
      <c r="B556" s="55"/>
      <c r="C556" s="56"/>
      <c r="D556" s="1029" t="s">
        <v>201</v>
      </c>
      <c r="E556" s="53"/>
      <c r="F556" s="53"/>
      <c r="G556" s="53"/>
      <c r="H556" s="53"/>
      <c r="I556" s="1027">
        <f>SUM(E556:H556)</f>
        <v>0</v>
      </c>
      <c r="J556" s="1"/>
    </row>
    <row r="557" spans="1:10" ht="52.5" thickTop="1" thickBot="1" x14ac:dyDescent="0.3">
      <c r="A557" s="1"/>
      <c r="B557" s="55"/>
      <c r="C557" s="56"/>
      <c r="D557" s="1029" t="s">
        <v>202</v>
      </c>
      <c r="E557" s="53"/>
      <c r="F557" s="53">
        <v>1</v>
      </c>
      <c r="G557" s="53"/>
      <c r="H557" s="53"/>
      <c r="I557" s="1027">
        <f>SUM(E557:H557)</f>
        <v>1</v>
      </c>
      <c r="J557" s="1"/>
    </row>
    <row r="558" spans="1:10" ht="39.75" thickTop="1" thickBot="1" x14ac:dyDescent="0.3">
      <c r="A558" s="1"/>
      <c r="B558" s="55"/>
      <c r="C558" s="56"/>
      <c r="D558" s="1030" t="s">
        <v>203</v>
      </c>
      <c r="E558" s="53"/>
      <c r="F558" s="53"/>
      <c r="G558" s="53"/>
      <c r="H558" s="53"/>
      <c r="I558" s="1027">
        <f>SUM(E558:H558)</f>
        <v>0</v>
      </c>
      <c r="J558" s="1"/>
    </row>
    <row r="559" spans="1:10" ht="65.25" thickTop="1" thickBot="1" x14ac:dyDescent="0.3">
      <c r="A559" s="1"/>
      <c r="B559" s="55"/>
      <c r="C559" s="56"/>
      <c r="D559" s="1031" t="s">
        <v>204</v>
      </c>
      <c r="E559" s="53"/>
      <c r="F559" s="53"/>
      <c r="G559" s="53"/>
      <c r="H559" s="53"/>
      <c r="I559" s="1027">
        <f t="shared" si="1"/>
        <v>0</v>
      </c>
      <c r="J559" s="1"/>
    </row>
    <row r="560" spans="1:10" ht="39.75" thickTop="1" thickBot="1" x14ac:dyDescent="0.3">
      <c r="A560" s="1"/>
      <c r="B560" s="55"/>
      <c r="C560" s="56"/>
      <c r="D560" s="1030" t="s">
        <v>205</v>
      </c>
      <c r="E560" s="53"/>
      <c r="F560" s="53"/>
      <c r="G560" s="53"/>
      <c r="H560" s="53"/>
      <c r="I560" s="1027">
        <f>SUM(E560:H560)</f>
        <v>0</v>
      </c>
      <c r="J560" s="1"/>
    </row>
    <row r="561" spans="1:10" ht="52.5" thickTop="1" thickBot="1" x14ac:dyDescent="0.3">
      <c r="A561" s="1"/>
      <c r="B561" s="55"/>
      <c r="C561" s="56"/>
      <c r="D561" s="1030" t="s">
        <v>206</v>
      </c>
      <c r="E561" s="53">
        <v>1</v>
      </c>
      <c r="F561" s="53"/>
      <c r="G561" s="53"/>
      <c r="H561" s="53"/>
      <c r="I561" s="1027">
        <f>SUM(E561:H561)</f>
        <v>1</v>
      </c>
      <c r="J561" s="1"/>
    </row>
    <row r="562" spans="1:10" ht="39.75" thickTop="1" thickBot="1" x14ac:dyDescent="0.3">
      <c r="A562" s="1"/>
      <c r="B562" s="55"/>
      <c r="C562" s="56"/>
      <c r="D562" s="1031" t="s">
        <v>207</v>
      </c>
      <c r="E562" s="53"/>
      <c r="F562" s="53">
        <v>6</v>
      </c>
      <c r="G562" s="53"/>
      <c r="H562" s="53"/>
      <c r="I562" s="1027">
        <f t="shared" si="1"/>
        <v>6</v>
      </c>
      <c r="J562" s="1"/>
    </row>
    <row r="563" spans="1:10" ht="27" thickTop="1" thickBot="1" x14ac:dyDescent="0.3">
      <c r="A563" s="1"/>
      <c r="B563" s="55"/>
      <c r="C563" s="56"/>
      <c r="D563" s="1031" t="s">
        <v>208</v>
      </c>
      <c r="E563" s="1028"/>
      <c r="F563" s="1028"/>
      <c r="G563" s="1028"/>
      <c r="H563" s="1028"/>
      <c r="I563" s="1027">
        <f t="shared" si="1"/>
        <v>0</v>
      </c>
      <c r="J563" s="1"/>
    </row>
    <row r="564" spans="1:10" ht="39.75" thickTop="1" thickBot="1" x14ac:dyDescent="0.3">
      <c r="A564" s="1"/>
      <c r="B564" s="55"/>
      <c r="C564" s="56"/>
      <c r="D564" s="1031" t="s">
        <v>209</v>
      </c>
      <c r="E564" s="53"/>
      <c r="F564" s="53"/>
      <c r="G564" s="53">
        <v>4</v>
      </c>
      <c r="H564" s="53"/>
      <c r="I564" s="1027">
        <f t="shared" si="1"/>
        <v>4</v>
      </c>
      <c r="J564" s="1"/>
    </row>
    <row r="565" spans="1:10" ht="17.25" thickTop="1" thickBot="1" x14ac:dyDescent="0.3">
      <c r="A565" s="1"/>
      <c r="B565" s="55"/>
      <c r="C565" s="11193" t="s">
        <v>210</v>
      </c>
      <c r="D565" s="11194"/>
      <c r="E565" s="1032">
        <f>SUM(E566:E580)</f>
        <v>0</v>
      </c>
      <c r="F565" s="1032">
        <f>SUM(F566:F580)</f>
        <v>9</v>
      </c>
      <c r="G565" s="1032">
        <f>SUM(G566:G580)</f>
        <v>0</v>
      </c>
      <c r="H565" s="1032">
        <f>SUM(H566:H580)</f>
        <v>0</v>
      </c>
      <c r="I565" s="1033">
        <f>SUM(E565:E565:H565)</f>
        <v>9</v>
      </c>
      <c r="J565" s="1"/>
    </row>
    <row r="566" spans="1:10" ht="27" thickTop="1" thickBot="1" x14ac:dyDescent="0.3">
      <c r="A566" s="1"/>
      <c r="B566" s="55"/>
      <c r="C566" s="67"/>
      <c r="D566" s="1034" t="s">
        <v>211</v>
      </c>
      <c r="E566" s="1028"/>
      <c r="F566" s="1028"/>
      <c r="G566" s="1028"/>
      <c r="H566" s="1028"/>
      <c r="I566" s="1012">
        <f>SUM(E566:E566:H566)</f>
        <v>0</v>
      </c>
      <c r="J566" s="1"/>
    </row>
    <row r="567" spans="1:10" ht="39.75" thickTop="1" thickBot="1" x14ac:dyDescent="0.3">
      <c r="A567" s="1"/>
      <c r="B567" s="55"/>
      <c r="C567" s="59"/>
      <c r="D567" s="1034" t="s">
        <v>212</v>
      </c>
      <c r="E567" s="1028"/>
      <c r="F567" s="1028"/>
      <c r="G567" s="1028"/>
      <c r="H567" s="1028"/>
      <c r="I567" s="1012">
        <f>SUM(E567:E567:H567)</f>
        <v>0</v>
      </c>
      <c r="J567" s="1"/>
    </row>
    <row r="568" spans="1:10" ht="27" thickTop="1" thickBot="1" x14ac:dyDescent="0.3">
      <c r="A568" s="1"/>
      <c r="B568" s="55"/>
      <c r="C568" s="59"/>
      <c r="D568" s="1034" t="s">
        <v>213</v>
      </c>
      <c r="E568" s="1028"/>
      <c r="F568" s="1028">
        <v>2</v>
      </c>
      <c r="G568" s="1028"/>
      <c r="H568" s="1028"/>
      <c r="I568" s="1012">
        <f>SUM(E568:E568:H568)</f>
        <v>2</v>
      </c>
      <c r="J568" s="1"/>
    </row>
    <row r="569" spans="1:10" ht="65.25" thickTop="1" thickBot="1" x14ac:dyDescent="0.3">
      <c r="A569" s="1"/>
      <c r="B569" s="55"/>
      <c r="C569" s="68"/>
      <c r="D569" s="1034" t="s">
        <v>214</v>
      </c>
      <c r="E569" s="1028"/>
      <c r="F569" s="1028">
        <v>2</v>
      </c>
      <c r="G569" s="1028"/>
      <c r="H569" s="1028"/>
      <c r="I569" s="1012">
        <f>SUM(E569:E569:H569)</f>
        <v>2</v>
      </c>
      <c r="J569" s="1"/>
    </row>
    <row r="570" spans="1:10" ht="39.75" thickTop="1" thickBot="1" x14ac:dyDescent="0.3">
      <c r="A570" s="1"/>
      <c r="B570" s="55"/>
      <c r="C570" s="68"/>
      <c r="D570" s="1034" t="s">
        <v>215</v>
      </c>
      <c r="E570" s="53"/>
      <c r="F570" s="53">
        <v>3</v>
      </c>
      <c r="G570" s="53"/>
      <c r="H570" s="53"/>
      <c r="I570" s="1012">
        <f>SUM(E570:E570:H570)</f>
        <v>3</v>
      </c>
      <c r="J570" s="1"/>
    </row>
    <row r="571" spans="1:10" ht="16.5" thickTop="1" thickBot="1" x14ac:dyDescent="0.3">
      <c r="A571" s="1"/>
      <c r="B571" s="55"/>
      <c r="C571" s="68"/>
      <c r="D571" s="1035" t="s">
        <v>216</v>
      </c>
      <c r="E571" s="53"/>
      <c r="F571" s="53"/>
      <c r="G571" s="53"/>
      <c r="H571" s="53"/>
      <c r="I571" s="1012">
        <f>SUM(E571:E571:H571)</f>
        <v>0</v>
      </c>
      <c r="J571" s="1"/>
    </row>
    <row r="572" spans="1:10" ht="16.5" thickTop="1" thickBot="1" x14ac:dyDescent="0.3">
      <c r="A572" s="1"/>
      <c r="B572" s="55"/>
      <c r="C572" s="68"/>
      <c r="D572" s="1035" t="s">
        <v>217</v>
      </c>
      <c r="E572" s="53"/>
      <c r="F572" s="53"/>
      <c r="G572" s="53"/>
      <c r="H572" s="53"/>
      <c r="I572" s="1012">
        <f>SUM(E572:E572:H572)</f>
        <v>0</v>
      </c>
      <c r="J572" s="1"/>
    </row>
    <row r="573" spans="1:10" ht="16.5" thickTop="1" thickBot="1" x14ac:dyDescent="0.3">
      <c r="A573" s="1"/>
      <c r="B573" s="55"/>
      <c r="C573" s="68"/>
      <c r="D573" s="1035" t="s">
        <v>218</v>
      </c>
      <c r="E573" s="53"/>
      <c r="F573" s="53"/>
      <c r="G573" s="53"/>
      <c r="H573" s="53"/>
      <c r="I573" s="1012">
        <f>SUM(E573:E573:H573)</f>
        <v>0</v>
      </c>
      <c r="J573" s="1"/>
    </row>
    <row r="574" spans="1:10" ht="16.5" thickTop="1" thickBot="1" x14ac:dyDescent="0.3">
      <c r="A574" s="1"/>
      <c r="B574" s="55"/>
      <c r="C574" s="68"/>
      <c r="D574" s="1035" t="s">
        <v>219</v>
      </c>
      <c r="E574" s="53"/>
      <c r="F574" s="53">
        <v>1</v>
      </c>
      <c r="G574" s="53"/>
      <c r="H574" s="53"/>
      <c r="I574" s="1012">
        <f>SUM(E574:E574:H574)</f>
        <v>1</v>
      </c>
      <c r="J574" s="1"/>
    </row>
    <row r="575" spans="1:10" ht="27" thickTop="1" thickBot="1" x14ac:dyDescent="0.3">
      <c r="A575" s="1"/>
      <c r="B575" s="55"/>
      <c r="C575" s="68"/>
      <c r="D575" s="1034" t="s">
        <v>220</v>
      </c>
      <c r="E575" s="53"/>
      <c r="F575" s="53"/>
      <c r="G575" s="53"/>
      <c r="H575" s="53"/>
      <c r="I575" s="1012">
        <f>SUM(E575:E575:H575)</f>
        <v>0</v>
      </c>
      <c r="J575" s="1"/>
    </row>
    <row r="576" spans="1:10" ht="39.75" thickTop="1" thickBot="1" x14ac:dyDescent="0.3">
      <c r="A576" s="1"/>
      <c r="B576" s="55"/>
      <c r="C576" s="68"/>
      <c r="D576" s="1036" t="s">
        <v>221</v>
      </c>
      <c r="E576" s="1028"/>
      <c r="F576" s="1028"/>
      <c r="G576" s="1028"/>
      <c r="H576" s="1028"/>
      <c r="I576" s="1012">
        <f>SUM(E576:E576:H576)</f>
        <v>0</v>
      </c>
      <c r="J576" s="1"/>
    </row>
    <row r="577" spans="1:10" ht="52.5" thickTop="1" thickBot="1" x14ac:dyDescent="0.3">
      <c r="A577" s="1"/>
      <c r="B577" s="55"/>
      <c r="C577" s="68"/>
      <c r="D577" s="1036" t="s">
        <v>222</v>
      </c>
      <c r="E577" s="53"/>
      <c r="F577" s="53">
        <v>1</v>
      </c>
      <c r="G577" s="53"/>
      <c r="H577" s="53"/>
      <c r="I577" s="1012">
        <f>SUM(E577:E577:H577)</f>
        <v>1</v>
      </c>
      <c r="J577" s="1"/>
    </row>
    <row r="578" spans="1:10" ht="52.5" thickTop="1" thickBot="1" x14ac:dyDescent="0.3">
      <c r="A578" s="1"/>
      <c r="B578" s="55"/>
      <c r="C578" s="68"/>
      <c r="D578" s="1036" t="s">
        <v>223</v>
      </c>
      <c r="E578" s="53"/>
      <c r="F578" s="53"/>
      <c r="G578" s="53"/>
      <c r="H578" s="53"/>
      <c r="I578" s="1012">
        <f>SUM(E578:E578:H578)</f>
        <v>0</v>
      </c>
      <c r="J578" s="1"/>
    </row>
    <row r="579" spans="1:10" ht="16.5" thickTop="1" thickBot="1" x14ac:dyDescent="0.3">
      <c r="A579" s="1"/>
      <c r="B579" s="55"/>
      <c r="C579" s="68"/>
      <c r="D579" s="1037" t="s">
        <v>64</v>
      </c>
      <c r="E579" s="53"/>
      <c r="F579" s="53"/>
      <c r="G579" s="53"/>
      <c r="H579" s="53"/>
      <c r="I579" s="1012">
        <f>SUM(E579:E579:H579)</f>
        <v>0</v>
      </c>
      <c r="J579" s="1"/>
    </row>
    <row r="580" spans="1:10" ht="16.5" thickTop="1" thickBot="1" x14ac:dyDescent="0.3">
      <c r="A580" s="1"/>
      <c r="B580" s="55"/>
      <c r="C580" s="59"/>
      <c r="D580" s="1037" t="s">
        <v>65</v>
      </c>
      <c r="E580" s="53"/>
      <c r="F580" s="53"/>
      <c r="G580" s="53"/>
      <c r="H580" s="53"/>
      <c r="I580" s="1012">
        <f>SUM(E580:E580:H580)</f>
        <v>0</v>
      </c>
      <c r="J580" s="55"/>
    </row>
    <row r="581" spans="1:10" ht="16.5" thickTop="1" thickBot="1" x14ac:dyDescent="0.3">
      <c r="A581" s="70"/>
      <c r="B581" s="71"/>
      <c r="C581" s="72"/>
      <c r="D581" s="73"/>
      <c r="E581" s="74"/>
      <c r="F581" s="74"/>
      <c r="G581" s="74"/>
      <c r="H581" s="75"/>
      <c r="I581" s="76"/>
      <c r="J581" s="71"/>
    </row>
    <row r="582" spans="1:10" ht="15.75" thickTop="1" x14ac:dyDescent="0.25">
      <c r="A582" s="1"/>
      <c r="B582" s="11183" t="s">
        <v>66</v>
      </c>
      <c r="C582" s="11184"/>
      <c r="D582" s="11184"/>
      <c r="E582" s="11184"/>
      <c r="F582" s="11184"/>
      <c r="G582" s="11184"/>
      <c r="H582" s="11185"/>
      <c r="I582" s="11195">
        <f>(I587+I589+I590+I591+I595+I596+I597+I598+I599+I600+I553+I558+I559+I560+I564+I566+I567+I568+I569+I571+I572+I576)</f>
        <v>66</v>
      </c>
      <c r="J582" s="1"/>
    </row>
    <row r="583" spans="1:10" x14ac:dyDescent="0.25">
      <c r="A583" s="1"/>
      <c r="B583" s="11186"/>
      <c r="C583" s="11187"/>
      <c r="D583" s="11187"/>
      <c r="E583" s="11187"/>
      <c r="F583" s="11187"/>
      <c r="G583" s="11187"/>
      <c r="H583" s="11188"/>
      <c r="I583" s="11196"/>
      <c r="J583" s="1"/>
    </row>
    <row r="584" spans="1:10" ht="15.75" thickBot="1" x14ac:dyDescent="0.3">
      <c r="A584" s="1"/>
      <c r="B584" s="11189"/>
      <c r="C584" s="11190"/>
      <c r="D584" s="11190"/>
      <c r="E584" s="11190"/>
      <c r="F584" s="11190"/>
      <c r="G584" s="11190"/>
      <c r="H584" s="11191"/>
      <c r="I584" s="11197"/>
      <c r="J584" s="55"/>
    </row>
    <row r="585" spans="1:10" ht="16.5" thickTop="1" thickBot="1" x14ac:dyDescent="0.3">
      <c r="A585" s="77"/>
      <c r="B585" s="78"/>
      <c r="C585" s="78"/>
      <c r="D585" s="78"/>
      <c r="E585" s="79"/>
      <c r="F585" s="79"/>
      <c r="G585" s="79"/>
      <c r="H585" s="80"/>
      <c r="I585" s="1038"/>
      <c r="J585" s="1"/>
    </row>
    <row r="586" spans="1:10" ht="16.5" thickTop="1" thickBot="1" x14ac:dyDescent="0.3">
      <c r="A586" s="77"/>
      <c r="B586" s="78"/>
      <c r="C586" s="11174" t="s">
        <v>224</v>
      </c>
      <c r="D586" s="11175"/>
      <c r="E586" s="1039">
        <f>(E587)</f>
        <v>2</v>
      </c>
      <c r="F586" s="1039">
        <f>(F587)</f>
        <v>0</v>
      </c>
      <c r="G586" s="1039">
        <f>(G587)</f>
        <v>1</v>
      </c>
      <c r="H586" s="1039">
        <f>(H587)</f>
        <v>0</v>
      </c>
      <c r="I586" s="1024">
        <f>SUM(E586:H586)</f>
        <v>3</v>
      </c>
      <c r="J586" s="1"/>
    </row>
    <row r="587" spans="1:10" ht="16.5" thickTop="1" thickBot="1" x14ac:dyDescent="0.3">
      <c r="A587" s="77"/>
      <c r="B587" s="78"/>
      <c r="C587" s="11172" t="s">
        <v>68</v>
      </c>
      <c r="D587" s="11173"/>
      <c r="E587" s="53">
        <v>2</v>
      </c>
      <c r="F587" s="53"/>
      <c r="G587" s="53">
        <v>1</v>
      </c>
      <c r="H587" s="53"/>
      <c r="I587" s="1040">
        <f>SUM(E587:H587)</f>
        <v>3</v>
      </c>
      <c r="J587" s="1"/>
    </row>
    <row r="588" spans="1:10" ht="16.5" thickTop="1" thickBot="1" x14ac:dyDescent="0.3">
      <c r="A588" s="1"/>
      <c r="B588" s="83"/>
      <c r="C588" s="11174" t="s">
        <v>69</v>
      </c>
      <c r="D588" s="11175"/>
      <c r="E588" s="1039">
        <f>SUM(E589:E591)</f>
        <v>0</v>
      </c>
      <c r="F588" s="1039">
        <f>SUM(F589:F591)</f>
        <v>0</v>
      </c>
      <c r="G588" s="1039">
        <f>SUM(G589:G591)</f>
        <v>0</v>
      </c>
      <c r="H588" s="1039">
        <f>SUM(H589:H591)</f>
        <v>0</v>
      </c>
      <c r="I588" s="1024">
        <f t="shared" ref="I588:I603" si="2">SUM(E588:H588)</f>
        <v>0</v>
      </c>
      <c r="J588" s="1"/>
    </row>
    <row r="589" spans="1:10" ht="16.5" thickTop="1" thickBot="1" x14ac:dyDescent="0.3">
      <c r="A589" s="1"/>
      <c r="B589" s="83"/>
      <c r="C589" s="56"/>
      <c r="D589" s="82" t="s">
        <v>70</v>
      </c>
      <c r="E589" s="53"/>
      <c r="F589" s="53"/>
      <c r="G589" s="53"/>
      <c r="H589" s="53"/>
      <c r="I589" s="1040">
        <f t="shared" si="2"/>
        <v>0</v>
      </c>
      <c r="J589" s="1"/>
    </row>
    <row r="590" spans="1:10" ht="16.5" thickTop="1" thickBot="1" x14ac:dyDescent="0.3">
      <c r="A590" s="1"/>
      <c r="B590" s="83"/>
      <c r="C590" s="56"/>
      <c r="D590" s="84" t="s">
        <v>71</v>
      </c>
      <c r="E590" s="53"/>
      <c r="F590" s="53"/>
      <c r="G590" s="53"/>
      <c r="H590" s="53"/>
      <c r="I590" s="1040">
        <f t="shared" si="2"/>
        <v>0</v>
      </c>
      <c r="J590" s="1"/>
    </row>
    <row r="591" spans="1:10" ht="16.5" thickTop="1" thickBot="1" x14ac:dyDescent="0.3">
      <c r="A591" s="1"/>
      <c r="B591" s="83"/>
      <c r="C591" s="61"/>
      <c r="D591" s="85" t="s">
        <v>225</v>
      </c>
      <c r="E591" s="53"/>
      <c r="F591" s="53"/>
      <c r="G591" s="53"/>
      <c r="H591" s="53"/>
      <c r="I591" s="1038">
        <f t="shared" si="2"/>
        <v>0</v>
      </c>
      <c r="J591" s="1"/>
    </row>
    <row r="592" spans="1:10" ht="19.5" thickTop="1" thickBot="1" x14ac:dyDescent="0.3">
      <c r="A592" s="1"/>
      <c r="B592" s="11176" t="s">
        <v>73</v>
      </c>
      <c r="C592" s="11177"/>
      <c r="D592" s="11177"/>
      <c r="E592" s="11177"/>
      <c r="F592" s="11177"/>
      <c r="G592" s="11177"/>
      <c r="H592" s="11178"/>
      <c r="I592" s="1041">
        <f>(G772-I582)</f>
        <v>2647</v>
      </c>
      <c r="J592" s="1"/>
    </row>
    <row r="593" spans="1:10" ht="19.5" thickTop="1" thickBot="1" x14ac:dyDescent="0.3">
      <c r="A593" s="1"/>
      <c r="B593" s="17"/>
      <c r="C593" s="11179" t="s">
        <v>226</v>
      </c>
      <c r="D593" s="11180"/>
      <c r="E593" s="87">
        <v>1</v>
      </c>
      <c r="F593" s="87"/>
      <c r="G593" s="87">
        <v>1</v>
      </c>
      <c r="H593" s="87"/>
      <c r="I593" s="1042">
        <f t="shared" si="2"/>
        <v>2</v>
      </c>
      <c r="J593" s="1"/>
    </row>
    <row r="594" spans="1:10" ht="17.25" thickTop="1" thickBot="1" x14ac:dyDescent="0.3">
      <c r="A594" s="1"/>
      <c r="B594" s="17"/>
      <c r="C594" s="11181" t="s">
        <v>227</v>
      </c>
      <c r="D594" s="11182"/>
      <c r="E594" s="1043">
        <f>(E595+E596+E597+E598+E599+E600+E601+E602+E603)</f>
        <v>77</v>
      </c>
      <c r="F594" s="1043">
        <f>(F595+F596+F597+F598+F599+F600+F601+F602+F603)</f>
        <v>0</v>
      </c>
      <c r="G594" s="1043">
        <f>(G595+G596+G597+G598+G599+G600+G601+G602+G603)</f>
        <v>2</v>
      </c>
      <c r="H594" s="1043">
        <f>(H595+H596+H597+H598+H599+H600+H601+H602+H603)</f>
        <v>0</v>
      </c>
      <c r="I594" s="1044">
        <f>SUM(E594:H594)</f>
        <v>79</v>
      </c>
      <c r="J594" s="1"/>
    </row>
    <row r="595" spans="1:10" ht="16.5" thickTop="1" thickBot="1" x14ac:dyDescent="0.3">
      <c r="A595" s="1"/>
      <c r="B595" s="17"/>
      <c r="C595" s="56"/>
      <c r="D595" s="1045" t="s">
        <v>228</v>
      </c>
      <c r="E595" s="87">
        <v>29</v>
      </c>
      <c r="F595" s="87"/>
      <c r="G595" s="87">
        <v>1</v>
      </c>
      <c r="H595" s="87"/>
      <c r="I595" s="1046">
        <f t="shared" si="2"/>
        <v>30</v>
      </c>
      <c r="J595" s="1"/>
    </row>
    <row r="596" spans="1:10" ht="16.5" thickTop="1" thickBot="1" x14ac:dyDescent="0.3">
      <c r="A596" s="1"/>
      <c r="B596" s="17"/>
      <c r="C596" s="56"/>
      <c r="D596" s="1047" t="s">
        <v>229</v>
      </c>
      <c r="E596" s="87"/>
      <c r="F596" s="87"/>
      <c r="G596" s="87"/>
      <c r="H596" s="87"/>
      <c r="I596" s="1046">
        <f>SUM(E596:H596)</f>
        <v>0</v>
      </c>
      <c r="J596" s="1"/>
    </row>
    <row r="597" spans="1:10" ht="16.5" thickTop="1" thickBot="1" x14ac:dyDescent="0.3">
      <c r="A597" s="1"/>
      <c r="B597" s="17"/>
      <c r="C597" s="56"/>
      <c r="D597" s="1048" t="s">
        <v>230</v>
      </c>
      <c r="E597" s="87"/>
      <c r="F597" s="87"/>
      <c r="G597" s="87"/>
      <c r="H597" s="87"/>
      <c r="I597" s="1046">
        <f t="shared" si="2"/>
        <v>0</v>
      </c>
      <c r="J597" s="1"/>
    </row>
    <row r="598" spans="1:10" ht="16.5" thickTop="1" thickBot="1" x14ac:dyDescent="0.3">
      <c r="A598" s="1"/>
      <c r="B598" s="17"/>
      <c r="C598" s="56"/>
      <c r="D598" s="1048" t="s">
        <v>231</v>
      </c>
      <c r="E598" s="87"/>
      <c r="F598" s="87"/>
      <c r="G598" s="87"/>
      <c r="H598" s="87"/>
      <c r="I598" s="1046">
        <f t="shared" si="2"/>
        <v>0</v>
      </c>
      <c r="J598" s="1"/>
    </row>
    <row r="599" spans="1:10" ht="16.5" thickTop="1" thickBot="1" x14ac:dyDescent="0.3">
      <c r="A599" s="1"/>
      <c r="B599" s="17"/>
      <c r="C599" s="56"/>
      <c r="D599" s="1048" t="s">
        <v>232</v>
      </c>
      <c r="E599" s="87">
        <v>1</v>
      </c>
      <c r="F599" s="87"/>
      <c r="G599" s="87">
        <v>1</v>
      </c>
      <c r="H599" s="87"/>
      <c r="I599" s="1046">
        <f t="shared" si="2"/>
        <v>2</v>
      </c>
      <c r="J599" s="1"/>
    </row>
    <row r="600" spans="1:10" ht="16.5" thickTop="1" thickBot="1" x14ac:dyDescent="0.3">
      <c r="A600" s="1"/>
      <c r="B600" s="17"/>
      <c r="C600" s="56"/>
      <c r="D600" s="1048" t="s">
        <v>233</v>
      </c>
      <c r="E600" s="87">
        <v>10</v>
      </c>
      <c r="F600" s="87"/>
      <c r="G600" s="87"/>
      <c r="H600" s="87"/>
      <c r="I600" s="1046">
        <f t="shared" si="2"/>
        <v>10</v>
      </c>
      <c r="J600" s="1"/>
    </row>
    <row r="601" spans="1:10" ht="16.5" thickTop="1" thickBot="1" x14ac:dyDescent="0.3">
      <c r="A601" s="1"/>
      <c r="B601" s="17"/>
      <c r="C601" s="56"/>
      <c r="D601" s="1048" t="s">
        <v>234</v>
      </c>
      <c r="E601" s="87">
        <v>7</v>
      </c>
      <c r="F601" s="87"/>
      <c r="G601" s="87"/>
      <c r="H601" s="87"/>
      <c r="I601" s="1046">
        <f t="shared" si="2"/>
        <v>7</v>
      </c>
      <c r="J601" s="1"/>
    </row>
    <row r="602" spans="1:10" ht="16.5" thickTop="1" thickBot="1" x14ac:dyDescent="0.3">
      <c r="A602" s="1"/>
      <c r="B602" s="17"/>
      <c r="C602" s="56"/>
      <c r="D602" s="1048" t="s">
        <v>235</v>
      </c>
      <c r="E602" s="87"/>
      <c r="F602" s="87"/>
      <c r="G602" s="87"/>
      <c r="H602" s="87"/>
      <c r="I602" s="1046">
        <f>SUM(E602:H602)</f>
        <v>0</v>
      </c>
      <c r="J602" s="1"/>
    </row>
    <row r="603" spans="1:10" ht="16.5" thickTop="1" thickBot="1" x14ac:dyDescent="0.3">
      <c r="A603" s="1"/>
      <c r="B603" s="17"/>
      <c r="C603" s="56"/>
      <c r="D603" s="1049" t="s">
        <v>236</v>
      </c>
      <c r="E603" s="87">
        <v>30</v>
      </c>
      <c r="F603" s="87"/>
      <c r="G603" s="87"/>
      <c r="H603" s="87"/>
      <c r="I603" s="1046">
        <f t="shared" si="2"/>
        <v>30</v>
      </c>
      <c r="J603" s="1"/>
    </row>
    <row r="604" spans="1:10" ht="16.5" thickTop="1" thickBot="1" x14ac:dyDescent="0.3">
      <c r="A604" s="1"/>
      <c r="B604" s="93" t="s">
        <v>84</v>
      </c>
      <c r="C604" s="55"/>
      <c r="D604" s="1"/>
      <c r="E604" s="17"/>
      <c r="F604" s="17"/>
      <c r="G604" s="17"/>
      <c r="H604" s="17"/>
      <c r="I604" s="17"/>
      <c r="J604" s="17"/>
    </row>
    <row r="605" spans="1:10" ht="16.5" thickTop="1" thickBot="1" x14ac:dyDescent="0.3">
      <c r="A605" s="1"/>
      <c r="B605" s="11183" t="s">
        <v>85</v>
      </c>
      <c r="C605" s="11184"/>
      <c r="D605" s="11184"/>
      <c r="E605" s="11184"/>
      <c r="F605" s="11185"/>
      <c r="G605" s="11154" t="s">
        <v>11</v>
      </c>
      <c r="H605" s="11155"/>
      <c r="I605" s="1"/>
      <c r="J605" s="1"/>
    </row>
    <row r="606" spans="1:10" ht="16.5" thickTop="1" thickBot="1" x14ac:dyDescent="0.3">
      <c r="A606" s="1"/>
      <c r="B606" s="11186"/>
      <c r="C606" s="11187"/>
      <c r="D606" s="11187"/>
      <c r="E606" s="11187"/>
      <c r="F606" s="11188"/>
      <c r="G606" s="11192">
        <f>SUM(G608:H612)</f>
        <v>3</v>
      </c>
      <c r="H606" s="11192"/>
      <c r="I606" s="1"/>
      <c r="J606" s="1"/>
    </row>
    <row r="607" spans="1:10" ht="16.5" thickTop="1" thickBot="1" x14ac:dyDescent="0.3">
      <c r="A607" s="1"/>
      <c r="B607" s="11189"/>
      <c r="C607" s="11190"/>
      <c r="D607" s="11190"/>
      <c r="E607" s="11190"/>
      <c r="F607" s="11191"/>
      <c r="G607" s="11192"/>
      <c r="H607" s="11192"/>
      <c r="I607" s="1"/>
      <c r="J607" s="1"/>
    </row>
    <row r="608" spans="1:10" ht="16.5" thickTop="1" thickBot="1" x14ac:dyDescent="0.3">
      <c r="A608" s="1"/>
      <c r="B608" s="55"/>
      <c r="C608" s="17"/>
      <c r="D608" s="10820" t="s">
        <v>86</v>
      </c>
      <c r="E608" s="10821"/>
      <c r="F608" s="94">
        <v>1</v>
      </c>
      <c r="G608" s="11167">
        <f>SUM(E608:F608)</f>
        <v>1</v>
      </c>
      <c r="H608" s="11167"/>
      <c r="I608" s="1"/>
      <c r="J608" s="17"/>
    </row>
    <row r="609" spans="1:10" ht="16.5" thickTop="1" thickBot="1" x14ac:dyDescent="0.3">
      <c r="A609" s="1"/>
      <c r="B609" s="55"/>
      <c r="C609" s="17"/>
      <c r="D609" s="11198" t="s">
        <v>237</v>
      </c>
      <c r="E609" s="11199"/>
      <c r="F609" s="94"/>
      <c r="G609" s="11167">
        <f>SUM(E609:F609)</f>
        <v>0</v>
      </c>
      <c r="H609" s="11167"/>
      <c r="I609" s="1"/>
      <c r="J609" s="17"/>
    </row>
    <row r="610" spans="1:10" ht="16.5" thickTop="1" thickBot="1" x14ac:dyDescent="0.3">
      <c r="A610" s="1"/>
      <c r="B610" s="55"/>
      <c r="C610" s="17"/>
      <c r="D610" s="11198" t="s">
        <v>238</v>
      </c>
      <c r="E610" s="11199"/>
      <c r="F610" s="94"/>
      <c r="G610" s="11167">
        <f>SUM(E610:F610)</f>
        <v>0</v>
      </c>
      <c r="H610" s="11167"/>
      <c r="I610" s="1"/>
      <c r="J610" s="17"/>
    </row>
    <row r="611" spans="1:10" ht="39.75" thickTop="1" thickBot="1" x14ac:dyDescent="0.3">
      <c r="A611" s="1"/>
      <c r="B611" s="55"/>
      <c r="C611" s="17"/>
      <c r="D611" s="1050" t="s">
        <v>239</v>
      </c>
      <c r="E611" s="1051"/>
      <c r="F611" s="94">
        <v>2</v>
      </c>
      <c r="G611" s="11167">
        <f>SUM(E611:F611)</f>
        <v>2</v>
      </c>
      <c r="H611" s="11167"/>
      <c r="I611" s="1"/>
      <c r="J611" s="17"/>
    </row>
    <row r="612" spans="1:10" ht="16.5" thickTop="1" thickBot="1" x14ac:dyDescent="0.3">
      <c r="A612" s="1"/>
      <c r="B612" s="55"/>
      <c r="C612" s="17"/>
      <c r="D612" s="11198" t="s">
        <v>240</v>
      </c>
      <c r="E612" s="11199"/>
      <c r="F612" s="94"/>
      <c r="G612" s="11167">
        <f>SUM(E612:F612)</f>
        <v>0</v>
      </c>
      <c r="H612" s="11167"/>
      <c r="I612" s="1"/>
      <c r="J612" s="17"/>
    </row>
    <row r="613" spans="1:10" ht="16.5" thickTop="1" thickBot="1" x14ac:dyDescent="0.3">
      <c r="A613" s="1"/>
      <c r="B613" s="11200" t="s">
        <v>90</v>
      </c>
      <c r="C613" s="11201"/>
      <c r="D613" s="11201"/>
      <c r="E613" s="11201"/>
      <c r="F613" s="11201"/>
      <c r="G613" s="11202"/>
      <c r="H613" s="11209" t="s">
        <v>11</v>
      </c>
      <c r="I613" s="11210"/>
      <c r="J613" s="1"/>
    </row>
    <row r="614" spans="1:10" ht="15.75" thickTop="1" x14ac:dyDescent="0.25">
      <c r="A614" s="1"/>
      <c r="B614" s="11203"/>
      <c r="C614" s="11204"/>
      <c r="D614" s="11204"/>
      <c r="E614" s="11204"/>
      <c r="F614" s="11204"/>
      <c r="G614" s="11205"/>
      <c r="H614" s="11211">
        <f>(H616+H661+H697+H736+H740+H743+H748+H752+H757+H762+H767)</f>
        <v>795</v>
      </c>
      <c r="I614" s="11212"/>
      <c r="J614" s="1"/>
    </row>
    <row r="615" spans="1:10" ht="15.75" thickBot="1" x14ac:dyDescent="0.3">
      <c r="A615" s="1"/>
      <c r="B615" s="11206"/>
      <c r="C615" s="11207"/>
      <c r="D615" s="11207"/>
      <c r="E615" s="11207"/>
      <c r="F615" s="11207"/>
      <c r="G615" s="11208"/>
      <c r="H615" s="11213"/>
      <c r="I615" s="11214"/>
      <c r="J615" s="1"/>
    </row>
    <row r="616" spans="1:10" ht="16.5" thickTop="1" thickBot="1" x14ac:dyDescent="0.3">
      <c r="A616" s="1"/>
      <c r="B616" s="98"/>
      <c r="C616" s="1052">
        <v>7.1</v>
      </c>
      <c r="D616" s="1053" t="s">
        <v>91</v>
      </c>
      <c r="E616" s="1006"/>
      <c r="F616" s="1006"/>
      <c r="G616" s="1006"/>
      <c r="H616" s="11171">
        <f>(H617+H623+H629+H635+H639+H643+H649+H655)</f>
        <v>60</v>
      </c>
      <c r="I616" s="11171"/>
      <c r="J616" s="1"/>
    </row>
    <row r="617" spans="1:10" ht="16.5" thickTop="1" thickBot="1" x14ac:dyDescent="0.3">
      <c r="A617" s="1"/>
      <c r="B617" s="83"/>
      <c r="C617" s="83"/>
      <c r="D617" s="1054" t="s">
        <v>92</v>
      </c>
      <c r="E617" s="1055"/>
      <c r="F617" s="1055"/>
      <c r="G617" s="1055"/>
      <c r="H617" s="11167">
        <f>SUM(H618:I622)</f>
        <v>3</v>
      </c>
      <c r="I617" s="11167"/>
      <c r="J617" s="1"/>
    </row>
    <row r="618" spans="1:10" ht="16.5" thickTop="1" thickBot="1" x14ac:dyDescent="0.3">
      <c r="A618" s="1"/>
      <c r="B618" s="17"/>
      <c r="C618" s="17"/>
      <c r="D618" s="103" t="s">
        <v>93</v>
      </c>
      <c r="E618" s="104"/>
      <c r="F618" s="104"/>
      <c r="G618" s="105"/>
      <c r="H618" s="10819">
        <v>3</v>
      </c>
      <c r="I618" s="10819"/>
      <c r="J618" s="1"/>
    </row>
    <row r="619" spans="1:10" ht="16.5" thickTop="1" thickBot="1" x14ac:dyDescent="0.3">
      <c r="A619" s="1"/>
      <c r="B619" s="17"/>
      <c r="C619" s="17"/>
      <c r="D619" s="107" t="s">
        <v>94</v>
      </c>
      <c r="E619" s="108"/>
      <c r="F619" s="108"/>
      <c r="G619" s="109"/>
      <c r="H619" s="10831"/>
      <c r="I619" s="10832"/>
      <c r="J619" s="1"/>
    </row>
    <row r="620" spans="1:10" ht="16.5" thickTop="1" thickBot="1" x14ac:dyDescent="0.3">
      <c r="A620" s="1"/>
      <c r="B620" s="17"/>
      <c r="C620" s="17"/>
      <c r="D620" s="107" t="s">
        <v>95</v>
      </c>
      <c r="E620" s="108"/>
      <c r="F620" s="108"/>
      <c r="G620" s="109"/>
      <c r="H620" s="10831"/>
      <c r="I620" s="10832"/>
      <c r="J620" s="1"/>
    </row>
    <row r="621" spans="1:10" ht="16.5" thickTop="1" thickBot="1" x14ac:dyDescent="0.3">
      <c r="A621" s="1"/>
      <c r="B621" s="17"/>
      <c r="C621" s="106"/>
      <c r="D621" s="123" t="s">
        <v>96</v>
      </c>
      <c r="E621" s="120"/>
      <c r="F621" s="120"/>
      <c r="G621" s="120"/>
      <c r="H621" s="10831"/>
      <c r="I621" s="10832"/>
      <c r="J621" s="17"/>
    </row>
    <row r="622" spans="1:10" ht="16.5" thickTop="1" thickBot="1" x14ac:dyDescent="0.3">
      <c r="A622" s="1"/>
      <c r="B622" s="17"/>
      <c r="C622" s="17"/>
      <c r="D622" s="110" t="s">
        <v>97</v>
      </c>
      <c r="E622" s="98"/>
      <c r="F622" s="98"/>
      <c r="G622" s="98"/>
      <c r="H622" s="10833"/>
      <c r="I622" s="10833"/>
      <c r="J622" s="17"/>
    </row>
    <row r="623" spans="1:10" ht="16.5" thickTop="1" thickBot="1" x14ac:dyDescent="0.3">
      <c r="A623" s="1"/>
      <c r="B623" s="17"/>
      <c r="C623" s="17"/>
      <c r="D623" s="1054" t="s">
        <v>98</v>
      </c>
      <c r="E623" s="1055"/>
      <c r="F623" s="1055"/>
      <c r="G623" s="1055"/>
      <c r="H623" s="11167">
        <f>SUM(H624:I628)</f>
        <v>7</v>
      </c>
      <c r="I623" s="11167"/>
      <c r="J623" s="17"/>
    </row>
    <row r="624" spans="1:10" ht="16.5" thickTop="1" thickBot="1" x14ac:dyDescent="0.3">
      <c r="A624" s="1"/>
      <c r="B624" s="17"/>
      <c r="C624" s="106"/>
      <c r="D624" s="103" t="s">
        <v>93</v>
      </c>
      <c r="E624" s="104"/>
      <c r="F624" s="104"/>
      <c r="G624" s="105"/>
      <c r="H624" s="10819">
        <v>1</v>
      </c>
      <c r="I624" s="10819"/>
      <c r="J624" s="17"/>
    </row>
    <row r="625" spans="1:10" ht="16.5" thickTop="1" thickBot="1" x14ac:dyDescent="0.3">
      <c r="A625" s="1"/>
      <c r="B625" s="17"/>
      <c r="C625" s="106"/>
      <c r="D625" s="107" t="s">
        <v>94</v>
      </c>
      <c r="E625" s="108"/>
      <c r="F625" s="108"/>
      <c r="G625" s="109"/>
      <c r="H625" s="10831"/>
      <c r="I625" s="10832"/>
      <c r="J625" s="17"/>
    </row>
    <row r="626" spans="1:10" ht="16.5" thickTop="1" thickBot="1" x14ac:dyDescent="0.3">
      <c r="A626" s="1"/>
      <c r="B626" s="17"/>
      <c r="C626" s="106"/>
      <c r="D626" s="107" t="s">
        <v>95</v>
      </c>
      <c r="E626" s="108"/>
      <c r="F626" s="108"/>
      <c r="G626" s="109"/>
      <c r="H626" s="10831">
        <v>2</v>
      </c>
      <c r="I626" s="10832"/>
      <c r="J626" s="17"/>
    </row>
    <row r="627" spans="1:10" ht="16.5" thickTop="1" thickBot="1" x14ac:dyDescent="0.3">
      <c r="A627" s="1"/>
      <c r="B627" s="17"/>
      <c r="C627" s="106"/>
      <c r="D627" s="123" t="s">
        <v>96</v>
      </c>
      <c r="E627" s="120"/>
      <c r="F627" s="120"/>
      <c r="G627" s="120"/>
      <c r="H627" s="10831">
        <v>4</v>
      </c>
      <c r="I627" s="10832"/>
      <c r="J627" s="17"/>
    </row>
    <row r="628" spans="1:10" ht="16.5" thickTop="1" thickBot="1" x14ac:dyDescent="0.3">
      <c r="A628" s="1"/>
      <c r="B628" s="17"/>
      <c r="C628" s="106"/>
      <c r="D628" s="110" t="s">
        <v>97</v>
      </c>
      <c r="E628" s="98"/>
      <c r="F628" s="98"/>
      <c r="G628" s="98"/>
      <c r="H628" s="10833"/>
      <c r="I628" s="10833"/>
      <c r="J628" s="17"/>
    </row>
    <row r="629" spans="1:10" ht="16.5" thickTop="1" thickBot="1" x14ac:dyDescent="0.3">
      <c r="A629" s="1"/>
      <c r="B629" s="17"/>
      <c r="C629" s="106"/>
      <c r="D629" s="1054" t="s">
        <v>99</v>
      </c>
      <c r="E629" s="1055"/>
      <c r="F629" s="1055"/>
      <c r="G629" s="1055"/>
      <c r="H629" s="11167">
        <f>SUM(H630:I634)</f>
        <v>0</v>
      </c>
      <c r="I629" s="11167"/>
      <c r="J629" s="17"/>
    </row>
    <row r="630" spans="1:10" ht="16.5" thickTop="1" thickBot="1" x14ac:dyDescent="0.3">
      <c r="A630" s="1"/>
      <c r="B630" s="17"/>
      <c r="C630" s="106"/>
      <c r="D630" s="103" t="s">
        <v>93</v>
      </c>
      <c r="E630" s="104"/>
      <c r="F630" s="104"/>
      <c r="G630" s="105"/>
      <c r="H630" s="10819"/>
      <c r="I630" s="10819"/>
      <c r="J630" s="17"/>
    </row>
    <row r="631" spans="1:10" ht="16.5" thickTop="1" thickBot="1" x14ac:dyDescent="0.3">
      <c r="A631" s="1"/>
      <c r="B631" s="17"/>
      <c r="C631" s="106"/>
      <c r="D631" s="107" t="s">
        <v>94</v>
      </c>
      <c r="E631" s="108"/>
      <c r="F631" s="108"/>
      <c r="G631" s="109"/>
      <c r="H631" s="10831"/>
      <c r="I631" s="10832"/>
      <c r="J631" s="17"/>
    </row>
    <row r="632" spans="1:10" ht="16.5" thickTop="1" thickBot="1" x14ac:dyDescent="0.3">
      <c r="A632" s="1"/>
      <c r="B632" s="17"/>
      <c r="C632" s="106"/>
      <c r="D632" s="107" t="s">
        <v>95</v>
      </c>
      <c r="E632" s="108"/>
      <c r="F632" s="108"/>
      <c r="G632" s="109"/>
      <c r="H632" s="10831"/>
      <c r="I632" s="10832"/>
      <c r="J632" s="17"/>
    </row>
    <row r="633" spans="1:10" ht="16.5" thickTop="1" thickBot="1" x14ac:dyDescent="0.3">
      <c r="A633" s="1"/>
      <c r="B633" s="17"/>
      <c r="C633" s="106"/>
      <c r="D633" s="123" t="s">
        <v>96</v>
      </c>
      <c r="E633" s="120"/>
      <c r="F633" s="120"/>
      <c r="G633" s="120"/>
      <c r="H633" s="10831"/>
      <c r="I633" s="10832"/>
      <c r="J633" s="17"/>
    </row>
    <row r="634" spans="1:10" ht="16.5" thickTop="1" thickBot="1" x14ac:dyDescent="0.3">
      <c r="A634" s="1"/>
      <c r="B634" s="17"/>
      <c r="C634" s="106"/>
      <c r="D634" s="110" t="s">
        <v>97</v>
      </c>
      <c r="E634" s="98"/>
      <c r="F634" s="98"/>
      <c r="G634" s="98"/>
      <c r="H634" s="10833"/>
      <c r="I634" s="10833"/>
      <c r="J634" s="17"/>
    </row>
    <row r="635" spans="1:10" ht="39.75" thickTop="1" thickBot="1" x14ac:dyDescent="0.3">
      <c r="A635" s="1"/>
      <c r="B635" s="17"/>
      <c r="C635" s="106"/>
      <c r="D635" s="1056" t="s">
        <v>100</v>
      </c>
      <c r="E635" s="1055"/>
      <c r="F635" s="1055"/>
      <c r="G635" s="1057"/>
      <c r="H635" s="11215">
        <f>H637+H638+H636</f>
        <v>0</v>
      </c>
      <c r="I635" s="11216"/>
      <c r="J635" s="17"/>
    </row>
    <row r="636" spans="1:10" ht="16.5" thickTop="1" thickBot="1" x14ac:dyDescent="0.3">
      <c r="A636" s="1"/>
      <c r="B636" s="17"/>
      <c r="C636" s="106"/>
      <c r="D636" s="118" t="s">
        <v>101</v>
      </c>
      <c r="E636" s="119"/>
      <c r="F636" s="119"/>
      <c r="G636" s="119"/>
      <c r="H636" s="10819"/>
      <c r="I636" s="10819"/>
      <c r="J636" s="17"/>
    </row>
    <row r="637" spans="1:10" ht="16.5" thickTop="1" thickBot="1" x14ac:dyDescent="0.3">
      <c r="A637" s="1"/>
      <c r="B637" s="17"/>
      <c r="C637" s="106"/>
      <c r="D637" s="118" t="s">
        <v>102</v>
      </c>
      <c r="E637" s="120"/>
      <c r="F637" s="120"/>
      <c r="G637" s="120"/>
      <c r="H637" s="10831"/>
      <c r="I637" s="10832"/>
      <c r="J637" s="17"/>
    </row>
    <row r="638" spans="1:10" ht="16.5" thickTop="1" thickBot="1" x14ac:dyDescent="0.3">
      <c r="A638" s="1"/>
      <c r="B638" s="17"/>
      <c r="C638" s="106"/>
      <c r="D638" s="103" t="s">
        <v>103</v>
      </c>
      <c r="E638" s="120"/>
      <c r="F638" s="120"/>
      <c r="G638" s="121"/>
      <c r="H638" s="10833"/>
      <c r="I638" s="10833"/>
      <c r="J638" s="17"/>
    </row>
    <row r="639" spans="1:10" ht="39.75" thickTop="1" thickBot="1" x14ac:dyDescent="0.3">
      <c r="A639" s="1"/>
      <c r="B639" s="17"/>
      <c r="C639" s="106"/>
      <c r="D639" s="1056" t="s">
        <v>104</v>
      </c>
      <c r="E639" s="1055"/>
      <c r="F639" s="1055"/>
      <c r="G639" s="1055"/>
      <c r="H639" s="11215">
        <f>H641+H642+H640</f>
        <v>0</v>
      </c>
      <c r="I639" s="11216"/>
      <c r="J639" s="17"/>
    </row>
    <row r="640" spans="1:10" ht="16.5" thickTop="1" thickBot="1" x14ac:dyDescent="0.3">
      <c r="A640" s="1"/>
      <c r="B640" s="17"/>
      <c r="C640" s="106"/>
      <c r="D640" s="118" t="s">
        <v>105</v>
      </c>
      <c r="E640" s="119"/>
      <c r="F640" s="119"/>
      <c r="G640" s="119"/>
      <c r="H640" s="10819"/>
      <c r="I640" s="10819"/>
      <c r="J640" s="17"/>
    </row>
    <row r="641" spans="1:10" ht="16.5" thickTop="1" thickBot="1" x14ac:dyDescent="0.3">
      <c r="A641" s="1"/>
      <c r="B641" s="17"/>
      <c r="C641" s="106"/>
      <c r="D641" s="118" t="s">
        <v>102</v>
      </c>
      <c r="E641" s="120"/>
      <c r="F641" s="120"/>
      <c r="G641" s="120"/>
      <c r="H641" s="10831"/>
      <c r="I641" s="10832"/>
      <c r="J641" s="17"/>
    </row>
    <row r="642" spans="1:10" ht="16.5" thickTop="1" thickBot="1" x14ac:dyDescent="0.3">
      <c r="A642" s="1"/>
      <c r="B642" s="17"/>
      <c r="C642" s="106"/>
      <c r="D642" s="103" t="s">
        <v>103</v>
      </c>
      <c r="E642" s="120"/>
      <c r="F642" s="120"/>
      <c r="G642" s="121"/>
      <c r="H642" s="10833"/>
      <c r="I642" s="10833"/>
      <c r="J642" s="17"/>
    </row>
    <row r="643" spans="1:10" ht="52.5" thickTop="1" thickBot="1" x14ac:dyDescent="0.3">
      <c r="A643" s="1"/>
      <c r="B643" s="17"/>
      <c r="C643" s="106"/>
      <c r="D643" s="1056" t="s">
        <v>241</v>
      </c>
      <c r="E643" s="1055"/>
      <c r="F643" s="1055"/>
      <c r="G643" s="1055"/>
      <c r="H643" s="11167">
        <f>SUM(H644:I648)</f>
        <v>4</v>
      </c>
      <c r="I643" s="11167"/>
      <c r="J643" s="17"/>
    </row>
    <row r="644" spans="1:10" ht="16.5" thickTop="1" thickBot="1" x14ac:dyDescent="0.3">
      <c r="A644" s="1"/>
      <c r="B644" s="17"/>
      <c r="C644" s="106"/>
      <c r="D644" s="103" t="s">
        <v>93</v>
      </c>
      <c r="E644" s="104"/>
      <c r="F644" s="104"/>
      <c r="G644" s="105"/>
      <c r="H644" s="10819">
        <v>1</v>
      </c>
      <c r="I644" s="10819"/>
      <c r="J644" s="17"/>
    </row>
    <row r="645" spans="1:10" ht="16.5" thickTop="1" thickBot="1" x14ac:dyDescent="0.3">
      <c r="A645" s="1"/>
      <c r="B645" s="17"/>
      <c r="C645" s="106"/>
      <c r="D645" s="107" t="s">
        <v>94</v>
      </c>
      <c r="E645" s="108"/>
      <c r="F645" s="108"/>
      <c r="G645" s="109"/>
      <c r="H645" s="10831"/>
      <c r="I645" s="10832"/>
      <c r="J645" s="17"/>
    </row>
    <row r="646" spans="1:10" ht="16.5" thickTop="1" thickBot="1" x14ac:dyDescent="0.3">
      <c r="A646" s="1"/>
      <c r="B646" s="17"/>
      <c r="C646" s="106"/>
      <c r="D646" s="107" t="s">
        <v>95</v>
      </c>
      <c r="E646" s="108"/>
      <c r="F646" s="108"/>
      <c r="G646" s="109"/>
      <c r="H646" s="10831">
        <v>2</v>
      </c>
      <c r="I646" s="10832"/>
      <c r="J646" s="17"/>
    </row>
    <row r="647" spans="1:10" ht="16.5" thickTop="1" thickBot="1" x14ac:dyDescent="0.3">
      <c r="A647" s="1"/>
      <c r="B647" s="17"/>
      <c r="C647" s="106"/>
      <c r="D647" s="123" t="s">
        <v>96</v>
      </c>
      <c r="E647" s="120"/>
      <c r="F647" s="120"/>
      <c r="G647" s="120"/>
      <c r="H647" s="10831">
        <v>1</v>
      </c>
      <c r="I647" s="10832"/>
      <c r="J647" s="17"/>
    </row>
    <row r="648" spans="1:10" ht="16.5" thickTop="1" thickBot="1" x14ac:dyDescent="0.3">
      <c r="A648" s="1"/>
      <c r="B648" s="17"/>
      <c r="C648" s="106"/>
      <c r="D648" s="110" t="s">
        <v>97</v>
      </c>
      <c r="E648" s="98"/>
      <c r="F648" s="98"/>
      <c r="G648" s="98"/>
      <c r="H648" s="10833"/>
      <c r="I648" s="10833"/>
      <c r="J648" s="17"/>
    </row>
    <row r="649" spans="1:10" ht="16.5" thickTop="1" thickBot="1" x14ac:dyDescent="0.3">
      <c r="A649" s="1"/>
      <c r="B649" s="17"/>
      <c r="C649" s="106"/>
      <c r="D649" s="1054" t="s">
        <v>242</v>
      </c>
      <c r="E649" s="1055"/>
      <c r="F649" s="1055"/>
      <c r="G649" s="1055"/>
      <c r="H649" s="11167">
        <f>SUM(H650:I654)</f>
        <v>46</v>
      </c>
      <c r="I649" s="11167"/>
      <c r="J649" s="17"/>
    </row>
    <row r="650" spans="1:10" ht="16.5" thickTop="1" thickBot="1" x14ac:dyDescent="0.3">
      <c r="A650" s="1"/>
      <c r="B650" s="17"/>
      <c r="C650" s="106"/>
      <c r="D650" s="103" t="s">
        <v>105</v>
      </c>
      <c r="E650" s="104"/>
      <c r="F650" s="104"/>
      <c r="G650" s="105"/>
      <c r="H650" s="10819">
        <v>20</v>
      </c>
      <c r="I650" s="10819"/>
      <c r="J650" s="17"/>
    </row>
    <row r="651" spans="1:10" ht="16.5" thickTop="1" thickBot="1" x14ac:dyDescent="0.3">
      <c r="A651" s="1"/>
      <c r="B651" s="17"/>
      <c r="C651" s="106"/>
      <c r="D651" s="107" t="s">
        <v>94</v>
      </c>
      <c r="E651" s="108"/>
      <c r="F651" s="108"/>
      <c r="G651" s="109"/>
      <c r="H651" s="10831">
        <v>4</v>
      </c>
      <c r="I651" s="10832"/>
      <c r="J651" s="17"/>
    </row>
    <row r="652" spans="1:10" ht="16.5" thickTop="1" thickBot="1" x14ac:dyDescent="0.3">
      <c r="A652" s="1"/>
      <c r="B652" s="17"/>
      <c r="C652" s="106"/>
      <c r="D652" s="107" t="s">
        <v>102</v>
      </c>
      <c r="E652" s="108"/>
      <c r="F652" s="108"/>
      <c r="G652" s="109"/>
      <c r="H652" s="10831">
        <v>17</v>
      </c>
      <c r="I652" s="10832"/>
      <c r="J652" s="17"/>
    </row>
    <row r="653" spans="1:10" ht="16.5" thickTop="1" thickBot="1" x14ac:dyDescent="0.3">
      <c r="A653" s="1"/>
      <c r="B653" s="17"/>
      <c r="C653" s="106"/>
      <c r="D653" s="123" t="s">
        <v>103</v>
      </c>
      <c r="E653" s="120"/>
      <c r="F653" s="120"/>
      <c r="G653" s="120"/>
      <c r="H653" s="10831">
        <v>4</v>
      </c>
      <c r="I653" s="10832"/>
      <c r="J653" s="17"/>
    </row>
    <row r="654" spans="1:10" ht="16.5" thickTop="1" thickBot="1" x14ac:dyDescent="0.3">
      <c r="A654" s="1"/>
      <c r="B654" s="17"/>
      <c r="C654" s="106"/>
      <c r="D654" s="110" t="s">
        <v>108</v>
      </c>
      <c r="E654" s="98"/>
      <c r="F654" s="98"/>
      <c r="G654" s="98"/>
      <c r="H654" s="10833">
        <v>1</v>
      </c>
      <c r="I654" s="10833"/>
      <c r="J654" s="17"/>
    </row>
    <row r="655" spans="1:10" ht="16.5" thickTop="1" thickBot="1" x14ac:dyDescent="0.3">
      <c r="A655" s="1"/>
      <c r="B655" s="17"/>
      <c r="C655" s="106"/>
      <c r="D655" s="1054" t="s">
        <v>243</v>
      </c>
      <c r="E655" s="1055"/>
      <c r="F655" s="1055"/>
      <c r="G655" s="1055"/>
      <c r="H655" s="11167">
        <f>SUM(H656:I660)</f>
        <v>0</v>
      </c>
      <c r="I655" s="11167"/>
      <c r="J655" s="17"/>
    </row>
    <row r="656" spans="1:10" ht="16.5" thickTop="1" thickBot="1" x14ac:dyDescent="0.3">
      <c r="A656" s="1"/>
      <c r="B656" s="17"/>
      <c r="C656" s="106"/>
      <c r="D656" s="103" t="s">
        <v>93</v>
      </c>
      <c r="E656" s="104"/>
      <c r="F656" s="104"/>
      <c r="G656" s="105"/>
      <c r="H656" s="10819"/>
      <c r="I656" s="10819"/>
      <c r="J656" s="17"/>
    </row>
    <row r="657" spans="1:10" ht="16.5" thickTop="1" thickBot="1" x14ac:dyDescent="0.3">
      <c r="A657" s="1"/>
      <c r="B657" s="17"/>
      <c r="C657" s="106"/>
      <c r="D657" s="107" t="s">
        <v>94</v>
      </c>
      <c r="E657" s="108"/>
      <c r="F657" s="108"/>
      <c r="G657" s="109"/>
      <c r="H657" s="10831"/>
      <c r="I657" s="10832"/>
      <c r="J657" s="17"/>
    </row>
    <row r="658" spans="1:10" ht="16.5" thickTop="1" thickBot="1" x14ac:dyDescent="0.3">
      <c r="A658" s="1"/>
      <c r="B658" s="17"/>
      <c r="C658" s="106"/>
      <c r="D658" s="107" t="s">
        <v>95</v>
      </c>
      <c r="E658" s="108"/>
      <c r="F658" s="108"/>
      <c r="G658" s="109"/>
      <c r="H658" s="10831"/>
      <c r="I658" s="10832"/>
      <c r="J658" s="17"/>
    </row>
    <row r="659" spans="1:10" ht="16.5" thickTop="1" thickBot="1" x14ac:dyDescent="0.3">
      <c r="A659" s="1"/>
      <c r="B659" s="17"/>
      <c r="C659" s="106"/>
      <c r="D659" s="123" t="s">
        <v>96</v>
      </c>
      <c r="E659" s="120"/>
      <c r="F659" s="120"/>
      <c r="G659" s="120"/>
      <c r="H659" s="10831"/>
      <c r="I659" s="10832"/>
      <c r="J659" s="17"/>
    </row>
    <row r="660" spans="1:10" ht="16.5" thickTop="1" thickBot="1" x14ac:dyDescent="0.3">
      <c r="A660" s="1"/>
      <c r="B660" s="17"/>
      <c r="C660" s="106"/>
      <c r="D660" s="110" t="s">
        <v>97</v>
      </c>
      <c r="E660" s="98"/>
      <c r="F660" s="98"/>
      <c r="G660" s="98"/>
      <c r="H660" s="10833"/>
      <c r="I660" s="10833"/>
      <c r="J660" s="17"/>
    </row>
    <row r="661" spans="1:10" ht="16.5" thickTop="1" thickBot="1" x14ac:dyDescent="0.3">
      <c r="A661" s="1"/>
      <c r="B661" s="17"/>
      <c r="C661" s="1058" t="s">
        <v>109</v>
      </c>
      <c r="D661" s="1059"/>
      <c r="E661" s="1060"/>
      <c r="F661" s="1061"/>
      <c r="G661" s="1061"/>
      <c r="H661" s="11159">
        <f>(H662+H667+H672+H677+H682+H687+H692)</f>
        <v>1</v>
      </c>
      <c r="I661" s="11160"/>
      <c r="J661" s="17"/>
    </row>
    <row r="662" spans="1:10" ht="27" thickTop="1" thickBot="1" x14ac:dyDescent="0.3">
      <c r="A662" s="1"/>
      <c r="B662" s="17"/>
      <c r="C662" s="128"/>
      <c r="D662" s="1062" t="s">
        <v>110</v>
      </c>
      <c r="E662" s="1055"/>
      <c r="F662" s="1055"/>
      <c r="G662" s="1057"/>
      <c r="H662" s="11215">
        <f>(H663+H664+H665+H666)</f>
        <v>1</v>
      </c>
      <c r="I662" s="11216"/>
      <c r="J662" s="17"/>
    </row>
    <row r="663" spans="1:10" ht="16.5" thickTop="1" thickBot="1" x14ac:dyDescent="0.3">
      <c r="A663" s="1"/>
      <c r="B663" s="17"/>
      <c r="C663" s="130"/>
      <c r="D663" s="131" t="s">
        <v>93</v>
      </c>
      <c r="E663" s="120"/>
      <c r="F663" s="120"/>
      <c r="G663" s="121"/>
      <c r="H663" s="10833">
        <v>1</v>
      </c>
      <c r="I663" s="10833"/>
      <c r="J663" s="17"/>
    </row>
    <row r="664" spans="1:10" ht="16.5" thickTop="1" thickBot="1" x14ac:dyDescent="0.3">
      <c r="A664" s="1"/>
      <c r="B664" s="17"/>
      <c r="C664" s="130"/>
      <c r="D664" s="131" t="s">
        <v>94</v>
      </c>
      <c r="E664" s="120"/>
      <c r="F664" s="120"/>
      <c r="G664" s="121"/>
      <c r="H664" s="10833"/>
      <c r="I664" s="10833"/>
      <c r="J664" s="17"/>
    </row>
    <row r="665" spans="1:10" ht="16.5" thickTop="1" thickBot="1" x14ac:dyDescent="0.3">
      <c r="A665" s="1"/>
      <c r="B665" s="17"/>
      <c r="C665" s="130"/>
      <c r="D665" s="131" t="s">
        <v>95</v>
      </c>
      <c r="E665" s="120"/>
      <c r="F665" s="120"/>
      <c r="G665" s="121"/>
      <c r="H665" s="10833"/>
      <c r="I665" s="10833"/>
      <c r="J665" s="17"/>
    </row>
    <row r="666" spans="1:10" ht="16.5" thickTop="1" thickBot="1" x14ac:dyDescent="0.3">
      <c r="A666" s="1"/>
      <c r="B666" s="17"/>
      <c r="C666" s="130"/>
      <c r="D666" s="131" t="s">
        <v>96</v>
      </c>
      <c r="E666" s="132"/>
      <c r="F666" s="132"/>
      <c r="G666" s="133"/>
      <c r="H666" s="10833"/>
      <c r="I666" s="10833"/>
      <c r="J666" s="17"/>
    </row>
    <row r="667" spans="1:10" ht="16.5" thickTop="1" thickBot="1" x14ac:dyDescent="0.3">
      <c r="A667" s="1"/>
      <c r="B667" s="17"/>
      <c r="C667" s="130"/>
      <c r="D667" s="1063" t="s">
        <v>111</v>
      </c>
      <c r="E667" s="1064"/>
      <c r="F667" s="1064"/>
      <c r="G667" s="1064"/>
      <c r="H667" s="11217">
        <f>(H668+H669+H670+H671)</f>
        <v>0</v>
      </c>
      <c r="I667" s="11217"/>
      <c r="J667" s="17"/>
    </row>
    <row r="668" spans="1:10" ht="16.5" thickTop="1" thickBot="1" x14ac:dyDescent="0.3">
      <c r="A668" s="1"/>
      <c r="B668" s="17"/>
      <c r="C668" s="130"/>
      <c r="D668" s="131" t="s">
        <v>93</v>
      </c>
      <c r="E668" s="120"/>
      <c r="F668" s="120"/>
      <c r="G668" s="121"/>
      <c r="H668" s="10833"/>
      <c r="I668" s="10833"/>
      <c r="J668" s="17"/>
    </row>
    <row r="669" spans="1:10" ht="16.5" thickTop="1" thickBot="1" x14ac:dyDescent="0.3">
      <c r="A669" s="1"/>
      <c r="B669" s="17"/>
      <c r="C669" s="130"/>
      <c r="D669" s="131" t="s">
        <v>94</v>
      </c>
      <c r="E669" s="120"/>
      <c r="F669" s="120"/>
      <c r="G669" s="121"/>
      <c r="H669" s="10833"/>
      <c r="I669" s="10833"/>
      <c r="J669" s="17"/>
    </row>
    <row r="670" spans="1:10" ht="16.5" thickTop="1" thickBot="1" x14ac:dyDescent="0.3">
      <c r="A670" s="1"/>
      <c r="B670" s="17"/>
      <c r="C670" s="130"/>
      <c r="D670" s="131" t="s">
        <v>95</v>
      </c>
      <c r="E670" s="120"/>
      <c r="F670" s="120"/>
      <c r="G670" s="121"/>
      <c r="H670" s="10833"/>
      <c r="I670" s="10833"/>
      <c r="J670" s="17"/>
    </row>
    <row r="671" spans="1:10" ht="16.5" thickTop="1" thickBot="1" x14ac:dyDescent="0.3">
      <c r="A671" s="1"/>
      <c r="B671" s="17"/>
      <c r="C671" s="130"/>
      <c r="D671" s="131" t="s">
        <v>96</v>
      </c>
      <c r="E671" s="132"/>
      <c r="F671" s="132"/>
      <c r="G671" s="133"/>
      <c r="H671" s="10833"/>
      <c r="I671" s="10833"/>
      <c r="J671" s="17"/>
    </row>
    <row r="672" spans="1:10" ht="16.5" thickTop="1" thickBot="1" x14ac:dyDescent="0.3">
      <c r="A672" s="1"/>
      <c r="B672" s="17"/>
      <c r="C672" s="130"/>
      <c r="D672" s="1063" t="s">
        <v>112</v>
      </c>
      <c r="E672" s="1064"/>
      <c r="F672" s="1064"/>
      <c r="G672" s="1064"/>
      <c r="H672" s="11217">
        <f>(H673+H674+H675+H676)</f>
        <v>0</v>
      </c>
      <c r="I672" s="11217"/>
      <c r="J672" s="17"/>
    </row>
    <row r="673" spans="1:10" ht="16.5" thickTop="1" thickBot="1" x14ac:dyDescent="0.3">
      <c r="A673" s="1"/>
      <c r="B673" s="17"/>
      <c r="C673" s="130"/>
      <c r="D673" s="131" t="s">
        <v>93</v>
      </c>
      <c r="E673" s="120"/>
      <c r="F673" s="120"/>
      <c r="G673" s="121"/>
      <c r="H673" s="10833"/>
      <c r="I673" s="10833"/>
      <c r="J673" s="17"/>
    </row>
    <row r="674" spans="1:10" ht="16.5" thickTop="1" thickBot="1" x14ac:dyDescent="0.3">
      <c r="A674" s="1"/>
      <c r="B674" s="17"/>
      <c r="C674" s="130"/>
      <c r="D674" s="131" t="s">
        <v>94</v>
      </c>
      <c r="E674" s="120"/>
      <c r="F674" s="120"/>
      <c r="G674" s="121"/>
      <c r="H674" s="10833"/>
      <c r="I674" s="10833"/>
      <c r="J674" s="17"/>
    </row>
    <row r="675" spans="1:10" ht="16.5" thickTop="1" thickBot="1" x14ac:dyDescent="0.3">
      <c r="A675" s="1"/>
      <c r="B675" s="17"/>
      <c r="C675" s="130"/>
      <c r="D675" s="131" t="s">
        <v>95</v>
      </c>
      <c r="E675" s="120"/>
      <c r="F675" s="120"/>
      <c r="G675" s="121"/>
      <c r="H675" s="10833"/>
      <c r="I675" s="10833"/>
      <c r="J675" s="17"/>
    </row>
    <row r="676" spans="1:10" ht="16.5" thickTop="1" thickBot="1" x14ac:dyDescent="0.3">
      <c r="A676" s="1"/>
      <c r="B676" s="17"/>
      <c r="C676" s="130"/>
      <c r="D676" s="131" t="s">
        <v>96</v>
      </c>
      <c r="E676" s="132"/>
      <c r="F676" s="132"/>
      <c r="G676" s="133"/>
      <c r="H676" s="10833"/>
      <c r="I676" s="10833"/>
      <c r="J676" s="17"/>
    </row>
    <row r="677" spans="1:10" ht="16.5" thickTop="1" thickBot="1" x14ac:dyDescent="0.3">
      <c r="A677" s="1"/>
      <c r="B677" s="17"/>
      <c r="C677" s="130"/>
      <c r="D677" s="1065" t="s">
        <v>113</v>
      </c>
      <c r="E677" s="1055"/>
      <c r="F677" s="1055"/>
      <c r="G677" s="1057"/>
      <c r="H677" s="11217">
        <f>(H678+H679+H680+H681)</f>
        <v>0</v>
      </c>
      <c r="I677" s="11217"/>
      <c r="J677" s="17"/>
    </row>
    <row r="678" spans="1:10" ht="16.5" thickTop="1" thickBot="1" x14ac:dyDescent="0.3">
      <c r="A678" s="1"/>
      <c r="B678" s="17"/>
      <c r="C678" s="130"/>
      <c r="D678" s="137" t="s">
        <v>114</v>
      </c>
      <c r="E678" s="104"/>
      <c r="F678" s="104"/>
      <c r="G678" s="105"/>
      <c r="H678" s="10833"/>
      <c r="I678" s="10833"/>
      <c r="J678" s="17"/>
    </row>
    <row r="679" spans="1:10" ht="16.5" thickTop="1" thickBot="1" x14ac:dyDescent="0.3">
      <c r="A679" s="1"/>
      <c r="B679" s="17"/>
      <c r="C679" s="130"/>
      <c r="D679" s="137" t="s">
        <v>94</v>
      </c>
      <c r="E679" s="104"/>
      <c r="F679" s="104"/>
      <c r="G679" s="105"/>
      <c r="H679" s="10833"/>
      <c r="I679" s="10833"/>
      <c r="J679" s="17"/>
    </row>
    <row r="680" spans="1:10" ht="16.5" thickTop="1" thickBot="1" x14ac:dyDescent="0.3">
      <c r="A680" s="1"/>
      <c r="B680" s="17"/>
      <c r="C680" s="130"/>
      <c r="D680" s="137" t="s">
        <v>102</v>
      </c>
      <c r="E680" s="104"/>
      <c r="F680" s="104"/>
      <c r="G680" s="105"/>
      <c r="H680" s="10833"/>
      <c r="I680" s="10833"/>
      <c r="J680" s="17"/>
    </row>
    <row r="681" spans="1:10" ht="16.5" thickTop="1" thickBot="1" x14ac:dyDescent="0.3">
      <c r="A681" s="55"/>
      <c r="B681" s="17"/>
      <c r="C681" s="130"/>
      <c r="D681" s="137" t="s">
        <v>103</v>
      </c>
      <c r="E681" s="104"/>
      <c r="F681" s="104"/>
      <c r="G681" s="105"/>
      <c r="H681" s="10833"/>
      <c r="I681" s="10833"/>
      <c r="J681" s="17"/>
    </row>
    <row r="682" spans="1:10" ht="16.5" thickTop="1" thickBot="1" x14ac:dyDescent="0.3">
      <c r="A682" s="55"/>
      <c r="B682" s="17"/>
      <c r="C682" s="130"/>
      <c r="D682" s="1065" t="s">
        <v>115</v>
      </c>
      <c r="E682" s="1055"/>
      <c r="F682" s="1055"/>
      <c r="G682" s="1057"/>
      <c r="H682" s="11217">
        <f>(H683+H684+H685+H686)</f>
        <v>0</v>
      </c>
      <c r="I682" s="11217"/>
      <c r="J682" s="17"/>
    </row>
    <row r="683" spans="1:10" ht="16.5" thickTop="1" thickBot="1" x14ac:dyDescent="0.3">
      <c r="A683" s="55"/>
      <c r="B683" s="17"/>
      <c r="C683" s="130"/>
      <c r="D683" s="137" t="s">
        <v>105</v>
      </c>
      <c r="E683" s="104"/>
      <c r="F683" s="104"/>
      <c r="G683" s="105"/>
      <c r="H683" s="10833"/>
      <c r="I683" s="10833"/>
      <c r="J683" s="17"/>
    </row>
    <row r="684" spans="1:10" ht="16.5" thickTop="1" thickBot="1" x14ac:dyDescent="0.3">
      <c r="A684" s="55"/>
      <c r="B684" s="17"/>
      <c r="C684" s="130"/>
      <c r="D684" s="137" t="s">
        <v>94</v>
      </c>
      <c r="E684" s="104"/>
      <c r="F684" s="104"/>
      <c r="G684" s="105"/>
      <c r="H684" s="10833"/>
      <c r="I684" s="10833"/>
      <c r="J684" s="17"/>
    </row>
    <row r="685" spans="1:10" ht="16.5" thickTop="1" thickBot="1" x14ac:dyDescent="0.3">
      <c r="A685" s="55"/>
      <c r="B685" s="17"/>
      <c r="C685" s="130"/>
      <c r="D685" s="137" t="s">
        <v>102</v>
      </c>
      <c r="E685" s="104"/>
      <c r="F685" s="104"/>
      <c r="G685" s="105"/>
      <c r="H685" s="10833"/>
      <c r="I685" s="10833"/>
      <c r="J685" s="17"/>
    </row>
    <row r="686" spans="1:10" ht="16.5" thickTop="1" thickBot="1" x14ac:dyDescent="0.3">
      <c r="A686" s="55"/>
      <c r="B686" s="17"/>
      <c r="C686" s="130"/>
      <c r="D686" s="137" t="s">
        <v>103</v>
      </c>
      <c r="E686" s="104"/>
      <c r="F686" s="104"/>
      <c r="G686" s="105"/>
      <c r="H686" s="10833"/>
      <c r="I686" s="10833"/>
      <c r="J686" s="17"/>
    </row>
    <row r="687" spans="1:10" ht="16.5" thickTop="1" thickBot="1" x14ac:dyDescent="0.3">
      <c r="A687" s="55"/>
      <c r="B687" s="17"/>
      <c r="C687" s="130"/>
      <c r="D687" s="1065" t="s">
        <v>116</v>
      </c>
      <c r="E687" s="1055"/>
      <c r="F687" s="1055"/>
      <c r="G687" s="1057"/>
      <c r="H687" s="11217">
        <f>(H688+H689+H690+H691)</f>
        <v>0</v>
      </c>
      <c r="I687" s="11217"/>
      <c r="J687" s="17"/>
    </row>
    <row r="688" spans="1:10" ht="16.5" thickTop="1" thickBot="1" x14ac:dyDescent="0.3">
      <c r="A688" s="55"/>
      <c r="B688" s="17"/>
      <c r="C688" s="130"/>
      <c r="D688" s="137" t="s">
        <v>105</v>
      </c>
      <c r="E688" s="104"/>
      <c r="F688" s="104"/>
      <c r="G688" s="105"/>
      <c r="H688" s="10833"/>
      <c r="I688" s="10833"/>
      <c r="J688" s="17"/>
    </row>
    <row r="689" spans="1:10" ht="16.5" thickTop="1" thickBot="1" x14ac:dyDescent="0.3">
      <c r="A689" s="55"/>
      <c r="B689" s="17"/>
      <c r="C689" s="130"/>
      <c r="D689" s="137" t="s">
        <v>94</v>
      </c>
      <c r="E689" s="104"/>
      <c r="F689" s="104"/>
      <c r="G689" s="105"/>
      <c r="H689" s="10837"/>
      <c r="I689" s="10837"/>
      <c r="J689" s="17"/>
    </row>
    <row r="690" spans="1:10" ht="16.5" thickTop="1" thickBot="1" x14ac:dyDescent="0.3">
      <c r="A690" s="55"/>
      <c r="B690" s="17"/>
      <c r="C690" s="130"/>
      <c r="D690" s="137" t="s">
        <v>102</v>
      </c>
      <c r="E690" s="104"/>
      <c r="F690" s="104"/>
      <c r="G690" s="105"/>
      <c r="H690" s="10833"/>
      <c r="I690" s="10833"/>
      <c r="J690" s="17"/>
    </row>
    <row r="691" spans="1:10" ht="16.5" thickTop="1" thickBot="1" x14ac:dyDescent="0.3">
      <c r="A691" s="55"/>
      <c r="B691" s="17"/>
      <c r="C691" s="130"/>
      <c r="D691" s="137" t="s">
        <v>103</v>
      </c>
      <c r="E691" s="104"/>
      <c r="F691" s="104"/>
      <c r="G691" s="105"/>
      <c r="H691" s="10833"/>
      <c r="I691" s="10833"/>
      <c r="J691" s="17"/>
    </row>
    <row r="692" spans="1:10" ht="16.5" thickTop="1" thickBot="1" x14ac:dyDescent="0.3">
      <c r="A692" s="55"/>
      <c r="B692" s="17"/>
      <c r="C692" s="130"/>
      <c r="D692" s="1065" t="s">
        <v>117</v>
      </c>
      <c r="E692" s="1055"/>
      <c r="F692" s="1055"/>
      <c r="G692" s="1057"/>
      <c r="H692" s="11217">
        <f>(H693+H694+H695+H696)</f>
        <v>0</v>
      </c>
      <c r="I692" s="11217"/>
      <c r="J692" s="17"/>
    </row>
    <row r="693" spans="1:10" ht="16.5" thickTop="1" thickBot="1" x14ac:dyDescent="0.3">
      <c r="A693" s="55"/>
      <c r="B693" s="17"/>
      <c r="C693" s="130"/>
      <c r="D693" s="137" t="s">
        <v>105</v>
      </c>
      <c r="E693" s="104"/>
      <c r="F693" s="104"/>
      <c r="G693" s="105"/>
      <c r="H693" s="10833"/>
      <c r="I693" s="10833"/>
      <c r="J693" s="17"/>
    </row>
    <row r="694" spans="1:10" ht="16.5" thickTop="1" thickBot="1" x14ac:dyDescent="0.3">
      <c r="A694" s="55"/>
      <c r="B694" s="17"/>
      <c r="C694" s="130"/>
      <c r="D694" s="137" t="s">
        <v>94</v>
      </c>
      <c r="E694" s="104"/>
      <c r="F694" s="104"/>
      <c r="G694" s="105"/>
      <c r="H694" s="10833"/>
      <c r="I694" s="10833"/>
      <c r="J694" s="17"/>
    </row>
    <row r="695" spans="1:10" ht="16.5" thickTop="1" thickBot="1" x14ac:dyDescent="0.3">
      <c r="A695" s="55"/>
      <c r="B695" s="17"/>
      <c r="C695" s="130"/>
      <c r="D695" s="137" t="s">
        <v>102</v>
      </c>
      <c r="E695" s="104"/>
      <c r="F695" s="104"/>
      <c r="G695" s="105"/>
      <c r="H695" s="10833"/>
      <c r="I695" s="10833"/>
      <c r="J695" s="17"/>
    </row>
    <row r="696" spans="1:10" ht="16.5" thickTop="1" thickBot="1" x14ac:dyDescent="0.3">
      <c r="A696" s="55"/>
      <c r="B696" s="17"/>
      <c r="C696" s="141"/>
      <c r="D696" s="137" t="s">
        <v>103</v>
      </c>
      <c r="E696" s="104"/>
      <c r="F696" s="104"/>
      <c r="G696" s="105"/>
      <c r="H696" s="10833"/>
      <c r="I696" s="10833"/>
      <c r="J696" s="17"/>
    </row>
    <row r="697" spans="1:10" ht="16.5" thickTop="1" thickBot="1" x14ac:dyDescent="0.3">
      <c r="A697" s="1"/>
      <c r="B697" s="17"/>
      <c r="C697" s="1022" t="s">
        <v>118</v>
      </c>
      <c r="D697" s="1066"/>
      <c r="E697" s="1061"/>
      <c r="F697" s="1061"/>
      <c r="G697" s="1067"/>
      <c r="H697" s="11171">
        <f>SUM(H698:I735)</f>
        <v>195</v>
      </c>
      <c r="I697" s="11171"/>
      <c r="J697" s="17"/>
    </row>
    <row r="698" spans="1:10" ht="27" thickTop="1" thickBot="1" x14ac:dyDescent="0.3">
      <c r="A698" s="1"/>
      <c r="B698" s="1"/>
      <c r="C698" s="144"/>
      <c r="D698" s="148" t="s">
        <v>31</v>
      </c>
      <c r="E698" s="145"/>
      <c r="F698" s="145"/>
      <c r="G698" s="146"/>
      <c r="H698" s="10833"/>
      <c r="I698" s="10833"/>
      <c r="J698" s="17"/>
    </row>
    <row r="699" spans="1:10" ht="16.5" thickTop="1" thickBot="1" x14ac:dyDescent="0.3">
      <c r="A699" s="1"/>
      <c r="B699" s="1"/>
      <c r="C699" s="144"/>
      <c r="D699" s="148" t="s">
        <v>119</v>
      </c>
      <c r="E699" s="104"/>
      <c r="F699" s="104"/>
      <c r="G699" s="105"/>
      <c r="H699" s="10833">
        <v>25</v>
      </c>
      <c r="I699" s="10833"/>
      <c r="J699" s="17"/>
    </row>
    <row r="700" spans="1:10" ht="27" thickTop="1" thickBot="1" x14ac:dyDescent="0.3">
      <c r="A700" s="1"/>
      <c r="B700" s="1"/>
      <c r="C700" s="144"/>
      <c r="D700" s="148" t="s">
        <v>120</v>
      </c>
      <c r="E700" s="147"/>
      <c r="F700" s="104"/>
      <c r="G700" s="105"/>
      <c r="H700" s="10833">
        <v>1</v>
      </c>
      <c r="I700" s="10833"/>
      <c r="J700" s="17"/>
    </row>
    <row r="701" spans="1:10" ht="27" thickTop="1" thickBot="1" x14ac:dyDescent="0.3">
      <c r="A701" s="1"/>
      <c r="B701" s="17"/>
      <c r="C701" s="144"/>
      <c r="D701" s="148" t="s">
        <v>121</v>
      </c>
      <c r="E701" s="104"/>
      <c r="F701" s="104"/>
      <c r="G701" s="105"/>
      <c r="H701" s="10833"/>
      <c r="I701" s="10833"/>
      <c r="J701" s="17"/>
    </row>
    <row r="702" spans="1:10" ht="16.5" thickTop="1" thickBot="1" x14ac:dyDescent="0.3">
      <c r="A702" s="1"/>
      <c r="B702" s="17"/>
      <c r="C702" s="144"/>
      <c r="D702" s="148" t="s">
        <v>70</v>
      </c>
      <c r="E702" s="104"/>
      <c r="F702" s="104"/>
      <c r="G702" s="105"/>
      <c r="H702" s="10833"/>
      <c r="I702" s="10833"/>
      <c r="J702" s="17"/>
    </row>
    <row r="703" spans="1:10" ht="39.75" thickTop="1" thickBot="1" x14ac:dyDescent="0.3">
      <c r="A703" s="1"/>
      <c r="B703" s="17"/>
      <c r="C703" s="144"/>
      <c r="D703" s="148" t="s">
        <v>122</v>
      </c>
      <c r="E703" s="104"/>
      <c r="F703" s="104"/>
      <c r="G703" s="105"/>
      <c r="H703" s="10833"/>
      <c r="I703" s="10833"/>
      <c r="J703" s="17"/>
    </row>
    <row r="704" spans="1:10" ht="27" thickTop="1" thickBot="1" x14ac:dyDescent="0.3">
      <c r="A704" s="1"/>
      <c r="B704" s="17"/>
      <c r="C704" s="149"/>
      <c r="D704" s="148" t="s">
        <v>123</v>
      </c>
      <c r="E704" s="104"/>
      <c r="F704" s="104"/>
      <c r="G704" s="105"/>
      <c r="H704" s="10833"/>
      <c r="I704" s="10833"/>
      <c r="J704" s="17"/>
    </row>
    <row r="705" spans="1:10" ht="39.75" thickTop="1" thickBot="1" x14ac:dyDescent="0.3">
      <c r="A705" s="1"/>
      <c r="B705" s="17"/>
      <c r="C705" s="144"/>
      <c r="D705" s="148" t="s">
        <v>34</v>
      </c>
      <c r="E705" s="104"/>
      <c r="F705" s="104"/>
      <c r="G705" s="105"/>
      <c r="H705" s="10833"/>
      <c r="I705" s="10833"/>
      <c r="J705" s="17"/>
    </row>
    <row r="706" spans="1:10" ht="39.75" thickTop="1" thickBot="1" x14ac:dyDescent="0.3">
      <c r="A706" s="1"/>
      <c r="B706" s="17"/>
      <c r="C706" s="149"/>
      <c r="D706" s="1068" t="s">
        <v>124</v>
      </c>
      <c r="E706" s="104"/>
      <c r="F706" s="104"/>
      <c r="G706" s="105"/>
      <c r="H706" s="10833">
        <v>21</v>
      </c>
      <c r="I706" s="10833"/>
      <c r="J706" s="17"/>
    </row>
    <row r="707" spans="1:10" ht="52.5" thickTop="1" thickBot="1" x14ac:dyDescent="0.3">
      <c r="A707" s="1"/>
      <c r="B707" s="17"/>
      <c r="C707" s="144"/>
      <c r="D707" s="148" t="s">
        <v>125</v>
      </c>
      <c r="E707" s="104"/>
      <c r="F707" s="104"/>
      <c r="G707" s="105"/>
      <c r="H707" s="10833">
        <v>16</v>
      </c>
      <c r="I707" s="10833"/>
      <c r="J707" s="17"/>
    </row>
    <row r="708" spans="1:10" ht="27" thickTop="1" thickBot="1" x14ac:dyDescent="0.3">
      <c r="A708" s="1"/>
      <c r="B708" s="17"/>
      <c r="C708" s="144"/>
      <c r="D708" s="148" t="s">
        <v>126</v>
      </c>
      <c r="E708" s="104"/>
      <c r="F708" s="104"/>
      <c r="G708" s="105"/>
      <c r="H708" s="10833">
        <v>3</v>
      </c>
      <c r="I708" s="10833"/>
      <c r="J708" s="17"/>
    </row>
    <row r="709" spans="1:10" ht="27" thickTop="1" thickBot="1" x14ac:dyDescent="0.3">
      <c r="A709" s="1"/>
      <c r="B709" s="17"/>
      <c r="C709" s="144"/>
      <c r="D709" s="1069" t="s">
        <v>244</v>
      </c>
      <c r="E709" s="98"/>
      <c r="F709" s="98"/>
      <c r="G709" s="98"/>
      <c r="H709" s="10833"/>
      <c r="I709" s="10833"/>
      <c r="J709" s="17"/>
    </row>
    <row r="710" spans="1:10" ht="65.25" thickTop="1" thickBot="1" x14ac:dyDescent="0.3">
      <c r="A710" s="1"/>
      <c r="B710" s="17"/>
      <c r="C710" s="144"/>
      <c r="D710" s="1070" t="s">
        <v>71</v>
      </c>
      <c r="E710" s="104"/>
      <c r="F710" s="104"/>
      <c r="G710" s="105"/>
      <c r="H710" s="10833"/>
      <c r="I710" s="10833"/>
      <c r="J710" s="17"/>
    </row>
    <row r="711" spans="1:10" ht="27" thickTop="1" thickBot="1" x14ac:dyDescent="0.3">
      <c r="A711" s="1"/>
      <c r="B711" s="17"/>
      <c r="C711" s="144"/>
      <c r="D711" s="148" t="s">
        <v>128</v>
      </c>
      <c r="E711" s="98"/>
      <c r="F711" s="98"/>
      <c r="G711" s="98"/>
      <c r="H711" s="10833"/>
      <c r="I711" s="10833"/>
      <c r="J711" s="17"/>
    </row>
    <row r="712" spans="1:10" ht="39.75" thickTop="1" thickBot="1" x14ac:dyDescent="0.3">
      <c r="A712" s="1"/>
      <c r="B712" s="17"/>
      <c r="C712" s="144"/>
      <c r="D712" s="148" t="s">
        <v>129</v>
      </c>
      <c r="E712" s="104"/>
      <c r="F712" s="104"/>
      <c r="G712" s="105"/>
      <c r="H712" s="10833">
        <v>1</v>
      </c>
      <c r="I712" s="10833"/>
      <c r="J712" s="17"/>
    </row>
    <row r="713" spans="1:10" ht="52.5" thickTop="1" thickBot="1" x14ac:dyDescent="0.3">
      <c r="A713" s="1"/>
      <c r="B713" s="17"/>
      <c r="C713" s="144"/>
      <c r="D713" s="148" t="s">
        <v>130</v>
      </c>
      <c r="E713" s="104"/>
      <c r="F713" s="104"/>
      <c r="G713" s="105"/>
      <c r="H713" s="10833">
        <v>1</v>
      </c>
      <c r="I713" s="10833"/>
      <c r="J713" s="17"/>
    </row>
    <row r="714" spans="1:10" ht="39.75" thickTop="1" thickBot="1" x14ac:dyDescent="0.3">
      <c r="A714" s="1"/>
      <c r="B714" s="17"/>
      <c r="C714" s="144"/>
      <c r="D714" s="148" t="s">
        <v>131</v>
      </c>
      <c r="E714" s="147"/>
      <c r="F714" s="104"/>
      <c r="G714" s="105"/>
      <c r="H714" s="10833"/>
      <c r="I714" s="10833"/>
      <c r="J714" s="17"/>
    </row>
    <row r="715" spans="1:10" ht="27" thickTop="1" thickBot="1" x14ac:dyDescent="0.3">
      <c r="A715" s="1"/>
      <c r="B715" s="1"/>
      <c r="C715" s="149"/>
      <c r="D715" s="148" t="s">
        <v>132</v>
      </c>
      <c r="E715" s="147"/>
      <c r="F715" s="104"/>
      <c r="G715" s="105"/>
      <c r="H715" s="10833"/>
      <c r="I715" s="10833"/>
      <c r="J715" s="17"/>
    </row>
    <row r="716" spans="1:10" ht="39.75" thickTop="1" thickBot="1" x14ac:dyDescent="0.3">
      <c r="A716" s="1"/>
      <c r="B716" s="1"/>
      <c r="C716" s="144"/>
      <c r="D716" s="1031" t="s">
        <v>245</v>
      </c>
      <c r="E716" s="98"/>
      <c r="F716" s="98"/>
      <c r="G716" s="98"/>
      <c r="H716" s="10833"/>
      <c r="I716" s="10833"/>
      <c r="J716" s="17"/>
    </row>
    <row r="717" spans="1:10" ht="27" thickTop="1" thickBot="1" x14ac:dyDescent="0.3">
      <c r="A717" s="1"/>
      <c r="B717" s="1"/>
      <c r="C717" s="144"/>
      <c r="D717" s="1070" t="s">
        <v>213</v>
      </c>
      <c r="E717" s="104"/>
      <c r="F717" s="104"/>
      <c r="G717" s="105"/>
      <c r="H717" s="10833">
        <v>8</v>
      </c>
      <c r="I717" s="10833"/>
      <c r="J717" s="17"/>
    </row>
    <row r="718" spans="1:10" ht="65.25" thickTop="1" thickBot="1" x14ac:dyDescent="0.3">
      <c r="A718" s="1"/>
      <c r="B718" s="1"/>
      <c r="C718" s="144"/>
      <c r="D718" s="1070" t="s">
        <v>214</v>
      </c>
      <c r="E718" s="104"/>
      <c r="F718" s="104"/>
      <c r="G718" s="105"/>
      <c r="H718" s="10833"/>
      <c r="I718" s="10833"/>
      <c r="J718" s="17"/>
    </row>
    <row r="719" spans="1:10" ht="39.75" thickTop="1" thickBot="1" x14ac:dyDescent="0.3">
      <c r="A719" s="1"/>
      <c r="B719" s="1"/>
      <c r="C719" s="144"/>
      <c r="D719" s="1070" t="s">
        <v>221</v>
      </c>
      <c r="E719" s="104"/>
      <c r="F719" s="104"/>
      <c r="G719" s="105"/>
      <c r="H719" s="10833">
        <v>2</v>
      </c>
      <c r="I719" s="10833"/>
      <c r="J719" s="17"/>
    </row>
    <row r="720" spans="1:10" ht="52.5" thickTop="1" thickBot="1" x14ac:dyDescent="0.3">
      <c r="A720" s="1"/>
      <c r="B720" s="1"/>
      <c r="C720" s="144"/>
      <c r="D720" s="1071" t="s">
        <v>246</v>
      </c>
      <c r="E720" s="98"/>
      <c r="F720" s="98"/>
      <c r="G720" s="98"/>
      <c r="H720" s="10833"/>
      <c r="I720" s="10833"/>
      <c r="J720" s="17"/>
    </row>
    <row r="721" spans="1:10" ht="27" thickTop="1" thickBot="1" x14ac:dyDescent="0.3">
      <c r="A721" s="1"/>
      <c r="B721" s="1"/>
      <c r="C721" s="149"/>
      <c r="D721" s="1070" t="s">
        <v>220</v>
      </c>
      <c r="E721" s="104"/>
      <c r="F721" s="104"/>
      <c r="G721" s="105"/>
      <c r="H721" s="10833"/>
      <c r="I721" s="10833"/>
      <c r="J721" s="17"/>
    </row>
    <row r="722" spans="1:10" ht="27" thickTop="1" thickBot="1" x14ac:dyDescent="0.3">
      <c r="A722" s="1"/>
      <c r="B722" s="1"/>
      <c r="C722" s="149"/>
      <c r="D722" s="1070" t="s">
        <v>247</v>
      </c>
      <c r="E722" s="104"/>
      <c r="F722" s="104"/>
      <c r="G722" s="105"/>
      <c r="H722" s="10833">
        <v>2</v>
      </c>
      <c r="I722" s="10833"/>
      <c r="J722" s="17"/>
    </row>
    <row r="723" spans="1:10" ht="16.5" thickTop="1" thickBot="1" x14ac:dyDescent="0.3">
      <c r="A723" s="1"/>
      <c r="B723" s="1"/>
      <c r="C723" s="149"/>
      <c r="D723" s="1072" t="s">
        <v>212</v>
      </c>
      <c r="E723" s="104"/>
      <c r="F723" s="104"/>
      <c r="G723" s="105"/>
      <c r="H723" s="10833"/>
      <c r="I723" s="10833"/>
      <c r="J723" s="17"/>
    </row>
    <row r="724" spans="1:10" ht="27" thickTop="1" thickBot="1" x14ac:dyDescent="0.3">
      <c r="A724" s="1"/>
      <c r="B724" s="1"/>
      <c r="C724" s="149"/>
      <c r="D724" s="1070" t="s">
        <v>211</v>
      </c>
      <c r="E724" s="104"/>
      <c r="F724" s="104"/>
      <c r="G724" s="105"/>
      <c r="H724" s="10833"/>
      <c r="I724" s="10833"/>
      <c r="J724" s="17"/>
    </row>
    <row r="725" spans="1:10" ht="27" thickTop="1" thickBot="1" x14ac:dyDescent="0.3">
      <c r="A725" s="1"/>
      <c r="B725" s="1"/>
      <c r="C725" s="149"/>
      <c r="D725" s="1070" t="s">
        <v>136</v>
      </c>
      <c r="E725" s="104"/>
      <c r="F725" s="104"/>
      <c r="G725" s="105"/>
      <c r="H725" s="10833"/>
      <c r="I725" s="10833"/>
      <c r="J725" s="17"/>
    </row>
    <row r="726" spans="1:10" ht="16.5" thickTop="1" thickBot="1" x14ac:dyDescent="0.3">
      <c r="A726" s="1"/>
      <c r="B726" s="1"/>
      <c r="C726" s="149"/>
      <c r="D726" s="1070" t="s">
        <v>137</v>
      </c>
      <c r="E726" s="104"/>
      <c r="F726" s="104"/>
      <c r="G726" s="105"/>
      <c r="H726" s="10833"/>
      <c r="I726" s="10833"/>
      <c r="J726" s="17"/>
    </row>
    <row r="727" spans="1:10" ht="16.5" thickTop="1" thickBot="1" x14ac:dyDescent="0.3">
      <c r="A727" s="1"/>
      <c r="B727" s="1"/>
      <c r="C727" s="149"/>
      <c r="D727" s="1070" t="s">
        <v>138</v>
      </c>
      <c r="E727" s="104"/>
      <c r="F727" s="104"/>
      <c r="G727" s="105"/>
      <c r="H727" s="10833"/>
      <c r="I727" s="10833"/>
      <c r="J727" s="17"/>
    </row>
    <row r="728" spans="1:10" ht="16.5" thickTop="1" thickBot="1" x14ac:dyDescent="0.3">
      <c r="A728" s="1"/>
      <c r="B728" s="1"/>
      <c r="C728" s="149"/>
      <c r="D728" s="1070" t="s">
        <v>139</v>
      </c>
      <c r="E728" s="104"/>
      <c r="F728" s="104"/>
      <c r="G728" s="105"/>
      <c r="H728" s="10833"/>
      <c r="I728" s="10833"/>
      <c r="J728" s="17"/>
    </row>
    <row r="729" spans="1:10" ht="16.5" thickTop="1" thickBot="1" x14ac:dyDescent="0.3">
      <c r="A729" s="1"/>
      <c r="B729" s="1"/>
      <c r="C729" s="149"/>
      <c r="D729" s="1070" t="s">
        <v>140</v>
      </c>
      <c r="E729" s="104"/>
      <c r="F729" s="104"/>
      <c r="G729" s="105"/>
      <c r="H729" s="10833"/>
      <c r="I729" s="10833"/>
      <c r="J729" s="17"/>
    </row>
    <row r="730" spans="1:10" ht="39.75" thickTop="1" thickBot="1" x14ac:dyDescent="0.3">
      <c r="A730" s="1"/>
      <c r="B730" s="1"/>
      <c r="C730" s="149"/>
      <c r="D730" s="1071" t="s">
        <v>141</v>
      </c>
      <c r="E730" s="104"/>
      <c r="F730" s="104"/>
      <c r="G730" s="105"/>
      <c r="H730" s="10833"/>
      <c r="I730" s="10833"/>
      <c r="J730" s="17"/>
    </row>
    <row r="731" spans="1:10" ht="27" thickTop="1" thickBot="1" x14ac:dyDescent="0.3">
      <c r="A731" s="1"/>
      <c r="B731" s="1"/>
      <c r="C731" s="144"/>
      <c r="D731" s="148" t="s">
        <v>142</v>
      </c>
      <c r="E731" s="98"/>
      <c r="F731" s="98"/>
      <c r="G731" s="98"/>
      <c r="H731" s="10833">
        <v>8</v>
      </c>
      <c r="I731" s="10833"/>
      <c r="J731" s="17"/>
    </row>
    <row r="732" spans="1:10" ht="39.75" thickTop="1" thickBot="1" x14ac:dyDescent="0.3">
      <c r="A732" s="1"/>
      <c r="B732" s="1"/>
      <c r="C732" s="156"/>
      <c r="D732" s="1070" t="s">
        <v>143</v>
      </c>
      <c r="E732" s="104"/>
      <c r="F732" s="104"/>
      <c r="G732" s="105"/>
      <c r="H732" s="10833"/>
      <c r="I732" s="10833"/>
      <c r="J732" s="17"/>
    </row>
    <row r="733" spans="1:10" ht="39.75" thickTop="1" thickBot="1" x14ac:dyDescent="0.3">
      <c r="A733" s="1"/>
      <c r="B733" s="1"/>
      <c r="C733" s="149"/>
      <c r="D733" s="148" t="s">
        <v>144</v>
      </c>
      <c r="E733" s="104"/>
      <c r="F733" s="104"/>
      <c r="G733" s="105"/>
      <c r="H733" s="10838"/>
      <c r="I733" s="10838"/>
      <c r="J733" s="17"/>
    </row>
    <row r="734" spans="1:10" ht="27" thickTop="1" thickBot="1" x14ac:dyDescent="0.3">
      <c r="A734" s="1"/>
      <c r="B734" s="1"/>
      <c r="C734" s="149"/>
      <c r="D734" s="1070" t="s">
        <v>145</v>
      </c>
      <c r="E734" s="104"/>
      <c r="F734" s="104"/>
      <c r="G734" s="105"/>
      <c r="H734" s="10838">
        <v>60</v>
      </c>
      <c r="I734" s="10838"/>
      <c r="J734" s="17"/>
    </row>
    <row r="735" spans="1:10" ht="16.5" thickTop="1" thickBot="1" x14ac:dyDescent="0.3">
      <c r="A735" s="1"/>
      <c r="B735" s="1"/>
      <c r="C735" s="157"/>
      <c r="D735" s="1073" t="s">
        <v>146</v>
      </c>
      <c r="E735" s="104"/>
      <c r="F735" s="104"/>
      <c r="G735" s="105"/>
      <c r="H735" s="10838">
        <v>47</v>
      </c>
      <c r="I735" s="10838"/>
      <c r="J735" s="17"/>
    </row>
    <row r="736" spans="1:10" ht="16.5" thickTop="1" thickBot="1" x14ac:dyDescent="0.3">
      <c r="A736" s="1"/>
      <c r="B736" s="164"/>
      <c r="C736" s="1074" t="s">
        <v>147</v>
      </c>
      <c r="D736" s="1075"/>
      <c r="E736" s="1075"/>
      <c r="F736" s="1075"/>
      <c r="G736" s="1076"/>
      <c r="H736" s="11161">
        <f>(H737+H738+H739)</f>
        <v>113</v>
      </c>
      <c r="I736" s="11227"/>
      <c r="J736" s="17"/>
    </row>
    <row r="737" spans="1:10" ht="16.5" thickTop="1" thickBot="1" x14ac:dyDescent="0.3">
      <c r="A737" s="1"/>
      <c r="B737" s="1"/>
      <c r="C737" s="163"/>
      <c r="D737" s="137" t="s">
        <v>148</v>
      </c>
      <c r="E737" s="114"/>
      <c r="F737" s="114"/>
      <c r="G737" s="115"/>
      <c r="H737" s="10839">
        <v>85</v>
      </c>
      <c r="I737" s="10840"/>
      <c r="J737" s="17"/>
    </row>
    <row r="738" spans="1:10" ht="16.5" thickTop="1" thickBot="1" x14ac:dyDescent="0.3">
      <c r="A738" s="1"/>
      <c r="B738" s="1"/>
      <c r="C738" s="164"/>
      <c r="D738" s="137" t="s">
        <v>149</v>
      </c>
      <c r="E738" s="114"/>
      <c r="F738" s="114"/>
      <c r="G738" s="115"/>
      <c r="H738" s="10839"/>
      <c r="I738" s="10840"/>
      <c r="J738" s="17"/>
    </row>
    <row r="739" spans="1:10" ht="16.5" thickTop="1" thickBot="1" x14ac:dyDescent="0.3">
      <c r="A739" s="1"/>
      <c r="B739" s="1"/>
      <c r="C739" s="164"/>
      <c r="D739" s="137" t="s">
        <v>150</v>
      </c>
      <c r="E739" s="114"/>
      <c r="F739" s="114"/>
      <c r="G739" s="115"/>
      <c r="H739" s="10839">
        <v>28</v>
      </c>
      <c r="I739" s="10840"/>
      <c r="J739" s="17"/>
    </row>
    <row r="740" spans="1:10" ht="16.5" thickTop="1" thickBot="1" x14ac:dyDescent="0.3">
      <c r="A740" s="4451"/>
      <c r="B740" s="1"/>
      <c r="C740" s="169"/>
      <c r="D740" s="1077" t="s">
        <v>151</v>
      </c>
      <c r="E740" s="1078"/>
      <c r="F740" s="1078"/>
      <c r="G740" s="1079"/>
      <c r="H740" s="11215">
        <f>SUM(H741:H742)</f>
        <v>85</v>
      </c>
      <c r="I740" s="11216"/>
      <c r="J740" s="17"/>
    </row>
    <row r="741" spans="1:10" ht="27" thickTop="1" thickBot="1" x14ac:dyDescent="0.3">
      <c r="A741" s="1"/>
      <c r="B741" s="1"/>
      <c r="C741" s="164"/>
      <c r="D741" s="1080" t="s">
        <v>248</v>
      </c>
      <c r="E741" s="131"/>
      <c r="F741" s="131"/>
      <c r="G741" s="177"/>
      <c r="H741" s="10839">
        <v>68</v>
      </c>
      <c r="I741" s="10840"/>
      <c r="J741" s="17"/>
    </row>
    <row r="742" spans="1:10" ht="16.5" thickTop="1" thickBot="1" x14ac:dyDescent="0.3">
      <c r="A742" s="1"/>
      <c r="B742" s="1"/>
      <c r="C742" s="164"/>
      <c r="D742" s="176" t="s">
        <v>249</v>
      </c>
      <c r="E742" s="131"/>
      <c r="F742" s="131"/>
      <c r="G742" s="177"/>
      <c r="H742" s="10842">
        <v>17</v>
      </c>
      <c r="I742" s="10843"/>
      <c r="J742" s="17"/>
    </row>
    <row r="743" spans="1:10" ht="16.5" thickTop="1" thickBot="1" x14ac:dyDescent="0.3">
      <c r="A743" s="1"/>
      <c r="B743" s="1"/>
      <c r="C743" s="164"/>
      <c r="D743" s="1077" t="s">
        <v>250</v>
      </c>
      <c r="E743" s="1078"/>
      <c r="F743" s="1078"/>
      <c r="G743" s="1079"/>
      <c r="H743" s="11215">
        <f>(H744+H745+H746+H747)</f>
        <v>0</v>
      </c>
      <c r="I743" s="11216"/>
      <c r="J743" s="17"/>
    </row>
    <row r="744" spans="1:10" ht="16.5" thickTop="1" thickBot="1" x14ac:dyDescent="0.3">
      <c r="A744" s="1"/>
      <c r="B744" s="1"/>
      <c r="C744" s="164"/>
      <c r="D744" s="176" t="s">
        <v>155</v>
      </c>
      <c r="E744" s="131"/>
      <c r="F744" s="131"/>
      <c r="G744" s="177"/>
      <c r="H744" s="10839"/>
      <c r="I744" s="10840"/>
      <c r="J744" s="17"/>
    </row>
    <row r="745" spans="1:10" ht="16.5" thickTop="1" thickBot="1" x14ac:dyDescent="0.3">
      <c r="A745" s="1"/>
      <c r="B745" s="1"/>
      <c r="C745" s="164"/>
      <c r="D745" s="176" t="s">
        <v>156</v>
      </c>
      <c r="E745" s="131"/>
      <c r="F745" s="131"/>
      <c r="G745" s="177"/>
      <c r="H745" s="10839"/>
      <c r="I745" s="10840"/>
      <c r="J745" s="17"/>
    </row>
    <row r="746" spans="1:10" ht="16.5" thickTop="1" thickBot="1" x14ac:dyDescent="0.3">
      <c r="A746" s="1"/>
      <c r="B746" s="1"/>
      <c r="C746" s="164"/>
      <c r="D746" s="176" t="s">
        <v>157</v>
      </c>
      <c r="E746" s="131"/>
      <c r="F746" s="131"/>
      <c r="G746" s="177"/>
      <c r="H746" s="10839"/>
      <c r="I746" s="10840"/>
      <c r="J746" s="17"/>
    </row>
    <row r="747" spans="1:10" ht="16.5" thickTop="1" thickBot="1" x14ac:dyDescent="0.3">
      <c r="A747" s="1"/>
      <c r="B747" s="1"/>
      <c r="C747" s="164"/>
      <c r="D747" s="155" t="s">
        <v>158</v>
      </c>
      <c r="E747" s="104"/>
      <c r="F747" s="104"/>
      <c r="G747" s="105"/>
      <c r="H747" s="10839"/>
      <c r="I747" s="10840"/>
      <c r="J747" s="17"/>
    </row>
    <row r="748" spans="1:10" ht="16.5" thickTop="1" thickBot="1" x14ac:dyDescent="0.3">
      <c r="A748" s="1"/>
      <c r="B748" s="1"/>
      <c r="C748" s="1074" t="s">
        <v>159</v>
      </c>
      <c r="D748" s="1075"/>
      <c r="E748" s="1075"/>
      <c r="F748" s="1075"/>
      <c r="G748" s="1076"/>
      <c r="H748" s="11161">
        <f>(H749+H750+H751)</f>
        <v>86</v>
      </c>
      <c r="I748" s="11227"/>
      <c r="J748" s="17"/>
    </row>
    <row r="749" spans="1:10" ht="16.5" thickTop="1" thickBot="1" x14ac:dyDescent="0.3">
      <c r="A749" s="1"/>
      <c r="B749" s="1"/>
      <c r="C749" s="164"/>
      <c r="D749" s="180" t="s">
        <v>160</v>
      </c>
      <c r="E749" s="98"/>
      <c r="F749" s="98"/>
      <c r="G749" s="98"/>
      <c r="H749" s="10841">
        <v>16</v>
      </c>
      <c r="I749" s="10841"/>
      <c r="J749" s="17"/>
    </row>
    <row r="750" spans="1:10" ht="16.5" thickTop="1" thickBot="1" x14ac:dyDescent="0.3">
      <c r="A750" s="1"/>
      <c r="B750" s="1"/>
      <c r="C750" s="164"/>
      <c r="D750" s="137" t="s">
        <v>161</v>
      </c>
      <c r="E750" s="104"/>
      <c r="F750" s="104"/>
      <c r="G750" s="105"/>
      <c r="H750" s="10838"/>
      <c r="I750" s="10838"/>
      <c r="J750" s="17"/>
    </row>
    <row r="751" spans="1:10" ht="16.5" thickTop="1" thickBot="1" x14ac:dyDescent="0.3">
      <c r="A751" s="1"/>
      <c r="B751" s="1"/>
      <c r="C751" s="164"/>
      <c r="D751" s="181" t="s">
        <v>162</v>
      </c>
      <c r="E751" s="108"/>
      <c r="F751" s="108"/>
      <c r="G751" s="109"/>
      <c r="H751" s="10838">
        <v>70</v>
      </c>
      <c r="I751" s="10838"/>
      <c r="J751" s="17"/>
    </row>
    <row r="752" spans="1:10" ht="16.5" thickTop="1" thickBot="1" x14ac:dyDescent="0.3">
      <c r="A752" s="1"/>
      <c r="B752" s="1"/>
      <c r="C752" s="1074" t="s">
        <v>163</v>
      </c>
      <c r="D752" s="1075"/>
      <c r="E752" s="1075"/>
      <c r="F752" s="1075"/>
      <c r="G752" s="1076"/>
      <c r="H752" s="11161">
        <f>SUM(H753:I756)</f>
        <v>98</v>
      </c>
      <c r="I752" s="11227"/>
      <c r="J752" s="17"/>
    </row>
    <row r="753" spans="1:10" ht="16.5" thickTop="1" thickBot="1" x14ac:dyDescent="0.3">
      <c r="A753" s="1"/>
      <c r="B753" s="1"/>
      <c r="C753" s="163"/>
      <c r="D753" s="137" t="s">
        <v>160</v>
      </c>
      <c r="E753" s="104"/>
      <c r="F753" s="104"/>
      <c r="G753" s="105"/>
      <c r="H753" s="10838">
        <v>36</v>
      </c>
      <c r="I753" s="10838"/>
      <c r="J753" s="17"/>
    </row>
    <row r="754" spans="1:10" ht="16.5" thickTop="1" thickBot="1" x14ac:dyDescent="0.3">
      <c r="A754" s="1"/>
      <c r="B754" s="1"/>
      <c r="C754" s="164"/>
      <c r="D754" s="137" t="s">
        <v>161</v>
      </c>
      <c r="E754" s="104"/>
      <c r="F754" s="104"/>
      <c r="G754" s="105"/>
      <c r="H754" s="10838"/>
      <c r="I754" s="10838"/>
      <c r="J754" s="17"/>
    </row>
    <row r="755" spans="1:10" ht="16.5" thickTop="1" thickBot="1" x14ac:dyDescent="0.3">
      <c r="A755" s="1"/>
      <c r="B755" s="1"/>
      <c r="C755" s="164"/>
      <c r="D755" s="181" t="s">
        <v>162</v>
      </c>
      <c r="E755" s="108"/>
      <c r="F755" s="108"/>
      <c r="G755" s="109"/>
      <c r="H755" s="10838">
        <v>62</v>
      </c>
      <c r="I755" s="10838"/>
      <c r="J755" s="17"/>
    </row>
    <row r="756" spans="1:10" ht="16.5" thickTop="1" thickBot="1" x14ac:dyDescent="0.3">
      <c r="A756" s="1"/>
      <c r="B756" s="1"/>
      <c r="C756" s="164"/>
      <c r="D756" s="181" t="s">
        <v>164</v>
      </c>
      <c r="E756" s="108"/>
      <c r="F756" s="108"/>
      <c r="G756" s="109"/>
      <c r="H756" s="10839"/>
      <c r="I756" s="10840"/>
      <c r="J756" s="17"/>
    </row>
    <row r="757" spans="1:10" ht="16.5" thickTop="1" thickBot="1" x14ac:dyDescent="0.3">
      <c r="A757" s="1"/>
      <c r="B757" s="1"/>
      <c r="C757" s="164"/>
      <c r="D757" s="11229" t="s">
        <v>165</v>
      </c>
      <c r="E757" s="11230"/>
      <c r="F757" s="11230"/>
      <c r="G757" s="11231"/>
      <c r="H757" s="11167">
        <f>(H758+H759+H760+H761)</f>
        <v>68</v>
      </c>
      <c r="I757" s="11167"/>
      <c r="J757" s="17"/>
    </row>
    <row r="758" spans="1:10" ht="16.5" thickTop="1" thickBot="1" x14ac:dyDescent="0.3">
      <c r="A758" s="1"/>
      <c r="B758" s="1"/>
      <c r="C758" s="164"/>
      <c r="D758" s="180" t="s">
        <v>160</v>
      </c>
      <c r="E758" s="98"/>
      <c r="F758" s="98"/>
      <c r="G758" s="98"/>
      <c r="H758" s="10841">
        <v>11</v>
      </c>
      <c r="I758" s="10841"/>
      <c r="J758" s="17"/>
    </row>
    <row r="759" spans="1:10" ht="16.5" thickTop="1" thickBot="1" x14ac:dyDescent="0.3">
      <c r="A759" s="1"/>
      <c r="B759" s="1"/>
      <c r="C759" s="164"/>
      <c r="D759" s="137" t="s">
        <v>161</v>
      </c>
      <c r="E759" s="104"/>
      <c r="F759" s="104"/>
      <c r="G759" s="105"/>
      <c r="H759" s="10838"/>
      <c r="I759" s="10838"/>
      <c r="J759" s="17"/>
    </row>
    <row r="760" spans="1:10" ht="16.5" thickTop="1" thickBot="1" x14ac:dyDescent="0.3">
      <c r="A760" s="1"/>
      <c r="B760" s="1"/>
      <c r="C760" s="164"/>
      <c r="D760" s="181" t="s">
        <v>162</v>
      </c>
      <c r="E760" s="108"/>
      <c r="F760" s="108"/>
      <c r="G760" s="109"/>
      <c r="H760" s="10838">
        <v>22</v>
      </c>
      <c r="I760" s="10838"/>
      <c r="J760" s="17"/>
    </row>
    <row r="761" spans="1:10" ht="16.5" thickTop="1" thickBot="1" x14ac:dyDescent="0.3">
      <c r="A761" s="1"/>
      <c r="B761" s="1"/>
      <c r="C761" s="1081"/>
      <c r="D761" s="137" t="s">
        <v>114</v>
      </c>
      <c r="E761" s="108"/>
      <c r="F761" s="108"/>
      <c r="G761" s="109"/>
      <c r="H761" s="10838">
        <v>35</v>
      </c>
      <c r="I761" s="10838"/>
      <c r="J761" s="17"/>
    </row>
    <row r="762" spans="1:10" ht="16.5" thickTop="1" thickBot="1" x14ac:dyDescent="0.3">
      <c r="A762" s="1"/>
      <c r="B762" s="182"/>
      <c r="C762" s="1082" t="s">
        <v>166</v>
      </c>
      <c r="D762" s="1059"/>
      <c r="E762" s="1083"/>
      <c r="F762" s="1061"/>
      <c r="G762" s="1067"/>
      <c r="H762" s="11154">
        <f>(H763+H764+H765+H766)</f>
        <v>86</v>
      </c>
      <c r="I762" s="11154"/>
      <c r="J762" s="1"/>
    </row>
    <row r="763" spans="1:10" ht="16.5" thickTop="1" thickBot="1" x14ac:dyDescent="0.3">
      <c r="A763" s="1"/>
      <c r="B763" s="4"/>
      <c r="C763" s="185"/>
      <c r="D763" s="186" t="s">
        <v>251</v>
      </c>
      <c r="E763" s="171"/>
      <c r="F763" s="171"/>
      <c r="G763" s="172"/>
      <c r="H763" s="10838">
        <v>17</v>
      </c>
      <c r="I763" s="10838"/>
      <c r="J763" s="1"/>
    </row>
    <row r="764" spans="1:10" ht="16.5" thickTop="1" thickBot="1" x14ac:dyDescent="0.3">
      <c r="A764" s="1"/>
      <c r="B764" s="187"/>
      <c r="C764" s="182"/>
      <c r="D764" s="171" t="s">
        <v>168</v>
      </c>
      <c r="E764" s="171"/>
      <c r="F764" s="171"/>
      <c r="G764" s="171"/>
      <c r="H764" s="10841">
        <v>27</v>
      </c>
      <c r="I764" s="10841"/>
      <c r="J764" s="1"/>
    </row>
    <row r="765" spans="1:10" ht="16.5" thickTop="1" thickBot="1" x14ac:dyDescent="0.3">
      <c r="A765" s="1"/>
      <c r="B765" s="187"/>
      <c r="C765" s="182"/>
      <c r="D765" s="188" t="s">
        <v>169</v>
      </c>
      <c r="E765" s="171"/>
      <c r="F765" s="171"/>
      <c r="G765" s="172"/>
      <c r="H765" s="10838">
        <v>34</v>
      </c>
      <c r="I765" s="10838"/>
      <c r="J765" s="1"/>
    </row>
    <row r="766" spans="1:10" ht="16.5" thickTop="1" thickBot="1" x14ac:dyDescent="0.3">
      <c r="A766" s="1"/>
      <c r="B766" s="187"/>
      <c r="C766" s="182"/>
      <c r="D766" s="188" t="s">
        <v>170</v>
      </c>
      <c r="E766" s="171"/>
      <c r="F766" s="171"/>
      <c r="G766" s="172"/>
      <c r="H766" s="10838">
        <v>8</v>
      </c>
      <c r="I766" s="10838"/>
      <c r="J766" s="1"/>
    </row>
    <row r="767" spans="1:10" ht="16.5" thickTop="1" thickBot="1" x14ac:dyDescent="0.3">
      <c r="A767" s="1"/>
      <c r="B767" s="93"/>
      <c r="C767" s="164"/>
      <c r="D767" s="1084" t="s">
        <v>171</v>
      </c>
      <c r="E767" s="1085"/>
      <c r="F767" s="1085"/>
      <c r="G767" s="1086"/>
      <c r="H767" s="11167">
        <f>H768+H769+H770</f>
        <v>3</v>
      </c>
      <c r="I767" s="11167"/>
      <c r="J767" s="1"/>
    </row>
    <row r="768" spans="1:10" ht="16.5" thickTop="1" thickBot="1" x14ac:dyDescent="0.3">
      <c r="A768" s="1"/>
      <c r="B768" s="1"/>
      <c r="C768" s="164"/>
      <c r="D768" s="189" t="s">
        <v>172</v>
      </c>
      <c r="E768" s="104"/>
      <c r="F768" s="104"/>
      <c r="G768" s="105"/>
      <c r="H768" s="10838"/>
      <c r="I768" s="10838"/>
      <c r="J768" s="1"/>
    </row>
    <row r="769" spans="1:10" ht="16.5" thickTop="1" thickBot="1" x14ac:dyDescent="0.3">
      <c r="A769" s="1"/>
      <c r="B769" s="93"/>
      <c r="C769" s="164"/>
      <c r="D769" s="190" t="s">
        <v>173</v>
      </c>
      <c r="E769" s="171"/>
      <c r="F769" s="171"/>
      <c r="G769" s="172"/>
      <c r="H769" s="10841">
        <v>1</v>
      </c>
      <c r="I769" s="10841"/>
      <c r="J769" s="1"/>
    </row>
    <row r="770" spans="1:10" ht="16.5" thickTop="1" thickBot="1" x14ac:dyDescent="0.3">
      <c r="A770" s="1"/>
      <c r="B770" s="93"/>
      <c r="C770" s="164"/>
      <c r="D770" s="191" t="s">
        <v>174</v>
      </c>
      <c r="E770" s="171"/>
      <c r="F770" s="171"/>
      <c r="G770" s="172"/>
      <c r="H770" s="10838">
        <v>2</v>
      </c>
      <c r="I770" s="10838"/>
      <c r="J770" s="55"/>
    </row>
    <row r="771" spans="1:10" ht="17.25" thickTop="1" thickBot="1" x14ac:dyDescent="0.3">
      <c r="A771" s="1"/>
      <c r="B771" s="1087" t="s">
        <v>175</v>
      </c>
      <c r="C771" s="1088"/>
      <c r="D771" s="1088"/>
      <c r="E771" s="1088"/>
      <c r="F771" s="1089"/>
      <c r="G771" s="11161" t="s">
        <v>11</v>
      </c>
      <c r="H771" s="11249"/>
      <c r="I771" s="11227"/>
      <c r="J771" s="1"/>
    </row>
    <row r="772" spans="1:10" ht="16.5" thickTop="1" x14ac:dyDescent="0.25">
      <c r="A772" s="55"/>
      <c r="B772" s="1090"/>
      <c r="C772" s="1091"/>
      <c r="D772" s="1091"/>
      <c r="E772" s="1091"/>
      <c r="F772" s="1092"/>
      <c r="G772" s="11250">
        <f>(E526+I531-E537+I593-G606)</f>
        <v>2713</v>
      </c>
      <c r="H772" s="11251"/>
      <c r="I772" s="11252"/>
      <c r="J772" s="55"/>
    </row>
    <row r="773" spans="1:10" ht="16.5" thickBot="1" x14ac:dyDescent="0.3">
      <c r="A773" s="55"/>
      <c r="B773" s="1093"/>
      <c r="C773" s="1094"/>
      <c r="D773" s="1094"/>
      <c r="E773" s="1094"/>
      <c r="F773" s="1095"/>
      <c r="G773" s="11253"/>
      <c r="H773" s="11254"/>
      <c r="I773" s="11255"/>
      <c r="J773" s="55"/>
    </row>
    <row r="774" spans="1:10" ht="15.75" thickTop="1" x14ac:dyDescent="0.25">
      <c r="A774" s="55"/>
      <c r="B774" s="55"/>
      <c r="C774" s="55"/>
      <c r="D774" s="55"/>
      <c r="E774" s="55"/>
      <c r="F774" s="55"/>
      <c r="G774" s="55"/>
      <c r="H774" s="55"/>
      <c r="I774" s="55"/>
      <c r="J774" s="55"/>
    </row>
    <row r="775" spans="1:10" ht="15.75" thickBot="1" x14ac:dyDescent="0.3">
      <c r="A775" s="6837"/>
      <c r="B775" s="6837"/>
      <c r="C775" s="6839"/>
      <c r="D775" s="6839"/>
      <c r="E775" s="7023"/>
      <c r="F775" s="6837"/>
      <c r="G775" s="7029" t="s">
        <v>196</v>
      </c>
      <c r="H775" s="6837"/>
      <c r="I775" s="6837"/>
      <c r="J775" s="6837"/>
    </row>
    <row r="776" spans="1:10" ht="17.25" thickTop="1" thickBot="1" x14ac:dyDescent="0.3">
      <c r="A776" s="6842"/>
      <c r="B776" s="6842"/>
      <c r="C776" s="6843"/>
      <c r="D776" s="6843"/>
      <c r="E776" s="6843"/>
      <c r="F776" s="6837"/>
      <c r="G776" s="7019" t="s">
        <v>1</v>
      </c>
      <c r="H776" s="7020"/>
      <c r="I776" s="6872"/>
      <c r="J776" s="6842"/>
    </row>
    <row r="777" spans="1:10" ht="17.25" thickTop="1" thickBot="1" x14ac:dyDescent="0.3">
      <c r="A777" s="7023"/>
      <c r="B777" s="6842"/>
      <c r="C777" s="7004"/>
      <c r="D777" s="7004"/>
      <c r="E777" s="7004"/>
      <c r="F777" s="6837"/>
      <c r="G777" s="7021" t="s">
        <v>2</v>
      </c>
      <c r="H777" s="7022"/>
      <c r="I777" s="6872" t="s">
        <v>3</v>
      </c>
      <c r="J777" s="6842"/>
    </row>
    <row r="778" spans="1:10" ht="16.5" thickTop="1" thickBot="1" x14ac:dyDescent="0.3">
      <c r="A778" s="6842"/>
      <c r="B778" s="6842"/>
      <c r="C778" s="6842"/>
      <c r="D778" s="6843"/>
      <c r="E778" s="6851"/>
      <c r="F778" s="6843"/>
      <c r="G778" s="6843"/>
      <c r="H778" s="6843"/>
      <c r="I778" s="6843"/>
      <c r="J778" s="6843"/>
    </row>
    <row r="779" spans="1:10" ht="17.25" thickTop="1" thickBot="1" x14ac:dyDescent="0.3">
      <c r="A779" s="6953" t="s">
        <v>4</v>
      </c>
      <c r="B779" s="10962"/>
      <c r="C779" s="10963"/>
      <c r="D779" s="10963"/>
      <c r="E779" s="10963"/>
      <c r="F779" s="10963"/>
      <c r="G779" s="10964"/>
      <c r="H779" s="6837"/>
      <c r="I779" s="6837"/>
      <c r="J779" s="6837"/>
    </row>
    <row r="780" spans="1:10" ht="17.25" thickTop="1" thickBot="1" x14ac:dyDescent="0.3">
      <c r="A780" s="6953" t="s">
        <v>5</v>
      </c>
      <c r="B780" s="10962" t="s">
        <v>253</v>
      </c>
      <c r="C780" s="10963"/>
      <c r="D780" s="10963"/>
      <c r="E780" s="10963"/>
      <c r="F780" s="10963"/>
      <c r="G780" s="10964"/>
      <c r="H780" s="6837"/>
      <c r="I780" s="6837"/>
      <c r="J780" s="6837"/>
    </row>
    <row r="781" spans="1:10" ht="17.25" thickTop="1" thickBot="1" x14ac:dyDescent="0.3">
      <c r="A781" s="6954" t="s">
        <v>7</v>
      </c>
      <c r="B781" s="10965" t="s">
        <v>8</v>
      </c>
      <c r="C781" s="10966"/>
      <c r="D781" s="6873"/>
      <c r="E781" s="6874"/>
      <c r="F781" s="6874"/>
      <c r="G781" s="6873"/>
      <c r="H781" s="6837"/>
      <c r="I781" s="6837"/>
      <c r="J781" s="6837"/>
    </row>
    <row r="782" spans="1:10" ht="16.5" thickTop="1" thickBot="1" x14ac:dyDescent="0.3">
      <c r="A782" s="6842"/>
      <c r="B782" s="6842"/>
      <c r="C782" s="6842"/>
      <c r="D782" s="6842"/>
      <c r="E782" s="6842"/>
      <c r="F782" s="6842"/>
      <c r="G782" s="6852"/>
      <c r="H782" s="6842"/>
      <c r="I782" s="6842"/>
      <c r="J782" s="6842"/>
    </row>
    <row r="783" spans="1:10" ht="16.5" thickTop="1" thickBot="1" x14ac:dyDescent="0.3">
      <c r="A783" s="6837"/>
      <c r="B783" s="11372" t="s">
        <v>9</v>
      </c>
      <c r="C783" s="11372"/>
      <c r="D783" s="11372"/>
      <c r="E783" s="11369" t="s">
        <v>10</v>
      </c>
      <c r="F783" s="11378"/>
      <c r="G783" s="11369" t="s">
        <v>11</v>
      </c>
      <c r="H783" s="11378"/>
      <c r="I783" s="6837"/>
      <c r="J783" s="6837"/>
    </row>
    <row r="784" spans="1:10" ht="16.5" thickTop="1" thickBot="1" x14ac:dyDescent="0.3">
      <c r="A784" s="6850"/>
      <c r="B784" s="11373"/>
      <c r="C784" s="11372"/>
      <c r="D784" s="11372"/>
      <c r="E784" s="11517">
        <v>4260</v>
      </c>
      <c r="F784" s="10981"/>
      <c r="G784" s="11431">
        <v>4260</v>
      </c>
      <c r="H784" s="11431"/>
      <c r="I784" s="6837"/>
      <c r="J784" s="6837"/>
    </row>
    <row r="785" spans="1:10" ht="16.5" thickTop="1" thickBot="1" x14ac:dyDescent="0.3">
      <c r="A785" s="6850"/>
      <c r="B785" s="11373"/>
      <c r="C785" s="11372"/>
      <c r="D785" s="11372"/>
      <c r="E785" s="10981"/>
      <c r="F785" s="10981"/>
      <c r="G785" s="11431"/>
      <c r="H785" s="11431"/>
      <c r="I785" s="6837"/>
      <c r="J785" s="6837"/>
    </row>
    <row r="786" spans="1:10" ht="16.5" thickTop="1" thickBot="1" x14ac:dyDescent="0.3">
      <c r="A786" s="6850"/>
      <c r="B786" s="6838"/>
      <c r="C786" s="6838"/>
      <c r="D786" s="6838"/>
      <c r="E786" s="6838"/>
      <c r="F786" s="6838"/>
      <c r="G786" s="6838"/>
      <c r="H786" s="6838"/>
      <c r="I786" s="6838"/>
      <c r="J786" s="6838"/>
    </row>
    <row r="787" spans="1:10" ht="16.5" thickTop="1" thickBot="1" x14ac:dyDescent="0.3">
      <c r="A787" s="6850"/>
      <c r="B787" s="11373" t="s">
        <v>12</v>
      </c>
      <c r="C787" s="11372"/>
      <c r="D787" s="11372"/>
      <c r="E787" s="11372"/>
      <c r="F787" s="11372"/>
      <c r="G787" s="11369" t="s">
        <v>11</v>
      </c>
      <c r="H787" s="11378"/>
      <c r="I787" s="11432" t="s">
        <v>13</v>
      </c>
      <c r="J787" s="11432"/>
    </row>
    <row r="788" spans="1:10" ht="16.5" thickTop="1" thickBot="1" x14ac:dyDescent="0.3">
      <c r="A788" s="6850"/>
      <c r="B788" s="11372"/>
      <c r="C788" s="11372"/>
      <c r="D788" s="11372"/>
      <c r="E788" s="11372"/>
      <c r="F788" s="11372"/>
      <c r="G788" s="6955" t="s">
        <v>14</v>
      </c>
      <c r="H788" s="6955" t="s">
        <v>15</v>
      </c>
      <c r="I788" s="11432"/>
      <c r="J788" s="11432"/>
    </row>
    <row r="789" spans="1:10" ht="16.5" thickTop="1" thickBot="1" x14ac:dyDescent="0.3">
      <c r="A789" s="6837"/>
      <c r="B789" s="11372"/>
      <c r="C789" s="11372"/>
      <c r="D789" s="11372"/>
      <c r="E789" s="11372"/>
      <c r="F789" s="11372"/>
      <c r="G789" s="6941">
        <v>78</v>
      </c>
      <c r="H789" s="6941">
        <v>3</v>
      </c>
      <c r="I789" s="11430">
        <v>81</v>
      </c>
      <c r="J789" s="11430"/>
    </row>
    <row r="790" spans="1:10" ht="16.5" thickTop="1" thickBot="1" x14ac:dyDescent="0.3">
      <c r="A790" s="6837"/>
      <c r="B790" s="11374" t="s">
        <v>16</v>
      </c>
      <c r="C790" s="11375"/>
      <c r="D790" s="11375"/>
      <c r="E790" s="11375"/>
      <c r="F790" s="11392"/>
      <c r="G790" s="6875">
        <v>68</v>
      </c>
      <c r="H790" s="6875">
        <v>3</v>
      </c>
      <c r="I790" s="11411">
        <v>71</v>
      </c>
      <c r="J790" s="11411"/>
    </row>
    <row r="791" spans="1:10" ht="16.5" thickTop="1" thickBot="1" x14ac:dyDescent="0.3">
      <c r="A791" s="6837"/>
      <c r="B791" s="11374" t="s">
        <v>17</v>
      </c>
      <c r="C791" s="11375"/>
      <c r="D791" s="11375"/>
      <c r="E791" s="11375"/>
      <c r="F791" s="11375"/>
      <c r="G791" s="6875">
        <v>10</v>
      </c>
      <c r="H791" s="6875"/>
      <c r="I791" s="11428">
        <v>10</v>
      </c>
      <c r="J791" s="11429"/>
    </row>
    <row r="792" spans="1:10" ht="16.5" thickTop="1" thickBot="1" x14ac:dyDescent="0.3">
      <c r="A792" s="6837"/>
      <c r="B792" s="6942" t="s">
        <v>18</v>
      </c>
      <c r="C792" s="6943"/>
      <c r="D792" s="6944"/>
      <c r="E792" s="6956"/>
      <c r="F792" s="6956"/>
      <c r="G792" s="7030"/>
      <c r="H792" s="7031"/>
      <c r="I792" s="6957"/>
      <c r="J792" s="6837"/>
    </row>
    <row r="793" spans="1:10" ht="16.5" thickTop="1" thickBot="1" x14ac:dyDescent="0.3">
      <c r="A793" s="6837"/>
      <c r="B793" s="6945"/>
      <c r="C793" s="6946"/>
      <c r="D793" s="6946"/>
      <c r="E793" s="11369" t="s">
        <v>19</v>
      </c>
      <c r="F793" s="11369"/>
      <c r="G793" s="11369"/>
      <c r="H793" s="11359"/>
      <c r="I793" s="6955" t="s">
        <v>11</v>
      </c>
      <c r="J793" s="6837"/>
    </row>
    <row r="794" spans="1:10" ht="16.5" thickTop="1" thickBot="1" x14ac:dyDescent="0.3">
      <c r="A794" s="6837"/>
      <c r="B794" s="6945"/>
      <c r="C794" s="6946" t="s">
        <v>20</v>
      </c>
      <c r="D794" s="6946"/>
      <c r="E794" s="6990" t="s">
        <v>21</v>
      </c>
      <c r="F794" s="6990" t="s">
        <v>22</v>
      </c>
      <c r="G794" s="6990" t="s">
        <v>23</v>
      </c>
      <c r="H794" s="7009" t="s">
        <v>24</v>
      </c>
      <c r="I794" s="6950"/>
      <c r="J794" s="6837"/>
    </row>
    <row r="795" spans="1:10" ht="16.5" thickTop="1" thickBot="1" x14ac:dyDescent="0.3">
      <c r="A795" s="6837"/>
      <c r="B795" s="6947"/>
      <c r="C795" s="6948"/>
      <c r="D795" s="6948"/>
      <c r="E795" s="11413">
        <v>29</v>
      </c>
      <c r="F795" s="11413"/>
      <c r="G795" s="11413"/>
      <c r="H795" s="11414"/>
      <c r="I795" s="11412">
        <v>138</v>
      </c>
      <c r="J795" s="6837"/>
    </row>
    <row r="796" spans="1:10" ht="16.5" thickTop="1" thickBot="1" x14ac:dyDescent="0.3">
      <c r="A796" s="6837"/>
      <c r="B796" s="6879"/>
      <c r="C796" s="6880"/>
      <c r="D796" s="6880"/>
      <c r="E796" s="6951">
        <v>118</v>
      </c>
      <c r="F796" s="6951">
        <v>15</v>
      </c>
      <c r="G796" s="6951">
        <v>5</v>
      </c>
      <c r="H796" s="6951">
        <v>0</v>
      </c>
      <c r="I796" s="11412"/>
      <c r="J796" s="6837"/>
    </row>
    <row r="797" spans="1:10" ht="17.25" thickTop="1" thickBot="1" x14ac:dyDescent="0.3">
      <c r="A797" s="6837"/>
      <c r="B797" s="6840"/>
      <c r="C797" s="11376" t="s">
        <v>25</v>
      </c>
      <c r="D797" s="11377"/>
      <c r="E797" s="6958">
        <v>0</v>
      </c>
      <c r="F797" s="6958">
        <v>0</v>
      </c>
      <c r="G797" s="6958">
        <v>0</v>
      </c>
      <c r="H797" s="6959">
        <v>0</v>
      </c>
      <c r="I797" s="6960">
        <v>0</v>
      </c>
      <c r="J797" s="6837"/>
    </row>
    <row r="798" spans="1:10" ht="16.5" thickTop="1" thickBot="1" x14ac:dyDescent="0.3">
      <c r="A798" s="6837"/>
      <c r="B798" s="6840"/>
      <c r="C798" s="6887"/>
      <c r="D798" s="6888" t="s">
        <v>26</v>
      </c>
      <c r="E798" s="6848"/>
      <c r="F798" s="6848"/>
      <c r="G798" s="6848"/>
      <c r="H798" s="6848"/>
      <c r="I798" s="6952">
        <v>0</v>
      </c>
      <c r="J798" s="6837"/>
    </row>
    <row r="799" spans="1:10" ht="16.5" thickTop="1" thickBot="1" x14ac:dyDescent="0.3">
      <c r="A799" s="6837"/>
      <c r="B799" s="6840"/>
      <c r="C799" s="6887"/>
      <c r="D799" s="6888" t="s">
        <v>27</v>
      </c>
      <c r="E799" s="6848"/>
      <c r="F799" s="6848"/>
      <c r="G799" s="6848"/>
      <c r="H799" s="6848"/>
      <c r="I799" s="6952">
        <v>0</v>
      </c>
      <c r="J799" s="6837"/>
    </row>
    <row r="800" spans="1:10" ht="16.5" thickTop="1" thickBot="1" x14ac:dyDescent="0.3">
      <c r="A800" s="6837"/>
      <c r="B800" s="6840"/>
      <c r="C800" s="6887"/>
      <c r="D800" s="6888" t="s">
        <v>28</v>
      </c>
      <c r="E800" s="6848"/>
      <c r="F800" s="6848"/>
      <c r="G800" s="6848"/>
      <c r="H800" s="6848"/>
      <c r="I800" s="6952">
        <v>0</v>
      </c>
      <c r="J800" s="6837"/>
    </row>
    <row r="801" spans="1:10" ht="27" thickTop="1" thickBot="1" x14ac:dyDescent="0.3">
      <c r="A801" s="6837"/>
      <c r="B801" s="6840"/>
      <c r="C801" s="6887"/>
      <c r="D801" s="6888" t="s">
        <v>29</v>
      </c>
      <c r="E801" s="6848"/>
      <c r="F801" s="6848"/>
      <c r="G801" s="6848"/>
      <c r="H801" s="6848"/>
      <c r="I801" s="6952">
        <v>0</v>
      </c>
      <c r="J801" s="6837"/>
    </row>
    <row r="802" spans="1:10" ht="17.25" thickTop="1" thickBot="1" x14ac:dyDescent="0.3">
      <c r="A802" s="6837"/>
      <c r="B802" s="6840"/>
      <c r="C802" s="6961" t="s">
        <v>30</v>
      </c>
      <c r="D802" s="6962"/>
      <c r="E802" s="6963">
        <v>18</v>
      </c>
      <c r="F802" s="6963">
        <v>0</v>
      </c>
      <c r="G802" s="6963">
        <v>0</v>
      </c>
      <c r="H802" s="6963">
        <v>0</v>
      </c>
      <c r="I802" s="6964">
        <v>18</v>
      </c>
      <c r="J802" s="6837"/>
    </row>
    <row r="803" spans="1:10" ht="27" thickTop="1" thickBot="1" x14ac:dyDescent="0.3">
      <c r="A803" s="6837"/>
      <c r="B803" s="6840"/>
      <c r="C803" s="6887"/>
      <c r="D803" s="6888" t="s">
        <v>31</v>
      </c>
      <c r="E803" s="6848"/>
      <c r="F803" s="6848"/>
      <c r="G803" s="6848"/>
      <c r="H803" s="6848"/>
      <c r="I803" s="6952">
        <v>0</v>
      </c>
      <c r="J803" s="6837"/>
    </row>
    <row r="804" spans="1:10" ht="16.5" thickTop="1" thickBot="1" x14ac:dyDescent="0.3">
      <c r="A804" s="6837"/>
      <c r="B804" s="6840"/>
      <c r="C804" s="6887"/>
      <c r="D804" s="6888" t="s">
        <v>32</v>
      </c>
      <c r="E804" s="6848">
        <v>12</v>
      </c>
      <c r="F804" s="6848"/>
      <c r="G804" s="6848"/>
      <c r="H804" s="6848"/>
      <c r="I804" s="6952">
        <v>12</v>
      </c>
      <c r="J804" s="6837"/>
    </row>
    <row r="805" spans="1:10" ht="27" thickTop="1" thickBot="1" x14ac:dyDescent="0.3">
      <c r="A805" s="6837"/>
      <c r="B805" s="6840"/>
      <c r="C805" s="6887"/>
      <c r="D805" s="6888" t="s">
        <v>120</v>
      </c>
      <c r="E805" s="6848">
        <v>6</v>
      </c>
      <c r="F805" s="6848"/>
      <c r="G805" s="6848"/>
      <c r="H805" s="6848"/>
      <c r="I805" s="6952">
        <v>6</v>
      </c>
      <c r="J805" s="6837"/>
    </row>
    <row r="806" spans="1:10" ht="39.75" thickTop="1" thickBot="1" x14ac:dyDescent="0.3">
      <c r="A806" s="6837"/>
      <c r="B806" s="6840"/>
      <c r="C806" s="6887"/>
      <c r="D806" s="6888" t="s">
        <v>34</v>
      </c>
      <c r="E806" s="6848"/>
      <c r="F806" s="6848"/>
      <c r="G806" s="6848"/>
      <c r="H806" s="6848"/>
      <c r="I806" s="6952">
        <v>0</v>
      </c>
      <c r="J806" s="6837"/>
    </row>
    <row r="807" spans="1:10" ht="65.25" thickTop="1" thickBot="1" x14ac:dyDescent="0.3">
      <c r="A807" s="6837"/>
      <c r="B807" s="6840"/>
      <c r="C807" s="6887"/>
      <c r="D807" s="6888" t="s">
        <v>198</v>
      </c>
      <c r="E807" s="6848"/>
      <c r="F807" s="6848"/>
      <c r="G807" s="6848"/>
      <c r="H807" s="6848"/>
      <c r="I807" s="6952">
        <v>0</v>
      </c>
      <c r="J807" s="6837"/>
    </row>
    <row r="808" spans="1:10" ht="17.25" thickTop="1" thickBot="1" x14ac:dyDescent="0.3">
      <c r="A808" s="6837"/>
      <c r="B808" s="6840"/>
      <c r="C808" s="11374" t="s">
        <v>36</v>
      </c>
      <c r="D808" s="11392"/>
      <c r="E808" s="6965">
        <v>24</v>
      </c>
      <c r="F808" s="6965">
        <v>0</v>
      </c>
      <c r="G808" s="6965">
        <v>0</v>
      </c>
      <c r="H808" s="6965">
        <v>0</v>
      </c>
      <c r="I808" s="6960">
        <v>24</v>
      </c>
      <c r="J808" s="6837"/>
    </row>
    <row r="809" spans="1:10" ht="27" thickTop="1" thickBot="1" x14ac:dyDescent="0.3">
      <c r="A809" s="6837"/>
      <c r="B809" s="6840"/>
      <c r="C809" s="6887"/>
      <c r="D809" s="6889" t="s">
        <v>37</v>
      </c>
      <c r="E809" s="6848">
        <v>7</v>
      </c>
      <c r="F809" s="6848"/>
      <c r="G809" s="6848"/>
      <c r="H809" s="6848"/>
      <c r="I809" s="6989">
        <v>7</v>
      </c>
      <c r="J809" s="6837"/>
    </row>
    <row r="810" spans="1:10" ht="39.75" thickTop="1" thickBot="1" x14ac:dyDescent="0.3">
      <c r="A810" s="6837"/>
      <c r="B810" s="6840"/>
      <c r="C810" s="6887"/>
      <c r="D810" s="6889" t="s">
        <v>38</v>
      </c>
      <c r="E810" s="7027">
        <v>17</v>
      </c>
      <c r="F810" s="7027"/>
      <c r="G810" s="7027"/>
      <c r="H810" s="7027"/>
      <c r="I810" s="6989">
        <v>17</v>
      </c>
      <c r="J810" s="6837"/>
    </row>
    <row r="811" spans="1:10" ht="52.5" thickTop="1" thickBot="1" x14ac:dyDescent="0.3">
      <c r="A811" s="6837"/>
      <c r="B811" s="6840"/>
      <c r="C811" s="6887"/>
      <c r="D811" s="6890" t="s">
        <v>39</v>
      </c>
      <c r="E811" s="6848"/>
      <c r="F811" s="6848"/>
      <c r="G811" s="6848"/>
      <c r="H811" s="6848"/>
      <c r="I811" s="6989">
        <v>0</v>
      </c>
      <c r="J811" s="6837"/>
    </row>
    <row r="812" spans="1:10" ht="17.25" thickTop="1" thickBot="1" x14ac:dyDescent="0.3">
      <c r="A812" s="6837"/>
      <c r="B812" s="6839"/>
      <c r="C812" s="11374" t="s">
        <v>199</v>
      </c>
      <c r="D812" s="11392"/>
      <c r="E812" s="6963">
        <v>0</v>
      </c>
      <c r="F812" s="6963">
        <v>15</v>
      </c>
      <c r="G812" s="6963">
        <v>2</v>
      </c>
      <c r="H812" s="6963">
        <v>0</v>
      </c>
      <c r="I812" s="6960">
        <v>17</v>
      </c>
      <c r="J812" s="6837"/>
    </row>
    <row r="813" spans="1:10" ht="16.5" thickTop="1" thickBot="1" x14ac:dyDescent="0.3">
      <c r="A813" s="6837"/>
      <c r="B813" s="6839"/>
      <c r="C813" s="6882"/>
      <c r="D813" s="6927" t="s">
        <v>200</v>
      </c>
      <c r="E813" s="6848"/>
      <c r="F813" s="6848">
        <v>4</v>
      </c>
      <c r="G813" s="6848"/>
      <c r="H813" s="6848"/>
      <c r="I813" s="6989">
        <v>4</v>
      </c>
      <c r="J813" s="6837"/>
    </row>
    <row r="814" spans="1:10" ht="52.5" thickTop="1" thickBot="1" x14ac:dyDescent="0.3">
      <c r="A814" s="6837"/>
      <c r="B814" s="6839"/>
      <c r="C814" s="6882"/>
      <c r="D814" s="6927" t="s">
        <v>201</v>
      </c>
      <c r="E814" s="6848"/>
      <c r="F814" s="6848"/>
      <c r="G814" s="6848"/>
      <c r="H814" s="6848"/>
      <c r="I814" s="6989">
        <v>0</v>
      </c>
      <c r="J814" s="6837"/>
    </row>
    <row r="815" spans="1:10" ht="52.5" thickTop="1" thickBot="1" x14ac:dyDescent="0.3">
      <c r="A815" s="6837"/>
      <c r="B815" s="6839"/>
      <c r="C815" s="6882"/>
      <c r="D815" s="6927" t="s">
        <v>202</v>
      </c>
      <c r="E815" s="6848"/>
      <c r="F815" s="6848"/>
      <c r="G815" s="6848"/>
      <c r="H815" s="6848"/>
      <c r="I815" s="6989">
        <v>0</v>
      </c>
      <c r="J815" s="6837"/>
    </row>
    <row r="816" spans="1:10" ht="39.75" thickTop="1" thickBot="1" x14ac:dyDescent="0.3">
      <c r="A816" s="6837"/>
      <c r="B816" s="6839"/>
      <c r="C816" s="6882"/>
      <c r="D816" s="6928" t="s">
        <v>203</v>
      </c>
      <c r="E816" s="6848"/>
      <c r="F816" s="6848"/>
      <c r="G816" s="6848"/>
      <c r="H816" s="6848"/>
      <c r="I816" s="6989">
        <v>0</v>
      </c>
      <c r="J816" s="6837"/>
    </row>
    <row r="817" spans="1:10" ht="65.25" thickTop="1" thickBot="1" x14ac:dyDescent="0.3">
      <c r="A817" s="6837"/>
      <c r="B817" s="6839"/>
      <c r="C817" s="6882"/>
      <c r="D817" s="6929" t="s">
        <v>204</v>
      </c>
      <c r="E817" s="6848"/>
      <c r="F817" s="6848"/>
      <c r="G817" s="6848"/>
      <c r="H817" s="6848"/>
      <c r="I817" s="6989">
        <v>0</v>
      </c>
      <c r="J817" s="6837"/>
    </row>
    <row r="818" spans="1:10" ht="39.75" thickTop="1" thickBot="1" x14ac:dyDescent="0.3">
      <c r="A818" s="6837"/>
      <c r="B818" s="6839"/>
      <c r="C818" s="6882"/>
      <c r="D818" s="6928" t="s">
        <v>205</v>
      </c>
      <c r="E818" s="6848"/>
      <c r="F818" s="6848">
        <v>4</v>
      </c>
      <c r="G818" s="6848"/>
      <c r="H818" s="6848"/>
      <c r="I818" s="6989">
        <v>4</v>
      </c>
      <c r="J818" s="6837"/>
    </row>
    <row r="819" spans="1:10" ht="52.5" thickTop="1" thickBot="1" x14ac:dyDescent="0.3">
      <c r="A819" s="6837"/>
      <c r="B819" s="6839"/>
      <c r="C819" s="6882"/>
      <c r="D819" s="6928" t="s">
        <v>206</v>
      </c>
      <c r="E819" s="6848"/>
      <c r="F819" s="6848"/>
      <c r="G819" s="6848"/>
      <c r="H819" s="6848"/>
      <c r="I819" s="6989">
        <v>0</v>
      </c>
      <c r="J819" s="6837"/>
    </row>
    <row r="820" spans="1:10" ht="39.75" thickTop="1" thickBot="1" x14ac:dyDescent="0.3">
      <c r="A820" s="6837"/>
      <c r="B820" s="6839"/>
      <c r="C820" s="6882"/>
      <c r="D820" s="6929" t="s">
        <v>207</v>
      </c>
      <c r="E820" s="6848"/>
      <c r="F820" s="6848">
        <v>7</v>
      </c>
      <c r="G820" s="6848"/>
      <c r="H820" s="6848"/>
      <c r="I820" s="6989">
        <v>7</v>
      </c>
      <c r="J820" s="6837"/>
    </row>
    <row r="821" spans="1:10" ht="27" thickTop="1" thickBot="1" x14ac:dyDescent="0.3">
      <c r="A821" s="6837"/>
      <c r="B821" s="6839"/>
      <c r="C821" s="6882"/>
      <c r="D821" s="6929" t="s">
        <v>208</v>
      </c>
      <c r="E821" s="7027"/>
      <c r="F821" s="7027"/>
      <c r="G821" s="7027"/>
      <c r="H821" s="7027"/>
      <c r="I821" s="6989">
        <v>0</v>
      </c>
      <c r="J821" s="6837"/>
    </row>
    <row r="822" spans="1:10" ht="39.75" thickTop="1" thickBot="1" x14ac:dyDescent="0.3">
      <c r="A822" s="6837"/>
      <c r="B822" s="6839"/>
      <c r="C822" s="6882"/>
      <c r="D822" s="6929" t="s">
        <v>209</v>
      </c>
      <c r="E822" s="6848"/>
      <c r="F822" s="6848"/>
      <c r="G822" s="6848">
        <v>2</v>
      </c>
      <c r="H822" s="6848"/>
      <c r="I822" s="6989">
        <v>2</v>
      </c>
      <c r="J822" s="6837"/>
    </row>
    <row r="823" spans="1:10" ht="17.25" thickTop="1" thickBot="1" x14ac:dyDescent="0.3">
      <c r="A823" s="6837"/>
      <c r="B823" s="6839"/>
      <c r="C823" s="11370" t="s">
        <v>210</v>
      </c>
      <c r="D823" s="11371"/>
      <c r="E823" s="6966">
        <v>0</v>
      </c>
      <c r="F823" s="6966">
        <v>0</v>
      </c>
      <c r="G823" s="6966">
        <v>0</v>
      </c>
      <c r="H823" s="6966">
        <v>0</v>
      </c>
      <c r="I823" s="6967">
        <v>0</v>
      </c>
      <c r="J823" s="6837"/>
    </row>
    <row r="824" spans="1:10" ht="27" thickTop="1" thickBot="1" x14ac:dyDescent="0.3">
      <c r="A824" s="6837"/>
      <c r="B824" s="6839"/>
      <c r="C824" s="6891"/>
      <c r="D824" s="7000" t="s">
        <v>211</v>
      </c>
      <c r="E824" s="7027"/>
      <c r="F824" s="7027"/>
      <c r="G824" s="7027"/>
      <c r="H824" s="7027"/>
      <c r="I824" s="6990">
        <v>0</v>
      </c>
      <c r="J824" s="6837"/>
    </row>
    <row r="825" spans="1:10" ht="39.75" thickTop="1" thickBot="1" x14ac:dyDescent="0.3">
      <c r="A825" s="6837"/>
      <c r="B825" s="6839"/>
      <c r="C825" s="6871"/>
      <c r="D825" s="7000" t="s">
        <v>212</v>
      </c>
      <c r="E825" s="7027"/>
      <c r="F825" s="7027"/>
      <c r="G825" s="7027"/>
      <c r="H825" s="7027"/>
      <c r="I825" s="6990">
        <v>0</v>
      </c>
      <c r="J825" s="6837"/>
    </row>
    <row r="826" spans="1:10" ht="27" thickTop="1" thickBot="1" x14ac:dyDescent="0.3">
      <c r="A826" s="6837"/>
      <c r="B826" s="6839"/>
      <c r="C826" s="6871"/>
      <c r="D826" s="7000" t="s">
        <v>213</v>
      </c>
      <c r="E826" s="7027"/>
      <c r="F826" s="7027"/>
      <c r="G826" s="7027"/>
      <c r="H826" s="7027"/>
      <c r="I826" s="6990">
        <v>0</v>
      </c>
      <c r="J826" s="6837"/>
    </row>
    <row r="827" spans="1:10" ht="65.25" thickTop="1" thickBot="1" x14ac:dyDescent="0.3">
      <c r="A827" s="6837"/>
      <c r="B827" s="6839"/>
      <c r="C827" s="6892"/>
      <c r="D827" s="7000" t="s">
        <v>214</v>
      </c>
      <c r="E827" s="7027"/>
      <c r="F827" s="7027"/>
      <c r="G827" s="7027"/>
      <c r="H827" s="7027"/>
      <c r="I827" s="6990">
        <v>0</v>
      </c>
      <c r="J827" s="6837"/>
    </row>
    <row r="828" spans="1:10" ht="39.75" thickTop="1" thickBot="1" x14ac:dyDescent="0.3">
      <c r="A828" s="6837"/>
      <c r="B828" s="6839"/>
      <c r="C828" s="6892"/>
      <c r="D828" s="7000" t="s">
        <v>215</v>
      </c>
      <c r="E828" s="6848"/>
      <c r="F828" s="6848"/>
      <c r="G828" s="6848"/>
      <c r="H828" s="6848"/>
      <c r="I828" s="6990">
        <v>0</v>
      </c>
      <c r="J828" s="6837"/>
    </row>
    <row r="829" spans="1:10" ht="16.5" thickTop="1" thickBot="1" x14ac:dyDescent="0.3">
      <c r="A829" s="6837"/>
      <c r="B829" s="6839"/>
      <c r="C829" s="6892"/>
      <c r="D829" s="7001" t="s">
        <v>216</v>
      </c>
      <c r="E829" s="6848"/>
      <c r="F829" s="6848"/>
      <c r="G829" s="6848"/>
      <c r="H829" s="6848"/>
      <c r="I829" s="6990">
        <v>0</v>
      </c>
      <c r="J829" s="6837"/>
    </row>
    <row r="830" spans="1:10" ht="16.5" thickTop="1" thickBot="1" x14ac:dyDescent="0.3">
      <c r="A830" s="6837"/>
      <c r="B830" s="6839"/>
      <c r="C830" s="6892"/>
      <c r="D830" s="7001" t="s">
        <v>217</v>
      </c>
      <c r="E830" s="6848"/>
      <c r="F830" s="6848"/>
      <c r="G830" s="6848"/>
      <c r="H830" s="6848"/>
      <c r="I830" s="6990">
        <v>0</v>
      </c>
      <c r="J830" s="6837"/>
    </row>
    <row r="831" spans="1:10" ht="16.5" thickTop="1" thickBot="1" x14ac:dyDescent="0.3">
      <c r="A831" s="6837"/>
      <c r="B831" s="6839"/>
      <c r="C831" s="6892"/>
      <c r="D831" s="7001" t="s">
        <v>218</v>
      </c>
      <c r="E831" s="6848"/>
      <c r="F831" s="6848"/>
      <c r="G831" s="6848"/>
      <c r="H831" s="6848"/>
      <c r="I831" s="6990">
        <v>0</v>
      </c>
      <c r="J831" s="6837"/>
    </row>
    <row r="832" spans="1:10" ht="16.5" thickTop="1" thickBot="1" x14ac:dyDescent="0.3">
      <c r="A832" s="6837"/>
      <c r="B832" s="6839"/>
      <c r="C832" s="6892"/>
      <c r="D832" s="7001" t="s">
        <v>219</v>
      </c>
      <c r="E832" s="6848"/>
      <c r="F832" s="6848"/>
      <c r="G832" s="6848"/>
      <c r="H832" s="6848"/>
      <c r="I832" s="6990">
        <v>0</v>
      </c>
      <c r="J832" s="6837"/>
    </row>
    <row r="833" spans="1:10" ht="27" thickTop="1" thickBot="1" x14ac:dyDescent="0.3">
      <c r="A833" s="6837"/>
      <c r="B833" s="6839"/>
      <c r="C833" s="6892"/>
      <c r="D833" s="7000" t="s">
        <v>220</v>
      </c>
      <c r="E833" s="6848"/>
      <c r="F833" s="6848"/>
      <c r="G833" s="6848"/>
      <c r="H833" s="6848"/>
      <c r="I833" s="6990">
        <v>0</v>
      </c>
      <c r="J833" s="6837"/>
    </row>
    <row r="834" spans="1:10" ht="39.75" thickTop="1" thickBot="1" x14ac:dyDescent="0.3">
      <c r="A834" s="6837"/>
      <c r="B834" s="6839"/>
      <c r="C834" s="6892"/>
      <c r="D834" s="7002" t="s">
        <v>221</v>
      </c>
      <c r="E834" s="7027"/>
      <c r="F834" s="7027"/>
      <c r="G834" s="7027"/>
      <c r="H834" s="7027"/>
      <c r="I834" s="6990">
        <v>0</v>
      </c>
      <c r="J834" s="6837"/>
    </row>
    <row r="835" spans="1:10" ht="52.5" thickTop="1" thickBot="1" x14ac:dyDescent="0.3">
      <c r="A835" s="6837"/>
      <c r="B835" s="6839"/>
      <c r="C835" s="6892"/>
      <c r="D835" s="7002" t="s">
        <v>222</v>
      </c>
      <c r="E835" s="6848"/>
      <c r="F835" s="6848"/>
      <c r="G835" s="6848"/>
      <c r="H835" s="6848"/>
      <c r="I835" s="6990">
        <v>0</v>
      </c>
      <c r="J835" s="6837"/>
    </row>
    <row r="836" spans="1:10" ht="52.5" thickTop="1" thickBot="1" x14ac:dyDescent="0.3">
      <c r="A836" s="6837"/>
      <c r="B836" s="6839"/>
      <c r="C836" s="6892"/>
      <c r="D836" s="7002" t="s">
        <v>223</v>
      </c>
      <c r="E836" s="6848"/>
      <c r="F836" s="6848"/>
      <c r="G836" s="6848"/>
      <c r="H836" s="6848"/>
      <c r="I836" s="6990">
        <v>0</v>
      </c>
      <c r="J836" s="6837"/>
    </row>
    <row r="837" spans="1:10" ht="16.5" thickTop="1" thickBot="1" x14ac:dyDescent="0.3">
      <c r="A837" s="6837"/>
      <c r="B837" s="6839"/>
      <c r="C837" s="6892"/>
      <c r="D837" s="7003" t="s">
        <v>64</v>
      </c>
      <c r="E837" s="6848"/>
      <c r="F837" s="6848"/>
      <c r="G837" s="6848"/>
      <c r="H837" s="6848"/>
      <c r="I837" s="6990">
        <v>0</v>
      </c>
      <c r="J837" s="6837"/>
    </row>
    <row r="838" spans="1:10" ht="16.5" thickTop="1" thickBot="1" x14ac:dyDescent="0.3">
      <c r="A838" s="6837"/>
      <c r="B838" s="6839"/>
      <c r="C838" s="6871"/>
      <c r="D838" s="7003" t="s">
        <v>65</v>
      </c>
      <c r="E838" s="6848"/>
      <c r="F838" s="6848"/>
      <c r="G838" s="6848"/>
      <c r="H838" s="6848"/>
      <c r="I838" s="6990">
        <v>0</v>
      </c>
      <c r="J838" s="6839"/>
    </row>
    <row r="839" spans="1:10" ht="16.5" thickTop="1" thickBot="1" x14ac:dyDescent="0.3">
      <c r="A839" s="6860"/>
      <c r="B839" s="6861"/>
      <c r="C839" s="6862"/>
      <c r="D839" s="6863"/>
      <c r="E839" s="6864"/>
      <c r="F839" s="6864"/>
      <c r="G839" s="6864"/>
      <c r="H839" s="6865"/>
      <c r="I839" s="6881"/>
      <c r="J839" s="6861"/>
    </row>
    <row r="840" spans="1:10" ht="15.75" thickTop="1" x14ac:dyDescent="0.25">
      <c r="A840" s="6837"/>
      <c r="B840" s="11401" t="s">
        <v>66</v>
      </c>
      <c r="C840" s="11402"/>
      <c r="D840" s="11402"/>
      <c r="E840" s="11402"/>
      <c r="F840" s="11402"/>
      <c r="G840" s="11402"/>
      <c r="H840" s="11403"/>
      <c r="I840" s="11419">
        <v>66</v>
      </c>
      <c r="J840" s="6837"/>
    </row>
    <row r="841" spans="1:10" x14ac:dyDescent="0.25">
      <c r="A841" s="6837"/>
      <c r="B841" s="11404"/>
      <c r="C841" s="11405"/>
      <c r="D841" s="11405"/>
      <c r="E841" s="11405"/>
      <c r="F841" s="11405"/>
      <c r="G841" s="11405"/>
      <c r="H841" s="11406"/>
      <c r="I841" s="11420"/>
      <c r="J841" s="6837"/>
    </row>
    <row r="842" spans="1:10" ht="15.75" thickBot="1" x14ac:dyDescent="0.3">
      <c r="A842" s="6837"/>
      <c r="B842" s="11407"/>
      <c r="C842" s="11408"/>
      <c r="D842" s="11408"/>
      <c r="E842" s="11408"/>
      <c r="F842" s="11408"/>
      <c r="G842" s="11408"/>
      <c r="H842" s="11409"/>
      <c r="I842" s="11421"/>
      <c r="J842" s="6839"/>
    </row>
    <row r="843" spans="1:10" ht="16.5" thickTop="1" thickBot="1" x14ac:dyDescent="0.3">
      <c r="A843" s="6845"/>
      <c r="B843" s="6846"/>
      <c r="C843" s="6846"/>
      <c r="D843" s="6846"/>
      <c r="E843" s="6844"/>
      <c r="F843" s="6844"/>
      <c r="G843" s="6844"/>
      <c r="H843" s="6847"/>
      <c r="I843" s="6991"/>
      <c r="J843" s="6837"/>
    </row>
    <row r="844" spans="1:10" ht="16.5" thickTop="1" thickBot="1" x14ac:dyDescent="0.3">
      <c r="A844" s="6845"/>
      <c r="B844" s="6846"/>
      <c r="C844" s="11417" t="s">
        <v>224</v>
      </c>
      <c r="D844" s="11418"/>
      <c r="E844" s="7015">
        <v>8</v>
      </c>
      <c r="F844" s="7015">
        <v>0</v>
      </c>
      <c r="G844" s="7015">
        <v>0</v>
      </c>
      <c r="H844" s="7015">
        <v>0</v>
      </c>
      <c r="I844" s="6963">
        <v>8</v>
      </c>
      <c r="J844" s="6837"/>
    </row>
    <row r="845" spans="1:10" ht="16.5" thickTop="1" thickBot="1" x14ac:dyDescent="0.3">
      <c r="A845" s="6845"/>
      <c r="B845" s="6846"/>
      <c r="C845" s="11415" t="s">
        <v>68</v>
      </c>
      <c r="D845" s="11416"/>
      <c r="E845" s="6848">
        <v>8</v>
      </c>
      <c r="F845" s="6848"/>
      <c r="G845" s="6848"/>
      <c r="H845" s="6848"/>
      <c r="I845" s="6949">
        <v>8</v>
      </c>
      <c r="J845" s="6837"/>
    </row>
    <row r="846" spans="1:10" ht="16.5" thickTop="1" thickBot="1" x14ac:dyDescent="0.3">
      <c r="A846" s="6837"/>
      <c r="B846" s="6866"/>
      <c r="C846" s="11417" t="s">
        <v>69</v>
      </c>
      <c r="D846" s="11418"/>
      <c r="E846" s="7015">
        <v>4</v>
      </c>
      <c r="F846" s="7015">
        <v>0</v>
      </c>
      <c r="G846" s="7015">
        <v>0</v>
      </c>
      <c r="H846" s="7015">
        <v>0</v>
      </c>
      <c r="I846" s="6963">
        <v>4</v>
      </c>
      <c r="J846" s="6837"/>
    </row>
    <row r="847" spans="1:10" ht="16.5" thickTop="1" thickBot="1" x14ac:dyDescent="0.3">
      <c r="A847" s="6837"/>
      <c r="B847" s="6866"/>
      <c r="C847" s="6882"/>
      <c r="D847" s="6883" t="s">
        <v>70</v>
      </c>
      <c r="E847" s="6848"/>
      <c r="F847" s="6848"/>
      <c r="G847" s="6848"/>
      <c r="H847" s="6848"/>
      <c r="I847" s="6949">
        <v>0</v>
      </c>
      <c r="J847" s="6837"/>
    </row>
    <row r="848" spans="1:10" ht="16.5" thickTop="1" thickBot="1" x14ac:dyDescent="0.3">
      <c r="A848" s="6837"/>
      <c r="B848" s="6866"/>
      <c r="C848" s="6882"/>
      <c r="D848" s="6884" t="s">
        <v>71</v>
      </c>
      <c r="E848" s="6848">
        <v>2</v>
      </c>
      <c r="F848" s="6848"/>
      <c r="G848" s="6848"/>
      <c r="H848" s="6848"/>
      <c r="I848" s="6949">
        <v>2</v>
      </c>
      <c r="J848" s="6837"/>
    </row>
    <row r="849" spans="1:10" ht="16.5" thickTop="1" thickBot="1" x14ac:dyDescent="0.3">
      <c r="A849" s="6837"/>
      <c r="B849" s="6866"/>
      <c r="C849" s="6885"/>
      <c r="D849" s="6886" t="s">
        <v>225</v>
      </c>
      <c r="E849" s="6848">
        <v>2</v>
      </c>
      <c r="F849" s="6848"/>
      <c r="G849" s="6848"/>
      <c r="H849" s="6848"/>
      <c r="I849" s="6991">
        <v>2</v>
      </c>
      <c r="J849" s="6837"/>
    </row>
    <row r="850" spans="1:10" ht="19.5" thickTop="1" thickBot="1" x14ac:dyDescent="0.3">
      <c r="A850" s="6837"/>
      <c r="B850" s="11424" t="s">
        <v>73</v>
      </c>
      <c r="C850" s="11425"/>
      <c r="D850" s="11425"/>
      <c r="E850" s="11425"/>
      <c r="F850" s="11425"/>
      <c r="G850" s="11425"/>
      <c r="H850" s="11426"/>
      <c r="I850" s="7017">
        <v>4231</v>
      </c>
      <c r="J850" s="6837"/>
    </row>
    <row r="851" spans="1:10" ht="19.5" thickTop="1" thickBot="1" x14ac:dyDescent="0.3">
      <c r="A851" s="6837"/>
      <c r="B851" s="6838"/>
      <c r="C851" s="11422" t="s">
        <v>226</v>
      </c>
      <c r="D851" s="11423"/>
      <c r="E851" s="7028"/>
      <c r="F851" s="7028"/>
      <c r="G851" s="7028"/>
      <c r="H851" s="7028"/>
      <c r="I851" s="7018">
        <v>0</v>
      </c>
      <c r="J851" s="6837"/>
    </row>
    <row r="852" spans="1:10" ht="17.25" thickTop="1" thickBot="1" x14ac:dyDescent="0.3">
      <c r="A852" s="6837"/>
      <c r="B852" s="6838"/>
      <c r="C852" s="11395" t="s">
        <v>227</v>
      </c>
      <c r="D852" s="11396"/>
      <c r="E852" s="7007">
        <v>64</v>
      </c>
      <c r="F852" s="7007">
        <v>0</v>
      </c>
      <c r="G852" s="7007">
        <v>3</v>
      </c>
      <c r="H852" s="7007">
        <v>0</v>
      </c>
      <c r="I852" s="7016">
        <v>67</v>
      </c>
      <c r="J852" s="6837"/>
    </row>
    <row r="853" spans="1:10" ht="16.5" thickTop="1" thickBot="1" x14ac:dyDescent="0.3">
      <c r="A853" s="6837"/>
      <c r="B853" s="6838"/>
      <c r="C853" s="6882"/>
      <c r="D853" s="6930" t="s">
        <v>228</v>
      </c>
      <c r="E853" s="7028">
        <v>29</v>
      </c>
      <c r="F853" s="7028"/>
      <c r="G853" s="7028">
        <v>2</v>
      </c>
      <c r="H853" s="7028"/>
      <c r="I853" s="6992">
        <v>31</v>
      </c>
      <c r="J853" s="6837"/>
    </row>
    <row r="854" spans="1:10" ht="16.5" thickTop="1" thickBot="1" x14ac:dyDescent="0.3">
      <c r="A854" s="6837"/>
      <c r="B854" s="6838"/>
      <c r="C854" s="6882"/>
      <c r="D854" s="6931" t="s">
        <v>229</v>
      </c>
      <c r="E854" s="7028"/>
      <c r="F854" s="7028"/>
      <c r="G854" s="7028"/>
      <c r="H854" s="7028"/>
      <c r="I854" s="6992">
        <v>0</v>
      </c>
      <c r="J854" s="6837"/>
    </row>
    <row r="855" spans="1:10" ht="16.5" thickTop="1" thickBot="1" x14ac:dyDescent="0.3">
      <c r="A855" s="6837"/>
      <c r="B855" s="6838"/>
      <c r="C855" s="6882"/>
      <c r="D855" s="6932" t="s">
        <v>230</v>
      </c>
      <c r="E855" s="7028"/>
      <c r="F855" s="7028"/>
      <c r="G855" s="7028"/>
      <c r="H855" s="7028"/>
      <c r="I855" s="6992">
        <v>0</v>
      </c>
      <c r="J855" s="6837"/>
    </row>
    <row r="856" spans="1:10" ht="16.5" thickTop="1" thickBot="1" x14ac:dyDescent="0.3">
      <c r="A856" s="6837"/>
      <c r="B856" s="6838"/>
      <c r="C856" s="6882"/>
      <c r="D856" s="6932" t="s">
        <v>231</v>
      </c>
      <c r="E856" s="7028"/>
      <c r="F856" s="7028"/>
      <c r="G856" s="7028"/>
      <c r="H856" s="7028"/>
      <c r="I856" s="6992">
        <v>0</v>
      </c>
      <c r="J856" s="6837"/>
    </row>
    <row r="857" spans="1:10" ht="16.5" thickTop="1" thickBot="1" x14ac:dyDescent="0.3">
      <c r="A857" s="6837"/>
      <c r="B857" s="6838"/>
      <c r="C857" s="6882"/>
      <c r="D857" s="6932" t="s">
        <v>232</v>
      </c>
      <c r="E857" s="7028">
        <v>7</v>
      </c>
      <c r="F857" s="7028"/>
      <c r="G857" s="7028"/>
      <c r="H857" s="7028"/>
      <c r="I857" s="6992">
        <v>7</v>
      </c>
      <c r="J857" s="6837"/>
    </row>
    <row r="858" spans="1:10" ht="16.5" thickTop="1" thickBot="1" x14ac:dyDescent="0.3">
      <c r="A858" s="6837"/>
      <c r="B858" s="6838"/>
      <c r="C858" s="6882"/>
      <c r="D858" s="6932" t="s">
        <v>233</v>
      </c>
      <c r="E858" s="7028">
        <v>10</v>
      </c>
      <c r="F858" s="7028"/>
      <c r="G858" s="7028"/>
      <c r="H858" s="7028"/>
      <c r="I858" s="6992">
        <v>10</v>
      </c>
      <c r="J858" s="6837"/>
    </row>
    <row r="859" spans="1:10" ht="16.5" thickTop="1" thickBot="1" x14ac:dyDescent="0.3">
      <c r="A859" s="6837"/>
      <c r="B859" s="6838"/>
      <c r="C859" s="6882"/>
      <c r="D859" s="6932" t="s">
        <v>234</v>
      </c>
      <c r="E859" s="7028">
        <v>2</v>
      </c>
      <c r="F859" s="7028"/>
      <c r="G859" s="7028">
        <v>1</v>
      </c>
      <c r="H859" s="7028"/>
      <c r="I859" s="6992">
        <v>3</v>
      </c>
      <c r="J859" s="6837"/>
    </row>
    <row r="860" spans="1:10" ht="16.5" thickTop="1" thickBot="1" x14ac:dyDescent="0.3">
      <c r="A860" s="6837"/>
      <c r="B860" s="6838"/>
      <c r="C860" s="6882"/>
      <c r="D860" s="6932" t="s">
        <v>235</v>
      </c>
      <c r="E860" s="7028"/>
      <c r="F860" s="7028"/>
      <c r="G860" s="7028"/>
      <c r="H860" s="7028"/>
      <c r="I860" s="6992">
        <v>0</v>
      </c>
      <c r="J860" s="6837"/>
    </row>
    <row r="861" spans="1:10" ht="16.5" thickTop="1" thickBot="1" x14ac:dyDescent="0.3">
      <c r="A861" s="6837"/>
      <c r="B861" s="6838"/>
      <c r="C861" s="6882"/>
      <c r="D861" s="6933" t="s">
        <v>236</v>
      </c>
      <c r="E861" s="7028">
        <v>16</v>
      </c>
      <c r="F861" s="7028"/>
      <c r="G861" s="7028"/>
      <c r="H861" s="7028"/>
      <c r="I861" s="6992">
        <v>16</v>
      </c>
      <c r="J861" s="6837"/>
    </row>
    <row r="862" spans="1:10" ht="16.5" thickTop="1" thickBot="1" x14ac:dyDescent="0.3">
      <c r="A862" s="6837"/>
      <c r="B862" s="6841" t="s">
        <v>84</v>
      </c>
      <c r="C862" s="6839"/>
      <c r="D862" s="6837"/>
      <c r="E862" s="6838"/>
      <c r="F862" s="6838"/>
      <c r="G862" s="6838"/>
      <c r="H862" s="6838"/>
      <c r="I862" s="6838"/>
      <c r="J862" s="6838"/>
    </row>
    <row r="863" spans="1:10" ht="16.5" thickTop="1" thickBot="1" x14ac:dyDescent="0.3">
      <c r="A863" s="6837"/>
      <c r="B863" s="11401" t="s">
        <v>85</v>
      </c>
      <c r="C863" s="11402"/>
      <c r="D863" s="11402"/>
      <c r="E863" s="11402"/>
      <c r="F863" s="11403"/>
      <c r="G863" s="11369" t="s">
        <v>11</v>
      </c>
      <c r="H863" s="11378"/>
      <c r="I863" s="6837"/>
      <c r="J863" s="6837"/>
    </row>
    <row r="864" spans="1:10" ht="16.5" thickTop="1" thickBot="1" x14ac:dyDescent="0.3">
      <c r="A864" s="6837"/>
      <c r="B864" s="11404"/>
      <c r="C864" s="11405"/>
      <c r="D864" s="11405"/>
      <c r="E864" s="11405"/>
      <c r="F864" s="11406"/>
      <c r="G864" s="11410">
        <v>15</v>
      </c>
      <c r="H864" s="11410"/>
      <c r="I864" s="6837"/>
      <c r="J864" s="6837"/>
    </row>
    <row r="865" spans="1:10" ht="16.5" thickTop="1" thickBot="1" x14ac:dyDescent="0.3">
      <c r="A865" s="6837"/>
      <c r="B865" s="11407"/>
      <c r="C865" s="11408"/>
      <c r="D865" s="11408"/>
      <c r="E865" s="11408"/>
      <c r="F865" s="11409"/>
      <c r="G865" s="11410"/>
      <c r="H865" s="11410"/>
      <c r="I865" s="6837"/>
      <c r="J865" s="6837"/>
    </row>
    <row r="866" spans="1:10" ht="16.5" thickTop="1" thickBot="1" x14ac:dyDescent="0.3">
      <c r="A866" s="6837"/>
      <c r="B866" s="6839"/>
      <c r="C866" s="6838"/>
      <c r="D866" s="11013" t="s">
        <v>86</v>
      </c>
      <c r="E866" s="11014"/>
      <c r="F866" s="6849">
        <v>5</v>
      </c>
      <c r="G866" s="11361">
        <v>5</v>
      </c>
      <c r="H866" s="11361"/>
      <c r="I866" s="6837"/>
      <c r="J866" s="6838"/>
    </row>
    <row r="867" spans="1:10" ht="16.5" thickTop="1" thickBot="1" x14ac:dyDescent="0.3">
      <c r="A867" s="6837"/>
      <c r="B867" s="6839"/>
      <c r="C867" s="6838"/>
      <c r="D867" s="11393" t="s">
        <v>237</v>
      </c>
      <c r="E867" s="11394"/>
      <c r="F867" s="6849">
        <v>9</v>
      </c>
      <c r="G867" s="11361">
        <v>9</v>
      </c>
      <c r="H867" s="11361"/>
      <c r="I867" s="6837"/>
      <c r="J867" s="6838"/>
    </row>
    <row r="868" spans="1:10" ht="16.5" thickTop="1" thickBot="1" x14ac:dyDescent="0.3">
      <c r="A868" s="6837"/>
      <c r="B868" s="6839"/>
      <c r="C868" s="6838"/>
      <c r="D868" s="11393" t="s">
        <v>238</v>
      </c>
      <c r="E868" s="11394"/>
      <c r="F868" s="6849"/>
      <c r="G868" s="11361">
        <v>0</v>
      </c>
      <c r="H868" s="11361"/>
      <c r="I868" s="6837"/>
      <c r="J868" s="6838"/>
    </row>
    <row r="869" spans="1:10" ht="39.75" thickTop="1" thickBot="1" x14ac:dyDescent="0.3">
      <c r="A869" s="6837"/>
      <c r="B869" s="6839"/>
      <c r="C869" s="6838"/>
      <c r="D869" s="7005" t="s">
        <v>239</v>
      </c>
      <c r="E869" s="7006"/>
      <c r="F869" s="6849">
        <v>1</v>
      </c>
      <c r="G869" s="11361">
        <v>1</v>
      </c>
      <c r="H869" s="11361"/>
      <c r="I869" s="6837"/>
      <c r="J869" s="6838"/>
    </row>
    <row r="870" spans="1:10" ht="16.5" thickTop="1" thickBot="1" x14ac:dyDescent="0.3">
      <c r="A870" s="6837"/>
      <c r="B870" s="6839"/>
      <c r="C870" s="6838"/>
      <c r="D870" s="11393" t="s">
        <v>240</v>
      </c>
      <c r="E870" s="11394"/>
      <c r="F870" s="6849"/>
      <c r="G870" s="11361">
        <v>0</v>
      </c>
      <c r="H870" s="11361"/>
      <c r="I870" s="6837"/>
      <c r="J870" s="6838"/>
    </row>
    <row r="871" spans="1:10" ht="16.5" thickTop="1" thickBot="1" x14ac:dyDescent="0.3">
      <c r="A871" s="6837"/>
      <c r="B871" s="11379" t="s">
        <v>90</v>
      </c>
      <c r="C871" s="11380"/>
      <c r="D871" s="11380"/>
      <c r="E871" s="11380"/>
      <c r="F871" s="11380"/>
      <c r="G871" s="11381"/>
      <c r="H871" s="11388" t="s">
        <v>11</v>
      </c>
      <c r="I871" s="11389"/>
      <c r="J871" s="6837"/>
    </row>
    <row r="872" spans="1:10" ht="15.75" thickTop="1" x14ac:dyDescent="0.25">
      <c r="A872" s="6837"/>
      <c r="B872" s="11382"/>
      <c r="C872" s="11383"/>
      <c r="D872" s="11383"/>
      <c r="E872" s="11383"/>
      <c r="F872" s="11383"/>
      <c r="G872" s="11384"/>
      <c r="H872" s="11397">
        <v>648</v>
      </c>
      <c r="I872" s="11398"/>
      <c r="J872" s="6837"/>
    </row>
    <row r="873" spans="1:10" ht="15.75" thickBot="1" x14ac:dyDescent="0.3">
      <c r="A873" s="6837"/>
      <c r="B873" s="11385"/>
      <c r="C873" s="11386"/>
      <c r="D873" s="11386"/>
      <c r="E873" s="11386"/>
      <c r="F873" s="11386"/>
      <c r="G873" s="11387"/>
      <c r="H873" s="11399"/>
      <c r="I873" s="11400"/>
      <c r="J873" s="6837"/>
    </row>
    <row r="874" spans="1:10" ht="16.5" thickTop="1" thickBot="1" x14ac:dyDescent="0.3">
      <c r="A874" s="6837"/>
      <c r="B874" s="6893"/>
      <c r="C874" s="6968">
        <v>7.1</v>
      </c>
      <c r="D874" s="6969" t="s">
        <v>91</v>
      </c>
      <c r="E874" s="6956"/>
      <c r="F874" s="6956"/>
      <c r="G874" s="6956"/>
      <c r="H874" s="11411">
        <v>74</v>
      </c>
      <c r="I874" s="11411"/>
      <c r="J874" s="6837"/>
    </row>
    <row r="875" spans="1:10" ht="16.5" thickTop="1" thickBot="1" x14ac:dyDescent="0.3">
      <c r="A875" s="6837"/>
      <c r="B875" s="6866"/>
      <c r="C875" s="6866"/>
      <c r="D875" s="7010" t="s">
        <v>92</v>
      </c>
      <c r="E875" s="6993"/>
      <c r="F875" s="6993"/>
      <c r="G875" s="6993"/>
      <c r="H875" s="11361">
        <v>1</v>
      </c>
      <c r="I875" s="11361"/>
      <c r="J875" s="6837"/>
    </row>
    <row r="876" spans="1:10" ht="16.5" thickTop="1" thickBot="1" x14ac:dyDescent="0.3">
      <c r="A876" s="6837"/>
      <c r="B876" s="6838"/>
      <c r="C876" s="6838"/>
      <c r="D876" s="6894" t="s">
        <v>93</v>
      </c>
      <c r="E876" s="6895"/>
      <c r="F876" s="6895"/>
      <c r="G876" s="6896"/>
      <c r="H876" s="11368">
        <v>1</v>
      </c>
      <c r="I876" s="11368"/>
      <c r="J876" s="6837"/>
    </row>
    <row r="877" spans="1:10" ht="16.5" thickTop="1" thickBot="1" x14ac:dyDescent="0.3">
      <c r="A877" s="6837"/>
      <c r="B877" s="6838"/>
      <c r="C877" s="6838"/>
      <c r="D877" s="6897" t="s">
        <v>94</v>
      </c>
      <c r="E877" s="6898"/>
      <c r="F877" s="6898"/>
      <c r="G877" s="6899"/>
      <c r="H877" s="11024"/>
      <c r="I877" s="11025"/>
      <c r="J877" s="6837"/>
    </row>
    <row r="878" spans="1:10" ht="16.5" thickTop="1" thickBot="1" x14ac:dyDescent="0.3">
      <c r="A878" s="6837"/>
      <c r="B878" s="6838"/>
      <c r="C878" s="6838"/>
      <c r="D878" s="6897" t="s">
        <v>95</v>
      </c>
      <c r="E878" s="6898"/>
      <c r="F878" s="6898"/>
      <c r="G878" s="6899"/>
      <c r="H878" s="11024"/>
      <c r="I878" s="11025"/>
      <c r="J878" s="6837"/>
    </row>
    <row r="879" spans="1:10" ht="16.5" thickTop="1" thickBot="1" x14ac:dyDescent="0.3">
      <c r="A879" s="6837"/>
      <c r="B879" s="6838"/>
      <c r="C879" s="6858"/>
      <c r="D879" s="6903" t="s">
        <v>96</v>
      </c>
      <c r="E879" s="6904"/>
      <c r="F879" s="6904"/>
      <c r="G879" s="6904"/>
      <c r="H879" s="11024"/>
      <c r="I879" s="11025"/>
      <c r="J879" s="6838"/>
    </row>
    <row r="880" spans="1:10" ht="16.5" thickTop="1" thickBot="1" x14ac:dyDescent="0.3">
      <c r="A880" s="6837"/>
      <c r="B880" s="6838"/>
      <c r="C880" s="6838"/>
      <c r="D880" s="6900" t="s">
        <v>97</v>
      </c>
      <c r="E880" s="6893"/>
      <c r="F880" s="6893"/>
      <c r="G880" s="6893"/>
      <c r="H880" s="11354"/>
      <c r="I880" s="11354"/>
      <c r="J880" s="6838"/>
    </row>
    <row r="881" spans="1:10" ht="16.5" thickTop="1" thickBot="1" x14ac:dyDescent="0.3">
      <c r="A881" s="6837"/>
      <c r="B881" s="6838"/>
      <c r="C881" s="6838"/>
      <c r="D881" s="7010" t="s">
        <v>98</v>
      </c>
      <c r="E881" s="6993"/>
      <c r="F881" s="6993"/>
      <c r="G881" s="6993"/>
      <c r="H881" s="11361">
        <v>4</v>
      </c>
      <c r="I881" s="11361"/>
      <c r="J881" s="6838"/>
    </row>
    <row r="882" spans="1:10" ht="16.5" thickTop="1" thickBot="1" x14ac:dyDescent="0.3">
      <c r="A882" s="6837"/>
      <c r="B882" s="6838"/>
      <c r="C882" s="6858"/>
      <c r="D882" s="6894" t="s">
        <v>93</v>
      </c>
      <c r="E882" s="6895"/>
      <c r="F882" s="6895"/>
      <c r="G882" s="6896"/>
      <c r="H882" s="11368">
        <v>2</v>
      </c>
      <c r="I882" s="11368"/>
      <c r="J882" s="6838"/>
    </row>
    <row r="883" spans="1:10" ht="16.5" thickTop="1" thickBot="1" x14ac:dyDescent="0.3">
      <c r="A883" s="6837"/>
      <c r="B883" s="6838"/>
      <c r="C883" s="6858"/>
      <c r="D883" s="6897" t="s">
        <v>94</v>
      </c>
      <c r="E883" s="6898"/>
      <c r="F883" s="6898"/>
      <c r="G883" s="6899"/>
      <c r="H883" s="11024"/>
      <c r="I883" s="11025"/>
      <c r="J883" s="6838"/>
    </row>
    <row r="884" spans="1:10" ht="16.5" thickTop="1" thickBot="1" x14ac:dyDescent="0.3">
      <c r="A884" s="6837"/>
      <c r="B884" s="6838"/>
      <c r="C884" s="6858"/>
      <c r="D884" s="6897" t="s">
        <v>95</v>
      </c>
      <c r="E884" s="6898"/>
      <c r="F884" s="6898"/>
      <c r="G884" s="6899"/>
      <c r="H884" s="11024"/>
      <c r="I884" s="11025"/>
      <c r="J884" s="6838"/>
    </row>
    <row r="885" spans="1:10" ht="16.5" thickTop="1" thickBot="1" x14ac:dyDescent="0.3">
      <c r="A885" s="6837"/>
      <c r="B885" s="6838"/>
      <c r="C885" s="6858"/>
      <c r="D885" s="6903" t="s">
        <v>96</v>
      </c>
      <c r="E885" s="6904"/>
      <c r="F885" s="6904"/>
      <c r="G885" s="6904"/>
      <c r="H885" s="11024">
        <v>2</v>
      </c>
      <c r="I885" s="11025"/>
      <c r="J885" s="6838"/>
    </row>
    <row r="886" spans="1:10" ht="16.5" thickTop="1" thickBot="1" x14ac:dyDescent="0.3">
      <c r="A886" s="6837"/>
      <c r="B886" s="6838"/>
      <c r="C886" s="6858"/>
      <c r="D886" s="6900" t="s">
        <v>97</v>
      </c>
      <c r="E886" s="6893"/>
      <c r="F886" s="6893"/>
      <c r="G886" s="6893"/>
      <c r="H886" s="11354"/>
      <c r="I886" s="11354"/>
      <c r="J886" s="6838"/>
    </row>
    <row r="887" spans="1:10" ht="16.5" thickTop="1" thickBot="1" x14ac:dyDescent="0.3">
      <c r="A887" s="6837"/>
      <c r="B887" s="6838"/>
      <c r="C887" s="6858"/>
      <c r="D887" s="7010" t="s">
        <v>99</v>
      </c>
      <c r="E887" s="6993"/>
      <c r="F887" s="6993"/>
      <c r="G887" s="6993"/>
      <c r="H887" s="11361">
        <v>0</v>
      </c>
      <c r="I887" s="11361"/>
      <c r="J887" s="6838"/>
    </row>
    <row r="888" spans="1:10" ht="16.5" thickTop="1" thickBot="1" x14ac:dyDescent="0.3">
      <c r="A888" s="6837"/>
      <c r="B888" s="6838"/>
      <c r="C888" s="6858"/>
      <c r="D888" s="6894" t="s">
        <v>93</v>
      </c>
      <c r="E888" s="6895"/>
      <c r="F888" s="6895"/>
      <c r="G888" s="6896"/>
      <c r="H888" s="11368"/>
      <c r="I888" s="11368"/>
      <c r="J888" s="6838"/>
    </row>
    <row r="889" spans="1:10" ht="16.5" thickTop="1" thickBot="1" x14ac:dyDescent="0.3">
      <c r="A889" s="6837"/>
      <c r="B889" s="6838"/>
      <c r="C889" s="6858"/>
      <c r="D889" s="6897" t="s">
        <v>94</v>
      </c>
      <c r="E889" s="6898"/>
      <c r="F889" s="6898"/>
      <c r="G889" s="6899"/>
      <c r="H889" s="11024"/>
      <c r="I889" s="11025"/>
      <c r="J889" s="6838"/>
    </row>
    <row r="890" spans="1:10" ht="16.5" thickTop="1" thickBot="1" x14ac:dyDescent="0.3">
      <c r="A890" s="6837"/>
      <c r="B890" s="6838"/>
      <c r="C890" s="6858"/>
      <c r="D890" s="6897" t="s">
        <v>95</v>
      </c>
      <c r="E890" s="6898"/>
      <c r="F890" s="6898"/>
      <c r="G890" s="6899"/>
      <c r="H890" s="11024"/>
      <c r="I890" s="11025"/>
      <c r="J890" s="6838"/>
    </row>
    <row r="891" spans="1:10" ht="16.5" thickTop="1" thickBot="1" x14ac:dyDescent="0.3">
      <c r="A891" s="6837"/>
      <c r="B891" s="6838"/>
      <c r="C891" s="6858"/>
      <c r="D891" s="6903" t="s">
        <v>96</v>
      </c>
      <c r="E891" s="6904"/>
      <c r="F891" s="6904"/>
      <c r="G891" s="6904"/>
      <c r="H891" s="11024"/>
      <c r="I891" s="11025"/>
      <c r="J891" s="6838"/>
    </row>
    <row r="892" spans="1:10" ht="16.5" thickTop="1" thickBot="1" x14ac:dyDescent="0.3">
      <c r="A892" s="6837"/>
      <c r="B892" s="6838"/>
      <c r="C892" s="6858"/>
      <c r="D892" s="6900" t="s">
        <v>97</v>
      </c>
      <c r="E892" s="6893"/>
      <c r="F892" s="6893"/>
      <c r="G892" s="6893"/>
      <c r="H892" s="11354"/>
      <c r="I892" s="11354"/>
      <c r="J892" s="6838"/>
    </row>
    <row r="893" spans="1:10" ht="39.75" thickTop="1" thickBot="1" x14ac:dyDescent="0.3">
      <c r="A893" s="6837"/>
      <c r="B893" s="6838"/>
      <c r="C893" s="6858"/>
      <c r="D893" s="7011" t="s">
        <v>100</v>
      </c>
      <c r="E893" s="6993"/>
      <c r="F893" s="6993"/>
      <c r="G893" s="6994"/>
      <c r="H893" s="11365">
        <v>6</v>
      </c>
      <c r="I893" s="11366"/>
      <c r="J893" s="6838"/>
    </row>
    <row r="894" spans="1:10" ht="16.5" thickTop="1" thickBot="1" x14ac:dyDescent="0.3">
      <c r="A894" s="6837"/>
      <c r="B894" s="6838"/>
      <c r="C894" s="6858"/>
      <c r="D894" s="6901" t="s">
        <v>101</v>
      </c>
      <c r="E894" s="6902"/>
      <c r="F894" s="6902"/>
      <c r="G894" s="6902"/>
      <c r="H894" s="11368">
        <v>3</v>
      </c>
      <c r="I894" s="11368"/>
      <c r="J894" s="6838"/>
    </row>
    <row r="895" spans="1:10" ht="16.5" thickTop="1" thickBot="1" x14ac:dyDescent="0.3">
      <c r="A895" s="6837"/>
      <c r="B895" s="6838"/>
      <c r="C895" s="6858"/>
      <c r="D895" s="6901" t="s">
        <v>102</v>
      </c>
      <c r="E895" s="6904"/>
      <c r="F895" s="6904"/>
      <c r="G895" s="6904"/>
      <c r="H895" s="11024"/>
      <c r="I895" s="11025"/>
      <c r="J895" s="6838"/>
    </row>
    <row r="896" spans="1:10" ht="16.5" thickTop="1" thickBot="1" x14ac:dyDescent="0.3">
      <c r="A896" s="6837"/>
      <c r="B896" s="6838"/>
      <c r="C896" s="6858"/>
      <c r="D896" s="6894" t="s">
        <v>103</v>
      </c>
      <c r="E896" s="6904"/>
      <c r="F896" s="6904"/>
      <c r="G896" s="6905"/>
      <c r="H896" s="11354">
        <v>3</v>
      </c>
      <c r="I896" s="11354"/>
      <c r="J896" s="6838"/>
    </row>
    <row r="897" spans="1:10" ht="39.75" thickTop="1" thickBot="1" x14ac:dyDescent="0.3">
      <c r="A897" s="6837"/>
      <c r="B897" s="6838"/>
      <c r="C897" s="6858"/>
      <c r="D897" s="7011" t="s">
        <v>104</v>
      </c>
      <c r="E897" s="6993"/>
      <c r="F897" s="6993"/>
      <c r="G897" s="6993"/>
      <c r="H897" s="11365">
        <v>3</v>
      </c>
      <c r="I897" s="11366"/>
      <c r="J897" s="6838"/>
    </row>
    <row r="898" spans="1:10" ht="16.5" thickTop="1" thickBot="1" x14ac:dyDescent="0.3">
      <c r="A898" s="6837"/>
      <c r="B898" s="6838"/>
      <c r="C898" s="6858"/>
      <c r="D898" s="6901" t="s">
        <v>105</v>
      </c>
      <c r="E898" s="6902"/>
      <c r="F898" s="6902"/>
      <c r="G898" s="6902"/>
      <c r="H898" s="11368">
        <v>3</v>
      </c>
      <c r="I898" s="11368"/>
      <c r="J898" s="6838"/>
    </row>
    <row r="899" spans="1:10" ht="16.5" thickTop="1" thickBot="1" x14ac:dyDescent="0.3">
      <c r="A899" s="6837"/>
      <c r="B899" s="6838"/>
      <c r="C899" s="6858"/>
      <c r="D899" s="6901" t="s">
        <v>102</v>
      </c>
      <c r="E899" s="6904"/>
      <c r="F899" s="6904"/>
      <c r="G899" s="6904"/>
      <c r="H899" s="11024"/>
      <c r="I899" s="11025"/>
      <c r="J899" s="6838"/>
    </row>
    <row r="900" spans="1:10" ht="16.5" thickTop="1" thickBot="1" x14ac:dyDescent="0.3">
      <c r="A900" s="6837"/>
      <c r="B900" s="6838"/>
      <c r="C900" s="6858"/>
      <c r="D900" s="6894" t="s">
        <v>103</v>
      </c>
      <c r="E900" s="6904"/>
      <c r="F900" s="6904"/>
      <c r="G900" s="6905"/>
      <c r="H900" s="11354"/>
      <c r="I900" s="11354"/>
      <c r="J900" s="6838"/>
    </row>
    <row r="901" spans="1:10" ht="52.5" thickTop="1" thickBot="1" x14ac:dyDescent="0.3">
      <c r="A901" s="6837"/>
      <c r="B901" s="6838"/>
      <c r="C901" s="6858"/>
      <c r="D901" s="7011" t="s">
        <v>241</v>
      </c>
      <c r="E901" s="6993"/>
      <c r="F901" s="6993"/>
      <c r="G901" s="6993"/>
      <c r="H901" s="11361">
        <v>32</v>
      </c>
      <c r="I901" s="11361"/>
      <c r="J901" s="6838"/>
    </row>
    <row r="902" spans="1:10" ht="16.5" thickTop="1" thickBot="1" x14ac:dyDescent="0.3">
      <c r="A902" s="6837"/>
      <c r="B902" s="6838"/>
      <c r="C902" s="6858"/>
      <c r="D902" s="6894" t="s">
        <v>93</v>
      </c>
      <c r="E902" s="6895"/>
      <c r="F902" s="6895"/>
      <c r="G902" s="6896"/>
      <c r="H902" s="11368">
        <v>18</v>
      </c>
      <c r="I902" s="11368"/>
      <c r="J902" s="6838"/>
    </row>
    <row r="903" spans="1:10" ht="16.5" thickTop="1" thickBot="1" x14ac:dyDescent="0.3">
      <c r="A903" s="6837"/>
      <c r="B903" s="6838"/>
      <c r="C903" s="6858"/>
      <c r="D903" s="6897" t="s">
        <v>94</v>
      </c>
      <c r="E903" s="6898"/>
      <c r="F903" s="6898"/>
      <c r="G903" s="6899"/>
      <c r="H903" s="11024"/>
      <c r="I903" s="11025"/>
      <c r="J903" s="6838"/>
    </row>
    <row r="904" spans="1:10" ht="16.5" thickTop="1" thickBot="1" x14ac:dyDescent="0.3">
      <c r="A904" s="6837"/>
      <c r="B904" s="6838"/>
      <c r="C904" s="6858"/>
      <c r="D904" s="6897" t="s">
        <v>95</v>
      </c>
      <c r="E904" s="6898"/>
      <c r="F904" s="6898"/>
      <c r="G904" s="6899"/>
      <c r="H904" s="11024">
        <v>3</v>
      </c>
      <c r="I904" s="11025"/>
      <c r="J904" s="6838"/>
    </row>
    <row r="905" spans="1:10" ht="16.5" thickTop="1" thickBot="1" x14ac:dyDescent="0.3">
      <c r="A905" s="6837"/>
      <c r="B905" s="6838"/>
      <c r="C905" s="6858"/>
      <c r="D905" s="6903" t="s">
        <v>96</v>
      </c>
      <c r="E905" s="6904"/>
      <c r="F905" s="6904"/>
      <c r="G905" s="6904"/>
      <c r="H905" s="11024">
        <v>9</v>
      </c>
      <c r="I905" s="11025"/>
      <c r="J905" s="6838"/>
    </row>
    <row r="906" spans="1:10" ht="16.5" thickTop="1" thickBot="1" x14ac:dyDescent="0.3">
      <c r="A906" s="6837"/>
      <c r="B906" s="6838"/>
      <c r="C906" s="6858"/>
      <c r="D906" s="6900" t="s">
        <v>97</v>
      </c>
      <c r="E906" s="6893"/>
      <c r="F906" s="6893"/>
      <c r="G906" s="6893"/>
      <c r="H906" s="11354">
        <v>2</v>
      </c>
      <c r="I906" s="11354"/>
      <c r="J906" s="6838"/>
    </row>
    <row r="907" spans="1:10" ht="16.5" thickTop="1" thickBot="1" x14ac:dyDescent="0.3">
      <c r="A907" s="6837"/>
      <c r="B907" s="6838"/>
      <c r="C907" s="6858"/>
      <c r="D907" s="7010" t="s">
        <v>242</v>
      </c>
      <c r="E907" s="6993"/>
      <c r="F907" s="6993"/>
      <c r="G907" s="6993"/>
      <c r="H907" s="11361">
        <v>20</v>
      </c>
      <c r="I907" s="11361"/>
      <c r="J907" s="6838"/>
    </row>
    <row r="908" spans="1:10" ht="16.5" thickTop="1" thickBot="1" x14ac:dyDescent="0.3">
      <c r="A908" s="6837"/>
      <c r="B908" s="6838"/>
      <c r="C908" s="6858"/>
      <c r="D908" s="6894" t="s">
        <v>105</v>
      </c>
      <c r="E908" s="6895"/>
      <c r="F908" s="6895"/>
      <c r="G908" s="6896"/>
      <c r="H908" s="11368">
        <v>7</v>
      </c>
      <c r="I908" s="11368"/>
      <c r="J908" s="6838"/>
    </row>
    <row r="909" spans="1:10" ht="16.5" thickTop="1" thickBot="1" x14ac:dyDescent="0.3">
      <c r="A909" s="6837"/>
      <c r="B909" s="6838"/>
      <c r="C909" s="6858"/>
      <c r="D909" s="6897" t="s">
        <v>94</v>
      </c>
      <c r="E909" s="6898"/>
      <c r="F909" s="6898"/>
      <c r="G909" s="6899"/>
      <c r="H909" s="11024">
        <v>3</v>
      </c>
      <c r="I909" s="11025"/>
      <c r="J909" s="6838"/>
    </row>
    <row r="910" spans="1:10" ht="16.5" thickTop="1" thickBot="1" x14ac:dyDescent="0.3">
      <c r="A910" s="6837"/>
      <c r="B910" s="6838"/>
      <c r="C910" s="6858"/>
      <c r="D910" s="6897" t="s">
        <v>102</v>
      </c>
      <c r="E910" s="6898"/>
      <c r="F910" s="6898"/>
      <c r="G910" s="6899"/>
      <c r="H910" s="11024">
        <v>5</v>
      </c>
      <c r="I910" s="11025"/>
      <c r="J910" s="6838"/>
    </row>
    <row r="911" spans="1:10" ht="16.5" thickTop="1" thickBot="1" x14ac:dyDescent="0.3">
      <c r="A911" s="6837"/>
      <c r="B911" s="6838"/>
      <c r="C911" s="6858"/>
      <c r="D911" s="6903" t="s">
        <v>103</v>
      </c>
      <c r="E911" s="6904"/>
      <c r="F911" s="6904"/>
      <c r="G911" s="6904"/>
      <c r="H911" s="11024">
        <v>4</v>
      </c>
      <c r="I911" s="11025"/>
      <c r="J911" s="6838"/>
    </row>
    <row r="912" spans="1:10" ht="16.5" thickTop="1" thickBot="1" x14ac:dyDescent="0.3">
      <c r="A912" s="6837"/>
      <c r="B912" s="6838"/>
      <c r="C912" s="6858"/>
      <c r="D912" s="6900" t="s">
        <v>108</v>
      </c>
      <c r="E912" s="6893"/>
      <c r="F912" s="6893"/>
      <c r="G912" s="6893"/>
      <c r="H912" s="11354">
        <v>1</v>
      </c>
      <c r="I912" s="11354"/>
      <c r="J912" s="6838"/>
    </row>
    <row r="913" spans="1:10" ht="16.5" thickTop="1" thickBot="1" x14ac:dyDescent="0.3">
      <c r="A913" s="6837"/>
      <c r="B913" s="6838"/>
      <c r="C913" s="6858"/>
      <c r="D913" s="7010" t="s">
        <v>243</v>
      </c>
      <c r="E913" s="6993"/>
      <c r="F913" s="6993"/>
      <c r="G913" s="6993"/>
      <c r="H913" s="11361">
        <v>8</v>
      </c>
      <c r="I913" s="11361"/>
      <c r="J913" s="6838"/>
    </row>
    <row r="914" spans="1:10" ht="16.5" thickTop="1" thickBot="1" x14ac:dyDescent="0.3">
      <c r="A914" s="6837"/>
      <c r="B914" s="6838"/>
      <c r="C914" s="6858"/>
      <c r="D914" s="6894" t="s">
        <v>93</v>
      </c>
      <c r="E914" s="6895"/>
      <c r="F914" s="6895"/>
      <c r="G914" s="6896"/>
      <c r="H914" s="11368">
        <v>5</v>
      </c>
      <c r="I914" s="11368"/>
      <c r="J914" s="6838"/>
    </row>
    <row r="915" spans="1:10" ht="16.5" thickTop="1" thickBot="1" x14ac:dyDescent="0.3">
      <c r="A915" s="6837"/>
      <c r="B915" s="6838"/>
      <c r="C915" s="6858"/>
      <c r="D915" s="6897" t="s">
        <v>94</v>
      </c>
      <c r="E915" s="6898"/>
      <c r="F915" s="6898"/>
      <c r="G915" s="6899"/>
      <c r="H915" s="11024"/>
      <c r="I915" s="11025"/>
      <c r="J915" s="6838"/>
    </row>
    <row r="916" spans="1:10" ht="16.5" thickTop="1" thickBot="1" x14ac:dyDescent="0.3">
      <c r="A916" s="6837"/>
      <c r="B916" s="6838"/>
      <c r="C916" s="6858"/>
      <c r="D916" s="6897" t="s">
        <v>95</v>
      </c>
      <c r="E916" s="6898"/>
      <c r="F916" s="6898"/>
      <c r="G916" s="6899"/>
      <c r="H916" s="11024"/>
      <c r="I916" s="11025"/>
      <c r="J916" s="6838"/>
    </row>
    <row r="917" spans="1:10" ht="16.5" thickTop="1" thickBot="1" x14ac:dyDescent="0.3">
      <c r="A917" s="6837"/>
      <c r="B917" s="6838"/>
      <c r="C917" s="6858"/>
      <c r="D917" s="6903" t="s">
        <v>96</v>
      </c>
      <c r="E917" s="6904"/>
      <c r="F917" s="6904"/>
      <c r="G917" s="6904"/>
      <c r="H917" s="11024">
        <v>3</v>
      </c>
      <c r="I917" s="11025"/>
      <c r="J917" s="6838"/>
    </row>
    <row r="918" spans="1:10" ht="16.5" thickTop="1" thickBot="1" x14ac:dyDescent="0.3">
      <c r="A918" s="6837"/>
      <c r="B918" s="6838"/>
      <c r="C918" s="6858"/>
      <c r="D918" s="6900" t="s">
        <v>97</v>
      </c>
      <c r="E918" s="6893"/>
      <c r="F918" s="6893"/>
      <c r="G918" s="6893"/>
      <c r="H918" s="11354"/>
      <c r="I918" s="11354"/>
      <c r="J918" s="6838"/>
    </row>
    <row r="919" spans="1:10" ht="16.5" thickTop="1" thickBot="1" x14ac:dyDescent="0.3">
      <c r="A919" s="6837"/>
      <c r="B919" s="6838"/>
      <c r="C919" s="6970" t="s">
        <v>109</v>
      </c>
      <c r="D919" s="6971"/>
      <c r="E919" s="6972"/>
      <c r="F919" s="6973"/>
      <c r="G919" s="6973"/>
      <c r="H919" s="11428">
        <v>1</v>
      </c>
      <c r="I919" s="11429"/>
      <c r="J919" s="6838"/>
    </row>
    <row r="920" spans="1:10" ht="27" thickTop="1" thickBot="1" x14ac:dyDescent="0.3">
      <c r="A920" s="6837"/>
      <c r="B920" s="6838"/>
      <c r="C920" s="6856"/>
      <c r="D920" s="7012" t="s">
        <v>110</v>
      </c>
      <c r="E920" s="6993"/>
      <c r="F920" s="6993"/>
      <c r="G920" s="6994"/>
      <c r="H920" s="11365">
        <v>1</v>
      </c>
      <c r="I920" s="11366"/>
      <c r="J920" s="6838"/>
    </row>
    <row r="921" spans="1:10" ht="16.5" thickTop="1" thickBot="1" x14ac:dyDescent="0.3">
      <c r="A921" s="6837"/>
      <c r="B921" s="6838"/>
      <c r="C921" s="6855"/>
      <c r="D921" s="6906" t="s">
        <v>93</v>
      </c>
      <c r="E921" s="6904"/>
      <c r="F921" s="6904"/>
      <c r="G921" s="6905"/>
      <c r="H921" s="11354">
        <v>1</v>
      </c>
      <c r="I921" s="11354"/>
      <c r="J921" s="6838"/>
    </row>
    <row r="922" spans="1:10" ht="16.5" thickTop="1" thickBot="1" x14ac:dyDescent="0.3">
      <c r="A922" s="6837"/>
      <c r="B922" s="6838"/>
      <c r="C922" s="6855"/>
      <c r="D922" s="6906" t="s">
        <v>94</v>
      </c>
      <c r="E922" s="6904"/>
      <c r="F922" s="6904"/>
      <c r="G922" s="6905"/>
      <c r="H922" s="11354"/>
      <c r="I922" s="11354"/>
      <c r="J922" s="6838"/>
    </row>
    <row r="923" spans="1:10" ht="16.5" thickTop="1" thickBot="1" x14ac:dyDescent="0.3">
      <c r="A923" s="6837"/>
      <c r="B923" s="6838"/>
      <c r="C923" s="6855"/>
      <c r="D923" s="6906" t="s">
        <v>95</v>
      </c>
      <c r="E923" s="6904"/>
      <c r="F923" s="6904"/>
      <c r="G923" s="6905"/>
      <c r="H923" s="11354"/>
      <c r="I923" s="11354"/>
      <c r="J923" s="6838"/>
    </row>
    <row r="924" spans="1:10" ht="16.5" thickTop="1" thickBot="1" x14ac:dyDescent="0.3">
      <c r="A924" s="6837"/>
      <c r="B924" s="6838"/>
      <c r="C924" s="6855"/>
      <c r="D924" s="6906" t="s">
        <v>96</v>
      </c>
      <c r="E924" s="6907"/>
      <c r="F924" s="6907"/>
      <c r="G924" s="6908"/>
      <c r="H924" s="11354"/>
      <c r="I924" s="11354"/>
      <c r="J924" s="6838"/>
    </row>
    <row r="925" spans="1:10" ht="16.5" thickTop="1" thickBot="1" x14ac:dyDescent="0.3">
      <c r="A925" s="6837"/>
      <c r="B925" s="6838"/>
      <c r="C925" s="6855"/>
      <c r="D925" s="7013" t="s">
        <v>111</v>
      </c>
      <c r="E925" s="6995"/>
      <c r="F925" s="6995"/>
      <c r="G925" s="6995"/>
      <c r="H925" s="11427">
        <v>0</v>
      </c>
      <c r="I925" s="11427"/>
      <c r="J925" s="6838"/>
    </row>
    <row r="926" spans="1:10" ht="16.5" thickTop="1" thickBot="1" x14ac:dyDescent="0.3">
      <c r="A926" s="6837"/>
      <c r="B926" s="6838"/>
      <c r="C926" s="6855"/>
      <c r="D926" s="6906" t="s">
        <v>93</v>
      </c>
      <c r="E926" s="6904"/>
      <c r="F926" s="6904"/>
      <c r="G926" s="6905"/>
      <c r="H926" s="11354"/>
      <c r="I926" s="11354"/>
      <c r="J926" s="6838"/>
    </row>
    <row r="927" spans="1:10" ht="16.5" thickTop="1" thickBot="1" x14ac:dyDescent="0.3">
      <c r="A927" s="6837"/>
      <c r="B927" s="6838"/>
      <c r="C927" s="6855"/>
      <c r="D927" s="6906" t="s">
        <v>94</v>
      </c>
      <c r="E927" s="6904"/>
      <c r="F927" s="6904"/>
      <c r="G927" s="6905"/>
      <c r="H927" s="11354"/>
      <c r="I927" s="11354"/>
      <c r="J927" s="6838"/>
    </row>
    <row r="928" spans="1:10" ht="16.5" thickTop="1" thickBot="1" x14ac:dyDescent="0.3">
      <c r="A928" s="6837"/>
      <c r="B928" s="6838"/>
      <c r="C928" s="6855"/>
      <c r="D928" s="6906" t="s">
        <v>95</v>
      </c>
      <c r="E928" s="6904"/>
      <c r="F928" s="6904"/>
      <c r="G928" s="6905"/>
      <c r="H928" s="11354"/>
      <c r="I928" s="11354"/>
      <c r="J928" s="6838"/>
    </row>
    <row r="929" spans="1:10" ht="16.5" thickTop="1" thickBot="1" x14ac:dyDescent="0.3">
      <c r="A929" s="6837"/>
      <c r="B929" s="6838"/>
      <c r="C929" s="6855"/>
      <c r="D929" s="6906" t="s">
        <v>96</v>
      </c>
      <c r="E929" s="6907"/>
      <c r="F929" s="6907"/>
      <c r="G929" s="6908"/>
      <c r="H929" s="11354"/>
      <c r="I929" s="11354"/>
      <c r="J929" s="6838"/>
    </row>
    <row r="930" spans="1:10" ht="16.5" thickTop="1" thickBot="1" x14ac:dyDescent="0.3">
      <c r="A930" s="6837"/>
      <c r="B930" s="6838"/>
      <c r="C930" s="6855"/>
      <c r="D930" s="7013" t="s">
        <v>112</v>
      </c>
      <c r="E930" s="6995"/>
      <c r="F930" s="6995"/>
      <c r="G930" s="6995"/>
      <c r="H930" s="11427">
        <v>0</v>
      </c>
      <c r="I930" s="11427"/>
      <c r="J930" s="6838"/>
    </row>
    <row r="931" spans="1:10" ht="16.5" thickTop="1" thickBot="1" x14ac:dyDescent="0.3">
      <c r="A931" s="6837"/>
      <c r="B931" s="6838"/>
      <c r="C931" s="6855"/>
      <c r="D931" s="6906" t="s">
        <v>93</v>
      </c>
      <c r="E931" s="6904"/>
      <c r="F931" s="6904"/>
      <c r="G931" s="6905"/>
      <c r="H931" s="11354"/>
      <c r="I931" s="11354"/>
      <c r="J931" s="6838"/>
    </row>
    <row r="932" spans="1:10" ht="16.5" thickTop="1" thickBot="1" x14ac:dyDescent="0.3">
      <c r="A932" s="6837"/>
      <c r="B932" s="6838"/>
      <c r="C932" s="6855"/>
      <c r="D932" s="6906" t="s">
        <v>94</v>
      </c>
      <c r="E932" s="6904"/>
      <c r="F932" s="6904"/>
      <c r="G932" s="6905"/>
      <c r="H932" s="11354"/>
      <c r="I932" s="11354"/>
      <c r="J932" s="6838"/>
    </row>
    <row r="933" spans="1:10" ht="16.5" thickTop="1" thickBot="1" x14ac:dyDescent="0.3">
      <c r="A933" s="6837"/>
      <c r="B933" s="6838"/>
      <c r="C933" s="6855"/>
      <c r="D933" s="6906" t="s">
        <v>95</v>
      </c>
      <c r="E933" s="6904"/>
      <c r="F933" s="6904"/>
      <c r="G933" s="6905"/>
      <c r="H933" s="11354"/>
      <c r="I933" s="11354"/>
      <c r="J933" s="6838"/>
    </row>
    <row r="934" spans="1:10" ht="16.5" thickTop="1" thickBot="1" x14ac:dyDescent="0.3">
      <c r="A934" s="6837"/>
      <c r="B934" s="6838"/>
      <c r="C934" s="6855"/>
      <c r="D934" s="6906" t="s">
        <v>96</v>
      </c>
      <c r="E934" s="6907"/>
      <c r="F934" s="6907"/>
      <c r="G934" s="6908"/>
      <c r="H934" s="11354"/>
      <c r="I934" s="11354"/>
      <c r="J934" s="6838"/>
    </row>
    <row r="935" spans="1:10" ht="16.5" thickTop="1" thickBot="1" x14ac:dyDescent="0.3">
      <c r="A935" s="6837"/>
      <c r="B935" s="6838"/>
      <c r="C935" s="6855"/>
      <c r="D935" s="7014" t="s">
        <v>113</v>
      </c>
      <c r="E935" s="6993"/>
      <c r="F935" s="6993"/>
      <c r="G935" s="6994"/>
      <c r="H935" s="11427">
        <v>0</v>
      </c>
      <c r="I935" s="11427"/>
      <c r="J935" s="6838"/>
    </row>
    <row r="936" spans="1:10" ht="16.5" thickTop="1" thickBot="1" x14ac:dyDescent="0.3">
      <c r="A936" s="6837"/>
      <c r="B936" s="6838"/>
      <c r="C936" s="6855"/>
      <c r="D936" s="6909" t="s">
        <v>114</v>
      </c>
      <c r="E936" s="6895"/>
      <c r="F936" s="6895"/>
      <c r="G936" s="6896"/>
      <c r="H936" s="11354"/>
      <c r="I936" s="11354"/>
      <c r="J936" s="6838"/>
    </row>
    <row r="937" spans="1:10" ht="16.5" thickTop="1" thickBot="1" x14ac:dyDescent="0.3">
      <c r="A937" s="6837"/>
      <c r="B937" s="6838"/>
      <c r="C937" s="6855"/>
      <c r="D937" s="6909" t="s">
        <v>94</v>
      </c>
      <c r="E937" s="6895"/>
      <c r="F937" s="6895"/>
      <c r="G937" s="6896"/>
      <c r="H937" s="11354"/>
      <c r="I937" s="11354"/>
      <c r="J937" s="6838"/>
    </row>
    <row r="938" spans="1:10" ht="16.5" thickTop="1" thickBot="1" x14ac:dyDescent="0.3">
      <c r="A938" s="6837"/>
      <c r="B938" s="6838"/>
      <c r="C938" s="6855"/>
      <c r="D938" s="6909" t="s">
        <v>102</v>
      </c>
      <c r="E938" s="6895"/>
      <c r="F938" s="6895"/>
      <c r="G938" s="6896"/>
      <c r="H938" s="11354"/>
      <c r="I938" s="11354"/>
      <c r="J938" s="6838"/>
    </row>
    <row r="939" spans="1:10" ht="16.5" thickTop="1" thickBot="1" x14ac:dyDescent="0.3">
      <c r="A939" s="6839"/>
      <c r="B939" s="6838"/>
      <c r="C939" s="6855"/>
      <c r="D939" s="6909" t="s">
        <v>103</v>
      </c>
      <c r="E939" s="6895"/>
      <c r="F939" s="6895"/>
      <c r="G939" s="6896"/>
      <c r="H939" s="11354"/>
      <c r="I939" s="11354"/>
      <c r="J939" s="6838"/>
    </row>
    <row r="940" spans="1:10" ht="16.5" thickTop="1" thickBot="1" x14ac:dyDescent="0.3">
      <c r="A940" s="6839"/>
      <c r="B940" s="6838"/>
      <c r="C940" s="6855"/>
      <c r="D940" s="7014" t="s">
        <v>115</v>
      </c>
      <c r="E940" s="6993"/>
      <c r="F940" s="6993"/>
      <c r="G940" s="6994"/>
      <c r="H940" s="11427">
        <v>0</v>
      </c>
      <c r="I940" s="11427"/>
      <c r="J940" s="6838"/>
    </row>
    <row r="941" spans="1:10" ht="16.5" thickTop="1" thickBot="1" x14ac:dyDescent="0.3">
      <c r="A941" s="6839"/>
      <c r="B941" s="6838"/>
      <c r="C941" s="6855"/>
      <c r="D941" s="6909" t="s">
        <v>105</v>
      </c>
      <c r="E941" s="6895"/>
      <c r="F941" s="6895"/>
      <c r="G941" s="6896"/>
      <c r="H941" s="11354"/>
      <c r="I941" s="11354"/>
      <c r="J941" s="6838"/>
    </row>
    <row r="942" spans="1:10" ht="16.5" thickTop="1" thickBot="1" x14ac:dyDescent="0.3">
      <c r="A942" s="6839"/>
      <c r="B942" s="6838"/>
      <c r="C942" s="6855"/>
      <c r="D942" s="6909" t="s">
        <v>94</v>
      </c>
      <c r="E942" s="6895"/>
      <c r="F942" s="6895"/>
      <c r="G942" s="6896"/>
      <c r="H942" s="11354"/>
      <c r="I942" s="11354"/>
      <c r="J942" s="6838"/>
    </row>
    <row r="943" spans="1:10" ht="16.5" thickTop="1" thickBot="1" x14ac:dyDescent="0.3">
      <c r="A943" s="6839"/>
      <c r="B943" s="6838"/>
      <c r="C943" s="6855"/>
      <c r="D943" s="6909" t="s">
        <v>102</v>
      </c>
      <c r="E943" s="6895"/>
      <c r="F943" s="6895"/>
      <c r="G943" s="6896"/>
      <c r="H943" s="11354"/>
      <c r="I943" s="11354"/>
      <c r="J943" s="6838"/>
    </row>
    <row r="944" spans="1:10" ht="16.5" thickTop="1" thickBot="1" x14ac:dyDescent="0.3">
      <c r="A944" s="6839"/>
      <c r="B944" s="6838"/>
      <c r="C944" s="6855"/>
      <c r="D944" s="6909" t="s">
        <v>103</v>
      </c>
      <c r="E944" s="6895"/>
      <c r="F944" s="6895"/>
      <c r="G944" s="6896"/>
      <c r="H944" s="11354"/>
      <c r="I944" s="11354"/>
      <c r="J944" s="6838"/>
    </row>
    <row r="945" spans="1:10" ht="16.5" thickTop="1" thickBot="1" x14ac:dyDescent="0.3">
      <c r="A945" s="6839"/>
      <c r="B945" s="6838"/>
      <c r="C945" s="6855"/>
      <c r="D945" s="7014" t="s">
        <v>116</v>
      </c>
      <c r="E945" s="6993"/>
      <c r="F945" s="6993"/>
      <c r="G945" s="6994"/>
      <c r="H945" s="11427">
        <v>0</v>
      </c>
      <c r="I945" s="11427"/>
      <c r="J945" s="6838"/>
    </row>
    <row r="946" spans="1:10" ht="16.5" thickTop="1" thickBot="1" x14ac:dyDescent="0.3">
      <c r="A946" s="6839"/>
      <c r="B946" s="6838"/>
      <c r="C946" s="6855"/>
      <c r="D946" s="6909" t="s">
        <v>105</v>
      </c>
      <c r="E946" s="6895"/>
      <c r="F946" s="6895"/>
      <c r="G946" s="6896"/>
      <c r="H946" s="11354"/>
      <c r="I946" s="11354"/>
      <c r="J946" s="6838"/>
    </row>
    <row r="947" spans="1:10" ht="16.5" thickTop="1" thickBot="1" x14ac:dyDescent="0.3">
      <c r="A947" s="6839"/>
      <c r="B947" s="6838"/>
      <c r="C947" s="6855"/>
      <c r="D947" s="6909" t="s">
        <v>94</v>
      </c>
      <c r="E947" s="6895"/>
      <c r="F947" s="6895"/>
      <c r="G947" s="6896"/>
      <c r="H947" s="11433"/>
      <c r="I947" s="11433"/>
      <c r="J947" s="6838"/>
    </row>
    <row r="948" spans="1:10" ht="16.5" thickTop="1" thickBot="1" x14ac:dyDescent="0.3">
      <c r="A948" s="6839"/>
      <c r="B948" s="6838"/>
      <c r="C948" s="6855"/>
      <c r="D948" s="6909" t="s">
        <v>102</v>
      </c>
      <c r="E948" s="6895"/>
      <c r="F948" s="6895"/>
      <c r="G948" s="6896"/>
      <c r="H948" s="11354"/>
      <c r="I948" s="11354"/>
      <c r="J948" s="6838"/>
    </row>
    <row r="949" spans="1:10" ht="16.5" thickTop="1" thickBot="1" x14ac:dyDescent="0.3">
      <c r="A949" s="6839"/>
      <c r="B949" s="6838"/>
      <c r="C949" s="6855"/>
      <c r="D949" s="6909" t="s">
        <v>103</v>
      </c>
      <c r="E949" s="6895"/>
      <c r="F949" s="6895"/>
      <c r="G949" s="6896"/>
      <c r="H949" s="11354"/>
      <c r="I949" s="11354"/>
      <c r="J949" s="6838"/>
    </row>
    <row r="950" spans="1:10" ht="16.5" thickTop="1" thickBot="1" x14ac:dyDescent="0.3">
      <c r="A950" s="6839"/>
      <c r="B950" s="6838"/>
      <c r="C950" s="6855"/>
      <c r="D950" s="7014" t="s">
        <v>117</v>
      </c>
      <c r="E950" s="6993"/>
      <c r="F950" s="6993"/>
      <c r="G950" s="6994"/>
      <c r="H950" s="11427">
        <v>0</v>
      </c>
      <c r="I950" s="11427"/>
      <c r="J950" s="6838"/>
    </row>
    <row r="951" spans="1:10" ht="16.5" thickTop="1" thickBot="1" x14ac:dyDescent="0.3">
      <c r="A951" s="6839"/>
      <c r="B951" s="6838"/>
      <c r="C951" s="6855"/>
      <c r="D951" s="6909" t="s">
        <v>105</v>
      </c>
      <c r="E951" s="6895"/>
      <c r="F951" s="6895"/>
      <c r="G951" s="6896"/>
      <c r="H951" s="11354"/>
      <c r="I951" s="11354"/>
      <c r="J951" s="6838"/>
    </row>
    <row r="952" spans="1:10" ht="16.5" thickTop="1" thickBot="1" x14ac:dyDescent="0.3">
      <c r="A952" s="6839"/>
      <c r="B952" s="6838"/>
      <c r="C952" s="6855"/>
      <c r="D952" s="6909" t="s">
        <v>94</v>
      </c>
      <c r="E952" s="6895"/>
      <c r="F952" s="6895"/>
      <c r="G952" s="6896"/>
      <c r="H952" s="11354"/>
      <c r="I952" s="11354"/>
      <c r="J952" s="6838"/>
    </row>
    <row r="953" spans="1:10" ht="16.5" thickTop="1" thickBot="1" x14ac:dyDescent="0.3">
      <c r="A953" s="6839"/>
      <c r="B953" s="6838"/>
      <c r="C953" s="6855"/>
      <c r="D953" s="6909" t="s">
        <v>102</v>
      </c>
      <c r="E953" s="6895"/>
      <c r="F953" s="6895"/>
      <c r="G953" s="6896"/>
      <c r="H953" s="11354"/>
      <c r="I953" s="11354"/>
      <c r="J953" s="6838"/>
    </row>
    <row r="954" spans="1:10" ht="16.5" thickTop="1" thickBot="1" x14ac:dyDescent="0.3">
      <c r="A954" s="6839"/>
      <c r="B954" s="6838"/>
      <c r="C954" s="6857"/>
      <c r="D954" s="6909" t="s">
        <v>103</v>
      </c>
      <c r="E954" s="6895"/>
      <c r="F954" s="6895"/>
      <c r="G954" s="6896"/>
      <c r="H954" s="11354"/>
      <c r="I954" s="11354"/>
      <c r="J954" s="6838"/>
    </row>
    <row r="955" spans="1:10" ht="16.5" thickTop="1" thickBot="1" x14ac:dyDescent="0.3">
      <c r="A955" s="6837"/>
      <c r="B955" s="6838"/>
      <c r="C955" s="6961" t="s">
        <v>118</v>
      </c>
      <c r="D955" s="7025"/>
      <c r="E955" s="6973"/>
      <c r="F955" s="6973"/>
      <c r="G955" s="6974"/>
      <c r="H955" s="11411">
        <v>118</v>
      </c>
      <c r="I955" s="11411"/>
      <c r="J955" s="6838"/>
    </row>
    <row r="956" spans="1:10" ht="27" thickTop="1" thickBot="1" x14ac:dyDescent="0.3">
      <c r="A956" s="6837"/>
      <c r="B956" s="6837"/>
      <c r="C956" s="6867"/>
      <c r="D956" s="6934" t="s">
        <v>31</v>
      </c>
      <c r="E956" s="6910"/>
      <c r="F956" s="6910"/>
      <c r="G956" s="6911"/>
      <c r="H956" s="11354"/>
      <c r="I956" s="11354"/>
      <c r="J956" s="6838"/>
    </row>
    <row r="957" spans="1:10" ht="16.5" thickTop="1" thickBot="1" x14ac:dyDescent="0.3">
      <c r="A957" s="6837"/>
      <c r="B957" s="6837"/>
      <c r="C957" s="6867"/>
      <c r="D957" s="6934" t="s">
        <v>119</v>
      </c>
      <c r="E957" s="6895"/>
      <c r="F957" s="6895"/>
      <c r="G957" s="6896"/>
      <c r="H957" s="11354">
        <v>7</v>
      </c>
      <c r="I957" s="11354"/>
      <c r="J957" s="6838"/>
    </row>
    <row r="958" spans="1:10" ht="27" thickTop="1" thickBot="1" x14ac:dyDescent="0.3">
      <c r="A958" s="6837"/>
      <c r="B958" s="6837"/>
      <c r="C958" s="6867"/>
      <c r="D958" s="6934" t="s">
        <v>120</v>
      </c>
      <c r="E958" s="6912"/>
      <c r="F958" s="6895"/>
      <c r="G958" s="6896"/>
      <c r="H958" s="11354"/>
      <c r="I958" s="11354"/>
      <c r="J958" s="6838"/>
    </row>
    <row r="959" spans="1:10" ht="27" thickTop="1" thickBot="1" x14ac:dyDescent="0.3">
      <c r="A959" s="6837"/>
      <c r="B959" s="6838"/>
      <c r="C959" s="6867"/>
      <c r="D959" s="6934" t="s">
        <v>121</v>
      </c>
      <c r="E959" s="6895"/>
      <c r="F959" s="6895"/>
      <c r="G959" s="6896"/>
      <c r="H959" s="11354"/>
      <c r="I959" s="11354"/>
      <c r="J959" s="6838"/>
    </row>
    <row r="960" spans="1:10" ht="16.5" thickTop="1" thickBot="1" x14ac:dyDescent="0.3">
      <c r="A960" s="6837"/>
      <c r="B960" s="6838"/>
      <c r="C960" s="6867"/>
      <c r="D960" s="6934" t="s">
        <v>70</v>
      </c>
      <c r="E960" s="6895"/>
      <c r="F960" s="6895"/>
      <c r="G960" s="6896"/>
      <c r="H960" s="11354"/>
      <c r="I960" s="11354"/>
      <c r="J960" s="6838"/>
    </row>
    <row r="961" spans="1:10" ht="39.75" thickTop="1" thickBot="1" x14ac:dyDescent="0.3">
      <c r="A961" s="6837"/>
      <c r="B961" s="6838"/>
      <c r="C961" s="6867"/>
      <c r="D961" s="6934" t="s">
        <v>122</v>
      </c>
      <c r="E961" s="6895"/>
      <c r="F961" s="6895"/>
      <c r="G961" s="6896"/>
      <c r="H961" s="11354"/>
      <c r="I961" s="11354"/>
      <c r="J961" s="6838"/>
    </row>
    <row r="962" spans="1:10" ht="27" thickTop="1" thickBot="1" x14ac:dyDescent="0.3">
      <c r="A962" s="6837"/>
      <c r="B962" s="6838"/>
      <c r="C962" s="6868"/>
      <c r="D962" s="6934" t="s">
        <v>123</v>
      </c>
      <c r="E962" s="6895"/>
      <c r="F962" s="6895"/>
      <c r="G962" s="6896"/>
      <c r="H962" s="11354"/>
      <c r="I962" s="11354"/>
      <c r="J962" s="6838"/>
    </row>
    <row r="963" spans="1:10" ht="39.75" thickTop="1" thickBot="1" x14ac:dyDescent="0.3">
      <c r="A963" s="6837"/>
      <c r="B963" s="6838"/>
      <c r="C963" s="6867"/>
      <c r="D963" s="6934" t="s">
        <v>34</v>
      </c>
      <c r="E963" s="6895"/>
      <c r="F963" s="6895"/>
      <c r="G963" s="6896"/>
      <c r="H963" s="11354"/>
      <c r="I963" s="11354"/>
      <c r="J963" s="6838"/>
    </row>
    <row r="964" spans="1:10" ht="39.75" thickTop="1" thickBot="1" x14ac:dyDescent="0.3">
      <c r="A964" s="6837"/>
      <c r="B964" s="6838"/>
      <c r="C964" s="6868"/>
      <c r="D964" s="6935" t="s">
        <v>124</v>
      </c>
      <c r="E964" s="6895"/>
      <c r="F964" s="6895"/>
      <c r="G964" s="6896"/>
      <c r="H964" s="11354">
        <v>29</v>
      </c>
      <c r="I964" s="11354"/>
      <c r="J964" s="6838"/>
    </row>
    <row r="965" spans="1:10" ht="52.5" thickTop="1" thickBot="1" x14ac:dyDescent="0.3">
      <c r="A965" s="6837"/>
      <c r="B965" s="6838"/>
      <c r="C965" s="6867"/>
      <c r="D965" s="6934" t="s">
        <v>125</v>
      </c>
      <c r="E965" s="6895"/>
      <c r="F965" s="6895"/>
      <c r="G965" s="6896"/>
      <c r="H965" s="11354"/>
      <c r="I965" s="11354"/>
      <c r="J965" s="6838"/>
    </row>
    <row r="966" spans="1:10" ht="27" thickTop="1" thickBot="1" x14ac:dyDescent="0.3">
      <c r="A966" s="6837"/>
      <c r="B966" s="6838"/>
      <c r="C966" s="6867"/>
      <c r="D966" s="6934" t="s">
        <v>126</v>
      </c>
      <c r="E966" s="6895"/>
      <c r="F966" s="6895"/>
      <c r="G966" s="6896"/>
      <c r="H966" s="11354">
        <v>31</v>
      </c>
      <c r="I966" s="11354"/>
      <c r="J966" s="6838"/>
    </row>
    <row r="967" spans="1:10" ht="27" thickTop="1" thickBot="1" x14ac:dyDescent="0.3">
      <c r="A967" s="6837"/>
      <c r="B967" s="6838"/>
      <c r="C967" s="6867"/>
      <c r="D967" s="6936" t="s">
        <v>244</v>
      </c>
      <c r="E967" s="6893"/>
      <c r="F967" s="6893"/>
      <c r="G967" s="6893"/>
      <c r="H967" s="11354">
        <v>3</v>
      </c>
      <c r="I967" s="11354"/>
      <c r="J967" s="6838"/>
    </row>
    <row r="968" spans="1:10" ht="65.25" thickTop="1" thickBot="1" x14ac:dyDescent="0.3">
      <c r="A968" s="6837"/>
      <c r="B968" s="6838"/>
      <c r="C968" s="6867"/>
      <c r="D968" s="6937" t="s">
        <v>71</v>
      </c>
      <c r="E968" s="6895"/>
      <c r="F968" s="6895"/>
      <c r="G968" s="6896"/>
      <c r="H968" s="11354"/>
      <c r="I968" s="11354"/>
      <c r="J968" s="6838"/>
    </row>
    <row r="969" spans="1:10" ht="27" thickTop="1" thickBot="1" x14ac:dyDescent="0.3">
      <c r="A969" s="6837"/>
      <c r="B969" s="6838"/>
      <c r="C969" s="6867"/>
      <c r="D969" s="6934" t="s">
        <v>128</v>
      </c>
      <c r="E969" s="6893"/>
      <c r="F969" s="6893"/>
      <c r="G969" s="6893"/>
      <c r="H969" s="11354"/>
      <c r="I969" s="11354"/>
      <c r="J969" s="6838"/>
    </row>
    <row r="970" spans="1:10" ht="39.75" thickTop="1" thickBot="1" x14ac:dyDescent="0.3">
      <c r="A970" s="6837"/>
      <c r="B970" s="6838"/>
      <c r="C970" s="6867"/>
      <c r="D970" s="6934" t="s">
        <v>129</v>
      </c>
      <c r="E970" s="6895"/>
      <c r="F970" s="6895"/>
      <c r="G970" s="6896"/>
      <c r="H970" s="11354"/>
      <c r="I970" s="11354"/>
      <c r="J970" s="6838"/>
    </row>
    <row r="971" spans="1:10" ht="52.5" thickTop="1" thickBot="1" x14ac:dyDescent="0.3">
      <c r="A971" s="6837"/>
      <c r="B971" s="6838"/>
      <c r="C971" s="6867"/>
      <c r="D971" s="6934" t="s">
        <v>130</v>
      </c>
      <c r="E971" s="6895"/>
      <c r="F971" s="6895"/>
      <c r="G971" s="6896"/>
      <c r="H971" s="11354"/>
      <c r="I971" s="11354"/>
      <c r="J971" s="6838"/>
    </row>
    <row r="972" spans="1:10" ht="39.75" thickTop="1" thickBot="1" x14ac:dyDescent="0.3">
      <c r="A972" s="6837"/>
      <c r="B972" s="6838"/>
      <c r="C972" s="6867"/>
      <c r="D972" s="6934" t="s">
        <v>131</v>
      </c>
      <c r="E972" s="6912"/>
      <c r="F972" s="6895"/>
      <c r="G972" s="6896"/>
      <c r="H972" s="11354"/>
      <c r="I972" s="11354"/>
      <c r="J972" s="6838"/>
    </row>
    <row r="973" spans="1:10" ht="27" thickTop="1" thickBot="1" x14ac:dyDescent="0.3">
      <c r="A973" s="6837"/>
      <c r="B973" s="6837"/>
      <c r="C973" s="6868"/>
      <c r="D973" s="6934" t="s">
        <v>132</v>
      </c>
      <c r="E973" s="6912"/>
      <c r="F973" s="6895"/>
      <c r="G973" s="6896"/>
      <c r="H973" s="11354"/>
      <c r="I973" s="11354"/>
      <c r="J973" s="6838"/>
    </row>
    <row r="974" spans="1:10" ht="39.75" thickTop="1" thickBot="1" x14ac:dyDescent="0.3">
      <c r="A974" s="6837"/>
      <c r="B974" s="6837"/>
      <c r="C974" s="6867"/>
      <c r="D974" s="6929" t="s">
        <v>245</v>
      </c>
      <c r="E974" s="6893"/>
      <c r="F974" s="6893"/>
      <c r="G974" s="6893"/>
      <c r="H974" s="11354"/>
      <c r="I974" s="11354"/>
      <c r="J974" s="6838"/>
    </row>
    <row r="975" spans="1:10" ht="27" thickTop="1" thickBot="1" x14ac:dyDescent="0.3">
      <c r="A975" s="6837"/>
      <c r="B975" s="6837"/>
      <c r="C975" s="6867"/>
      <c r="D975" s="6937" t="s">
        <v>213</v>
      </c>
      <c r="E975" s="6895"/>
      <c r="F975" s="6895"/>
      <c r="G975" s="6896"/>
      <c r="H975" s="11354">
        <v>2</v>
      </c>
      <c r="I975" s="11354"/>
      <c r="J975" s="6838"/>
    </row>
    <row r="976" spans="1:10" ht="65.25" thickTop="1" thickBot="1" x14ac:dyDescent="0.3">
      <c r="A976" s="6837"/>
      <c r="B976" s="6837"/>
      <c r="C976" s="6867"/>
      <c r="D976" s="6937" t="s">
        <v>214</v>
      </c>
      <c r="E976" s="6895"/>
      <c r="F976" s="6895"/>
      <c r="G976" s="6896"/>
      <c r="H976" s="11354">
        <v>1</v>
      </c>
      <c r="I976" s="11354"/>
      <c r="J976" s="6838"/>
    </row>
    <row r="977" spans="1:10" ht="39.75" thickTop="1" thickBot="1" x14ac:dyDescent="0.3">
      <c r="A977" s="6837"/>
      <c r="B977" s="6837"/>
      <c r="C977" s="6867"/>
      <c r="D977" s="6937" t="s">
        <v>221</v>
      </c>
      <c r="E977" s="6895"/>
      <c r="F977" s="6895"/>
      <c r="G977" s="6896"/>
      <c r="H977" s="11354"/>
      <c r="I977" s="11354"/>
      <c r="J977" s="6838"/>
    </row>
    <row r="978" spans="1:10" ht="52.5" thickTop="1" thickBot="1" x14ac:dyDescent="0.3">
      <c r="A978" s="6837"/>
      <c r="B978" s="6837"/>
      <c r="C978" s="6867"/>
      <c r="D978" s="6938" t="s">
        <v>246</v>
      </c>
      <c r="E978" s="6893"/>
      <c r="F978" s="6893"/>
      <c r="G978" s="6893"/>
      <c r="H978" s="11354"/>
      <c r="I978" s="11354"/>
      <c r="J978" s="6838"/>
    </row>
    <row r="979" spans="1:10" ht="27" thickTop="1" thickBot="1" x14ac:dyDescent="0.3">
      <c r="A979" s="6837"/>
      <c r="B979" s="6837"/>
      <c r="C979" s="6868"/>
      <c r="D979" s="6937" t="s">
        <v>220</v>
      </c>
      <c r="E979" s="6895"/>
      <c r="F979" s="6895"/>
      <c r="G979" s="6896"/>
      <c r="H979" s="11354"/>
      <c r="I979" s="11354"/>
      <c r="J979" s="6838"/>
    </row>
    <row r="980" spans="1:10" ht="27" thickTop="1" thickBot="1" x14ac:dyDescent="0.3">
      <c r="A980" s="6837"/>
      <c r="B980" s="6837"/>
      <c r="C980" s="6868"/>
      <c r="D980" s="6937" t="s">
        <v>247</v>
      </c>
      <c r="E980" s="6895"/>
      <c r="F980" s="6895"/>
      <c r="G980" s="6896"/>
      <c r="H980" s="11354"/>
      <c r="I980" s="11354"/>
      <c r="J980" s="6838"/>
    </row>
    <row r="981" spans="1:10" ht="16.5" thickTop="1" thickBot="1" x14ac:dyDescent="0.3">
      <c r="A981" s="6837"/>
      <c r="B981" s="6837"/>
      <c r="C981" s="6868"/>
      <c r="D981" s="6939" t="s">
        <v>212</v>
      </c>
      <c r="E981" s="6895"/>
      <c r="F981" s="6895"/>
      <c r="G981" s="6896"/>
      <c r="H981" s="11354">
        <v>2</v>
      </c>
      <c r="I981" s="11354"/>
      <c r="J981" s="6838"/>
    </row>
    <row r="982" spans="1:10" ht="27" thickTop="1" thickBot="1" x14ac:dyDescent="0.3">
      <c r="A982" s="6837"/>
      <c r="B982" s="6837"/>
      <c r="C982" s="6868"/>
      <c r="D982" s="6937" t="s">
        <v>211</v>
      </c>
      <c r="E982" s="6895"/>
      <c r="F982" s="6895"/>
      <c r="G982" s="6896"/>
      <c r="H982" s="11354"/>
      <c r="I982" s="11354"/>
      <c r="J982" s="6838"/>
    </row>
    <row r="983" spans="1:10" ht="27" thickTop="1" thickBot="1" x14ac:dyDescent="0.3">
      <c r="A983" s="6837"/>
      <c r="B983" s="6837"/>
      <c r="C983" s="6868"/>
      <c r="D983" s="6937" t="s">
        <v>136</v>
      </c>
      <c r="E983" s="6895"/>
      <c r="F983" s="6895"/>
      <c r="G983" s="6896"/>
      <c r="H983" s="11354"/>
      <c r="I983" s="11354"/>
      <c r="J983" s="6838"/>
    </row>
    <row r="984" spans="1:10" ht="16.5" thickTop="1" thickBot="1" x14ac:dyDescent="0.3">
      <c r="A984" s="6837"/>
      <c r="B984" s="6837"/>
      <c r="C984" s="6868"/>
      <c r="D984" s="6937" t="s">
        <v>137</v>
      </c>
      <c r="E984" s="6895"/>
      <c r="F984" s="6895"/>
      <c r="G984" s="6896"/>
      <c r="H984" s="11354"/>
      <c r="I984" s="11354"/>
      <c r="J984" s="6838"/>
    </row>
    <row r="985" spans="1:10" ht="16.5" thickTop="1" thickBot="1" x14ac:dyDescent="0.3">
      <c r="A985" s="6837"/>
      <c r="B985" s="6837"/>
      <c r="C985" s="6868"/>
      <c r="D985" s="6937" t="s">
        <v>138</v>
      </c>
      <c r="E985" s="6895"/>
      <c r="F985" s="6895"/>
      <c r="G985" s="6896"/>
      <c r="H985" s="11354"/>
      <c r="I985" s="11354"/>
      <c r="J985" s="6838"/>
    </row>
    <row r="986" spans="1:10" ht="16.5" thickTop="1" thickBot="1" x14ac:dyDescent="0.3">
      <c r="A986" s="6837"/>
      <c r="B986" s="6837"/>
      <c r="C986" s="6868"/>
      <c r="D986" s="6937" t="s">
        <v>139</v>
      </c>
      <c r="E986" s="6895"/>
      <c r="F986" s="6895"/>
      <c r="G986" s="6896"/>
      <c r="H986" s="11354"/>
      <c r="I986" s="11354"/>
      <c r="J986" s="6838"/>
    </row>
    <row r="987" spans="1:10" ht="16.5" thickTop="1" thickBot="1" x14ac:dyDescent="0.3">
      <c r="A987" s="6837"/>
      <c r="B987" s="6837"/>
      <c r="C987" s="6868"/>
      <c r="D987" s="6937" t="s">
        <v>140</v>
      </c>
      <c r="E987" s="6895"/>
      <c r="F987" s="6895"/>
      <c r="G987" s="6896"/>
      <c r="H987" s="11354"/>
      <c r="I987" s="11354"/>
      <c r="J987" s="6838"/>
    </row>
    <row r="988" spans="1:10" ht="39.75" thickTop="1" thickBot="1" x14ac:dyDescent="0.3">
      <c r="A988" s="6837"/>
      <c r="B988" s="6837"/>
      <c r="C988" s="6868"/>
      <c r="D988" s="6938" t="s">
        <v>141</v>
      </c>
      <c r="E988" s="6895"/>
      <c r="F988" s="6895"/>
      <c r="G988" s="6896"/>
      <c r="H988" s="11354"/>
      <c r="I988" s="11354"/>
      <c r="J988" s="6838"/>
    </row>
    <row r="989" spans="1:10" ht="27" thickTop="1" thickBot="1" x14ac:dyDescent="0.3">
      <c r="A989" s="6837"/>
      <c r="B989" s="6837"/>
      <c r="C989" s="6867"/>
      <c r="D989" s="6934" t="s">
        <v>142</v>
      </c>
      <c r="E989" s="6893"/>
      <c r="F989" s="6893"/>
      <c r="G989" s="6893"/>
      <c r="H989" s="11354"/>
      <c r="I989" s="11354"/>
      <c r="J989" s="6838"/>
    </row>
    <row r="990" spans="1:10" ht="39.75" thickTop="1" thickBot="1" x14ac:dyDescent="0.3">
      <c r="A990" s="6837"/>
      <c r="B990" s="6837"/>
      <c r="C990" s="6869"/>
      <c r="D990" s="6937" t="s">
        <v>143</v>
      </c>
      <c r="E990" s="6895"/>
      <c r="F990" s="6895"/>
      <c r="G990" s="6896"/>
      <c r="H990" s="11354"/>
      <c r="I990" s="11354"/>
      <c r="J990" s="6838"/>
    </row>
    <row r="991" spans="1:10" ht="39.75" thickTop="1" thickBot="1" x14ac:dyDescent="0.3">
      <c r="A991" s="6837"/>
      <c r="B991" s="6837"/>
      <c r="C991" s="6868"/>
      <c r="D991" s="6934" t="s">
        <v>144</v>
      </c>
      <c r="E991" s="6895"/>
      <c r="F991" s="6895"/>
      <c r="G991" s="6896"/>
      <c r="H991" s="11356"/>
      <c r="I991" s="11356"/>
      <c r="J991" s="6838"/>
    </row>
    <row r="992" spans="1:10" ht="27" thickTop="1" thickBot="1" x14ac:dyDescent="0.3">
      <c r="A992" s="6837"/>
      <c r="B992" s="6837"/>
      <c r="C992" s="6868"/>
      <c r="D992" s="6937" t="s">
        <v>145</v>
      </c>
      <c r="E992" s="6895"/>
      <c r="F992" s="6895"/>
      <c r="G992" s="6896"/>
      <c r="H992" s="11356">
        <v>22</v>
      </c>
      <c r="I992" s="11356"/>
      <c r="J992" s="6838"/>
    </row>
    <row r="993" spans="1:10" ht="16.5" thickTop="1" thickBot="1" x14ac:dyDescent="0.3">
      <c r="A993" s="6837"/>
      <c r="B993" s="6837"/>
      <c r="C993" s="6870"/>
      <c r="D993" s="6940" t="s">
        <v>146</v>
      </c>
      <c r="E993" s="6895"/>
      <c r="F993" s="6895"/>
      <c r="G993" s="6896"/>
      <c r="H993" s="11356">
        <v>21</v>
      </c>
      <c r="I993" s="11356"/>
      <c r="J993" s="6838"/>
    </row>
    <row r="994" spans="1:10" ht="16.5" thickTop="1" thickBot="1" x14ac:dyDescent="0.3">
      <c r="A994" s="6837"/>
      <c r="B994" s="6850"/>
      <c r="C994" s="6975" t="s">
        <v>147</v>
      </c>
      <c r="D994" s="6976"/>
      <c r="E994" s="6976"/>
      <c r="F994" s="6976"/>
      <c r="G994" s="6977"/>
      <c r="H994" s="11359">
        <v>122</v>
      </c>
      <c r="I994" s="11360"/>
      <c r="J994" s="6838"/>
    </row>
    <row r="995" spans="1:10" ht="16.5" thickTop="1" thickBot="1" x14ac:dyDescent="0.3">
      <c r="A995" s="6837"/>
      <c r="B995" s="6837"/>
      <c r="C995" s="6853"/>
      <c r="D995" s="6909" t="s">
        <v>148</v>
      </c>
      <c r="E995" s="6913"/>
      <c r="F995" s="6913"/>
      <c r="G995" s="6914"/>
      <c r="H995" s="11357">
        <v>84</v>
      </c>
      <c r="I995" s="11358"/>
      <c r="J995" s="6838"/>
    </row>
    <row r="996" spans="1:10" ht="16.5" thickTop="1" thickBot="1" x14ac:dyDescent="0.3">
      <c r="A996" s="6837"/>
      <c r="B996" s="6837"/>
      <c r="C996" s="6850"/>
      <c r="D996" s="6909" t="s">
        <v>149</v>
      </c>
      <c r="E996" s="6913"/>
      <c r="F996" s="6913"/>
      <c r="G996" s="6914"/>
      <c r="H996" s="11357"/>
      <c r="I996" s="11358"/>
      <c r="J996" s="6838"/>
    </row>
    <row r="997" spans="1:10" ht="16.5" thickTop="1" thickBot="1" x14ac:dyDescent="0.3">
      <c r="A997" s="6837"/>
      <c r="B997" s="6837"/>
      <c r="C997" s="6850"/>
      <c r="D997" s="6909" t="s">
        <v>150</v>
      </c>
      <c r="E997" s="6913"/>
      <c r="F997" s="6913"/>
      <c r="G997" s="6914"/>
      <c r="H997" s="11357">
        <v>38</v>
      </c>
      <c r="I997" s="11358"/>
      <c r="J997" s="6838"/>
    </row>
    <row r="998" spans="1:10" ht="16.5" thickTop="1" thickBot="1" x14ac:dyDescent="0.3">
      <c r="A998" s="6836"/>
      <c r="B998" s="6837"/>
      <c r="C998" s="6859"/>
      <c r="D998" s="7026" t="s">
        <v>151</v>
      </c>
      <c r="E998" s="6996"/>
      <c r="F998" s="6996"/>
      <c r="G998" s="6997"/>
      <c r="H998" s="11365">
        <v>2</v>
      </c>
      <c r="I998" s="11366"/>
      <c r="J998" s="6838"/>
    </row>
    <row r="999" spans="1:10" ht="27" thickTop="1" thickBot="1" x14ac:dyDescent="0.3">
      <c r="A999" s="6837"/>
      <c r="B999" s="6837"/>
      <c r="C999" s="6850"/>
      <c r="D999" s="6915" t="s">
        <v>248</v>
      </c>
      <c r="E999" s="6906"/>
      <c r="F999" s="6906"/>
      <c r="G999" s="6916"/>
      <c r="H999" s="11357">
        <v>1</v>
      </c>
      <c r="I999" s="11358"/>
      <c r="J999" s="6838"/>
    </row>
    <row r="1000" spans="1:10" ht="16.5" thickTop="1" thickBot="1" x14ac:dyDescent="0.3">
      <c r="A1000" s="6837"/>
      <c r="B1000" s="6837"/>
      <c r="C1000" s="6850"/>
      <c r="D1000" s="6917" t="s">
        <v>249</v>
      </c>
      <c r="E1000" s="6906"/>
      <c r="F1000" s="6906"/>
      <c r="G1000" s="6916"/>
      <c r="H1000" s="11390">
        <v>1</v>
      </c>
      <c r="I1000" s="11391"/>
      <c r="J1000" s="6838"/>
    </row>
    <row r="1001" spans="1:10" ht="16.5" thickTop="1" thickBot="1" x14ac:dyDescent="0.3">
      <c r="A1001" s="6837"/>
      <c r="B1001" s="6837"/>
      <c r="C1001" s="6850"/>
      <c r="D1001" s="7026" t="s">
        <v>250</v>
      </c>
      <c r="E1001" s="6996"/>
      <c r="F1001" s="6996"/>
      <c r="G1001" s="6997"/>
      <c r="H1001" s="11365">
        <v>0</v>
      </c>
      <c r="I1001" s="11366"/>
      <c r="J1001" s="6838"/>
    </row>
    <row r="1002" spans="1:10" ht="16.5" thickTop="1" thickBot="1" x14ac:dyDescent="0.3">
      <c r="A1002" s="6837"/>
      <c r="B1002" s="6837"/>
      <c r="C1002" s="6850"/>
      <c r="D1002" s="6917" t="s">
        <v>155</v>
      </c>
      <c r="E1002" s="6906"/>
      <c r="F1002" s="6906"/>
      <c r="G1002" s="6916"/>
      <c r="H1002" s="11357"/>
      <c r="I1002" s="11358"/>
      <c r="J1002" s="6838"/>
    </row>
    <row r="1003" spans="1:10" ht="16.5" thickTop="1" thickBot="1" x14ac:dyDescent="0.3">
      <c r="A1003" s="6837"/>
      <c r="B1003" s="6837"/>
      <c r="C1003" s="6850"/>
      <c r="D1003" s="6917" t="s">
        <v>156</v>
      </c>
      <c r="E1003" s="6906"/>
      <c r="F1003" s="6906"/>
      <c r="G1003" s="6916"/>
      <c r="H1003" s="11357"/>
      <c r="I1003" s="11358"/>
      <c r="J1003" s="6838"/>
    </row>
    <row r="1004" spans="1:10" ht="16.5" thickTop="1" thickBot="1" x14ac:dyDescent="0.3">
      <c r="A1004" s="6837"/>
      <c r="B1004" s="6837"/>
      <c r="C1004" s="6850"/>
      <c r="D1004" s="6917" t="s">
        <v>157</v>
      </c>
      <c r="E1004" s="6906"/>
      <c r="F1004" s="6906"/>
      <c r="G1004" s="6916"/>
      <c r="H1004" s="11357"/>
      <c r="I1004" s="11358"/>
      <c r="J1004" s="6838"/>
    </row>
    <row r="1005" spans="1:10" ht="16.5" thickTop="1" thickBot="1" x14ac:dyDescent="0.3">
      <c r="A1005" s="6837"/>
      <c r="B1005" s="6837"/>
      <c r="C1005" s="6850"/>
      <c r="D1005" s="6918" t="s">
        <v>158</v>
      </c>
      <c r="E1005" s="6895"/>
      <c r="F1005" s="6895"/>
      <c r="G1005" s="6896"/>
      <c r="H1005" s="11357"/>
      <c r="I1005" s="11358"/>
      <c r="J1005" s="6838"/>
    </row>
    <row r="1006" spans="1:10" ht="16.5" thickTop="1" thickBot="1" x14ac:dyDescent="0.3">
      <c r="A1006" s="6837"/>
      <c r="B1006" s="6837"/>
      <c r="C1006" s="6975" t="s">
        <v>159</v>
      </c>
      <c r="D1006" s="6976"/>
      <c r="E1006" s="6976"/>
      <c r="F1006" s="6976"/>
      <c r="G1006" s="6977"/>
      <c r="H1006" s="11359">
        <v>75</v>
      </c>
      <c r="I1006" s="11360"/>
      <c r="J1006" s="6838"/>
    </row>
    <row r="1007" spans="1:10" ht="16.5" thickTop="1" thickBot="1" x14ac:dyDescent="0.3">
      <c r="A1007" s="6837"/>
      <c r="B1007" s="6837"/>
      <c r="C1007" s="6850"/>
      <c r="D1007" s="6919" t="s">
        <v>160</v>
      </c>
      <c r="E1007" s="6893"/>
      <c r="F1007" s="6893"/>
      <c r="G1007" s="6893"/>
      <c r="H1007" s="11355">
        <v>25</v>
      </c>
      <c r="I1007" s="11355"/>
      <c r="J1007" s="6838"/>
    </row>
    <row r="1008" spans="1:10" ht="16.5" thickTop="1" thickBot="1" x14ac:dyDescent="0.3">
      <c r="A1008" s="6837"/>
      <c r="B1008" s="6837"/>
      <c r="C1008" s="6850"/>
      <c r="D1008" s="6909" t="s">
        <v>161</v>
      </c>
      <c r="E1008" s="6895"/>
      <c r="F1008" s="6895"/>
      <c r="G1008" s="6896"/>
      <c r="H1008" s="11356"/>
      <c r="I1008" s="11356"/>
      <c r="J1008" s="6838"/>
    </row>
    <row r="1009" spans="1:10" ht="16.5" thickTop="1" thickBot="1" x14ac:dyDescent="0.3">
      <c r="A1009" s="6837"/>
      <c r="B1009" s="6837"/>
      <c r="C1009" s="6850"/>
      <c r="D1009" s="7008" t="s">
        <v>162</v>
      </c>
      <c r="E1009" s="6898"/>
      <c r="F1009" s="6898"/>
      <c r="G1009" s="6899"/>
      <c r="H1009" s="11356">
        <v>50</v>
      </c>
      <c r="I1009" s="11356"/>
      <c r="J1009" s="6838"/>
    </row>
    <row r="1010" spans="1:10" ht="16.5" thickTop="1" thickBot="1" x14ac:dyDescent="0.3">
      <c r="A1010" s="6837"/>
      <c r="B1010" s="6837"/>
      <c r="C1010" s="6975" t="s">
        <v>163</v>
      </c>
      <c r="D1010" s="6976"/>
      <c r="E1010" s="6976"/>
      <c r="F1010" s="6976"/>
      <c r="G1010" s="6977"/>
      <c r="H1010" s="11359">
        <v>69</v>
      </c>
      <c r="I1010" s="11360"/>
      <c r="J1010" s="6838"/>
    </row>
    <row r="1011" spans="1:10" ht="16.5" thickTop="1" thickBot="1" x14ac:dyDescent="0.3">
      <c r="A1011" s="6837"/>
      <c r="B1011" s="6837"/>
      <c r="C1011" s="6853"/>
      <c r="D1011" s="6909" t="s">
        <v>160</v>
      </c>
      <c r="E1011" s="6895"/>
      <c r="F1011" s="6895"/>
      <c r="G1011" s="6896"/>
      <c r="H1011" s="11356">
        <v>19</v>
      </c>
      <c r="I1011" s="11356"/>
      <c r="J1011" s="6838"/>
    </row>
    <row r="1012" spans="1:10" ht="16.5" thickTop="1" thickBot="1" x14ac:dyDescent="0.3">
      <c r="A1012" s="6837"/>
      <c r="B1012" s="6837"/>
      <c r="C1012" s="6850"/>
      <c r="D1012" s="6909" t="s">
        <v>161</v>
      </c>
      <c r="E1012" s="6895"/>
      <c r="F1012" s="6895"/>
      <c r="G1012" s="6896"/>
      <c r="H1012" s="11356">
        <v>1</v>
      </c>
      <c r="I1012" s="11356"/>
      <c r="J1012" s="6838"/>
    </row>
    <row r="1013" spans="1:10" ht="16.5" thickTop="1" thickBot="1" x14ac:dyDescent="0.3">
      <c r="A1013" s="6837"/>
      <c r="B1013" s="6837"/>
      <c r="C1013" s="6850"/>
      <c r="D1013" s="7008" t="s">
        <v>162</v>
      </c>
      <c r="E1013" s="6898"/>
      <c r="F1013" s="6898"/>
      <c r="G1013" s="6899"/>
      <c r="H1013" s="11356">
        <v>49</v>
      </c>
      <c r="I1013" s="11356"/>
      <c r="J1013" s="6838"/>
    </row>
    <row r="1014" spans="1:10" ht="16.5" thickTop="1" thickBot="1" x14ac:dyDescent="0.3">
      <c r="A1014" s="6837"/>
      <c r="B1014" s="6837"/>
      <c r="C1014" s="6850"/>
      <c r="D1014" s="7008" t="s">
        <v>164</v>
      </c>
      <c r="E1014" s="6898"/>
      <c r="F1014" s="6898"/>
      <c r="G1014" s="6899"/>
      <c r="H1014" s="11357"/>
      <c r="I1014" s="11358"/>
      <c r="J1014" s="6838"/>
    </row>
    <row r="1015" spans="1:10" ht="16.5" thickTop="1" thickBot="1" x14ac:dyDescent="0.3">
      <c r="A1015" s="6837"/>
      <c r="B1015" s="6837"/>
      <c r="C1015" s="6850"/>
      <c r="D1015" s="11362" t="s">
        <v>165</v>
      </c>
      <c r="E1015" s="11363"/>
      <c r="F1015" s="11363"/>
      <c r="G1015" s="11364"/>
      <c r="H1015" s="11361">
        <v>76</v>
      </c>
      <c r="I1015" s="11361"/>
      <c r="J1015" s="6838"/>
    </row>
    <row r="1016" spans="1:10" ht="16.5" thickTop="1" thickBot="1" x14ac:dyDescent="0.3">
      <c r="A1016" s="6837"/>
      <c r="B1016" s="6837"/>
      <c r="C1016" s="6850"/>
      <c r="D1016" s="6919" t="s">
        <v>160</v>
      </c>
      <c r="E1016" s="6893"/>
      <c r="F1016" s="6893"/>
      <c r="G1016" s="6893"/>
      <c r="H1016" s="11355">
        <v>19</v>
      </c>
      <c r="I1016" s="11355"/>
      <c r="J1016" s="6838"/>
    </row>
    <row r="1017" spans="1:10" ht="16.5" thickTop="1" thickBot="1" x14ac:dyDescent="0.3">
      <c r="A1017" s="6837"/>
      <c r="B1017" s="6837"/>
      <c r="C1017" s="6850"/>
      <c r="D1017" s="6909" t="s">
        <v>161</v>
      </c>
      <c r="E1017" s="6895"/>
      <c r="F1017" s="6895"/>
      <c r="G1017" s="6896"/>
      <c r="H1017" s="11356"/>
      <c r="I1017" s="11356"/>
      <c r="J1017" s="6838"/>
    </row>
    <row r="1018" spans="1:10" ht="16.5" thickTop="1" thickBot="1" x14ac:dyDescent="0.3">
      <c r="A1018" s="6837"/>
      <c r="B1018" s="6837"/>
      <c r="C1018" s="6850"/>
      <c r="D1018" s="7008" t="s">
        <v>162</v>
      </c>
      <c r="E1018" s="6898"/>
      <c r="F1018" s="6898"/>
      <c r="G1018" s="6899"/>
      <c r="H1018" s="11356">
        <v>16</v>
      </c>
      <c r="I1018" s="11356"/>
      <c r="J1018" s="6838"/>
    </row>
    <row r="1019" spans="1:10" ht="16.5" thickTop="1" thickBot="1" x14ac:dyDescent="0.3">
      <c r="A1019" s="6837"/>
      <c r="B1019" s="6837"/>
      <c r="C1019" s="6854"/>
      <c r="D1019" s="6909" t="s">
        <v>114</v>
      </c>
      <c r="E1019" s="6898"/>
      <c r="F1019" s="6898"/>
      <c r="G1019" s="6899"/>
      <c r="H1019" s="11356">
        <v>41</v>
      </c>
      <c r="I1019" s="11356"/>
      <c r="J1019" s="6838"/>
    </row>
    <row r="1020" spans="1:10" ht="16.5" thickTop="1" thickBot="1" x14ac:dyDescent="0.3">
      <c r="A1020" s="6837"/>
      <c r="B1020" s="6876"/>
      <c r="C1020" s="6978" t="s">
        <v>166</v>
      </c>
      <c r="D1020" s="6971"/>
      <c r="E1020" s="6979"/>
      <c r="F1020" s="6973"/>
      <c r="G1020" s="6974"/>
      <c r="H1020" s="11369">
        <v>103</v>
      </c>
      <c r="I1020" s="11369"/>
      <c r="J1020" s="6837"/>
    </row>
    <row r="1021" spans="1:10" ht="16.5" thickTop="1" thickBot="1" x14ac:dyDescent="0.3">
      <c r="A1021" s="6837"/>
      <c r="B1021" s="6842"/>
      <c r="C1021" s="6877"/>
      <c r="D1021" s="6920" t="s">
        <v>251</v>
      </c>
      <c r="E1021" s="6921"/>
      <c r="F1021" s="6921"/>
      <c r="G1021" s="6922"/>
      <c r="H1021" s="11356">
        <v>27</v>
      </c>
      <c r="I1021" s="11356"/>
      <c r="J1021" s="6837"/>
    </row>
    <row r="1022" spans="1:10" ht="16.5" thickTop="1" thickBot="1" x14ac:dyDescent="0.3">
      <c r="A1022" s="6837"/>
      <c r="B1022" s="6878"/>
      <c r="C1022" s="6876"/>
      <c r="D1022" s="6921" t="s">
        <v>168</v>
      </c>
      <c r="E1022" s="6921"/>
      <c r="F1022" s="6921"/>
      <c r="G1022" s="6921"/>
      <c r="H1022" s="11355">
        <v>31</v>
      </c>
      <c r="I1022" s="11355"/>
      <c r="J1022" s="6837"/>
    </row>
    <row r="1023" spans="1:10" ht="16.5" thickTop="1" thickBot="1" x14ac:dyDescent="0.3">
      <c r="A1023" s="6837"/>
      <c r="B1023" s="6878"/>
      <c r="C1023" s="6876"/>
      <c r="D1023" s="6923" t="s">
        <v>169</v>
      </c>
      <c r="E1023" s="6921"/>
      <c r="F1023" s="6921"/>
      <c r="G1023" s="6922"/>
      <c r="H1023" s="11356">
        <v>31</v>
      </c>
      <c r="I1023" s="11356"/>
      <c r="J1023" s="6837"/>
    </row>
    <row r="1024" spans="1:10" ht="16.5" thickTop="1" thickBot="1" x14ac:dyDescent="0.3">
      <c r="A1024" s="6837"/>
      <c r="B1024" s="6878"/>
      <c r="C1024" s="6876"/>
      <c r="D1024" s="6923" t="s">
        <v>170</v>
      </c>
      <c r="E1024" s="6921"/>
      <c r="F1024" s="6921"/>
      <c r="G1024" s="6922"/>
      <c r="H1024" s="11356">
        <v>14</v>
      </c>
      <c r="I1024" s="11356"/>
      <c r="J1024" s="6837"/>
    </row>
    <row r="1025" spans="1:10" ht="16.5" thickTop="1" thickBot="1" x14ac:dyDescent="0.3">
      <c r="A1025" s="6837"/>
      <c r="B1025" s="6841"/>
      <c r="C1025" s="6850"/>
      <c r="D1025" s="7024" t="s">
        <v>171</v>
      </c>
      <c r="E1025" s="6998"/>
      <c r="F1025" s="6998"/>
      <c r="G1025" s="6999"/>
      <c r="H1025" s="11361">
        <v>8</v>
      </c>
      <c r="I1025" s="11361"/>
      <c r="J1025" s="6837"/>
    </row>
    <row r="1026" spans="1:10" ht="16.5" thickTop="1" thickBot="1" x14ac:dyDescent="0.3">
      <c r="A1026" s="6837"/>
      <c r="B1026" s="6837"/>
      <c r="C1026" s="6850"/>
      <c r="D1026" s="6924" t="s">
        <v>172</v>
      </c>
      <c r="E1026" s="6895"/>
      <c r="F1026" s="6895"/>
      <c r="G1026" s="6896"/>
      <c r="H1026" s="11356"/>
      <c r="I1026" s="11356"/>
      <c r="J1026" s="6837"/>
    </row>
    <row r="1027" spans="1:10" ht="16.5" thickTop="1" thickBot="1" x14ac:dyDescent="0.3">
      <c r="A1027" s="6837"/>
      <c r="B1027" s="6841"/>
      <c r="C1027" s="6850"/>
      <c r="D1027" s="6925" t="s">
        <v>173</v>
      </c>
      <c r="E1027" s="6921"/>
      <c r="F1027" s="6921"/>
      <c r="G1027" s="6922"/>
      <c r="H1027" s="11355">
        <v>5</v>
      </c>
      <c r="I1027" s="11355"/>
      <c r="J1027" s="6837"/>
    </row>
    <row r="1028" spans="1:10" ht="16.5" thickTop="1" thickBot="1" x14ac:dyDescent="0.3">
      <c r="A1028" s="6837"/>
      <c r="B1028" s="6841"/>
      <c r="C1028" s="6850"/>
      <c r="D1028" s="6926" t="s">
        <v>174</v>
      </c>
      <c r="E1028" s="6921"/>
      <c r="F1028" s="6921"/>
      <c r="G1028" s="6922"/>
      <c r="H1028" s="11356">
        <v>3</v>
      </c>
      <c r="I1028" s="11356"/>
      <c r="J1028" s="6839"/>
    </row>
    <row r="1029" spans="1:10" ht="17.25" thickTop="1" thickBot="1" x14ac:dyDescent="0.3">
      <c r="A1029" s="6837"/>
      <c r="B1029" s="6980" t="s">
        <v>175</v>
      </c>
      <c r="C1029" s="6981"/>
      <c r="D1029" s="6981"/>
      <c r="E1029" s="6981"/>
      <c r="F1029" s="6982"/>
      <c r="G1029" s="11359" t="s">
        <v>11</v>
      </c>
      <c r="H1029" s="11367"/>
      <c r="I1029" s="11360"/>
      <c r="J1029" s="6837"/>
    </row>
    <row r="1030" spans="1:10" ht="16.5" thickTop="1" x14ac:dyDescent="0.25">
      <c r="A1030" s="6839"/>
      <c r="B1030" s="6983"/>
      <c r="C1030" s="6984"/>
      <c r="D1030" s="6984"/>
      <c r="E1030" s="6984"/>
      <c r="F1030" s="6985"/>
      <c r="G1030" s="11348">
        <v>4297</v>
      </c>
      <c r="H1030" s="11349"/>
      <c r="I1030" s="11350"/>
      <c r="J1030" s="6839"/>
    </row>
    <row r="1031" spans="1:10" ht="16.5" thickBot="1" x14ac:dyDescent="0.3">
      <c r="A1031" s="6839"/>
      <c r="B1031" s="6986"/>
      <c r="C1031" s="6987"/>
      <c r="D1031" s="6987"/>
      <c r="E1031" s="6987"/>
      <c r="F1031" s="6988"/>
      <c r="G1031" s="11351"/>
      <c r="H1031" s="11352"/>
      <c r="I1031" s="11353"/>
      <c r="J1031" s="6839"/>
    </row>
    <row r="1032" spans="1:10" ht="15.75" thickTop="1" x14ac:dyDescent="0.25">
      <c r="A1032" s="6839"/>
      <c r="B1032" s="6839"/>
      <c r="C1032" s="6839"/>
      <c r="D1032" s="6839"/>
      <c r="E1032" s="6839"/>
      <c r="F1032" s="6839"/>
      <c r="G1032" s="6839"/>
      <c r="H1032" s="6839"/>
      <c r="I1032" s="6839"/>
      <c r="J1032" s="6839"/>
    </row>
    <row r="1033" spans="1:10" ht="15.75" thickBot="1" x14ac:dyDescent="0.3">
      <c r="A1033" s="7034"/>
      <c r="B1033" s="7034"/>
      <c r="C1033" s="7035"/>
      <c r="D1033" s="7035"/>
      <c r="E1033" s="7036"/>
      <c r="F1033" s="7034"/>
      <c r="G1033" s="7037" t="s">
        <v>196</v>
      </c>
      <c r="H1033" s="7034"/>
      <c r="I1033" s="7034"/>
      <c r="J1033" s="7034"/>
    </row>
    <row r="1034" spans="1:10" ht="17.25" thickTop="1" thickBot="1" x14ac:dyDescent="0.3">
      <c r="A1034" s="7038"/>
      <c r="B1034" s="7038"/>
      <c r="C1034" s="7039"/>
      <c r="D1034" s="7039"/>
      <c r="E1034" s="7039"/>
      <c r="F1034" s="7034"/>
      <c r="G1034" s="7040" t="s">
        <v>1</v>
      </c>
      <c r="H1034" s="7041"/>
      <c r="I1034" s="7042"/>
      <c r="J1034" s="7038"/>
    </row>
    <row r="1035" spans="1:10" ht="17.25" thickTop="1" thickBot="1" x14ac:dyDescent="0.3">
      <c r="A1035" s="7036"/>
      <c r="B1035" s="7038"/>
      <c r="C1035" s="7043"/>
      <c r="D1035" s="7043"/>
      <c r="E1035" s="7043"/>
      <c r="F1035" s="7034"/>
      <c r="G1035" s="7044" t="s">
        <v>2</v>
      </c>
      <c r="H1035" s="7045"/>
      <c r="I1035" s="7042" t="s">
        <v>3</v>
      </c>
      <c r="J1035" s="7038"/>
    </row>
    <row r="1036" spans="1:10" ht="16.5" thickTop="1" thickBot="1" x14ac:dyDescent="0.3">
      <c r="A1036" s="7038"/>
      <c r="B1036" s="7038"/>
      <c r="C1036" s="7038"/>
      <c r="D1036" s="7039"/>
      <c r="E1036" s="7046"/>
      <c r="F1036" s="7039"/>
      <c r="G1036" s="7039"/>
      <c r="H1036" s="7039"/>
      <c r="I1036" s="7039"/>
      <c r="J1036" s="7039"/>
    </row>
    <row r="1037" spans="1:10" ht="17.25" thickTop="1" thickBot="1" x14ac:dyDescent="0.3">
      <c r="A1037" s="7047" t="s">
        <v>4</v>
      </c>
      <c r="B1037" s="11052"/>
      <c r="C1037" s="11053"/>
      <c r="D1037" s="11053"/>
      <c r="E1037" s="11053"/>
      <c r="F1037" s="11053"/>
      <c r="G1037" s="11054"/>
      <c r="H1037" s="7034"/>
      <c r="I1037" s="7034"/>
      <c r="J1037" s="7034"/>
    </row>
    <row r="1038" spans="1:10" ht="17.25" thickTop="1" thickBot="1" x14ac:dyDescent="0.3">
      <c r="A1038" s="7047" t="s">
        <v>5</v>
      </c>
      <c r="B1038" s="11052" t="s">
        <v>177</v>
      </c>
      <c r="C1038" s="11053"/>
      <c r="D1038" s="11053"/>
      <c r="E1038" s="11053"/>
      <c r="F1038" s="11053"/>
      <c r="G1038" s="11054"/>
      <c r="H1038" s="7034"/>
      <c r="I1038" s="7034"/>
      <c r="J1038" s="7034"/>
    </row>
    <row r="1039" spans="1:10" ht="17.25" thickTop="1" thickBot="1" x14ac:dyDescent="0.3">
      <c r="A1039" s="7048" t="s">
        <v>7</v>
      </c>
      <c r="B1039" s="11055" t="s">
        <v>8</v>
      </c>
      <c r="C1039" s="11056"/>
      <c r="D1039" s="7049"/>
      <c r="E1039" s="7050"/>
      <c r="F1039" s="7050"/>
      <c r="G1039" s="7049"/>
      <c r="H1039" s="7034"/>
      <c r="I1039" s="7034"/>
      <c r="J1039" s="7034"/>
    </row>
    <row r="1040" spans="1:10" ht="16.5" thickTop="1" thickBot="1" x14ac:dyDescent="0.3">
      <c r="A1040" s="7038"/>
      <c r="B1040" s="7038"/>
      <c r="C1040" s="7038"/>
      <c r="D1040" s="7038"/>
      <c r="E1040" s="7038"/>
      <c r="F1040" s="7038"/>
      <c r="G1040" s="7051"/>
      <c r="H1040" s="7038"/>
      <c r="I1040" s="7038"/>
      <c r="J1040" s="7038"/>
    </row>
    <row r="1041" spans="1:10" ht="16.5" thickTop="1" thickBot="1" x14ac:dyDescent="0.3">
      <c r="A1041" s="7034"/>
      <c r="B1041" s="11342" t="s">
        <v>9</v>
      </c>
      <c r="C1041" s="11342"/>
      <c r="D1041" s="11342"/>
      <c r="E1041" s="11234" t="s">
        <v>10</v>
      </c>
      <c r="F1041" s="11323"/>
      <c r="G1041" s="11234" t="s">
        <v>11</v>
      </c>
      <c r="H1041" s="11323"/>
      <c r="I1041" s="7034"/>
      <c r="J1041" s="7034"/>
    </row>
    <row r="1042" spans="1:10" ht="16.5" thickTop="1" thickBot="1" x14ac:dyDescent="0.3">
      <c r="A1042" s="7052"/>
      <c r="B1042" s="11343"/>
      <c r="C1042" s="11342"/>
      <c r="D1042" s="11342"/>
      <c r="E1042" s="11071">
        <v>1349</v>
      </c>
      <c r="F1042" s="11071"/>
      <c r="G1042" s="11344">
        <v>1349</v>
      </c>
      <c r="H1042" s="11344"/>
      <c r="I1042" s="7034"/>
      <c r="J1042" s="7034"/>
    </row>
    <row r="1043" spans="1:10" ht="16.5" thickTop="1" thickBot="1" x14ac:dyDescent="0.3">
      <c r="A1043" s="7052"/>
      <c r="B1043" s="11343"/>
      <c r="C1043" s="11342"/>
      <c r="D1043" s="11342"/>
      <c r="E1043" s="11071"/>
      <c r="F1043" s="11071"/>
      <c r="G1043" s="11344"/>
      <c r="H1043" s="11344"/>
      <c r="I1043" s="7034"/>
      <c r="J1043" s="7034"/>
    </row>
    <row r="1044" spans="1:10" ht="16.5" thickTop="1" thickBot="1" x14ac:dyDescent="0.3">
      <c r="A1044" s="7052"/>
      <c r="B1044" s="7053"/>
      <c r="C1044" s="7053"/>
      <c r="D1044" s="7053"/>
      <c r="E1044" s="7053"/>
      <c r="F1044" s="7053"/>
      <c r="G1044" s="7053"/>
      <c r="H1044" s="7053"/>
      <c r="I1044" s="7053"/>
      <c r="J1044" s="7053"/>
    </row>
    <row r="1045" spans="1:10" ht="16.5" thickTop="1" thickBot="1" x14ac:dyDescent="0.3">
      <c r="A1045" s="7052"/>
      <c r="B1045" s="11343" t="s">
        <v>12</v>
      </c>
      <c r="C1045" s="11342"/>
      <c r="D1045" s="11342"/>
      <c r="E1045" s="11342"/>
      <c r="F1045" s="11342"/>
      <c r="G1045" s="11234" t="s">
        <v>11</v>
      </c>
      <c r="H1045" s="11323"/>
      <c r="I1045" s="11345" t="s">
        <v>13</v>
      </c>
      <c r="J1045" s="11345"/>
    </row>
    <row r="1046" spans="1:10" ht="16.5" thickTop="1" thickBot="1" x14ac:dyDescent="0.3">
      <c r="A1046" s="7052"/>
      <c r="B1046" s="11342"/>
      <c r="C1046" s="11342"/>
      <c r="D1046" s="11342"/>
      <c r="E1046" s="11342"/>
      <c r="F1046" s="11342"/>
      <c r="G1046" s="7054" t="s">
        <v>14</v>
      </c>
      <c r="H1046" s="7054" t="s">
        <v>15</v>
      </c>
      <c r="I1046" s="11345"/>
      <c r="J1046" s="11345"/>
    </row>
    <row r="1047" spans="1:10" ht="16.5" thickTop="1" thickBot="1" x14ac:dyDescent="0.3">
      <c r="A1047" s="7034"/>
      <c r="B1047" s="11342"/>
      <c r="C1047" s="11342"/>
      <c r="D1047" s="11342"/>
      <c r="E1047" s="11342"/>
      <c r="F1047" s="11342"/>
      <c r="G1047" s="7055">
        <v>307</v>
      </c>
      <c r="H1047" s="7055">
        <v>18</v>
      </c>
      <c r="I1047" s="11346">
        <v>325</v>
      </c>
      <c r="J1047" s="11346"/>
    </row>
    <row r="1048" spans="1:10" ht="16.5" thickTop="1" thickBot="1" x14ac:dyDescent="0.3">
      <c r="A1048" s="7034"/>
      <c r="B1048" s="11339" t="s">
        <v>16</v>
      </c>
      <c r="C1048" s="11341"/>
      <c r="D1048" s="11341"/>
      <c r="E1048" s="11341"/>
      <c r="F1048" s="11340"/>
      <c r="G1048" s="7056">
        <v>45</v>
      </c>
      <c r="H1048" s="7056">
        <v>3</v>
      </c>
      <c r="I1048" s="11284">
        <v>48</v>
      </c>
      <c r="J1048" s="11284"/>
    </row>
    <row r="1049" spans="1:10" ht="16.5" thickTop="1" thickBot="1" x14ac:dyDescent="0.3">
      <c r="A1049" s="7034"/>
      <c r="B1049" s="11339" t="s">
        <v>17</v>
      </c>
      <c r="C1049" s="11341"/>
      <c r="D1049" s="11341"/>
      <c r="E1049" s="11341"/>
      <c r="F1049" s="11341"/>
      <c r="G1049" s="7056">
        <v>262</v>
      </c>
      <c r="H1049" s="7056">
        <v>15</v>
      </c>
      <c r="I1049" s="11287">
        <v>277</v>
      </c>
      <c r="J1049" s="11288"/>
    </row>
    <row r="1050" spans="1:10" ht="16.5" thickTop="1" thickBot="1" x14ac:dyDescent="0.3">
      <c r="A1050" s="7034"/>
      <c r="B1050" s="7057" t="s">
        <v>18</v>
      </c>
      <c r="C1050" s="7058"/>
      <c r="D1050" s="7059"/>
      <c r="E1050" s="7060"/>
      <c r="F1050" s="7060"/>
      <c r="G1050" s="7061"/>
      <c r="H1050" s="7062"/>
      <c r="I1050" s="7063"/>
      <c r="J1050" s="7034"/>
    </row>
    <row r="1051" spans="1:10" ht="16.5" thickTop="1" thickBot="1" x14ac:dyDescent="0.3">
      <c r="A1051" s="7034"/>
      <c r="B1051" s="7064"/>
      <c r="C1051" s="7065"/>
      <c r="D1051" s="7065"/>
      <c r="E1051" s="11234" t="s">
        <v>19</v>
      </c>
      <c r="F1051" s="11234"/>
      <c r="G1051" s="11234"/>
      <c r="H1051" s="11218"/>
      <c r="I1051" s="7054" t="s">
        <v>11</v>
      </c>
      <c r="J1051" s="7034"/>
    </row>
    <row r="1052" spans="1:10" ht="16.5" thickTop="1" thickBot="1" x14ac:dyDescent="0.3">
      <c r="A1052" s="7034"/>
      <c r="B1052" s="7064"/>
      <c r="C1052" s="7065" t="s">
        <v>20</v>
      </c>
      <c r="D1052" s="7065"/>
      <c r="E1052" s="7066" t="s">
        <v>21</v>
      </c>
      <c r="F1052" s="7066" t="s">
        <v>22</v>
      </c>
      <c r="G1052" s="7066" t="s">
        <v>23</v>
      </c>
      <c r="H1052" s="7067" t="s">
        <v>24</v>
      </c>
      <c r="I1052" s="7068"/>
      <c r="J1052" s="7034"/>
    </row>
    <row r="1053" spans="1:10" ht="16.5" thickTop="1" thickBot="1" x14ac:dyDescent="0.3">
      <c r="A1053" s="7034"/>
      <c r="B1053" s="7069"/>
      <c r="C1053" s="7070"/>
      <c r="D1053" s="7070"/>
      <c r="E1053" s="11334">
        <v>47</v>
      </c>
      <c r="F1053" s="11334"/>
      <c r="G1053" s="11334"/>
      <c r="H1053" s="11335"/>
      <c r="I1053" s="11336">
        <v>113</v>
      </c>
      <c r="J1053" s="7034"/>
    </row>
    <row r="1054" spans="1:10" ht="16.5" thickTop="1" thickBot="1" x14ac:dyDescent="0.3">
      <c r="A1054" s="7034"/>
      <c r="B1054" s="7071"/>
      <c r="C1054" s="7072"/>
      <c r="D1054" s="7072"/>
      <c r="E1054" s="7073">
        <v>90</v>
      </c>
      <c r="F1054" s="7073">
        <v>17</v>
      </c>
      <c r="G1054" s="7073">
        <v>6</v>
      </c>
      <c r="H1054" s="7073">
        <v>0</v>
      </c>
      <c r="I1054" s="11336"/>
      <c r="J1054" s="7034"/>
    </row>
    <row r="1055" spans="1:10" ht="17.25" thickTop="1" thickBot="1" x14ac:dyDescent="0.3">
      <c r="A1055" s="7034"/>
      <c r="B1055" s="7074"/>
      <c r="C1055" s="11337" t="s">
        <v>25</v>
      </c>
      <c r="D1055" s="11338"/>
      <c r="E1055" s="7075">
        <v>0</v>
      </c>
      <c r="F1055" s="7075">
        <v>1</v>
      </c>
      <c r="G1055" s="7075">
        <v>0</v>
      </c>
      <c r="H1055" s="7076">
        <v>0</v>
      </c>
      <c r="I1055" s="7077">
        <v>1</v>
      </c>
      <c r="J1055" s="7034"/>
    </row>
    <row r="1056" spans="1:10" ht="16.5" thickTop="1" thickBot="1" x14ac:dyDescent="0.3">
      <c r="A1056" s="7034"/>
      <c r="B1056" s="7074"/>
      <c r="C1056" s="7078"/>
      <c r="D1056" s="7079" t="s">
        <v>26</v>
      </c>
      <c r="E1056" s="7080"/>
      <c r="F1056" s="7080"/>
      <c r="G1056" s="7080"/>
      <c r="H1056" s="7080"/>
      <c r="I1056" s="7081">
        <v>0</v>
      </c>
      <c r="J1056" s="7034"/>
    </row>
    <row r="1057" spans="1:10" ht="16.5" thickTop="1" thickBot="1" x14ac:dyDescent="0.3">
      <c r="A1057" s="7034"/>
      <c r="B1057" s="7074"/>
      <c r="C1057" s="7078"/>
      <c r="D1057" s="7079" t="s">
        <v>27</v>
      </c>
      <c r="E1057" s="7080"/>
      <c r="F1057" s="7080"/>
      <c r="G1057" s="7080"/>
      <c r="H1057" s="7080"/>
      <c r="I1057" s="7081">
        <v>0</v>
      </c>
      <c r="J1057" s="7034"/>
    </row>
    <row r="1058" spans="1:10" ht="16.5" thickTop="1" thickBot="1" x14ac:dyDescent="0.3">
      <c r="A1058" s="7034"/>
      <c r="B1058" s="7074"/>
      <c r="C1058" s="7078"/>
      <c r="D1058" s="7079" t="s">
        <v>28</v>
      </c>
      <c r="E1058" s="7080"/>
      <c r="F1058" s="7080"/>
      <c r="G1058" s="7080"/>
      <c r="H1058" s="7080"/>
      <c r="I1058" s="7081">
        <v>0</v>
      </c>
      <c r="J1058" s="7034"/>
    </row>
    <row r="1059" spans="1:10" ht="27" thickTop="1" thickBot="1" x14ac:dyDescent="0.3">
      <c r="A1059" s="7034"/>
      <c r="B1059" s="7074"/>
      <c r="C1059" s="7078"/>
      <c r="D1059" s="7079" t="s">
        <v>29</v>
      </c>
      <c r="E1059" s="7080"/>
      <c r="F1059" s="7080">
        <v>1</v>
      </c>
      <c r="G1059" s="7080"/>
      <c r="H1059" s="7080"/>
      <c r="I1059" s="7081">
        <v>1</v>
      </c>
      <c r="J1059" s="7034"/>
    </row>
    <row r="1060" spans="1:10" ht="17.25" thickTop="1" thickBot="1" x14ac:dyDescent="0.3">
      <c r="A1060" s="7034"/>
      <c r="B1060" s="7074"/>
      <c r="C1060" s="7082" t="s">
        <v>30</v>
      </c>
      <c r="D1060" s="7083"/>
      <c r="E1060" s="7084">
        <v>33</v>
      </c>
      <c r="F1060" s="7084">
        <v>0</v>
      </c>
      <c r="G1060" s="7084">
        <v>0</v>
      </c>
      <c r="H1060" s="7084">
        <v>0</v>
      </c>
      <c r="I1060" s="7085">
        <v>33</v>
      </c>
      <c r="J1060" s="7034"/>
    </row>
    <row r="1061" spans="1:10" ht="27" thickTop="1" thickBot="1" x14ac:dyDescent="0.3">
      <c r="A1061" s="7034"/>
      <c r="B1061" s="7074"/>
      <c r="C1061" s="7078"/>
      <c r="D1061" s="7079" t="s">
        <v>31</v>
      </c>
      <c r="E1061" s="7080"/>
      <c r="F1061" s="7080"/>
      <c r="G1061" s="7080"/>
      <c r="H1061" s="7080"/>
      <c r="I1061" s="7081">
        <v>0</v>
      </c>
      <c r="J1061" s="7034"/>
    </row>
    <row r="1062" spans="1:10" ht="16.5" thickTop="1" thickBot="1" x14ac:dyDescent="0.3">
      <c r="A1062" s="7034"/>
      <c r="B1062" s="7074"/>
      <c r="C1062" s="7078"/>
      <c r="D1062" s="7079" t="s">
        <v>32</v>
      </c>
      <c r="E1062" s="7080">
        <v>7</v>
      </c>
      <c r="F1062" s="7080"/>
      <c r="G1062" s="7080"/>
      <c r="H1062" s="7080"/>
      <c r="I1062" s="7081">
        <v>7</v>
      </c>
      <c r="J1062" s="7034"/>
    </row>
    <row r="1063" spans="1:10" ht="27" thickTop="1" thickBot="1" x14ac:dyDescent="0.3">
      <c r="A1063" s="7034"/>
      <c r="B1063" s="7074"/>
      <c r="C1063" s="7078"/>
      <c r="D1063" s="7079" t="s">
        <v>120</v>
      </c>
      <c r="E1063" s="7080">
        <v>26</v>
      </c>
      <c r="F1063" s="7080"/>
      <c r="G1063" s="7080"/>
      <c r="H1063" s="7080"/>
      <c r="I1063" s="7081">
        <v>26</v>
      </c>
      <c r="J1063" s="7034"/>
    </row>
    <row r="1064" spans="1:10" ht="39.75" thickTop="1" thickBot="1" x14ac:dyDescent="0.3">
      <c r="A1064" s="7034"/>
      <c r="B1064" s="7074"/>
      <c r="C1064" s="7078"/>
      <c r="D1064" s="7079" t="s">
        <v>34</v>
      </c>
      <c r="E1064" s="7080"/>
      <c r="F1064" s="7080"/>
      <c r="G1064" s="7080"/>
      <c r="H1064" s="7080"/>
      <c r="I1064" s="7081">
        <v>0</v>
      </c>
      <c r="J1064" s="7034"/>
    </row>
    <row r="1065" spans="1:10" ht="65.25" thickTop="1" thickBot="1" x14ac:dyDescent="0.3">
      <c r="A1065" s="7034"/>
      <c r="B1065" s="7074"/>
      <c r="C1065" s="7078"/>
      <c r="D1065" s="7079" t="s">
        <v>198</v>
      </c>
      <c r="E1065" s="7080"/>
      <c r="F1065" s="7080"/>
      <c r="G1065" s="7080"/>
      <c r="H1065" s="7080"/>
      <c r="I1065" s="7081">
        <v>0</v>
      </c>
      <c r="J1065" s="7034"/>
    </row>
    <row r="1066" spans="1:10" ht="17.25" thickTop="1" thickBot="1" x14ac:dyDescent="0.3">
      <c r="A1066" s="7034"/>
      <c r="B1066" s="7074"/>
      <c r="C1066" s="11339" t="s">
        <v>36</v>
      </c>
      <c r="D1066" s="11340"/>
      <c r="E1066" s="7086">
        <v>20</v>
      </c>
      <c r="F1066" s="7086">
        <v>0</v>
      </c>
      <c r="G1066" s="7086">
        <v>0</v>
      </c>
      <c r="H1066" s="7086">
        <v>0</v>
      </c>
      <c r="I1066" s="7077">
        <v>20</v>
      </c>
      <c r="J1066" s="7034"/>
    </row>
    <row r="1067" spans="1:10" ht="27" thickTop="1" thickBot="1" x14ac:dyDescent="0.3">
      <c r="A1067" s="7034"/>
      <c r="B1067" s="7074"/>
      <c r="C1067" s="7078"/>
      <c r="D1067" s="7087" t="s">
        <v>37</v>
      </c>
      <c r="E1067" s="7080">
        <v>7</v>
      </c>
      <c r="F1067" s="7080"/>
      <c r="G1067" s="7080"/>
      <c r="H1067" s="7080"/>
      <c r="I1067" s="7088">
        <v>7</v>
      </c>
      <c r="J1067" s="7034"/>
    </row>
    <row r="1068" spans="1:10" ht="39.75" thickTop="1" thickBot="1" x14ac:dyDescent="0.3">
      <c r="A1068" s="7034"/>
      <c r="B1068" s="7074"/>
      <c r="C1068" s="7078"/>
      <c r="D1068" s="7087" t="s">
        <v>38</v>
      </c>
      <c r="E1068" s="7089">
        <v>13</v>
      </c>
      <c r="F1068" s="7089"/>
      <c r="G1068" s="7089"/>
      <c r="H1068" s="7089"/>
      <c r="I1068" s="7088">
        <v>13</v>
      </c>
      <c r="J1068" s="7034"/>
    </row>
    <row r="1069" spans="1:10" ht="52.5" thickTop="1" thickBot="1" x14ac:dyDescent="0.3">
      <c r="A1069" s="7034"/>
      <c r="B1069" s="7074"/>
      <c r="C1069" s="7078"/>
      <c r="D1069" s="7090" t="s">
        <v>39</v>
      </c>
      <c r="E1069" s="7080"/>
      <c r="F1069" s="7080"/>
      <c r="G1069" s="7080"/>
      <c r="H1069" s="7080"/>
      <c r="I1069" s="7088">
        <v>0</v>
      </c>
      <c r="J1069" s="7034"/>
    </row>
    <row r="1070" spans="1:10" ht="17.25" thickTop="1" thickBot="1" x14ac:dyDescent="0.3">
      <c r="A1070" s="7034"/>
      <c r="B1070" s="7035"/>
      <c r="C1070" s="11339" t="s">
        <v>199</v>
      </c>
      <c r="D1070" s="11340"/>
      <c r="E1070" s="7084">
        <v>0</v>
      </c>
      <c r="F1070" s="7084">
        <v>10</v>
      </c>
      <c r="G1070" s="7084">
        <v>1</v>
      </c>
      <c r="H1070" s="7084">
        <v>0</v>
      </c>
      <c r="I1070" s="7077">
        <v>11</v>
      </c>
      <c r="J1070" s="7034"/>
    </row>
    <row r="1071" spans="1:10" ht="16.5" thickTop="1" thickBot="1" x14ac:dyDescent="0.3">
      <c r="A1071" s="7034"/>
      <c r="B1071" s="7035"/>
      <c r="C1071" s="7091"/>
      <c r="D1071" s="7092" t="s">
        <v>200</v>
      </c>
      <c r="E1071" s="7080"/>
      <c r="F1071" s="7080">
        <v>5</v>
      </c>
      <c r="G1071" s="7080"/>
      <c r="H1071" s="7080"/>
      <c r="I1071" s="7088">
        <v>5</v>
      </c>
      <c r="J1071" s="7034"/>
    </row>
    <row r="1072" spans="1:10" ht="52.5" thickTop="1" thickBot="1" x14ac:dyDescent="0.3">
      <c r="A1072" s="7034"/>
      <c r="B1072" s="7035"/>
      <c r="C1072" s="7091"/>
      <c r="D1072" s="7092" t="s">
        <v>201</v>
      </c>
      <c r="E1072" s="7080"/>
      <c r="F1072" s="7080"/>
      <c r="G1072" s="7080"/>
      <c r="H1072" s="7080"/>
      <c r="I1072" s="7088">
        <v>0</v>
      </c>
      <c r="J1072" s="7034"/>
    </row>
    <row r="1073" spans="1:10" ht="52.5" thickTop="1" thickBot="1" x14ac:dyDescent="0.3">
      <c r="A1073" s="7034"/>
      <c r="B1073" s="7035"/>
      <c r="C1073" s="7091"/>
      <c r="D1073" s="7092" t="s">
        <v>202</v>
      </c>
      <c r="E1073" s="7080"/>
      <c r="F1073" s="7080"/>
      <c r="G1073" s="7080"/>
      <c r="H1073" s="7080"/>
      <c r="I1073" s="7088">
        <v>0</v>
      </c>
      <c r="J1073" s="7034"/>
    </row>
    <row r="1074" spans="1:10" ht="39.75" thickTop="1" thickBot="1" x14ac:dyDescent="0.3">
      <c r="A1074" s="7034"/>
      <c r="B1074" s="7035"/>
      <c r="C1074" s="7091"/>
      <c r="D1074" s="7093" t="s">
        <v>203</v>
      </c>
      <c r="E1074" s="7080"/>
      <c r="F1074" s="7080"/>
      <c r="G1074" s="7080"/>
      <c r="H1074" s="7080"/>
      <c r="I1074" s="7088">
        <v>0</v>
      </c>
      <c r="J1074" s="7034"/>
    </row>
    <row r="1075" spans="1:10" ht="65.25" thickTop="1" thickBot="1" x14ac:dyDescent="0.3">
      <c r="A1075" s="7034"/>
      <c r="B1075" s="7035"/>
      <c r="C1075" s="7091"/>
      <c r="D1075" s="7094" t="s">
        <v>204</v>
      </c>
      <c r="E1075" s="7080"/>
      <c r="F1075" s="7080"/>
      <c r="G1075" s="7080">
        <v>1</v>
      </c>
      <c r="H1075" s="7080"/>
      <c r="I1075" s="7088">
        <v>1</v>
      </c>
      <c r="J1075" s="7034"/>
    </row>
    <row r="1076" spans="1:10" ht="39.75" thickTop="1" thickBot="1" x14ac:dyDescent="0.3">
      <c r="A1076" s="7034"/>
      <c r="B1076" s="7035"/>
      <c r="C1076" s="7091"/>
      <c r="D1076" s="7093" t="s">
        <v>205</v>
      </c>
      <c r="E1076" s="7080"/>
      <c r="F1076" s="7080">
        <v>1</v>
      </c>
      <c r="G1076" s="7080"/>
      <c r="H1076" s="7080"/>
      <c r="I1076" s="7088">
        <v>1</v>
      </c>
      <c r="J1076" s="7034"/>
    </row>
    <row r="1077" spans="1:10" ht="52.5" thickTop="1" thickBot="1" x14ac:dyDescent="0.3">
      <c r="A1077" s="7034"/>
      <c r="B1077" s="7035"/>
      <c r="C1077" s="7091"/>
      <c r="D1077" s="7093" t="s">
        <v>206</v>
      </c>
      <c r="E1077" s="7080"/>
      <c r="F1077" s="7080"/>
      <c r="G1077" s="7080"/>
      <c r="H1077" s="7080"/>
      <c r="I1077" s="7088">
        <v>0</v>
      </c>
      <c r="J1077" s="7034"/>
    </row>
    <row r="1078" spans="1:10" ht="39.75" thickTop="1" thickBot="1" x14ac:dyDescent="0.3">
      <c r="A1078" s="7034"/>
      <c r="B1078" s="7035"/>
      <c r="C1078" s="7091"/>
      <c r="D1078" s="7094" t="s">
        <v>207</v>
      </c>
      <c r="E1078" s="7080"/>
      <c r="F1078" s="7080">
        <v>4</v>
      </c>
      <c r="G1078" s="7080"/>
      <c r="H1078" s="7080"/>
      <c r="I1078" s="7088">
        <v>4</v>
      </c>
      <c r="J1078" s="7034"/>
    </row>
    <row r="1079" spans="1:10" ht="27" thickTop="1" thickBot="1" x14ac:dyDescent="0.3">
      <c r="A1079" s="7034"/>
      <c r="B1079" s="7035"/>
      <c r="C1079" s="7091"/>
      <c r="D1079" s="7094" t="s">
        <v>208</v>
      </c>
      <c r="E1079" s="7089"/>
      <c r="F1079" s="7089"/>
      <c r="G1079" s="7089"/>
      <c r="H1079" s="7089"/>
      <c r="I1079" s="7088">
        <v>0</v>
      </c>
      <c r="J1079" s="7034"/>
    </row>
    <row r="1080" spans="1:10" ht="39.75" thickTop="1" thickBot="1" x14ac:dyDescent="0.3">
      <c r="A1080" s="7034"/>
      <c r="B1080" s="7035"/>
      <c r="C1080" s="7091"/>
      <c r="D1080" s="7094" t="s">
        <v>209</v>
      </c>
      <c r="E1080" s="7080"/>
      <c r="F1080" s="7080"/>
      <c r="G1080" s="7080"/>
      <c r="H1080" s="7080"/>
      <c r="I1080" s="7088">
        <v>0</v>
      </c>
      <c r="J1080" s="7034"/>
    </row>
    <row r="1081" spans="1:10" ht="17.25" thickTop="1" thickBot="1" x14ac:dyDescent="0.3">
      <c r="A1081" s="7034"/>
      <c r="B1081" s="7035"/>
      <c r="C1081" s="11325" t="s">
        <v>210</v>
      </c>
      <c r="D1081" s="11326"/>
      <c r="E1081" s="7095">
        <v>0</v>
      </c>
      <c r="F1081" s="7095">
        <v>3</v>
      </c>
      <c r="G1081" s="7095">
        <v>0</v>
      </c>
      <c r="H1081" s="7095">
        <v>0</v>
      </c>
      <c r="I1081" s="7096">
        <v>3</v>
      </c>
      <c r="J1081" s="7034"/>
    </row>
    <row r="1082" spans="1:10" ht="27" thickTop="1" thickBot="1" x14ac:dyDescent="0.3">
      <c r="A1082" s="7034"/>
      <c r="B1082" s="7035"/>
      <c r="C1082" s="7097"/>
      <c r="D1082" s="7098" t="s">
        <v>211</v>
      </c>
      <c r="E1082" s="7089"/>
      <c r="F1082" s="7089"/>
      <c r="G1082" s="7089"/>
      <c r="H1082" s="7089"/>
      <c r="I1082" s="7066">
        <v>0</v>
      </c>
      <c r="J1082" s="7034"/>
    </row>
    <row r="1083" spans="1:10" ht="39.75" thickTop="1" thickBot="1" x14ac:dyDescent="0.3">
      <c r="A1083" s="7034"/>
      <c r="B1083" s="7035"/>
      <c r="C1083" s="7099"/>
      <c r="D1083" s="7098" t="s">
        <v>212</v>
      </c>
      <c r="E1083" s="7089"/>
      <c r="F1083" s="7089">
        <v>1</v>
      </c>
      <c r="G1083" s="7089"/>
      <c r="H1083" s="7089"/>
      <c r="I1083" s="7066">
        <v>1</v>
      </c>
      <c r="J1083" s="7034"/>
    </row>
    <row r="1084" spans="1:10" ht="27" thickTop="1" thickBot="1" x14ac:dyDescent="0.3">
      <c r="A1084" s="7034"/>
      <c r="B1084" s="7035"/>
      <c r="C1084" s="7099"/>
      <c r="D1084" s="7098" t="s">
        <v>213</v>
      </c>
      <c r="E1084" s="7089"/>
      <c r="F1084" s="7089">
        <v>1</v>
      </c>
      <c r="G1084" s="7089"/>
      <c r="H1084" s="7089"/>
      <c r="I1084" s="7066">
        <v>1</v>
      </c>
      <c r="J1084" s="7034"/>
    </row>
    <row r="1085" spans="1:10" ht="65.25" thickTop="1" thickBot="1" x14ac:dyDescent="0.3">
      <c r="A1085" s="7034"/>
      <c r="B1085" s="7035"/>
      <c r="C1085" s="7100"/>
      <c r="D1085" s="7098" t="s">
        <v>214</v>
      </c>
      <c r="E1085" s="7089"/>
      <c r="F1085" s="7089"/>
      <c r="G1085" s="7089"/>
      <c r="H1085" s="7089"/>
      <c r="I1085" s="7066">
        <v>0</v>
      </c>
      <c r="J1085" s="7034"/>
    </row>
    <row r="1086" spans="1:10" ht="39.75" thickTop="1" thickBot="1" x14ac:dyDescent="0.3">
      <c r="A1086" s="7034"/>
      <c r="B1086" s="7035"/>
      <c r="C1086" s="7100"/>
      <c r="D1086" s="7098" t="s">
        <v>215</v>
      </c>
      <c r="E1086" s="7080"/>
      <c r="F1086" s="7080"/>
      <c r="G1086" s="7080"/>
      <c r="H1086" s="7080"/>
      <c r="I1086" s="7066">
        <v>0</v>
      </c>
      <c r="J1086" s="7034"/>
    </row>
    <row r="1087" spans="1:10" ht="16.5" thickTop="1" thickBot="1" x14ac:dyDescent="0.3">
      <c r="A1087" s="7034"/>
      <c r="B1087" s="7035"/>
      <c r="C1087" s="7100"/>
      <c r="D1087" s="7101" t="s">
        <v>216</v>
      </c>
      <c r="E1087" s="7080"/>
      <c r="F1087" s="7080"/>
      <c r="G1087" s="7080"/>
      <c r="H1087" s="7080"/>
      <c r="I1087" s="7066">
        <v>0</v>
      </c>
      <c r="J1087" s="7034"/>
    </row>
    <row r="1088" spans="1:10" ht="16.5" thickTop="1" thickBot="1" x14ac:dyDescent="0.3">
      <c r="A1088" s="7034"/>
      <c r="B1088" s="7035"/>
      <c r="C1088" s="7100"/>
      <c r="D1088" s="7101" t="s">
        <v>217</v>
      </c>
      <c r="E1088" s="7080"/>
      <c r="F1088" s="7080"/>
      <c r="G1088" s="7080"/>
      <c r="H1088" s="7080"/>
      <c r="I1088" s="7066">
        <v>0</v>
      </c>
      <c r="J1088" s="7034"/>
    </row>
    <row r="1089" spans="1:10" ht="16.5" thickTop="1" thickBot="1" x14ac:dyDescent="0.3">
      <c r="A1089" s="7034"/>
      <c r="B1089" s="7035"/>
      <c r="C1089" s="7100"/>
      <c r="D1089" s="7101" t="s">
        <v>218</v>
      </c>
      <c r="E1089" s="7080"/>
      <c r="F1089" s="7080"/>
      <c r="G1089" s="7080"/>
      <c r="H1089" s="7080"/>
      <c r="I1089" s="7066">
        <v>0</v>
      </c>
      <c r="J1089" s="7034"/>
    </row>
    <row r="1090" spans="1:10" ht="16.5" thickTop="1" thickBot="1" x14ac:dyDescent="0.3">
      <c r="A1090" s="7034"/>
      <c r="B1090" s="7035"/>
      <c r="C1090" s="7100"/>
      <c r="D1090" s="7101" t="s">
        <v>219</v>
      </c>
      <c r="E1090" s="7080"/>
      <c r="F1090" s="7080"/>
      <c r="G1090" s="7080"/>
      <c r="H1090" s="7080"/>
      <c r="I1090" s="7066">
        <v>0</v>
      </c>
      <c r="J1090" s="7034"/>
    </row>
    <row r="1091" spans="1:10" ht="27" thickTop="1" thickBot="1" x14ac:dyDescent="0.3">
      <c r="A1091" s="7034"/>
      <c r="B1091" s="7035"/>
      <c r="C1091" s="7100"/>
      <c r="D1091" s="7098" t="s">
        <v>220</v>
      </c>
      <c r="E1091" s="7080"/>
      <c r="F1091" s="7080">
        <v>1</v>
      </c>
      <c r="G1091" s="7080"/>
      <c r="H1091" s="7080"/>
      <c r="I1091" s="7066">
        <v>1</v>
      </c>
      <c r="J1091" s="7034"/>
    </row>
    <row r="1092" spans="1:10" ht="39.75" thickTop="1" thickBot="1" x14ac:dyDescent="0.3">
      <c r="A1092" s="7034"/>
      <c r="B1092" s="7035"/>
      <c r="C1092" s="7100"/>
      <c r="D1092" s="7102" t="s">
        <v>221</v>
      </c>
      <c r="E1092" s="7089"/>
      <c r="F1092" s="7089"/>
      <c r="G1092" s="7089"/>
      <c r="H1092" s="7089"/>
      <c r="I1092" s="7066">
        <v>0</v>
      </c>
      <c r="J1092" s="7034"/>
    </row>
    <row r="1093" spans="1:10" ht="52.5" thickTop="1" thickBot="1" x14ac:dyDescent="0.3">
      <c r="A1093" s="7034"/>
      <c r="B1093" s="7035"/>
      <c r="C1093" s="7100"/>
      <c r="D1093" s="7102" t="s">
        <v>222</v>
      </c>
      <c r="E1093" s="7080"/>
      <c r="F1093" s="7080"/>
      <c r="G1093" s="7080"/>
      <c r="H1093" s="7080"/>
      <c r="I1093" s="7066">
        <v>0</v>
      </c>
      <c r="J1093" s="7034"/>
    </row>
    <row r="1094" spans="1:10" ht="52.5" thickTop="1" thickBot="1" x14ac:dyDescent="0.3">
      <c r="A1094" s="7034"/>
      <c r="B1094" s="7035"/>
      <c r="C1094" s="7100"/>
      <c r="D1094" s="7102" t="s">
        <v>223</v>
      </c>
      <c r="E1094" s="7080"/>
      <c r="F1094" s="7080"/>
      <c r="G1094" s="7080"/>
      <c r="H1094" s="7080"/>
      <c r="I1094" s="7066">
        <v>0</v>
      </c>
      <c r="J1094" s="7034"/>
    </row>
    <row r="1095" spans="1:10" ht="16.5" thickTop="1" thickBot="1" x14ac:dyDescent="0.3">
      <c r="A1095" s="7034"/>
      <c r="B1095" s="7035"/>
      <c r="C1095" s="7100"/>
      <c r="D1095" s="7103" t="s">
        <v>64</v>
      </c>
      <c r="E1095" s="7080"/>
      <c r="F1095" s="7080"/>
      <c r="G1095" s="7080"/>
      <c r="H1095" s="7080"/>
      <c r="I1095" s="7066">
        <v>0</v>
      </c>
      <c r="J1095" s="7034"/>
    </row>
    <row r="1096" spans="1:10" ht="16.5" thickTop="1" thickBot="1" x14ac:dyDescent="0.3">
      <c r="A1096" s="7034"/>
      <c r="B1096" s="7035"/>
      <c r="C1096" s="7099"/>
      <c r="D1096" s="7103" t="s">
        <v>65</v>
      </c>
      <c r="E1096" s="7080"/>
      <c r="F1096" s="7080"/>
      <c r="G1096" s="7080"/>
      <c r="H1096" s="7080"/>
      <c r="I1096" s="7066">
        <v>0</v>
      </c>
      <c r="J1096" s="7035"/>
    </row>
    <row r="1097" spans="1:10" ht="16.5" thickTop="1" thickBot="1" x14ac:dyDescent="0.3">
      <c r="A1097" s="7104"/>
      <c r="B1097" s="7105"/>
      <c r="C1097" s="7106"/>
      <c r="D1097" s="7107"/>
      <c r="E1097" s="7108"/>
      <c r="F1097" s="7108"/>
      <c r="G1097" s="7108"/>
      <c r="H1097" s="7109"/>
      <c r="I1097" s="7110"/>
      <c r="J1097" s="7105"/>
    </row>
    <row r="1098" spans="1:10" ht="15.75" thickTop="1" x14ac:dyDescent="0.25">
      <c r="A1098" s="7034"/>
      <c r="B1098" s="11314" t="s">
        <v>66</v>
      </c>
      <c r="C1098" s="11315"/>
      <c r="D1098" s="11315"/>
      <c r="E1098" s="11315"/>
      <c r="F1098" s="11315"/>
      <c r="G1098" s="11315"/>
      <c r="H1098" s="11316"/>
      <c r="I1098" s="11327">
        <v>23</v>
      </c>
      <c r="J1098" s="7034"/>
    </row>
    <row r="1099" spans="1:10" x14ac:dyDescent="0.25">
      <c r="A1099" s="7034"/>
      <c r="B1099" s="11317"/>
      <c r="C1099" s="11318"/>
      <c r="D1099" s="11318"/>
      <c r="E1099" s="11318"/>
      <c r="F1099" s="11318"/>
      <c r="G1099" s="11318"/>
      <c r="H1099" s="11319"/>
      <c r="I1099" s="11328"/>
      <c r="J1099" s="7034"/>
    </row>
    <row r="1100" spans="1:10" ht="15.75" thickBot="1" x14ac:dyDescent="0.3">
      <c r="A1100" s="7034"/>
      <c r="B1100" s="11320"/>
      <c r="C1100" s="11321"/>
      <c r="D1100" s="11321"/>
      <c r="E1100" s="11321"/>
      <c r="F1100" s="11321"/>
      <c r="G1100" s="11321"/>
      <c r="H1100" s="11322"/>
      <c r="I1100" s="11329"/>
      <c r="J1100" s="7035"/>
    </row>
    <row r="1101" spans="1:10" ht="16.5" thickTop="1" thickBot="1" x14ac:dyDescent="0.3">
      <c r="A1101" s="7111"/>
      <c r="B1101" s="7112"/>
      <c r="C1101" s="7112"/>
      <c r="D1101" s="7112"/>
      <c r="E1101" s="7113"/>
      <c r="F1101" s="7113"/>
      <c r="G1101" s="7113"/>
      <c r="H1101" s="7114"/>
      <c r="I1101" s="7115"/>
      <c r="J1101" s="7034"/>
    </row>
    <row r="1102" spans="1:10" ht="16.5" thickTop="1" thickBot="1" x14ac:dyDescent="0.3">
      <c r="A1102" s="7111"/>
      <c r="B1102" s="7112"/>
      <c r="C1102" s="11330" t="s">
        <v>224</v>
      </c>
      <c r="D1102" s="11331"/>
      <c r="E1102" s="7116">
        <v>5</v>
      </c>
      <c r="F1102" s="7116">
        <v>3</v>
      </c>
      <c r="G1102" s="7116">
        <v>0</v>
      </c>
      <c r="H1102" s="7116">
        <v>0</v>
      </c>
      <c r="I1102" s="7084">
        <v>8</v>
      </c>
      <c r="J1102" s="7034"/>
    </row>
    <row r="1103" spans="1:10" ht="16.5" thickTop="1" thickBot="1" x14ac:dyDescent="0.3">
      <c r="A1103" s="7111"/>
      <c r="B1103" s="7112"/>
      <c r="C1103" s="11332" t="s">
        <v>68</v>
      </c>
      <c r="D1103" s="11333"/>
      <c r="E1103" s="7080">
        <v>5</v>
      </c>
      <c r="F1103" s="7080">
        <v>3</v>
      </c>
      <c r="G1103" s="7080"/>
      <c r="H1103" s="7080"/>
      <c r="I1103" s="7117">
        <v>8</v>
      </c>
      <c r="J1103" s="7034"/>
    </row>
    <row r="1104" spans="1:10" ht="16.5" thickTop="1" thickBot="1" x14ac:dyDescent="0.3">
      <c r="A1104" s="7034"/>
      <c r="B1104" s="7118"/>
      <c r="C1104" s="11330" t="s">
        <v>69</v>
      </c>
      <c r="D1104" s="11331"/>
      <c r="E1104" s="7116">
        <v>0</v>
      </c>
      <c r="F1104" s="7116">
        <v>0</v>
      </c>
      <c r="G1104" s="7116">
        <v>0</v>
      </c>
      <c r="H1104" s="7116">
        <v>0</v>
      </c>
      <c r="I1104" s="7084">
        <v>0</v>
      </c>
      <c r="J1104" s="7034"/>
    </row>
    <row r="1105" spans="1:10" ht="16.5" thickTop="1" thickBot="1" x14ac:dyDescent="0.3">
      <c r="A1105" s="7034"/>
      <c r="B1105" s="7118"/>
      <c r="C1105" s="7091"/>
      <c r="D1105" s="7119" t="s">
        <v>70</v>
      </c>
      <c r="E1105" s="7080"/>
      <c r="F1105" s="7080"/>
      <c r="G1105" s="7080"/>
      <c r="H1105" s="7080"/>
      <c r="I1105" s="7117">
        <v>0</v>
      </c>
      <c r="J1105" s="7034"/>
    </row>
    <row r="1106" spans="1:10" ht="16.5" thickTop="1" thickBot="1" x14ac:dyDescent="0.3">
      <c r="A1106" s="7034"/>
      <c r="B1106" s="7118"/>
      <c r="C1106" s="7091"/>
      <c r="D1106" s="7120" t="s">
        <v>71</v>
      </c>
      <c r="E1106" s="7080"/>
      <c r="F1106" s="7080"/>
      <c r="G1106" s="7080"/>
      <c r="H1106" s="7080"/>
      <c r="I1106" s="7117">
        <v>0</v>
      </c>
      <c r="J1106" s="7034"/>
    </row>
    <row r="1107" spans="1:10" ht="16.5" thickTop="1" thickBot="1" x14ac:dyDescent="0.3">
      <c r="A1107" s="7034"/>
      <c r="B1107" s="7118"/>
      <c r="C1107" s="7121"/>
      <c r="D1107" s="7122" t="s">
        <v>225</v>
      </c>
      <c r="E1107" s="7080"/>
      <c r="F1107" s="7080"/>
      <c r="G1107" s="7080"/>
      <c r="H1107" s="7080"/>
      <c r="I1107" s="7115">
        <v>0</v>
      </c>
      <c r="J1107" s="7034"/>
    </row>
    <row r="1108" spans="1:10" ht="19.5" thickTop="1" thickBot="1" x14ac:dyDescent="0.3">
      <c r="A1108" s="7034"/>
      <c r="B1108" s="11307" t="s">
        <v>73</v>
      </c>
      <c r="C1108" s="11308"/>
      <c r="D1108" s="11308"/>
      <c r="E1108" s="11308"/>
      <c r="F1108" s="11308"/>
      <c r="G1108" s="11308"/>
      <c r="H1108" s="11309"/>
      <c r="I1108" s="7123">
        <v>1332</v>
      </c>
      <c r="J1108" s="7034"/>
    </row>
    <row r="1109" spans="1:10" ht="19.5" thickTop="1" thickBot="1" x14ac:dyDescent="0.3">
      <c r="A1109" s="7034"/>
      <c r="B1109" s="7053"/>
      <c r="C1109" s="11310" t="s">
        <v>226</v>
      </c>
      <c r="D1109" s="11311"/>
      <c r="E1109" s="7124"/>
      <c r="F1109" s="7124"/>
      <c r="G1109" s="7124"/>
      <c r="H1109" s="7124"/>
      <c r="I1109" s="7125">
        <v>0</v>
      </c>
      <c r="J1109" s="7034"/>
    </row>
    <row r="1110" spans="1:10" ht="17.25" thickTop="1" thickBot="1" x14ac:dyDescent="0.3">
      <c r="A1110" s="7034"/>
      <c r="B1110" s="7053"/>
      <c r="C1110" s="11312" t="s">
        <v>227</v>
      </c>
      <c r="D1110" s="11313"/>
      <c r="E1110" s="7126">
        <v>32</v>
      </c>
      <c r="F1110" s="7126">
        <v>0</v>
      </c>
      <c r="G1110" s="7126">
        <v>5</v>
      </c>
      <c r="H1110" s="7126">
        <v>0</v>
      </c>
      <c r="I1110" s="7127">
        <v>37</v>
      </c>
      <c r="J1110" s="7034"/>
    </row>
    <row r="1111" spans="1:10" ht="16.5" thickTop="1" thickBot="1" x14ac:dyDescent="0.3">
      <c r="A1111" s="7034"/>
      <c r="B1111" s="7053"/>
      <c r="C1111" s="7091"/>
      <c r="D1111" s="7128" t="s">
        <v>228</v>
      </c>
      <c r="E1111" s="7124">
        <v>1</v>
      </c>
      <c r="F1111" s="7124"/>
      <c r="G1111" s="7124"/>
      <c r="H1111" s="7124"/>
      <c r="I1111" s="7129">
        <v>1</v>
      </c>
      <c r="J1111" s="7034"/>
    </row>
    <row r="1112" spans="1:10" ht="16.5" thickTop="1" thickBot="1" x14ac:dyDescent="0.3">
      <c r="A1112" s="7034"/>
      <c r="B1112" s="7053"/>
      <c r="C1112" s="7091"/>
      <c r="D1112" s="7130" t="s">
        <v>229</v>
      </c>
      <c r="E1112" s="7124"/>
      <c r="F1112" s="7124"/>
      <c r="G1112" s="7124"/>
      <c r="H1112" s="7124"/>
      <c r="I1112" s="7129">
        <v>0</v>
      </c>
      <c r="J1112" s="7034"/>
    </row>
    <row r="1113" spans="1:10" ht="16.5" thickTop="1" thickBot="1" x14ac:dyDescent="0.3">
      <c r="A1113" s="7034"/>
      <c r="B1113" s="7053"/>
      <c r="C1113" s="7091"/>
      <c r="D1113" s="7131" t="s">
        <v>230</v>
      </c>
      <c r="E1113" s="7124"/>
      <c r="F1113" s="7124"/>
      <c r="G1113" s="7124"/>
      <c r="H1113" s="7124"/>
      <c r="I1113" s="7129">
        <v>0</v>
      </c>
      <c r="J1113" s="7034"/>
    </row>
    <row r="1114" spans="1:10" ht="16.5" thickTop="1" thickBot="1" x14ac:dyDescent="0.3">
      <c r="A1114" s="7034"/>
      <c r="B1114" s="7053"/>
      <c r="C1114" s="7091"/>
      <c r="D1114" s="7131" t="s">
        <v>231</v>
      </c>
      <c r="E1114" s="7124"/>
      <c r="F1114" s="7124"/>
      <c r="G1114" s="7124"/>
      <c r="H1114" s="7124"/>
      <c r="I1114" s="7129">
        <v>0</v>
      </c>
      <c r="J1114" s="7034"/>
    </row>
    <row r="1115" spans="1:10" ht="16.5" thickTop="1" thickBot="1" x14ac:dyDescent="0.3">
      <c r="A1115" s="7034"/>
      <c r="B1115" s="7053"/>
      <c r="C1115" s="7091"/>
      <c r="D1115" s="7131" t="s">
        <v>232</v>
      </c>
      <c r="E1115" s="7124"/>
      <c r="F1115" s="7124"/>
      <c r="G1115" s="7124"/>
      <c r="H1115" s="7124"/>
      <c r="I1115" s="7129">
        <v>0</v>
      </c>
      <c r="J1115" s="7034"/>
    </row>
    <row r="1116" spans="1:10" ht="16.5" thickTop="1" thickBot="1" x14ac:dyDescent="0.3">
      <c r="A1116" s="7034"/>
      <c r="B1116" s="7053"/>
      <c r="C1116" s="7091"/>
      <c r="D1116" s="7131" t="s">
        <v>233</v>
      </c>
      <c r="E1116" s="7124">
        <v>7</v>
      </c>
      <c r="F1116" s="7124"/>
      <c r="G1116" s="7124">
        <v>3</v>
      </c>
      <c r="H1116" s="7124"/>
      <c r="I1116" s="7129">
        <v>10</v>
      </c>
      <c r="J1116" s="7034"/>
    </row>
    <row r="1117" spans="1:10" ht="16.5" thickTop="1" thickBot="1" x14ac:dyDescent="0.3">
      <c r="A1117" s="7034"/>
      <c r="B1117" s="7053"/>
      <c r="C1117" s="7091"/>
      <c r="D1117" s="7131" t="s">
        <v>234</v>
      </c>
      <c r="E1117" s="7124">
        <v>4</v>
      </c>
      <c r="F1117" s="7124"/>
      <c r="G1117" s="7124">
        <v>2</v>
      </c>
      <c r="H1117" s="7124"/>
      <c r="I1117" s="7129">
        <v>6</v>
      </c>
      <c r="J1117" s="7034"/>
    </row>
    <row r="1118" spans="1:10" ht="16.5" thickTop="1" thickBot="1" x14ac:dyDescent="0.3">
      <c r="A1118" s="7034"/>
      <c r="B1118" s="7053"/>
      <c r="C1118" s="7091"/>
      <c r="D1118" s="7131" t="s">
        <v>235</v>
      </c>
      <c r="E1118" s="7124"/>
      <c r="F1118" s="7124"/>
      <c r="G1118" s="7124"/>
      <c r="H1118" s="7124"/>
      <c r="I1118" s="7129">
        <v>0</v>
      </c>
      <c r="J1118" s="7034"/>
    </row>
    <row r="1119" spans="1:10" ht="16.5" thickTop="1" thickBot="1" x14ac:dyDescent="0.3">
      <c r="A1119" s="7034"/>
      <c r="B1119" s="7053"/>
      <c r="C1119" s="7091"/>
      <c r="D1119" s="7132" t="s">
        <v>236</v>
      </c>
      <c r="E1119" s="7124">
        <v>20</v>
      </c>
      <c r="F1119" s="7124"/>
      <c r="G1119" s="7124"/>
      <c r="H1119" s="7124"/>
      <c r="I1119" s="7129">
        <v>20</v>
      </c>
      <c r="J1119" s="7034"/>
    </row>
    <row r="1120" spans="1:10" ht="16.5" thickTop="1" thickBot="1" x14ac:dyDescent="0.3">
      <c r="A1120" s="7034"/>
      <c r="B1120" s="7133" t="s">
        <v>84</v>
      </c>
      <c r="C1120" s="7035"/>
      <c r="D1120" s="7034"/>
      <c r="E1120" s="7053"/>
      <c r="F1120" s="7053"/>
      <c r="G1120" s="7053"/>
      <c r="H1120" s="7053"/>
      <c r="I1120" s="7053"/>
      <c r="J1120" s="7053"/>
    </row>
    <row r="1121" spans="1:10" ht="16.5" thickTop="1" thickBot="1" x14ac:dyDescent="0.3">
      <c r="A1121" s="7034"/>
      <c r="B1121" s="11314" t="s">
        <v>85</v>
      </c>
      <c r="C1121" s="11315"/>
      <c r="D1121" s="11315"/>
      <c r="E1121" s="11315"/>
      <c r="F1121" s="11316"/>
      <c r="G1121" s="11234" t="s">
        <v>11</v>
      </c>
      <c r="H1121" s="11323"/>
      <c r="I1121" s="7034"/>
      <c r="J1121" s="7034"/>
    </row>
    <row r="1122" spans="1:10" ht="16.5" thickTop="1" thickBot="1" x14ac:dyDescent="0.3">
      <c r="A1122" s="7034"/>
      <c r="B1122" s="11317"/>
      <c r="C1122" s="11318"/>
      <c r="D1122" s="11318"/>
      <c r="E1122" s="11318"/>
      <c r="F1122" s="11319"/>
      <c r="G1122" s="11324">
        <v>272</v>
      </c>
      <c r="H1122" s="11324"/>
      <c r="I1122" s="7034"/>
      <c r="J1122" s="7034"/>
    </row>
    <row r="1123" spans="1:10" ht="16.5" thickTop="1" thickBot="1" x14ac:dyDescent="0.3">
      <c r="A1123" s="7034"/>
      <c r="B1123" s="11320"/>
      <c r="C1123" s="11321"/>
      <c r="D1123" s="11321"/>
      <c r="E1123" s="11321"/>
      <c r="F1123" s="11322"/>
      <c r="G1123" s="11324"/>
      <c r="H1123" s="11324"/>
      <c r="I1123" s="7034"/>
      <c r="J1123" s="7034"/>
    </row>
    <row r="1124" spans="1:10" ht="16.5" thickTop="1" thickBot="1" x14ac:dyDescent="0.3">
      <c r="A1124" s="7034"/>
      <c r="B1124" s="7035"/>
      <c r="C1124" s="7053"/>
      <c r="D1124" s="11105" t="s">
        <v>86</v>
      </c>
      <c r="E1124" s="11106"/>
      <c r="F1124" s="7134">
        <v>3</v>
      </c>
      <c r="G1124" s="11232">
        <v>3</v>
      </c>
      <c r="H1124" s="11232"/>
      <c r="I1124" s="7034"/>
      <c r="J1124" s="7053"/>
    </row>
    <row r="1125" spans="1:10" ht="16.5" thickTop="1" thickBot="1" x14ac:dyDescent="0.3">
      <c r="A1125" s="7034"/>
      <c r="B1125" s="7035"/>
      <c r="C1125" s="7053"/>
      <c r="D1125" s="11290" t="s">
        <v>237</v>
      </c>
      <c r="E1125" s="11291"/>
      <c r="F1125" s="7134">
        <v>3</v>
      </c>
      <c r="G1125" s="11232">
        <v>3</v>
      </c>
      <c r="H1125" s="11232"/>
      <c r="I1125" s="7034"/>
      <c r="J1125" s="7053"/>
    </row>
    <row r="1126" spans="1:10" ht="16.5" thickTop="1" thickBot="1" x14ac:dyDescent="0.3">
      <c r="A1126" s="7034"/>
      <c r="B1126" s="7035"/>
      <c r="C1126" s="7053"/>
      <c r="D1126" s="11290" t="s">
        <v>238</v>
      </c>
      <c r="E1126" s="11291"/>
      <c r="F1126" s="7134">
        <v>266</v>
      </c>
      <c r="G1126" s="11232">
        <v>266</v>
      </c>
      <c r="H1126" s="11232"/>
      <c r="I1126" s="7034"/>
      <c r="J1126" s="7053"/>
    </row>
    <row r="1127" spans="1:10" ht="39.75" thickTop="1" thickBot="1" x14ac:dyDescent="0.3">
      <c r="A1127" s="7034"/>
      <c r="B1127" s="7035"/>
      <c r="C1127" s="7053"/>
      <c r="D1127" s="7135" t="s">
        <v>239</v>
      </c>
      <c r="E1127" s="7136"/>
      <c r="F1127" s="7134"/>
      <c r="G1127" s="11232">
        <v>0</v>
      </c>
      <c r="H1127" s="11232"/>
      <c r="I1127" s="7034"/>
      <c r="J1127" s="7053"/>
    </row>
    <row r="1128" spans="1:10" ht="16.5" thickTop="1" thickBot="1" x14ac:dyDescent="0.3">
      <c r="A1128" s="7034"/>
      <c r="B1128" s="7035"/>
      <c r="C1128" s="7053"/>
      <c r="D1128" s="11290" t="s">
        <v>240</v>
      </c>
      <c r="E1128" s="11291"/>
      <c r="F1128" s="7134"/>
      <c r="G1128" s="11232">
        <v>0</v>
      </c>
      <c r="H1128" s="11232"/>
      <c r="I1128" s="7034"/>
      <c r="J1128" s="7053"/>
    </row>
    <row r="1129" spans="1:10" ht="16.5" thickTop="1" thickBot="1" x14ac:dyDescent="0.3">
      <c r="A1129" s="7034"/>
      <c r="B1129" s="11292" t="s">
        <v>90</v>
      </c>
      <c r="C1129" s="11293"/>
      <c r="D1129" s="11293"/>
      <c r="E1129" s="11293"/>
      <c r="F1129" s="11293"/>
      <c r="G1129" s="11294"/>
      <c r="H1129" s="11301" t="s">
        <v>11</v>
      </c>
      <c r="I1129" s="11302"/>
      <c r="J1129" s="7034"/>
    </row>
    <row r="1130" spans="1:10" ht="15.75" thickTop="1" x14ac:dyDescent="0.25">
      <c r="A1130" s="7034"/>
      <c r="B1130" s="11295"/>
      <c r="C1130" s="11296"/>
      <c r="D1130" s="11296"/>
      <c r="E1130" s="11296"/>
      <c r="F1130" s="11296"/>
      <c r="G1130" s="11297"/>
      <c r="H1130" s="11303">
        <v>546</v>
      </c>
      <c r="I1130" s="11304"/>
      <c r="J1130" s="7034"/>
    </row>
    <row r="1131" spans="1:10" ht="15.75" thickBot="1" x14ac:dyDescent="0.3">
      <c r="A1131" s="7034"/>
      <c r="B1131" s="11298"/>
      <c r="C1131" s="11299"/>
      <c r="D1131" s="11299"/>
      <c r="E1131" s="11299"/>
      <c r="F1131" s="11299"/>
      <c r="G1131" s="11300"/>
      <c r="H1131" s="11305"/>
      <c r="I1131" s="11306"/>
      <c r="J1131" s="7034"/>
    </row>
    <row r="1132" spans="1:10" ht="16.5" thickTop="1" thickBot="1" x14ac:dyDescent="0.3">
      <c r="A1132" s="7034"/>
      <c r="B1132" s="7137"/>
      <c r="C1132" s="7138">
        <v>7.1</v>
      </c>
      <c r="D1132" s="7139" t="s">
        <v>91</v>
      </c>
      <c r="E1132" s="7060"/>
      <c r="F1132" s="7060"/>
      <c r="G1132" s="7060"/>
      <c r="H1132" s="11284">
        <v>43</v>
      </c>
      <c r="I1132" s="11284"/>
      <c r="J1132" s="7034"/>
    </row>
    <row r="1133" spans="1:10" ht="16.5" thickTop="1" thickBot="1" x14ac:dyDescent="0.3">
      <c r="A1133" s="7034"/>
      <c r="B1133" s="7118"/>
      <c r="C1133" s="7118"/>
      <c r="D1133" s="7140" t="s">
        <v>92</v>
      </c>
      <c r="E1133" s="7141"/>
      <c r="F1133" s="7141"/>
      <c r="G1133" s="7141"/>
      <c r="H1133" s="11232">
        <v>1</v>
      </c>
      <c r="I1133" s="11232"/>
      <c r="J1133" s="7034"/>
    </row>
    <row r="1134" spans="1:10" ht="16.5" thickTop="1" thickBot="1" x14ac:dyDescent="0.3">
      <c r="A1134" s="7034"/>
      <c r="B1134" s="7053"/>
      <c r="C1134" s="7053"/>
      <c r="D1134" s="7142" t="s">
        <v>93</v>
      </c>
      <c r="E1134" s="7143"/>
      <c r="F1134" s="7143"/>
      <c r="G1134" s="7144"/>
      <c r="H1134" s="11116">
        <v>1</v>
      </c>
      <c r="I1134" s="11116"/>
      <c r="J1134" s="7034"/>
    </row>
    <row r="1135" spans="1:10" ht="16.5" thickTop="1" thickBot="1" x14ac:dyDescent="0.3">
      <c r="A1135" s="7034"/>
      <c r="B1135" s="7053"/>
      <c r="C1135" s="7053"/>
      <c r="D1135" s="7145" t="s">
        <v>94</v>
      </c>
      <c r="E1135" s="7146"/>
      <c r="F1135" s="7146"/>
      <c r="G1135" s="7147"/>
      <c r="H1135" s="11285"/>
      <c r="I1135" s="11286"/>
      <c r="J1135" s="7034"/>
    </row>
    <row r="1136" spans="1:10" ht="16.5" thickTop="1" thickBot="1" x14ac:dyDescent="0.3">
      <c r="A1136" s="7034"/>
      <c r="B1136" s="7053"/>
      <c r="C1136" s="7053"/>
      <c r="D1136" s="7145" t="s">
        <v>95</v>
      </c>
      <c r="E1136" s="7146"/>
      <c r="F1136" s="7146"/>
      <c r="G1136" s="7147"/>
      <c r="H1136" s="11285"/>
      <c r="I1136" s="11286"/>
      <c r="J1136" s="7034"/>
    </row>
    <row r="1137" spans="1:10" ht="16.5" thickTop="1" thickBot="1" x14ac:dyDescent="0.3">
      <c r="A1137" s="7034"/>
      <c r="B1137" s="7053"/>
      <c r="C1137" s="7148"/>
      <c r="D1137" s="7149" t="s">
        <v>96</v>
      </c>
      <c r="E1137" s="7150"/>
      <c r="F1137" s="7150"/>
      <c r="G1137" s="7150"/>
      <c r="H1137" s="11285"/>
      <c r="I1137" s="11286"/>
      <c r="J1137" s="7053"/>
    </row>
    <row r="1138" spans="1:10" ht="16.5" thickTop="1" thickBot="1" x14ac:dyDescent="0.3">
      <c r="A1138" s="7034"/>
      <c r="B1138" s="7053"/>
      <c r="C1138" s="7053"/>
      <c r="D1138" s="7151" t="s">
        <v>97</v>
      </c>
      <c r="E1138" s="7137"/>
      <c r="F1138" s="7137"/>
      <c r="G1138" s="7137"/>
      <c r="H1138" s="11135"/>
      <c r="I1138" s="11135"/>
      <c r="J1138" s="7053"/>
    </row>
    <row r="1139" spans="1:10" ht="16.5" thickTop="1" thickBot="1" x14ac:dyDescent="0.3">
      <c r="A1139" s="7034"/>
      <c r="B1139" s="7053"/>
      <c r="C1139" s="7053"/>
      <c r="D1139" s="7140" t="s">
        <v>98</v>
      </c>
      <c r="E1139" s="7141"/>
      <c r="F1139" s="7141"/>
      <c r="G1139" s="7141"/>
      <c r="H1139" s="11232">
        <v>8</v>
      </c>
      <c r="I1139" s="11232"/>
      <c r="J1139" s="7053"/>
    </row>
    <row r="1140" spans="1:10" ht="16.5" thickTop="1" thickBot="1" x14ac:dyDescent="0.3">
      <c r="A1140" s="7034"/>
      <c r="B1140" s="7053"/>
      <c r="C1140" s="7148"/>
      <c r="D1140" s="7142" t="s">
        <v>93</v>
      </c>
      <c r="E1140" s="7143"/>
      <c r="F1140" s="7143"/>
      <c r="G1140" s="7144"/>
      <c r="H1140" s="11116">
        <v>5</v>
      </c>
      <c r="I1140" s="11116"/>
      <c r="J1140" s="7053"/>
    </row>
    <row r="1141" spans="1:10" ht="16.5" thickTop="1" thickBot="1" x14ac:dyDescent="0.3">
      <c r="A1141" s="7034"/>
      <c r="B1141" s="7053"/>
      <c r="C1141" s="7148"/>
      <c r="D1141" s="7145" t="s">
        <v>94</v>
      </c>
      <c r="E1141" s="7146"/>
      <c r="F1141" s="7146"/>
      <c r="G1141" s="7147"/>
      <c r="H1141" s="11285"/>
      <c r="I1141" s="11286"/>
      <c r="J1141" s="7053"/>
    </row>
    <row r="1142" spans="1:10" ht="16.5" thickTop="1" thickBot="1" x14ac:dyDescent="0.3">
      <c r="A1142" s="7034"/>
      <c r="B1142" s="7053"/>
      <c r="C1142" s="7148"/>
      <c r="D1142" s="7145" t="s">
        <v>95</v>
      </c>
      <c r="E1142" s="7146"/>
      <c r="F1142" s="7146"/>
      <c r="G1142" s="7147"/>
      <c r="H1142" s="11285">
        <v>3</v>
      </c>
      <c r="I1142" s="11286"/>
      <c r="J1142" s="7053"/>
    </row>
    <row r="1143" spans="1:10" ht="16.5" thickTop="1" thickBot="1" x14ac:dyDescent="0.3">
      <c r="A1143" s="7034"/>
      <c r="B1143" s="7053"/>
      <c r="C1143" s="7148"/>
      <c r="D1143" s="7149" t="s">
        <v>96</v>
      </c>
      <c r="E1143" s="7150"/>
      <c r="F1143" s="7150"/>
      <c r="G1143" s="7150"/>
      <c r="H1143" s="11285"/>
      <c r="I1143" s="11286"/>
      <c r="J1143" s="7053"/>
    </row>
    <row r="1144" spans="1:10" ht="16.5" thickTop="1" thickBot="1" x14ac:dyDescent="0.3">
      <c r="A1144" s="7034"/>
      <c r="B1144" s="7053"/>
      <c r="C1144" s="7148"/>
      <c r="D1144" s="7151" t="s">
        <v>97</v>
      </c>
      <c r="E1144" s="7137"/>
      <c r="F1144" s="7137"/>
      <c r="G1144" s="7137"/>
      <c r="H1144" s="11135"/>
      <c r="I1144" s="11135"/>
      <c r="J1144" s="7053"/>
    </row>
    <row r="1145" spans="1:10" ht="16.5" thickTop="1" thickBot="1" x14ac:dyDescent="0.3">
      <c r="A1145" s="7034"/>
      <c r="B1145" s="7053"/>
      <c r="C1145" s="7148"/>
      <c r="D1145" s="7140" t="s">
        <v>99</v>
      </c>
      <c r="E1145" s="7141"/>
      <c r="F1145" s="7141"/>
      <c r="G1145" s="7141"/>
      <c r="H1145" s="11232">
        <v>0</v>
      </c>
      <c r="I1145" s="11232"/>
      <c r="J1145" s="7053"/>
    </row>
    <row r="1146" spans="1:10" ht="16.5" thickTop="1" thickBot="1" x14ac:dyDescent="0.3">
      <c r="A1146" s="7034"/>
      <c r="B1146" s="7053"/>
      <c r="C1146" s="7148"/>
      <c r="D1146" s="7142" t="s">
        <v>93</v>
      </c>
      <c r="E1146" s="7143"/>
      <c r="F1146" s="7143"/>
      <c r="G1146" s="7144"/>
      <c r="H1146" s="11116"/>
      <c r="I1146" s="11116"/>
      <c r="J1146" s="7053"/>
    </row>
    <row r="1147" spans="1:10" ht="16.5" thickTop="1" thickBot="1" x14ac:dyDescent="0.3">
      <c r="A1147" s="7034"/>
      <c r="B1147" s="7053"/>
      <c r="C1147" s="7148"/>
      <c r="D1147" s="7145" t="s">
        <v>94</v>
      </c>
      <c r="E1147" s="7146"/>
      <c r="F1147" s="7146"/>
      <c r="G1147" s="7147"/>
      <c r="H1147" s="11285"/>
      <c r="I1147" s="11286"/>
      <c r="J1147" s="7053"/>
    </row>
    <row r="1148" spans="1:10" ht="16.5" thickTop="1" thickBot="1" x14ac:dyDescent="0.3">
      <c r="A1148" s="7034"/>
      <c r="B1148" s="7053"/>
      <c r="C1148" s="7148"/>
      <c r="D1148" s="7145" t="s">
        <v>95</v>
      </c>
      <c r="E1148" s="7146"/>
      <c r="F1148" s="7146"/>
      <c r="G1148" s="7147"/>
      <c r="H1148" s="11285"/>
      <c r="I1148" s="11286"/>
      <c r="J1148" s="7053"/>
    </row>
    <row r="1149" spans="1:10" ht="16.5" thickTop="1" thickBot="1" x14ac:dyDescent="0.3">
      <c r="A1149" s="7034"/>
      <c r="B1149" s="7053"/>
      <c r="C1149" s="7148"/>
      <c r="D1149" s="7149" t="s">
        <v>96</v>
      </c>
      <c r="E1149" s="7150"/>
      <c r="F1149" s="7150"/>
      <c r="G1149" s="7150"/>
      <c r="H1149" s="11285"/>
      <c r="I1149" s="11286"/>
      <c r="J1149" s="7053"/>
    </row>
    <row r="1150" spans="1:10" ht="16.5" thickTop="1" thickBot="1" x14ac:dyDescent="0.3">
      <c r="A1150" s="7034"/>
      <c r="B1150" s="7053"/>
      <c r="C1150" s="7148"/>
      <c r="D1150" s="7151" t="s">
        <v>97</v>
      </c>
      <c r="E1150" s="7137"/>
      <c r="F1150" s="7137"/>
      <c r="G1150" s="7137"/>
      <c r="H1150" s="11135"/>
      <c r="I1150" s="11135"/>
      <c r="J1150" s="7053"/>
    </row>
    <row r="1151" spans="1:10" ht="39.75" thickTop="1" thickBot="1" x14ac:dyDescent="0.3">
      <c r="A1151" s="7034"/>
      <c r="B1151" s="7053"/>
      <c r="C1151" s="7148"/>
      <c r="D1151" s="7152" t="s">
        <v>100</v>
      </c>
      <c r="E1151" s="7141"/>
      <c r="F1151" s="7141"/>
      <c r="G1151" s="7153"/>
      <c r="H1151" s="11275">
        <v>0</v>
      </c>
      <c r="I1151" s="11276"/>
      <c r="J1151" s="7053"/>
    </row>
    <row r="1152" spans="1:10" ht="16.5" thickTop="1" thickBot="1" x14ac:dyDescent="0.3">
      <c r="A1152" s="7034"/>
      <c r="B1152" s="7053"/>
      <c r="C1152" s="7148"/>
      <c r="D1152" s="7154" t="s">
        <v>101</v>
      </c>
      <c r="E1152" s="7155"/>
      <c r="F1152" s="7155"/>
      <c r="G1152" s="7155"/>
      <c r="H1152" s="11116"/>
      <c r="I1152" s="11116"/>
      <c r="J1152" s="7053"/>
    </row>
    <row r="1153" spans="1:10" ht="16.5" thickTop="1" thickBot="1" x14ac:dyDescent="0.3">
      <c r="A1153" s="7034"/>
      <c r="B1153" s="7053"/>
      <c r="C1153" s="7148"/>
      <c r="D1153" s="7154" t="s">
        <v>102</v>
      </c>
      <c r="E1153" s="7150"/>
      <c r="F1153" s="7150"/>
      <c r="G1153" s="7150"/>
      <c r="H1153" s="11285"/>
      <c r="I1153" s="11286"/>
      <c r="J1153" s="7053"/>
    </row>
    <row r="1154" spans="1:10" ht="16.5" thickTop="1" thickBot="1" x14ac:dyDescent="0.3">
      <c r="A1154" s="7034"/>
      <c r="B1154" s="7053"/>
      <c r="C1154" s="7148"/>
      <c r="D1154" s="7142" t="s">
        <v>103</v>
      </c>
      <c r="E1154" s="7150"/>
      <c r="F1154" s="7150"/>
      <c r="G1154" s="7156"/>
      <c r="H1154" s="11135"/>
      <c r="I1154" s="11135"/>
      <c r="J1154" s="7053"/>
    </row>
    <row r="1155" spans="1:10" ht="39.75" thickTop="1" thickBot="1" x14ac:dyDescent="0.3">
      <c r="A1155" s="7034"/>
      <c r="B1155" s="7053"/>
      <c r="C1155" s="7148"/>
      <c r="D1155" s="7152" t="s">
        <v>104</v>
      </c>
      <c r="E1155" s="7141"/>
      <c r="F1155" s="7141"/>
      <c r="G1155" s="7141"/>
      <c r="H1155" s="11275">
        <v>0</v>
      </c>
      <c r="I1155" s="11276"/>
      <c r="J1155" s="7053"/>
    </row>
    <row r="1156" spans="1:10" ht="16.5" thickTop="1" thickBot="1" x14ac:dyDescent="0.3">
      <c r="A1156" s="7034"/>
      <c r="B1156" s="7053"/>
      <c r="C1156" s="7148"/>
      <c r="D1156" s="7154" t="s">
        <v>105</v>
      </c>
      <c r="E1156" s="7155"/>
      <c r="F1156" s="7155"/>
      <c r="G1156" s="7155"/>
      <c r="H1156" s="11116"/>
      <c r="I1156" s="11116"/>
      <c r="J1156" s="7053"/>
    </row>
    <row r="1157" spans="1:10" ht="16.5" thickTop="1" thickBot="1" x14ac:dyDescent="0.3">
      <c r="A1157" s="7034"/>
      <c r="B1157" s="7053"/>
      <c r="C1157" s="7148"/>
      <c r="D1157" s="7154" t="s">
        <v>102</v>
      </c>
      <c r="E1157" s="7150"/>
      <c r="F1157" s="7150"/>
      <c r="G1157" s="7150"/>
      <c r="H1157" s="11285"/>
      <c r="I1157" s="11286"/>
      <c r="J1157" s="7053"/>
    </row>
    <row r="1158" spans="1:10" ht="16.5" thickTop="1" thickBot="1" x14ac:dyDescent="0.3">
      <c r="A1158" s="7034"/>
      <c r="B1158" s="7053"/>
      <c r="C1158" s="7148"/>
      <c r="D1158" s="7142" t="s">
        <v>103</v>
      </c>
      <c r="E1158" s="7150"/>
      <c r="F1158" s="7150"/>
      <c r="G1158" s="7156"/>
      <c r="H1158" s="11135"/>
      <c r="I1158" s="11135"/>
      <c r="J1158" s="7053"/>
    </row>
    <row r="1159" spans="1:10" ht="52.5" thickTop="1" thickBot="1" x14ac:dyDescent="0.3">
      <c r="A1159" s="7034"/>
      <c r="B1159" s="7053"/>
      <c r="C1159" s="7148"/>
      <c r="D1159" s="7152" t="s">
        <v>241</v>
      </c>
      <c r="E1159" s="7141"/>
      <c r="F1159" s="7141"/>
      <c r="G1159" s="7141"/>
      <c r="H1159" s="11232">
        <v>20</v>
      </c>
      <c r="I1159" s="11232"/>
      <c r="J1159" s="7053"/>
    </row>
    <row r="1160" spans="1:10" ht="16.5" thickTop="1" thickBot="1" x14ac:dyDescent="0.3">
      <c r="A1160" s="7034"/>
      <c r="B1160" s="7053"/>
      <c r="C1160" s="7148"/>
      <c r="D1160" s="7142" t="s">
        <v>93</v>
      </c>
      <c r="E1160" s="7143"/>
      <c r="F1160" s="7143"/>
      <c r="G1160" s="7144"/>
      <c r="H1160" s="11116">
        <v>13</v>
      </c>
      <c r="I1160" s="11116"/>
      <c r="J1160" s="7053"/>
    </row>
    <row r="1161" spans="1:10" ht="16.5" thickTop="1" thickBot="1" x14ac:dyDescent="0.3">
      <c r="A1161" s="7034"/>
      <c r="B1161" s="7053"/>
      <c r="C1161" s="7148"/>
      <c r="D1161" s="7145" t="s">
        <v>94</v>
      </c>
      <c r="E1161" s="7146"/>
      <c r="F1161" s="7146"/>
      <c r="G1161" s="7147"/>
      <c r="H1161" s="11285"/>
      <c r="I1161" s="11286"/>
      <c r="J1161" s="7053"/>
    </row>
    <row r="1162" spans="1:10" ht="16.5" thickTop="1" thickBot="1" x14ac:dyDescent="0.3">
      <c r="A1162" s="7034"/>
      <c r="B1162" s="7053"/>
      <c r="C1162" s="7148"/>
      <c r="D1162" s="7145" t="s">
        <v>95</v>
      </c>
      <c r="E1162" s="7146"/>
      <c r="F1162" s="7146"/>
      <c r="G1162" s="7147"/>
      <c r="H1162" s="11285">
        <v>5</v>
      </c>
      <c r="I1162" s="11286"/>
      <c r="J1162" s="7053"/>
    </row>
    <row r="1163" spans="1:10" ht="16.5" thickTop="1" thickBot="1" x14ac:dyDescent="0.3">
      <c r="A1163" s="7034"/>
      <c r="B1163" s="7053"/>
      <c r="C1163" s="7148"/>
      <c r="D1163" s="7149" t="s">
        <v>96</v>
      </c>
      <c r="E1163" s="7150"/>
      <c r="F1163" s="7150"/>
      <c r="G1163" s="7150"/>
      <c r="H1163" s="11285">
        <v>2</v>
      </c>
      <c r="I1163" s="11286"/>
      <c r="J1163" s="7053"/>
    </row>
    <row r="1164" spans="1:10" ht="16.5" thickTop="1" thickBot="1" x14ac:dyDescent="0.3">
      <c r="A1164" s="7034"/>
      <c r="B1164" s="7053"/>
      <c r="C1164" s="7148"/>
      <c r="D1164" s="7151" t="s">
        <v>97</v>
      </c>
      <c r="E1164" s="7137"/>
      <c r="F1164" s="7137"/>
      <c r="G1164" s="7137"/>
      <c r="H1164" s="11135"/>
      <c r="I1164" s="11135"/>
      <c r="J1164" s="7053"/>
    </row>
    <row r="1165" spans="1:10" ht="16.5" thickTop="1" thickBot="1" x14ac:dyDescent="0.3">
      <c r="A1165" s="7034"/>
      <c r="B1165" s="7053"/>
      <c r="C1165" s="7148"/>
      <c r="D1165" s="7140" t="s">
        <v>242</v>
      </c>
      <c r="E1165" s="7141"/>
      <c r="F1165" s="7141"/>
      <c r="G1165" s="7141"/>
      <c r="H1165" s="11232">
        <v>12</v>
      </c>
      <c r="I1165" s="11232"/>
      <c r="J1165" s="7053"/>
    </row>
    <row r="1166" spans="1:10" ht="16.5" thickTop="1" thickBot="1" x14ac:dyDescent="0.3">
      <c r="A1166" s="7034"/>
      <c r="B1166" s="7053"/>
      <c r="C1166" s="7148"/>
      <c r="D1166" s="7142" t="s">
        <v>105</v>
      </c>
      <c r="E1166" s="7143"/>
      <c r="F1166" s="7143"/>
      <c r="G1166" s="7144"/>
      <c r="H1166" s="11116">
        <v>4</v>
      </c>
      <c r="I1166" s="11116"/>
      <c r="J1166" s="7053"/>
    </row>
    <row r="1167" spans="1:10" ht="16.5" thickTop="1" thickBot="1" x14ac:dyDescent="0.3">
      <c r="A1167" s="7034"/>
      <c r="B1167" s="7053"/>
      <c r="C1167" s="7148"/>
      <c r="D1167" s="7145" t="s">
        <v>94</v>
      </c>
      <c r="E1167" s="7146"/>
      <c r="F1167" s="7146"/>
      <c r="G1167" s="7147"/>
      <c r="H1167" s="11285"/>
      <c r="I1167" s="11286"/>
      <c r="J1167" s="7053"/>
    </row>
    <row r="1168" spans="1:10" ht="16.5" thickTop="1" thickBot="1" x14ac:dyDescent="0.3">
      <c r="A1168" s="7034"/>
      <c r="B1168" s="7053"/>
      <c r="C1168" s="7148"/>
      <c r="D1168" s="7145" t="s">
        <v>102</v>
      </c>
      <c r="E1168" s="7146"/>
      <c r="F1168" s="7146"/>
      <c r="G1168" s="7147"/>
      <c r="H1168" s="11285">
        <v>2</v>
      </c>
      <c r="I1168" s="11286"/>
      <c r="J1168" s="7053"/>
    </row>
    <row r="1169" spans="1:10" ht="16.5" thickTop="1" thickBot="1" x14ac:dyDescent="0.3">
      <c r="A1169" s="7034"/>
      <c r="B1169" s="7053"/>
      <c r="C1169" s="7148"/>
      <c r="D1169" s="7149" t="s">
        <v>103</v>
      </c>
      <c r="E1169" s="7150"/>
      <c r="F1169" s="7150"/>
      <c r="G1169" s="7150"/>
      <c r="H1169" s="11285">
        <v>2</v>
      </c>
      <c r="I1169" s="11286"/>
      <c r="J1169" s="7053"/>
    </row>
    <row r="1170" spans="1:10" ht="16.5" thickTop="1" thickBot="1" x14ac:dyDescent="0.3">
      <c r="A1170" s="7034"/>
      <c r="B1170" s="7053"/>
      <c r="C1170" s="7148"/>
      <c r="D1170" s="7151" t="s">
        <v>108</v>
      </c>
      <c r="E1170" s="7137"/>
      <c r="F1170" s="7137"/>
      <c r="G1170" s="7137"/>
      <c r="H1170" s="11135">
        <v>4</v>
      </c>
      <c r="I1170" s="11135"/>
      <c r="J1170" s="7053"/>
    </row>
    <row r="1171" spans="1:10" ht="16.5" thickTop="1" thickBot="1" x14ac:dyDescent="0.3">
      <c r="A1171" s="7034"/>
      <c r="B1171" s="7053"/>
      <c r="C1171" s="7148"/>
      <c r="D1171" s="7140" t="s">
        <v>243</v>
      </c>
      <c r="E1171" s="7141"/>
      <c r="F1171" s="7141"/>
      <c r="G1171" s="7141"/>
      <c r="H1171" s="11232">
        <v>2</v>
      </c>
      <c r="I1171" s="11232"/>
      <c r="J1171" s="7053"/>
    </row>
    <row r="1172" spans="1:10" ht="16.5" thickTop="1" thickBot="1" x14ac:dyDescent="0.3">
      <c r="A1172" s="7034"/>
      <c r="B1172" s="7053"/>
      <c r="C1172" s="7148"/>
      <c r="D1172" s="7142" t="s">
        <v>93</v>
      </c>
      <c r="E1172" s="7143"/>
      <c r="F1172" s="7143"/>
      <c r="G1172" s="7144"/>
      <c r="H1172" s="11116">
        <v>1</v>
      </c>
      <c r="I1172" s="11116"/>
      <c r="J1172" s="7053"/>
    </row>
    <row r="1173" spans="1:10" ht="16.5" thickTop="1" thickBot="1" x14ac:dyDescent="0.3">
      <c r="A1173" s="7034"/>
      <c r="B1173" s="7053"/>
      <c r="C1173" s="7148"/>
      <c r="D1173" s="7145" t="s">
        <v>94</v>
      </c>
      <c r="E1173" s="7146"/>
      <c r="F1173" s="7146"/>
      <c r="G1173" s="7147"/>
      <c r="H1173" s="11285"/>
      <c r="I1173" s="11286"/>
      <c r="J1173" s="7053"/>
    </row>
    <row r="1174" spans="1:10" ht="16.5" thickTop="1" thickBot="1" x14ac:dyDescent="0.3">
      <c r="A1174" s="7034"/>
      <c r="B1174" s="7053"/>
      <c r="C1174" s="7148"/>
      <c r="D1174" s="7145" t="s">
        <v>95</v>
      </c>
      <c r="E1174" s="7146"/>
      <c r="F1174" s="7146"/>
      <c r="G1174" s="7147"/>
      <c r="H1174" s="11285"/>
      <c r="I1174" s="11286"/>
      <c r="J1174" s="7053"/>
    </row>
    <row r="1175" spans="1:10" ht="16.5" thickTop="1" thickBot="1" x14ac:dyDescent="0.3">
      <c r="A1175" s="7034"/>
      <c r="B1175" s="7053"/>
      <c r="C1175" s="7148"/>
      <c r="D1175" s="7149" t="s">
        <v>96</v>
      </c>
      <c r="E1175" s="7150"/>
      <c r="F1175" s="7150"/>
      <c r="G1175" s="7150"/>
      <c r="H1175" s="11285">
        <v>1</v>
      </c>
      <c r="I1175" s="11286"/>
      <c r="J1175" s="7053"/>
    </row>
    <row r="1176" spans="1:10" ht="16.5" thickTop="1" thickBot="1" x14ac:dyDescent="0.3">
      <c r="A1176" s="7034"/>
      <c r="B1176" s="7053"/>
      <c r="C1176" s="7148"/>
      <c r="D1176" s="7151" t="s">
        <v>97</v>
      </c>
      <c r="E1176" s="7137"/>
      <c r="F1176" s="7137"/>
      <c r="G1176" s="7137"/>
      <c r="H1176" s="11135"/>
      <c r="I1176" s="11135"/>
      <c r="J1176" s="7053"/>
    </row>
    <row r="1177" spans="1:10" ht="16.5" thickTop="1" thickBot="1" x14ac:dyDescent="0.3">
      <c r="A1177" s="7034"/>
      <c r="B1177" s="7053"/>
      <c r="C1177" s="7157" t="s">
        <v>109</v>
      </c>
      <c r="D1177" s="7158"/>
      <c r="E1177" s="7159"/>
      <c r="F1177" s="7160"/>
      <c r="G1177" s="7160"/>
      <c r="H1177" s="11287">
        <v>0</v>
      </c>
      <c r="I1177" s="11288"/>
      <c r="J1177" s="7053"/>
    </row>
    <row r="1178" spans="1:10" ht="27" thickTop="1" thickBot="1" x14ac:dyDescent="0.3">
      <c r="A1178" s="7034"/>
      <c r="B1178" s="7053"/>
      <c r="C1178" s="7161"/>
      <c r="D1178" s="7162" t="s">
        <v>110</v>
      </c>
      <c r="E1178" s="7141"/>
      <c r="F1178" s="7141"/>
      <c r="G1178" s="7153"/>
      <c r="H1178" s="11275">
        <v>0</v>
      </c>
      <c r="I1178" s="11276"/>
      <c r="J1178" s="7053"/>
    </row>
    <row r="1179" spans="1:10" ht="16.5" thickTop="1" thickBot="1" x14ac:dyDescent="0.3">
      <c r="A1179" s="7034"/>
      <c r="B1179" s="7053"/>
      <c r="C1179" s="7163"/>
      <c r="D1179" s="7164" t="s">
        <v>93</v>
      </c>
      <c r="E1179" s="7150"/>
      <c r="F1179" s="7150"/>
      <c r="G1179" s="7156"/>
      <c r="H1179" s="11135"/>
      <c r="I1179" s="11135"/>
      <c r="J1179" s="7053"/>
    </row>
    <row r="1180" spans="1:10" ht="16.5" thickTop="1" thickBot="1" x14ac:dyDescent="0.3">
      <c r="A1180" s="7034"/>
      <c r="B1180" s="7053"/>
      <c r="C1180" s="7163"/>
      <c r="D1180" s="7164" t="s">
        <v>94</v>
      </c>
      <c r="E1180" s="7150"/>
      <c r="F1180" s="7150"/>
      <c r="G1180" s="7156"/>
      <c r="H1180" s="11135"/>
      <c r="I1180" s="11135"/>
      <c r="J1180" s="7053"/>
    </row>
    <row r="1181" spans="1:10" ht="16.5" thickTop="1" thickBot="1" x14ac:dyDescent="0.3">
      <c r="A1181" s="7034"/>
      <c r="B1181" s="7053"/>
      <c r="C1181" s="7163"/>
      <c r="D1181" s="7164" t="s">
        <v>95</v>
      </c>
      <c r="E1181" s="7150"/>
      <c r="F1181" s="7150"/>
      <c r="G1181" s="7156"/>
      <c r="H1181" s="11135"/>
      <c r="I1181" s="11135"/>
      <c r="J1181" s="7053"/>
    </row>
    <row r="1182" spans="1:10" ht="16.5" thickTop="1" thickBot="1" x14ac:dyDescent="0.3">
      <c r="A1182" s="7034"/>
      <c r="B1182" s="7053"/>
      <c r="C1182" s="7163"/>
      <c r="D1182" s="7164" t="s">
        <v>96</v>
      </c>
      <c r="E1182" s="7165"/>
      <c r="F1182" s="7165"/>
      <c r="G1182" s="7166"/>
      <c r="H1182" s="11135"/>
      <c r="I1182" s="11135"/>
      <c r="J1182" s="7053"/>
    </row>
    <row r="1183" spans="1:10" ht="16.5" thickTop="1" thickBot="1" x14ac:dyDescent="0.3">
      <c r="A1183" s="7034"/>
      <c r="B1183" s="7053"/>
      <c r="C1183" s="7163"/>
      <c r="D1183" s="7167" t="s">
        <v>111</v>
      </c>
      <c r="E1183" s="7168"/>
      <c r="F1183" s="7168"/>
      <c r="G1183" s="7168"/>
      <c r="H1183" s="11283">
        <v>0</v>
      </c>
      <c r="I1183" s="11283"/>
      <c r="J1183" s="7053"/>
    </row>
    <row r="1184" spans="1:10" ht="16.5" thickTop="1" thickBot="1" x14ac:dyDescent="0.3">
      <c r="A1184" s="7034"/>
      <c r="B1184" s="7053"/>
      <c r="C1184" s="7163"/>
      <c r="D1184" s="7164" t="s">
        <v>93</v>
      </c>
      <c r="E1184" s="7150"/>
      <c r="F1184" s="7150"/>
      <c r="G1184" s="7156"/>
      <c r="H1184" s="11135"/>
      <c r="I1184" s="11135"/>
      <c r="J1184" s="7053"/>
    </row>
    <row r="1185" spans="1:10" ht="16.5" thickTop="1" thickBot="1" x14ac:dyDescent="0.3">
      <c r="A1185" s="7034"/>
      <c r="B1185" s="7053"/>
      <c r="C1185" s="7163"/>
      <c r="D1185" s="7164" t="s">
        <v>94</v>
      </c>
      <c r="E1185" s="7150"/>
      <c r="F1185" s="7150"/>
      <c r="G1185" s="7156"/>
      <c r="H1185" s="11135"/>
      <c r="I1185" s="11135"/>
      <c r="J1185" s="7053"/>
    </row>
    <row r="1186" spans="1:10" ht="16.5" thickTop="1" thickBot="1" x14ac:dyDescent="0.3">
      <c r="A1186" s="7034"/>
      <c r="B1186" s="7053"/>
      <c r="C1186" s="7163"/>
      <c r="D1186" s="7164" t="s">
        <v>95</v>
      </c>
      <c r="E1186" s="7150"/>
      <c r="F1186" s="7150"/>
      <c r="G1186" s="7156"/>
      <c r="H1186" s="11135"/>
      <c r="I1186" s="11135"/>
      <c r="J1186" s="7053"/>
    </row>
    <row r="1187" spans="1:10" ht="16.5" thickTop="1" thickBot="1" x14ac:dyDescent="0.3">
      <c r="A1187" s="7034"/>
      <c r="B1187" s="7053"/>
      <c r="C1187" s="7163"/>
      <c r="D1187" s="7164" t="s">
        <v>96</v>
      </c>
      <c r="E1187" s="7165"/>
      <c r="F1187" s="7165"/>
      <c r="G1187" s="7166"/>
      <c r="H1187" s="11135"/>
      <c r="I1187" s="11135"/>
      <c r="J1187" s="7053"/>
    </row>
    <row r="1188" spans="1:10" ht="16.5" thickTop="1" thickBot="1" x14ac:dyDescent="0.3">
      <c r="A1188" s="7034"/>
      <c r="B1188" s="7053"/>
      <c r="C1188" s="7163"/>
      <c r="D1188" s="7167" t="s">
        <v>112</v>
      </c>
      <c r="E1188" s="7168"/>
      <c r="F1188" s="7168"/>
      <c r="G1188" s="7168"/>
      <c r="H1188" s="11283">
        <v>0</v>
      </c>
      <c r="I1188" s="11283"/>
      <c r="J1188" s="7053"/>
    </row>
    <row r="1189" spans="1:10" ht="16.5" thickTop="1" thickBot="1" x14ac:dyDescent="0.3">
      <c r="A1189" s="7034"/>
      <c r="B1189" s="7053"/>
      <c r="C1189" s="7163"/>
      <c r="D1189" s="7164" t="s">
        <v>93</v>
      </c>
      <c r="E1189" s="7150"/>
      <c r="F1189" s="7150"/>
      <c r="G1189" s="7156"/>
      <c r="H1189" s="11135"/>
      <c r="I1189" s="11135"/>
      <c r="J1189" s="7053"/>
    </row>
    <row r="1190" spans="1:10" ht="16.5" thickTop="1" thickBot="1" x14ac:dyDescent="0.3">
      <c r="A1190" s="7034"/>
      <c r="B1190" s="7053"/>
      <c r="C1190" s="7163"/>
      <c r="D1190" s="7164" t="s">
        <v>94</v>
      </c>
      <c r="E1190" s="7150"/>
      <c r="F1190" s="7150"/>
      <c r="G1190" s="7156"/>
      <c r="H1190" s="11135"/>
      <c r="I1190" s="11135"/>
      <c r="J1190" s="7053"/>
    </row>
    <row r="1191" spans="1:10" ht="16.5" thickTop="1" thickBot="1" x14ac:dyDescent="0.3">
      <c r="A1191" s="7034"/>
      <c r="B1191" s="7053"/>
      <c r="C1191" s="7163"/>
      <c r="D1191" s="7164" t="s">
        <v>95</v>
      </c>
      <c r="E1191" s="7150"/>
      <c r="F1191" s="7150"/>
      <c r="G1191" s="7156"/>
      <c r="H1191" s="11135"/>
      <c r="I1191" s="11135"/>
      <c r="J1191" s="7053"/>
    </row>
    <row r="1192" spans="1:10" ht="16.5" thickTop="1" thickBot="1" x14ac:dyDescent="0.3">
      <c r="A1192" s="7034"/>
      <c r="B1192" s="7053"/>
      <c r="C1192" s="7163"/>
      <c r="D1192" s="7164" t="s">
        <v>96</v>
      </c>
      <c r="E1192" s="7165"/>
      <c r="F1192" s="7165"/>
      <c r="G1192" s="7166"/>
      <c r="H1192" s="11135"/>
      <c r="I1192" s="11135"/>
      <c r="J1192" s="7053"/>
    </row>
    <row r="1193" spans="1:10" ht="16.5" thickTop="1" thickBot="1" x14ac:dyDescent="0.3">
      <c r="A1193" s="7034"/>
      <c r="B1193" s="7053"/>
      <c r="C1193" s="7163"/>
      <c r="D1193" s="7169" t="s">
        <v>113</v>
      </c>
      <c r="E1193" s="7141"/>
      <c r="F1193" s="7141"/>
      <c r="G1193" s="7153"/>
      <c r="H1193" s="11283">
        <v>0</v>
      </c>
      <c r="I1193" s="11283"/>
      <c r="J1193" s="7053"/>
    </row>
    <row r="1194" spans="1:10" ht="16.5" thickTop="1" thickBot="1" x14ac:dyDescent="0.3">
      <c r="A1194" s="7034"/>
      <c r="B1194" s="7053"/>
      <c r="C1194" s="7163"/>
      <c r="D1194" s="7170" t="s">
        <v>114</v>
      </c>
      <c r="E1194" s="7143"/>
      <c r="F1194" s="7143"/>
      <c r="G1194" s="7144"/>
      <c r="H1194" s="11135"/>
      <c r="I1194" s="11135"/>
      <c r="J1194" s="7053"/>
    </row>
    <row r="1195" spans="1:10" ht="16.5" thickTop="1" thickBot="1" x14ac:dyDescent="0.3">
      <c r="A1195" s="7034"/>
      <c r="B1195" s="7053"/>
      <c r="C1195" s="7163"/>
      <c r="D1195" s="7170" t="s">
        <v>94</v>
      </c>
      <c r="E1195" s="7143"/>
      <c r="F1195" s="7143"/>
      <c r="G1195" s="7144"/>
      <c r="H1195" s="11135"/>
      <c r="I1195" s="11135"/>
      <c r="J1195" s="7053"/>
    </row>
    <row r="1196" spans="1:10" ht="16.5" thickTop="1" thickBot="1" x14ac:dyDescent="0.3">
      <c r="A1196" s="7034"/>
      <c r="B1196" s="7053"/>
      <c r="C1196" s="7163"/>
      <c r="D1196" s="7170" t="s">
        <v>102</v>
      </c>
      <c r="E1196" s="7143"/>
      <c r="F1196" s="7143"/>
      <c r="G1196" s="7144"/>
      <c r="H1196" s="11135"/>
      <c r="I1196" s="11135"/>
      <c r="J1196" s="7053"/>
    </row>
    <row r="1197" spans="1:10" ht="16.5" thickTop="1" thickBot="1" x14ac:dyDescent="0.3">
      <c r="A1197" s="7035"/>
      <c r="B1197" s="7053"/>
      <c r="C1197" s="7163"/>
      <c r="D1197" s="7170" t="s">
        <v>103</v>
      </c>
      <c r="E1197" s="7143"/>
      <c r="F1197" s="7143"/>
      <c r="G1197" s="7144"/>
      <c r="H1197" s="11135"/>
      <c r="I1197" s="11135"/>
      <c r="J1197" s="7053"/>
    </row>
    <row r="1198" spans="1:10" ht="16.5" thickTop="1" thickBot="1" x14ac:dyDescent="0.3">
      <c r="A1198" s="7035"/>
      <c r="B1198" s="7053"/>
      <c r="C1198" s="7163"/>
      <c r="D1198" s="7169" t="s">
        <v>115</v>
      </c>
      <c r="E1198" s="7141"/>
      <c r="F1198" s="7141"/>
      <c r="G1198" s="7153"/>
      <c r="H1198" s="11283">
        <v>0</v>
      </c>
      <c r="I1198" s="11283"/>
      <c r="J1198" s="7053"/>
    </row>
    <row r="1199" spans="1:10" ht="16.5" thickTop="1" thickBot="1" x14ac:dyDescent="0.3">
      <c r="A1199" s="7035"/>
      <c r="B1199" s="7053"/>
      <c r="C1199" s="7163"/>
      <c r="D1199" s="7170" t="s">
        <v>105</v>
      </c>
      <c r="E1199" s="7143"/>
      <c r="F1199" s="7143"/>
      <c r="G1199" s="7144"/>
      <c r="H1199" s="11135"/>
      <c r="I1199" s="11135"/>
      <c r="J1199" s="7053"/>
    </row>
    <row r="1200" spans="1:10" ht="16.5" thickTop="1" thickBot="1" x14ac:dyDescent="0.3">
      <c r="A1200" s="7035"/>
      <c r="B1200" s="7053"/>
      <c r="C1200" s="7163"/>
      <c r="D1200" s="7170" t="s">
        <v>94</v>
      </c>
      <c r="E1200" s="7143"/>
      <c r="F1200" s="7143"/>
      <c r="G1200" s="7144"/>
      <c r="H1200" s="11135"/>
      <c r="I1200" s="11135"/>
      <c r="J1200" s="7053"/>
    </row>
    <row r="1201" spans="1:10" ht="16.5" thickTop="1" thickBot="1" x14ac:dyDescent="0.3">
      <c r="A1201" s="7035"/>
      <c r="B1201" s="7053"/>
      <c r="C1201" s="7163"/>
      <c r="D1201" s="7170" t="s">
        <v>102</v>
      </c>
      <c r="E1201" s="7143"/>
      <c r="F1201" s="7143"/>
      <c r="G1201" s="7144"/>
      <c r="H1201" s="11135"/>
      <c r="I1201" s="11135"/>
      <c r="J1201" s="7053"/>
    </row>
    <row r="1202" spans="1:10" ht="16.5" thickTop="1" thickBot="1" x14ac:dyDescent="0.3">
      <c r="A1202" s="7035"/>
      <c r="B1202" s="7053"/>
      <c r="C1202" s="7163"/>
      <c r="D1202" s="7170" t="s">
        <v>103</v>
      </c>
      <c r="E1202" s="7143"/>
      <c r="F1202" s="7143"/>
      <c r="G1202" s="7144"/>
      <c r="H1202" s="11135"/>
      <c r="I1202" s="11135"/>
      <c r="J1202" s="7053"/>
    </row>
    <row r="1203" spans="1:10" ht="16.5" thickTop="1" thickBot="1" x14ac:dyDescent="0.3">
      <c r="A1203" s="7035"/>
      <c r="B1203" s="7053"/>
      <c r="C1203" s="7163"/>
      <c r="D1203" s="7169" t="s">
        <v>116</v>
      </c>
      <c r="E1203" s="7141"/>
      <c r="F1203" s="7141"/>
      <c r="G1203" s="7153"/>
      <c r="H1203" s="11283">
        <v>0</v>
      </c>
      <c r="I1203" s="11283"/>
      <c r="J1203" s="7053"/>
    </row>
    <row r="1204" spans="1:10" ht="16.5" thickTop="1" thickBot="1" x14ac:dyDescent="0.3">
      <c r="A1204" s="7035"/>
      <c r="B1204" s="7053"/>
      <c r="C1204" s="7163"/>
      <c r="D1204" s="7170" t="s">
        <v>105</v>
      </c>
      <c r="E1204" s="7143"/>
      <c r="F1204" s="7143"/>
      <c r="G1204" s="7144"/>
      <c r="H1204" s="11135"/>
      <c r="I1204" s="11135"/>
      <c r="J1204" s="7053"/>
    </row>
    <row r="1205" spans="1:10" ht="16.5" thickTop="1" thickBot="1" x14ac:dyDescent="0.3">
      <c r="A1205" s="7035"/>
      <c r="B1205" s="7053"/>
      <c r="C1205" s="7163"/>
      <c r="D1205" s="7170" t="s">
        <v>94</v>
      </c>
      <c r="E1205" s="7143"/>
      <c r="F1205" s="7143"/>
      <c r="G1205" s="7144"/>
      <c r="H1205" s="11136"/>
      <c r="I1205" s="11136"/>
      <c r="J1205" s="7053"/>
    </row>
    <row r="1206" spans="1:10" ht="16.5" thickTop="1" thickBot="1" x14ac:dyDescent="0.3">
      <c r="A1206" s="7035"/>
      <c r="B1206" s="7053"/>
      <c r="C1206" s="7163"/>
      <c r="D1206" s="7170" t="s">
        <v>102</v>
      </c>
      <c r="E1206" s="7143"/>
      <c r="F1206" s="7143"/>
      <c r="G1206" s="7144"/>
      <c r="H1206" s="11135"/>
      <c r="I1206" s="11135"/>
      <c r="J1206" s="7053"/>
    </row>
    <row r="1207" spans="1:10" ht="16.5" thickTop="1" thickBot="1" x14ac:dyDescent="0.3">
      <c r="A1207" s="7035"/>
      <c r="B1207" s="7053"/>
      <c r="C1207" s="7163"/>
      <c r="D1207" s="7170" t="s">
        <v>103</v>
      </c>
      <c r="E1207" s="7143"/>
      <c r="F1207" s="7143"/>
      <c r="G1207" s="7144"/>
      <c r="H1207" s="11135"/>
      <c r="I1207" s="11135"/>
      <c r="J1207" s="7053"/>
    </row>
    <row r="1208" spans="1:10" ht="16.5" thickTop="1" thickBot="1" x14ac:dyDescent="0.3">
      <c r="A1208" s="7035"/>
      <c r="B1208" s="7053"/>
      <c r="C1208" s="7163"/>
      <c r="D1208" s="7169" t="s">
        <v>117</v>
      </c>
      <c r="E1208" s="7141"/>
      <c r="F1208" s="7141"/>
      <c r="G1208" s="7153"/>
      <c r="H1208" s="11283">
        <v>0</v>
      </c>
      <c r="I1208" s="11283"/>
      <c r="J1208" s="7053"/>
    </row>
    <row r="1209" spans="1:10" ht="16.5" thickTop="1" thickBot="1" x14ac:dyDescent="0.3">
      <c r="A1209" s="7035"/>
      <c r="B1209" s="7053"/>
      <c r="C1209" s="7163"/>
      <c r="D1209" s="7170" t="s">
        <v>105</v>
      </c>
      <c r="E1209" s="7143"/>
      <c r="F1209" s="7143"/>
      <c r="G1209" s="7144"/>
      <c r="H1209" s="11135"/>
      <c r="I1209" s="11135"/>
      <c r="J1209" s="7053"/>
    </row>
    <row r="1210" spans="1:10" ht="16.5" thickTop="1" thickBot="1" x14ac:dyDescent="0.3">
      <c r="A1210" s="7035"/>
      <c r="B1210" s="7053"/>
      <c r="C1210" s="7163"/>
      <c r="D1210" s="7170" t="s">
        <v>94</v>
      </c>
      <c r="E1210" s="7143"/>
      <c r="F1210" s="7143"/>
      <c r="G1210" s="7144"/>
      <c r="H1210" s="11135"/>
      <c r="I1210" s="11135"/>
      <c r="J1210" s="7053"/>
    </row>
    <row r="1211" spans="1:10" ht="16.5" thickTop="1" thickBot="1" x14ac:dyDescent="0.3">
      <c r="A1211" s="7035"/>
      <c r="B1211" s="7053"/>
      <c r="C1211" s="7163"/>
      <c r="D1211" s="7170" t="s">
        <v>102</v>
      </c>
      <c r="E1211" s="7143"/>
      <c r="F1211" s="7143"/>
      <c r="G1211" s="7144"/>
      <c r="H1211" s="11135"/>
      <c r="I1211" s="11135"/>
      <c r="J1211" s="7053"/>
    </row>
    <row r="1212" spans="1:10" ht="16.5" thickTop="1" thickBot="1" x14ac:dyDescent="0.3">
      <c r="A1212" s="7035"/>
      <c r="B1212" s="7053"/>
      <c r="C1212" s="7171"/>
      <c r="D1212" s="7170" t="s">
        <v>103</v>
      </c>
      <c r="E1212" s="7143"/>
      <c r="F1212" s="7143"/>
      <c r="G1212" s="7144"/>
      <c r="H1212" s="11135"/>
      <c r="I1212" s="11135"/>
      <c r="J1212" s="7053"/>
    </row>
    <row r="1213" spans="1:10" ht="16.5" thickTop="1" thickBot="1" x14ac:dyDescent="0.3">
      <c r="A1213" s="7034"/>
      <c r="B1213" s="7053"/>
      <c r="C1213" s="7082" t="s">
        <v>118</v>
      </c>
      <c r="D1213" s="7172"/>
      <c r="E1213" s="7160"/>
      <c r="F1213" s="7160"/>
      <c r="G1213" s="7173"/>
      <c r="H1213" s="11284">
        <v>109</v>
      </c>
      <c r="I1213" s="11284"/>
      <c r="J1213" s="7053"/>
    </row>
    <row r="1214" spans="1:10" ht="27" thickTop="1" thickBot="1" x14ac:dyDescent="0.3">
      <c r="A1214" s="7034"/>
      <c r="B1214" s="7034"/>
      <c r="C1214" s="7174"/>
      <c r="D1214" s="7175" t="s">
        <v>31</v>
      </c>
      <c r="E1214" s="7176"/>
      <c r="F1214" s="7176"/>
      <c r="G1214" s="7177"/>
      <c r="H1214" s="11135"/>
      <c r="I1214" s="11135"/>
      <c r="J1214" s="7053"/>
    </row>
    <row r="1215" spans="1:10" ht="16.5" thickTop="1" thickBot="1" x14ac:dyDescent="0.3">
      <c r="A1215" s="7034"/>
      <c r="B1215" s="7034"/>
      <c r="C1215" s="7174"/>
      <c r="D1215" s="7175" t="s">
        <v>119</v>
      </c>
      <c r="E1215" s="7143"/>
      <c r="F1215" s="7143"/>
      <c r="G1215" s="7144"/>
      <c r="H1215" s="11135">
        <v>7</v>
      </c>
      <c r="I1215" s="11135"/>
      <c r="J1215" s="7053"/>
    </row>
    <row r="1216" spans="1:10" ht="27" thickTop="1" thickBot="1" x14ac:dyDescent="0.3">
      <c r="A1216" s="7034"/>
      <c r="B1216" s="7034"/>
      <c r="C1216" s="7174"/>
      <c r="D1216" s="7175" t="s">
        <v>120</v>
      </c>
      <c r="E1216" s="7178"/>
      <c r="F1216" s="7143"/>
      <c r="G1216" s="7144"/>
      <c r="H1216" s="11135"/>
      <c r="I1216" s="11135"/>
      <c r="J1216" s="7053"/>
    </row>
    <row r="1217" spans="1:10" ht="27" thickTop="1" thickBot="1" x14ac:dyDescent="0.3">
      <c r="A1217" s="7034"/>
      <c r="B1217" s="7053"/>
      <c r="C1217" s="7174"/>
      <c r="D1217" s="7175" t="s">
        <v>121</v>
      </c>
      <c r="E1217" s="7143"/>
      <c r="F1217" s="7143"/>
      <c r="G1217" s="7144"/>
      <c r="H1217" s="11135"/>
      <c r="I1217" s="11135"/>
      <c r="J1217" s="7053"/>
    </row>
    <row r="1218" spans="1:10" ht="16.5" thickTop="1" thickBot="1" x14ac:dyDescent="0.3">
      <c r="A1218" s="7034"/>
      <c r="B1218" s="7053"/>
      <c r="C1218" s="7174"/>
      <c r="D1218" s="7175" t="s">
        <v>70</v>
      </c>
      <c r="E1218" s="7143"/>
      <c r="F1218" s="7143"/>
      <c r="G1218" s="7144"/>
      <c r="H1218" s="11135"/>
      <c r="I1218" s="11135"/>
      <c r="J1218" s="7053"/>
    </row>
    <row r="1219" spans="1:10" ht="39.75" thickTop="1" thickBot="1" x14ac:dyDescent="0.3">
      <c r="A1219" s="7034"/>
      <c r="B1219" s="7053"/>
      <c r="C1219" s="7174"/>
      <c r="D1219" s="7175" t="s">
        <v>122</v>
      </c>
      <c r="E1219" s="7143"/>
      <c r="F1219" s="7143"/>
      <c r="G1219" s="7144"/>
      <c r="H1219" s="11135"/>
      <c r="I1219" s="11135"/>
      <c r="J1219" s="7053"/>
    </row>
    <row r="1220" spans="1:10" ht="27" thickTop="1" thickBot="1" x14ac:dyDescent="0.3">
      <c r="A1220" s="7034"/>
      <c r="B1220" s="7053"/>
      <c r="C1220" s="7179"/>
      <c r="D1220" s="7175" t="s">
        <v>123</v>
      </c>
      <c r="E1220" s="7143"/>
      <c r="F1220" s="7143"/>
      <c r="G1220" s="7144"/>
      <c r="H1220" s="11135"/>
      <c r="I1220" s="11135"/>
      <c r="J1220" s="7053"/>
    </row>
    <row r="1221" spans="1:10" ht="39.75" thickTop="1" thickBot="1" x14ac:dyDescent="0.3">
      <c r="A1221" s="7034"/>
      <c r="B1221" s="7053"/>
      <c r="C1221" s="7174"/>
      <c r="D1221" s="7175" t="s">
        <v>34</v>
      </c>
      <c r="E1221" s="7143"/>
      <c r="F1221" s="7143"/>
      <c r="G1221" s="7144"/>
      <c r="H1221" s="11135"/>
      <c r="I1221" s="11135"/>
      <c r="J1221" s="7053"/>
    </row>
    <row r="1222" spans="1:10" ht="39.75" thickTop="1" thickBot="1" x14ac:dyDescent="0.3">
      <c r="A1222" s="7034"/>
      <c r="B1222" s="7053"/>
      <c r="C1222" s="7179"/>
      <c r="D1222" s="7180" t="s">
        <v>124</v>
      </c>
      <c r="E1222" s="7143"/>
      <c r="F1222" s="7143"/>
      <c r="G1222" s="7144"/>
      <c r="H1222" s="11135"/>
      <c r="I1222" s="11135"/>
      <c r="J1222" s="7053"/>
    </row>
    <row r="1223" spans="1:10" ht="52.5" thickTop="1" thickBot="1" x14ac:dyDescent="0.3">
      <c r="A1223" s="7034"/>
      <c r="B1223" s="7053"/>
      <c r="C1223" s="7174"/>
      <c r="D1223" s="7175" t="s">
        <v>125</v>
      </c>
      <c r="E1223" s="7143"/>
      <c r="F1223" s="7143"/>
      <c r="G1223" s="7144"/>
      <c r="H1223" s="11135">
        <v>3</v>
      </c>
      <c r="I1223" s="11135"/>
      <c r="J1223" s="7053"/>
    </row>
    <row r="1224" spans="1:10" ht="27" thickTop="1" thickBot="1" x14ac:dyDescent="0.3">
      <c r="A1224" s="7034"/>
      <c r="B1224" s="7053"/>
      <c r="C1224" s="7174"/>
      <c r="D1224" s="7175" t="s">
        <v>126</v>
      </c>
      <c r="E1224" s="7143"/>
      <c r="F1224" s="7143"/>
      <c r="G1224" s="7144"/>
      <c r="H1224" s="11135">
        <v>1</v>
      </c>
      <c r="I1224" s="11135"/>
      <c r="J1224" s="7053"/>
    </row>
    <row r="1225" spans="1:10" ht="27" thickTop="1" thickBot="1" x14ac:dyDescent="0.3">
      <c r="A1225" s="7034"/>
      <c r="B1225" s="7053"/>
      <c r="C1225" s="7174"/>
      <c r="D1225" s="7181" t="s">
        <v>244</v>
      </c>
      <c r="E1225" s="7137"/>
      <c r="F1225" s="7137"/>
      <c r="G1225" s="7137"/>
      <c r="H1225" s="11135">
        <v>20</v>
      </c>
      <c r="I1225" s="11135"/>
      <c r="J1225" s="7053"/>
    </row>
    <row r="1226" spans="1:10" ht="65.25" thickTop="1" thickBot="1" x14ac:dyDescent="0.3">
      <c r="A1226" s="7034"/>
      <c r="B1226" s="7053"/>
      <c r="C1226" s="7174"/>
      <c r="D1226" s="7182" t="s">
        <v>71</v>
      </c>
      <c r="E1226" s="7143"/>
      <c r="F1226" s="7143"/>
      <c r="G1226" s="7144"/>
      <c r="H1226" s="11135"/>
      <c r="I1226" s="11135"/>
      <c r="J1226" s="7053"/>
    </row>
    <row r="1227" spans="1:10" ht="27" thickTop="1" thickBot="1" x14ac:dyDescent="0.3">
      <c r="A1227" s="7034"/>
      <c r="B1227" s="7053"/>
      <c r="C1227" s="7174"/>
      <c r="D1227" s="7175" t="s">
        <v>128</v>
      </c>
      <c r="E1227" s="7137"/>
      <c r="F1227" s="7137"/>
      <c r="G1227" s="7137"/>
      <c r="H1227" s="11135"/>
      <c r="I1227" s="11135"/>
      <c r="J1227" s="7053"/>
    </row>
    <row r="1228" spans="1:10" ht="39.75" thickTop="1" thickBot="1" x14ac:dyDescent="0.3">
      <c r="A1228" s="7034"/>
      <c r="B1228" s="7053"/>
      <c r="C1228" s="7174"/>
      <c r="D1228" s="7175" t="s">
        <v>129</v>
      </c>
      <c r="E1228" s="7143"/>
      <c r="F1228" s="7143"/>
      <c r="G1228" s="7144"/>
      <c r="H1228" s="11135"/>
      <c r="I1228" s="11135"/>
      <c r="J1228" s="7053"/>
    </row>
    <row r="1229" spans="1:10" ht="52.5" thickTop="1" thickBot="1" x14ac:dyDescent="0.3">
      <c r="A1229" s="7034"/>
      <c r="B1229" s="7053"/>
      <c r="C1229" s="7174"/>
      <c r="D1229" s="7175" t="s">
        <v>130</v>
      </c>
      <c r="E1229" s="7143"/>
      <c r="F1229" s="7143"/>
      <c r="G1229" s="7144"/>
      <c r="H1229" s="11135"/>
      <c r="I1229" s="11135"/>
      <c r="J1229" s="7053"/>
    </row>
    <row r="1230" spans="1:10" ht="39.75" thickTop="1" thickBot="1" x14ac:dyDescent="0.3">
      <c r="A1230" s="7034"/>
      <c r="B1230" s="7053"/>
      <c r="C1230" s="7174"/>
      <c r="D1230" s="7175" t="s">
        <v>131</v>
      </c>
      <c r="E1230" s="7178"/>
      <c r="F1230" s="7143"/>
      <c r="G1230" s="7144"/>
      <c r="H1230" s="11135"/>
      <c r="I1230" s="11135"/>
      <c r="J1230" s="7053"/>
    </row>
    <row r="1231" spans="1:10" ht="27" thickTop="1" thickBot="1" x14ac:dyDescent="0.3">
      <c r="A1231" s="7034"/>
      <c r="B1231" s="7034"/>
      <c r="C1231" s="7179"/>
      <c r="D1231" s="7175" t="s">
        <v>132</v>
      </c>
      <c r="E1231" s="7178"/>
      <c r="F1231" s="7143"/>
      <c r="G1231" s="7144"/>
      <c r="H1231" s="11135"/>
      <c r="I1231" s="11135"/>
      <c r="J1231" s="7053"/>
    </row>
    <row r="1232" spans="1:10" ht="39.75" thickTop="1" thickBot="1" x14ac:dyDescent="0.3">
      <c r="A1232" s="7034"/>
      <c r="B1232" s="7034"/>
      <c r="C1232" s="7174"/>
      <c r="D1232" s="7094" t="s">
        <v>245</v>
      </c>
      <c r="E1232" s="7137"/>
      <c r="F1232" s="7137"/>
      <c r="G1232" s="7137"/>
      <c r="H1232" s="11135"/>
      <c r="I1232" s="11135"/>
      <c r="J1232" s="7053"/>
    </row>
    <row r="1233" spans="1:10" ht="27" thickTop="1" thickBot="1" x14ac:dyDescent="0.3">
      <c r="A1233" s="7034"/>
      <c r="B1233" s="7034"/>
      <c r="C1233" s="7174"/>
      <c r="D1233" s="7182" t="s">
        <v>213</v>
      </c>
      <c r="E1233" s="7143"/>
      <c r="F1233" s="7143"/>
      <c r="G1233" s="7144"/>
      <c r="H1233" s="11135">
        <v>4</v>
      </c>
      <c r="I1233" s="11135"/>
      <c r="J1233" s="7053"/>
    </row>
    <row r="1234" spans="1:10" ht="65.25" thickTop="1" thickBot="1" x14ac:dyDescent="0.3">
      <c r="A1234" s="7034"/>
      <c r="B1234" s="7034"/>
      <c r="C1234" s="7174"/>
      <c r="D1234" s="7182" t="s">
        <v>214</v>
      </c>
      <c r="E1234" s="7143"/>
      <c r="F1234" s="7143"/>
      <c r="G1234" s="7144"/>
      <c r="H1234" s="11135"/>
      <c r="I1234" s="11135"/>
      <c r="J1234" s="7053"/>
    </row>
    <row r="1235" spans="1:10" ht="39.75" thickTop="1" thickBot="1" x14ac:dyDescent="0.3">
      <c r="A1235" s="7034"/>
      <c r="B1235" s="7034"/>
      <c r="C1235" s="7174"/>
      <c r="D1235" s="7182" t="s">
        <v>221</v>
      </c>
      <c r="E1235" s="7143"/>
      <c r="F1235" s="7143"/>
      <c r="G1235" s="7144"/>
      <c r="H1235" s="11135"/>
      <c r="I1235" s="11135"/>
      <c r="J1235" s="7053"/>
    </row>
    <row r="1236" spans="1:10" ht="52.5" thickTop="1" thickBot="1" x14ac:dyDescent="0.3">
      <c r="A1236" s="7034"/>
      <c r="B1236" s="7034"/>
      <c r="C1236" s="7174"/>
      <c r="D1236" s="7183" t="s">
        <v>246</v>
      </c>
      <c r="E1236" s="7137"/>
      <c r="F1236" s="7137"/>
      <c r="G1236" s="7137"/>
      <c r="H1236" s="11135"/>
      <c r="I1236" s="11135"/>
      <c r="J1236" s="7053"/>
    </row>
    <row r="1237" spans="1:10" ht="27" thickTop="1" thickBot="1" x14ac:dyDescent="0.3">
      <c r="A1237" s="7034"/>
      <c r="B1237" s="7034"/>
      <c r="C1237" s="7179"/>
      <c r="D1237" s="7182" t="s">
        <v>220</v>
      </c>
      <c r="E1237" s="7143"/>
      <c r="F1237" s="7143"/>
      <c r="G1237" s="7144"/>
      <c r="H1237" s="11135"/>
      <c r="I1237" s="11135"/>
      <c r="J1237" s="7053"/>
    </row>
    <row r="1238" spans="1:10" ht="27" thickTop="1" thickBot="1" x14ac:dyDescent="0.3">
      <c r="A1238" s="7034"/>
      <c r="B1238" s="7034"/>
      <c r="C1238" s="7179"/>
      <c r="D1238" s="7182" t="s">
        <v>247</v>
      </c>
      <c r="E1238" s="7143"/>
      <c r="F1238" s="7143"/>
      <c r="G1238" s="7144"/>
      <c r="H1238" s="11135"/>
      <c r="I1238" s="11135"/>
      <c r="J1238" s="7053"/>
    </row>
    <row r="1239" spans="1:10" ht="16.5" thickTop="1" thickBot="1" x14ac:dyDescent="0.3">
      <c r="A1239" s="7034"/>
      <c r="B1239" s="7034"/>
      <c r="C1239" s="7179"/>
      <c r="D1239" s="7184" t="s">
        <v>212</v>
      </c>
      <c r="E1239" s="7143"/>
      <c r="F1239" s="7143"/>
      <c r="G1239" s="7144"/>
      <c r="H1239" s="11135">
        <v>3</v>
      </c>
      <c r="I1239" s="11135"/>
      <c r="J1239" s="7053"/>
    </row>
    <row r="1240" spans="1:10" ht="27" thickTop="1" thickBot="1" x14ac:dyDescent="0.3">
      <c r="A1240" s="7034"/>
      <c r="B1240" s="7034"/>
      <c r="C1240" s="7179"/>
      <c r="D1240" s="7182" t="s">
        <v>211</v>
      </c>
      <c r="E1240" s="7143"/>
      <c r="F1240" s="7143"/>
      <c r="G1240" s="7144"/>
      <c r="H1240" s="11135"/>
      <c r="I1240" s="11135"/>
      <c r="J1240" s="7053"/>
    </row>
    <row r="1241" spans="1:10" ht="27" thickTop="1" thickBot="1" x14ac:dyDescent="0.3">
      <c r="A1241" s="7034"/>
      <c r="B1241" s="7034"/>
      <c r="C1241" s="7179"/>
      <c r="D1241" s="7182" t="s">
        <v>136</v>
      </c>
      <c r="E1241" s="7143"/>
      <c r="F1241" s="7143"/>
      <c r="G1241" s="7144"/>
      <c r="H1241" s="11135"/>
      <c r="I1241" s="11135"/>
      <c r="J1241" s="7053"/>
    </row>
    <row r="1242" spans="1:10" ht="16.5" thickTop="1" thickBot="1" x14ac:dyDescent="0.3">
      <c r="A1242" s="7034"/>
      <c r="B1242" s="7034"/>
      <c r="C1242" s="7179"/>
      <c r="D1242" s="7182" t="s">
        <v>137</v>
      </c>
      <c r="E1242" s="7143"/>
      <c r="F1242" s="7143"/>
      <c r="G1242" s="7144"/>
      <c r="H1242" s="11135"/>
      <c r="I1242" s="11135"/>
      <c r="J1242" s="7053"/>
    </row>
    <row r="1243" spans="1:10" ht="16.5" thickTop="1" thickBot="1" x14ac:dyDescent="0.3">
      <c r="A1243" s="7034"/>
      <c r="B1243" s="7034"/>
      <c r="C1243" s="7179"/>
      <c r="D1243" s="7182" t="s">
        <v>138</v>
      </c>
      <c r="E1243" s="7143"/>
      <c r="F1243" s="7143"/>
      <c r="G1243" s="7144"/>
      <c r="H1243" s="11135"/>
      <c r="I1243" s="11135"/>
      <c r="J1243" s="7053"/>
    </row>
    <row r="1244" spans="1:10" ht="16.5" thickTop="1" thickBot="1" x14ac:dyDescent="0.3">
      <c r="A1244" s="7034"/>
      <c r="B1244" s="7034"/>
      <c r="C1244" s="7179"/>
      <c r="D1244" s="7182" t="s">
        <v>139</v>
      </c>
      <c r="E1244" s="7143"/>
      <c r="F1244" s="7143"/>
      <c r="G1244" s="7144"/>
      <c r="H1244" s="11135"/>
      <c r="I1244" s="11135"/>
      <c r="J1244" s="7053"/>
    </row>
    <row r="1245" spans="1:10" ht="16.5" thickTop="1" thickBot="1" x14ac:dyDescent="0.3">
      <c r="A1245" s="7034"/>
      <c r="B1245" s="7034"/>
      <c r="C1245" s="7179"/>
      <c r="D1245" s="7182" t="s">
        <v>140</v>
      </c>
      <c r="E1245" s="7143"/>
      <c r="F1245" s="7143"/>
      <c r="G1245" s="7144"/>
      <c r="H1245" s="11135"/>
      <c r="I1245" s="11135"/>
      <c r="J1245" s="7053"/>
    </row>
    <row r="1246" spans="1:10" ht="39.75" thickTop="1" thickBot="1" x14ac:dyDescent="0.3">
      <c r="A1246" s="7034"/>
      <c r="B1246" s="7034"/>
      <c r="C1246" s="7179"/>
      <c r="D1246" s="7183" t="s">
        <v>141</v>
      </c>
      <c r="E1246" s="7143"/>
      <c r="F1246" s="7143"/>
      <c r="G1246" s="7144"/>
      <c r="H1246" s="11135"/>
      <c r="I1246" s="11135"/>
      <c r="J1246" s="7053"/>
    </row>
    <row r="1247" spans="1:10" ht="27" thickTop="1" thickBot="1" x14ac:dyDescent="0.3">
      <c r="A1247" s="7034"/>
      <c r="B1247" s="7034"/>
      <c r="C1247" s="7174"/>
      <c r="D1247" s="7175" t="s">
        <v>142</v>
      </c>
      <c r="E1247" s="7137"/>
      <c r="F1247" s="7137"/>
      <c r="G1247" s="7137"/>
      <c r="H1247" s="11135"/>
      <c r="I1247" s="11135"/>
      <c r="J1247" s="7053"/>
    </row>
    <row r="1248" spans="1:10" ht="39.75" thickTop="1" thickBot="1" x14ac:dyDescent="0.3">
      <c r="A1248" s="7034"/>
      <c r="B1248" s="7034"/>
      <c r="C1248" s="7185"/>
      <c r="D1248" s="7182" t="s">
        <v>143</v>
      </c>
      <c r="E1248" s="7143"/>
      <c r="F1248" s="7143"/>
      <c r="G1248" s="7144"/>
      <c r="H1248" s="11135"/>
      <c r="I1248" s="11135"/>
      <c r="J1248" s="7053"/>
    </row>
    <row r="1249" spans="1:10" ht="39.75" thickTop="1" thickBot="1" x14ac:dyDescent="0.3">
      <c r="A1249" s="7034"/>
      <c r="B1249" s="7034"/>
      <c r="C1249" s="7179"/>
      <c r="D1249" s="7175" t="s">
        <v>144</v>
      </c>
      <c r="E1249" s="7143"/>
      <c r="F1249" s="7143"/>
      <c r="G1249" s="7144"/>
      <c r="H1249" s="11228"/>
      <c r="I1249" s="11228"/>
      <c r="J1249" s="7053"/>
    </row>
    <row r="1250" spans="1:10" ht="27" thickTop="1" thickBot="1" x14ac:dyDescent="0.3">
      <c r="A1250" s="7034"/>
      <c r="B1250" s="7034"/>
      <c r="C1250" s="7179"/>
      <c r="D1250" s="7182" t="s">
        <v>145</v>
      </c>
      <c r="E1250" s="7143"/>
      <c r="F1250" s="7143"/>
      <c r="G1250" s="7144"/>
      <c r="H1250" s="11228">
        <v>62</v>
      </c>
      <c r="I1250" s="11228"/>
      <c r="J1250" s="7053"/>
    </row>
    <row r="1251" spans="1:10" ht="16.5" thickTop="1" thickBot="1" x14ac:dyDescent="0.3">
      <c r="A1251" s="7034"/>
      <c r="B1251" s="7034"/>
      <c r="C1251" s="7186"/>
      <c r="D1251" s="7187" t="s">
        <v>146</v>
      </c>
      <c r="E1251" s="7143"/>
      <c r="F1251" s="7143"/>
      <c r="G1251" s="7144"/>
      <c r="H1251" s="11228">
        <v>9</v>
      </c>
      <c r="I1251" s="11228"/>
      <c r="J1251" s="7053"/>
    </row>
    <row r="1252" spans="1:10" ht="16.5" thickTop="1" thickBot="1" x14ac:dyDescent="0.3">
      <c r="A1252" s="7034"/>
      <c r="B1252" s="7052"/>
      <c r="C1252" s="7188" t="s">
        <v>147</v>
      </c>
      <c r="D1252" s="7189"/>
      <c r="E1252" s="7189"/>
      <c r="F1252" s="7189"/>
      <c r="G1252" s="7190"/>
      <c r="H1252" s="11218">
        <v>70</v>
      </c>
      <c r="I1252" s="11220"/>
      <c r="J1252" s="7053"/>
    </row>
    <row r="1253" spans="1:10" ht="16.5" thickTop="1" thickBot="1" x14ac:dyDescent="0.3">
      <c r="A1253" s="7034"/>
      <c r="B1253" s="7034"/>
      <c r="C1253" s="7191"/>
      <c r="D1253" s="7170" t="s">
        <v>148</v>
      </c>
      <c r="E1253" s="7192"/>
      <c r="F1253" s="7192"/>
      <c r="G1253" s="7193"/>
      <c r="H1253" s="11269">
        <v>37</v>
      </c>
      <c r="I1253" s="11270"/>
      <c r="J1253" s="7053"/>
    </row>
    <row r="1254" spans="1:10" ht="16.5" thickTop="1" thickBot="1" x14ac:dyDescent="0.3">
      <c r="A1254" s="7034"/>
      <c r="B1254" s="7034"/>
      <c r="C1254" s="7052"/>
      <c r="D1254" s="7170" t="s">
        <v>149</v>
      </c>
      <c r="E1254" s="7192"/>
      <c r="F1254" s="7192"/>
      <c r="G1254" s="7193"/>
      <c r="H1254" s="11269"/>
      <c r="I1254" s="11270"/>
      <c r="J1254" s="7053"/>
    </row>
    <row r="1255" spans="1:10" ht="16.5" thickTop="1" thickBot="1" x14ac:dyDescent="0.3">
      <c r="A1255" s="7034"/>
      <c r="B1255" s="7034"/>
      <c r="C1255" s="7052"/>
      <c r="D1255" s="7170" t="s">
        <v>150</v>
      </c>
      <c r="E1255" s="7192"/>
      <c r="F1255" s="7192"/>
      <c r="G1255" s="7193"/>
      <c r="H1255" s="11269">
        <v>33</v>
      </c>
      <c r="I1255" s="11270"/>
      <c r="J1255" s="7053"/>
    </row>
    <row r="1256" spans="1:10" ht="16.5" thickTop="1" thickBot="1" x14ac:dyDescent="0.3">
      <c r="A1256" s="7194"/>
      <c r="B1256" s="7034"/>
      <c r="C1256" s="7195"/>
      <c r="D1256" s="7196" t="s">
        <v>151</v>
      </c>
      <c r="E1256" s="7197"/>
      <c r="F1256" s="7197"/>
      <c r="G1256" s="7198"/>
      <c r="H1256" s="11275">
        <v>77</v>
      </c>
      <c r="I1256" s="11276"/>
      <c r="J1256" s="7053"/>
    </row>
    <row r="1257" spans="1:10" ht="27" thickTop="1" thickBot="1" x14ac:dyDescent="0.3">
      <c r="A1257" s="7034"/>
      <c r="B1257" s="7034"/>
      <c r="C1257" s="7052"/>
      <c r="D1257" s="7199" t="s">
        <v>248</v>
      </c>
      <c r="E1257" s="7164"/>
      <c r="F1257" s="7164"/>
      <c r="G1257" s="7200"/>
      <c r="H1257" s="11269">
        <v>77</v>
      </c>
      <c r="I1257" s="11270"/>
      <c r="J1257" s="7053"/>
    </row>
    <row r="1258" spans="1:10" ht="16.5" thickTop="1" thickBot="1" x14ac:dyDescent="0.3">
      <c r="A1258" s="7034"/>
      <c r="B1258" s="7034"/>
      <c r="C1258" s="7052"/>
      <c r="D1258" s="7201" t="s">
        <v>249</v>
      </c>
      <c r="E1258" s="7164"/>
      <c r="F1258" s="7164"/>
      <c r="G1258" s="7200"/>
      <c r="H1258" s="11277"/>
      <c r="I1258" s="11278"/>
      <c r="J1258" s="7053"/>
    </row>
    <row r="1259" spans="1:10" ht="16.5" thickTop="1" thickBot="1" x14ac:dyDescent="0.3">
      <c r="A1259" s="7034"/>
      <c r="B1259" s="7034"/>
      <c r="C1259" s="7052"/>
      <c r="D1259" s="7196" t="s">
        <v>250</v>
      </c>
      <c r="E1259" s="7197"/>
      <c r="F1259" s="7197"/>
      <c r="G1259" s="7198"/>
      <c r="H1259" s="11275">
        <v>1</v>
      </c>
      <c r="I1259" s="11276"/>
      <c r="J1259" s="7053"/>
    </row>
    <row r="1260" spans="1:10" ht="16.5" thickTop="1" thickBot="1" x14ac:dyDescent="0.3">
      <c r="A1260" s="7034"/>
      <c r="B1260" s="7034"/>
      <c r="C1260" s="7052"/>
      <c r="D1260" s="7201" t="s">
        <v>155</v>
      </c>
      <c r="E1260" s="7164"/>
      <c r="F1260" s="7164"/>
      <c r="G1260" s="7200"/>
      <c r="H1260" s="11269">
        <v>1</v>
      </c>
      <c r="I1260" s="11270"/>
      <c r="J1260" s="7053"/>
    </row>
    <row r="1261" spans="1:10" ht="16.5" thickTop="1" thickBot="1" x14ac:dyDescent="0.3">
      <c r="A1261" s="7034"/>
      <c r="B1261" s="7034"/>
      <c r="C1261" s="7052"/>
      <c r="D1261" s="7201" t="s">
        <v>156</v>
      </c>
      <c r="E1261" s="7164"/>
      <c r="F1261" s="7164"/>
      <c r="G1261" s="7200"/>
      <c r="H1261" s="11269"/>
      <c r="I1261" s="11270"/>
      <c r="J1261" s="7053"/>
    </row>
    <row r="1262" spans="1:10" ht="16.5" thickTop="1" thickBot="1" x14ac:dyDescent="0.3">
      <c r="A1262" s="7034"/>
      <c r="B1262" s="7034"/>
      <c r="C1262" s="7052"/>
      <c r="D1262" s="7201" t="s">
        <v>157</v>
      </c>
      <c r="E1262" s="7164"/>
      <c r="F1262" s="7164"/>
      <c r="G1262" s="7200"/>
      <c r="H1262" s="11269"/>
      <c r="I1262" s="11270"/>
      <c r="J1262" s="7053"/>
    </row>
    <row r="1263" spans="1:10" ht="16.5" thickTop="1" thickBot="1" x14ac:dyDescent="0.3">
      <c r="A1263" s="7034"/>
      <c r="B1263" s="7034"/>
      <c r="C1263" s="7052"/>
      <c r="D1263" s="7202" t="s">
        <v>158</v>
      </c>
      <c r="E1263" s="7143"/>
      <c r="F1263" s="7143"/>
      <c r="G1263" s="7144"/>
      <c r="H1263" s="11269"/>
      <c r="I1263" s="11270"/>
      <c r="J1263" s="7053"/>
    </row>
    <row r="1264" spans="1:10" ht="16.5" thickTop="1" thickBot="1" x14ac:dyDescent="0.3">
      <c r="A1264" s="7034"/>
      <c r="B1264" s="7034"/>
      <c r="C1264" s="7188" t="s">
        <v>159</v>
      </c>
      <c r="D1264" s="7189"/>
      <c r="E1264" s="7189"/>
      <c r="F1264" s="7189"/>
      <c r="G1264" s="7190"/>
      <c r="H1264" s="11218">
        <v>48</v>
      </c>
      <c r="I1264" s="11220"/>
      <c r="J1264" s="7053"/>
    </row>
    <row r="1265" spans="1:10" ht="16.5" thickTop="1" thickBot="1" x14ac:dyDescent="0.3">
      <c r="A1265" s="7034"/>
      <c r="B1265" s="7034"/>
      <c r="C1265" s="7052"/>
      <c r="D1265" s="7203" t="s">
        <v>160</v>
      </c>
      <c r="E1265" s="7137"/>
      <c r="F1265" s="7137"/>
      <c r="G1265" s="7137"/>
      <c r="H1265" s="11233">
        <v>20</v>
      </c>
      <c r="I1265" s="11233"/>
      <c r="J1265" s="7053"/>
    </row>
    <row r="1266" spans="1:10" ht="16.5" thickTop="1" thickBot="1" x14ac:dyDescent="0.3">
      <c r="A1266" s="7034"/>
      <c r="B1266" s="7034"/>
      <c r="C1266" s="7052"/>
      <c r="D1266" s="7170" t="s">
        <v>161</v>
      </c>
      <c r="E1266" s="7143"/>
      <c r="F1266" s="7143"/>
      <c r="G1266" s="7144"/>
      <c r="H1266" s="11228"/>
      <c r="I1266" s="11228"/>
      <c r="J1266" s="7053"/>
    </row>
    <row r="1267" spans="1:10" ht="16.5" thickTop="1" thickBot="1" x14ac:dyDescent="0.3">
      <c r="A1267" s="7034"/>
      <c r="B1267" s="7034"/>
      <c r="C1267" s="7052"/>
      <c r="D1267" s="7204" t="s">
        <v>162</v>
      </c>
      <c r="E1267" s="7146"/>
      <c r="F1267" s="7146"/>
      <c r="G1267" s="7147"/>
      <c r="H1267" s="11228">
        <v>28</v>
      </c>
      <c r="I1267" s="11228"/>
      <c r="J1267" s="7053"/>
    </row>
    <row r="1268" spans="1:10" ht="16.5" thickTop="1" thickBot="1" x14ac:dyDescent="0.3">
      <c r="A1268" s="7034"/>
      <c r="B1268" s="7034"/>
      <c r="C1268" s="7188" t="s">
        <v>163</v>
      </c>
      <c r="D1268" s="7189"/>
      <c r="E1268" s="7189"/>
      <c r="F1268" s="7189"/>
      <c r="G1268" s="7190"/>
      <c r="H1268" s="11218">
        <v>67</v>
      </c>
      <c r="I1268" s="11220"/>
      <c r="J1268" s="7053"/>
    </row>
    <row r="1269" spans="1:10" ht="16.5" thickTop="1" thickBot="1" x14ac:dyDescent="0.3">
      <c r="A1269" s="7034"/>
      <c r="B1269" s="7034"/>
      <c r="C1269" s="7191"/>
      <c r="D1269" s="7170" t="s">
        <v>160</v>
      </c>
      <c r="E1269" s="7143"/>
      <c r="F1269" s="7143"/>
      <c r="G1269" s="7144"/>
      <c r="H1269" s="11228">
        <v>12</v>
      </c>
      <c r="I1269" s="11228"/>
      <c r="J1269" s="7053"/>
    </row>
    <row r="1270" spans="1:10" ht="16.5" thickTop="1" thickBot="1" x14ac:dyDescent="0.3">
      <c r="A1270" s="7034"/>
      <c r="B1270" s="7034"/>
      <c r="C1270" s="7052"/>
      <c r="D1270" s="7170" t="s">
        <v>161</v>
      </c>
      <c r="E1270" s="7143"/>
      <c r="F1270" s="7143"/>
      <c r="G1270" s="7144"/>
      <c r="H1270" s="11228">
        <v>2</v>
      </c>
      <c r="I1270" s="11228"/>
      <c r="J1270" s="7053"/>
    </row>
    <row r="1271" spans="1:10" ht="16.5" thickTop="1" thickBot="1" x14ac:dyDescent="0.3">
      <c r="A1271" s="7034"/>
      <c r="B1271" s="7034"/>
      <c r="C1271" s="7052"/>
      <c r="D1271" s="7204" t="s">
        <v>162</v>
      </c>
      <c r="E1271" s="7146"/>
      <c r="F1271" s="7146"/>
      <c r="G1271" s="7147"/>
      <c r="H1271" s="11228">
        <v>53</v>
      </c>
      <c r="I1271" s="11228"/>
      <c r="J1271" s="7053"/>
    </row>
    <row r="1272" spans="1:10" ht="16.5" thickTop="1" thickBot="1" x14ac:dyDescent="0.3">
      <c r="A1272" s="7034"/>
      <c r="B1272" s="7034"/>
      <c r="C1272" s="7052"/>
      <c r="D1272" s="7204" t="s">
        <v>164</v>
      </c>
      <c r="E1272" s="7146"/>
      <c r="F1272" s="7146"/>
      <c r="G1272" s="7147"/>
      <c r="H1272" s="11269"/>
      <c r="I1272" s="11270"/>
      <c r="J1272" s="7053"/>
    </row>
    <row r="1273" spans="1:10" ht="16.5" thickTop="1" thickBot="1" x14ac:dyDescent="0.3">
      <c r="A1273" s="7034"/>
      <c r="B1273" s="7034"/>
      <c r="C1273" s="7052"/>
      <c r="D1273" s="11235" t="s">
        <v>165</v>
      </c>
      <c r="E1273" s="11236"/>
      <c r="F1273" s="11236"/>
      <c r="G1273" s="11237"/>
      <c r="H1273" s="11232">
        <v>52</v>
      </c>
      <c r="I1273" s="11232"/>
      <c r="J1273" s="7053"/>
    </row>
    <row r="1274" spans="1:10" ht="16.5" thickTop="1" thickBot="1" x14ac:dyDescent="0.3">
      <c r="A1274" s="7034"/>
      <c r="B1274" s="7034"/>
      <c r="C1274" s="7052"/>
      <c r="D1274" s="7203" t="s">
        <v>160</v>
      </c>
      <c r="E1274" s="7137"/>
      <c r="F1274" s="7137"/>
      <c r="G1274" s="7137"/>
      <c r="H1274" s="11233">
        <v>7</v>
      </c>
      <c r="I1274" s="11233"/>
      <c r="J1274" s="7053"/>
    </row>
    <row r="1275" spans="1:10" ht="16.5" thickTop="1" thickBot="1" x14ac:dyDescent="0.3">
      <c r="A1275" s="7034"/>
      <c r="B1275" s="7034"/>
      <c r="C1275" s="7052"/>
      <c r="D1275" s="7170" t="s">
        <v>161</v>
      </c>
      <c r="E1275" s="7143"/>
      <c r="F1275" s="7143"/>
      <c r="G1275" s="7144"/>
      <c r="H1275" s="11228"/>
      <c r="I1275" s="11228"/>
      <c r="J1275" s="7053"/>
    </row>
    <row r="1276" spans="1:10" ht="16.5" thickTop="1" thickBot="1" x14ac:dyDescent="0.3">
      <c r="A1276" s="7034"/>
      <c r="B1276" s="7034"/>
      <c r="C1276" s="7052"/>
      <c r="D1276" s="7204" t="s">
        <v>162</v>
      </c>
      <c r="E1276" s="7146"/>
      <c r="F1276" s="7146"/>
      <c r="G1276" s="7147"/>
      <c r="H1276" s="11228">
        <v>15</v>
      </c>
      <c r="I1276" s="11228"/>
      <c r="J1276" s="7053"/>
    </row>
    <row r="1277" spans="1:10" ht="16.5" thickTop="1" thickBot="1" x14ac:dyDescent="0.3">
      <c r="A1277" s="7034"/>
      <c r="B1277" s="7034"/>
      <c r="C1277" s="7205"/>
      <c r="D1277" s="7170" t="s">
        <v>114</v>
      </c>
      <c r="E1277" s="7146"/>
      <c r="F1277" s="7146"/>
      <c r="G1277" s="7147"/>
      <c r="H1277" s="11228">
        <v>30</v>
      </c>
      <c r="I1277" s="11228"/>
      <c r="J1277" s="7053"/>
    </row>
    <row r="1278" spans="1:10" ht="16.5" thickTop="1" thickBot="1" x14ac:dyDescent="0.3">
      <c r="A1278" s="7034"/>
      <c r="B1278" s="7206"/>
      <c r="C1278" s="7207" t="s">
        <v>166</v>
      </c>
      <c r="D1278" s="7158"/>
      <c r="E1278" s="7208"/>
      <c r="F1278" s="7160"/>
      <c r="G1278" s="7173"/>
      <c r="H1278" s="11234">
        <v>79</v>
      </c>
      <c r="I1278" s="11234"/>
      <c r="J1278" s="7034"/>
    </row>
    <row r="1279" spans="1:10" ht="16.5" thickTop="1" thickBot="1" x14ac:dyDescent="0.3">
      <c r="A1279" s="7034"/>
      <c r="B1279" s="7038"/>
      <c r="C1279" s="7209"/>
      <c r="D1279" s="7210" t="s">
        <v>251</v>
      </c>
      <c r="E1279" s="7211"/>
      <c r="F1279" s="7211"/>
      <c r="G1279" s="7212"/>
      <c r="H1279" s="11228">
        <v>10</v>
      </c>
      <c r="I1279" s="11228"/>
      <c r="J1279" s="7034"/>
    </row>
    <row r="1280" spans="1:10" ht="16.5" thickTop="1" thickBot="1" x14ac:dyDescent="0.3">
      <c r="A1280" s="7034"/>
      <c r="B1280" s="7213"/>
      <c r="C1280" s="7206"/>
      <c r="D1280" s="7211" t="s">
        <v>168</v>
      </c>
      <c r="E1280" s="7211"/>
      <c r="F1280" s="7211"/>
      <c r="G1280" s="7211"/>
      <c r="H1280" s="11233">
        <v>31</v>
      </c>
      <c r="I1280" s="11233"/>
      <c r="J1280" s="7034"/>
    </row>
    <row r="1281" spans="1:10" ht="16.5" thickTop="1" thickBot="1" x14ac:dyDescent="0.3">
      <c r="A1281" s="7034"/>
      <c r="B1281" s="7213"/>
      <c r="C1281" s="7206"/>
      <c r="D1281" s="7214" t="s">
        <v>169</v>
      </c>
      <c r="E1281" s="7211"/>
      <c r="F1281" s="7211"/>
      <c r="G1281" s="7212"/>
      <c r="H1281" s="11228">
        <v>31</v>
      </c>
      <c r="I1281" s="11228"/>
      <c r="J1281" s="7034"/>
    </row>
    <row r="1282" spans="1:10" ht="16.5" thickTop="1" thickBot="1" x14ac:dyDescent="0.3">
      <c r="A1282" s="7034"/>
      <c r="B1282" s="7213"/>
      <c r="C1282" s="7206"/>
      <c r="D1282" s="7214" t="s">
        <v>170</v>
      </c>
      <c r="E1282" s="7211"/>
      <c r="F1282" s="7211"/>
      <c r="G1282" s="7212"/>
      <c r="H1282" s="11228">
        <v>7</v>
      </c>
      <c r="I1282" s="11228"/>
      <c r="J1282" s="7034"/>
    </row>
    <row r="1283" spans="1:10" ht="16.5" thickTop="1" thickBot="1" x14ac:dyDescent="0.3">
      <c r="A1283" s="7034"/>
      <c r="B1283" s="7133"/>
      <c r="C1283" s="7052"/>
      <c r="D1283" s="7215" t="s">
        <v>171</v>
      </c>
      <c r="E1283" s="7216"/>
      <c r="F1283" s="7216"/>
      <c r="G1283" s="7217"/>
      <c r="H1283" s="11232">
        <v>0</v>
      </c>
      <c r="I1283" s="11232"/>
      <c r="J1283" s="7034"/>
    </row>
    <row r="1284" spans="1:10" ht="16.5" thickTop="1" thickBot="1" x14ac:dyDescent="0.3">
      <c r="A1284" s="7034"/>
      <c r="B1284" s="7034"/>
      <c r="C1284" s="7052"/>
      <c r="D1284" s="7218" t="s">
        <v>172</v>
      </c>
      <c r="E1284" s="7143"/>
      <c r="F1284" s="7143"/>
      <c r="G1284" s="7144"/>
      <c r="H1284" s="11228"/>
      <c r="I1284" s="11228"/>
      <c r="J1284" s="7034"/>
    </row>
    <row r="1285" spans="1:10" ht="16.5" thickTop="1" thickBot="1" x14ac:dyDescent="0.3">
      <c r="A1285" s="7034"/>
      <c r="B1285" s="7133"/>
      <c r="C1285" s="7052"/>
      <c r="D1285" s="7219" t="s">
        <v>173</v>
      </c>
      <c r="E1285" s="7211"/>
      <c r="F1285" s="7211"/>
      <c r="G1285" s="7212"/>
      <c r="H1285" s="11233"/>
      <c r="I1285" s="11233"/>
      <c r="J1285" s="7034"/>
    </row>
    <row r="1286" spans="1:10" ht="16.5" thickTop="1" thickBot="1" x14ac:dyDescent="0.3">
      <c r="A1286" s="7034"/>
      <c r="B1286" s="7133"/>
      <c r="C1286" s="7052"/>
      <c r="D1286" s="7220" t="s">
        <v>174</v>
      </c>
      <c r="E1286" s="7211"/>
      <c r="F1286" s="7211"/>
      <c r="G1286" s="7212"/>
      <c r="H1286" s="11228"/>
      <c r="I1286" s="11228"/>
      <c r="J1286" s="7035"/>
    </row>
    <row r="1287" spans="1:10" ht="17.25" thickTop="1" thickBot="1" x14ac:dyDescent="0.3">
      <c r="A1287" s="7034"/>
      <c r="B1287" s="7221" t="s">
        <v>175</v>
      </c>
      <c r="C1287" s="7222"/>
      <c r="D1287" s="7222"/>
      <c r="E1287" s="7222"/>
      <c r="F1287" s="7223"/>
      <c r="G1287" s="11218" t="s">
        <v>11</v>
      </c>
      <c r="H1287" s="11219"/>
      <c r="I1287" s="11220"/>
      <c r="J1287" s="7034"/>
    </row>
    <row r="1288" spans="1:10" ht="16.5" thickTop="1" x14ac:dyDescent="0.25">
      <c r="A1288" s="7035"/>
      <c r="B1288" s="7224"/>
      <c r="C1288" s="7225"/>
      <c r="D1288" s="7225"/>
      <c r="E1288" s="7225"/>
      <c r="F1288" s="7226"/>
      <c r="G1288" s="11221">
        <v>1355</v>
      </c>
      <c r="H1288" s="11222"/>
      <c r="I1288" s="11223"/>
      <c r="J1288" s="7035"/>
    </row>
    <row r="1289" spans="1:10" ht="16.5" thickBot="1" x14ac:dyDescent="0.3">
      <c r="A1289" s="7035"/>
      <c r="B1289" s="7227"/>
      <c r="C1289" s="7228"/>
      <c r="D1289" s="7228"/>
      <c r="E1289" s="7228"/>
      <c r="F1289" s="7229"/>
      <c r="G1289" s="11224"/>
      <c r="H1289" s="11225"/>
      <c r="I1289" s="11226"/>
      <c r="J1289" s="7035"/>
    </row>
    <row r="1290" spans="1:10" ht="15.75" thickTop="1" x14ac:dyDescent="0.25">
      <c r="A1290" s="7035"/>
      <c r="B1290" s="7035"/>
      <c r="C1290" s="7035"/>
      <c r="D1290" s="7035"/>
      <c r="E1290" s="7035"/>
      <c r="F1290" s="7035"/>
      <c r="G1290" s="7035"/>
      <c r="H1290" s="7035"/>
      <c r="I1290" s="7035"/>
      <c r="J1290" s="7035"/>
    </row>
    <row r="1291" spans="1:10" ht="15.75" thickBot="1" x14ac:dyDescent="0.3">
      <c r="A1291" s="7033"/>
      <c r="B1291" s="7033"/>
      <c r="C1291" s="7231"/>
      <c r="D1291" s="7231"/>
      <c r="E1291" s="7404"/>
      <c r="F1291" s="7033"/>
      <c r="G1291" s="7410" t="s">
        <v>196</v>
      </c>
      <c r="H1291" s="7033"/>
      <c r="I1291" s="7033"/>
      <c r="J1291" s="7033"/>
    </row>
    <row r="1292" spans="1:10" ht="17.25" thickTop="1" thickBot="1" x14ac:dyDescent="0.3">
      <c r="A1292" s="7234"/>
      <c r="B1292" s="7234"/>
      <c r="C1292" s="7235"/>
      <c r="D1292" s="7235"/>
      <c r="E1292" s="7235"/>
      <c r="F1292" s="7033"/>
      <c r="G1292" s="7400" t="s">
        <v>1</v>
      </c>
      <c r="H1292" s="7401"/>
      <c r="I1292" s="7264"/>
      <c r="J1292" s="7234"/>
    </row>
    <row r="1293" spans="1:10" ht="17.25" thickTop="1" thickBot="1" x14ac:dyDescent="0.3">
      <c r="A1293" s="7404"/>
      <c r="B1293" s="7234"/>
      <c r="C1293" s="7387"/>
      <c r="D1293" s="7387"/>
      <c r="E1293" s="7387"/>
      <c r="F1293" s="7033"/>
      <c r="G1293" s="7402" t="s">
        <v>2</v>
      </c>
      <c r="H1293" s="7403"/>
      <c r="I1293" s="7264"/>
      <c r="J1293" s="7234"/>
    </row>
    <row r="1294" spans="1:10" ht="16.5" thickTop="1" thickBot="1" x14ac:dyDescent="0.3">
      <c r="A1294" s="7234"/>
      <c r="B1294" s="7234"/>
      <c r="C1294" s="7234"/>
      <c r="D1294" s="7235"/>
      <c r="E1294" s="7243"/>
      <c r="F1294" s="7235"/>
      <c r="G1294" s="7235"/>
      <c r="H1294" s="7235"/>
      <c r="I1294" s="7235"/>
      <c r="J1294" s="7235"/>
    </row>
    <row r="1295" spans="1:10" ht="17.25" thickTop="1" thickBot="1" x14ac:dyDescent="0.3">
      <c r="A1295" s="7342" t="s">
        <v>4</v>
      </c>
      <c r="B1295" s="10962"/>
      <c r="C1295" s="10963"/>
      <c r="D1295" s="10963"/>
      <c r="E1295" s="10963"/>
      <c r="F1295" s="10963"/>
      <c r="G1295" s="10964"/>
      <c r="H1295" s="7033"/>
      <c r="I1295" s="7033"/>
      <c r="J1295" s="7033"/>
    </row>
    <row r="1296" spans="1:10" ht="17.25" thickTop="1" thickBot="1" x14ac:dyDescent="0.3">
      <c r="A1296" s="7342" t="s">
        <v>5</v>
      </c>
      <c r="B1296" s="10962" t="s">
        <v>254</v>
      </c>
      <c r="C1296" s="10963"/>
      <c r="D1296" s="10963"/>
      <c r="E1296" s="10963"/>
      <c r="F1296" s="10963"/>
      <c r="G1296" s="10964"/>
      <c r="H1296" s="7033"/>
      <c r="I1296" s="7033"/>
      <c r="J1296" s="7033"/>
    </row>
    <row r="1297" spans="1:10" ht="17.25" thickTop="1" thickBot="1" x14ac:dyDescent="0.3">
      <c r="A1297" s="7343" t="s">
        <v>7</v>
      </c>
      <c r="B1297" s="10965" t="s">
        <v>8</v>
      </c>
      <c r="C1297" s="10966"/>
      <c r="D1297" s="7265"/>
      <c r="E1297" s="7266"/>
      <c r="F1297" s="7266"/>
      <c r="G1297" s="7265"/>
      <c r="H1297" s="7033"/>
      <c r="I1297" s="7033"/>
      <c r="J1297" s="7033"/>
    </row>
    <row r="1298" spans="1:10" ht="16.5" thickTop="1" thickBot="1" x14ac:dyDescent="0.3">
      <c r="A1298" s="7234"/>
      <c r="B1298" s="7234"/>
      <c r="C1298" s="7234"/>
      <c r="D1298" s="7234"/>
      <c r="E1298" s="7234"/>
      <c r="F1298" s="7234"/>
      <c r="G1298" s="7244"/>
      <c r="H1298" s="7234"/>
      <c r="I1298" s="7234"/>
      <c r="J1298" s="7234"/>
    </row>
    <row r="1299" spans="1:10" ht="16.5" thickTop="1" thickBot="1" x14ac:dyDescent="0.3">
      <c r="A1299" s="7033"/>
      <c r="B1299" s="11372" t="s">
        <v>9</v>
      </c>
      <c r="C1299" s="11372"/>
      <c r="D1299" s="11372"/>
      <c r="E1299" s="11369" t="s">
        <v>10</v>
      </c>
      <c r="F1299" s="11378"/>
      <c r="G1299" s="11369" t="s">
        <v>11</v>
      </c>
      <c r="H1299" s="11378"/>
      <c r="I1299" s="7033"/>
      <c r="J1299" s="7033"/>
    </row>
    <row r="1300" spans="1:10" ht="16.5" thickTop="1" thickBot="1" x14ac:dyDescent="0.3">
      <c r="A1300" s="7242"/>
      <c r="B1300" s="11373"/>
      <c r="C1300" s="11372"/>
      <c r="D1300" s="11372"/>
      <c r="E1300" s="10981">
        <v>10620</v>
      </c>
      <c r="F1300" s="10981"/>
      <c r="G1300" s="11431">
        <v>10620</v>
      </c>
      <c r="H1300" s="11431"/>
      <c r="I1300" s="7033"/>
      <c r="J1300" s="7033"/>
    </row>
    <row r="1301" spans="1:10" ht="16.5" thickTop="1" thickBot="1" x14ac:dyDescent="0.3">
      <c r="A1301" s="7242"/>
      <c r="B1301" s="11373"/>
      <c r="C1301" s="11372"/>
      <c r="D1301" s="11372"/>
      <c r="E1301" s="10981"/>
      <c r="F1301" s="10981"/>
      <c r="G1301" s="11431"/>
      <c r="H1301" s="11431"/>
      <c r="I1301" s="7033"/>
      <c r="J1301" s="7033"/>
    </row>
    <row r="1302" spans="1:10" ht="16.5" thickTop="1" thickBot="1" x14ac:dyDescent="0.3">
      <c r="A1302" s="7242"/>
      <c r="B1302" s="7230"/>
      <c r="C1302" s="7230"/>
      <c r="D1302" s="7230"/>
      <c r="E1302" s="7230"/>
      <c r="F1302" s="7230"/>
      <c r="G1302" s="7230"/>
      <c r="H1302" s="7230"/>
      <c r="I1302" s="7230"/>
      <c r="J1302" s="7230"/>
    </row>
    <row r="1303" spans="1:10" ht="16.5" thickTop="1" thickBot="1" x14ac:dyDescent="0.3">
      <c r="A1303" s="7242"/>
      <c r="B1303" s="11373" t="s">
        <v>12</v>
      </c>
      <c r="C1303" s="11372"/>
      <c r="D1303" s="11372"/>
      <c r="E1303" s="11372"/>
      <c r="F1303" s="11372"/>
      <c r="G1303" s="11369" t="s">
        <v>11</v>
      </c>
      <c r="H1303" s="11378"/>
      <c r="I1303" s="11432" t="s">
        <v>13</v>
      </c>
      <c r="J1303" s="11432"/>
    </row>
    <row r="1304" spans="1:10" ht="16.5" thickTop="1" thickBot="1" x14ac:dyDescent="0.3">
      <c r="A1304" s="7242"/>
      <c r="B1304" s="11372"/>
      <c r="C1304" s="11372"/>
      <c r="D1304" s="11372"/>
      <c r="E1304" s="11372"/>
      <c r="F1304" s="11372"/>
      <c r="G1304" s="7418" t="s">
        <v>14</v>
      </c>
      <c r="H1304" s="7418" t="s">
        <v>15</v>
      </c>
      <c r="I1304" s="11432"/>
      <c r="J1304" s="11432"/>
    </row>
    <row r="1305" spans="1:10" ht="16.5" thickTop="1" thickBot="1" x14ac:dyDescent="0.3">
      <c r="A1305" s="7033"/>
      <c r="B1305" s="11372"/>
      <c r="C1305" s="11372"/>
      <c r="D1305" s="11372"/>
      <c r="E1305" s="11372"/>
      <c r="F1305" s="11372"/>
      <c r="G1305" s="7417">
        <v>292</v>
      </c>
      <c r="H1305" s="7417">
        <v>18</v>
      </c>
      <c r="I1305" s="11430">
        <v>310</v>
      </c>
      <c r="J1305" s="11430"/>
    </row>
    <row r="1306" spans="1:10" ht="16.5" thickTop="1" thickBot="1" x14ac:dyDescent="0.3">
      <c r="A1306" s="7033"/>
      <c r="B1306" s="11374" t="s">
        <v>16</v>
      </c>
      <c r="C1306" s="11375"/>
      <c r="D1306" s="11375"/>
      <c r="E1306" s="11375"/>
      <c r="F1306" s="11392"/>
      <c r="G1306" s="7267">
        <v>169</v>
      </c>
      <c r="H1306" s="7267">
        <v>18</v>
      </c>
      <c r="I1306" s="11411">
        <v>187</v>
      </c>
      <c r="J1306" s="11411"/>
    </row>
    <row r="1307" spans="1:10" ht="16.5" thickTop="1" thickBot="1" x14ac:dyDescent="0.3">
      <c r="A1307" s="7033"/>
      <c r="B1307" s="11374" t="s">
        <v>17</v>
      </c>
      <c r="C1307" s="11375"/>
      <c r="D1307" s="11375"/>
      <c r="E1307" s="11375"/>
      <c r="F1307" s="11375"/>
      <c r="G1307" s="7267">
        <v>123</v>
      </c>
      <c r="H1307" s="7267"/>
      <c r="I1307" s="11428">
        <v>123</v>
      </c>
      <c r="J1307" s="11429"/>
    </row>
    <row r="1308" spans="1:10" ht="16.5" thickTop="1" thickBot="1" x14ac:dyDescent="0.3">
      <c r="A1308" s="7033"/>
      <c r="B1308" s="7333" t="s">
        <v>18</v>
      </c>
      <c r="C1308" s="7334"/>
      <c r="D1308" s="7335"/>
      <c r="E1308" s="7344"/>
      <c r="F1308" s="7344"/>
      <c r="G1308" s="7411"/>
      <c r="H1308" s="7412"/>
      <c r="I1308" s="7345"/>
      <c r="J1308" s="7033"/>
    </row>
    <row r="1309" spans="1:10" ht="16.5" thickTop="1" thickBot="1" x14ac:dyDescent="0.3">
      <c r="A1309" s="7033"/>
      <c r="B1309" s="7336"/>
      <c r="C1309" s="7337"/>
      <c r="D1309" s="7337"/>
      <c r="E1309" s="11369" t="s">
        <v>19</v>
      </c>
      <c r="F1309" s="11369"/>
      <c r="G1309" s="11369"/>
      <c r="H1309" s="11359"/>
      <c r="I1309" s="7418" t="s">
        <v>11</v>
      </c>
      <c r="J1309" s="7033"/>
    </row>
    <row r="1310" spans="1:10" ht="16.5" thickTop="1" thickBot="1" x14ac:dyDescent="0.3">
      <c r="A1310" s="7033"/>
      <c r="B1310" s="7336"/>
      <c r="C1310" s="7337" t="s">
        <v>20</v>
      </c>
      <c r="D1310" s="7337"/>
      <c r="E1310" s="7374" t="s">
        <v>21</v>
      </c>
      <c r="F1310" s="7374" t="s">
        <v>22</v>
      </c>
      <c r="G1310" s="7374" t="s">
        <v>23</v>
      </c>
      <c r="H1310" s="7390" t="s">
        <v>24</v>
      </c>
      <c r="I1310" s="7340"/>
      <c r="J1310" s="7033"/>
    </row>
    <row r="1311" spans="1:10" ht="16.5" thickTop="1" thickBot="1" x14ac:dyDescent="0.3">
      <c r="A1311" s="7033"/>
      <c r="B1311" s="7338"/>
      <c r="C1311" s="7339"/>
      <c r="D1311" s="7339"/>
      <c r="E1311" s="11413">
        <v>30</v>
      </c>
      <c r="F1311" s="11413"/>
      <c r="G1311" s="11413"/>
      <c r="H1311" s="11414"/>
      <c r="I1311" s="11412">
        <v>292</v>
      </c>
      <c r="J1311" s="7033"/>
    </row>
    <row r="1312" spans="1:10" ht="16.5" thickTop="1" thickBot="1" x14ac:dyDescent="0.3">
      <c r="A1312" s="7033"/>
      <c r="B1312" s="7271"/>
      <c r="C1312" s="7272"/>
      <c r="D1312" s="7272"/>
      <c r="E1312" s="7341">
        <v>204</v>
      </c>
      <c r="F1312" s="7341">
        <v>79</v>
      </c>
      <c r="G1312" s="7341">
        <v>6</v>
      </c>
      <c r="H1312" s="7341">
        <v>3</v>
      </c>
      <c r="I1312" s="11412"/>
      <c r="J1312" s="7033"/>
    </row>
    <row r="1313" spans="1:10" ht="17.25" thickTop="1" thickBot="1" x14ac:dyDescent="0.3">
      <c r="A1313" s="7033"/>
      <c r="B1313" s="7232"/>
      <c r="C1313" s="11376" t="s">
        <v>25</v>
      </c>
      <c r="D1313" s="11377"/>
      <c r="E1313" s="7346">
        <v>0</v>
      </c>
      <c r="F1313" s="7346">
        <v>0</v>
      </c>
      <c r="G1313" s="7346">
        <v>0</v>
      </c>
      <c r="H1313" s="7347">
        <v>0</v>
      </c>
      <c r="I1313" s="7348">
        <v>0</v>
      </c>
      <c r="J1313" s="7033"/>
    </row>
    <row r="1314" spans="1:10" ht="16.5" thickTop="1" thickBot="1" x14ac:dyDescent="0.3">
      <c r="A1314" s="7033"/>
      <c r="B1314" s="7232"/>
      <c r="C1314" s="7279"/>
      <c r="D1314" s="7280" t="s">
        <v>26</v>
      </c>
      <c r="E1314" s="7240">
        <v>0</v>
      </c>
      <c r="F1314" s="7240">
        <v>0</v>
      </c>
      <c r="G1314" s="7240">
        <v>0</v>
      </c>
      <c r="H1314" s="7240">
        <v>0</v>
      </c>
      <c r="I1314" s="7413">
        <v>0</v>
      </c>
      <c r="J1314" s="7033"/>
    </row>
    <row r="1315" spans="1:10" ht="16.5" thickTop="1" thickBot="1" x14ac:dyDescent="0.3">
      <c r="A1315" s="7033"/>
      <c r="B1315" s="7232"/>
      <c r="C1315" s="7279"/>
      <c r="D1315" s="7280" t="s">
        <v>27</v>
      </c>
      <c r="E1315" s="7240">
        <v>0</v>
      </c>
      <c r="F1315" s="7240">
        <v>0</v>
      </c>
      <c r="G1315" s="7240">
        <v>0</v>
      </c>
      <c r="H1315" s="7240">
        <v>0</v>
      </c>
      <c r="I1315" s="7413">
        <v>0</v>
      </c>
      <c r="J1315" s="7033"/>
    </row>
    <row r="1316" spans="1:10" ht="16.5" thickTop="1" thickBot="1" x14ac:dyDescent="0.3">
      <c r="A1316" s="7033"/>
      <c r="B1316" s="7232"/>
      <c r="C1316" s="7279"/>
      <c r="D1316" s="7280" t="s">
        <v>28</v>
      </c>
      <c r="E1316" s="7240">
        <v>0</v>
      </c>
      <c r="F1316" s="7240">
        <v>0</v>
      </c>
      <c r="G1316" s="7240">
        <v>0</v>
      </c>
      <c r="H1316" s="7240">
        <v>0</v>
      </c>
      <c r="I1316" s="7413">
        <v>0</v>
      </c>
      <c r="J1316" s="7033"/>
    </row>
    <row r="1317" spans="1:10" ht="27" thickTop="1" thickBot="1" x14ac:dyDescent="0.3">
      <c r="A1317" s="7033"/>
      <c r="B1317" s="7232"/>
      <c r="C1317" s="7279"/>
      <c r="D1317" s="7280" t="s">
        <v>29</v>
      </c>
      <c r="E1317" s="7240">
        <v>0</v>
      </c>
      <c r="F1317" s="7240"/>
      <c r="G1317" s="7240">
        <v>0</v>
      </c>
      <c r="H1317" s="7240">
        <v>0</v>
      </c>
      <c r="I1317" s="7413">
        <v>0</v>
      </c>
      <c r="J1317" s="7033"/>
    </row>
    <row r="1318" spans="1:10" ht="17.25" thickTop="1" thickBot="1" x14ac:dyDescent="0.3">
      <c r="A1318" s="7033"/>
      <c r="B1318" s="7232"/>
      <c r="C1318" s="7419" t="s">
        <v>30</v>
      </c>
      <c r="D1318" s="7349"/>
      <c r="E1318" s="7421">
        <v>9</v>
      </c>
      <c r="F1318" s="7421">
        <v>0</v>
      </c>
      <c r="G1318" s="7421">
        <v>0</v>
      </c>
      <c r="H1318" s="7421">
        <v>1</v>
      </c>
      <c r="I1318" s="7350">
        <v>10</v>
      </c>
      <c r="J1318" s="7033"/>
    </row>
    <row r="1319" spans="1:10" ht="27" thickTop="1" thickBot="1" x14ac:dyDescent="0.3">
      <c r="A1319" s="7033"/>
      <c r="B1319" s="7232"/>
      <c r="C1319" s="7279"/>
      <c r="D1319" s="7280" t="s">
        <v>31</v>
      </c>
      <c r="E1319" s="7240">
        <v>0</v>
      </c>
      <c r="F1319" s="7240">
        <v>0</v>
      </c>
      <c r="G1319" s="7240">
        <v>0</v>
      </c>
      <c r="H1319" s="7240">
        <v>0</v>
      </c>
      <c r="I1319" s="7413">
        <v>0</v>
      </c>
      <c r="J1319" s="7033"/>
    </row>
    <row r="1320" spans="1:10" ht="16.5" thickTop="1" thickBot="1" x14ac:dyDescent="0.3">
      <c r="A1320" s="7033"/>
      <c r="B1320" s="7232"/>
      <c r="C1320" s="7279"/>
      <c r="D1320" s="7280" t="s">
        <v>32</v>
      </c>
      <c r="E1320" s="7240">
        <v>8</v>
      </c>
      <c r="F1320" s="7240">
        <v>0</v>
      </c>
      <c r="G1320" s="7240">
        <v>0</v>
      </c>
      <c r="H1320" s="7240">
        <v>0</v>
      </c>
      <c r="I1320" s="7413">
        <v>8</v>
      </c>
      <c r="J1320" s="7033"/>
    </row>
    <row r="1321" spans="1:10" ht="27" thickTop="1" thickBot="1" x14ac:dyDescent="0.3">
      <c r="A1321" s="7033"/>
      <c r="B1321" s="7232"/>
      <c r="C1321" s="7279"/>
      <c r="D1321" s="7280" t="s">
        <v>120</v>
      </c>
      <c r="E1321" s="7240">
        <v>0</v>
      </c>
      <c r="F1321" s="7240">
        <v>0</v>
      </c>
      <c r="G1321" s="7240">
        <v>0</v>
      </c>
      <c r="H1321" s="7240">
        <v>1</v>
      </c>
      <c r="I1321" s="7413">
        <v>1</v>
      </c>
      <c r="J1321" s="7033"/>
    </row>
    <row r="1322" spans="1:10" ht="39.75" thickTop="1" thickBot="1" x14ac:dyDescent="0.3">
      <c r="A1322" s="7033"/>
      <c r="B1322" s="7232"/>
      <c r="C1322" s="7279"/>
      <c r="D1322" s="7280" t="s">
        <v>34</v>
      </c>
      <c r="E1322" s="7240">
        <v>0</v>
      </c>
      <c r="F1322" s="7240">
        <v>0</v>
      </c>
      <c r="G1322" s="7240">
        <v>0</v>
      </c>
      <c r="H1322" s="7240">
        <v>0</v>
      </c>
      <c r="I1322" s="7413">
        <v>0</v>
      </c>
      <c r="J1322" s="7033"/>
    </row>
    <row r="1323" spans="1:10" ht="65.25" thickTop="1" thickBot="1" x14ac:dyDescent="0.3">
      <c r="A1323" s="7033"/>
      <c r="B1323" s="7232"/>
      <c r="C1323" s="7279"/>
      <c r="D1323" s="7280" t="s">
        <v>198</v>
      </c>
      <c r="E1323" s="7240">
        <v>1</v>
      </c>
      <c r="F1323" s="7240">
        <v>0</v>
      </c>
      <c r="G1323" s="7240">
        <v>0</v>
      </c>
      <c r="H1323" s="7240">
        <v>0</v>
      </c>
      <c r="I1323" s="7413">
        <v>1</v>
      </c>
      <c r="J1323" s="7033"/>
    </row>
    <row r="1324" spans="1:10" ht="17.25" thickTop="1" thickBot="1" x14ac:dyDescent="0.3">
      <c r="A1324" s="7033"/>
      <c r="B1324" s="7232"/>
      <c r="C1324" s="11374" t="s">
        <v>36</v>
      </c>
      <c r="D1324" s="11392"/>
      <c r="E1324" s="7351">
        <v>86</v>
      </c>
      <c r="F1324" s="7351">
        <v>0</v>
      </c>
      <c r="G1324" s="7351">
        <v>0</v>
      </c>
      <c r="H1324" s="7351">
        <v>0</v>
      </c>
      <c r="I1324" s="7348">
        <v>86</v>
      </c>
      <c r="J1324" s="7033"/>
    </row>
    <row r="1325" spans="1:10" ht="27" thickTop="1" thickBot="1" x14ac:dyDescent="0.3">
      <c r="A1325" s="7033"/>
      <c r="B1325" s="7232"/>
      <c r="C1325" s="7279"/>
      <c r="D1325" s="7281" t="s">
        <v>37</v>
      </c>
      <c r="E1325" s="7240">
        <v>3</v>
      </c>
      <c r="F1325" s="7240">
        <v>0</v>
      </c>
      <c r="G1325" s="7240">
        <v>0</v>
      </c>
      <c r="H1325" s="7240">
        <v>0</v>
      </c>
      <c r="I1325" s="7414">
        <v>3</v>
      </c>
      <c r="J1325" s="7033"/>
    </row>
    <row r="1326" spans="1:10" ht="39.75" thickTop="1" thickBot="1" x14ac:dyDescent="0.3">
      <c r="A1326" s="7033"/>
      <c r="B1326" s="7232"/>
      <c r="C1326" s="7279"/>
      <c r="D1326" s="7281" t="s">
        <v>38</v>
      </c>
      <c r="E1326" s="7240">
        <v>48</v>
      </c>
      <c r="F1326" s="7240">
        <v>0</v>
      </c>
      <c r="G1326" s="7240">
        <v>0</v>
      </c>
      <c r="H1326" s="7240">
        <v>0</v>
      </c>
      <c r="I1326" s="7414">
        <v>48</v>
      </c>
      <c r="J1326" s="7033"/>
    </row>
    <row r="1327" spans="1:10" ht="52.5" thickTop="1" thickBot="1" x14ac:dyDescent="0.3">
      <c r="A1327" s="7033"/>
      <c r="B1327" s="7232"/>
      <c r="C1327" s="7279"/>
      <c r="D1327" s="7282" t="s">
        <v>39</v>
      </c>
      <c r="E1327" s="7240">
        <v>35</v>
      </c>
      <c r="F1327" s="7240">
        <v>0</v>
      </c>
      <c r="G1327" s="7240">
        <v>0</v>
      </c>
      <c r="H1327" s="7240">
        <v>0</v>
      </c>
      <c r="I1327" s="7414">
        <v>35</v>
      </c>
      <c r="J1327" s="7033"/>
    </row>
    <row r="1328" spans="1:10" ht="17.25" thickTop="1" thickBot="1" x14ac:dyDescent="0.3">
      <c r="A1328" s="7033"/>
      <c r="B1328" s="7231"/>
      <c r="C1328" s="11374" t="s">
        <v>199</v>
      </c>
      <c r="D1328" s="11392"/>
      <c r="E1328" s="7421">
        <v>8</v>
      </c>
      <c r="F1328" s="7421">
        <v>68</v>
      </c>
      <c r="G1328" s="7421">
        <v>5</v>
      </c>
      <c r="H1328" s="7421">
        <v>2</v>
      </c>
      <c r="I1328" s="7348">
        <v>83</v>
      </c>
      <c r="J1328" s="7033"/>
    </row>
    <row r="1329" spans="1:10" ht="16.5" thickTop="1" thickBot="1" x14ac:dyDescent="0.3">
      <c r="A1329" s="7033"/>
      <c r="B1329" s="7231"/>
      <c r="C1329" s="7274"/>
      <c r="D1329" s="7319" t="s">
        <v>200</v>
      </c>
      <c r="E1329" s="7240">
        <v>1</v>
      </c>
      <c r="F1329" s="7240">
        <v>6</v>
      </c>
      <c r="G1329" s="7240">
        <v>0</v>
      </c>
      <c r="H1329" s="7240">
        <v>0</v>
      </c>
      <c r="I1329" s="7414">
        <v>7</v>
      </c>
      <c r="J1329" s="7033"/>
    </row>
    <row r="1330" spans="1:10" ht="52.5" thickTop="1" thickBot="1" x14ac:dyDescent="0.3">
      <c r="A1330" s="7033"/>
      <c r="B1330" s="7231"/>
      <c r="C1330" s="7274"/>
      <c r="D1330" s="7319" t="s">
        <v>201</v>
      </c>
      <c r="E1330" s="7240">
        <v>0</v>
      </c>
      <c r="F1330" s="7240">
        <v>1</v>
      </c>
      <c r="G1330" s="7240">
        <v>0</v>
      </c>
      <c r="H1330" s="7240">
        <v>0</v>
      </c>
      <c r="I1330" s="7414">
        <v>1</v>
      </c>
      <c r="J1330" s="7033"/>
    </row>
    <row r="1331" spans="1:10" ht="52.5" thickTop="1" thickBot="1" x14ac:dyDescent="0.3">
      <c r="A1331" s="7033"/>
      <c r="B1331" s="7231"/>
      <c r="C1331" s="7274"/>
      <c r="D1331" s="7319" t="s">
        <v>202</v>
      </c>
      <c r="E1331" s="7240">
        <v>1</v>
      </c>
      <c r="F1331" s="7240">
        <v>7</v>
      </c>
      <c r="G1331" s="7240">
        <v>0</v>
      </c>
      <c r="H1331" s="7240">
        <v>0</v>
      </c>
      <c r="I1331" s="7414">
        <v>8</v>
      </c>
      <c r="J1331" s="7033"/>
    </row>
    <row r="1332" spans="1:10" ht="39.75" thickTop="1" thickBot="1" x14ac:dyDescent="0.3">
      <c r="A1332" s="7033"/>
      <c r="B1332" s="7231"/>
      <c r="C1332" s="7274"/>
      <c r="D1332" s="7320" t="s">
        <v>203</v>
      </c>
      <c r="E1332" s="7240">
        <v>0</v>
      </c>
      <c r="F1332" s="7240">
        <v>9</v>
      </c>
      <c r="G1332" s="7240">
        <v>0</v>
      </c>
      <c r="H1332" s="7240">
        <v>0</v>
      </c>
      <c r="I1332" s="7414">
        <v>9</v>
      </c>
      <c r="J1332" s="7033"/>
    </row>
    <row r="1333" spans="1:10" ht="65.25" thickTop="1" thickBot="1" x14ac:dyDescent="0.3">
      <c r="A1333" s="7033"/>
      <c r="B1333" s="7231"/>
      <c r="C1333" s="7274"/>
      <c r="D1333" s="7321" t="s">
        <v>204</v>
      </c>
      <c r="E1333" s="7240">
        <v>0</v>
      </c>
      <c r="F1333" s="7240">
        <v>0</v>
      </c>
      <c r="G1333" s="7240">
        <v>0</v>
      </c>
      <c r="H1333" s="7240">
        <v>0</v>
      </c>
      <c r="I1333" s="7414">
        <v>0</v>
      </c>
      <c r="J1333" s="7033"/>
    </row>
    <row r="1334" spans="1:10" ht="39.75" thickTop="1" thickBot="1" x14ac:dyDescent="0.3">
      <c r="A1334" s="7033"/>
      <c r="B1334" s="7231"/>
      <c r="C1334" s="7274"/>
      <c r="D1334" s="7320" t="s">
        <v>205</v>
      </c>
      <c r="E1334" s="7240">
        <v>3</v>
      </c>
      <c r="F1334" s="7240">
        <v>6</v>
      </c>
      <c r="G1334" s="7240">
        <v>0</v>
      </c>
      <c r="H1334" s="7240">
        <v>0</v>
      </c>
      <c r="I1334" s="7414">
        <v>9</v>
      </c>
      <c r="J1334" s="7033"/>
    </row>
    <row r="1335" spans="1:10" ht="52.5" thickTop="1" thickBot="1" x14ac:dyDescent="0.3">
      <c r="A1335" s="7033"/>
      <c r="B1335" s="7231"/>
      <c r="C1335" s="7274"/>
      <c r="D1335" s="7320" t="s">
        <v>206</v>
      </c>
      <c r="E1335" s="7240">
        <v>1</v>
      </c>
      <c r="F1335" s="7240">
        <v>18</v>
      </c>
      <c r="G1335" s="7240">
        <v>0</v>
      </c>
      <c r="H1335" s="7240">
        <v>0</v>
      </c>
      <c r="I1335" s="7414">
        <v>19</v>
      </c>
      <c r="J1335" s="7033"/>
    </row>
    <row r="1336" spans="1:10" ht="39.75" thickTop="1" thickBot="1" x14ac:dyDescent="0.3">
      <c r="A1336" s="7033"/>
      <c r="B1336" s="7231"/>
      <c r="C1336" s="7274"/>
      <c r="D1336" s="7321" t="s">
        <v>207</v>
      </c>
      <c r="E1336" s="7240">
        <v>2</v>
      </c>
      <c r="F1336" s="7240">
        <v>20</v>
      </c>
      <c r="G1336" s="7240">
        <v>0</v>
      </c>
      <c r="H1336" s="7240">
        <v>0</v>
      </c>
      <c r="I1336" s="7414">
        <v>22</v>
      </c>
      <c r="J1336" s="7033"/>
    </row>
    <row r="1337" spans="1:10" ht="27" thickTop="1" thickBot="1" x14ac:dyDescent="0.3">
      <c r="A1337" s="7033"/>
      <c r="B1337" s="7231"/>
      <c r="C1337" s="7274"/>
      <c r="D1337" s="7321" t="s">
        <v>208</v>
      </c>
      <c r="E1337" s="7240">
        <v>0</v>
      </c>
      <c r="F1337" s="7240">
        <v>0</v>
      </c>
      <c r="G1337" s="7240">
        <v>1</v>
      </c>
      <c r="H1337" s="7240">
        <v>0</v>
      </c>
      <c r="I1337" s="7414">
        <v>1</v>
      </c>
      <c r="J1337" s="7033"/>
    </row>
    <row r="1338" spans="1:10" ht="39.75" thickTop="1" thickBot="1" x14ac:dyDescent="0.3">
      <c r="A1338" s="7033"/>
      <c r="B1338" s="7231"/>
      <c r="C1338" s="7274"/>
      <c r="D1338" s="7321" t="s">
        <v>209</v>
      </c>
      <c r="E1338" s="7240">
        <v>0</v>
      </c>
      <c r="F1338" s="7240">
        <v>1</v>
      </c>
      <c r="G1338" s="7240">
        <v>4</v>
      </c>
      <c r="H1338" s="7240">
        <v>2</v>
      </c>
      <c r="I1338" s="7414">
        <v>7</v>
      </c>
      <c r="J1338" s="7033"/>
    </row>
    <row r="1339" spans="1:10" ht="17.25" thickTop="1" thickBot="1" x14ac:dyDescent="0.3">
      <c r="A1339" s="7033"/>
      <c r="B1339" s="7231"/>
      <c r="C1339" s="11370" t="s">
        <v>210</v>
      </c>
      <c r="D1339" s="11371"/>
      <c r="E1339" s="7352">
        <v>1</v>
      </c>
      <c r="F1339" s="7352">
        <v>0</v>
      </c>
      <c r="G1339" s="7352">
        <v>0</v>
      </c>
      <c r="H1339" s="7352">
        <v>0</v>
      </c>
      <c r="I1339" s="7353">
        <v>1</v>
      </c>
      <c r="J1339" s="7033"/>
    </row>
    <row r="1340" spans="1:10" ht="27" thickTop="1" thickBot="1" x14ac:dyDescent="0.3">
      <c r="A1340" s="7033"/>
      <c r="B1340" s="7231"/>
      <c r="C1340" s="7283"/>
      <c r="D1340" s="7383" t="s">
        <v>211</v>
      </c>
      <c r="E1340" s="7408">
        <v>0</v>
      </c>
      <c r="F1340" s="7408">
        <v>0</v>
      </c>
      <c r="G1340" s="7408">
        <v>0</v>
      </c>
      <c r="H1340" s="7408">
        <v>0</v>
      </c>
      <c r="I1340" s="7374">
        <v>0</v>
      </c>
      <c r="J1340" s="7033"/>
    </row>
    <row r="1341" spans="1:10" ht="39.75" thickTop="1" thickBot="1" x14ac:dyDescent="0.3">
      <c r="A1341" s="7033"/>
      <c r="B1341" s="7231"/>
      <c r="C1341" s="7263"/>
      <c r="D1341" s="7383" t="s">
        <v>212</v>
      </c>
      <c r="E1341" s="7408">
        <v>0</v>
      </c>
      <c r="F1341" s="7408">
        <v>0</v>
      </c>
      <c r="G1341" s="7408">
        <v>0</v>
      </c>
      <c r="H1341" s="7408">
        <v>0</v>
      </c>
      <c r="I1341" s="7374">
        <v>0</v>
      </c>
      <c r="J1341" s="7033"/>
    </row>
    <row r="1342" spans="1:10" ht="27" thickTop="1" thickBot="1" x14ac:dyDescent="0.3">
      <c r="A1342" s="7033"/>
      <c r="B1342" s="7231"/>
      <c r="C1342" s="7263"/>
      <c r="D1342" s="7383" t="s">
        <v>213</v>
      </c>
      <c r="E1342" s="7408">
        <v>0</v>
      </c>
      <c r="F1342" s="7408">
        <v>0</v>
      </c>
      <c r="G1342" s="7408">
        <v>0</v>
      </c>
      <c r="H1342" s="7408">
        <v>0</v>
      </c>
      <c r="I1342" s="7374">
        <v>0</v>
      </c>
      <c r="J1342" s="7033"/>
    </row>
    <row r="1343" spans="1:10" ht="65.25" thickTop="1" thickBot="1" x14ac:dyDescent="0.3">
      <c r="A1343" s="7033"/>
      <c r="B1343" s="7231"/>
      <c r="C1343" s="7284"/>
      <c r="D1343" s="7383" t="s">
        <v>214</v>
      </c>
      <c r="E1343" s="7408">
        <v>0</v>
      </c>
      <c r="F1343" s="7408">
        <v>0</v>
      </c>
      <c r="G1343" s="7408">
        <v>0</v>
      </c>
      <c r="H1343" s="7408">
        <v>0</v>
      </c>
      <c r="I1343" s="7374">
        <v>0</v>
      </c>
      <c r="J1343" s="7033"/>
    </row>
    <row r="1344" spans="1:10" ht="39.75" thickTop="1" thickBot="1" x14ac:dyDescent="0.3">
      <c r="A1344" s="7033"/>
      <c r="B1344" s="7231"/>
      <c r="C1344" s="7284"/>
      <c r="D1344" s="7383" t="s">
        <v>215</v>
      </c>
      <c r="E1344" s="7408">
        <v>0</v>
      </c>
      <c r="F1344" s="7408"/>
      <c r="G1344" s="7408">
        <v>0</v>
      </c>
      <c r="H1344" s="7408">
        <v>0</v>
      </c>
      <c r="I1344" s="7374">
        <v>0</v>
      </c>
      <c r="J1344" s="7033"/>
    </row>
    <row r="1345" spans="1:10" ht="16.5" thickTop="1" thickBot="1" x14ac:dyDescent="0.3">
      <c r="A1345" s="7033"/>
      <c r="B1345" s="7231"/>
      <c r="C1345" s="7284"/>
      <c r="D1345" s="7384" t="s">
        <v>216</v>
      </c>
      <c r="E1345" s="7408">
        <v>0</v>
      </c>
      <c r="F1345" s="7408">
        <v>0</v>
      </c>
      <c r="G1345" s="7408">
        <v>0</v>
      </c>
      <c r="H1345" s="7408">
        <v>0</v>
      </c>
      <c r="I1345" s="7374">
        <v>0</v>
      </c>
      <c r="J1345" s="7033"/>
    </row>
    <row r="1346" spans="1:10" ht="16.5" thickTop="1" thickBot="1" x14ac:dyDescent="0.3">
      <c r="A1346" s="7033"/>
      <c r="B1346" s="7231"/>
      <c r="C1346" s="7284"/>
      <c r="D1346" s="7384" t="s">
        <v>217</v>
      </c>
      <c r="E1346" s="7408">
        <v>0</v>
      </c>
      <c r="F1346" s="7408">
        <v>0</v>
      </c>
      <c r="G1346" s="7408">
        <v>0</v>
      </c>
      <c r="H1346" s="7408">
        <v>0</v>
      </c>
      <c r="I1346" s="7374">
        <v>0</v>
      </c>
      <c r="J1346" s="7033"/>
    </row>
    <row r="1347" spans="1:10" ht="16.5" thickTop="1" thickBot="1" x14ac:dyDescent="0.3">
      <c r="A1347" s="7033"/>
      <c r="B1347" s="7231"/>
      <c r="C1347" s="7284"/>
      <c r="D1347" s="7384" t="s">
        <v>218</v>
      </c>
      <c r="E1347" s="7408">
        <v>0</v>
      </c>
      <c r="F1347" s="7408">
        <v>0</v>
      </c>
      <c r="G1347" s="7408">
        <v>0</v>
      </c>
      <c r="H1347" s="7408">
        <v>0</v>
      </c>
      <c r="I1347" s="7374">
        <v>0</v>
      </c>
      <c r="J1347" s="7033"/>
    </row>
    <row r="1348" spans="1:10" ht="16.5" thickTop="1" thickBot="1" x14ac:dyDescent="0.3">
      <c r="A1348" s="7033"/>
      <c r="B1348" s="7231"/>
      <c r="C1348" s="7284"/>
      <c r="D1348" s="7384" t="s">
        <v>219</v>
      </c>
      <c r="E1348" s="7408">
        <v>0</v>
      </c>
      <c r="F1348" s="7408">
        <v>0</v>
      </c>
      <c r="G1348" s="7408">
        <v>0</v>
      </c>
      <c r="H1348" s="7408">
        <v>0</v>
      </c>
      <c r="I1348" s="7374">
        <v>0</v>
      </c>
      <c r="J1348" s="7033"/>
    </row>
    <row r="1349" spans="1:10" ht="27" thickTop="1" thickBot="1" x14ac:dyDescent="0.3">
      <c r="A1349" s="7033"/>
      <c r="B1349" s="7231"/>
      <c r="C1349" s="7284"/>
      <c r="D1349" s="7383" t="s">
        <v>220</v>
      </c>
      <c r="E1349" s="7408">
        <v>1</v>
      </c>
      <c r="F1349" s="7408">
        <v>0</v>
      </c>
      <c r="G1349" s="7408">
        <v>0</v>
      </c>
      <c r="H1349" s="7408">
        <v>0</v>
      </c>
      <c r="I1349" s="7374">
        <v>1</v>
      </c>
      <c r="J1349" s="7033"/>
    </row>
    <row r="1350" spans="1:10" ht="39.75" thickTop="1" thickBot="1" x14ac:dyDescent="0.3">
      <c r="A1350" s="7033"/>
      <c r="B1350" s="7231"/>
      <c r="C1350" s="7284"/>
      <c r="D1350" s="7385" t="s">
        <v>221</v>
      </c>
      <c r="E1350" s="7408">
        <v>0</v>
      </c>
      <c r="F1350" s="7408">
        <v>0</v>
      </c>
      <c r="G1350" s="7408">
        <v>0</v>
      </c>
      <c r="H1350" s="7408">
        <v>0</v>
      </c>
      <c r="I1350" s="7374">
        <v>0</v>
      </c>
      <c r="J1350" s="7033"/>
    </row>
    <row r="1351" spans="1:10" ht="52.5" thickTop="1" thickBot="1" x14ac:dyDescent="0.3">
      <c r="A1351" s="7033"/>
      <c r="B1351" s="7231"/>
      <c r="C1351" s="7284"/>
      <c r="D1351" s="7385" t="s">
        <v>222</v>
      </c>
      <c r="E1351" s="7408">
        <v>0</v>
      </c>
      <c r="F1351" s="7408">
        <v>0</v>
      </c>
      <c r="G1351" s="7408">
        <v>0</v>
      </c>
      <c r="H1351" s="7408">
        <v>0</v>
      </c>
      <c r="I1351" s="7374">
        <v>0</v>
      </c>
      <c r="J1351" s="7033"/>
    </row>
    <row r="1352" spans="1:10" ht="52.5" thickTop="1" thickBot="1" x14ac:dyDescent="0.3">
      <c r="A1352" s="7033"/>
      <c r="B1352" s="7231"/>
      <c r="C1352" s="7284"/>
      <c r="D1352" s="7385" t="s">
        <v>223</v>
      </c>
      <c r="E1352" s="7408">
        <v>0</v>
      </c>
      <c r="F1352" s="7408">
        <v>0</v>
      </c>
      <c r="G1352" s="7408">
        <v>0</v>
      </c>
      <c r="H1352" s="7408">
        <v>0</v>
      </c>
      <c r="I1352" s="7374">
        <v>0</v>
      </c>
      <c r="J1352" s="7033"/>
    </row>
    <row r="1353" spans="1:10" ht="16.5" thickTop="1" thickBot="1" x14ac:dyDescent="0.3">
      <c r="A1353" s="7033"/>
      <c r="B1353" s="7231"/>
      <c r="C1353" s="7284"/>
      <c r="D1353" s="7386" t="s">
        <v>64</v>
      </c>
      <c r="E1353" s="7408">
        <v>0</v>
      </c>
      <c r="F1353" s="7408">
        <v>0</v>
      </c>
      <c r="G1353" s="7408">
        <v>0</v>
      </c>
      <c r="H1353" s="7408">
        <v>0</v>
      </c>
      <c r="I1353" s="7374">
        <v>0</v>
      </c>
      <c r="J1353" s="7033"/>
    </row>
    <row r="1354" spans="1:10" ht="16.5" thickTop="1" thickBot="1" x14ac:dyDescent="0.3">
      <c r="A1354" s="7033"/>
      <c r="B1354" s="7231"/>
      <c r="C1354" s="7263"/>
      <c r="D1354" s="7386" t="s">
        <v>65</v>
      </c>
      <c r="E1354" s="7408">
        <v>0</v>
      </c>
      <c r="F1354" s="7408">
        <v>0</v>
      </c>
      <c r="G1354" s="7408">
        <v>0</v>
      </c>
      <c r="H1354" s="7408">
        <v>0</v>
      </c>
      <c r="I1354" s="7374">
        <v>0</v>
      </c>
      <c r="J1354" s="7231"/>
    </row>
    <row r="1355" spans="1:10" ht="16.5" thickTop="1" thickBot="1" x14ac:dyDescent="0.3">
      <c r="A1355" s="7252"/>
      <c r="B1355" s="7253"/>
      <c r="C1355" s="7254"/>
      <c r="D1355" s="7255"/>
      <c r="E1355" s="7256"/>
      <c r="F1355" s="7256"/>
      <c r="G1355" s="7256"/>
      <c r="H1355" s="7257"/>
      <c r="I1355" s="7273"/>
      <c r="J1355" s="7253"/>
    </row>
    <row r="1356" spans="1:10" ht="15.75" thickTop="1" x14ac:dyDescent="0.25">
      <c r="A1356" s="7033"/>
      <c r="B1356" s="11401" t="s">
        <v>66</v>
      </c>
      <c r="C1356" s="11402"/>
      <c r="D1356" s="11402"/>
      <c r="E1356" s="11402"/>
      <c r="F1356" s="11402"/>
      <c r="G1356" s="11402"/>
      <c r="H1356" s="11403"/>
      <c r="I1356" s="11419">
        <v>119</v>
      </c>
      <c r="J1356" s="7033"/>
    </row>
    <row r="1357" spans="1:10" x14ac:dyDescent="0.25">
      <c r="A1357" s="7033"/>
      <c r="B1357" s="11404"/>
      <c r="C1357" s="11405"/>
      <c r="D1357" s="11405"/>
      <c r="E1357" s="11405"/>
      <c r="F1357" s="11405"/>
      <c r="G1357" s="11405"/>
      <c r="H1357" s="11406"/>
      <c r="I1357" s="11420"/>
      <c r="J1357" s="7033"/>
    </row>
    <row r="1358" spans="1:10" ht="15.75" thickBot="1" x14ac:dyDescent="0.3">
      <c r="A1358" s="7033"/>
      <c r="B1358" s="11407"/>
      <c r="C1358" s="11408"/>
      <c r="D1358" s="11408"/>
      <c r="E1358" s="11408"/>
      <c r="F1358" s="11408"/>
      <c r="G1358" s="11408"/>
      <c r="H1358" s="11409"/>
      <c r="I1358" s="11421"/>
      <c r="J1358" s="7231"/>
    </row>
    <row r="1359" spans="1:10" ht="16.5" thickTop="1" thickBot="1" x14ac:dyDescent="0.3">
      <c r="A1359" s="7237"/>
      <c r="B1359" s="7238"/>
      <c r="C1359" s="7238"/>
      <c r="D1359" s="7238"/>
      <c r="E1359" s="7236"/>
      <c r="F1359" s="7236"/>
      <c r="G1359" s="7236"/>
      <c r="H1359" s="7239"/>
      <c r="I1359" s="7415"/>
      <c r="J1359" s="7033"/>
    </row>
    <row r="1360" spans="1:10" ht="16.5" thickTop="1" thickBot="1" x14ac:dyDescent="0.3">
      <c r="A1360" s="7237"/>
      <c r="B1360" s="7238"/>
      <c r="C1360" s="11417" t="s">
        <v>224</v>
      </c>
      <c r="D1360" s="11418"/>
      <c r="E1360" s="7396">
        <v>14</v>
      </c>
      <c r="F1360" s="7396">
        <v>5</v>
      </c>
      <c r="G1360" s="7396">
        <v>1</v>
      </c>
      <c r="H1360" s="7396">
        <v>0</v>
      </c>
      <c r="I1360" s="7421">
        <v>20</v>
      </c>
      <c r="J1360" s="7033"/>
    </row>
    <row r="1361" spans="1:10" ht="16.5" thickTop="1" thickBot="1" x14ac:dyDescent="0.3">
      <c r="A1361" s="7237"/>
      <c r="B1361" s="7238"/>
      <c r="C1361" s="11415" t="s">
        <v>68</v>
      </c>
      <c r="D1361" s="11416"/>
      <c r="E1361" s="7240">
        <v>14</v>
      </c>
      <c r="F1361" s="7240">
        <v>5</v>
      </c>
      <c r="G1361" s="7240">
        <v>1</v>
      </c>
      <c r="H1361" s="7240">
        <v>0</v>
      </c>
      <c r="I1361" s="7416">
        <v>20</v>
      </c>
      <c r="J1361" s="7033"/>
    </row>
    <row r="1362" spans="1:10" ht="16.5" thickTop="1" thickBot="1" x14ac:dyDescent="0.3">
      <c r="A1362" s="7033"/>
      <c r="B1362" s="7258"/>
      <c r="C1362" s="11417" t="s">
        <v>69</v>
      </c>
      <c r="D1362" s="11418"/>
      <c r="E1362" s="7396">
        <v>8</v>
      </c>
      <c r="F1362" s="7396">
        <v>6</v>
      </c>
      <c r="G1362" s="7396">
        <v>0</v>
      </c>
      <c r="H1362" s="7396">
        <v>0</v>
      </c>
      <c r="I1362" s="7421">
        <v>14</v>
      </c>
      <c r="J1362" s="7033"/>
    </row>
    <row r="1363" spans="1:10" ht="16.5" thickTop="1" thickBot="1" x14ac:dyDescent="0.3">
      <c r="A1363" s="7033"/>
      <c r="B1363" s="7258"/>
      <c r="C1363" s="7274"/>
      <c r="D1363" s="7275" t="s">
        <v>70</v>
      </c>
      <c r="E1363" s="7240">
        <v>0</v>
      </c>
      <c r="F1363" s="7240">
        <v>0</v>
      </c>
      <c r="G1363" s="7240">
        <v>0</v>
      </c>
      <c r="H1363" s="7240">
        <v>0</v>
      </c>
      <c r="I1363" s="7416">
        <v>0</v>
      </c>
      <c r="J1363" s="7033"/>
    </row>
    <row r="1364" spans="1:10" ht="16.5" thickTop="1" thickBot="1" x14ac:dyDescent="0.3">
      <c r="A1364" s="7033"/>
      <c r="B1364" s="7258"/>
      <c r="C1364" s="7274"/>
      <c r="D1364" s="7276" t="s">
        <v>71</v>
      </c>
      <c r="E1364" s="7240">
        <v>7</v>
      </c>
      <c r="F1364" s="7240">
        <v>0</v>
      </c>
      <c r="G1364" s="7240">
        <v>0</v>
      </c>
      <c r="H1364" s="7240">
        <v>0</v>
      </c>
      <c r="I1364" s="7416">
        <v>7</v>
      </c>
      <c r="J1364" s="7033"/>
    </row>
    <row r="1365" spans="1:10" ht="16.5" thickTop="1" thickBot="1" x14ac:dyDescent="0.3">
      <c r="A1365" s="7033"/>
      <c r="B1365" s="7258"/>
      <c r="C1365" s="7277"/>
      <c r="D1365" s="7278" t="s">
        <v>225</v>
      </c>
      <c r="E1365" s="7240">
        <v>1</v>
      </c>
      <c r="F1365" s="7240">
        <v>6</v>
      </c>
      <c r="G1365" s="7240">
        <v>0</v>
      </c>
      <c r="H1365" s="7240">
        <v>0</v>
      </c>
      <c r="I1365" s="7415">
        <v>7</v>
      </c>
      <c r="J1365" s="7033"/>
    </row>
    <row r="1366" spans="1:10" ht="19.5" thickTop="1" thickBot="1" x14ac:dyDescent="0.3">
      <c r="A1366" s="7033"/>
      <c r="B1366" s="11424" t="s">
        <v>73</v>
      </c>
      <c r="C1366" s="11425"/>
      <c r="D1366" s="11425"/>
      <c r="E1366" s="11425"/>
      <c r="F1366" s="11425"/>
      <c r="G1366" s="11425"/>
      <c r="H1366" s="11426"/>
      <c r="I1366" s="7398">
        <v>10648</v>
      </c>
      <c r="J1366" s="7033"/>
    </row>
    <row r="1367" spans="1:10" ht="19.5" thickTop="1" thickBot="1" x14ac:dyDescent="0.3">
      <c r="A1367" s="7033"/>
      <c r="B1367" s="7230"/>
      <c r="C1367" s="11422" t="s">
        <v>226</v>
      </c>
      <c r="D1367" s="11423"/>
      <c r="E1367" s="7409">
        <v>0</v>
      </c>
      <c r="F1367" s="7409">
        <v>0</v>
      </c>
      <c r="G1367" s="7409"/>
      <c r="H1367" s="7409">
        <v>0</v>
      </c>
      <c r="I1367" s="7399">
        <v>0</v>
      </c>
      <c r="J1367" s="7033"/>
    </row>
    <row r="1368" spans="1:10" ht="17.25" thickTop="1" thickBot="1" x14ac:dyDescent="0.3">
      <c r="A1368" s="7033"/>
      <c r="B1368" s="7230"/>
      <c r="C1368" s="11395" t="s">
        <v>227</v>
      </c>
      <c r="D1368" s="11396"/>
      <c r="E1368" s="7423">
        <v>78</v>
      </c>
      <c r="F1368" s="7423">
        <v>0</v>
      </c>
      <c r="G1368" s="7423">
        <v>0</v>
      </c>
      <c r="H1368" s="7423">
        <v>0</v>
      </c>
      <c r="I1368" s="7397">
        <v>78</v>
      </c>
      <c r="J1368" s="7033"/>
    </row>
    <row r="1369" spans="1:10" ht="16.5" thickTop="1" thickBot="1" x14ac:dyDescent="0.3">
      <c r="A1369" s="7033"/>
      <c r="B1369" s="7230"/>
      <c r="C1369" s="7274"/>
      <c r="D1369" s="7322" t="s">
        <v>228</v>
      </c>
      <c r="E1369" s="7409">
        <v>13</v>
      </c>
      <c r="F1369" s="7409">
        <v>0</v>
      </c>
      <c r="G1369" s="7409">
        <v>0</v>
      </c>
      <c r="H1369" s="7409">
        <v>0</v>
      </c>
      <c r="I1369" s="7375">
        <v>13</v>
      </c>
      <c r="J1369" s="7033"/>
    </row>
    <row r="1370" spans="1:10" ht="16.5" thickTop="1" thickBot="1" x14ac:dyDescent="0.3">
      <c r="A1370" s="7033"/>
      <c r="B1370" s="7230"/>
      <c r="C1370" s="7274"/>
      <c r="D1370" s="7323" t="s">
        <v>229</v>
      </c>
      <c r="E1370" s="7409">
        <v>0</v>
      </c>
      <c r="F1370" s="7409">
        <v>0</v>
      </c>
      <c r="G1370" s="7409">
        <v>0</v>
      </c>
      <c r="H1370" s="7409">
        <v>0</v>
      </c>
      <c r="I1370" s="7375">
        <v>0</v>
      </c>
      <c r="J1370" s="7033"/>
    </row>
    <row r="1371" spans="1:10" ht="16.5" thickTop="1" thickBot="1" x14ac:dyDescent="0.3">
      <c r="A1371" s="7033"/>
      <c r="B1371" s="7230"/>
      <c r="C1371" s="7274"/>
      <c r="D1371" s="7324" t="s">
        <v>230</v>
      </c>
      <c r="E1371" s="7409">
        <v>0</v>
      </c>
      <c r="F1371" s="7409">
        <v>0</v>
      </c>
      <c r="G1371" s="7409">
        <v>0</v>
      </c>
      <c r="H1371" s="7409">
        <v>0</v>
      </c>
      <c r="I1371" s="7375">
        <v>0</v>
      </c>
      <c r="J1371" s="7033"/>
    </row>
    <row r="1372" spans="1:10" ht="16.5" thickTop="1" thickBot="1" x14ac:dyDescent="0.3">
      <c r="A1372" s="7033"/>
      <c r="B1372" s="7230"/>
      <c r="C1372" s="7274"/>
      <c r="D1372" s="7324" t="s">
        <v>231</v>
      </c>
      <c r="E1372" s="7409">
        <v>0</v>
      </c>
      <c r="F1372" s="7409">
        <v>0</v>
      </c>
      <c r="G1372" s="7409">
        <v>0</v>
      </c>
      <c r="H1372" s="7409">
        <v>0</v>
      </c>
      <c r="I1372" s="7375">
        <v>0</v>
      </c>
      <c r="J1372" s="7033"/>
    </row>
    <row r="1373" spans="1:10" ht="16.5" thickTop="1" thickBot="1" x14ac:dyDescent="0.3">
      <c r="A1373" s="7033"/>
      <c r="B1373" s="7230"/>
      <c r="C1373" s="7274"/>
      <c r="D1373" s="7324" t="s">
        <v>232</v>
      </c>
      <c r="E1373" s="7409">
        <v>0</v>
      </c>
      <c r="F1373" s="7409">
        <v>0</v>
      </c>
      <c r="G1373" s="7409">
        <v>0</v>
      </c>
      <c r="H1373" s="7409">
        <v>0</v>
      </c>
      <c r="I1373" s="7375">
        <v>0</v>
      </c>
      <c r="J1373" s="7033"/>
    </row>
    <row r="1374" spans="1:10" ht="16.5" thickTop="1" thickBot="1" x14ac:dyDescent="0.3">
      <c r="A1374" s="7033"/>
      <c r="B1374" s="7230"/>
      <c r="C1374" s="7274"/>
      <c r="D1374" s="7324" t="s">
        <v>233</v>
      </c>
      <c r="E1374" s="7409">
        <v>12</v>
      </c>
      <c r="F1374" s="7409">
        <v>0</v>
      </c>
      <c r="G1374" s="7409">
        <v>0</v>
      </c>
      <c r="H1374" s="7409">
        <v>0</v>
      </c>
      <c r="I1374" s="7375">
        <v>12</v>
      </c>
      <c r="J1374" s="7033"/>
    </row>
    <row r="1375" spans="1:10" ht="16.5" thickTop="1" thickBot="1" x14ac:dyDescent="0.3">
      <c r="A1375" s="7033"/>
      <c r="B1375" s="7230"/>
      <c r="C1375" s="7274"/>
      <c r="D1375" s="7324" t="s">
        <v>234</v>
      </c>
      <c r="E1375" s="7409">
        <v>4</v>
      </c>
      <c r="F1375" s="7409">
        <v>0</v>
      </c>
      <c r="G1375" s="7409">
        <v>0</v>
      </c>
      <c r="H1375" s="7409">
        <v>0</v>
      </c>
      <c r="I1375" s="7375">
        <v>4</v>
      </c>
      <c r="J1375" s="7033"/>
    </row>
    <row r="1376" spans="1:10" ht="16.5" thickTop="1" thickBot="1" x14ac:dyDescent="0.3">
      <c r="A1376" s="7033"/>
      <c r="B1376" s="7230"/>
      <c r="C1376" s="7274"/>
      <c r="D1376" s="7324" t="s">
        <v>235</v>
      </c>
      <c r="E1376" s="7409">
        <v>0</v>
      </c>
      <c r="F1376" s="7409">
        <v>0</v>
      </c>
      <c r="G1376" s="7409">
        <v>0</v>
      </c>
      <c r="H1376" s="7409">
        <v>0</v>
      </c>
      <c r="I1376" s="7375">
        <v>0</v>
      </c>
      <c r="J1376" s="7033"/>
    </row>
    <row r="1377" spans="1:10" ht="16.5" thickTop="1" thickBot="1" x14ac:dyDescent="0.3">
      <c r="A1377" s="7033"/>
      <c r="B1377" s="7230"/>
      <c r="C1377" s="7274"/>
      <c r="D1377" s="7325" t="s">
        <v>236</v>
      </c>
      <c r="E1377" s="7409">
        <v>49</v>
      </c>
      <c r="F1377" s="7409">
        <v>0</v>
      </c>
      <c r="G1377" s="7409">
        <v>0</v>
      </c>
      <c r="H1377" s="7409">
        <v>0</v>
      </c>
      <c r="I1377" s="7375">
        <v>49</v>
      </c>
      <c r="J1377" s="7033"/>
    </row>
    <row r="1378" spans="1:10" ht="16.5" thickTop="1" thickBot="1" x14ac:dyDescent="0.3">
      <c r="A1378" s="7033"/>
      <c r="B1378" s="7233" t="s">
        <v>84</v>
      </c>
      <c r="C1378" s="7231"/>
      <c r="D1378" s="7033"/>
      <c r="E1378" s="7230"/>
      <c r="F1378" s="7230"/>
      <c r="G1378" s="7230"/>
      <c r="H1378" s="7230"/>
      <c r="I1378" s="7230"/>
      <c r="J1378" s="7230"/>
    </row>
    <row r="1379" spans="1:10" ht="16.5" thickTop="1" thickBot="1" x14ac:dyDescent="0.3">
      <c r="A1379" s="7033"/>
      <c r="B1379" s="11401" t="s">
        <v>85</v>
      </c>
      <c r="C1379" s="11402"/>
      <c r="D1379" s="11402"/>
      <c r="E1379" s="11402"/>
      <c r="F1379" s="11403"/>
      <c r="G1379" s="11369" t="s">
        <v>11</v>
      </c>
      <c r="H1379" s="11378"/>
      <c r="I1379" s="7033"/>
      <c r="J1379" s="7033"/>
    </row>
    <row r="1380" spans="1:10" ht="16.5" thickTop="1" thickBot="1" x14ac:dyDescent="0.3">
      <c r="A1380" s="7033"/>
      <c r="B1380" s="11404"/>
      <c r="C1380" s="11405"/>
      <c r="D1380" s="11405"/>
      <c r="E1380" s="11405"/>
      <c r="F1380" s="11406"/>
      <c r="G1380" s="11410">
        <v>133</v>
      </c>
      <c r="H1380" s="11410"/>
      <c r="I1380" s="7033"/>
      <c r="J1380" s="7033"/>
    </row>
    <row r="1381" spans="1:10" ht="16.5" thickTop="1" thickBot="1" x14ac:dyDescent="0.3">
      <c r="A1381" s="7033"/>
      <c r="B1381" s="11407"/>
      <c r="C1381" s="11408"/>
      <c r="D1381" s="11408"/>
      <c r="E1381" s="11408"/>
      <c r="F1381" s="11409"/>
      <c r="G1381" s="11410"/>
      <c r="H1381" s="11410"/>
      <c r="I1381" s="7033"/>
      <c r="J1381" s="7033"/>
    </row>
    <row r="1382" spans="1:10" ht="16.5" thickTop="1" thickBot="1" x14ac:dyDescent="0.3">
      <c r="A1382" s="7033"/>
      <c r="B1382" s="7231"/>
      <c r="C1382" s="7230"/>
      <c r="D1382" s="11013" t="s">
        <v>86</v>
      </c>
      <c r="E1382" s="11014"/>
      <c r="F1382" s="7241">
        <v>42</v>
      </c>
      <c r="G1382" s="11361">
        <v>42</v>
      </c>
      <c r="H1382" s="11361"/>
      <c r="I1382" s="7033"/>
      <c r="J1382" s="7230"/>
    </row>
    <row r="1383" spans="1:10" ht="16.5" thickTop="1" thickBot="1" x14ac:dyDescent="0.3">
      <c r="A1383" s="7033"/>
      <c r="B1383" s="7231"/>
      <c r="C1383" s="7230"/>
      <c r="D1383" s="11393" t="s">
        <v>237</v>
      </c>
      <c r="E1383" s="11394"/>
      <c r="F1383" s="7241">
        <v>1</v>
      </c>
      <c r="G1383" s="11361">
        <v>1</v>
      </c>
      <c r="H1383" s="11361"/>
      <c r="I1383" s="7033"/>
      <c r="J1383" s="7230"/>
    </row>
    <row r="1384" spans="1:10" ht="16.5" thickTop="1" thickBot="1" x14ac:dyDescent="0.3">
      <c r="A1384" s="7033"/>
      <c r="B1384" s="7231"/>
      <c r="C1384" s="7230"/>
      <c r="D1384" s="11393" t="s">
        <v>238</v>
      </c>
      <c r="E1384" s="11394"/>
      <c r="F1384" s="7241">
        <v>89</v>
      </c>
      <c r="G1384" s="11361">
        <v>89</v>
      </c>
      <c r="H1384" s="11361"/>
      <c r="I1384" s="7033"/>
      <c r="J1384" s="7230"/>
    </row>
    <row r="1385" spans="1:10" ht="39.75" thickTop="1" thickBot="1" x14ac:dyDescent="0.3">
      <c r="A1385" s="7033"/>
      <c r="B1385" s="7231"/>
      <c r="C1385" s="7230"/>
      <c r="D1385" s="7422" t="s">
        <v>239</v>
      </c>
      <c r="E1385" s="7388"/>
      <c r="F1385" s="7241">
        <v>0</v>
      </c>
      <c r="G1385" s="11361">
        <v>0</v>
      </c>
      <c r="H1385" s="11361"/>
      <c r="I1385" s="7033"/>
      <c r="J1385" s="7230"/>
    </row>
    <row r="1386" spans="1:10" ht="16.5" thickTop="1" thickBot="1" x14ac:dyDescent="0.3">
      <c r="A1386" s="7033"/>
      <c r="B1386" s="7231"/>
      <c r="C1386" s="7230"/>
      <c r="D1386" s="11393" t="s">
        <v>240</v>
      </c>
      <c r="E1386" s="11394"/>
      <c r="F1386" s="7241">
        <v>1</v>
      </c>
      <c r="G1386" s="11361">
        <v>1</v>
      </c>
      <c r="H1386" s="11361"/>
      <c r="I1386" s="7033"/>
      <c r="J1386" s="7230"/>
    </row>
    <row r="1387" spans="1:10" ht="16.5" thickTop="1" thickBot="1" x14ac:dyDescent="0.3">
      <c r="A1387" s="7033"/>
      <c r="B1387" s="11379" t="s">
        <v>90</v>
      </c>
      <c r="C1387" s="11380"/>
      <c r="D1387" s="11380"/>
      <c r="E1387" s="11380"/>
      <c r="F1387" s="11380"/>
      <c r="G1387" s="11381"/>
      <c r="H1387" s="11388" t="s">
        <v>11</v>
      </c>
      <c r="I1387" s="11389"/>
      <c r="J1387" s="7033"/>
    </row>
    <row r="1388" spans="1:10" ht="15.75" thickTop="1" x14ac:dyDescent="0.25">
      <c r="A1388" s="7033"/>
      <c r="B1388" s="11382"/>
      <c r="C1388" s="11383"/>
      <c r="D1388" s="11383"/>
      <c r="E1388" s="11383"/>
      <c r="F1388" s="11383"/>
      <c r="G1388" s="11384"/>
      <c r="H1388" s="11397">
        <v>1520</v>
      </c>
      <c r="I1388" s="11398"/>
      <c r="J1388" s="7033"/>
    </row>
    <row r="1389" spans="1:10" ht="15.75" thickBot="1" x14ac:dyDescent="0.3">
      <c r="A1389" s="7033"/>
      <c r="B1389" s="11385"/>
      <c r="C1389" s="11386"/>
      <c r="D1389" s="11386"/>
      <c r="E1389" s="11386"/>
      <c r="F1389" s="11386"/>
      <c r="G1389" s="11387"/>
      <c r="H1389" s="11399"/>
      <c r="I1389" s="11400"/>
      <c r="J1389" s="7033"/>
    </row>
    <row r="1390" spans="1:10" ht="16.5" thickTop="1" thickBot="1" x14ac:dyDescent="0.3">
      <c r="A1390" s="7033"/>
      <c r="B1390" s="7285"/>
      <c r="C1390" s="7354">
        <v>7.1</v>
      </c>
      <c r="D1390" s="7355" t="s">
        <v>91</v>
      </c>
      <c r="E1390" s="7344"/>
      <c r="F1390" s="7344"/>
      <c r="G1390" s="7344"/>
      <c r="H1390" s="11411">
        <v>100</v>
      </c>
      <c r="I1390" s="11411"/>
      <c r="J1390" s="7033"/>
    </row>
    <row r="1391" spans="1:10" ht="16.5" thickTop="1" thickBot="1" x14ac:dyDescent="0.3">
      <c r="A1391" s="7033"/>
      <c r="B1391" s="7258"/>
      <c r="C1391" s="7258"/>
      <c r="D1391" s="7391" t="s">
        <v>92</v>
      </c>
      <c r="E1391" s="7376"/>
      <c r="F1391" s="7376"/>
      <c r="G1391" s="7376"/>
      <c r="H1391" s="11361">
        <v>20</v>
      </c>
      <c r="I1391" s="11361"/>
      <c r="J1391" s="7033"/>
    </row>
    <row r="1392" spans="1:10" ht="16.5" thickTop="1" thickBot="1" x14ac:dyDescent="0.3">
      <c r="A1392" s="7033"/>
      <c r="B1392" s="7230"/>
      <c r="C1392" s="7230"/>
      <c r="D1392" s="7286" t="s">
        <v>93</v>
      </c>
      <c r="E1392" s="7287"/>
      <c r="F1392" s="7287"/>
      <c r="G1392" s="7288"/>
      <c r="H1392" s="11368">
        <v>17</v>
      </c>
      <c r="I1392" s="11368">
        <v>0</v>
      </c>
      <c r="J1392" s="7033"/>
    </row>
    <row r="1393" spans="1:10" ht="16.5" thickTop="1" thickBot="1" x14ac:dyDescent="0.3">
      <c r="A1393" s="7033"/>
      <c r="B1393" s="7230"/>
      <c r="C1393" s="7230"/>
      <c r="D1393" s="7289" t="s">
        <v>94</v>
      </c>
      <c r="E1393" s="7290"/>
      <c r="F1393" s="7290"/>
      <c r="G1393" s="7291"/>
      <c r="H1393" s="11368">
        <v>1</v>
      </c>
      <c r="I1393" s="11368">
        <v>0</v>
      </c>
      <c r="J1393" s="7033"/>
    </row>
    <row r="1394" spans="1:10" ht="16.5" thickTop="1" thickBot="1" x14ac:dyDescent="0.3">
      <c r="A1394" s="7033"/>
      <c r="B1394" s="7230"/>
      <c r="C1394" s="7230"/>
      <c r="D1394" s="7289" t="s">
        <v>95</v>
      </c>
      <c r="E1394" s="7290"/>
      <c r="F1394" s="7290"/>
      <c r="G1394" s="7291"/>
      <c r="H1394" s="11368">
        <v>0</v>
      </c>
      <c r="I1394" s="11368">
        <v>0</v>
      </c>
      <c r="J1394" s="7033"/>
    </row>
    <row r="1395" spans="1:10" ht="16.5" thickTop="1" thickBot="1" x14ac:dyDescent="0.3">
      <c r="A1395" s="7033"/>
      <c r="B1395" s="7230"/>
      <c r="C1395" s="7250"/>
      <c r="D1395" s="7295" t="s">
        <v>96</v>
      </c>
      <c r="E1395" s="7296"/>
      <c r="F1395" s="7296"/>
      <c r="G1395" s="7296"/>
      <c r="H1395" s="11368">
        <v>2</v>
      </c>
      <c r="I1395" s="11368">
        <v>0</v>
      </c>
      <c r="J1395" s="7230"/>
    </row>
    <row r="1396" spans="1:10" ht="16.5" thickTop="1" thickBot="1" x14ac:dyDescent="0.3">
      <c r="A1396" s="7033"/>
      <c r="B1396" s="7230"/>
      <c r="C1396" s="7230"/>
      <c r="D1396" s="7292" t="s">
        <v>97</v>
      </c>
      <c r="E1396" s="7285"/>
      <c r="F1396" s="7285"/>
      <c r="G1396" s="7285"/>
      <c r="H1396" s="11368">
        <v>0</v>
      </c>
      <c r="I1396" s="11368">
        <v>0</v>
      </c>
      <c r="J1396" s="7230"/>
    </row>
    <row r="1397" spans="1:10" ht="16.5" thickTop="1" thickBot="1" x14ac:dyDescent="0.3">
      <c r="A1397" s="7033"/>
      <c r="B1397" s="7230"/>
      <c r="C1397" s="7230"/>
      <c r="D1397" s="7391" t="s">
        <v>98</v>
      </c>
      <c r="E1397" s="7376"/>
      <c r="F1397" s="7376"/>
      <c r="G1397" s="7376"/>
      <c r="H1397" s="11361">
        <v>29</v>
      </c>
      <c r="I1397" s="11361"/>
      <c r="J1397" s="7230"/>
    </row>
    <row r="1398" spans="1:10" ht="16.5" thickTop="1" thickBot="1" x14ac:dyDescent="0.3">
      <c r="A1398" s="7033"/>
      <c r="B1398" s="7230"/>
      <c r="C1398" s="7250"/>
      <c r="D1398" s="7286" t="s">
        <v>93</v>
      </c>
      <c r="E1398" s="7287"/>
      <c r="F1398" s="7287"/>
      <c r="G1398" s="7288"/>
      <c r="H1398" s="11368">
        <v>22</v>
      </c>
      <c r="I1398" s="11368">
        <v>0</v>
      </c>
      <c r="J1398" s="7230"/>
    </row>
    <row r="1399" spans="1:10" ht="16.5" thickTop="1" thickBot="1" x14ac:dyDescent="0.3">
      <c r="A1399" s="7033"/>
      <c r="B1399" s="7230"/>
      <c r="C1399" s="7250"/>
      <c r="D1399" s="7289" t="s">
        <v>94</v>
      </c>
      <c r="E1399" s="7290"/>
      <c r="F1399" s="7290"/>
      <c r="G1399" s="7291"/>
      <c r="H1399" s="11368">
        <v>0</v>
      </c>
      <c r="I1399" s="11368">
        <v>0</v>
      </c>
      <c r="J1399" s="7230"/>
    </row>
    <row r="1400" spans="1:10" ht="16.5" thickTop="1" thickBot="1" x14ac:dyDescent="0.3">
      <c r="A1400" s="7033"/>
      <c r="B1400" s="7230"/>
      <c r="C1400" s="7250"/>
      <c r="D1400" s="7289" t="s">
        <v>95</v>
      </c>
      <c r="E1400" s="7290"/>
      <c r="F1400" s="7290"/>
      <c r="G1400" s="7291"/>
      <c r="H1400" s="11368">
        <v>0</v>
      </c>
      <c r="I1400" s="11368">
        <v>0</v>
      </c>
      <c r="J1400" s="7230"/>
    </row>
    <row r="1401" spans="1:10" ht="16.5" thickTop="1" thickBot="1" x14ac:dyDescent="0.3">
      <c r="A1401" s="7033"/>
      <c r="B1401" s="7230"/>
      <c r="C1401" s="7250"/>
      <c r="D1401" s="7295" t="s">
        <v>96</v>
      </c>
      <c r="E1401" s="7296"/>
      <c r="F1401" s="7296"/>
      <c r="G1401" s="7296"/>
      <c r="H1401" s="11368">
        <v>7</v>
      </c>
      <c r="I1401" s="11368">
        <v>0</v>
      </c>
      <c r="J1401" s="7230"/>
    </row>
    <row r="1402" spans="1:10" ht="16.5" thickTop="1" thickBot="1" x14ac:dyDescent="0.3">
      <c r="A1402" s="7033"/>
      <c r="B1402" s="7230"/>
      <c r="C1402" s="7250"/>
      <c r="D1402" s="7292" t="s">
        <v>97</v>
      </c>
      <c r="E1402" s="7285"/>
      <c r="F1402" s="7285"/>
      <c r="G1402" s="7285"/>
      <c r="H1402" s="11368">
        <v>0</v>
      </c>
      <c r="I1402" s="11368">
        <v>0</v>
      </c>
      <c r="J1402" s="7230"/>
    </row>
    <row r="1403" spans="1:10" ht="16.5" thickTop="1" thickBot="1" x14ac:dyDescent="0.3">
      <c r="A1403" s="7033"/>
      <c r="B1403" s="7230"/>
      <c r="C1403" s="7250"/>
      <c r="D1403" s="7391" t="s">
        <v>99</v>
      </c>
      <c r="E1403" s="7376"/>
      <c r="F1403" s="7376"/>
      <c r="G1403" s="7376"/>
      <c r="H1403" s="11361">
        <v>0</v>
      </c>
      <c r="I1403" s="11361"/>
      <c r="J1403" s="7230"/>
    </row>
    <row r="1404" spans="1:10" ht="16.5" thickTop="1" thickBot="1" x14ac:dyDescent="0.3">
      <c r="A1404" s="7033"/>
      <c r="B1404" s="7230"/>
      <c r="C1404" s="7250"/>
      <c r="D1404" s="7286" t="s">
        <v>93</v>
      </c>
      <c r="E1404" s="7287"/>
      <c r="F1404" s="7287"/>
      <c r="G1404" s="7288"/>
      <c r="H1404" s="11368">
        <v>0</v>
      </c>
      <c r="I1404" s="11368">
        <v>0</v>
      </c>
      <c r="J1404" s="7230"/>
    </row>
    <row r="1405" spans="1:10" ht="16.5" thickTop="1" thickBot="1" x14ac:dyDescent="0.3">
      <c r="A1405" s="7033"/>
      <c r="B1405" s="7230"/>
      <c r="C1405" s="7250"/>
      <c r="D1405" s="7289" t="s">
        <v>94</v>
      </c>
      <c r="E1405" s="7290"/>
      <c r="F1405" s="7290"/>
      <c r="G1405" s="7291"/>
      <c r="H1405" s="11368">
        <v>0</v>
      </c>
      <c r="I1405" s="11368">
        <v>0</v>
      </c>
      <c r="J1405" s="7230"/>
    </row>
    <row r="1406" spans="1:10" ht="16.5" thickTop="1" thickBot="1" x14ac:dyDescent="0.3">
      <c r="A1406" s="7033"/>
      <c r="B1406" s="7230"/>
      <c r="C1406" s="7250"/>
      <c r="D1406" s="7289" t="s">
        <v>95</v>
      </c>
      <c r="E1406" s="7290"/>
      <c r="F1406" s="7290"/>
      <c r="G1406" s="7291"/>
      <c r="H1406" s="11368">
        <v>0</v>
      </c>
      <c r="I1406" s="11368">
        <v>0</v>
      </c>
      <c r="J1406" s="7230"/>
    </row>
    <row r="1407" spans="1:10" ht="16.5" thickTop="1" thickBot="1" x14ac:dyDescent="0.3">
      <c r="A1407" s="7033"/>
      <c r="B1407" s="7230"/>
      <c r="C1407" s="7250"/>
      <c r="D1407" s="7295" t="s">
        <v>96</v>
      </c>
      <c r="E1407" s="7296"/>
      <c r="F1407" s="7296"/>
      <c r="G1407" s="7296"/>
      <c r="H1407" s="11368">
        <v>0</v>
      </c>
      <c r="I1407" s="11368">
        <v>0</v>
      </c>
      <c r="J1407" s="7230"/>
    </row>
    <row r="1408" spans="1:10" ht="16.5" thickTop="1" thickBot="1" x14ac:dyDescent="0.3">
      <c r="A1408" s="7033"/>
      <c r="B1408" s="7230"/>
      <c r="C1408" s="7250"/>
      <c r="D1408" s="7292" t="s">
        <v>97</v>
      </c>
      <c r="E1408" s="7285"/>
      <c r="F1408" s="7285"/>
      <c r="G1408" s="7285"/>
      <c r="H1408" s="11368">
        <v>0</v>
      </c>
      <c r="I1408" s="11368">
        <v>0</v>
      </c>
      <c r="J1408" s="7230"/>
    </row>
    <row r="1409" spans="1:10" ht="39.75" thickTop="1" thickBot="1" x14ac:dyDescent="0.3">
      <c r="A1409" s="7033"/>
      <c r="B1409" s="7230"/>
      <c r="C1409" s="7250"/>
      <c r="D1409" s="7392" t="s">
        <v>100</v>
      </c>
      <c r="E1409" s="7376"/>
      <c r="F1409" s="7376"/>
      <c r="G1409" s="7377"/>
      <c r="H1409" s="11365">
        <v>0</v>
      </c>
      <c r="I1409" s="11366"/>
      <c r="J1409" s="7230"/>
    </row>
    <row r="1410" spans="1:10" ht="16.5" thickTop="1" thickBot="1" x14ac:dyDescent="0.3">
      <c r="A1410" s="7033"/>
      <c r="B1410" s="7230"/>
      <c r="C1410" s="7250"/>
      <c r="D1410" s="7293" t="s">
        <v>101</v>
      </c>
      <c r="E1410" s="7294"/>
      <c r="F1410" s="7294"/>
      <c r="G1410" s="7294"/>
      <c r="H1410" s="11368"/>
      <c r="I1410" s="11368">
        <v>0</v>
      </c>
      <c r="J1410" s="7230"/>
    </row>
    <row r="1411" spans="1:10" ht="16.5" thickTop="1" thickBot="1" x14ac:dyDescent="0.3">
      <c r="A1411" s="7033"/>
      <c r="B1411" s="7230"/>
      <c r="C1411" s="7250"/>
      <c r="D1411" s="7293" t="s">
        <v>102</v>
      </c>
      <c r="E1411" s="7296"/>
      <c r="F1411" s="7296"/>
      <c r="G1411" s="7296"/>
      <c r="H1411" s="11368">
        <v>0</v>
      </c>
      <c r="I1411" s="11368">
        <v>0</v>
      </c>
      <c r="J1411" s="7230"/>
    </row>
    <row r="1412" spans="1:10" ht="16.5" thickTop="1" thickBot="1" x14ac:dyDescent="0.3">
      <c r="A1412" s="7033"/>
      <c r="B1412" s="7230"/>
      <c r="C1412" s="7250"/>
      <c r="D1412" s="7286" t="s">
        <v>103</v>
      </c>
      <c r="E1412" s="7296"/>
      <c r="F1412" s="7296"/>
      <c r="G1412" s="7297"/>
      <c r="H1412" s="11368">
        <v>0</v>
      </c>
      <c r="I1412" s="11368">
        <v>0</v>
      </c>
      <c r="J1412" s="7230"/>
    </row>
    <row r="1413" spans="1:10" ht="39.75" thickTop="1" thickBot="1" x14ac:dyDescent="0.3">
      <c r="A1413" s="7033"/>
      <c r="B1413" s="7230"/>
      <c r="C1413" s="7250"/>
      <c r="D1413" s="7392" t="s">
        <v>104</v>
      </c>
      <c r="E1413" s="7376"/>
      <c r="F1413" s="7376"/>
      <c r="G1413" s="7376"/>
      <c r="H1413" s="11365">
        <v>0</v>
      </c>
      <c r="I1413" s="11366"/>
      <c r="J1413" s="7230"/>
    </row>
    <row r="1414" spans="1:10" ht="16.5" thickTop="1" thickBot="1" x14ac:dyDescent="0.3">
      <c r="A1414" s="7033"/>
      <c r="B1414" s="7230"/>
      <c r="C1414" s="7250"/>
      <c r="D1414" s="7293" t="s">
        <v>105</v>
      </c>
      <c r="E1414" s="7294"/>
      <c r="F1414" s="7294"/>
      <c r="G1414" s="7294"/>
      <c r="H1414" s="11368">
        <v>0</v>
      </c>
      <c r="I1414" s="11368">
        <v>0</v>
      </c>
      <c r="J1414" s="7230"/>
    </row>
    <row r="1415" spans="1:10" ht="16.5" thickTop="1" thickBot="1" x14ac:dyDescent="0.3">
      <c r="A1415" s="7033"/>
      <c r="B1415" s="7230"/>
      <c r="C1415" s="7250"/>
      <c r="D1415" s="7293" t="s">
        <v>102</v>
      </c>
      <c r="E1415" s="7296"/>
      <c r="F1415" s="7296"/>
      <c r="G1415" s="7296"/>
      <c r="H1415" s="11368">
        <v>0</v>
      </c>
      <c r="I1415" s="11368">
        <v>0</v>
      </c>
      <c r="J1415" s="7230"/>
    </row>
    <row r="1416" spans="1:10" ht="16.5" thickTop="1" thickBot="1" x14ac:dyDescent="0.3">
      <c r="A1416" s="7033"/>
      <c r="B1416" s="7230"/>
      <c r="C1416" s="7250"/>
      <c r="D1416" s="7286" t="s">
        <v>103</v>
      </c>
      <c r="E1416" s="7296"/>
      <c r="F1416" s="7296"/>
      <c r="G1416" s="7297"/>
      <c r="H1416" s="11368">
        <v>0</v>
      </c>
      <c r="I1416" s="11368">
        <v>0</v>
      </c>
      <c r="J1416" s="7230"/>
    </row>
    <row r="1417" spans="1:10" ht="52.5" thickTop="1" thickBot="1" x14ac:dyDescent="0.3">
      <c r="A1417" s="7033"/>
      <c r="B1417" s="7230"/>
      <c r="C1417" s="7250"/>
      <c r="D1417" s="7392" t="s">
        <v>241</v>
      </c>
      <c r="E1417" s="7376"/>
      <c r="F1417" s="7376"/>
      <c r="G1417" s="7376"/>
      <c r="H1417" s="11361">
        <v>12</v>
      </c>
      <c r="I1417" s="11361"/>
      <c r="J1417" s="7230"/>
    </row>
    <row r="1418" spans="1:10" ht="16.5" thickTop="1" thickBot="1" x14ac:dyDescent="0.3">
      <c r="A1418" s="7033"/>
      <c r="B1418" s="7230"/>
      <c r="C1418" s="7250"/>
      <c r="D1418" s="7286" t="s">
        <v>93</v>
      </c>
      <c r="E1418" s="7287"/>
      <c r="F1418" s="7287"/>
      <c r="G1418" s="7288"/>
      <c r="H1418" s="11368">
        <v>6</v>
      </c>
      <c r="I1418" s="11368">
        <v>0</v>
      </c>
      <c r="J1418" s="7230"/>
    </row>
    <row r="1419" spans="1:10" ht="16.5" thickTop="1" thickBot="1" x14ac:dyDescent="0.3">
      <c r="A1419" s="7033"/>
      <c r="B1419" s="7230"/>
      <c r="C1419" s="7250"/>
      <c r="D1419" s="7289" t="s">
        <v>94</v>
      </c>
      <c r="E1419" s="7290"/>
      <c r="F1419" s="7290"/>
      <c r="G1419" s="7291"/>
      <c r="H1419" s="11368">
        <v>0</v>
      </c>
      <c r="I1419" s="11368">
        <v>0</v>
      </c>
      <c r="J1419" s="7230"/>
    </row>
    <row r="1420" spans="1:10" ht="16.5" thickTop="1" thickBot="1" x14ac:dyDescent="0.3">
      <c r="A1420" s="7033"/>
      <c r="B1420" s="7230"/>
      <c r="C1420" s="7250"/>
      <c r="D1420" s="7289" t="s">
        <v>95</v>
      </c>
      <c r="E1420" s="7290"/>
      <c r="F1420" s="7290"/>
      <c r="G1420" s="7291"/>
      <c r="H1420" s="11368">
        <v>0</v>
      </c>
      <c r="I1420" s="11368">
        <v>0</v>
      </c>
      <c r="J1420" s="7230"/>
    </row>
    <row r="1421" spans="1:10" ht="16.5" thickTop="1" thickBot="1" x14ac:dyDescent="0.3">
      <c r="A1421" s="7033"/>
      <c r="B1421" s="7230"/>
      <c r="C1421" s="7250"/>
      <c r="D1421" s="7295" t="s">
        <v>96</v>
      </c>
      <c r="E1421" s="7296"/>
      <c r="F1421" s="7296"/>
      <c r="G1421" s="7296"/>
      <c r="H1421" s="11368">
        <v>6</v>
      </c>
      <c r="I1421" s="11368">
        <v>0</v>
      </c>
      <c r="J1421" s="7230"/>
    </row>
    <row r="1422" spans="1:10" ht="16.5" thickTop="1" thickBot="1" x14ac:dyDescent="0.3">
      <c r="A1422" s="7033"/>
      <c r="B1422" s="7230"/>
      <c r="C1422" s="7250"/>
      <c r="D1422" s="7292" t="s">
        <v>97</v>
      </c>
      <c r="E1422" s="7285"/>
      <c r="F1422" s="7285"/>
      <c r="G1422" s="7285"/>
      <c r="H1422" s="11368">
        <v>0</v>
      </c>
      <c r="I1422" s="11368">
        <v>0</v>
      </c>
      <c r="J1422" s="7230"/>
    </row>
    <row r="1423" spans="1:10" ht="16.5" thickTop="1" thickBot="1" x14ac:dyDescent="0.3">
      <c r="A1423" s="7033"/>
      <c r="B1423" s="7230"/>
      <c r="C1423" s="7250"/>
      <c r="D1423" s="7391" t="s">
        <v>242</v>
      </c>
      <c r="E1423" s="7376"/>
      <c r="F1423" s="7376"/>
      <c r="G1423" s="7376"/>
      <c r="H1423" s="11361">
        <v>30</v>
      </c>
      <c r="I1423" s="11361"/>
      <c r="J1423" s="7230"/>
    </row>
    <row r="1424" spans="1:10" ht="16.5" thickTop="1" thickBot="1" x14ac:dyDescent="0.3">
      <c r="A1424" s="7033"/>
      <c r="B1424" s="7230"/>
      <c r="C1424" s="7250"/>
      <c r="D1424" s="7286" t="s">
        <v>105</v>
      </c>
      <c r="E1424" s="7287"/>
      <c r="F1424" s="7287"/>
      <c r="G1424" s="7288"/>
      <c r="H1424" s="11368">
        <v>16</v>
      </c>
      <c r="I1424" s="11368">
        <v>0</v>
      </c>
      <c r="J1424" s="7230"/>
    </row>
    <row r="1425" spans="1:10" ht="16.5" thickTop="1" thickBot="1" x14ac:dyDescent="0.3">
      <c r="A1425" s="7033"/>
      <c r="B1425" s="7230"/>
      <c r="C1425" s="7250"/>
      <c r="D1425" s="7289" t="s">
        <v>94</v>
      </c>
      <c r="E1425" s="7290"/>
      <c r="F1425" s="7290"/>
      <c r="G1425" s="7291"/>
      <c r="H1425" s="11368">
        <v>4</v>
      </c>
      <c r="I1425" s="11368">
        <v>0</v>
      </c>
      <c r="J1425" s="7230"/>
    </row>
    <row r="1426" spans="1:10" ht="16.5" thickTop="1" thickBot="1" x14ac:dyDescent="0.3">
      <c r="A1426" s="7033"/>
      <c r="B1426" s="7230"/>
      <c r="C1426" s="7250"/>
      <c r="D1426" s="7289" t="s">
        <v>102</v>
      </c>
      <c r="E1426" s="7290"/>
      <c r="F1426" s="7290"/>
      <c r="G1426" s="7291"/>
      <c r="H1426" s="11368">
        <v>4</v>
      </c>
      <c r="I1426" s="11368">
        <v>0</v>
      </c>
      <c r="J1426" s="7230"/>
    </row>
    <row r="1427" spans="1:10" ht="16.5" thickTop="1" thickBot="1" x14ac:dyDescent="0.3">
      <c r="A1427" s="7033"/>
      <c r="B1427" s="7230"/>
      <c r="C1427" s="7250"/>
      <c r="D1427" s="7295" t="s">
        <v>103</v>
      </c>
      <c r="E1427" s="7296"/>
      <c r="F1427" s="7296"/>
      <c r="G1427" s="7296"/>
      <c r="H1427" s="11368">
        <v>3</v>
      </c>
      <c r="I1427" s="11368">
        <v>0</v>
      </c>
      <c r="J1427" s="7230"/>
    </row>
    <row r="1428" spans="1:10" ht="16.5" thickTop="1" thickBot="1" x14ac:dyDescent="0.3">
      <c r="A1428" s="7033"/>
      <c r="B1428" s="7230"/>
      <c r="C1428" s="7250"/>
      <c r="D1428" s="7292" t="s">
        <v>108</v>
      </c>
      <c r="E1428" s="7285"/>
      <c r="F1428" s="7285"/>
      <c r="G1428" s="7285"/>
      <c r="H1428" s="11368">
        <v>3</v>
      </c>
      <c r="I1428" s="11368">
        <v>0</v>
      </c>
      <c r="J1428" s="7230"/>
    </row>
    <row r="1429" spans="1:10" ht="16.5" thickTop="1" thickBot="1" x14ac:dyDescent="0.3">
      <c r="A1429" s="7033"/>
      <c r="B1429" s="7230"/>
      <c r="C1429" s="7250"/>
      <c r="D1429" s="7391" t="s">
        <v>243</v>
      </c>
      <c r="E1429" s="7376"/>
      <c r="F1429" s="7376"/>
      <c r="G1429" s="7376"/>
      <c r="H1429" s="11361">
        <v>9</v>
      </c>
      <c r="I1429" s="11361"/>
      <c r="J1429" s="7230"/>
    </row>
    <row r="1430" spans="1:10" ht="16.5" thickTop="1" thickBot="1" x14ac:dyDescent="0.3">
      <c r="A1430" s="7033"/>
      <c r="B1430" s="7230"/>
      <c r="C1430" s="7250"/>
      <c r="D1430" s="7286" t="s">
        <v>93</v>
      </c>
      <c r="E1430" s="7287"/>
      <c r="F1430" s="7287"/>
      <c r="G1430" s="7288"/>
      <c r="H1430" s="11368">
        <v>5</v>
      </c>
      <c r="I1430" s="11368">
        <v>0</v>
      </c>
      <c r="J1430" s="7230"/>
    </row>
    <row r="1431" spans="1:10" ht="16.5" thickTop="1" thickBot="1" x14ac:dyDescent="0.3">
      <c r="A1431" s="7033"/>
      <c r="B1431" s="7230"/>
      <c r="C1431" s="7250"/>
      <c r="D1431" s="7289" t="s">
        <v>94</v>
      </c>
      <c r="E1431" s="7290"/>
      <c r="F1431" s="7290"/>
      <c r="G1431" s="7291"/>
      <c r="H1431" s="11368">
        <v>0</v>
      </c>
      <c r="I1431" s="11368">
        <v>0</v>
      </c>
      <c r="J1431" s="7230"/>
    </row>
    <row r="1432" spans="1:10" ht="16.5" thickTop="1" thickBot="1" x14ac:dyDescent="0.3">
      <c r="A1432" s="7033"/>
      <c r="B1432" s="7230"/>
      <c r="C1432" s="7250"/>
      <c r="D1432" s="7289" t="s">
        <v>95</v>
      </c>
      <c r="E1432" s="7290"/>
      <c r="F1432" s="7290"/>
      <c r="G1432" s="7291"/>
      <c r="H1432" s="11368">
        <v>0</v>
      </c>
      <c r="I1432" s="11368">
        <v>0</v>
      </c>
      <c r="J1432" s="7230"/>
    </row>
    <row r="1433" spans="1:10" ht="16.5" thickTop="1" thickBot="1" x14ac:dyDescent="0.3">
      <c r="A1433" s="7033"/>
      <c r="B1433" s="7230"/>
      <c r="C1433" s="7250"/>
      <c r="D1433" s="7295" t="s">
        <v>96</v>
      </c>
      <c r="E1433" s="7296"/>
      <c r="F1433" s="7296"/>
      <c r="G1433" s="7296"/>
      <c r="H1433" s="11368">
        <v>3</v>
      </c>
      <c r="I1433" s="11368">
        <v>0</v>
      </c>
      <c r="J1433" s="7230"/>
    </row>
    <row r="1434" spans="1:10" ht="16.5" thickTop="1" thickBot="1" x14ac:dyDescent="0.3">
      <c r="A1434" s="7033"/>
      <c r="B1434" s="7230"/>
      <c r="C1434" s="7250"/>
      <c r="D1434" s="7292" t="s">
        <v>97</v>
      </c>
      <c r="E1434" s="7285"/>
      <c r="F1434" s="7285"/>
      <c r="G1434" s="7285"/>
      <c r="H1434" s="11368">
        <v>1</v>
      </c>
      <c r="I1434" s="11368">
        <v>0</v>
      </c>
      <c r="J1434" s="7230"/>
    </row>
    <row r="1435" spans="1:10" ht="16.5" thickTop="1" thickBot="1" x14ac:dyDescent="0.3">
      <c r="A1435" s="7033"/>
      <c r="B1435" s="7230"/>
      <c r="C1435" s="7356" t="s">
        <v>109</v>
      </c>
      <c r="D1435" s="7357"/>
      <c r="E1435" s="7358"/>
      <c r="F1435" s="7359"/>
      <c r="G1435" s="7359"/>
      <c r="H1435" s="11428">
        <v>1</v>
      </c>
      <c r="I1435" s="11429"/>
      <c r="J1435" s="7230"/>
    </row>
    <row r="1436" spans="1:10" ht="27" thickTop="1" thickBot="1" x14ac:dyDescent="0.3">
      <c r="A1436" s="7033"/>
      <c r="B1436" s="7230"/>
      <c r="C1436" s="7248"/>
      <c r="D1436" s="7393" t="s">
        <v>110</v>
      </c>
      <c r="E1436" s="7376"/>
      <c r="F1436" s="7376"/>
      <c r="G1436" s="7377"/>
      <c r="H1436" s="11365">
        <v>0</v>
      </c>
      <c r="I1436" s="11366"/>
      <c r="J1436" s="7230"/>
    </row>
    <row r="1437" spans="1:10" ht="16.5" thickTop="1" thickBot="1" x14ac:dyDescent="0.3">
      <c r="A1437" s="7033"/>
      <c r="B1437" s="7230"/>
      <c r="C1437" s="7247"/>
      <c r="D1437" s="7298" t="s">
        <v>93</v>
      </c>
      <c r="E1437" s="7296"/>
      <c r="F1437" s="7296"/>
      <c r="G1437" s="7297"/>
      <c r="H1437" s="11354">
        <v>0</v>
      </c>
      <c r="I1437" s="11354">
        <v>0</v>
      </c>
      <c r="J1437" s="7230"/>
    </row>
    <row r="1438" spans="1:10" ht="16.5" thickTop="1" thickBot="1" x14ac:dyDescent="0.3">
      <c r="A1438" s="7033"/>
      <c r="B1438" s="7230"/>
      <c r="C1438" s="7247"/>
      <c r="D1438" s="7298" t="s">
        <v>94</v>
      </c>
      <c r="E1438" s="7296"/>
      <c r="F1438" s="7296"/>
      <c r="G1438" s="7297"/>
      <c r="H1438" s="11354">
        <v>0</v>
      </c>
      <c r="I1438" s="11354">
        <v>0</v>
      </c>
      <c r="J1438" s="7230"/>
    </row>
    <row r="1439" spans="1:10" ht="16.5" thickTop="1" thickBot="1" x14ac:dyDescent="0.3">
      <c r="A1439" s="7033"/>
      <c r="B1439" s="7230"/>
      <c r="C1439" s="7247"/>
      <c r="D1439" s="7298" t="s">
        <v>95</v>
      </c>
      <c r="E1439" s="7296"/>
      <c r="F1439" s="7296"/>
      <c r="G1439" s="7297"/>
      <c r="H1439" s="11354">
        <v>0</v>
      </c>
      <c r="I1439" s="11354">
        <v>0</v>
      </c>
      <c r="J1439" s="7230"/>
    </row>
    <row r="1440" spans="1:10" ht="16.5" thickTop="1" thickBot="1" x14ac:dyDescent="0.3">
      <c r="A1440" s="7033"/>
      <c r="B1440" s="7230"/>
      <c r="C1440" s="7247"/>
      <c r="D1440" s="7298" t="s">
        <v>96</v>
      </c>
      <c r="E1440" s="7299"/>
      <c r="F1440" s="7299"/>
      <c r="G1440" s="7300"/>
      <c r="H1440" s="11354">
        <v>0</v>
      </c>
      <c r="I1440" s="11354">
        <v>0</v>
      </c>
      <c r="J1440" s="7230"/>
    </row>
    <row r="1441" spans="1:10" ht="16.5" thickTop="1" thickBot="1" x14ac:dyDescent="0.3">
      <c r="A1441" s="7033"/>
      <c r="B1441" s="7230"/>
      <c r="C1441" s="7247"/>
      <c r="D1441" s="7394" t="s">
        <v>111</v>
      </c>
      <c r="E1441" s="7378"/>
      <c r="F1441" s="7378"/>
      <c r="G1441" s="7378"/>
      <c r="H1441" s="11427">
        <v>0</v>
      </c>
      <c r="I1441" s="11427"/>
      <c r="J1441" s="7230"/>
    </row>
    <row r="1442" spans="1:10" ht="16.5" thickTop="1" thickBot="1" x14ac:dyDescent="0.3">
      <c r="A1442" s="7033"/>
      <c r="B1442" s="7230"/>
      <c r="C1442" s="7247"/>
      <c r="D1442" s="7298" t="s">
        <v>93</v>
      </c>
      <c r="E1442" s="7296"/>
      <c r="F1442" s="7296"/>
      <c r="G1442" s="7297"/>
      <c r="H1442" s="11354">
        <v>0</v>
      </c>
      <c r="I1442" s="11354">
        <v>0</v>
      </c>
      <c r="J1442" s="7230"/>
    </row>
    <row r="1443" spans="1:10" ht="16.5" thickTop="1" thickBot="1" x14ac:dyDescent="0.3">
      <c r="A1443" s="7033"/>
      <c r="B1443" s="7230"/>
      <c r="C1443" s="7247"/>
      <c r="D1443" s="7298" t="s">
        <v>94</v>
      </c>
      <c r="E1443" s="7296"/>
      <c r="F1443" s="7296"/>
      <c r="G1443" s="7297"/>
      <c r="H1443" s="11354">
        <v>0</v>
      </c>
      <c r="I1443" s="11354">
        <v>0</v>
      </c>
      <c r="J1443" s="7230"/>
    </row>
    <row r="1444" spans="1:10" ht="16.5" thickTop="1" thickBot="1" x14ac:dyDescent="0.3">
      <c r="A1444" s="7033"/>
      <c r="B1444" s="7230"/>
      <c r="C1444" s="7247"/>
      <c r="D1444" s="7298" t="s">
        <v>95</v>
      </c>
      <c r="E1444" s="7296"/>
      <c r="F1444" s="7296"/>
      <c r="G1444" s="7297"/>
      <c r="H1444" s="11354">
        <v>0</v>
      </c>
      <c r="I1444" s="11354">
        <v>0</v>
      </c>
      <c r="J1444" s="7230"/>
    </row>
    <row r="1445" spans="1:10" ht="16.5" thickTop="1" thickBot="1" x14ac:dyDescent="0.3">
      <c r="A1445" s="7033"/>
      <c r="B1445" s="7230"/>
      <c r="C1445" s="7247"/>
      <c r="D1445" s="7298" t="s">
        <v>96</v>
      </c>
      <c r="E1445" s="7299"/>
      <c r="F1445" s="7299"/>
      <c r="G1445" s="7300"/>
      <c r="H1445" s="11354">
        <v>0</v>
      </c>
      <c r="I1445" s="11354">
        <v>0</v>
      </c>
      <c r="J1445" s="7230"/>
    </row>
    <row r="1446" spans="1:10" ht="16.5" thickTop="1" thickBot="1" x14ac:dyDescent="0.3">
      <c r="A1446" s="7033"/>
      <c r="B1446" s="7230"/>
      <c r="C1446" s="7247"/>
      <c r="D1446" s="7394" t="s">
        <v>112</v>
      </c>
      <c r="E1446" s="7378"/>
      <c r="F1446" s="7378"/>
      <c r="G1446" s="7378"/>
      <c r="H1446" s="11427">
        <v>1</v>
      </c>
      <c r="I1446" s="11427"/>
      <c r="J1446" s="7230"/>
    </row>
    <row r="1447" spans="1:10" ht="16.5" thickTop="1" thickBot="1" x14ac:dyDescent="0.3">
      <c r="A1447" s="7033"/>
      <c r="B1447" s="7230"/>
      <c r="C1447" s="7247"/>
      <c r="D1447" s="7298" t="s">
        <v>93</v>
      </c>
      <c r="E1447" s="7296"/>
      <c r="F1447" s="7296"/>
      <c r="G1447" s="7297"/>
      <c r="H1447" s="11354">
        <v>1</v>
      </c>
      <c r="I1447" s="11354">
        <v>0</v>
      </c>
      <c r="J1447" s="7230"/>
    </row>
    <row r="1448" spans="1:10" ht="16.5" thickTop="1" thickBot="1" x14ac:dyDescent="0.3">
      <c r="A1448" s="7033"/>
      <c r="B1448" s="7230"/>
      <c r="C1448" s="7247"/>
      <c r="D1448" s="7298" t="s">
        <v>94</v>
      </c>
      <c r="E1448" s="7296"/>
      <c r="F1448" s="7296"/>
      <c r="G1448" s="7297"/>
      <c r="H1448" s="11354">
        <v>0</v>
      </c>
      <c r="I1448" s="11354">
        <v>0</v>
      </c>
      <c r="J1448" s="7230"/>
    </row>
    <row r="1449" spans="1:10" ht="16.5" thickTop="1" thickBot="1" x14ac:dyDescent="0.3">
      <c r="A1449" s="7033"/>
      <c r="B1449" s="7230"/>
      <c r="C1449" s="7247"/>
      <c r="D1449" s="7298" t="s">
        <v>95</v>
      </c>
      <c r="E1449" s="7296"/>
      <c r="F1449" s="7296"/>
      <c r="G1449" s="7297"/>
      <c r="H1449" s="11354">
        <v>0</v>
      </c>
      <c r="I1449" s="11354">
        <v>0</v>
      </c>
      <c r="J1449" s="7230"/>
    </row>
    <row r="1450" spans="1:10" ht="16.5" thickTop="1" thickBot="1" x14ac:dyDescent="0.3">
      <c r="A1450" s="7033"/>
      <c r="B1450" s="7230"/>
      <c r="C1450" s="7247"/>
      <c r="D1450" s="7298" t="s">
        <v>96</v>
      </c>
      <c r="E1450" s="7299"/>
      <c r="F1450" s="7299"/>
      <c r="G1450" s="7300"/>
      <c r="H1450" s="11354">
        <v>0</v>
      </c>
      <c r="I1450" s="11354">
        <v>0</v>
      </c>
      <c r="J1450" s="7230"/>
    </row>
    <row r="1451" spans="1:10" ht="16.5" thickTop="1" thickBot="1" x14ac:dyDescent="0.3">
      <c r="A1451" s="7033"/>
      <c r="B1451" s="7230"/>
      <c r="C1451" s="7247"/>
      <c r="D1451" s="7395" t="s">
        <v>113</v>
      </c>
      <c r="E1451" s="7376"/>
      <c r="F1451" s="7376"/>
      <c r="G1451" s="7377"/>
      <c r="H1451" s="11427">
        <v>0</v>
      </c>
      <c r="I1451" s="11427"/>
      <c r="J1451" s="7230"/>
    </row>
    <row r="1452" spans="1:10" ht="16.5" thickTop="1" thickBot="1" x14ac:dyDescent="0.3">
      <c r="A1452" s="7033"/>
      <c r="B1452" s="7230"/>
      <c r="C1452" s="7247"/>
      <c r="D1452" s="7301" t="s">
        <v>114</v>
      </c>
      <c r="E1452" s="7287"/>
      <c r="F1452" s="7287"/>
      <c r="G1452" s="7288"/>
      <c r="H1452" s="11354">
        <v>0</v>
      </c>
      <c r="I1452" s="11354">
        <v>0</v>
      </c>
      <c r="J1452" s="7230"/>
    </row>
    <row r="1453" spans="1:10" ht="16.5" thickTop="1" thickBot="1" x14ac:dyDescent="0.3">
      <c r="A1453" s="7033"/>
      <c r="B1453" s="7230"/>
      <c r="C1453" s="7247"/>
      <c r="D1453" s="7301" t="s">
        <v>94</v>
      </c>
      <c r="E1453" s="7287"/>
      <c r="F1453" s="7287"/>
      <c r="G1453" s="7288"/>
      <c r="H1453" s="11354">
        <v>0</v>
      </c>
      <c r="I1453" s="11354">
        <v>0</v>
      </c>
      <c r="J1453" s="7230"/>
    </row>
    <row r="1454" spans="1:10" ht="16.5" thickTop="1" thickBot="1" x14ac:dyDescent="0.3">
      <c r="A1454" s="7033"/>
      <c r="B1454" s="7230"/>
      <c r="C1454" s="7247"/>
      <c r="D1454" s="7301" t="s">
        <v>102</v>
      </c>
      <c r="E1454" s="7287"/>
      <c r="F1454" s="7287"/>
      <c r="G1454" s="7288"/>
      <c r="H1454" s="11354">
        <v>0</v>
      </c>
      <c r="I1454" s="11354">
        <v>0</v>
      </c>
      <c r="J1454" s="7230"/>
    </row>
    <row r="1455" spans="1:10" ht="16.5" thickTop="1" thickBot="1" x14ac:dyDescent="0.3">
      <c r="A1455" s="7231"/>
      <c r="B1455" s="7230"/>
      <c r="C1455" s="7247"/>
      <c r="D1455" s="7301" t="s">
        <v>103</v>
      </c>
      <c r="E1455" s="7287"/>
      <c r="F1455" s="7287"/>
      <c r="G1455" s="7288"/>
      <c r="H1455" s="11354">
        <v>0</v>
      </c>
      <c r="I1455" s="11354">
        <v>0</v>
      </c>
      <c r="J1455" s="7230"/>
    </row>
    <row r="1456" spans="1:10" ht="16.5" thickTop="1" thickBot="1" x14ac:dyDescent="0.3">
      <c r="A1456" s="7231"/>
      <c r="B1456" s="7230"/>
      <c r="C1456" s="7247"/>
      <c r="D1456" s="7395" t="s">
        <v>115</v>
      </c>
      <c r="E1456" s="7376"/>
      <c r="F1456" s="7376"/>
      <c r="G1456" s="7377"/>
      <c r="H1456" s="11427">
        <v>0</v>
      </c>
      <c r="I1456" s="11427"/>
      <c r="J1456" s="7230"/>
    </row>
    <row r="1457" spans="1:10" ht="16.5" thickTop="1" thickBot="1" x14ac:dyDescent="0.3">
      <c r="A1457" s="7231"/>
      <c r="B1457" s="7230"/>
      <c r="C1457" s="7247"/>
      <c r="D1457" s="7301" t="s">
        <v>105</v>
      </c>
      <c r="E1457" s="7287"/>
      <c r="F1457" s="7287"/>
      <c r="G1457" s="7288"/>
      <c r="H1457" s="11024">
        <v>0</v>
      </c>
      <c r="I1457" s="11025">
        <v>0</v>
      </c>
      <c r="J1457" s="7230"/>
    </row>
    <row r="1458" spans="1:10" ht="16.5" thickTop="1" thickBot="1" x14ac:dyDescent="0.3">
      <c r="A1458" s="7231"/>
      <c r="B1458" s="7230"/>
      <c r="C1458" s="7247"/>
      <c r="D1458" s="7301" t="s">
        <v>94</v>
      </c>
      <c r="E1458" s="7287"/>
      <c r="F1458" s="7287"/>
      <c r="G1458" s="7288"/>
      <c r="H1458" s="11024">
        <v>0</v>
      </c>
      <c r="I1458" s="11025">
        <v>0</v>
      </c>
      <c r="J1458" s="7230"/>
    </row>
    <row r="1459" spans="1:10" ht="16.5" thickTop="1" thickBot="1" x14ac:dyDescent="0.3">
      <c r="A1459" s="7231"/>
      <c r="B1459" s="7230"/>
      <c r="C1459" s="7247"/>
      <c r="D1459" s="7301" t="s">
        <v>102</v>
      </c>
      <c r="E1459" s="7287"/>
      <c r="F1459" s="7287"/>
      <c r="G1459" s="7288"/>
      <c r="H1459" s="11024">
        <v>0</v>
      </c>
      <c r="I1459" s="11025">
        <v>0</v>
      </c>
      <c r="J1459" s="7230"/>
    </row>
    <row r="1460" spans="1:10" ht="16.5" thickTop="1" thickBot="1" x14ac:dyDescent="0.3">
      <c r="A1460" s="7231"/>
      <c r="B1460" s="7230"/>
      <c r="C1460" s="7247"/>
      <c r="D1460" s="7301" t="s">
        <v>103</v>
      </c>
      <c r="E1460" s="7287"/>
      <c r="F1460" s="7287"/>
      <c r="G1460" s="7288"/>
      <c r="H1460" s="11024">
        <v>0</v>
      </c>
      <c r="I1460" s="11025">
        <v>0</v>
      </c>
      <c r="J1460" s="7230"/>
    </row>
    <row r="1461" spans="1:10" ht="16.5" thickTop="1" thickBot="1" x14ac:dyDescent="0.3">
      <c r="A1461" s="7231"/>
      <c r="B1461" s="7230"/>
      <c r="C1461" s="7247"/>
      <c r="D1461" s="7395" t="s">
        <v>116</v>
      </c>
      <c r="E1461" s="7376"/>
      <c r="F1461" s="7376"/>
      <c r="G1461" s="7377"/>
      <c r="H1461" s="11427">
        <v>0</v>
      </c>
      <c r="I1461" s="11427"/>
      <c r="J1461" s="7230"/>
    </row>
    <row r="1462" spans="1:10" ht="16.5" thickTop="1" thickBot="1" x14ac:dyDescent="0.3">
      <c r="A1462" s="7231"/>
      <c r="B1462" s="7230"/>
      <c r="C1462" s="7247"/>
      <c r="D1462" s="7301" t="s">
        <v>105</v>
      </c>
      <c r="E1462" s="7287"/>
      <c r="F1462" s="7287"/>
      <c r="G1462" s="7288"/>
      <c r="H1462" s="11354">
        <v>0</v>
      </c>
      <c r="I1462" s="11354">
        <v>0</v>
      </c>
      <c r="J1462" s="7230"/>
    </row>
    <row r="1463" spans="1:10" ht="16.5" thickTop="1" thickBot="1" x14ac:dyDescent="0.3">
      <c r="A1463" s="7231"/>
      <c r="B1463" s="7230"/>
      <c r="C1463" s="7247"/>
      <c r="D1463" s="7301" t="s">
        <v>94</v>
      </c>
      <c r="E1463" s="7287"/>
      <c r="F1463" s="7287"/>
      <c r="G1463" s="7288"/>
      <c r="H1463" s="11354">
        <v>0</v>
      </c>
      <c r="I1463" s="11354">
        <v>0</v>
      </c>
      <c r="J1463" s="7230"/>
    </row>
    <row r="1464" spans="1:10" ht="16.5" thickTop="1" thickBot="1" x14ac:dyDescent="0.3">
      <c r="A1464" s="7231"/>
      <c r="B1464" s="7230"/>
      <c r="C1464" s="7247"/>
      <c r="D1464" s="7301" t="s">
        <v>102</v>
      </c>
      <c r="E1464" s="7287"/>
      <c r="F1464" s="7287"/>
      <c r="G1464" s="7288"/>
      <c r="H1464" s="11354">
        <v>0</v>
      </c>
      <c r="I1464" s="11354">
        <v>0</v>
      </c>
      <c r="J1464" s="7230"/>
    </row>
    <row r="1465" spans="1:10" ht="16.5" thickTop="1" thickBot="1" x14ac:dyDescent="0.3">
      <c r="A1465" s="7231"/>
      <c r="B1465" s="7230"/>
      <c r="C1465" s="7247"/>
      <c r="D1465" s="7301" t="s">
        <v>103</v>
      </c>
      <c r="E1465" s="7287"/>
      <c r="F1465" s="7287"/>
      <c r="G1465" s="7288"/>
      <c r="H1465" s="11354">
        <v>0</v>
      </c>
      <c r="I1465" s="11354">
        <v>0</v>
      </c>
      <c r="J1465" s="7230"/>
    </row>
    <row r="1466" spans="1:10" ht="16.5" thickTop="1" thickBot="1" x14ac:dyDescent="0.3">
      <c r="A1466" s="7231"/>
      <c r="B1466" s="7230"/>
      <c r="C1466" s="7247"/>
      <c r="D1466" s="7395" t="s">
        <v>117</v>
      </c>
      <c r="E1466" s="7376"/>
      <c r="F1466" s="7376"/>
      <c r="G1466" s="7377"/>
      <c r="H1466" s="11427">
        <v>0</v>
      </c>
      <c r="I1466" s="11427"/>
      <c r="J1466" s="7230"/>
    </row>
    <row r="1467" spans="1:10" ht="16.5" thickTop="1" thickBot="1" x14ac:dyDescent="0.3">
      <c r="A1467" s="7231"/>
      <c r="B1467" s="7230"/>
      <c r="C1467" s="7247"/>
      <c r="D1467" s="7301" t="s">
        <v>105</v>
      </c>
      <c r="E1467" s="7287"/>
      <c r="F1467" s="7287"/>
      <c r="G1467" s="7288"/>
      <c r="H1467" s="11354">
        <v>0</v>
      </c>
      <c r="I1467" s="11354">
        <v>0</v>
      </c>
      <c r="J1467" s="7230"/>
    </row>
    <row r="1468" spans="1:10" ht="16.5" thickTop="1" thickBot="1" x14ac:dyDescent="0.3">
      <c r="A1468" s="7231"/>
      <c r="B1468" s="7230"/>
      <c r="C1468" s="7247"/>
      <c r="D1468" s="7301" t="s">
        <v>94</v>
      </c>
      <c r="E1468" s="7287"/>
      <c r="F1468" s="7287"/>
      <c r="G1468" s="7288"/>
      <c r="H1468" s="11354">
        <v>0</v>
      </c>
      <c r="I1468" s="11354">
        <v>0</v>
      </c>
      <c r="J1468" s="7230"/>
    </row>
    <row r="1469" spans="1:10" ht="16.5" thickTop="1" thickBot="1" x14ac:dyDescent="0.3">
      <c r="A1469" s="7231"/>
      <c r="B1469" s="7230"/>
      <c r="C1469" s="7247"/>
      <c r="D1469" s="7301" t="s">
        <v>102</v>
      </c>
      <c r="E1469" s="7287"/>
      <c r="F1469" s="7287"/>
      <c r="G1469" s="7288"/>
      <c r="H1469" s="11354">
        <v>0</v>
      </c>
      <c r="I1469" s="11354">
        <v>0</v>
      </c>
      <c r="J1469" s="7230"/>
    </row>
    <row r="1470" spans="1:10" ht="16.5" thickTop="1" thickBot="1" x14ac:dyDescent="0.3">
      <c r="A1470" s="7231"/>
      <c r="B1470" s="7230"/>
      <c r="C1470" s="7249"/>
      <c r="D1470" s="7301" t="s">
        <v>103</v>
      </c>
      <c r="E1470" s="7287"/>
      <c r="F1470" s="7287"/>
      <c r="G1470" s="7288"/>
      <c r="H1470" s="11354">
        <v>0</v>
      </c>
      <c r="I1470" s="11354">
        <v>0</v>
      </c>
      <c r="J1470" s="7230"/>
    </row>
    <row r="1471" spans="1:10" ht="16.5" thickTop="1" thickBot="1" x14ac:dyDescent="0.3">
      <c r="A1471" s="7033"/>
      <c r="B1471" s="7230"/>
      <c r="C1471" s="7419" t="s">
        <v>118</v>
      </c>
      <c r="D1471" s="7406"/>
      <c r="E1471" s="7359"/>
      <c r="F1471" s="7359"/>
      <c r="G1471" s="7360"/>
      <c r="H1471" s="11411">
        <v>180</v>
      </c>
      <c r="I1471" s="11411"/>
      <c r="J1471" s="7230"/>
    </row>
    <row r="1472" spans="1:10" ht="27" thickTop="1" thickBot="1" x14ac:dyDescent="0.3">
      <c r="A1472" s="7033"/>
      <c r="B1472" s="7033"/>
      <c r="C1472" s="7259"/>
      <c r="D1472" s="7326" t="s">
        <v>31</v>
      </c>
      <c r="E1472" s="7302"/>
      <c r="F1472" s="7302"/>
      <c r="G1472" s="7303"/>
      <c r="H1472" s="11354">
        <v>0</v>
      </c>
      <c r="I1472" s="11354">
        <v>0</v>
      </c>
      <c r="J1472" s="7230"/>
    </row>
    <row r="1473" spans="1:10" ht="16.5" thickTop="1" thickBot="1" x14ac:dyDescent="0.3">
      <c r="A1473" s="7033"/>
      <c r="B1473" s="7033"/>
      <c r="C1473" s="7259"/>
      <c r="D1473" s="7326" t="s">
        <v>119</v>
      </c>
      <c r="E1473" s="7287"/>
      <c r="F1473" s="7287"/>
      <c r="G1473" s="7288"/>
      <c r="H1473" s="11354">
        <v>4</v>
      </c>
      <c r="I1473" s="11354">
        <v>0</v>
      </c>
      <c r="J1473" s="7230"/>
    </row>
    <row r="1474" spans="1:10" ht="27" thickTop="1" thickBot="1" x14ac:dyDescent="0.3">
      <c r="A1474" s="7033"/>
      <c r="B1474" s="7033"/>
      <c r="C1474" s="7259"/>
      <c r="D1474" s="7326" t="s">
        <v>120</v>
      </c>
      <c r="E1474" s="7304"/>
      <c r="F1474" s="7287"/>
      <c r="G1474" s="7288"/>
      <c r="H1474" s="11354">
        <v>0</v>
      </c>
      <c r="I1474" s="11354">
        <v>0</v>
      </c>
      <c r="J1474" s="7230"/>
    </row>
    <row r="1475" spans="1:10" ht="27" thickTop="1" thickBot="1" x14ac:dyDescent="0.3">
      <c r="A1475" s="7033"/>
      <c r="B1475" s="7230"/>
      <c r="C1475" s="7259"/>
      <c r="D1475" s="7326" t="s">
        <v>121</v>
      </c>
      <c r="E1475" s="7287"/>
      <c r="F1475" s="7287"/>
      <c r="G1475" s="7288"/>
      <c r="H1475" s="11354">
        <v>0</v>
      </c>
      <c r="I1475" s="11354">
        <v>0</v>
      </c>
      <c r="J1475" s="7230"/>
    </row>
    <row r="1476" spans="1:10" ht="16.5" thickTop="1" thickBot="1" x14ac:dyDescent="0.3">
      <c r="A1476" s="7033"/>
      <c r="B1476" s="7230"/>
      <c r="C1476" s="7259"/>
      <c r="D1476" s="7326" t="s">
        <v>70</v>
      </c>
      <c r="E1476" s="7287"/>
      <c r="F1476" s="7287"/>
      <c r="G1476" s="7288"/>
      <c r="H1476" s="11354">
        <v>0</v>
      </c>
      <c r="I1476" s="11354">
        <v>0</v>
      </c>
      <c r="J1476" s="7230"/>
    </row>
    <row r="1477" spans="1:10" ht="39.75" thickTop="1" thickBot="1" x14ac:dyDescent="0.3">
      <c r="A1477" s="7033"/>
      <c r="B1477" s="7230"/>
      <c r="C1477" s="7259"/>
      <c r="D1477" s="7326" t="s">
        <v>122</v>
      </c>
      <c r="E1477" s="7287"/>
      <c r="F1477" s="7287"/>
      <c r="G1477" s="7288"/>
      <c r="H1477" s="11354">
        <v>0</v>
      </c>
      <c r="I1477" s="11354">
        <v>0</v>
      </c>
      <c r="J1477" s="7230"/>
    </row>
    <row r="1478" spans="1:10" ht="27" thickTop="1" thickBot="1" x14ac:dyDescent="0.3">
      <c r="A1478" s="7033"/>
      <c r="B1478" s="7230"/>
      <c r="C1478" s="7260"/>
      <c r="D1478" s="7326" t="s">
        <v>123</v>
      </c>
      <c r="E1478" s="7287"/>
      <c r="F1478" s="7287"/>
      <c r="G1478" s="7288"/>
      <c r="H1478" s="11354">
        <v>0</v>
      </c>
      <c r="I1478" s="11354">
        <v>0</v>
      </c>
      <c r="J1478" s="7230"/>
    </row>
    <row r="1479" spans="1:10" ht="39.75" thickTop="1" thickBot="1" x14ac:dyDescent="0.3">
      <c r="A1479" s="7033"/>
      <c r="B1479" s="7230"/>
      <c r="C1479" s="7259"/>
      <c r="D1479" s="7326" t="s">
        <v>34</v>
      </c>
      <c r="E1479" s="7287"/>
      <c r="F1479" s="7287"/>
      <c r="G1479" s="7288"/>
      <c r="H1479" s="11354">
        <v>0</v>
      </c>
      <c r="I1479" s="11354">
        <v>0</v>
      </c>
      <c r="J1479" s="7230"/>
    </row>
    <row r="1480" spans="1:10" ht="39.75" thickTop="1" thickBot="1" x14ac:dyDescent="0.3">
      <c r="A1480" s="7033"/>
      <c r="B1480" s="7230"/>
      <c r="C1480" s="7260"/>
      <c r="D1480" s="7327" t="s">
        <v>124</v>
      </c>
      <c r="E1480" s="7287"/>
      <c r="F1480" s="7287"/>
      <c r="G1480" s="7288"/>
      <c r="H1480" s="11354">
        <v>36</v>
      </c>
      <c r="I1480" s="11354">
        <v>0</v>
      </c>
      <c r="J1480" s="7230"/>
    </row>
    <row r="1481" spans="1:10" ht="52.5" thickTop="1" thickBot="1" x14ac:dyDescent="0.3">
      <c r="A1481" s="7033"/>
      <c r="B1481" s="7230"/>
      <c r="C1481" s="7259"/>
      <c r="D1481" s="7326" t="s">
        <v>125</v>
      </c>
      <c r="E1481" s="7287"/>
      <c r="F1481" s="7287"/>
      <c r="G1481" s="7288"/>
      <c r="H1481" s="11354">
        <v>10</v>
      </c>
      <c r="I1481" s="11354">
        <v>0</v>
      </c>
      <c r="J1481" s="7230"/>
    </row>
    <row r="1482" spans="1:10" ht="27" thickTop="1" thickBot="1" x14ac:dyDescent="0.3">
      <c r="A1482" s="7033"/>
      <c r="B1482" s="7230"/>
      <c r="C1482" s="7259"/>
      <c r="D1482" s="7326" t="s">
        <v>126</v>
      </c>
      <c r="E1482" s="7287"/>
      <c r="F1482" s="7287"/>
      <c r="G1482" s="7288"/>
      <c r="H1482" s="11354">
        <v>9</v>
      </c>
      <c r="I1482" s="11354">
        <v>0</v>
      </c>
      <c r="J1482" s="7230"/>
    </row>
    <row r="1483" spans="1:10" ht="27" thickTop="1" thickBot="1" x14ac:dyDescent="0.3">
      <c r="A1483" s="7033"/>
      <c r="B1483" s="7230"/>
      <c r="C1483" s="7259"/>
      <c r="D1483" s="7328" t="s">
        <v>244</v>
      </c>
      <c r="E1483" s="7285"/>
      <c r="F1483" s="7285"/>
      <c r="G1483" s="7285"/>
      <c r="H1483" s="11354">
        <v>1</v>
      </c>
      <c r="I1483" s="11354">
        <v>0</v>
      </c>
      <c r="J1483" s="7230"/>
    </row>
    <row r="1484" spans="1:10" ht="65.25" thickTop="1" thickBot="1" x14ac:dyDescent="0.3">
      <c r="A1484" s="7033"/>
      <c r="B1484" s="7230"/>
      <c r="C1484" s="7259"/>
      <c r="D1484" s="7329" t="s">
        <v>71</v>
      </c>
      <c r="E1484" s="7287"/>
      <c r="F1484" s="7287"/>
      <c r="G1484" s="7288"/>
      <c r="H1484" s="11354">
        <v>5</v>
      </c>
      <c r="I1484" s="11354">
        <v>0</v>
      </c>
      <c r="J1484" s="7230"/>
    </row>
    <row r="1485" spans="1:10" ht="27" thickTop="1" thickBot="1" x14ac:dyDescent="0.3">
      <c r="A1485" s="7033"/>
      <c r="B1485" s="7230"/>
      <c r="C1485" s="7259"/>
      <c r="D1485" s="7326" t="s">
        <v>128</v>
      </c>
      <c r="E1485" s="7285"/>
      <c r="F1485" s="7285"/>
      <c r="G1485" s="7285"/>
      <c r="H1485" s="11354">
        <v>0</v>
      </c>
      <c r="I1485" s="11354">
        <v>0</v>
      </c>
      <c r="J1485" s="7230"/>
    </row>
    <row r="1486" spans="1:10" ht="39.75" thickTop="1" thickBot="1" x14ac:dyDescent="0.3">
      <c r="A1486" s="7033"/>
      <c r="B1486" s="7230"/>
      <c r="C1486" s="7259"/>
      <c r="D1486" s="7326" t="s">
        <v>129</v>
      </c>
      <c r="E1486" s="7287"/>
      <c r="F1486" s="7287"/>
      <c r="G1486" s="7288"/>
      <c r="H1486" s="11354">
        <v>4</v>
      </c>
      <c r="I1486" s="11354">
        <v>0</v>
      </c>
      <c r="J1486" s="7230"/>
    </row>
    <row r="1487" spans="1:10" ht="52.5" thickTop="1" thickBot="1" x14ac:dyDescent="0.3">
      <c r="A1487" s="7033"/>
      <c r="B1487" s="7230"/>
      <c r="C1487" s="7259"/>
      <c r="D1487" s="7326" t="s">
        <v>130</v>
      </c>
      <c r="E1487" s="7287"/>
      <c r="F1487" s="7287"/>
      <c r="G1487" s="7288"/>
      <c r="H1487" s="11354">
        <v>1</v>
      </c>
      <c r="I1487" s="11354">
        <v>0</v>
      </c>
      <c r="J1487" s="7230"/>
    </row>
    <row r="1488" spans="1:10" ht="39.75" thickTop="1" thickBot="1" x14ac:dyDescent="0.3">
      <c r="A1488" s="7033"/>
      <c r="B1488" s="7230"/>
      <c r="C1488" s="7259"/>
      <c r="D1488" s="7326" t="s">
        <v>131</v>
      </c>
      <c r="E1488" s="7304"/>
      <c r="F1488" s="7287"/>
      <c r="G1488" s="7288"/>
      <c r="H1488" s="11354">
        <v>1</v>
      </c>
      <c r="I1488" s="11354">
        <v>0</v>
      </c>
      <c r="J1488" s="7230"/>
    </row>
    <row r="1489" spans="1:10" ht="27" thickTop="1" thickBot="1" x14ac:dyDescent="0.3">
      <c r="A1489" s="7033"/>
      <c r="B1489" s="7033"/>
      <c r="C1489" s="7260"/>
      <c r="D1489" s="7326" t="s">
        <v>132</v>
      </c>
      <c r="E1489" s="7304"/>
      <c r="F1489" s="7287"/>
      <c r="G1489" s="7288"/>
      <c r="H1489" s="11354">
        <v>0</v>
      </c>
      <c r="I1489" s="11354">
        <v>0</v>
      </c>
      <c r="J1489" s="7230"/>
    </row>
    <row r="1490" spans="1:10" ht="39.75" thickTop="1" thickBot="1" x14ac:dyDescent="0.3">
      <c r="A1490" s="7033"/>
      <c r="B1490" s="7033"/>
      <c r="C1490" s="7259"/>
      <c r="D1490" s="7321" t="s">
        <v>245</v>
      </c>
      <c r="E1490" s="7285"/>
      <c r="F1490" s="7285"/>
      <c r="G1490" s="7285"/>
      <c r="H1490" s="11354">
        <v>0</v>
      </c>
      <c r="I1490" s="11354">
        <v>0</v>
      </c>
      <c r="J1490" s="7230"/>
    </row>
    <row r="1491" spans="1:10" ht="27" thickTop="1" thickBot="1" x14ac:dyDescent="0.3">
      <c r="A1491" s="7033"/>
      <c r="B1491" s="7033"/>
      <c r="C1491" s="7259"/>
      <c r="D1491" s="7329" t="s">
        <v>213</v>
      </c>
      <c r="E1491" s="7287"/>
      <c r="F1491" s="7287"/>
      <c r="G1491" s="7288"/>
      <c r="H1491" s="11354">
        <v>6</v>
      </c>
      <c r="I1491" s="11354">
        <v>0</v>
      </c>
      <c r="J1491" s="7230"/>
    </row>
    <row r="1492" spans="1:10" ht="65.25" thickTop="1" thickBot="1" x14ac:dyDescent="0.3">
      <c r="A1492" s="7033"/>
      <c r="B1492" s="7033"/>
      <c r="C1492" s="7259"/>
      <c r="D1492" s="7329" t="s">
        <v>214</v>
      </c>
      <c r="E1492" s="7287"/>
      <c r="F1492" s="7287"/>
      <c r="G1492" s="7288"/>
      <c r="H1492" s="11354">
        <v>0</v>
      </c>
      <c r="I1492" s="11354">
        <v>0</v>
      </c>
      <c r="J1492" s="7230"/>
    </row>
    <row r="1493" spans="1:10" ht="39.75" thickTop="1" thickBot="1" x14ac:dyDescent="0.3">
      <c r="A1493" s="7033"/>
      <c r="B1493" s="7033"/>
      <c r="C1493" s="7259"/>
      <c r="D1493" s="7329" t="s">
        <v>221</v>
      </c>
      <c r="E1493" s="7287"/>
      <c r="F1493" s="7287"/>
      <c r="G1493" s="7288"/>
      <c r="H1493" s="11354">
        <v>0</v>
      </c>
      <c r="I1493" s="11354">
        <v>0</v>
      </c>
      <c r="J1493" s="7230"/>
    </row>
    <row r="1494" spans="1:10" ht="52.5" thickTop="1" thickBot="1" x14ac:dyDescent="0.3">
      <c r="A1494" s="7033"/>
      <c r="B1494" s="7033"/>
      <c r="C1494" s="7259"/>
      <c r="D1494" s="7330" t="s">
        <v>246</v>
      </c>
      <c r="E1494" s="7285"/>
      <c r="F1494" s="7285"/>
      <c r="G1494" s="7285"/>
      <c r="H1494" s="11354">
        <v>0</v>
      </c>
      <c r="I1494" s="11354">
        <v>0</v>
      </c>
      <c r="J1494" s="7230"/>
    </row>
    <row r="1495" spans="1:10" ht="27" thickTop="1" thickBot="1" x14ac:dyDescent="0.3">
      <c r="A1495" s="7033"/>
      <c r="B1495" s="7033"/>
      <c r="C1495" s="7260"/>
      <c r="D1495" s="7329" t="s">
        <v>220</v>
      </c>
      <c r="E1495" s="7287"/>
      <c r="F1495" s="7287"/>
      <c r="G1495" s="7288"/>
      <c r="H1495" s="11354">
        <v>2</v>
      </c>
      <c r="I1495" s="11354">
        <v>0</v>
      </c>
      <c r="J1495" s="7230"/>
    </row>
    <row r="1496" spans="1:10" ht="27" thickTop="1" thickBot="1" x14ac:dyDescent="0.3">
      <c r="A1496" s="7033"/>
      <c r="B1496" s="7033"/>
      <c r="C1496" s="7260"/>
      <c r="D1496" s="7329" t="s">
        <v>247</v>
      </c>
      <c r="E1496" s="7287"/>
      <c r="F1496" s="7287"/>
      <c r="G1496" s="7288"/>
      <c r="H1496" s="11354">
        <v>1</v>
      </c>
      <c r="I1496" s="11354">
        <v>0</v>
      </c>
      <c r="J1496" s="7230"/>
    </row>
    <row r="1497" spans="1:10" ht="16.5" thickTop="1" thickBot="1" x14ac:dyDescent="0.3">
      <c r="A1497" s="7033"/>
      <c r="B1497" s="7033"/>
      <c r="C1497" s="7260"/>
      <c r="D1497" s="7331" t="s">
        <v>212</v>
      </c>
      <c r="E1497" s="7287"/>
      <c r="F1497" s="7287"/>
      <c r="G1497" s="7288"/>
      <c r="H1497" s="11354">
        <v>3</v>
      </c>
      <c r="I1497" s="11354">
        <v>0</v>
      </c>
      <c r="J1497" s="7230"/>
    </row>
    <row r="1498" spans="1:10" ht="27" thickTop="1" thickBot="1" x14ac:dyDescent="0.3">
      <c r="A1498" s="7033"/>
      <c r="B1498" s="7033"/>
      <c r="C1498" s="7260"/>
      <c r="D1498" s="7329" t="s">
        <v>211</v>
      </c>
      <c r="E1498" s="7287"/>
      <c r="F1498" s="7287"/>
      <c r="G1498" s="7288"/>
      <c r="H1498" s="11354">
        <v>0</v>
      </c>
      <c r="I1498" s="11354">
        <v>0</v>
      </c>
      <c r="J1498" s="7230"/>
    </row>
    <row r="1499" spans="1:10" ht="27" thickTop="1" thickBot="1" x14ac:dyDescent="0.3">
      <c r="A1499" s="7033"/>
      <c r="B1499" s="7033"/>
      <c r="C1499" s="7260"/>
      <c r="D1499" s="7329" t="s">
        <v>136</v>
      </c>
      <c r="E1499" s="7287"/>
      <c r="F1499" s="7287"/>
      <c r="G1499" s="7288"/>
      <c r="H1499" s="11354">
        <v>2</v>
      </c>
      <c r="I1499" s="11354">
        <v>0</v>
      </c>
      <c r="J1499" s="7230"/>
    </row>
    <row r="1500" spans="1:10" ht="16.5" thickTop="1" thickBot="1" x14ac:dyDescent="0.3">
      <c r="A1500" s="7033"/>
      <c r="B1500" s="7033"/>
      <c r="C1500" s="7260"/>
      <c r="D1500" s="7329" t="s">
        <v>137</v>
      </c>
      <c r="E1500" s="7287"/>
      <c r="F1500" s="7287"/>
      <c r="G1500" s="7288"/>
      <c r="H1500" s="11354">
        <v>0</v>
      </c>
      <c r="I1500" s="11354">
        <v>0</v>
      </c>
      <c r="J1500" s="7230"/>
    </row>
    <row r="1501" spans="1:10" ht="16.5" thickTop="1" thickBot="1" x14ac:dyDescent="0.3">
      <c r="A1501" s="7033"/>
      <c r="B1501" s="7033"/>
      <c r="C1501" s="7260"/>
      <c r="D1501" s="7329" t="s">
        <v>138</v>
      </c>
      <c r="E1501" s="7287"/>
      <c r="F1501" s="7287"/>
      <c r="G1501" s="7288"/>
      <c r="H1501" s="11354">
        <v>0</v>
      </c>
      <c r="I1501" s="11354">
        <v>0</v>
      </c>
      <c r="J1501" s="7230"/>
    </row>
    <row r="1502" spans="1:10" ht="16.5" thickTop="1" thickBot="1" x14ac:dyDescent="0.3">
      <c r="A1502" s="7033"/>
      <c r="B1502" s="7033"/>
      <c r="C1502" s="7260"/>
      <c r="D1502" s="7329" t="s">
        <v>139</v>
      </c>
      <c r="E1502" s="7287"/>
      <c r="F1502" s="7287"/>
      <c r="G1502" s="7288"/>
      <c r="H1502" s="11354">
        <v>0</v>
      </c>
      <c r="I1502" s="11354">
        <v>0</v>
      </c>
      <c r="J1502" s="7230"/>
    </row>
    <row r="1503" spans="1:10" ht="16.5" thickTop="1" thickBot="1" x14ac:dyDescent="0.3">
      <c r="A1503" s="7033"/>
      <c r="B1503" s="7033"/>
      <c r="C1503" s="7260"/>
      <c r="D1503" s="7329" t="s">
        <v>140</v>
      </c>
      <c r="E1503" s="7287"/>
      <c r="F1503" s="7287"/>
      <c r="G1503" s="7288"/>
      <c r="H1503" s="11354">
        <v>0</v>
      </c>
      <c r="I1503" s="11354">
        <v>0</v>
      </c>
      <c r="J1503" s="7230"/>
    </row>
    <row r="1504" spans="1:10" ht="39.75" thickTop="1" thickBot="1" x14ac:dyDescent="0.3">
      <c r="A1504" s="7033"/>
      <c r="B1504" s="7033"/>
      <c r="C1504" s="7260"/>
      <c r="D1504" s="7330" t="s">
        <v>141</v>
      </c>
      <c r="E1504" s="7287"/>
      <c r="F1504" s="7287"/>
      <c r="G1504" s="7288"/>
      <c r="H1504" s="11354">
        <v>1</v>
      </c>
      <c r="I1504" s="11354">
        <v>0</v>
      </c>
      <c r="J1504" s="7230"/>
    </row>
    <row r="1505" spans="1:10" ht="27" thickTop="1" thickBot="1" x14ac:dyDescent="0.3">
      <c r="A1505" s="7033"/>
      <c r="B1505" s="7033"/>
      <c r="C1505" s="7259"/>
      <c r="D1505" s="7326" t="s">
        <v>142</v>
      </c>
      <c r="E1505" s="7285"/>
      <c r="F1505" s="7285"/>
      <c r="G1505" s="7285"/>
      <c r="H1505" s="11354">
        <v>1</v>
      </c>
      <c r="I1505" s="11354">
        <v>0</v>
      </c>
      <c r="J1505" s="7230"/>
    </row>
    <row r="1506" spans="1:10" ht="39.75" thickTop="1" thickBot="1" x14ac:dyDescent="0.3">
      <c r="A1506" s="7033"/>
      <c r="B1506" s="7033"/>
      <c r="C1506" s="7261"/>
      <c r="D1506" s="7329" t="s">
        <v>143</v>
      </c>
      <c r="E1506" s="7287"/>
      <c r="F1506" s="7287"/>
      <c r="G1506" s="7288"/>
      <c r="H1506" s="11354">
        <v>4</v>
      </c>
      <c r="I1506" s="11354">
        <v>0</v>
      </c>
      <c r="J1506" s="7230"/>
    </row>
    <row r="1507" spans="1:10" ht="39.75" thickTop="1" thickBot="1" x14ac:dyDescent="0.3">
      <c r="A1507" s="7033"/>
      <c r="B1507" s="7033"/>
      <c r="C1507" s="7260"/>
      <c r="D1507" s="7326" t="s">
        <v>144</v>
      </c>
      <c r="E1507" s="7287"/>
      <c r="F1507" s="7287"/>
      <c r="G1507" s="7288"/>
      <c r="H1507" s="11354">
        <v>0</v>
      </c>
      <c r="I1507" s="11354">
        <v>0</v>
      </c>
      <c r="J1507" s="7230"/>
    </row>
    <row r="1508" spans="1:10" ht="27" thickTop="1" thickBot="1" x14ac:dyDescent="0.3">
      <c r="A1508" s="7033"/>
      <c r="B1508" s="7033"/>
      <c r="C1508" s="7260"/>
      <c r="D1508" s="7329" t="s">
        <v>145</v>
      </c>
      <c r="E1508" s="7287"/>
      <c r="F1508" s="7287"/>
      <c r="G1508" s="7288"/>
      <c r="H1508" s="11354">
        <v>79</v>
      </c>
      <c r="I1508" s="11354">
        <v>0</v>
      </c>
      <c r="J1508" s="7230"/>
    </row>
    <row r="1509" spans="1:10" ht="16.5" thickTop="1" thickBot="1" x14ac:dyDescent="0.3">
      <c r="A1509" s="7033"/>
      <c r="B1509" s="7033"/>
      <c r="C1509" s="7262"/>
      <c r="D1509" s="7332" t="s">
        <v>146</v>
      </c>
      <c r="E1509" s="7287"/>
      <c r="F1509" s="7287"/>
      <c r="G1509" s="7288"/>
      <c r="H1509" s="11354">
        <v>10</v>
      </c>
      <c r="I1509" s="11354">
        <v>0</v>
      </c>
      <c r="J1509" s="7230"/>
    </row>
    <row r="1510" spans="1:10" ht="16.5" thickTop="1" thickBot="1" x14ac:dyDescent="0.3">
      <c r="A1510" s="7033"/>
      <c r="B1510" s="7242"/>
      <c r="C1510" s="7361" t="s">
        <v>147</v>
      </c>
      <c r="D1510" s="7362"/>
      <c r="E1510" s="7362"/>
      <c r="F1510" s="7362"/>
      <c r="G1510" s="7363"/>
      <c r="H1510" s="11359">
        <v>124</v>
      </c>
      <c r="I1510" s="11360"/>
      <c r="J1510" s="7230"/>
    </row>
    <row r="1511" spans="1:10" ht="16.5" thickTop="1" thickBot="1" x14ac:dyDescent="0.3">
      <c r="A1511" s="7033"/>
      <c r="B1511" s="7033"/>
      <c r="C1511" s="7245"/>
      <c r="D1511" s="7301" t="s">
        <v>148</v>
      </c>
      <c r="E1511" s="7305"/>
      <c r="F1511" s="7305"/>
      <c r="G1511" s="7306"/>
      <c r="H1511" s="11357">
        <v>90</v>
      </c>
      <c r="I1511" s="11358">
        <v>0</v>
      </c>
      <c r="J1511" s="7230"/>
    </row>
    <row r="1512" spans="1:10" ht="16.5" thickTop="1" thickBot="1" x14ac:dyDescent="0.3">
      <c r="A1512" s="7033"/>
      <c r="B1512" s="7033"/>
      <c r="C1512" s="7242"/>
      <c r="D1512" s="7301" t="s">
        <v>149</v>
      </c>
      <c r="E1512" s="7305"/>
      <c r="F1512" s="7305"/>
      <c r="G1512" s="7306"/>
      <c r="H1512" s="11357">
        <v>0</v>
      </c>
      <c r="I1512" s="11358">
        <v>0</v>
      </c>
      <c r="J1512" s="7230"/>
    </row>
    <row r="1513" spans="1:10" ht="16.5" thickTop="1" thickBot="1" x14ac:dyDescent="0.3">
      <c r="A1513" s="7033"/>
      <c r="B1513" s="7033"/>
      <c r="C1513" s="7242"/>
      <c r="D1513" s="7301" t="s">
        <v>150</v>
      </c>
      <c r="E1513" s="7305"/>
      <c r="F1513" s="7305"/>
      <c r="G1513" s="7306"/>
      <c r="H1513" s="11357">
        <v>34</v>
      </c>
      <c r="I1513" s="11358">
        <v>0</v>
      </c>
      <c r="J1513" s="7230"/>
    </row>
    <row r="1514" spans="1:10" ht="16.5" thickTop="1" thickBot="1" x14ac:dyDescent="0.3">
      <c r="A1514" s="6242"/>
      <c r="B1514" s="7033"/>
      <c r="C1514" s="7251"/>
      <c r="D1514" s="7407" t="s">
        <v>151</v>
      </c>
      <c r="E1514" s="7379"/>
      <c r="F1514" s="7379"/>
      <c r="G1514" s="7380"/>
      <c r="H1514" s="11365">
        <v>0</v>
      </c>
      <c r="I1514" s="11366"/>
      <c r="J1514" s="7230"/>
    </row>
    <row r="1515" spans="1:10" ht="27" thickTop="1" thickBot="1" x14ac:dyDescent="0.3">
      <c r="A1515" s="7033"/>
      <c r="B1515" s="7033"/>
      <c r="C1515" s="7242"/>
      <c r="D1515" s="7307" t="s">
        <v>248</v>
      </c>
      <c r="E1515" s="7298"/>
      <c r="F1515" s="7298"/>
      <c r="G1515" s="7308"/>
      <c r="H1515" s="11357">
        <v>0</v>
      </c>
      <c r="I1515" s="11358">
        <v>0</v>
      </c>
      <c r="J1515" s="7230"/>
    </row>
    <row r="1516" spans="1:10" ht="16.5" thickTop="1" thickBot="1" x14ac:dyDescent="0.3">
      <c r="A1516" s="7033"/>
      <c r="B1516" s="7033"/>
      <c r="C1516" s="7242"/>
      <c r="D1516" s="7309" t="s">
        <v>249</v>
      </c>
      <c r="E1516" s="7298"/>
      <c r="F1516" s="7298"/>
      <c r="G1516" s="7308"/>
      <c r="H1516" s="11357">
        <v>0</v>
      </c>
      <c r="I1516" s="11358">
        <v>0</v>
      </c>
      <c r="J1516" s="7230"/>
    </row>
    <row r="1517" spans="1:10" ht="16.5" thickTop="1" thickBot="1" x14ac:dyDescent="0.3">
      <c r="A1517" s="7033"/>
      <c r="B1517" s="7033"/>
      <c r="C1517" s="7242"/>
      <c r="D1517" s="7407" t="s">
        <v>250</v>
      </c>
      <c r="E1517" s="7379"/>
      <c r="F1517" s="7379"/>
      <c r="G1517" s="7380"/>
      <c r="H1517" s="11365">
        <v>5</v>
      </c>
      <c r="I1517" s="11366"/>
      <c r="J1517" s="7230"/>
    </row>
    <row r="1518" spans="1:10" ht="16.5" thickTop="1" thickBot="1" x14ac:dyDescent="0.3">
      <c r="A1518" s="7033"/>
      <c r="B1518" s="7033"/>
      <c r="C1518" s="7242"/>
      <c r="D1518" s="7309" t="s">
        <v>155</v>
      </c>
      <c r="E1518" s="7298"/>
      <c r="F1518" s="7298"/>
      <c r="G1518" s="7308"/>
      <c r="H1518" s="11357">
        <v>0</v>
      </c>
      <c r="I1518" s="11358">
        <v>0</v>
      </c>
      <c r="J1518" s="7230"/>
    </row>
    <row r="1519" spans="1:10" ht="16.5" thickTop="1" thickBot="1" x14ac:dyDescent="0.3">
      <c r="A1519" s="7033"/>
      <c r="B1519" s="7033"/>
      <c r="C1519" s="7242"/>
      <c r="D1519" s="7309" t="s">
        <v>156</v>
      </c>
      <c r="E1519" s="7298"/>
      <c r="F1519" s="7298"/>
      <c r="G1519" s="7308"/>
      <c r="H1519" s="11357">
        <v>0</v>
      </c>
      <c r="I1519" s="11358">
        <v>0</v>
      </c>
      <c r="J1519" s="7230"/>
    </row>
    <row r="1520" spans="1:10" ht="16.5" thickTop="1" thickBot="1" x14ac:dyDescent="0.3">
      <c r="A1520" s="7033"/>
      <c r="B1520" s="7033"/>
      <c r="C1520" s="7242"/>
      <c r="D1520" s="7309" t="s">
        <v>157</v>
      </c>
      <c r="E1520" s="7298"/>
      <c r="F1520" s="7298"/>
      <c r="G1520" s="7308"/>
      <c r="H1520" s="11357">
        <v>5</v>
      </c>
      <c r="I1520" s="11358">
        <v>0</v>
      </c>
      <c r="J1520" s="7230"/>
    </row>
    <row r="1521" spans="1:10" ht="16.5" thickTop="1" thickBot="1" x14ac:dyDescent="0.3">
      <c r="A1521" s="7033"/>
      <c r="B1521" s="7033"/>
      <c r="C1521" s="7242"/>
      <c r="D1521" s="7310" t="s">
        <v>158</v>
      </c>
      <c r="E1521" s="7287"/>
      <c r="F1521" s="7287"/>
      <c r="G1521" s="7288"/>
      <c r="H1521" s="11357">
        <v>0</v>
      </c>
      <c r="I1521" s="11358">
        <v>0</v>
      </c>
      <c r="J1521" s="7230"/>
    </row>
    <row r="1522" spans="1:10" ht="16.5" thickTop="1" thickBot="1" x14ac:dyDescent="0.3">
      <c r="A1522" s="7033"/>
      <c r="B1522" s="7033"/>
      <c r="C1522" s="7361" t="s">
        <v>159</v>
      </c>
      <c r="D1522" s="7362"/>
      <c r="E1522" s="7362"/>
      <c r="F1522" s="7362"/>
      <c r="G1522" s="7363"/>
      <c r="H1522" s="11359">
        <v>253</v>
      </c>
      <c r="I1522" s="11360"/>
      <c r="J1522" s="7230"/>
    </row>
    <row r="1523" spans="1:10" ht="16.5" thickTop="1" thickBot="1" x14ac:dyDescent="0.3">
      <c r="A1523" s="7033"/>
      <c r="B1523" s="7033"/>
      <c r="C1523" s="7242"/>
      <c r="D1523" s="7311" t="s">
        <v>160</v>
      </c>
      <c r="E1523" s="7285"/>
      <c r="F1523" s="7285"/>
      <c r="G1523" s="7285"/>
      <c r="H1523" s="11355">
        <v>90</v>
      </c>
      <c r="I1523" s="11355">
        <v>0</v>
      </c>
      <c r="J1523" s="7230"/>
    </row>
    <row r="1524" spans="1:10" ht="16.5" thickTop="1" thickBot="1" x14ac:dyDescent="0.3">
      <c r="A1524" s="7033"/>
      <c r="B1524" s="7033"/>
      <c r="C1524" s="7242"/>
      <c r="D1524" s="7301" t="s">
        <v>161</v>
      </c>
      <c r="E1524" s="7287"/>
      <c r="F1524" s="7287"/>
      <c r="G1524" s="7288"/>
      <c r="H1524" s="11355">
        <v>1</v>
      </c>
      <c r="I1524" s="11355">
        <v>0</v>
      </c>
      <c r="J1524" s="7230"/>
    </row>
    <row r="1525" spans="1:10" ht="16.5" thickTop="1" thickBot="1" x14ac:dyDescent="0.3">
      <c r="A1525" s="7033"/>
      <c r="B1525" s="7033"/>
      <c r="C1525" s="7242"/>
      <c r="D1525" s="7389" t="s">
        <v>162</v>
      </c>
      <c r="E1525" s="7290"/>
      <c r="F1525" s="7290"/>
      <c r="G1525" s="7291"/>
      <c r="H1525" s="11355">
        <v>162</v>
      </c>
      <c r="I1525" s="11355">
        <v>0</v>
      </c>
      <c r="J1525" s="7230"/>
    </row>
    <row r="1526" spans="1:10" ht="16.5" thickTop="1" thickBot="1" x14ac:dyDescent="0.3">
      <c r="A1526" s="7033"/>
      <c r="B1526" s="7033"/>
      <c r="C1526" s="7361" t="s">
        <v>163</v>
      </c>
      <c r="D1526" s="7362"/>
      <c r="E1526" s="7362"/>
      <c r="F1526" s="7362"/>
      <c r="G1526" s="7363"/>
      <c r="H1526" s="11359">
        <v>287</v>
      </c>
      <c r="I1526" s="11360"/>
      <c r="J1526" s="7230"/>
    </row>
    <row r="1527" spans="1:10" ht="16.5" thickTop="1" thickBot="1" x14ac:dyDescent="0.3">
      <c r="A1527" s="7033"/>
      <c r="B1527" s="7033"/>
      <c r="C1527" s="7245"/>
      <c r="D1527" s="7301" t="s">
        <v>160</v>
      </c>
      <c r="E1527" s="7287"/>
      <c r="F1527" s="7287"/>
      <c r="G1527" s="7288"/>
      <c r="H1527" s="11356">
        <v>123</v>
      </c>
      <c r="I1527" s="11356">
        <v>0</v>
      </c>
      <c r="J1527" s="7230"/>
    </row>
    <row r="1528" spans="1:10" ht="16.5" thickTop="1" thickBot="1" x14ac:dyDescent="0.3">
      <c r="A1528" s="7033"/>
      <c r="B1528" s="7033"/>
      <c r="C1528" s="7242"/>
      <c r="D1528" s="7301" t="s">
        <v>161</v>
      </c>
      <c r="E1528" s="7287"/>
      <c r="F1528" s="7287"/>
      <c r="G1528" s="7288"/>
      <c r="H1528" s="11356">
        <v>10</v>
      </c>
      <c r="I1528" s="11356">
        <v>0</v>
      </c>
      <c r="J1528" s="7230"/>
    </row>
    <row r="1529" spans="1:10" ht="16.5" thickTop="1" thickBot="1" x14ac:dyDescent="0.3">
      <c r="A1529" s="7033"/>
      <c r="B1529" s="7033"/>
      <c r="C1529" s="7242"/>
      <c r="D1529" s="7389" t="s">
        <v>162</v>
      </c>
      <c r="E1529" s="7290"/>
      <c r="F1529" s="7290"/>
      <c r="G1529" s="7291"/>
      <c r="H1529" s="11356">
        <v>154</v>
      </c>
      <c r="I1529" s="11356">
        <v>0</v>
      </c>
      <c r="J1529" s="7230"/>
    </row>
    <row r="1530" spans="1:10" ht="16.5" thickTop="1" thickBot="1" x14ac:dyDescent="0.3">
      <c r="A1530" s="7033"/>
      <c r="B1530" s="7033"/>
      <c r="C1530" s="7242"/>
      <c r="D1530" s="7389" t="s">
        <v>164</v>
      </c>
      <c r="E1530" s="7290"/>
      <c r="F1530" s="7290"/>
      <c r="G1530" s="7291"/>
      <c r="H1530" s="11356">
        <v>0</v>
      </c>
      <c r="I1530" s="11356">
        <v>0</v>
      </c>
      <c r="J1530" s="7230"/>
    </row>
    <row r="1531" spans="1:10" ht="16.5" thickTop="1" thickBot="1" x14ac:dyDescent="0.3">
      <c r="A1531" s="7033"/>
      <c r="B1531" s="7033"/>
      <c r="C1531" s="7242"/>
      <c r="D1531" s="11362" t="s">
        <v>165</v>
      </c>
      <c r="E1531" s="11363"/>
      <c r="F1531" s="11363"/>
      <c r="G1531" s="11364"/>
      <c r="H1531" s="11361">
        <v>404</v>
      </c>
      <c r="I1531" s="11361"/>
      <c r="J1531" s="7230"/>
    </row>
    <row r="1532" spans="1:10" ht="16.5" thickTop="1" thickBot="1" x14ac:dyDescent="0.3">
      <c r="A1532" s="7033"/>
      <c r="B1532" s="7033"/>
      <c r="C1532" s="7242"/>
      <c r="D1532" s="7311" t="s">
        <v>160</v>
      </c>
      <c r="E1532" s="7285"/>
      <c r="F1532" s="7285"/>
      <c r="G1532" s="7285"/>
      <c r="H1532" s="11355">
        <v>139</v>
      </c>
      <c r="I1532" s="11355">
        <v>0</v>
      </c>
      <c r="J1532" s="7230"/>
    </row>
    <row r="1533" spans="1:10" ht="16.5" thickTop="1" thickBot="1" x14ac:dyDescent="0.3">
      <c r="A1533" s="7033"/>
      <c r="B1533" s="7033"/>
      <c r="C1533" s="7242"/>
      <c r="D1533" s="7301" t="s">
        <v>161</v>
      </c>
      <c r="E1533" s="7287"/>
      <c r="F1533" s="7287"/>
      <c r="G1533" s="7288"/>
      <c r="H1533" s="11355">
        <v>4</v>
      </c>
      <c r="I1533" s="11355">
        <v>0</v>
      </c>
      <c r="J1533" s="7230"/>
    </row>
    <row r="1534" spans="1:10" ht="16.5" thickTop="1" thickBot="1" x14ac:dyDescent="0.3">
      <c r="A1534" s="7033"/>
      <c r="B1534" s="7033"/>
      <c r="C1534" s="7242"/>
      <c r="D1534" s="7389" t="s">
        <v>162</v>
      </c>
      <c r="E1534" s="7290"/>
      <c r="F1534" s="7290"/>
      <c r="G1534" s="7291"/>
      <c r="H1534" s="11355">
        <v>90</v>
      </c>
      <c r="I1534" s="11355">
        <v>0</v>
      </c>
      <c r="J1534" s="7230"/>
    </row>
    <row r="1535" spans="1:10" ht="16.5" thickTop="1" thickBot="1" x14ac:dyDescent="0.3">
      <c r="A1535" s="7033"/>
      <c r="B1535" s="7033"/>
      <c r="C1535" s="7246"/>
      <c r="D1535" s="7301" t="s">
        <v>114</v>
      </c>
      <c r="E1535" s="7290"/>
      <c r="F1535" s="7290"/>
      <c r="G1535" s="7291"/>
      <c r="H1535" s="11355">
        <v>171</v>
      </c>
      <c r="I1535" s="11355">
        <v>0</v>
      </c>
      <c r="J1535" s="7230"/>
    </row>
    <row r="1536" spans="1:10" ht="16.5" thickTop="1" thickBot="1" x14ac:dyDescent="0.3">
      <c r="A1536" s="7033"/>
      <c r="B1536" s="7268"/>
      <c r="C1536" s="7420" t="s">
        <v>166</v>
      </c>
      <c r="D1536" s="7357"/>
      <c r="E1536" s="7364"/>
      <c r="F1536" s="7359"/>
      <c r="G1536" s="7360"/>
      <c r="H1536" s="11369">
        <v>162</v>
      </c>
      <c r="I1536" s="11369"/>
      <c r="J1536" s="7033"/>
    </row>
    <row r="1537" spans="1:10" ht="16.5" thickTop="1" thickBot="1" x14ac:dyDescent="0.3">
      <c r="A1537" s="7033"/>
      <c r="B1537" s="7234"/>
      <c r="C1537" s="7269"/>
      <c r="D1537" s="7312" t="s">
        <v>251</v>
      </c>
      <c r="E1537" s="7313"/>
      <c r="F1537" s="7313"/>
      <c r="G1537" s="7314"/>
      <c r="H1537" s="11356">
        <v>47</v>
      </c>
      <c r="I1537" s="11356">
        <v>0</v>
      </c>
      <c r="J1537" s="7033"/>
    </row>
    <row r="1538" spans="1:10" ht="16.5" thickTop="1" thickBot="1" x14ac:dyDescent="0.3">
      <c r="A1538" s="7033"/>
      <c r="B1538" s="7270"/>
      <c r="C1538" s="7268"/>
      <c r="D1538" s="7313" t="s">
        <v>168</v>
      </c>
      <c r="E1538" s="7313"/>
      <c r="F1538" s="7313"/>
      <c r="G1538" s="7313"/>
      <c r="H1538" s="11356">
        <v>49</v>
      </c>
      <c r="I1538" s="11356">
        <v>0</v>
      </c>
      <c r="J1538" s="7033"/>
    </row>
    <row r="1539" spans="1:10" ht="16.5" thickTop="1" thickBot="1" x14ac:dyDescent="0.3">
      <c r="A1539" s="7033"/>
      <c r="B1539" s="7270"/>
      <c r="C1539" s="7268"/>
      <c r="D1539" s="7315" t="s">
        <v>169</v>
      </c>
      <c r="E1539" s="7313"/>
      <c r="F1539" s="7313"/>
      <c r="G1539" s="7314"/>
      <c r="H1539" s="11356">
        <v>58</v>
      </c>
      <c r="I1539" s="11356">
        <v>0</v>
      </c>
      <c r="J1539" s="7033"/>
    </row>
    <row r="1540" spans="1:10" ht="16.5" thickTop="1" thickBot="1" x14ac:dyDescent="0.3">
      <c r="A1540" s="7033"/>
      <c r="B1540" s="7270"/>
      <c r="C1540" s="7268"/>
      <c r="D1540" s="7315" t="s">
        <v>170</v>
      </c>
      <c r="E1540" s="7313"/>
      <c r="F1540" s="7313"/>
      <c r="G1540" s="7314"/>
      <c r="H1540" s="11356">
        <v>8</v>
      </c>
      <c r="I1540" s="11356">
        <v>0</v>
      </c>
      <c r="J1540" s="7033"/>
    </row>
    <row r="1541" spans="1:10" ht="16.5" thickTop="1" thickBot="1" x14ac:dyDescent="0.3">
      <c r="A1541" s="7033"/>
      <c r="B1541" s="7233"/>
      <c r="C1541" s="7242"/>
      <c r="D1541" s="7405" t="s">
        <v>171</v>
      </c>
      <c r="E1541" s="7381"/>
      <c r="F1541" s="7381"/>
      <c r="G1541" s="7382"/>
      <c r="H1541" s="11361">
        <v>4</v>
      </c>
      <c r="I1541" s="11361"/>
      <c r="J1541" s="7033"/>
    </row>
    <row r="1542" spans="1:10" ht="16.5" thickTop="1" thickBot="1" x14ac:dyDescent="0.3">
      <c r="A1542" s="7033"/>
      <c r="B1542" s="7033"/>
      <c r="C1542" s="7242"/>
      <c r="D1542" s="7316" t="s">
        <v>172</v>
      </c>
      <c r="E1542" s="7287"/>
      <c r="F1542" s="7287"/>
      <c r="G1542" s="7288"/>
      <c r="H1542" s="11356">
        <v>0</v>
      </c>
      <c r="I1542" s="11356">
        <v>0</v>
      </c>
      <c r="J1542" s="7033"/>
    </row>
    <row r="1543" spans="1:10" ht="16.5" thickTop="1" thickBot="1" x14ac:dyDescent="0.3">
      <c r="A1543" s="7033"/>
      <c r="B1543" s="7233"/>
      <c r="C1543" s="7242"/>
      <c r="D1543" s="7317" t="s">
        <v>173</v>
      </c>
      <c r="E1543" s="7313"/>
      <c r="F1543" s="7313"/>
      <c r="G1543" s="7314"/>
      <c r="H1543" s="11356">
        <v>4</v>
      </c>
      <c r="I1543" s="11356">
        <v>0</v>
      </c>
      <c r="J1543" s="7033"/>
    </row>
    <row r="1544" spans="1:10" ht="16.5" thickTop="1" thickBot="1" x14ac:dyDescent="0.3">
      <c r="A1544" s="7033"/>
      <c r="B1544" s="7233"/>
      <c r="C1544" s="7242"/>
      <c r="D1544" s="7318" t="s">
        <v>174</v>
      </c>
      <c r="E1544" s="7313"/>
      <c r="F1544" s="7313"/>
      <c r="G1544" s="7314"/>
      <c r="H1544" s="11356">
        <v>0</v>
      </c>
      <c r="I1544" s="11356">
        <v>0</v>
      </c>
      <c r="J1544" s="7231"/>
    </row>
    <row r="1545" spans="1:10" ht="17.25" thickTop="1" thickBot="1" x14ac:dyDescent="0.3">
      <c r="A1545" s="7033"/>
      <c r="B1545" s="7365" t="s">
        <v>175</v>
      </c>
      <c r="C1545" s="7366"/>
      <c r="D1545" s="7366"/>
      <c r="E1545" s="7366"/>
      <c r="F1545" s="7367"/>
      <c r="G1545" s="11359" t="s">
        <v>11</v>
      </c>
      <c r="H1545" s="11367"/>
      <c r="I1545" s="11360"/>
      <c r="J1545" s="7033"/>
    </row>
    <row r="1546" spans="1:10" ht="16.5" thickTop="1" x14ac:dyDescent="0.25">
      <c r="A1546" s="7231"/>
      <c r="B1546" s="7368"/>
      <c r="C1546" s="7369"/>
      <c r="D1546" s="7369"/>
      <c r="E1546" s="7369"/>
      <c r="F1546" s="7370"/>
      <c r="G1546" s="11348">
        <v>10767</v>
      </c>
      <c r="H1546" s="11349"/>
      <c r="I1546" s="11350"/>
      <c r="J1546" s="7231"/>
    </row>
    <row r="1547" spans="1:10" ht="16.5" thickBot="1" x14ac:dyDescent="0.3">
      <c r="A1547" s="7231"/>
      <c r="B1547" s="7371"/>
      <c r="C1547" s="7372"/>
      <c r="D1547" s="7372"/>
      <c r="E1547" s="7372"/>
      <c r="F1547" s="7373"/>
      <c r="G1547" s="11351"/>
      <c r="H1547" s="11352"/>
      <c r="I1547" s="11353"/>
      <c r="J1547" s="7231"/>
    </row>
    <row r="1548" spans="1:10" ht="15.75" thickTop="1" x14ac:dyDescent="0.25">
      <c r="A1548" s="7231"/>
      <c r="B1548" s="7231"/>
      <c r="C1548" s="7231"/>
      <c r="D1548" s="7231"/>
      <c r="E1548" s="7231"/>
      <c r="F1548" s="7231"/>
      <c r="G1548" s="7231"/>
      <c r="H1548" s="7231"/>
      <c r="I1548" s="7231"/>
      <c r="J1548" s="7231"/>
    </row>
    <row r="1550" spans="1:10" ht="15.75" thickBot="1" x14ac:dyDescent="0.3">
      <c r="A1550" s="7425"/>
      <c r="B1550" s="7425"/>
      <c r="C1550" s="7427"/>
      <c r="D1550" s="7427"/>
      <c r="E1550" s="7611"/>
      <c r="F1550" s="7425"/>
      <c r="G1550" s="7617" t="s">
        <v>196</v>
      </c>
      <c r="H1550" s="7425"/>
      <c r="I1550" s="7425"/>
      <c r="J1550" s="7425"/>
    </row>
    <row r="1551" spans="1:10" ht="17.25" thickTop="1" thickBot="1" x14ac:dyDescent="0.3">
      <c r="A1551" s="7430"/>
      <c r="B1551" s="7430"/>
      <c r="C1551" s="7431"/>
      <c r="D1551" s="7431"/>
      <c r="E1551" s="7431"/>
      <c r="F1551" s="7425"/>
      <c r="G1551" s="7607" t="s">
        <v>1</v>
      </c>
      <c r="H1551" s="7608"/>
      <c r="I1551" s="7460" t="s">
        <v>272</v>
      </c>
      <c r="J1551" s="7430"/>
    </row>
    <row r="1552" spans="1:10" ht="17.25" thickTop="1" thickBot="1" x14ac:dyDescent="0.3">
      <c r="A1552" s="7611"/>
      <c r="B1552" s="7430"/>
      <c r="C1552" s="7592"/>
      <c r="D1552" s="7592"/>
      <c r="E1552" s="7592"/>
      <c r="F1552" s="7425"/>
      <c r="G1552" s="7609" t="s">
        <v>2</v>
      </c>
      <c r="H1552" s="7610"/>
      <c r="I1552" s="7460" t="s">
        <v>3</v>
      </c>
      <c r="J1552" s="7430"/>
    </row>
    <row r="1553" spans="1:10" ht="16.5" thickTop="1" thickBot="1" x14ac:dyDescent="0.3">
      <c r="A1553" s="7430"/>
      <c r="B1553" s="7430"/>
      <c r="C1553" s="7430"/>
      <c r="D1553" s="7431"/>
      <c r="E1553" s="7439"/>
      <c r="F1553" s="7431"/>
      <c r="G1553" s="7431"/>
      <c r="H1553" s="7431"/>
      <c r="I1553" s="7431"/>
      <c r="J1553" s="7431"/>
    </row>
    <row r="1554" spans="1:10" ht="17.25" thickTop="1" thickBot="1" x14ac:dyDescent="0.3">
      <c r="A1554" s="7541" t="s">
        <v>4</v>
      </c>
      <c r="B1554" s="10962"/>
      <c r="C1554" s="10963"/>
      <c r="D1554" s="10963"/>
      <c r="E1554" s="10963"/>
      <c r="F1554" s="10963"/>
      <c r="G1554" s="10964"/>
      <c r="H1554" s="7425"/>
      <c r="I1554" s="7425"/>
      <c r="J1554" s="7425"/>
    </row>
    <row r="1555" spans="1:10" ht="17.25" thickTop="1" thickBot="1" x14ac:dyDescent="0.3">
      <c r="A1555" s="7541" t="s">
        <v>5</v>
      </c>
      <c r="B1555" s="10962" t="s">
        <v>256</v>
      </c>
      <c r="C1555" s="10963"/>
      <c r="D1555" s="10963"/>
      <c r="E1555" s="10963"/>
      <c r="F1555" s="10963"/>
      <c r="G1555" s="10964"/>
      <c r="H1555" s="7425"/>
      <c r="I1555" s="7425"/>
      <c r="J1555" s="7425"/>
    </row>
    <row r="1556" spans="1:10" ht="17.25" thickTop="1" thickBot="1" x14ac:dyDescent="0.3">
      <c r="A1556" s="7542" t="s">
        <v>7</v>
      </c>
      <c r="B1556" s="10965" t="s">
        <v>8</v>
      </c>
      <c r="C1556" s="10966"/>
      <c r="D1556" s="7461"/>
      <c r="E1556" s="7462"/>
      <c r="F1556" s="7462"/>
      <c r="G1556" s="7461"/>
      <c r="H1556" s="7425"/>
      <c r="I1556" s="7425"/>
      <c r="J1556" s="7425"/>
    </row>
    <row r="1557" spans="1:10" ht="16.5" thickTop="1" thickBot="1" x14ac:dyDescent="0.3">
      <c r="A1557" s="7430"/>
      <c r="B1557" s="7430"/>
      <c r="C1557" s="7430"/>
      <c r="D1557" s="7430"/>
      <c r="E1557" s="7430"/>
      <c r="F1557" s="7430"/>
      <c r="G1557" s="7440"/>
      <c r="H1557" s="7430"/>
      <c r="I1557" s="7430"/>
      <c r="J1557" s="7430"/>
    </row>
    <row r="1558" spans="1:10" ht="16.5" thickTop="1" thickBot="1" x14ac:dyDescent="0.3">
      <c r="A1558" s="7425"/>
      <c r="B1558" s="11372" t="s">
        <v>9</v>
      </c>
      <c r="C1558" s="11372"/>
      <c r="D1558" s="11372"/>
      <c r="E1558" s="11369" t="s">
        <v>10</v>
      </c>
      <c r="F1558" s="11378"/>
      <c r="G1558" s="11369" t="s">
        <v>11</v>
      </c>
      <c r="H1558" s="11378"/>
      <c r="I1558" s="7425"/>
      <c r="J1558" s="7425"/>
    </row>
    <row r="1559" spans="1:10" ht="16.5" thickTop="1" thickBot="1" x14ac:dyDescent="0.3">
      <c r="A1559" s="7438"/>
      <c r="B1559" s="11373"/>
      <c r="C1559" s="11372"/>
      <c r="D1559" s="11372"/>
      <c r="E1559" s="10981">
        <v>199</v>
      </c>
      <c r="F1559" s="10981"/>
      <c r="G1559" s="11431">
        <v>199</v>
      </c>
      <c r="H1559" s="11431"/>
      <c r="I1559" s="7425"/>
      <c r="J1559" s="7425"/>
    </row>
    <row r="1560" spans="1:10" ht="16.5" thickTop="1" thickBot="1" x14ac:dyDescent="0.3">
      <c r="A1560" s="7438"/>
      <c r="B1560" s="11373"/>
      <c r="C1560" s="11372"/>
      <c r="D1560" s="11372"/>
      <c r="E1560" s="10981"/>
      <c r="F1560" s="10981"/>
      <c r="G1560" s="11431"/>
      <c r="H1560" s="11431"/>
      <c r="I1560" s="7425"/>
      <c r="J1560" s="7425"/>
    </row>
    <row r="1561" spans="1:10" ht="16.5" thickTop="1" thickBot="1" x14ac:dyDescent="0.3">
      <c r="A1561" s="7438"/>
      <c r="B1561" s="7426"/>
      <c r="C1561" s="7426"/>
      <c r="D1561" s="7426"/>
      <c r="E1561" s="7426"/>
      <c r="F1561" s="7426"/>
      <c r="G1561" s="7426"/>
      <c r="H1561" s="7426"/>
      <c r="I1561" s="7426"/>
      <c r="J1561" s="7426"/>
    </row>
    <row r="1562" spans="1:10" ht="16.5" thickTop="1" thickBot="1" x14ac:dyDescent="0.3">
      <c r="A1562" s="7438"/>
      <c r="B1562" s="11373" t="s">
        <v>12</v>
      </c>
      <c r="C1562" s="11372"/>
      <c r="D1562" s="11372"/>
      <c r="E1562" s="11372"/>
      <c r="F1562" s="11372"/>
      <c r="G1562" s="11369" t="s">
        <v>11</v>
      </c>
      <c r="H1562" s="11378"/>
      <c r="I1562" s="11432" t="s">
        <v>13</v>
      </c>
      <c r="J1562" s="11432"/>
    </row>
    <row r="1563" spans="1:10" ht="16.5" thickTop="1" thickBot="1" x14ac:dyDescent="0.3">
      <c r="A1563" s="7438"/>
      <c r="B1563" s="11372"/>
      <c r="C1563" s="11372"/>
      <c r="D1563" s="11372"/>
      <c r="E1563" s="11372"/>
      <c r="F1563" s="11372"/>
      <c r="G1563" s="7543" t="s">
        <v>14</v>
      </c>
      <c r="H1563" s="7543" t="s">
        <v>15</v>
      </c>
      <c r="I1563" s="11432"/>
      <c r="J1563" s="11432"/>
    </row>
    <row r="1564" spans="1:10" ht="16.5" thickTop="1" thickBot="1" x14ac:dyDescent="0.3">
      <c r="A1564" s="7425"/>
      <c r="B1564" s="11372"/>
      <c r="C1564" s="11372"/>
      <c r="D1564" s="11372"/>
      <c r="E1564" s="11372"/>
      <c r="F1564" s="11372"/>
      <c r="G1564" s="7529">
        <v>11</v>
      </c>
      <c r="H1564" s="7529">
        <v>1</v>
      </c>
      <c r="I1564" s="11430">
        <v>12</v>
      </c>
      <c r="J1564" s="11430"/>
    </row>
    <row r="1565" spans="1:10" ht="16.5" thickTop="1" thickBot="1" x14ac:dyDescent="0.3">
      <c r="A1565" s="7425"/>
      <c r="B1565" s="11374" t="s">
        <v>16</v>
      </c>
      <c r="C1565" s="11375"/>
      <c r="D1565" s="11375"/>
      <c r="E1565" s="11375"/>
      <c r="F1565" s="11392"/>
      <c r="G1565" s="7463">
        <v>11</v>
      </c>
      <c r="H1565" s="7463">
        <v>1</v>
      </c>
      <c r="I1565" s="11411">
        <v>12</v>
      </c>
      <c r="J1565" s="11411"/>
    </row>
    <row r="1566" spans="1:10" ht="16.5" thickTop="1" thickBot="1" x14ac:dyDescent="0.3">
      <c r="A1566" s="7425"/>
      <c r="B1566" s="11374" t="s">
        <v>17</v>
      </c>
      <c r="C1566" s="11375"/>
      <c r="D1566" s="11375"/>
      <c r="E1566" s="11375"/>
      <c r="F1566" s="11375"/>
      <c r="G1566" s="7463"/>
      <c r="H1566" s="7463"/>
      <c r="I1566" s="11428">
        <v>0</v>
      </c>
      <c r="J1566" s="11429"/>
    </row>
    <row r="1567" spans="1:10" ht="16.5" thickTop="1" thickBot="1" x14ac:dyDescent="0.3">
      <c r="A1567" s="7425"/>
      <c r="B1567" s="7530" t="s">
        <v>18</v>
      </c>
      <c r="C1567" s="7531"/>
      <c r="D1567" s="7532"/>
      <c r="E1567" s="7544"/>
      <c r="F1567" s="7544"/>
      <c r="G1567" s="7618"/>
      <c r="H1567" s="7619"/>
      <c r="I1567" s="7545"/>
      <c r="J1567" s="7425"/>
    </row>
    <row r="1568" spans="1:10" ht="16.5" thickTop="1" thickBot="1" x14ac:dyDescent="0.3">
      <c r="A1568" s="7425"/>
      <c r="B1568" s="7533"/>
      <c r="C1568" s="7534"/>
      <c r="D1568" s="7534"/>
      <c r="E1568" s="11369" t="s">
        <v>19</v>
      </c>
      <c r="F1568" s="11369"/>
      <c r="G1568" s="11369"/>
      <c r="H1568" s="11359"/>
      <c r="I1568" s="7543" t="s">
        <v>11</v>
      </c>
      <c r="J1568" s="7425"/>
    </row>
    <row r="1569" spans="1:10" ht="16.5" thickTop="1" thickBot="1" x14ac:dyDescent="0.3">
      <c r="A1569" s="7425"/>
      <c r="B1569" s="7533"/>
      <c r="C1569" s="7534" t="s">
        <v>20</v>
      </c>
      <c r="D1569" s="7534"/>
      <c r="E1569" s="7578" t="s">
        <v>21</v>
      </c>
      <c r="F1569" s="7578" t="s">
        <v>22</v>
      </c>
      <c r="G1569" s="7578" t="s">
        <v>23</v>
      </c>
      <c r="H1569" s="7597" t="s">
        <v>24</v>
      </c>
      <c r="I1569" s="7538"/>
      <c r="J1569" s="7425"/>
    </row>
    <row r="1570" spans="1:10" ht="16.5" thickTop="1" thickBot="1" x14ac:dyDescent="0.3">
      <c r="A1570" s="7425"/>
      <c r="B1570" s="7535"/>
      <c r="C1570" s="7536"/>
      <c r="D1570" s="7536"/>
      <c r="E1570" s="11413">
        <v>2</v>
      </c>
      <c r="F1570" s="11413"/>
      <c r="G1570" s="11413"/>
      <c r="H1570" s="11414"/>
      <c r="I1570" s="11412">
        <v>14</v>
      </c>
      <c r="J1570" s="7425"/>
    </row>
    <row r="1571" spans="1:10" ht="16.5" thickTop="1" thickBot="1" x14ac:dyDescent="0.3">
      <c r="A1571" s="7425"/>
      <c r="B1571" s="7467"/>
      <c r="C1571" s="7468"/>
      <c r="D1571" s="7468"/>
      <c r="E1571" s="7539">
        <v>12</v>
      </c>
      <c r="F1571" s="7539">
        <v>2</v>
      </c>
      <c r="G1571" s="7539">
        <v>0</v>
      </c>
      <c r="H1571" s="7539">
        <v>0</v>
      </c>
      <c r="I1571" s="11412"/>
      <c r="J1571" s="7425"/>
    </row>
    <row r="1572" spans="1:10" ht="17.25" thickTop="1" thickBot="1" x14ac:dyDescent="0.3">
      <c r="A1572" s="7425"/>
      <c r="B1572" s="7428"/>
      <c r="C1572" s="11376" t="s">
        <v>25</v>
      </c>
      <c r="D1572" s="11377"/>
      <c r="E1572" s="7546">
        <v>0</v>
      </c>
      <c r="F1572" s="7546">
        <v>0</v>
      </c>
      <c r="G1572" s="7546">
        <v>0</v>
      </c>
      <c r="H1572" s="7547">
        <v>0</v>
      </c>
      <c r="I1572" s="7548">
        <v>0</v>
      </c>
      <c r="J1572" s="7425"/>
    </row>
    <row r="1573" spans="1:10" ht="16.5" thickTop="1" thickBot="1" x14ac:dyDescent="0.3">
      <c r="A1573" s="7425"/>
      <c r="B1573" s="7428"/>
      <c r="C1573" s="7475"/>
      <c r="D1573" s="7476" t="s">
        <v>26</v>
      </c>
      <c r="E1573" s="7436"/>
      <c r="F1573" s="7436"/>
      <c r="G1573" s="7436"/>
      <c r="H1573" s="7436"/>
      <c r="I1573" s="7540">
        <v>0</v>
      </c>
      <c r="J1573" s="7425"/>
    </row>
    <row r="1574" spans="1:10" ht="16.5" thickTop="1" thickBot="1" x14ac:dyDescent="0.3">
      <c r="A1574" s="7425"/>
      <c r="B1574" s="7428"/>
      <c r="C1574" s="7475"/>
      <c r="D1574" s="7476" t="s">
        <v>27</v>
      </c>
      <c r="E1574" s="7436"/>
      <c r="F1574" s="7436"/>
      <c r="G1574" s="7436"/>
      <c r="H1574" s="7436"/>
      <c r="I1574" s="7540">
        <v>0</v>
      </c>
      <c r="J1574" s="7425"/>
    </row>
    <row r="1575" spans="1:10" ht="16.5" thickTop="1" thickBot="1" x14ac:dyDescent="0.3">
      <c r="A1575" s="7425"/>
      <c r="B1575" s="7428"/>
      <c r="C1575" s="7475"/>
      <c r="D1575" s="7476" t="s">
        <v>28</v>
      </c>
      <c r="E1575" s="7436"/>
      <c r="F1575" s="7436"/>
      <c r="G1575" s="7436"/>
      <c r="H1575" s="7436"/>
      <c r="I1575" s="7540">
        <v>0</v>
      </c>
      <c r="J1575" s="7425"/>
    </row>
    <row r="1576" spans="1:10" ht="27" thickTop="1" thickBot="1" x14ac:dyDescent="0.3">
      <c r="A1576" s="7425"/>
      <c r="B1576" s="7428"/>
      <c r="C1576" s="7475"/>
      <c r="D1576" s="7476" t="s">
        <v>29</v>
      </c>
      <c r="E1576" s="7436"/>
      <c r="F1576" s="7436"/>
      <c r="G1576" s="7436"/>
      <c r="H1576" s="7436"/>
      <c r="I1576" s="7540">
        <v>0</v>
      </c>
      <c r="J1576" s="7425"/>
    </row>
    <row r="1577" spans="1:10" ht="17.25" thickTop="1" thickBot="1" x14ac:dyDescent="0.3">
      <c r="A1577" s="7425"/>
      <c r="B1577" s="7428"/>
      <c r="C1577" s="7549" t="s">
        <v>30</v>
      </c>
      <c r="D1577" s="7550"/>
      <c r="E1577" s="7551">
        <v>0</v>
      </c>
      <c r="F1577" s="7551">
        <v>0</v>
      </c>
      <c r="G1577" s="7551">
        <v>0</v>
      </c>
      <c r="H1577" s="7551">
        <v>0</v>
      </c>
      <c r="I1577" s="7552">
        <v>0</v>
      </c>
      <c r="J1577" s="7425"/>
    </row>
    <row r="1578" spans="1:10" ht="27" thickTop="1" thickBot="1" x14ac:dyDescent="0.3">
      <c r="A1578" s="7425"/>
      <c r="B1578" s="7428"/>
      <c r="C1578" s="7475"/>
      <c r="D1578" s="7476" t="s">
        <v>31</v>
      </c>
      <c r="E1578" s="7436"/>
      <c r="F1578" s="7436"/>
      <c r="G1578" s="7436"/>
      <c r="H1578" s="7436"/>
      <c r="I1578" s="7540">
        <v>0</v>
      </c>
      <c r="J1578" s="7425"/>
    </row>
    <row r="1579" spans="1:10" ht="16.5" thickTop="1" thickBot="1" x14ac:dyDescent="0.3">
      <c r="A1579" s="7425"/>
      <c r="B1579" s="7428"/>
      <c r="C1579" s="7475"/>
      <c r="D1579" s="7476" t="s">
        <v>32</v>
      </c>
      <c r="E1579" s="7436"/>
      <c r="F1579" s="7436"/>
      <c r="G1579" s="7436"/>
      <c r="H1579" s="7436"/>
      <c r="I1579" s="7540">
        <v>0</v>
      </c>
      <c r="J1579" s="7425"/>
    </row>
    <row r="1580" spans="1:10" ht="27" thickTop="1" thickBot="1" x14ac:dyDescent="0.3">
      <c r="A1580" s="7425"/>
      <c r="B1580" s="7428"/>
      <c r="C1580" s="7475"/>
      <c r="D1580" s="7476" t="s">
        <v>120</v>
      </c>
      <c r="E1580" s="7436"/>
      <c r="F1580" s="7436"/>
      <c r="G1580" s="7436"/>
      <c r="H1580" s="7436"/>
      <c r="I1580" s="7540">
        <v>0</v>
      </c>
      <c r="J1580" s="7425"/>
    </row>
    <row r="1581" spans="1:10" ht="39.75" thickTop="1" thickBot="1" x14ac:dyDescent="0.3">
      <c r="A1581" s="7425"/>
      <c r="B1581" s="7428"/>
      <c r="C1581" s="7475"/>
      <c r="D1581" s="7476" t="s">
        <v>34</v>
      </c>
      <c r="E1581" s="7436"/>
      <c r="F1581" s="7436"/>
      <c r="G1581" s="7436"/>
      <c r="H1581" s="7436"/>
      <c r="I1581" s="7540">
        <v>0</v>
      </c>
      <c r="J1581" s="7425"/>
    </row>
    <row r="1582" spans="1:10" ht="65.25" thickTop="1" thickBot="1" x14ac:dyDescent="0.3">
      <c r="A1582" s="7425"/>
      <c r="B1582" s="7428"/>
      <c r="C1582" s="7475"/>
      <c r="D1582" s="7476" t="s">
        <v>198</v>
      </c>
      <c r="E1582" s="7436"/>
      <c r="F1582" s="7436"/>
      <c r="G1582" s="7436"/>
      <c r="H1582" s="7436"/>
      <c r="I1582" s="7540">
        <v>0</v>
      </c>
      <c r="J1582" s="7425"/>
    </row>
    <row r="1583" spans="1:10" ht="17.25" thickTop="1" thickBot="1" x14ac:dyDescent="0.3">
      <c r="A1583" s="7425"/>
      <c r="B1583" s="7428"/>
      <c r="C1583" s="11374" t="s">
        <v>36</v>
      </c>
      <c r="D1583" s="11392"/>
      <c r="E1583" s="7553">
        <v>2</v>
      </c>
      <c r="F1583" s="7553">
        <v>0</v>
      </c>
      <c r="G1583" s="7553">
        <v>0</v>
      </c>
      <c r="H1583" s="7553">
        <v>0</v>
      </c>
      <c r="I1583" s="7548">
        <v>2</v>
      </c>
      <c r="J1583" s="7425"/>
    </row>
    <row r="1584" spans="1:10" ht="27" thickTop="1" thickBot="1" x14ac:dyDescent="0.3">
      <c r="A1584" s="7425"/>
      <c r="B1584" s="7428"/>
      <c r="C1584" s="7475"/>
      <c r="D1584" s="7477" t="s">
        <v>37</v>
      </c>
      <c r="E1584" s="7436">
        <v>2</v>
      </c>
      <c r="F1584" s="7436"/>
      <c r="G1584" s="7436"/>
      <c r="H1584" s="7436"/>
      <c r="I1584" s="7577">
        <v>2</v>
      </c>
      <c r="J1584" s="7425"/>
    </row>
    <row r="1585" spans="1:10" ht="39.75" thickTop="1" thickBot="1" x14ac:dyDescent="0.3">
      <c r="A1585" s="7425"/>
      <c r="B1585" s="7428"/>
      <c r="C1585" s="7475"/>
      <c r="D1585" s="7477" t="s">
        <v>38</v>
      </c>
      <c r="E1585" s="7615"/>
      <c r="F1585" s="7615"/>
      <c r="G1585" s="7615"/>
      <c r="H1585" s="7615"/>
      <c r="I1585" s="7577">
        <v>0</v>
      </c>
      <c r="J1585" s="7425"/>
    </row>
    <row r="1586" spans="1:10" ht="52.5" thickTop="1" thickBot="1" x14ac:dyDescent="0.3">
      <c r="A1586" s="7425"/>
      <c r="B1586" s="7428"/>
      <c r="C1586" s="7475"/>
      <c r="D1586" s="7478" t="s">
        <v>39</v>
      </c>
      <c r="E1586" s="7436"/>
      <c r="F1586" s="7436"/>
      <c r="G1586" s="7436"/>
      <c r="H1586" s="7436"/>
      <c r="I1586" s="7577">
        <v>0</v>
      </c>
      <c r="J1586" s="7425"/>
    </row>
    <row r="1587" spans="1:10" ht="17.25" thickTop="1" thickBot="1" x14ac:dyDescent="0.3">
      <c r="A1587" s="7425"/>
      <c r="B1587" s="7427"/>
      <c r="C1587" s="11374" t="s">
        <v>199</v>
      </c>
      <c r="D1587" s="11392"/>
      <c r="E1587" s="7551">
        <v>0</v>
      </c>
      <c r="F1587" s="7551">
        <v>1</v>
      </c>
      <c r="G1587" s="7551">
        <v>0</v>
      </c>
      <c r="H1587" s="7551">
        <v>0</v>
      </c>
      <c r="I1587" s="7548">
        <v>1</v>
      </c>
      <c r="J1587" s="7425"/>
    </row>
    <row r="1588" spans="1:10" ht="16.5" thickTop="1" thickBot="1" x14ac:dyDescent="0.3">
      <c r="A1588" s="7425"/>
      <c r="B1588" s="7427"/>
      <c r="C1588" s="7470"/>
      <c r="D1588" s="7515" t="s">
        <v>200</v>
      </c>
      <c r="E1588" s="7436"/>
      <c r="F1588" s="7436"/>
      <c r="G1588" s="7436"/>
      <c r="H1588" s="7436"/>
      <c r="I1588" s="7577">
        <v>0</v>
      </c>
      <c r="J1588" s="7425"/>
    </row>
    <row r="1589" spans="1:10" ht="52.5" thickTop="1" thickBot="1" x14ac:dyDescent="0.3">
      <c r="A1589" s="7425"/>
      <c r="B1589" s="7427"/>
      <c r="C1589" s="7470"/>
      <c r="D1589" s="7515" t="s">
        <v>201</v>
      </c>
      <c r="E1589" s="7436"/>
      <c r="F1589" s="7436"/>
      <c r="G1589" s="7436"/>
      <c r="H1589" s="7436"/>
      <c r="I1589" s="7577">
        <v>0</v>
      </c>
      <c r="J1589" s="7425"/>
    </row>
    <row r="1590" spans="1:10" ht="52.5" thickTop="1" thickBot="1" x14ac:dyDescent="0.3">
      <c r="A1590" s="7425"/>
      <c r="B1590" s="7427"/>
      <c r="C1590" s="7470"/>
      <c r="D1590" s="7515" t="s">
        <v>202</v>
      </c>
      <c r="E1590" s="7436"/>
      <c r="F1590" s="7436"/>
      <c r="G1590" s="7436"/>
      <c r="H1590" s="7436"/>
      <c r="I1590" s="7577">
        <v>0</v>
      </c>
      <c r="J1590" s="7425"/>
    </row>
    <row r="1591" spans="1:10" ht="39.75" thickTop="1" thickBot="1" x14ac:dyDescent="0.3">
      <c r="A1591" s="7425"/>
      <c r="B1591" s="7427"/>
      <c r="C1591" s="7470"/>
      <c r="D1591" s="7516" t="s">
        <v>203</v>
      </c>
      <c r="E1591" s="7436"/>
      <c r="F1591" s="7436"/>
      <c r="G1591" s="7436"/>
      <c r="H1591" s="7436"/>
      <c r="I1591" s="7577">
        <v>0</v>
      </c>
      <c r="J1591" s="7425"/>
    </row>
    <row r="1592" spans="1:10" ht="65.25" thickTop="1" thickBot="1" x14ac:dyDescent="0.3">
      <c r="A1592" s="7425"/>
      <c r="B1592" s="7427"/>
      <c r="C1592" s="7470"/>
      <c r="D1592" s="7517" t="s">
        <v>204</v>
      </c>
      <c r="E1592" s="7436"/>
      <c r="F1592" s="7436"/>
      <c r="G1592" s="7436"/>
      <c r="H1592" s="7436"/>
      <c r="I1592" s="7577">
        <v>0</v>
      </c>
      <c r="J1592" s="7425"/>
    </row>
    <row r="1593" spans="1:10" ht="39.75" thickTop="1" thickBot="1" x14ac:dyDescent="0.3">
      <c r="A1593" s="7425"/>
      <c r="B1593" s="7427"/>
      <c r="C1593" s="7470"/>
      <c r="D1593" s="7516" t="s">
        <v>205</v>
      </c>
      <c r="E1593" s="7436"/>
      <c r="F1593" s="7436"/>
      <c r="G1593" s="7436"/>
      <c r="H1593" s="7436"/>
      <c r="I1593" s="7577">
        <v>0</v>
      </c>
      <c r="J1593" s="7425"/>
    </row>
    <row r="1594" spans="1:10" ht="52.5" thickTop="1" thickBot="1" x14ac:dyDescent="0.3">
      <c r="A1594" s="7425"/>
      <c r="B1594" s="7427"/>
      <c r="C1594" s="7470"/>
      <c r="D1594" s="7516" t="s">
        <v>206</v>
      </c>
      <c r="E1594" s="7436"/>
      <c r="F1594" s="7436">
        <v>1</v>
      </c>
      <c r="G1594" s="7436"/>
      <c r="H1594" s="7436"/>
      <c r="I1594" s="7577">
        <v>1</v>
      </c>
      <c r="J1594" s="7425"/>
    </row>
    <row r="1595" spans="1:10" ht="39.75" thickTop="1" thickBot="1" x14ac:dyDescent="0.3">
      <c r="A1595" s="7425"/>
      <c r="B1595" s="7427"/>
      <c r="C1595" s="7470"/>
      <c r="D1595" s="7517" t="s">
        <v>207</v>
      </c>
      <c r="E1595" s="7436"/>
      <c r="F1595" s="7436"/>
      <c r="G1595" s="7436"/>
      <c r="H1595" s="7436"/>
      <c r="I1595" s="7577">
        <v>0</v>
      </c>
      <c r="J1595" s="7425"/>
    </row>
    <row r="1596" spans="1:10" ht="27" thickTop="1" thickBot="1" x14ac:dyDescent="0.3">
      <c r="A1596" s="7425"/>
      <c r="B1596" s="7427"/>
      <c r="C1596" s="7470"/>
      <c r="D1596" s="7517" t="s">
        <v>208</v>
      </c>
      <c r="E1596" s="7615"/>
      <c r="F1596" s="7615"/>
      <c r="G1596" s="7615"/>
      <c r="H1596" s="7615"/>
      <c r="I1596" s="7577">
        <v>0</v>
      </c>
      <c r="J1596" s="7425"/>
    </row>
    <row r="1597" spans="1:10" ht="39.75" thickTop="1" thickBot="1" x14ac:dyDescent="0.3">
      <c r="A1597" s="7425"/>
      <c r="B1597" s="7427"/>
      <c r="C1597" s="7470"/>
      <c r="D1597" s="7517" t="s">
        <v>209</v>
      </c>
      <c r="E1597" s="7436"/>
      <c r="F1597" s="7436"/>
      <c r="G1597" s="7436"/>
      <c r="H1597" s="7436"/>
      <c r="I1597" s="7577">
        <v>0</v>
      </c>
      <c r="J1597" s="7425"/>
    </row>
    <row r="1598" spans="1:10" ht="17.25" thickTop="1" thickBot="1" x14ac:dyDescent="0.3">
      <c r="A1598" s="7425"/>
      <c r="B1598" s="7427"/>
      <c r="C1598" s="11370" t="s">
        <v>210</v>
      </c>
      <c r="D1598" s="11371"/>
      <c r="E1598" s="7554">
        <v>0</v>
      </c>
      <c r="F1598" s="7554">
        <v>0</v>
      </c>
      <c r="G1598" s="7554">
        <v>0</v>
      </c>
      <c r="H1598" s="7554">
        <v>0</v>
      </c>
      <c r="I1598" s="7555">
        <v>0</v>
      </c>
      <c r="J1598" s="7425"/>
    </row>
    <row r="1599" spans="1:10" ht="27" thickTop="1" thickBot="1" x14ac:dyDescent="0.3">
      <c r="A1599" s="7425"/>
      <c r="B1599" s="7427"/>
      <c r="C1599" s="7479"/>
      <c r="D1599" s="7588" t="s">
        <v>211</v>
      </c>
      <c r="E1599" s="7615"/>
      <c r="F1599" s="7615"/>
      <c r="G1599" s="7615"/>
      <c r="H1599" s="7615"/>
      <c r="I1599" s="7578">
        <v>0</v>
      </c>
      <c r="J1599" s="7425"/>
    </row>
    <row r="1600" spans="1:10" ht="39.75" thickTop="1" thickBot="1" x14ac:dyDescent="0.3">
      <c r="A1600" s="7425"/>
      <c r="B1600" s="7427"/>
      <c r="C1600" s="7459"/>
      <c r="D1600" s="7588" t="s">
        <v>212</v>
      </c>
      <c r="E1600" s="7615"/>
      <c r="F1600" s="7615"/>
      <c r="G1600" s="7615"/>
      <c r="H1600" s="7615"/>
      <c r="I1600" s="7578">
        <v>0</v>
      </c>
      <c r="J1600" s="7425"/>
    </row>
    <row r="1601" spans="1:10" ht="27" thickTop="1" thickBot="1" x14ac:dyDescent="0.3">
      <c r="A1601" s="7425"/>
      <c r="B1601" s="7427"/>
      <c r="C1601" s="7459"/>
      <c r="D1601" s="7588" t="s">
        <v>213</v>
      </c>
      <c r="E1601" s="7615"/>
      <c r="F1601" s="7615"/>
      <c r="G1601" s="7615"/>
      <c r="H1601" s="7615"/>
      <c r="I1601" s="7578">
        <v>0</v>
      </c>
      <c r="J1601" s="7425"/>
    </row>
    <row r="1602" spans="1:10" ht="65.25" thickTop="1" thickBot="1" x14ac:dyDescent="0.3">
      <c r="A1602" s="7425"/>
      <c r="B1602" s="7427"/>
      <c r="C1602" s="7480"/>
      <c r="D1602" s="7588" t="s">
        <v>214</v>
      </c>
      <c r="E1602" s="7615"/>
      <c r="F1602" s="7615"/>
      <c r="G1602" s="7615"/>
      <c r="H1602" s="7615"/>
      <c r="I1602" s="7578">
        <v>0</v>
      </c>
      <c r="J1602" s="7425"/>
    </row>
    <row r="1603" spans="1:10" ht="39.75" thickTop="1" thickBot="1" x14ac:dyDescent="0.3">
      <c r="A1603" s="7425"/>
      <c r="B1603" s="7427"/>
      <c r="C1603" s="7480"/>
      <c r="D1603" s="7588" t="s">
        <v>215</v>
      </c>
      <c r="E1603" s="7436"/>
      <c r="F1603" s="7436"/>
      <c r="G1603" s="7436"/>
      <c r="H1603" s="7436"/>
      <c r="I1603" s="7578">
        <v>0</v>
      </c>
      <c r="J1603" s="7425"/>
    </row>
    <row r="1604" spans="1:10" ht="16.5" thickTop="1" thickBot="1" x14ac:dyDescent="0.3">
      <c r="A1604" s="7425"/>
      <c r="B1604" s="7427"/>
      <c r="C1604" s="7480"/>
      <c r="D1604" s="7589" t="s">
        <v>216</v>
      </c>
      <c r="E1604" s="7436"/>
      <c r="F1604" s="7436"/>
      <c r="G1604" s="7436"/>
      <c r="H1604" s="7436"/>
      <c r="I1604" s="7578">
        <v>0</v>
      </c>
      <c r="J1604" s="7425"/>
    </row>
    <row r="1605" spans="1:10" ht="16.5" thickTop="1" thickBot="1" x14ac:dyDescent="0.3">
      <c r="A1605" s="7425"/>
      <c r="B1605" s="7427"/>
      <c r="C1605" s="7480"/>
      <c r="D1605" s="7589" t="s">
        <v>217</v>
      </c>
      <c r="E1605" s="7436"/>
      <c r="F1605" s="7436"/>
      <c r="G1605" s="7436"/>
      <c r="H1605" s="7436"/>
      <c r="I1605" s="7578">
        <v>0</v>
      </c>
      <c r="J1605" s="7425"/>
    </row>
    <row r="1606" spans="1:10" ht="16.5" thickTop="1" thickBot="1" x14ac:dyDescent="0.3">
      <c r="A1606" s="7425"/>
      <c r="B1606" s="7427"/>
      <c r="C1606" s="7480"/>
      <c r="D1606" s="7589" t="s">
        <v>218</v>
      </c>
      <c r="E1606" s="7436"/>
      <c r="F1606" s="7436"/>
      <c r="G1606" s="7436"/>
      <c r="H1606" s="7436"/>
      <c r="I1606" s="7578">
        <v>0</v>
      </c>
      <c r="J1606" s="7425"/>
    </row>
    <row r="1607" spans="1:10" ht="16.5" thickTop="1" thickBot="1" x14ac:dyDescent="0.3">
      <c r="A1607" s="7425"/>
      <c r="B1607" s="7427"/>
      <c r="C1607" s="7480"/>
      <c r="D1607" s="7589" t="s">
        <v>219</v>
      </c>
      <c r="E1607" s="7436"/>
      <c r="F1607" s="7436"/>
      <c r="G1607" s="7436"/>
      <c r="H1607" s="7436"/>
      <c r="I1607" s="7578">
        <v>0</v>
      </c>
      <c r="J1607" s="7425"/>
    </row>
    <row r="1608" spans="1:10" ht="27" thickTop="1" thickBot="1" x14ac:dyDescent="0.3">
      <c r="A1608" s="7425"/>
      <c r="B1608" s="7427"/>
      <c r="C1608" s="7480"/>
      <c r="D1608" s="7588" t="s">
        <v>220</v>
      </c>
      <c r="E1608" s="7436"/>
      <c r="F1608" s="7436"/>
      <c r="G1608" s="7436"/>
      <c r="H1608" s="7436"/>
      <c r="I1608" s="7578">
        <v>0</v>
      </c>
      <c r="J1608" s="7425"/>
    </row>
    <row r="1609" spans="1:10" ht="39.75" thickTop="1" thickBot="1" x14ac:dyDescent="0.3">
      <c r="A1609" s="7425"/>
      <c r="B1609" s="7427"/>
      <c r="C1609" s="7480"/>
      <c r="D1609" s="7590" t="s">
        <v>221</v>
      </c>
      <c r="E1609" s="7615"/>
      <c r="F1609" s="7615"/>
      <c r="G1609" s="7615"/>
      <c r="H1609" s="7615"/>
      <c r="I1609" s="7578">
        <v>0</v>
      </c>
      <c r="J1609" s="7425"/>
    </row>
    <row r="1610" spans="1:10" ht="52.5" thickTop="1" thickBot="1" x14ac:dyDescent="0.3">
      <c r="A1610" s="7425"/>
      <c r="B1610" s="7427"/>
      <c r="C1610" s="7480"/>
      <c r="D1610" s="7590" t="s">
        <v>222</v>
      </c>
      <c r="E1610" s="7436"/>
      <c r="F1610" s="7436"/>
      <c r="G1610" s="7436"/>
      <c r="H1610" s="7436"/>
      <c r="I1610" s="7578">
        <v>0</v>
      </c>
      <c r="J1610" s="7425"/>
    </row>
    <row r="1611" spans="1:10" ht="52.5" thickTop="1" thickBot="1" x14ac:dyDescent="0.3">
      <c r="A1611" s="7425"/>
      <c r="B1611" s="7427"/>
      <c r="C1611" s="7480"/>
      <c r="D1611" s="7590" t="s">
        <v>223</v>
      </c>
      <c r="E1611" s="7436"/>
      <c r="F1611" s="7436"/>
      <c r="G1611" s="7436"/>
      <c r="H1611" s="7436"/>
      <c r="I1611" s="7578">
        <v>0</v>
      </c>
      <c r="J1611" s="7425"/>
    </row>
    <row r="1612" spans="1:10" ht="16.5" thickTop="1" thickBot="1" x14ac:dyDescent="0.3">
      <c r="A1612" s="7425"/>
      <c r="B1612" s="7427"/>
      <c r="C1612" s="7480"/>
      <c r="D1612" s="7591" t="s">
        <v>64</v>
      </c>
      <c r="E1612" s="7436"/>
      <c r="F1612" s="7436"/>
      <c r="G1612" s="7436"/>
      <c r="H1612" s="7436"/>
      <c r="I1612" s="7578">
        <v>0</v>
      </c>
      <c r="J1612" s="7425"/>
    </row>
    <row r="1613" spans="1:10" ht="16.5" thickTop="1" thickBot="1" x14ac:dyDescent="0.3">
      <c r="A1613" s="7425"/>
      <c r="B1613" s="7427"/>
      <c r="C1613" s="7459"/>
      <c r="D1613" s="7591" t="s">
        <v>65</v>
      </c>
      <c r="E1613" s="7436"/>
      <c r="F1613" s="7436"/>
      <c r="G1613" s="7436"/>
      <c r="H1613" s="7436"/>
      <c r="I1613" s="7578">
        <v>0</v>
      </c>
      <c r="J1613" s="7427"/>
    </row>
    <row r="1614" spans="1:10" ht="16.5" thickTop="1" thickBot="1" x14ac:dyDescent="0.3">
      <c r="A1614" s="7448"/>
      <c r="B1614" s="7449"/>
      <c r="C1614" s="7450"/>
      <c r="D1614" s="7451"/>
      <c r="E1614" s="7452"/>
      <c r="F1614" s="7452"/>
      <c r="G1614" s="7452"/>
      <c r="H1614" s="7453"/>
      <c r="I1614" s="7469"/>
      <c r="J1614" s="7449"/>
    </row>
    <row r="1615" spans="1:10" ht="15.75" thickTop="1" x14ac:dyDescent="0.25">
      <c r="A1615" s="7425"/>
      <c r="B1615" s="11401" t="s">
        <v>66</v>
      </c>
      <c r="C1615" s="11402"/>
      <c r="D1615" s="11402"/>
      <c r="E1615" s="11402"/>
      <c r="F1615" s="11402"/>
      <c r="G1615" s="11402"/>
      <c r="H1615" s="11403"/>
      <c r="I1615" s="11419">
        <v>7</v>
      </c>
      <c r="J1615" s="7425"/>
    </row>
    <row r="1616" spans="1:10" x14ac:dyDescent="0.25">
      <c r="A1616" s="7425"/>
      <c r="B1616" s="11404"/>
      <c r="C1616" s="11405"/>
      <c r="D1616" s="11405"/>
      <c r="E1616" s="11405"/>
      <c r="F1616" s="11405"/>
      <c r="G1616" s="11405"/>
      <c r="H1616" s="11406"/>
      <c r="I1616" s="11420"/>
      <c r="J1616" s="7425"/>
    </row>
    <row r="1617" spans="1:10" ht="15.75" thickBot="1" x14ac:dyDescent="0.3">
      <c r="A1617" s="7425"/>
      <c r="B1617" s="11407"/>
      <c r="C1617" s="11408"/>
      <c r="D1617" s="11408"/>
      <c r="E1617" s="11408"/>
      <c r="F1617" s="11408"/>
      <c r="G1617" s="11408"/>
      <c r="H1617" s="11409"/>
      <c r="I1617" s="11421"/>
      <c r="J1617" s="7427"/>
    </row>
    <row r="1618" spans="1:10" ht="16.5" thickTop="1" thickBot="1" x14ac:dyDescent="0.3">
      <c r="A1618" s="7433"/>
      <c r="B1618" s="7434"/>
      <c r="C1618" s="7434"/>
      <c r="D1618" s="7434"/>
      <c r="E1618" s="7432"/>
      <c r="F1618" s="7432"/>
      <c r="G1618" s="7432"/>
      <c r="H1618" s="7435"/>
      <c r="I1618" s="7579"/>
      <c r="J1618" s="7425"/>
    </row>
    <row r="1619" spans="1:10" ht="16.5" thickTop="1" thickBot="1" x14ac:dyDescent="0.3">
      <c r="A1619" s="7433"/>
      <c r="B1619" s="7434"/>
      <c r="C1619" s="11417" t="s">
        <v>224</v>
      </c>
      <c r="D1619" s="11418"/>
      <c r="E1619" s="7603">
        <v>0</v>
      </c>
      <c r="F1619" s="7603">
        <v>1</v>
      </c>
      <c r="G1619" s="7603">
        <v>0</v>
      </c>
      <c r="H1619" s="7603">
        <v>0</v>
      </c>
      <c r="I1619" s="7551">
        <v>1</v>
      </c>
      <c r="J1619" s="7425"/>
    </row>
    <row r="1620" spans="1:10" ht="16.5" thickTop="1" thickBot="1" x14ac:dyDescent="0.3">
      <c r="A1620" s="7433"/>
      <c r="B1620" s="7434"/>
      <c r="C1620" s="11415" t="s">
        <v>68</v>
      </c>
      <c r="D1620" s="11416"/>
      <c r="E1620" s="7436"/>
      <c r="F1620" s="7436">
        <v>1</v>
      </c>
      <c r="G1620" s="7436"/>
      <c r="H1620" s="7436"/>
      <c r="I1620" s="7537">
        <v>1</v>
      </c>
      <c r="J1620" s="7425"/>
    </row>
    <row r="1621" spans="1:10" ht="16.5" thickTop="1" thickBot="1" x14ac:dyDescent="0.3">
      <c r="A1621" s="7425"/>
      <c r="B1621" s="7454"/>
      <c r="C1621" s="11417" t="s">
        <v>69</v>
      </c>
      <c r="D1621" s="11418"/>
      <c r="E1621" s="7603">
        <v>1</v>
      </c>
      <c r="F1621" s="7603">
        <v>0</v>
      </c>
      <c r="G1621" s="7603">
        <v>0</v>
      </c>
      <c r="H1621" s="7603">
        <v>0</v>
      </c>
      <c r="I1621" s="7551">
        <v>1</v>
      </c>
      <c r="J1621" s="7425"/>
    </row>
    <row r="1622" spans="1:10" ht="16.5" thickTop="1" thickBot="1" x14ac:dyDescent="0.3">
      <c r="A1622" s="7425"/>
      <c r="B1622" s="7454"/>
      <c r="C1622" s="7470"/>
      <c r="D1622" s="7471" t="s">
        <v>70</v>
      </c>
      <c r="E1622" s="7436">
        <v>1</v>
      </c>
      <c r="F1622" s="7436"/>
      <c r="G1622" s="7436"/>
      <c r="H1622" s="7436"/>
      <c r="I1622" s="7537">
        <v>1</v>
      </c>
      <c r="J1622" s="7425"/>
    </row>
    <row r="1623" spans="1:10" ht="16.5" thickTop="1" thickBot="1" x14ac:dyDescent="0.3">
      <c r="A1623" s="7425"/>
      <c r="B1623" s="7454"/>
      <c r="C1623" s="7470"/>
      <c r="D1623" s="7472" t="s">
        <v>71</v>
      </c>
      <c r="E1623" s="7436"/>
      <c r="F1623" s="7436"/>
      <c r="G1623" s="7436"/>
      <c r="H1623" s="7436"/>
      <c r="I1623" s="7537">
        <v>0</v>
      </c>
      <c r="J1623" s="7425"/>
    </row>
    <row r="1624" spans="1:10" ht="16.5" thickTop="1" thickBot="1" x14ac:dyDescent="0.3">
      <c r="A1624" s="7425"/>
      <c r="B1624" s="7454"/>
      <c r="C1624" s="7473"/>
      <c r="D1624" s="7474" t="s">
        <v>225</v>
      </c>
      <c r="E1624" s="7436"/>
      <c r="F1624" s="7436"/>
      <c r="G1624" s="7436"/>
      <c r="H1624" s="7436"/>
      <c r="I1624" s="7579">
        <v>0</v>
      </c>
      <c r="J1624" s="7425"/>
    </row>
    <row r="1625" spans="1:10" ht="19.5" thickTop="1" thickBot="1" x14ac:dyDescent="0.3">
      <c r="A1625" s="7425"/>
      <c r="B1625" s="11424" t="s">
        <v>73</v>
      </c>
      <c r="C1625" s="11425"/>
      <c r="D1625" s="11425"/>
      <c r="E1625" s="11425"/>
      <c r="F1625" s="11425"/>
      <c r="G1625" s="11425"/>
      <c r="H1625" s="11426"/>
      <c r="I1625" s="7605">
        <v>201</v>
      </c>
      <c r="J1625" s="7425"/>
    </row>
    <row r="1626" spans="1:10" ht="19.5" thickTop="1" thickBot="1" x14ac:dyDescent="0.3">
      <c r="A1626" s="7425"/>
      <c r="B1626" s="7426"/>
      <c r="C1626" s="11422" t="s">
        <v>226</v>
      </c>
      <c r="D1626" s="11423"/>
      <c r="E1626" s="7616"/>
      <c r="F1626" s="7616"/>
      <c r="G1626" s="7616"/>
      <c r="H1626" s="7616"/>
      <c r="I1626" s="7606">
        <v>0</v>
      </c>
      <c r="J1626" s="7425"/>
    </row>
    <row r="1627" spans="1:10" ht="17.25" thickTop="1" thickBot="1" x14ac:dyDescent="0.3">
      <c r="A1627" s="7425"/>
      <c r="B1627" s="7426"/>
      <c r="C1627" s="11395" t="s">
        <v>227</v>
      </c>
      <c r="D1627" s="11396"/>
      <c r="E1627" s="7595">
        <v>9</v>
      </c>
      <c r="F1627" s="7595">
        <v>0</v>
      </c>
      <c r="G1627" s="7595">
        <v>0</v>
      </c>
      <c r="H1627" s="7595">
        <v>0</v>
      </c>
      <c r="I1627" s="7604">
        <v>9</v>
      </c>
      <c r="J1627" s="7425"/>
    </row>
    <row r="1628" spans="1:10" ht="16.5" thickTop="1" thickBot="1" x14ac:dyDescent="0.3">
      <c r="A1628" s="7425"/>
      <c r="B1628" s="7426"/>
      <c r="C1628" s="7470"/>
      <c r="D1628" s="7518" t="s">
        <v>228</v>
      </c>
      <c r="E1628" s="7616">
        <v>3</v>
      </c>
      <c r="F1628" s="7616"/>
      <c r="G1628" s="7616"/>
      <c r="H1628" s="7616"/>
      <c r="I1628" s="7580">
        <v>3</v>
      </c>
      <c r="J1628" s="7425"/>
    </row>
    <row r="1629" spans="1:10" ht="16.5" thickTop="1" thickBot="1" x14ac:dyDescent="0.3">
      <c r="A1629" s="7425"/>
      <c r="B1629" s="7426"/>
      <c r="C1629" s="7470"/>
      <c r="D1629" s="7519" t="s">
        <v>229</v>
      </c>
      <c r="E1629" s="7616"/>
      <c r="F1629" s="7616"/>
      <c r="G1629" s="7616"/>
      <c r="H1629" s="7616"/>
      <c r="I1629" s="7580">
        <v>0</v>
      </c>
      <c r="J1629" s="7425"/>
    </row>
    <row r="1630" spans="1:10" ht="16.5" thickTop="1" thickBot="1" x14ac:dyDescent="0.3">
      <c r="A1630" s="7425"/>
      <c r="B1630" s="7426"/>
      <c r="C1630" s="7470"/>
      <c r="D1630" s="7520" t="s">
        <v>230</v>
      </c>
      <c r="E1630" s="7616"/>
      <c r="F1630" s="7616"/>
      <c r="G1630" s="7616"/>
      <c r="H1630" s="7616"/>
      <c r="I1630" s="7580">
        <v>0</v>
      </c>
      <c r="J1630" s="7425"/>
    </row>
    <row r="1631" spans="1:10" ht="16.5" thickTop="1" thickBot="1" x14ac:dyDescent="0.3">
      <c r="A1631" s="7425"/>
      <c r="B1631" s="7426"/>
      <c r="C1631" s="7470"/>
      <c r="D1631" s="7520" t="s">
        <v>231</v>
      </c>
      <c r="E1631" s="7616"/>
      <c r="F1631" s="7616"/>
      <c r="G1631" s="7616"/>
      <c r="H1631" s="7616"/>
      <c r="I1631" s="7580">
        <v>0</v>
      </c>
      <c r="J1631" s="7425"/>
    </row>
    <row r="1632" spans="1:10" ht="16.5" thickTop="1" thickBot="1" x14ac:dyDescent="0.3">
      <c r="A1632" s="7425"/>
      <c r="B1632" s="7426"/>
      <c r="C1632" s="7470"/>
      <c r="D1632" s="7520" t="s">
        <v>232</v>
      </c>
      <c r="E1632" s="7616"/>
      <c r="F1632" s="7616"/>
      <c r="G1632" s="7616"/>
      <c r="H1632" s="7616"/>
      <c r="I1632" s="7580">
        <v>0</v>
      </c>
      <c r="J1632" s="7425"/>
    </row>
    <row r="1633" spans="1:10" ht="16.5" thickTop="1" thickBot="1" x14ac:dyDescent="0.3">
      <c r="A1633" s="7425"/>
      <c r="B1633" s="7426"/>
      <c r="C1633" s="7470"/>
      <c r="D1633" s="7520" t="s">
        <v>233</v>
      </c>
      <c r="E1633" s="7616">
        <v>2</v>
      </c>
      <c r="F1633" s="7616"/>
      <c r="G1633" s="7616"/>
      <c r="H1633" s="7616"/>
      <c r="I1633" s="7580">
        <v>2</v>
      </c>
      <c r="J1633" s="7425"/>
    </row>
    <row r="1634" spans="1:10" ht="16.5" thickTop="1" thickBot="1" x14ac:dyDescent="0.3">
      <c r="A1634" s="7425"/>
      <c r="B1634" s="7426"/>
      <c r="C1634" s="7470"/>
      <c r="D1634" s="7520" t="s">
        <v>234</v>
      </c>
      <c r="E1634" s="7616"/>
      <c r="F1634" s="7616"/>
      <c r="G1634" s="7616"/>
      <c r="H1634" s="7616"/>
      <c r="I1634" s="7580">
        <v>0</v>
      </c>
      <c r="J1634" s="7425"/>
    </row>
    <row r="1635" spans="1:10" ht="16.5" thickTop="1" thickBot="1" x14ac:dyDescent="0.3">
      <c r="A1635" s="7425"/>
      <c r="B1635" s="7426"/>
      <c r="C1635" s="7470"/>
      <c r="D1635" s="7520" t="s">
        <v>235</v>
      </c>
      <c r="E1635" s="7616"/>
      <c r="F1635" s="7616"/>
      <c r="G1635" s="7616"/>
      <c r="H1635" s="7616"/>
      <c r="I1635" s="7580">
        <v>0</v>
      </c>
      <c r="J1635" s="7425"/>
    </row>
    <row r="1636" spans="1:10" ht="16.5" thickTop="1" thickBot="1" x14ac:dyDescent="0.3">
      <c r="A1636" s="7425"/>
      <c r="B1636" s="7426"/>
      <c r="C1636" s="7470"/>
      <c r="D1636" s="7521" t="s">
        <v>236</v>
      </c>
      <c r="E1636" s="7616">
        <v>4</v>
      </c>
      <c r="F1636" s="7616"/>
      <c r="G1636" s="7616"/>
      <c r="H1636" s="7616"/>
      <c r="I1636" s="7580">
        <v>4</v>
      </c>
      <c r="J1636" s="7425"/>
    </row>
    <row r="1637" spans="1:10" ht="16.5" thickTop="1" thickBot="1" x14ac:dyDescent="0.3">
      <c r="A1637" s="7425"/>
      <c r="B1637" s="7429" t="s">
        <v>84</v>
      </c>
      <c r="C1637" s="7427"/>
      <c r="D1637" s="7425"/>
      <c r="E1637" s="7426"/>
      <c r="F1637" s="7426"/>
      <c r="G1637" s="7426"/>
      <c r="H1637" s="7426"/>
      <c r="I1637" s="7426"/>
      <c r="J1637" s="7426"/>
    </row>
    <row r="1638" spans="1:10" ht="16.5" thickTop="1" thickBot="1" x14ac:dyDescent="0.3">
      <c r="A1638" s="7425"/>
      <c r="B1638" s="11401" t="s">
        <v>85</v>
      </c>
      <c r="C1638" s="11402"/>
      <c r="D1638" s="11402"/>
      <c r="E1638" s="11402"/>
      <c r="F1638" s="11403"/>
      <c r="G1638" s="11369" t="s">
        <v>11</v>
      </c>
      <c r="H1638" s="11378"/>
      <c r="I1638" s="7425"/>
      <c r="J1638" s="7425"/>
    </row>
    <row r="1639" spans="1:10" ht="16.5" thickTop="1" thickBot="1" x14ac:dyDescent="0.3">
      <c r="A1639" s="7425"/>
      <c r="B1639" s="11404"/>
      <c r="C1639" s="11405"/>
      <c r="D1639" s="11405"/>
      <c r="E1639" s="11405"/>
      <c r="F1639" s="11406"/>
      <c r="G1639" s="11410">
        <v>1</v>
      </c>
      <c r="H1639" s="11410"/>
      <c r="I1639" s="7425"/>
      <c r="J1639" s="7425"/>
    </row>
    <row r="1640" spans="1:10" ht="16.5" thickTop="1" thickBot="1" x14ac:dyDescent="0.3">
      <c r="A1640" s="7425"/>
      <c r="B1640" s="11407"/>
      <c r="C1640" s="11408"/>
      <c r="D1640" s="11408"/>
      <c r="E1640" s="11408"/>
      <c r="F1640" s="11409"/>
      <c r="G1640" s="11410"/>
      <c r="H1640" s="11410"/>
      <c r="I1640" s="7425"/>
      <c r="J1640" s="7425"/>
    </row>
    <row r="1641" spans="1:10" ht="16.5" thickTop="1" thickBot="1" x14ac:dyDescent="0.3">
      <c r="A1641" s="7425"/>
      <c r="B1641" s="7427"/>
      <c r="C1641" s="7426"/>
      <c r="D1641" s="11013" t="s">
        <v>86</v>
      </c>
      <c r="E1641" s="11014"/>
      <c r="F1641" s="7437">
        <v>1</v>
      </c>
      <c r="G1641" s="11361">
        <v>1</v>
      </c>
      <c r="H1641" s="11361"/>
      <c r="I1641" s="7425"/>
      <c r="J1641" s="7426"/>
    </row>
    <row r="1642" spans="1:10" ht="16.5" thickTop="1" thickBot="1" x14ac:dyDescent="0.3">
      <c r="A1642" s="7425"/>
      <c r="B1642" s="7427"/>
      <c r="C1642" s="7426"/>
      <c r="D1642" s="11393" t="s">
        <v>237</v>
      </c>
      <c r="E1642" s="11394"/>
      <c r="F1642" s="7437"/>
      <c r="G1642" s="11361">
        <v>0</v>
      </c>
      <c r="H1642" s="11361"/>
      <c r="I1642" s="7425"/>
      <c r="J1642" s="7426"/>
    </row>
    <row r="1643" spans="1:10" ht="16.5" thickTop="1" thickBot="1" x14ac:dyDescent="0.3">
      <c r="A1643" s="7425"/>
      <c r="B1643" s="7427"/>
      <c r="C1643" s="7426"/>
      <c r="D1643" s="11393" t="s">
        <v>238</v>
      </c>
      <c r="E1643" s="11394"/>
      <c r="F1643" s="7437"/>
      <c r="G1643" s="11361">
        <v>0</v>
      </c>
      <c r="H1643" s="11361"/>
      <c r="I1643" s="7425"/>
      <c r="J1643" s="7426"/>
    </row>
    <row r="1644" spans="1:10" ht="39.75" thickTop="1" thickBot="1" x14ac:dyDescent="0.3">
      <c r="A1644" s="7425"/>
      <c r="B1644" s="7427"/>
      <c r="C1644" s="7426"/>
      <c r="D1644" s="7593" t="s">
        <v>239</v>
      </c>
      <c r="E1644" s="7594"/>
      <c r="F1644" s="7437"/>
      <c r="G1644" s="11361">
        <v>0</v>
      </c>
      <c r="H1644" s="11361"/>
      <c r="I1644" s="7425"/>
      <c r="J1644" s="7426"/>
    </row>
    <row r="1645" spans="1:10" ht="16.5" thickTop="1" thickBot="1" x14ac:dyDescent="0.3">
      <c r="A1645" s="7425"/>
      <c r="B1645" s="7427"/>
      <c r="C1645" s="7426"/>
      <c r="D1645" s="11393" t="s">
        <v>240</v>
      </c>
      <c r="E1645" s="11394"/>
      <c r="F1645" s="7437"/>
      <c r="G1645" s="11361">
        <v>0</v>
      </c>
      <c r="H1645" s="11361"/>
      <c r="I1645" s="7425"/>
      <c r="J1645" s="7426"/>
    </row>
    <row r="1646" spans="1:10" ht="16.5" thickTop="1" thickBot="1" x14ac:dyDescent="0.3">
      <c r="A1646" s="7425"/>
      <c r="B1646" s="11379" t="s">
        <v>90</v>
      </c>
      <c r="C1646" s="11380"/>
      <c r="D1646" s="11380"/>
      <c r="E1646" s="11380"/>
      <c r="F1646" s="11380"/>
      <c r="G1646" s="11381"/>
      <c r="H1646" s="11388" t="s">
        <v>11</v>
      </c>
      <c r="I1646" s="11389"/>
      <c r="J1646" s="7425"/>
    </row>
    <row r="1647" spans="1:10" ht="15.75" thickTop="1" x14ac:dyDescent="0.25">
      <c r="A1647" s="7425"/>
      <c r="B1647" s="11382"/>
      <c r="C1647" s="11383"/>
      <c r="D1647" s="11383"/>
      <c r="E1647" s="11383"/>
      <c r="F1647" s="11383"/>
      <c r="G1647" s="11384"/>
      <c r="H1647" s="11397">
        <v>124</v>
      </c>
      <c r="I1647" s="11398"/>
      <c r="J1647" s="7425"/>
    </row>
    <row r="1648" spans="1:10" ht="15.75" thickBot="1" x14ac:dyDescent="0.3">
      <c r="A1648" s="7425"/>
      <c r="B1648" s="11385"/>
      <c r="C1648" s="11386"/>
      <c r="D1648" s="11386"/>
      <c r="E1648" s="11386"/>
      <c r="F1648" s="11386"/>
      <c r="G1648" s="11387"/>
      <c r="H1648" s="11399"/>
      <c r="I1648" s="11400"/>
      <c r="J1648" s="7425"/>
    </row>
    <row r="1649" spans="1:10" ht="16.5" thickTop="1" thickBot="1" x14ac:dyDescent="0.3">
      <c r="A1649" s="7425"/>
      <c r="B1649" s="7481"/>
      <c r="C1649" s="7556">
        <v>7.1</v>
      </c>
      <c r="D1649" s="7557" t="s">
        <v>91</v>
      </c>
      <c r="E1649" s="7544"/>
      <c r="F1649" s="7544"/>
      <c r="G1649" s="7544"/>
      <c r="H1649" s="11411">
        <v>4</v>
      </c>
      <c r="I1649" s="11411"/>
      <c r="J1649" s="7425"/>
    </row>
    <row r="1650" spans="1:10" ht="16.5" thickTop="1" thickBot="1" x14ac:dyDescent="0.3">
      <c r="A1650" s="7425"/>
      <c r="B1650" s="7454"/>
      <c r="C1650" s="7454"/>
      <c r="D1650" s="7598" t="s">
        <v>92</v>
      </c>
      <c r="E1650" s="7581"/>
      <c r="F1650" s="7581"/>
      <c r="G1650" s="7581"/>
      <c r="H1650" s="11361">
        <v>0</v>
      </c>
      <c r="I1650" s="11361"/>
      <c r="J1650" s="7425"/>
    </row>
    <row r="1651" spans="1:10" ht="16.5" thickTop="1" thickBot="1" x14ac:dyDescent="0.3">
      <c r="A1651" s="7425"/>
      <c r="B1651" s="7426"/>
      <c r="C1651" s="7426"/>
      <c r="D1651" s="7482" t="s">
        <v>93</v>
      </c>
      <c r="E1651" s="7483"/>
      <c r="F1651" s="7483"/>
      <c r="G1651" s="7484"/>
      <c r="H1651" s="11368"/>
      <c r="I1651" s="11368"/>
      <c r="J1651" s="7425"/>
    </row>
    <row r="1652" spans="1:10" ht="16.5" thickTop="1" thickBot="1" x14ac:dyDescent="0.3">
      <c r="A1652" s="7425"/>
      <c r="B1652" s="7426"/>
      <c r="C1652" s="7426"/>
      <c r="D1652" s="7485" t="s">
        <v>94</v>
      </c>
      <c r="E1652" s="7486"/>
      <c r="F1652" s="7486"/>
      <c r="G1652" s="7487"/>
      <c r="H1652" s="11024"/>
      <c r="I1652" s="11025"/>
      <c r="J1652" s="7425"/>
    </row>
    <row r="1653" spans="1:10" ht="16.5" thickTop="1" thickBot="1" x14ac:dyDescent="0.3">
      <c r="A1653" s="7425"/>
      <c r="B1653" s="7426"/>
      <c r="C1653" s="7426"/>
      <c r="D1653" s="7485" t="s">
        <v>95</v>
      </c>
      <c r="E1653" s="7486"/>
      <c r="F1653" s="7486"/>
      <c r="G1653" s="7487"/>
      <c r="H1653" s="11024"/>
      <c r="I1653" s="11025"/>
      <c r="J1653" s="7425"/>
    </row>
    <row r="1654" spans="1:10" ht="16.5" thickTop="1" thickBot="1" x14ac:dyDescent="0.3">
      <c r="A1654" s="7425"/>
      <c r="B1654" s="7426"/>
      <c r="C1654" s="7446"/>
      <c r="D1654" s="7491" t="s">
        <v>96</v>
      </c>
      <c r="E1654" s="7492"/>
      <c r="F1654" s="7492"/>
      <c r="G1654" s="7492"/>
      <c r="H1654" s="11024"/>
      <c r="I1654" s="11025"/>
      <c r="J1654" s="7426"/>
    </row>
    <row r="1655" spans="1:10" ht="16.5" thickTop="1" thickBot="1" x14ac:dyDescent="0.3">
      <c r="A1655" s="7425"/>
      <c r="B1655" s="7426"/>
      <c r="C1655" s="7426"/>
      <c r="D1655" s="7488" t="s">
        <v>97</v>
      </c>
      <c r="E1655" s="7481"/>
      <c r="F1655" s="7481"/>
      <c r="G1655" s="7481"/>
      <c r="H1655" s="11354"/>
      <c r="I1655" s="11354"/>
      <c r="J1655" s="7426"/>
    </row>
    <row r="1656" spans="1:10" ht="16.5" thickTop="1" thickBot="1" x14ac:dyDescent="0.3">
      <c r="A1656" s="7425"/>
      <c r="B1656" s="7426"/>
      <c r="C1656" s="7426"/>
      <c r="D1656" s="7598" t="s">
        <v>98</v>
      </c>
      <c r="E1656" s="7581"/>
      <c r="F1656" s="7581"/>
      <c r="G1656" s="7581"/>
      <c r="H1656" s="11361">
        <v>1</v>
      </c>
      <c r="I1656" s="11361"/>
      <c r="J1656" s="7426"/>
    </row>
    <row r="1657" spans="1:10" ht="16.5" thickTop="1" thickBot="1" x14ac:dyDescent="0.3">
      <c r="A1657" s="7425"/>
      <c r="B1657" s="7426"/>
      <c r="C1657" s="7446"/>
      <c r="D1657" s="7482" t="s">
        <v>93</v>
      </c>
      <c r="E1657" s="7483"/>
      <c r="F1657" s="7483"/>
      <c r="G1657" s="7484"/>
      <c r="H1657" s="11368">
        <v>1</v>
      </c>
      <c r="I1657" s="11368"/>
      <c r="J1657" s="7426"/>
    </row>
    <row r="1658" spans="1:10" ht="16.5" thickTop="1" thickBot="1" x14ac:dyDescent="0.3">
      <c r="A1658" s="7425"/>
      <c r="B1658" s="7426"/>
      <c r="C1658" s="7446"/>
      <c r="D1658" s="7485" t="s">
        <v>94</v>
      </c>
      <c r="E1658" s="7486"/>
      <c r="F1658" s="7486"/>
      <c r="G1658" s="7487"/>
      <c r="H1658" s="11024"/>
      <c r="I1658" s="11025"/>
      <c r="J1658" s="7426"/>
    </row>
    <row r="1659" spans="1:10" ht="16.5" thickTop="1" thickBot="1" x14ac:dyDescent="0.3">
      <c r="A1659" s="7425"/>
      <c r="B1659" s="7426"/>
      <c r="C1659" s="7446"/>
      <c r="D1659" s="7485" t="s">
        <v>95</v>
      </c>
      <c r="E1659" s="7486"/>
      <c r="F1659" s="7486"/>
      <c r="G1659" s="7487"/>
      <c r="H1659" s="11024"/>
      <c r="I1659" s="11025"/>
      <c r="J1659" s="7426"/>
    </row>
    <row r="1660" spans="1:10" ht="16.5" thickTop="1" thickBot="1" x14ac:dyDescent="0.3">
      <c r="A1660" s="7425"/>
      <c r="B1660" s="7426"/>
      <c r="C1660" s="7446"/>
      <c r="D1660" s="7491" t="s">
        <v>96</v>
      </c>
      <c r="E1660" s="7492"/>
      <c r="F1660" s="7492"/>
      <c r="G1660" s="7492"/>
      <c r="H1660" s="11024"/>
      <c r="I1660" s="11025"/>
      <c r="J1660" s="7426"/>
    </row>
    <row r="1661" spans="1:10" ht="16.5" thickTop="1" thickBot="1" x14ac:dyDescent="0.3">
      <c r="A1661" s="7425"/>
      <c r="B1661" s="7426"/>
      <c r="C1661" s="7446"/>
      <c r="D1661" s="7488" t="s">
        <v>97</v>
      </c>
      <c r="E1661" s="7481"/>
      <c r="F1661" s="7481"/>
      <c r="G1661" s="7481"/>
      <c r="H1661" s="11354"/>
      <c r="I1661" s="11354"/>
      <c r="J1661" s="7426"/>
    </row>
    <row r="1662" spans="1:10" ht="16.5" thickTop="1" thickBot="1" x14ac:dyDescent="0.3">
      <c r="A1662" s="7425"/>
      <c r="B1662" s="7426"/>
      <c r="C1662" s="7446"/>
      <c r="D1662" s="7598" t="s">
        <v>99</v>
      </c>
      <c r="E1662" s="7581"/>
      <c r="F1662" s="7581"/>
      <c r="G1662" s="7581"/>
      <c r="H1662" s="11361">
        <v>0</v>
      </c>
      <c r="I1662" s="11361"/>
      <c r="J1662" s="7426"/>
    </row>
    <row r="1663" spans="1:10" ht="16.5" thickTop="1" thickBot="1" x14ac:dyDescent="0.3">
      <c r="A1663" s="7425"/>
      <c r="B1663" s="7426"/>
      <c r="C1663" s="7446"/>
      <c r="D1663" s="7482" t="s">
        <v>93</v>
      </c>
      <c r="E1663" s="7483"/>
      <c r="F1663" s="7483"/>
      <c r="G1663" s="7484"/>
      <c r="H1663" s="11368"/>
      <c r="I1663" s="11368"/>
      <c r="J1663" s="7426"/>
    </row>
    <row r="1664" spans="1:10" ht="16.5" thickTop="1" thickBot="1" x14ac:dyDescent="0.3">
      <c r="A1664" s="7425"/>
      <c r="B1664" s="7426"/>
      <c r="C1664" s="7446"/>
      <c r="D1664" s="7485" t="s">
        <v>94</v>
      </c>
      <c r="E1664" s="7486"/>
      <c r="F1664" s="7486"/>
      <c r="G1664" s="7487"/>
      <c r="H1664" s="11024"/>
      <c r="I1664" s="11025"/>
      <c r="J1664" s="7426"/>
    </row>
    <row r="1665" spans="1:10" ht="16.5" thickTop="1" thickBot="1" x14ac:dyDescent="0.3">
      <c r="A1665" s="7425"/>
      <c r="B1665" s="7426"/>
      <c r="C1665" s="7446"/>
      <c r="D1665" s="7485" t="s">
        <v>95</v>
      </c>
      <c r="E1665" s="7486"/>
      <c r="F1665" s="7486"/>
      <c r="G1665" s="7487"/>
      <c r="H1665" s="11024"/>
      <c r="I1665" s="11025"/>
      <c r="J1665" s="7426"/>
    </row>
    <row r="1666" spans="1:10" ht="16.5" thickTop="1" thickBot="1" x14ac:dyDescent="0.3">
      <c r="A1666" s="7425"/>
      <c r="B1666" s="7426"/>
      <c r="C1666" s="7446"/>
      <c r="D1666" s="7491" t="s">
        <v>96</v>
      </c>
      <c r="E1666" s="7492"/>
      <c r="F1666" s="7492"/>
      <c r="G1666" s="7492"/>
      <c r="H1666" s="11024"/>
      <c r="I1666" s="11025"/>
      <c r="J1666" s="7426"/>
    </row>
    <row r="1667" spans="1:10" ht="16.5" thickTop="1" thickBot="1" x14ac:dyDescent="0.3">
      <c r="A1667" s="7425"/>
      <c r="B1667" s="7426"/>
      <c r="C1667" s="7446"/>
      <c r="D1667" s="7488" t="s">
        <v>97</v>
      </c>
      <c r="E1667" s="7481"/>
      <c r="F1667" s="7481"/>
      <c r="G1667" s="7481"/>
      <c r="H1667" s="11354"/>
      <c r="I1667" s="11354"/>
      <c r="J1667" s="7426"/>
    </row>
    <row r="1668" spans="1:10" ht="39.75" thickTop="1" thickBot="1" x14ac:dyDescent="0.3">
      <c r="A1668" s="7425"/>
      <c r="B1668" s="7426"/>
      <c r="C1668" s="7446"/>
      <c r="D1668" s="7599" t="s">
        <v>100</v>
      </c>
      <c r="E1668" s="7581"/>
      <c r="F1668" s="7581"/>
      <c r="G1668" s="7582"/>
      <c r="H1668" s="11365">
        <v>0</v>
      </c>
      <c r="I1668" s="11366"/>
      <c r="J1668" s="7426"/>
    </row>
    <row r="1669" spans="1:10" ht="16.5" thickTop="1" thickBot="1" x14ac:dyDescent="0.3">
      <c r="A1669" s="7425"/>
      <c r="B1669" s="7426"/>
      <c r="C1669" s="7446"/>
      <c r="D1669" s="7489" t="s">
        <v>101</v>
      </c>
      <c r="E1669" s="7490"/>
      <c r="F1669" s="7490"/>
      <c r="G1669" s="7490"/>
      <c r="H1669" s="11368"/>
      <c r="I1669" s="11368"/>
      <c r="J1669" s="7426"/>
    </row>
    <row r="1670" spans="1:10" ht="16.5" thickTop="1" thickBot="1" x14ac:dyDescent="0.3">
      <c r="A1670" s="7425"/>
      <c r="B1670" s="7426"/>
      <c r="C1670" s="7446"/>
      <c r="D1670" s="7489" t="s">
        <v>102</v>
      </c>
      <c r="E1670" s="7492"/>
      <c r="F1670" s="7492"/>
      <c r="G1670" s="7492"/>
      <c r="H1670" s="11024"/>
      <c r="I1670" s="11025"/>
      <c r="J1670" s="7426"/>
    </row>
    <row r="1671" spans="1:10" ht="16.5" thickTop="1" thickBot="1" x14ac:dyDescent="0.3">
      <c r="A1671" s="7425"/>
      <c r="B1671" s="7426"/>
      <c r="C1671" s="7446"/>
      <c r="D1671" s="7482" t="s">
        <v>103</v>
      </c>
      <c r="E1671" s="7492"/>
      <c r="F1671" s="7492"/>
      <c r="G1671" s="7493"/>
      <c r="H1671" s="11354"/>
      <c r="I1671" s="11354"/>
      <c r="J1671" s="7426"/>
    </row>
    <row r="1672" spans="1:10" ht="39.75" thickTop="1" thickBot="1" x14ac:dyDescent="0.3">
      <c r="A1672" s="7425"/>
      <c r="B1672" s="7426"/>
      <c r="C1672" s="7446"/>
      <c r="D1672" s="7599" t="s">
        <v>104</v>
      </c>
      <c r="E1672" s="7581"/>
      <c r="F1672" s="7581"/>
      <c r="G1672" s="7581"/>
      <c r="H1672" s="11365">
        <v>0</v>
      </c>
      <c r="I1672" s="11366"/>
      <c r="J1672" s="7426"/>
    </row>
    <row r="1673" spans="1:10" ht="16.5" thickTop="1" thickBot="1" x14ac:dyDescent="0.3">
      <c r="A1673" s="7425"/>
      <c r="B1673" s="7426"/>
      <c r="C1673" s="7446"/>
      <c r="D1673" s="7489" t="s">
        <v>105</v>
      </c>
      <c r="E1673" s="7490"/>
      <c r="F1673" s="7490"/>
      <c r="G1673" s="7490"/>
      <c r="H1673" s="11368"/>
      <c r="I1673" s="11368"/>
      <c r="J1673" s="7426"/>
    </row>
    <row r="1674" spans="1:10" ht="16.5" thickTop="1" thickBot="1" x14ac:dyDescent="0.3">
      <c r="A1674" s="7425"/>
      <c r="B1674" s="7426"/>
      <c r="C1674" s="7446"/>
      <c r="D1674" s="7489" t="s">
        <v>102</v>
      </c>
      <c r="E1674" s="7492"/>
      <c r="F1674" s="7492"/>
      <c r="G1674" s="7492"/>
      <c r="H1674" s="11024"/>
      <c r="I1674" s="11025"/>
      <c r="J1674" s="7426"/>
    </row>
    <row r="1675" spans="1:10" ht="16.5" thickTop="1" thickBot="1" x14ac:dyDescent="0.3">
      <c r="A1675" s="7425"/>
      <c r="B1675" s="7426"/>
      <c r="C1675" s="7446"/>
      <c r="D1675" s="7482" t="s">
        <v>103</v>
      </c>
      <c r="E1675" s="7492"/>
      <c r="F1675" s="7492"/>
      <c r="G1675" s="7493"/>
      <c r="H1675" s="11354"/>
      <c r="I1675" s="11354"/>
      <c r="J1675" s="7426"/>
    </row>
    <row r="1676" spans="1:10" ht="52.5" thickTop="1" thickBot="1" x14ac:dyDescent="0.3">
      <c r="A1676" s="7425"/>
      <c r="B1676" s="7426"/>
      <c r="C1676" s="7446"/>
      <c r="D1676" s="7599" t="s">
        <v>241</v>
      </c>
      <c r="E1676" s="7581"/>
      <c r="F1676" s="7581"/>
      <c r="G1676" s="7581"/>
      <c r="H1676" s="11361">
        <v>3</v>
      </c>
      <c r="I1676" s="11361"/>
      <c r="J1676" s="7426"/>
    </row>
    <row r="1677" spans="1:10" ht="16.5" thickTop="1" thickBot="1" x14ac:dyDescent="0.3">
      <c r="A1677" s="7425"/>
      <c r="B1677" s="7426"/>
      <c r="C1677" s="7446"/>
      <c r="D1677" s="7482" t="s">
        <v>93</v>
      </c>
      <c r="E1677" s="7483"/>
      <c r="F1677" s="7483"/>
      <c r="G1677" s="7484"/>
      <c r="H1677" s="11368">
        <v>1</v>
      </c>
      <c r="I1677" s="11368"/>
      <c r="J1677" s="7426"/>
    </row>
    <row r="1678" spans="1:10" ht="16.5" thickTop="1" thickBot="1" x14ac:dyDescent="0.3">
      <c r="A1678" s="7425"/>
      <c r="B1678" s="7426"/>
      <c r="C1678" s="7446"/>
      <c r="D1678" s="7485" t="s">
        <v>94</v>
      </c>
      <c r="E1678" s="7486"/>
      <c r="F1678" s="7486"/>
      <c r="G1678" s="7487"/>
      <c r="H1678" s="11024"/>
      <c r="I1678" s="11025"/>
      <c r="J1678" s="7426"/>
    </row>
    <row r="1679" spans="1:10" ht="16.5" thickTop="1" thickBot="1" x14ac:dyDescent="0.3">
      <c r="A1679" s="7425"/>
      <c r="B1679" s="7426"/>
      <c r="C1679" s="7446"/>
      <c r="D1679" s="7485" t="s">
        <v>95</v>
      </c>
      <c r="E1679" s="7486"/>
      <c r="F1679" s="7486"/>
      <c r="G1679" s="7487"/>
      <c r="H1679" s="11024"/>
      <c r="I1679" s="11025"/>
      <c r="J1679" s="7426"/>
    </row>
    <row r="1680" spans="1:10" ht="16.5" thickTop="1" thickBot="1" x14ac:dyDescent="0.3">
      <c r="A1680" s="7425"/>
      <c r="B1680" s="7426"/>
      <c r="C1680" s="7446"/>
      <c r="D1680" s="7491" t="s">
        <v>96</v>
      </c>
      <c r="E1680" s="7492"/>
      <c r="F1680" s="7492"/>
      <c r="G1680" s="7492"/>
      <c r="H1680" s="11024">
        <v>2</v>
      </c>
      <c r="I1680" s="11025"/>
      <c r="J1680" s="7426"/>
    </row>
    <row r="1681" spans="1:10" ht="16.5" thickTop="1" thickBot="1" x14ac:dyDescent="0.3">
      <c r="A1681" s="7425"/>
      <c r="B1681" s="7426"/>
      <c r="C1681" s="7446"/>
      <c r="D1681" s="7488" t="s">
        <v>97</v>
      </c>
      <c r="E1681" s="7481"/>
      <c r="F1681" s="7481"/>
      <c r="G1681" s="7481"/>
      <c r="H1681" s="11354"/>
      <c r="I1681" s="11354"/>
      <c r="J1681" s="7426"/>
    </row>
    <row r="1682" spans="1:10" ht="16.5" thickTop="1" thickBot="1" x14ac:dyDescent="0.3">
      <c r="A1682" s="7425"/>
      <c r="B1682" s="7426"/>
      <c r="C1682" s="7446"/>
      <c r="D1682" s="7598" t="s">
        <v>242</v>
      </c>
      <c r="E1682" s="7581"/>
      <c r="F1682" s="7581"/>
      <c r="G1682" s="7581"/>
      <c r="H1682" s="11361">
        <v>0</v>
      </c>
      <c r="I1682" s="11361"/>
      <c r="J1682" s="7426"/>
    </row>
    <row r="1683" spans="1:10" ht="16.5" thickTop="1" thickBot="1" x14ac:dyDescent="0.3">
      <c r="A1683" s="7425"/>
      <c r="B1683" s="7426"/>
      <c r="C1683" s="7446"/>
      <c r="D1683" s="7482" t="s">
        <v>105</v>
      </c>
      <c r="E1683" s="7483"/>
      <c r="F1683" s="7483"/>
      <c r="G1683" s="7484"/>
      <c r="H1683" s="11368"/>
      <c r="I1683" s="11368"/>
      <c r="J1683" s="7426"/>
    </row>
    <row r="1684" spans="1:10" ht="16.5" thickTop="1" thickBot="1" x14ac:dyDescent="0.3">
      <c r="A1684" s="7425"/>
      <c r="B1684" s="7426"/>
      <c r="C1684" s="7446"/>
      <c r="D1684" s="7485" t="s">
        <v>94</v>
      </c>
      <c r="E1684" s="7486"/>
      <c r="F1684" s="7486"/>
      <c r="G1684" s="7487"/>
      <c r="H1684" s="11024"/>
      <c r="I1684" s="11025"/>
      <c r="J1684" s="7426"/>
    </row>
    <row r="1685" spans="1:10" ht="16.5" thickTop="1" thickBot="1" x14ac:dyDescent="0.3">
      <c r="A1685" s="7425"/>
      <c r="B1685" s="7426"/>
      <c r="C1685" s="7446"/>
      <c r="D1685" s="7485" t="s">
        <v>102</v>
      </c>
      <c r="E1685" s="7486"/>
      <c r="F1685" s="7486"/>
      <c r="G1685" s="7487"/>
      <c r="H1685" s="11024"/>
      <c r="I1685" s="11025"/>
      <c r="J1685" s="7426"/>
    </row>
    <row r="1686" spans="1:10" ht="16.5" thickTop="1" thickBot="1" x14ac:dyDescent="0.3">
      <c r="A1686" s="7425"/>
      <c r="B1686" s="7426"/>
      <c r="C1686" s="7446"/>
      <c r="D1686" s="7491" t="s">
        <v>103</v>
      </c>
      <c r="E1686" s="7492"/>
      <c r="F1686" s="7492"/>
      <c r="G1686" s="7492"/>
      <c r="H1686" s="11024"/>
      <c r="I1686" s="11025"/>
      <c r="J1686" s="7426"/>
    </row>
    <row r="1687" spans="1:10" ht="16.5" thickTop="1" thickBot="1" x14ac:dyDescent="0.3">
      <c r="A1687" s="7425"/>
      <c r="B1687" s="7426"/>
      <c r="C1687" s="7446"/>
      <c r="D1687" s="7488" t="s">
        <v>108</v>
      </c>
      <c r="E1687" s="7481"/>
      <c r="F1687" s="7481"/>
      <c r="G1687" s="7481"/>
      <c r="H1687" s="11354"/>
      <c r="I1687" s="11354"/>
      <c r="J1687" s="7426"/>
    </row>
    <row r="1688" spans="1:10" ht="16.5" thickTop="1" thickBot="1" x14ac:dyDescent="0.3">
      <c r="A1688" s="7425"/>
      <c r="B1688" s="7426"/>
      <c r="C1688" s="7446"/>
      <c r="D1688" s="7598" t="s">
        <v>243</v>
      </c>
      <c r="E1688" s="7581"/>
      <c r="F1688" s="7581"/>
      <c r="G1688" s="7581"/>
      <c r="H1688" s="11361">
        <v>0</v>
      </c>
      <c r="I1688" s="11361"/>
      <c r="J1688" s="7426"/>
    </row>
    <row r="1689" spans="1:10" ht="16.5" thickTop="1" thickBot="1" x14ac:dyDescent="0.3">
      <c r="A1689" s="7425"/>
      <c r="B1689" s="7426"/>
      <c r="C1689" s="7446"/>
      <c r="D1689" s="7482" t="s">
        <v>93</v>
      </c>
      <c r="E1689" s="7483"/>
      <c r="F1689" s="7483"/>
      <c r="G1689" s="7484"/>
      <c r="H1689" s="11368"/>
      <c r="I1689" s="11368"/>
      <c r="J1689" s="7426"/>
    </row>
    <row r="1690" spans="1:10" ht="16.5" thickTop="1" thickBot="1" x14ac:dyDescent="0.3">
      <c r="A1690" s="7425"/>
      <c r="B1690" s="7426"/>
      <c r="C1690" s="7446"/>
      <c r="D1690" s="7485" t="s">
        <v>94</v>
      </c>
      <c r="E1690" s="7486"/>
      <c r="F1690" s="7486"/>
      <c r="G1690" s="7487"/>
      <c r="H1690" s="11024"/>
      <c r="I1690" s="11025"/>
      <c r="J1690" s="7426"/>
    </row>
    <row r="1691" spans="1:10" ht="16.5" thickTop="1" thickBot="1" x14ac:dyDescent="0.3">
      <c r="A1691" s="7425"/>
      <c r="B1691" s="7426"/>
      <c r="C1691" s="7446"/>
      <c r="D1691" s="7485" t="s">
        <v>95</v>
      </c>
      <c r="E1691" s="7486"/>
      <c r="F1691" s="7486"/>
      <c r="G1691" s="7487"/>
      <c r="H1691" s="11024"/>
      <c r="I1691" s="11025"/>
      <c r="J1691" s="7426"/>
    </row>
    <row r="1692" spans="1:10" ht="16.5" thickTop="1" thickBot="1" x14ac:dyDescent="0.3">
      <c r="A1692" s="7425"/>
      <c r="B1692" s="7426"/>
      <c r="C1692" s="7446"/>
      <c r="D1692" s="7491" t="s">
        <v>96</v>
      </c>
      <c r="E1692" s="7492"/>
      <c r="F1692" s="7492"/>
      <c r="G1692" s="7492"/>
      <c r="H1692" s="11024"/>
      <c r="I1692" s="11025"/>
      <c r="J1692" s="7426"/>
    </row>
    <row r="1693" spans="1:10" ht="16.5" thickTop="1" thickBot="1" x14ac:dyDescent="0.3">
      <c r="A1693" s="7425"/>
      <c r="B1693" s="7426"/>
      <c r="C1693" s="7446"/>
      <c r="D1693" s="7488" t="s">
        <v>97</v>
      </c>
      <c r="E1693" s="7481"/>
      <c r="F1693" s="7481"/>
      <c r="G1693" s="7481"/>
      <c r="H1693" s="11354"/>
      <c r="I1693" s="11354"/>
      <c r="J1693" s="7426"/>
    </row>
    <row r="1694" spans="1:10" ht="16.5" thickTop="1" thickBot="1" x14ac:dyDescent="0.3">
      <c r="A1694" s="7425"/>
      <c r="B1694" s="7426"/>
      <c r="C1694" s="7558" t="s">
        <v>109</v>
      </c>
      <c r="D1694" s="7559"/>
      <c r="E1694" s="7560"/>
      <c r="F1694" s="7561"/>
      <c r="G1694" s="7561"/>
      <c r="H1694" s="11428">
        <v>0</v>
      </c>
      <c r="I1694" s="11429"/>
      <c r="J1694" s="7426"/>
    </row>
    <row r="1695" spans="1:10" ht="27" thickTop="1" thickBot="1" x14ac:dyDescent="0.3">
      <c r="A1695" s="7425"/>
      <c r="B1695" s="7426"/>
      <c r="C1695" s="7444"/>
      <c r="D1695" s="7600" t="s">
        <v>110</v>
      </c>
      <c r="E1695" s="7581"/>
      <c r="F1695" s="7581"/>
      <c r="G1695" s="7582"/>
      <c r="H1695" s="11365">
        <v>0</v>
      </c>
      <c r="I1695" s="11366"/>
      <c r="J1695" s="7426"/>
    </row>
    <row r="1696" spans="1:10" ht="16.5" thickTop="1" thickBot="1" x14ac:dyDescent="0.3">
      <c r="A1696" s="7425"/>
      <c r="B1696" s="7426"/>
      <c r="C1696" s="7443"/>
      <c r="D1696" s="7494" t="s">
        <v>93</v>
      </c>
      <c r="E1696" s="7492"/>
      <c r="F1696" s="7492"/>
      <c r="G1696" s="7493"/>
      <c r="H1696" s="11354"/>
      <c r="I1696" s="11354"/>
      <c r="J1696" s="7426"/>
    </row>
    <row r="1697" spans="1:10" ht="16.5" thickTop="1" thickBot="1" x14ac:dyDescent="0.3">
      <c r="A1697" s="7425"/>
      <c r="B1697" s="7426"/>
      <c r="C1697" s="7443"/>
      <c r="D1697" s="7494" t="s">
        <v>94</v>
      </c>
      <c r="E1697" s="7492"/>
      <c r="F1697" s="7492"/>
      <c r="G1697" s="7493"/>
      <c r="H1697" s="11354"/>
      <c r="I1697" s="11354"/>
      <c r="J1697" s="7426"/>
    </row>
    <row r="1698" spans="1:10" ht="16.5" thickTop="1" thickBot="1" x14ac:dyDescent="0.3">
      <c r="A1698" s="7425"/>
      <c r="B1698" s="7426"/>
      <c r="C1698" s="7443"/>
      <c r="D1698" s="7494" t="s">
        <v>95</v>
      </c>
      <c r="E1698" s="7492"/>
      <c r="F1698" s="7492"/>
      <c r="G1698" s="7493"/>
      <c r="H1698" s="11354"/>
      <c r="I1698" s="11354"/>
      <c r="J1698" s="7426"/>
    </row>
    <row r="1699" spans="1:10" ht="16.5" thickTop="1" thickBot="1" x14ac:dyDescent="0.3">
      <c r="A1699" s="7425"/>
      <c r="B1699" s="7426"/>
      <c r="C1699" s="7443"/>
      <c r="D1699" s="7494" t="s">
        <v>96</v>
      </c>
      <c r="E1699" s="7495"/>
      <c r="F1699" s="7495"/>
      <c r="G1699" s="7496"/>
      <c r="H1699" s="11354"/>
      <c r="I1699" s="11354"/>
      <c r="J1699" s="7426"/>
    </row>
    <row r="1700" spans="1:10" ht="16.5" thickTop="1" thickBot="1" x14ac:dyDescent="0.3">
      <c r="A1700" s="7425"/>
      <c r="B1700" s="7426"/>
      <c r="C1700" s="7443"/>
      <c r="D1700" s="7601" t="s">
        <v>111</v>
      </c>
      <c r="E1700" s="7583"/>
      <c r="F1700" s="7583"/>
      <c r="G1700" s="7583"/>
      <c r="H1700" s="11427">
        <v>0</v>
      </c>
      <c r="I1700" s="11427"/>
      <c r="J1700" s="7426"/>
    </row>
    <row r="1701" spans="1:10" ht="16.5" thickTop="1" thickBot="1" x14ac:dyDescent="0.3">
      <c r="A1701" s="7425"/>
      <c r="B1701" s="7426"/>
      <c r="C1701" s="7443"/>
      <c r="D1701" s="7494" t="s">
        <v>93</v>
      </c>
      <c r="E1701" s="7492"/>
      <c r="F1701" s="7492"/>
      <c r="G1701" s="7493"/>
      <c r="H1701" s="11354"/>
      <c r="I1701" s="11354"/>
      <c r="J1701" s="7426"/>
    </row>
    <row r="1702" spans="1:10" ht="16.5" thickTop="1" thickBot="1" x14ac:dyDescent="0.3">
      <c r="A1702" s="7425"/>
      <c r="B1702" s="7426"/>
      <c r="C1702" s="7443"/>
      <c r="D1702" s="7494" t="s">
        <v>94</v>
      </c>
      <c r="E1702" s="7492"/>
      <c r="F1702" s="7492"/>
      <c r="G1702" s="7493"/>
      <c r="H1702" s="11354"/>
      <c r="I1702" s="11354"/>
      <c r="J1702" s="7426"/>
    </row>
    <row r="1703" spans="1:10" ht="16.5" thickTop="1" thickBot="1" x14ac:dyDescent="0.3">
      <c r="A1703" s="7425"/>
      <c r="B1703" s="7426"/>
      <c r="C1703" s="7443"/>
      <c r="D1703" s="7494" t="s">
        <v>95</v>
      </c>
      <c r="E1703" s="7492"/>
      <c r="F1703" s="7492"/>
      <c r="G1703" s="7493"/>
      <c r="H1703" s="11354"/>
      <c r="I1703" s="11354"/>
      <c r="J1703" s="7426"/>
    </row>
    <row r="1704" spans="1:10" ht="16.5" thickTop="1" thickBot="1" x14ac:dyDescent="0.3">
      <c r="A1704" s="7425"/>
      <c r="B1704" s="7426"/>
      <c r="C1704" s="7443"/>
      <c r="D1704" s="7494" t="s">
        <v>96</v>
      </c>
      <c r="E1704" s="7495"/>
      <c r="F1704" s="7495"/>
      <c r="G1704" s="7496"/>
      <c r="H1704" s="11354"/>
      <c r="I1704" s="11354"/>
      <c r="J1704" s="7426"/>
    </row>
    <row r="1705" spans="1:10" ht="16.5" thickTop="1" thickBot="1" x14ac:dyDescent="0.3">
      <c r="A1705" s="7425"/>
      <c r="B1705" s="7426"/>
      <c r="C1705" s="7443"/>
      <c r="D1705" s="7601" t="s">
        <v>112</v>
      </c>
      <c r="E1705" s="7583"/>
      <c r="F1705" s="7583"/>
      <c r="G1705" s="7583"/>
      <c r="H1705" s="11427">
        <v>0</v>
      </c>
      <c r="I1705" s="11427"/>
      <c r="J1705" s="7426"/>
    </row>
    <row r="1706" spans="1:10" ht="16.5" thickTop="1" thickBot="1" x14ac:dyDescent="0.3">
      <c r="A1706" s="7425"/>
      <c r="B1706" s="7426"/>
      <c r="C1706" s="7443"/>
      <c r="D1706" s="7494" t="s">
        <v>93</v>
      </c>
      <c r="E1706" s="7492"/>
      <c r="F1706" s="7492"/>
      <c r="G1706" s="7493"/>
      <c r="H1706" s="11354"/>
      <c r="I1706" s="11354"/>
      <c r="J1706" s="7426"/>
    </row>
    <row r="1707" spans="1:10" ht="16.5" thickTop="1" thickBot="1" x14ac:dyDescent="0.3">
      <c r="A1707" s="7425"/>
      <c r="B1707" s="7426"/>
      <c r="C1707" s="7443"/>
      <c r="D1707" s="7494" t="s">
        <v>94</v>
      </c>
      <c r="E1707" s="7492"/>
      <c r="F1707" s="7492"/>
      <c r="G1707" s="7493"/>
      <c r="H1707" s="11354"/>
      <c r="I1707" s="11354"/>
      <c r="J1707" s="7426"/>
    </row>
    <row r="1708" spans="1:10" ht="16.5" thickTop="1" thickBot="1" x14ac:dyDescent="0.3">
      <c r="A1708" s="7425"/>
      <c r="B1708" s="7426"/>
      <c r="C1708" s="7443"/>
      <c r="D1708" s="7494" t="s">
        <v>95</v>
      </c>
      <c r="E1708" s="7492"/>
      <c r="F1708" s="7492"/>
      <c r="G1708" s="7493"/>
      <c r="H1708" s="11354"/>
      <c r="I1708" s="11354"/>
      <c r="J1708" s="7426"/>
    </row>
    <row r="1709" spans="1:10" ht="16.5" thickTop="1" thickBot="1" x14ac:dyDescent="0.3">
      <c r="A1709" s="7425"/>
      <c r="B1709" s="7426"/>
      <c r="C1709" s="7443"/>
      <c r="D1709" s="7494" t="s">
        <v>96</v>
      </c>
      <c r="E1709" s="7495"/>
      <c r="F1709" s="7495"/>
      <c r="G1709" s="7496"/>
      <c r="H1709" s="11354"/>
      <c r="I1709" s="11354"/>
      <c r="J1709" s="7426"/>
    </row>
    <row r="1710" spans="1:10" ht="16.5" thickTop="1" thickBot="1" x14ac:dyDescent="0.3">
      <c r="A1710" s="7425"/>
      <c r="B1710" s="7426"/>
      <c r="C1710" s="7443"/>
      <c r="D1710" s="7602" t="s">
        <v>113</v>
      </c>
      <c r="E1710" s="7581"/>
      <c r="F1710" s="7581"/>
      <c r="G1710" s="7582"/>
      <c r="H1710" s="11427">
        <v>0</v>
      </c>
      <c r="I1710" s="11427"/>
      <c r="J1710" s="7426"/>
    </row>
    <row r="1711" spans="1:10" ht="16.5" thickTop="1" thickBot="1" x14ac:dyDescent="0.3">
      <c r="A1711" s="7425"/>
      <c r="B1711" s="7426"/>
      <c r="C1711" s="7443"/>
      <c r="D1711" s="7497" t="s">
        <v>114</v>
      </c>
      <c r="E1711" s="7483"/>
      <c r="F1711" s="7483"/>
      <c r="G1711" s="7484"/>
      <c r="H1711" s="11354"/>
      <c r="I1711" s="11354"/>
      <c r="J1711" s="7426"/>
    </row>
    <row r="1712" spans="1:10" ht="16.5" thickTop="1" thickBot="1" x14ac:dyDescent="0.3">
      <c r="A1712" s="7425"/>
      <c r="B1712" s="7426"/>
      <c r="C1712" s="7443"/>
      <c r="D1712" s="7497" t="s">
        <v>94</v>
      </c>
      <c r="E1712" s="7483"/>
      <c r="F1712" s="7483"/>
      <c r="G1712" s="7484"/>
      <c r="H1712" s="11354"/>
      <c r="I1712" s="11354"/>
      <c r="J1712" s="7426"/>
    </row>
    <row r="1713" spans="1:10" ht="16.5" thickTop="1" thickBot="1" x14ac:dyDescent="0.3">
      <c r="A1713" s="7425"/>
      <c r="B1713" s="7426"/>
      <c r="C1713" s="7443"/>
      <c r="D1713" s="7497" t="s">
        <v>102</v>
      </c>
      <c r="E1713" s="7483"/>
      <c r="F1713" s="7483"/>
      <c r="G1713" s="7484"/>
      <c r="H1713" s="11354"/>
      <c r="I1713" s="11354"/>
      <c r="J1713" s="7426"/>
    </row>
    <row r="1714" spans="1:10" ht="16.5" thickTop="1" thickBot="1" x14ac:dyDescent="0.3">
      <c r="A1714" s="7427"/>
      <c r="B1714" s="7426"/>
      <c r="C1714" s="7443"/>
      <c r="D1714" s="7497" t="s">
        <v>103</v>
      </c>
      <c r="E1714" s="7483"/>
      <c r="F1714" s="7483"/>
      <c r="G1714" s="7484"/>
      <c r="H1714" s="11354"/>
      <c r="I1714" s="11354"/>
      <c r="J1714" s="7426"/>
    </row>
    <row r="1715" spans="1:10" ht="16.5" thickTop="1" thickBot="1" x14ac:dyDescent="0.3">
      <c r="A1715" s="7427"/>
      <c r="B1715" s="7426"/>
      <c r="C1715" s="7443"/>
      <c r="D1715" s="7602" t="s">
        <v>115</v>
      </c>
      <c r="E1715" s="7581"/>
      <c r="F1715" s="7581"/>
      <c r="G1715" s="7582"/>
      <c r="H1715" s="11427">
        <v>0</v>
      </c>
      <c r="I1715" s="11427"/>
      <c r="J1715" s="7426"/>
    </row>
    <row r="1716" spans="1:10" ht="16.5" thickTop="1" thickBot="1" x14ac:dyDescent="0.3">
      <c r="A1716" s="7427"/>
      <c r="B1716" s="7426"/>
      <c r="C1716" s="7443"/>
      <c r="D1716" s="7497" t="s">
        <v>105</v>
      </c>
      <c r="E1716" s="7483"/>
      <c r="F1716" s="7483"/>
      <c r="G1716" s="7484"/>
      <c r="H1716" s="11354"/>
      <c r="I1716" s="11354"/>
      <c r="J1716" s="7426"/>
    </row>
    <row r="1717" spans="1:10" ht="16.5" thickTop="1" thickBot="1" x14ac:dyDescent="0.3">
      <c r="A1717" s="7427"/>
      <c r="B1717" s="7426"/>
      <c r="C1717" s="7443"/>
      <c r="D1717" s="7497" t="s">
        <v>94</v>
      </c>
      <c r="E1717" s="7483"/>
      <c r="F1717" s="7483"/>
      <c r="G1717" s="7484"/>
      <c r="H1717" s="11354"/>
      <c r="I1717" s="11354"/>
      <c r="J1717" s="7426"/>
    </row>
    <row r="1718" spans="1:10" ht="16.5" thickTop="1" thickBot="1" x14ac:dyDescent="0.3">
      <c r="A1718" s="7427"/>
      <c r="B1718" s="7426"/>
      <c r="C1718" s="7443"/>
      <c r="D1718" s="7497" t="s">
        <v>102</v>
      </c>
      <c r="E1718" s="7483"/>
      <c r="F1718" s="7483"/>
      <c r="G1718" s="7484"/>
      <c r="H1718" s="11354"/>
      <c r="I1718" s="11354"/>
      <c r="J1718" s="7426"/>
    </row>
    <row r="1719" spans="1:10" ht="16.5" thickTop="1" thickBot="1" x14ac:dyDescent="0.3">
      <c r="A1719" s="7427"/>
      <c r="B1719" s="7426"/>
      <c r="C1719" s="7443"/>
      <c r="D1719" s="7497" t="s">
        <v>103</v>
      </c>
      <c r="E1719" s="7483"/>
      <c r="F1719" s="7483"/>
      <c r="G1719" s="7484"/>
      <c r="H1719" s="11354"/>
      <c r="I1719" s="11354"/>
      <c r="J1719" s="7426"/>
    </row>
    <row r="1720" spans="1:10" ht="16.5" thickTop="1" thickBot="1" x14ac:dyDescent="0.3">
      <c r="A1720" s="7427"/>
      <c r="B1720" s="7426"/>
      <c r="C1720" s="7443"/>
      <c r="D1720" s="7602" t="s">
        <v>116</v>
      </c>
      <c r="E1720" s="7581"/>
      <c r="F1720" s="7581"/>
      <c r="G1720" s="7582"/>
      <c r="H1720" s="11427">
        <v>0</v>
      </c>
      <c r="I1720" s="11427"/>
      <c r="J1720" s="7426"/>
    </row>
    <row r="1721" spans="1:10" ht="16.5" thickTop="1" thickBot="1" x14ac:dyDescent="0.3">
      <c r="A1721" s="7427"/>
      <c r="B1721" s="7426"/>
      <c r="C1721" s="7443"/>
      <c r="D1721" s="7497" t="s">
        <v>105</v>
      </c>
      <c r="E1721" s="7483"/>
      <c r="F1721" s="7483"/>
      <c r="G1721" s="7484"/>
      <c r="H1721" s="11354"/>
      <c r="I1721" s="11354"/>
      <c r="J1721" s="7426"/>
    </row>
    <row r="1722" spans="1:10" ht="16.5" thickTop="1" thickBot="1" x14ac:dyDescent="0.3">
      <c r="A1722" s="7427"/>
      <c r="B1722" s="7426"/>
      <c r="C1722" s="7443"/>
      <c r="D1722" s="7497" t="s">
        <v>94</v>
      </c>
      <c r="E1722" s="7483"/>
      <c r="F1722" s="7483"/>
      <c r="G1722" s="7484"/>
      <c r="H1722" s="11433"/>
      <c r="I1722" s="11433"/>
      <c r="J1722" s="7426"/>
    </row>
    <row r="1723" spans="1:10" ht="16.5" thickTop="1" thickBot="1" x14ac:dyDescent="0.3">
      <c r="A1723" s="7427"/>
      <c r="B1723" s="7426"/>
      <c r="C1723" s="7443"/>
      <c r="D1723" s="7497" t="s">
        <v>102</v>
      </c>
      <c r="E1723" s="7483"/>
      <c r="F1723" s="7483"/>
      <c r="G1723" s="7484"/>
      <c r="H1723" s="11354"/>
      <c r="I1723" s="11354"/>
      <c r="J1723" s="7426"/>
    </row>
    <row r="1724" spans="1:10" ht="16.5" thickTop="1" thickBot="1" x14ac:dyDescent="0.3">
      <c r="A1724" s="7427"/>
      <c r="B1724" s="7426"/>
      <c r="C1724" s="7443"/>
      <c r="D1724" s="7497" t="s">
        <v>103</v>
      </c>
      <c r="E1724" s="7483"/>
      <c r="F1724" s="7483"/>
      <c r="G1724" s="7484"/>
      <c r="H1724" s="11354"/>
      <c r="I1724" s="11354"/>
      <c r="J1724" s="7426"/>
    </row>
    <row r="1725" spans="1:10" ht="16.5" thickTop="1" thickBot="1" x14ac:dyDescent="0.3">
      <c r="A1725" s="7427"/>
      <c r="B1725" s="7426"/>
      <c r="C1725" s="7443"/>
      <c r="D1725" s="7602" t="s">
        <v>117</v>
      </c>
      <c r="E1725" s="7581"/>
      <c r="F1725" s="7581"/>
      <c r="G1725" s="7582"/>
      <c r="H1725" s="11427">
        <v>0</v>
      </c>
      <c r="I1725" s="11427"/>
      <c r="J1725" s="7426"/>
    </row>
    <row r="1726" spans="1:10" ht="16.5" thickTop="1" thickBot="1" x14ac:dyDescent="0.3">
      <c r="A1726" s="7427"/>
      <c r="B1726" s="7426"/>
      <c r="C1726" s="7443"/>
      <c r="D1726" s="7497" t="s">
        <v>105</v>
      </c>
      <c r="E1726" s="7483"/>
      <c r="F1726" s="7483"/>
      <c r="G1726" s="7484"/>
      <c r="H1726" s="11354"/>
      <c r="I1726" s="11354"/>
      <c r="J1726" s="7426"/>
    </row>
    <row r="1727" spans="1:10" ht="16.5" thickTop="1" thickBot="1" x14ac:dyDescent="0.3">
      <c r="A1727" s="7427"/>
      <c r="B1727" s="7426"/>
      <c r="C1727" s="7443"/>
      <c r="D1727" s="7497" t="s">
        <v>94</v>
      </c>
      <c r="E1727" s="7483"/>
      <c r="F1727" s="7483"/>
      <c r="G1727" s="7484"/>
      <c r="H1727" s="11354"/>
      <c r="I1727" s="11354"/>
      <c r="J1727" s="7426"/>
    </row>
    <row r="1728" spans="1:10" ht="16.5" thickTop="1" thickBot="1" x14ac:dyDescent="0.3">
      <c r="A1728" s="7427"/>
      <c r="B1728" s="7426"/>
      <c r="C1728" s="7443"/>
      <c r="D1728" s="7497" t="s">
        <v>102</v>
      </c>
      <c r="E1728" s="7483"/>
      <c r="F1728" s="7483"/>
      <c r="G1728" s="7484"/>
      <c r="H1728" s="11354"/>
      <c r="I1728" s="11354"/>
      <c r="J1728" s="7426"/>
    </row>
    <row r="1729" spans="1:10" ht="16.5" thickTop="1" thickBot="1" x14ac:dyDescent="0.3">
      <c r="A1729" s="7427"/>
      <c r="B1729" s="7426"/>
      <c r="C1729" s="7445"/>
      <c r="D1729" s="7497" t="s">
        <v>103</v>
      </c>
      <c r="E1729" s="7483"/>
      <c r="F1729" s="7483"/>
      <c r="G1729" s="7484"/>
      <c r="H1729" s="11354"/>
      <c r="I1729" s="11354"/>
      <c r="J1729" s="7426"/>
    </row>
    <row r="1730" spans="1:10" ht="16.5" thickTop="1" thickBot="1" x14ac:dyDescent="0.3">
      <c r="A1730" s="7425"/>
      <c r="B1730" s="7426"/>
      <c r="C1730" s="7549" t="s">
        <v>118</v>
      </c>
      <c r="D1730" s="7613"/>
      <c r="E1730" s="7561"/>
      <c r="F1730" s="7561"/>
      <c r="G1730" s="7562"/>
      <c r="H1730" s="11411">
        <v>16</v>
      </c>
      <c r="I1730" s="11411"/>
      <c r="J1730" s="7426"/>
    </row>
    <row r="1731" spans="1:10" ht="27" thickTop="1" thickBot="1" x14ac:dyDescent="0.3">
      <c r="A1731" s="7425"/>
      <c r="B1731" s="7425"/>
      <c r="C1731" s="7455"/>
      <c r="D1731" s="7522" t="s">
        <v>31</v>
      </c>
      <c r="E1731" s="7498"/>
      <c r="F1731" s="7498"/>
      <c r="G1731" s="7499"/>
      <c r="H1731" s="11354"/>
      <c r="I1731" s="11354"/>
      <c r="J1731" s="7426"/>
    </row>
    <row r="1732" spans="1:10" ht="16.5" thickTop="1" thickBot="1" x14ac:dyDescent="0.3">
      <c r="A1732" s="7425"/>
      <c r="B1732" s="7425"/>
      <c r="C1732" s="7455"/>
      <c r="D1732" s="7522" t="s">
        <v>119</v>
      </c>
      <c r="E1732" s="7483"/>
      <c r="F1732" s="7483"/>
      <c r="G1732" s="7484"/>
      <c r="H1732" s="11354"/>
      <c r="I1732" s="11354"/>
      <c r="J1732" s="7426"/>
    </row>
    <row r="1733" spans="1:10" ht="27" thickTop="1" thickBot="1" x14ac:dyDescent="0.3">
      <c r="A1733" s="7425"/>
      <c r="B1733" s="7425"/>
      <c r="C1733" s="7455"/>
      <c r="D1733" s="7522" t="s">
        <v>120</v>
      </c>
      <c r="E1733" s="7500"/>
      <c r="F1733" s="7483"/>
      <c r="G1733" s="7484"/>
      <c r="H1733" s="11354"/>
      <c r="I1733" s="11354"/>
      <c r="J1733" s="7426"/>
    </row>
    <row r="1734" spans="1:10" ht="27" thickTop="1" thickBot="1" x14ac:dyDescent="0.3">
      <c r="A1734" s="7425"/>
      <c r="B1734" s="7426"/>
      <c r="C1734" s="7455"/>
      <c r="D1734" s="7522" t="s">
        <v>121</v>
      </c>
      <c r="E1734" s="7483"/>
      <c r="F1734" s="7483"/>
      <c r="G1734" s="7484"/>
      <c r="H1734" s="11354"/>
      <c r="I1734" s="11354"/>
      <c r="J1734" s="7426"/>
    </row>
    <row r="1735" spans="1:10" ht="16.5" thickTop="1" thickBot="1" x14ac:dyDescent="0.3">
      <c r="A1735" s="7425"/>
      <c r="B1735" s="7426"/>
      <c r="C1735" s="7455"/>
      <c r="D1735" s="7522" t="s">
        <v>70</v>
      </c>
      <c r="E1735" s="7483"/>
      <c r="F1735" s="7483"/>
      <c r="G1735" s="7484"/>
      <c r="H1735" s="11354"/>
      <c r="I1735" s="11354"/>
      <c r="J1735" s="7426"/>
    </row>
    <row r="1736" spans="1:10" ht="39.75" thickTop="1" thickBot="1" x14ac:dyDescent="0.3">
      <c r="A1736" s="7425"/>
      <c r="B1736" s="7426"/>
      <c r="C1736" s="7455"/>
      <c r="D1736" s="7522" t="s">
        <v>122</v>
      </c>
      <c r="E1736" s="7483"/>
      <c r="F1736" s="7483"/>
      <c r="G1736" s="7484"/>
      <c r="H1736" s="11354"/>
      <c r="I1736" s="11354"/>
      <c r="J1736" s="7426"/>
    </row>
    <row r="1737" spans="1:10" ht="27" thickTop="1" thickBot="1" x14ac:dyDescent="0.3">
      <c r="A1737" s="7425"/>
      <c r="B1737" s="7426"/>
      <c r="C1737" s="7456"/>
      <c r="D1737" s="7522" t="s">
        <v>123</v>
      </c>
      <c r="E1737" s="7483"/>
      <c r="F1737" s="7483"/>
      <c r="G1737" s="7484"/>
      <c r="H1737" s="11354"/>
      <c r="I1737" s="11354"/>
      <c r="J1737" s="7426"/>
    </row>
    <row r="1738" spans="1:10" ht="39.75" thickTop="1" thickBot="1" x14ac:dyDescent="0.3">
      <c r="A1738" s="7425"/>
      <c r="B1738" s="7426"/>
      <c r="C1738" s="7455"/>
      <c r="D1738" s="7522" t="s">
        <v>34</v>
      </c>
      <c r="E1738" s="7483"/>
      <c r="F1738" s="7483"/>
      <c r="G1738" s="7484"/>
      <c r="H1738" s="11354"/>
      <c r="I1738" s="11354"/>
      <c r="J1738" s="7426"/>
    </row>
    <row r="1739" spans="1:10" ht="39.75" thickTop="1" thickBot="1" x14ac:dyDescent="0.3">
      <c r="A1739" s="7425"/>
      <c r="B1739" s="7426"/>
      <c r="C1739" s="7456"/>
      <c r="D1739" s="7523" t="s">
        <v>124</v>
      </c>
      <c r="E1739" s="7483"/>
      <c r="F1739" s="7483"/>
      <c r="G1739" s="7484"/>
      <c r="H1739" s="11354"/>
      <c r="I1739" s="11354"/>
      <c r="J1739" s="7426"/>
    </row>
    <row r="1740" spans="1:10" ht="52.5" thickTop="1" thickBot="1" x14ac:dyDescent="0.3">
      <c r="A1740" s="7425"/>
      <c r="B1740" s="7426"/>
      <c r="C1740" s="7455"/>
      <c r="D1740" s="7522" t="s">
        <v>125</v>
      </c>
      <c r="E1740" s="7483"/>
      <c r="F1740" s="7483"/>
      <c r="G1740" s="7484"/>
      <c r="H1740" s="11354"/>
      <c r="I1740" s="11354"/>
      <c r="J1740" s="7426"/>
    </row>
    <row r="1741" spans="1:10" ht="27" thickTop="1" thickBot="1" x14ac:dyDescent="0.3">
      <c r="A1741" s="7425"/>
      <c r="B1741" s="7426"/>
      <c r="C1741" s="7455"/>
      <c r="D1741" s="7522" t="s">
        <v>126</v>
      </c>
      <c r="E1741" s="7483"/>
      <c r="F1741" s="7483"/>
      <c r="G1741" s="7484"/>
      <c r="H1741" s="11354"/>
      <c r="I1741" s="11354"/>
      <c r="J1741" s="7426"/>
    </row>
    <row r="1742" spans="1:10" ht="27" thickTop="1" thickBot="1" x14ac:dyDescent="0.3">
      <c r="A1742" s="7425"/>
      <c r="B1742" s="7426"/>
      <c r="C1742" s="7455"/>
      <c r="D1742" s="7524" t="s">
        <v>244</v>
      </c>
      <c r="E1742" s="7481"/>
      <c r="F1742" s="7481"/>
      <c r="G1742" s="7481"/>
      <c r="H1742" s="11354"/>
      <c r="I1742" s="11354"/>
      <c r="J1742" s="7426"/>
    </row>
    <row r="1743" spans="1:10" ht="65.25" thickTop="1" thickBot="1" x14ac:dyDescent="0.3">
      <c r="A1743" s="7425"/>
      <c r="B1743" s="7426"/>
      <c r="C1743" s="7455"/>
      <c r="D1743" s="7525" t="s">
        <v>71</v>
      </c>
      <c r="E1743" s="7483"/>
      <c r="F1743" s="7483"/>
      <c r="G1743" s="7484"/>
      <c r="H1743" s="11354"/>
      <c r="I1743" s="11354"/>
      <c r="J1743" s="7426"/>
    </row>
    <row r="1744" spans="1:10" ht="27" thickTop="1" thickBot="1" x14ac:dyDescent="0.3">
      <c r="A1744" s="7425"/>
      <c r="B1744" s="7426"/>
      <c r="C1744" s="7455"/>
      <c r="D1744" s="7522" t="s">
        <v>128</v>
      </c>
      <c r="E1744" s="7481"/>
      <c r="F1744" s="7481"/>
      <c r="G1744" s="7481"/>
      <c r="H1744" s="11354"/>
      <c r="I1744" s="11354"/>
      <c r="J1744" s="7426"/>
    </row>
    <row r="1745" spans="1:10" ht="39.75" thickTop="1" thickBot="1" x14ac:dyDescent="0.3">
      <c r="A1745" s="7425"/>
      <c r="B1745" s="7426"/>
      <c r="C1745" s="7455"/>
      <c r="D1745" s="7522" t="s">
        <v>129</v>
      </c>
      <c r="E1745" s="7483"/>
      <c r="F1745" s="7483"/>
      <c r="G1745" s="7484"/>
      <c r="H1745" s="11354"/>
      <c r="I1745" s="11354"/>
      <c r="J1745" s="7426"/>
    </row>
    <row r="1746" spans="1:10" ht="52.5" thickTop="1" thickBot="1" x14ac:dyDescent="0.3">
      <c r="A1746" s="7425"/>
      <c r="B1746" s="7426"/>
      <c r="C1746" s="7455"/>
      <c r="D1746" s="7522" t="s">
        <v>130</v>
      </c>
      <c r="E1746" s="7483"/>
      <c r="F1746" s="7483"/>
      <c r="G1746" s="7484"/>
      <c r="H1746" s="11354"/>
      <c r="I1746" s="11354"/>
      <c r="J1746" s="7426"/>
    </row>
    <row r="1747" spans="1:10" ht="39.75" thickTop="1" thickBot="1" x14ac:dyDescent="0.3">
      <c r="A1747" s="7425"/>
      <c r="B1747" s="7426"/>
      <c r="C1747" s="7455"/>
      <c r="D1747" s="7522" t="s">
        <v>131</v>
      </c>
      <c r="E1747" s="7500"/>
      <c r="F1747" s="7483"/>
      <c r="G1747" s="7484"/>
      <c r="H1747" s="11354"/>
      <c r="I1747" s="11354"/>
      <c r="J1747" s="7426"/>
    </row>
    <row r="1748" spans="1:10" ht="27" thickTop="1" thickBot="1" x14ac:dyDescent="0.3">
      <c r="A1748" s="7425"/>
      <c r="B1748" s="7425"/>
      <c r="C1748" s="7456"/>
      <c r="D1748" s="7522" t="s">
        <v>132</v>
      </c>
      <c r="E1748" s="7500"/>
      <c r="F1748" s="7483"/>
      <c r="G1748" s="7484"/>
      <c r="H1748" s="11354"/>
      <c r="I1748" s="11354"/>
      <c r="J1748" s="7426"/>
    </row>
    <row r="1749" spans="1:10" ht="39.75" thickTop="1" thickBot="1" x14ac:dyDescent="0.3">
      <c r="A1749" s="7425"/>
      <c r="B1749" s="7425"/>
      <c r="C1749" s="7455"/>
      <c r="D1749" s="7517" t="s">
        <v>245</v>
      </c>
      <c r="E1749" s="7481"/>
      <c r="F1749" s="7481"/>
      <c r="G1749" s="7481"/>
      <c r="H1749" s="11354"/>
      <c r="I1749" s="11354"/>
      <c r="J1749" s="7426"/>
    </row>
    <row r="1750" spans="1:10" ht="27" thickTop="1" thickBot="1" x14ac:dyDescent="0.3">
      <c r="A1750" s="7425"/>
      <c r="B1750" s="7425"/>
      <c r="C1750" s="7455"/>
      <c r="D1750" s="7525" t="s">
        <v>213</v>
      </c>
      <c r="E1750" s="7483"/>
      <c r="F1750" s="7483"/>
      <c r="G1750" s="7484"/>
      <c r="H1750" s="11354"/>
      <c r="I1750" s="11354"/>
      <c r="J1750" s="7426"/>
    </row>
    <row r="1751" spans="1:10" ht="65.25" thickTop="1" thickBot="1" x14ac:dyDescent="0.3">
      <c r="A1751" s="7425"/>
      <c r="B1751" s="7425"/>
      <c r="C1751" s="7455"/>
      <c r="D1751" s="7525" t="s">
        <v>214</v>
      </c>
      <c r="E1751" s="7483"/>
      <c r="F1751" s="7483"/>
      <c r="G1751" s="7484"/>
      <c r="H1751" s="11354"/>
      <c r="I1751" s="11354"/>
      <c r="J1751" s="7426"/>
    </row>
    <row r="1752" spans="1:10" ht="39.75" thickTop="1" thickBot="1" x14ac:dyDescent="0.3">
      <c r="A1752" s="7425"/>
      <c r="B1752" s="7425"/>
      <c r="C1752" s="7455"/>
      <c r="D1752" s="7525" t="s">
        <v>221</v>
      </c>
      <c r="E1752" s="7483"/>
      <c r="F1752" s="7483"/>
      <c r="G1752" s="7484"/>
      <c r="H1752" s="11354"/>
      <c r="I1752" s="11354"/>
      <c r="J1752" s="7426"/>
    </row>
    <row r="1753" spans="1:10" ht="52.5" thickTop="1" thickBot="1" x14ac:dyDescent="0.3">
      <c r="A1753" s="7425"/>
      <c r="B1753" s="7425"/>
      <c r="C1753" s="7455"/>
      <c r="D1753" s="7526" t="s">
        <v>246</v>
      </c>
      <c r="E1753" s="7481"/>
      <c r="F1753" s="7481"/>
      <c r="G1753" s="7481"/>
      <c r="H1753" s="11354"/>
      <c r="I1753" s="11354"/>
      <c r="J1753" s="7426"/>
    </row>
    <row r="1754" spans="1:10" ht="27" thickTop="1" thickBot="1" x14ac:dyDescent="0.3">
      <c r="A1754" s="7425"/>
      <c r="B1754" s="7425"/>
      <c r="C1754" s="7456"/>
      <c r="D1754" s="7525" t="s">
        <v>220</v>
      </c>
      <c r="E1754" s="7483"/>
      <c r="F1754" s="7483"/>
      <c r="G1754" s="7484"/>
      <c r="H1754" s="11354"/>
      <c r="I1754" s="11354"/>
      <c r="J1754" s="7426"/>
    </row>
    <row r="1755" spans="1:10" ht="27" thickTop="1" thickBot="1" x14ac:dyDescent="0.3">
      <c r="A1755" s="7425"/>
      <c r="B1755" s="7425"/>
      <c r="C1755" s="7456"/>
      <c r="D1755" s="7525" t="s">
        <v>247</v>
      </c>
      <c r="E1755" s="7483"/>
      <c r="F1755" s="7483"/>
      <c r="G1755" s="7484"/>
      <c r="H1755" s="11354"/>
      <c r="I1755" s="11354"/>
      <c r="J1755" s="7426"/>
    </row>
    <row r="1756" spans="1:10" ht="16.5" thickTop="1" thickBot="1" x14ac:dyDescent="0.3">
      <c r="A1756" s="7425"/>
      <c r="B1756" s="7425"/>
      <c r="C1756" s="7456"/>
      <c r="D1756" s="7527" t="s">
        <v>212</v>
      </c>
      <c r="E1756" s="7483"/>
      <c r="F1756" s="7483"/>
      <c r="G1756" s="7484"/>
      <c r="H1756" s="11354"/>
      <c r="I1756" s="11354"/>
      <c r="J1756" s="7426"/>
    </row>
    <row r="1757" spans="1:10" ht="27" thickTop="1" thickBot="1" x14ac:dyDescent="0.3">
      <c r="A1757" s="7425"/>
      <c r="B1757" s="7425"/>
      <c r="C1757" s="7456"/>
      <c r="D1757" s="7525" t="s">
        <v>211</v>
      </c>
      <c r="E1757" s="7483"/>
      <c r="F1757" s="7483"/>
      <c r="G1757" s="7484"/>
      <c r="H1757" s="11354"/>
      <c r="I1757" s="11354"/>
      <c r="J1757" s="7426"/>
    </row>
    <row r="1758" spans="1:10" ht="27" thickTop="1" thickBot="1" x14ac:dyDescent="0.3">
      <c r="A1758" s="7425"/>
      <c r="B1758" s="7425"/>
      <c r="C1758" s="7456"/>
      <c r="D1758" s="7525" t="s">
        <v>136</v>
      </c>
      <c r="E1758" s="7483"/>
      <c r="F1758" s="7483"/>
      <c r="G1758" s="7484"/>
      <c r="H1758" s="11354"/>
      <c r="I1758" s="11354"/>
      <c r="J1758" s="7426"/>
    </row>
    <row r="1759" spans="1:10" ht="16.5" thickTop="1" thickBot="1" x14ac:dyDescent="0.3">
      <c r="A1759" s="7425"/>
      <c r="B1759" s="7425"/>
      <c r="C1759" s="7456"/>
      <c r="D1759" s="7525" t="s">
        <v>137</v>
      </c>
      <c r="E1759" s="7483"/>
      <c r="F1759" s="7483"/>
      <c r="G1759" s="7484"/>
      <c r="H1759" s="11354"/>
      <c r="I1759" s="11354"/>
      <c r="J1759" s="7426"/>
    </row>
    <row r="1760" spans="1:10" ht="16.5" thickTop="1" thickBot="1" x14ac:dyDescent="0.3">
      <c r="A1760" s="7425"/>
      <c r="B1760" s="7425"/>
      <c r="C1760" s="7456"/>
      <c r="D1760" s="7525" t="s">
        <v>138</v>
      </c>
      <c r="E1760" s="7483"/>
      <c r="F1760" s="7483"/>
      <c r="G1760" s="7484"/>
      <c r="H1760" s="11354"/>
      <c r="I1760" s="11354"/>
      <c r="J1760" s="7426"/>
    </row>
    <row r="1761" spans="1:10" ht="16.5" thickTop="1" thickBot="1" x14ac:dyDescent="0.3">
      <c r="A1761" s="7425"/>
      <c r="B1761" s="7425"/>
      <c r="C1761" s="7456"/>
      <c r="D1761" s="7525" t="s">
        <v>139</v>
      </c>
      <c r="E1761" s="7483"/>
      <c r="F1761" s="7483"/>
      <c r="G1761" s="7484"/>
      <c r="H1761" s="11354"/>
      <c r="I1761" s="11354"/>
      <c r="J1761" s="7426"/>
    </row>
    <row r="1762" spans="1:10" ht="16.5" thickTop="1" thickBot="1" x14ac:dyDescent="0.3">
      <c r="A1762" s="7425"/>
      <c r="B1762" s="7425"/>
      <c r="C1762" s="7456"/>
      <c r="D1762" s="7525" t="s">
        <v>140</v>
      </c>
      <c r="E1762" s="7483"/>
      <c r="F1762" s="7483"/>
      <c r="G1762" s="7484"/>
      <c r="H1762" s="11354"/>
      <c r="I1762" s="11354"/>
      <c r="J1762" s="7426"/>
    </row>
    <row r="1763" spans="1:10" ht="39.75" thickTop="1" thickBot="1" x14ac:dyDescent="0.3">
      <c r="A1763" s="7425"/>
      <c r="B1763" s="7425"/>
      <c r="C1763" s="7456"/>
      <c r="D1763" s="7526" t="s">
        <v>141</v>
      </c>
      <c r="E1763" s="7483"/>
      <c r="F1763" s="7483"/>
      <c r="G1763" s="7484"/>
      <c r="H1763" s="11354"/>
      <c r="I1763" s="11354"/>
      <c r="J1763" s="7426"/>
    </row>
    <row r="1764" spans="1:10" ht="27" thickTop="1" thickBot="1" x14ac:dyDescent="0.3">
      <c r="A1764" s="7425"/>
      <c r="B1764" s="7425"/>
      <c r="C1764" s="7455"/>
      <c r="D1764" s="7522" t="s">
        <v>142</v>
      </c>
      <c r="E1764" s="7481"/>
      <c r="F1764" s="7481"/>
      <c r="G1764" s="7481"/>
      <c r="H1764" s="11354">
        <v>2</v>
      </c>
      <c r="I1764" s="11354"/>
      <c r="J1764" s="7426"/>
    </row>
    <row r="1765" spans="1:10" ht="39.75" thickTop="1" thickBot="1" x14ac:dyDescent="0.3">
      <c r="A1765" s="7425"/>
      <c r="B1765" s="7425"/>
      <c r="C1765" s="7457"/>
      <c r="D1765" s="7525" t="s">
        <v>143</v>
      </c>
      <c r="E1765" s="7483"/>
      <c r="F1765" s="7483"/>
      <c r="G1765" s="7484"/>
      <c r="H1765" s="11354">
        <v>4</v>
      </c>
      <c r="I1765" s="11354"/>
      <c r="J1765" s="7426"/>
    </row>
    <row r="1766" spans="1:10" ht="39.75" thickTop="1" thickBot="1" x14ac:dyDescent="0.3">
      <c r="A1766" s="7425"/>
      <c r="B1766" s="7425"/>
      <c r="C1766" s="7456"/>
      <c r="D1766" s="7522" t="s">
        <v>144</v>
      </c>
      <c r="E1766" s="7483"/>
      <c r="F1766" s="7483"/>
      <c r="G1766" s="7484"/>
      <c r="H1766" s="11356"/>
      <c r="I1766" s="11356"/>
      <c r="J1766" s="7426"/>
    </row>
    <row r="1767" spans="1:10" ht="27" thickTop="1" thickBot="1" x14ac:dyDescent="0.3">
      <c r="A1767" s="7425"/>
      <c r="B1767" s="7425"/>
      <c r="C1767" s="7456"/>
      <c r="D1767" s="7525" t="s">
        <v>145</v>
      </c>
      <c r="E1767" s="7483"/>
      <c r="F1767" s="7483"/>
      <c r="G1767" s="7484"/>
      <c r="H1767" s="11356"/>
      <c r="I1767" s="11356"/>
      <c r="J1767" s="7426"/>
    </row>
    <row r="1768" spans="1:10" ht="16.5" thickTop="1" thickBot="1" x14ac:dyDescent="0.3">
      <c r="A1768" s="7425"/>
      <c r="B1768" s="7425"/>
      <c r="C1768" s="7458"/>
      <c r="D1768" s="7528" t="s">
        <v>146</v>
      </c>
      <c r="E1768" s="7483"/>
      <c r="F1768" s="7483"/>
      <c r="G1768" s="7484"/>
      <c r="H1768" s="11356">
        <v>10</v>
      </c>
      <c r="I1768" s="11356"/>
      <c r="J1768" s="7426"/>
    </row>
    <row r="1769" spans="1:10" ht="16.5" thickTop="1" thickBot="1" x14ac:dyDescent="0.3">
      <c r="A1769" s="7425"/>
      <c r="B1769" s="7438"/>
      <c r="C1769" s="7563" t="s">
        <v>147</v>
      </c>
      <c r="D1769" s="7564"/>
      <c r="E1769" s="7564"/>
      <c r="F1769" s="7564"/>
      <c r="G1769" s="7565"/>
      <c r="H1769" s="11359">
        <v>14</v>
      </c>
      <c r="I1769" s="11360"/>
      <c r="J1769" s="7426"/>
    </row>
    <row r="1770" spans="1:10" ht="16.5" thickTop="1" thickBot="1" x14ac:dyDescent="0.3">
      <c r="A1770" s="7425"/>
      <c r="B1770" s="7425"/>
      <c r="C1770" s="7441"/>
      <c r="D1770" s="7497" t="s">
        <v>148</v>
      </c>
      <c r="E1770" s="7501"/>
      <c r="F1770" s="7501"/>
      <c r="G1770" s="7502"/>
      <c r="H1770" s="11357">
        <v>12</v>
      </c>
      <c r="I1770" s="11358"/>
      <c r="J1770" s="7426"/>
    </row>
    <row r="1771" spans="1:10" ht="16.5" thickTop="1" thickBot="1" x14ac:dyDescent="0.3">
      <c r="A1771" s="7425"/>
      <c r="B1771" s="7425"/>
      <c r="C1771" s="7438"/>
      <c r="D1771" s="7497" t="s">
        <v>149</v>
      </c>
      <c r="E1771" s="7501"/>
      <c r="F1771" s="7501"/>
      <c r="G1771" s="7502"/>
      <c r="H1771" s="11357"/>
      <c r="I1771" s="11358"/>
      <c r="J1771" s="7426"/>
    </row>
    <row r="1772" spans="1:10" ht="16.5" thickTop="1" thickBot="1" x14ac:dyDescent="0.3">
      <c r="A1772" s="7425"/>
      <c r="B1772" s="7425"/>
      <c r="C1772" s="7438"/>
      <c r="D1772" s="7497" t="s">
        <v>150</v>
      </c>
      <c r="E1772" s="7501"/>
      <c r="F1772" s="7501"/>
      <c r="G1772" s="7502"/>
      <c r="H1772" s="11357">
        <v>2</v>
      </c>
      <c r="I1772" s="11358"/>
      <c r="J1772" s="7426"/>
    </row>
    <row r="1773" spans="1:10" ht="16.5" thickTop="1" thickBot="1" x14ac:dyDescent="0.3">
      <c r="A1773" s="7424"/>
      <c r="B1773" s="7425"/>
      <c r="C1773" s="7447"/>
      <c r="D1773" s="7614" t="s">
        <v>151</v>
      </c>
      <c r="E1773" s="7584"/>
      <c r="F1773" s="7584"/>
      <c r="G1773" s="7585"/>
      <c r="H1773" s="11365">
        <v>0</v>
      </c>
      <c r="I1773" s="11366"/>
      <c r="J1773" s="7426"/>
    </row>
    <row r="1774" spans="1:10" ht="27" thickTop="1" thickBot="1" x14ac:dyDescent="0.3">
      <c r="A1774" s="7425"/>
      <c r="B1774" s="7425"/>
      <c r="C1774" s="7438"/>
      <c r="D1774" s="7503" t="s">
        <v>248</v>
      </c>
      <c r="E1774" s="7494"/>
      <c r="F1774" s="7494"/>
      <c r="G1774" s="7504"/>
      <c r="H1774" s="11357"/>
      <c r="I1774" s="11358"/>
      <c r="J1774" s="7426"/>
    </row>
    <row r="1775" spans="1:10" ht="16.5" thickTop="1" thickBot="1" x14ac:dyDescent="0.3">
      <c r="A1775" s="7425"/>
      <c r="B1775" s="7425"/>
      <c r="C1775" s="7438"/>
      <c r="D1775" s="7505" t="s">
        <v>249</v>
      </c>
      <c r="E1775" s="7494"/>
      <c r="F1775" s="7494"/>
      <c r="G1775" s="7504"/>
      <c r="H1775" s="11390"/>
      <c r="I1775" s="11391"/>
      <c r="J1775" s="7426"/>
    </row>
    <row r="1776" spans="1:10" ht="16.5" thickTop="1" thickBot="1" x14ac:dyDescent="0.3">
      <c r="A1776" s="7425"/>
      <c r="B1776" s="7425"/>
      <c r="C1776" s="7438"/>
      <c r="D1776" s="7614" t="s">
        <v>250</v>
      </c>
      <c r="E1776" s="7584"/>
      <c r="F1776" s="7584"/>
      <c r="G1776" s="7585"/>
      <c r="H1776" s="11365">
        <v>0</v>
      </c>
      <c r="I1776" s="11366"/>
      <c r="J1776" s="7426"/>
    </row>
    <row r="1777" spans="1:10" ht="16.5" thickTop="1" thickBot="1" x14ac:dyDescent="0.3">
      <c r="A1777" s="7425"/>
      <c r="B1777" s="7425"/>
      <c r="C1777" s="7438"/>
      <c r="D1777" s="7505" t="s">
        <v>155</v>
      </c>
      <c r="E1777" s="7494"/>
      <c r="F1777" s="7494"/>
      <c r="G1777" s="7504"/>
      <c r="H1777" s="11357"/>
      <c r="I1777" s="11358"/>
      <c r="J1777" s="7426"/>
    </row>
    <row r="1778" spans="1:10" ht="16.5" thickTop="1" thickBot="1" x14ac:dyDescent="0.3">
      <c r="A1778" s="7425"/>
      <c r="B1778" s="7425"/>
      <c r="C1778" s="7438"/>
      <c r="D1778" s="7505" t="s">
        <v>156</v>
      </c>
      <c r="E1778" s="7494"/>
      <c r="F1778" s="7494"/>
      <c r="G1778" s="7504"/>
      <c r="H1778" s="11357"/>
      <c r="I1778" s="11358"/>
      <c r="J1778" s="7426"/>
    </row>
    <row r="1779" spans="1:10" ht="16.5" thickTop="1" thickBot="1" x14ac:dyDescent="0.3">
      <c r="A1779" s="7425"/>
      <c r="B1779" s="7425"/>
      <c r="C1779" s="7438"/>
      <c r="D1779" s="7505" t="s">
        <v>157</v>
      </c>
      <c r="E1779" s="7494"/>
      <c r="F1779" s="7494"/>
      <c r="G1779" s="7504"/>
      <c r="H1779" s="11357"/>
      <c r="I1779" s="11358"/>
      <c r="J1779" s="7426"/>
    </row>
    <row r="1780" spans="1:10" ht="16.5" thickTop="1" thickBot="1" x14ac:dyDescent="0.3">
      <c r="A1780" s="7425"/>
      <c r="B1780" s="7425"/>
      <c r="C1780" s="7438"/>
      <c r="D1780" s="7506" t="s">
        <v>158</v>
      </c>
      <c r="E1780" s="7483"/>
      <c r="F1780" s="7483"/>
      <c r="G1780" s="7484"/>
      <c r="H1780" s="11357"/>
      <c r="I1780" s="11358"/>
      <c r="J1780" s="7426"/>
    </row>
    <row r="1781" spans="1:10" ht="16.5" thickTop="1" thickBot="1" x14ac:dyDescent="0.3">
      <c r="A1781" s="7425"/>
      <c r="B1781" s="7425"/>
      <c r="C1781" s="7563" t="s">
        <v>159</v>
      </c>
      <c r="D1781" s="7564"/>
      <c r="E1781" s="7564"/>
      <c r="F1781" s="7564"/>
      <c r="G1781" s="7565"/>
      <c r="H1781" s="11359">
        <v>26</v>
      </c>
      <c r="I1781" s="11360"/>
      <c r="J1781" s="7426"/>
    </row>
    <row r="1782" spans="1:10" ht="16.5" thickTop="1" thickBot="1" x14ac:dyDescent="0.3">
      <c r="A1782" s="7425"/>
      <c r="B1782" s="7425"/>
      <c r="C1782" s="7438"/>
      <c r="D1782" s="7507" t="s">
        <v>160</v>
      </c>
      <c r="E1782" s="7481"/>
      <c r="F1782" s="7481"/>
      <c r="G1782" s="7481"/>
      <c r="H1782" s="11355">
        <v>2</v>
      </c>
      <c r="I1782" s="11355"/>
      <c r="J1782" s="7426"/>
    </row>
    <row r="1783" spans="1:10" ht="16.5" thickTop="1" thickBot="1" x14ac:dyDescent="0.3">
      <c r="A1783" s="7425"/>
      <c r="B1783" s="7425"/>
      <c r="C1783" s="7438"/>
      <c r="D1783" s="7497" t="s">
        <v>161</v>
      </c>
      <c r="E1783" s="7483"/>
      <c r="F1783" s="7483"/>
      <c r="G1783" s="7484"/>
      <c r="H1783" s="11356"/>
      <c r="I1783" s="11356"/>
      <c r="J1783" s="7426"/>
    </row>
    <row r="1784" spans="1:10" ht="16.5" thickTop="1" thickBot="1" x14ac:dyDescent="0.3">
      <c r="A1784" s="7425"/>
      <c r="B1784" s="7425"/>
      <c r="C1784" s="7438"/>
      <c r="D1784" s="7596" t="s">
        <v>162</v>
      </c>
      <c r="E1784" s="7486"/>
      <c r="F1784" s="7486"/>
      <c r="G1784" s="7487"/>
      <c r="H1784" s="11356">
        <v>24</v>
      </c>
      <c r="I1784" s="11356"/>
      <c r="J1784" s="7426"/>
    </row>
    <row r="1785" spans="1:10" ht="16.5" thickTop="1" thickBot="1" x14ac:dyDescent="0.3">
      <c r="A1785" s="7425"/>
      <c r="B1785" s="7425"/>
      <c r="C1785" s="7563" t="s">
        <v>163</v>
      </c>
      <c r="D1785" s="7564"/>
      <c r="E1785" s="7564"/>
      <c r="F1785" s="7564"/>
      <c r="G1785" s="7565"/>
      <c r="H1785" s="11359">
        <v>12</v>
      </c>
      <c r="I1785" s="11360"/>
      <c r="J1785" s="7426"/>
    </row>
    <row r="1786" spans="1:10" ht="16.5" thickTop="1" thickBot="1" x14ac:dyDescent="0.3">
      <c r="A1786" s="7425"/>
      <c r="B1786" s="7425"/>
      <c r="C1786" s="7441"/>
      <c r="D1786" s="7497" t="s">
        <v>160</v>
      </c>
      <c r="E1786" s="7483"/>
      <c r="F1786" s="7483"/>
      <c r="G1786" s="7484"/>
      <c r="H1786" s="11356">
        <v>2</v>
      </c>
      <c r="I1786" s="11356"/>
      <c r="J1786" s="7426"/>
    </row>
    <row r="1787" spans="1:10" ht="16.5" thickTop="1" thickBot="1" x14ac:dyDescent="0.3">
      <c r="A1787" s="7425"/>
      <c r="B1787" s="7425"/>
      <c r="C1787" s="7438"/>
      <c r="D1787" s="7497" t="s">
        <v>161</v>
      </c>
      <c r="E1787" s="7483"/>
      <c r="F1787" s="7483"/>
      <c r="G1787" s="7484"/>
      <c r="H1787" s="11356"/>
      <c r="I1787" s="11356"/>
      <c r="J1787" s="7426"/>
    </row>
    <row r="1788" spans="1:10" ht="16.5" thickTop="1" thickBot="1" x14ac:dyDescent="0.3">
      <c r="A1788" s="7425"/>
      <c r="B1788" s="7425"/>
      <c r="C1788" s="7438"/>
      <c r="D1788" s="7596" t="s">
        <v>162</v>
      </c>
      <c r="E1788" s="7486"/>
      <c r="F1788" s="7486"/>
      <c r="G1788" s="7487"/>
      <c r="H1788" s="11356">
        <v>10</v>
      </c>
      <c r="I1788" s="11356"/>
      <c r="J1788" s="7426"/>
    </row>
    <row r="1789" spans="1:10" ht="16.5" thickTop="1" thickBot="1" x14ac:dyDescent="0.3">
      <c r="A1789" s="7425"/>
      <c r="B1789" s="7425"/>
      <c r="C1789" s="7438"/>
      <c r="D1789" s="7596" t="s">
        <v>164</v>
      </c>
      <c r="E1789" s="7486"/>
      <c r="F1789" s="7486"/>
      <c r="G1789" s="7487"/>
      <c r="H1789" s="11357"/>
      <c r="I1789" s="11358"/>
      <c r="J1789" s="7426"/>
    </row>
    <row r="1790" spans="1:10" ht="16.5" thickTop="1" thickBot="1" x14ac:dyDescent="0.3">
      <c r="A1790" s="7425"/>
      <c r="B1790" s="7425"/>
      <c r="C1790" s="7438"/>
      <c r="D1790" s="11362" t="s">
        <v>165</v>
      </c>
      <c r="E1790" s="11363"/>
      <c r="F1790" s="11363"/>
      <c r="G1790" s="11364"/>
      <c r="H1790" s="11361">
        <v>10</v>
      </c>
      <c r="I1790" s="11361"/>
      <c r="J1790" s="7426"/>
    </row>
    <row r="1791" spans="1:10" ht="16.5" thickTop="1" thickBot="1" x14ac:dyDescent="0.3">
      <c r="A1791" s="7425"/>
      <c r="B1791" s="7425"/>
      <c r="C1791" s="7438"/>
      <c r="D1791" s="7507" t="s">
        <v>160</v>
      </c>
      <c r="E1791" s="7481"/>
      <c r="F1791" s="7481"/>
      <c r="G1791" s="7481"/>
      <c r="H1791" s="11355"/>
      <c r="I1791" s="11355"/>
      <c r="J1791" s="7426"/>
    </row>
    <row r="1792" spans="1:10" ht="16.5" thickTop="1" thickBot="1" x14ac:dyDescent="0.3">
      <c r="A1792" s="7425"/>
      <c r="B1792" s="7425"/>
      <c r="C1792" s="7438"/>
      <c r="D1792" s="7497" t="s">
        <v>161</v>
      </c>
      <c r="E1792" s="7483"/>
      <c r="F1792" s="7483"/>
      <c r="G1792" s="7484"/>
      <c r="H1792" s="11356"/>
      <c r="I1792" s="11356"/>
      <c r="J1792" s="7426"/>
    </row>
    <row r="1793" spans="1:10" ht="16.5" thickTop="1" thickBot="1" x14ac:dyDescent="0.3">
      <c r="A1793" s="7425"/>
      <c r="B1793" s="7425"/>
      <c r="C1793" s="7438"/>
      <c r="D1793" s="7596" t="s">
        <v>162</v>
      </c>
      <c r="E1793" s="7486"/>
      <c r="F1793" s="7486"/>
      <c r="G1793" s="7487"/>
      <c r="H1793" s="11356">
        <v>5</v>
      </c>
      <c r="I1793" s="11356"/>
      <c r="J1793" s="7426"/>
    </row>
    <row r="1794" spans="1:10" ht="16.5" thickTop="1" thickBot="1" x14ac:dyDescent="0.3">
      <c r="A1794" s="7425"/>
      <c r="B1794" s="7425"/>
      <c r="C1794" s="7442"/>
      <c r="D1794" s="7497" t="s">
        <v>114</v>
      </c>
      <c r="E1794" s="7486"/>
      <c r="F1794" s="7486"/>
      <c r="G1794" s="7487"/>
      <c r="H1794" s="11356">
        <v>5</v>
      </c>
      <c r="I1794" s="11356"/>
      <c r="J1794" s="7426"/>
    </row>
    <row r="1795" spans="1:10" ht="16.5" thickTop="1" thickBot="1" x14ac:dyDescent="0.3">
      <c r="A1795" s="7425"/>
      <c r="B1795" s="7464"/>
      <c r="C1795" s="7566" t="s">
        <v>166</v>
      </c>
      <c r="D1795" s="7559"/>
      <c r="E1795" s="7567"/>
      <c r="F1795" s="7561"/>
      <c r="G1795" s="7562"/>
      <c r="H1795" s="11369">
        <v>39</v>
      </c>
      <c r="I1795" s="11369"/>
      <c r="J1795" s="7425"/>
    </row>
    <row r="1796" spans="1:10" ht="16.5" thickTop="1" thickBot="1" x14ac:dyDescent="0.3">
      <c r="A1796" s="7425"/>
      <c r="B1796" s="7430"/>
      <c r="C1796" s="7465"/>
      <c r="D1796" s="7508" t="s">
        <v>251</v>
      </c>
      <c r="E1796" s="7509"/>
      <c r="F1796" s="7509"/>
      <c r="G1796" s="7510"/>
      <c r="H1796" s="11356">
        <v>8</v>
      </c>
      <c r="I1796" s="11356"/>
      <c r="J1796" s="7425"/>
    </row>
    <row r="1797" spans="1:10" ht="16.5" thickTop="1" thickBot="1" x14ac:dyDescent="0.3">
      <c r="A1797" s="7425"/>
      <c r="B1797" s="7466"/>
      <c r="C1797" s="7464"/>
      <c r="D1797" s="7509" t="s">
        <v>168</v>
      </c>
      <c r="E1797" s="7509"/>
      <c r="F1797" s="7509"/>
      <c r="G1797" s="7509"/>
      <c r="H1797" s="11355">
        <v>22</v>
      </c>
      <c r="I1797" s="11355"/>
      <c r="J1797" s="7425"/>
    </row>
    <row r="1798" spans="1:10" ht="16.5" thickTop="1" thickBot="1" x14ac:dyDescent="0.3">
      <c r="A1798" s="7425"/>
      <c r="B1798" s="7466"/>
      <c r="C1798" s="7464"/>
      <c r="D1798" s="7511" t="s">
        <v>169</v>
      </c>
      <c r="E1798" s="7509"/>
      <c r="F1798" s="7509"/>
      <c r="G1798" s="7510"/>
      <c r="H1798" s="11356">
        <v>9</v>
      </c>
      <c r="I1798" s="11356"/>
      <c r="J1798" s="7425"/>
    </row>
    <row r="1799" spans="1:10" ht="16.5" thickTop="1" thickBot="1" x14ac:dyDescent="0.3">
      <c r="A1799" s="7425"/>
      <c r="B1799" s="7466"/>
      <c r="C1799" s="7464"/>
      <c r="D1799" s="7511" t="s">
        <v>170</v>
      </c>
      <c r="E1799" s="7509"/>
      <c r="F1799" s="7509"/>
      <c r="G1799" s="7510"/>
      <c r="H1799" s="11356"/>
      <c r="I1799" s="11356"/>
      <c r="J1799" s="7425"/>
    </row>
    <row r="1800" spans="1:10" ht="16.5" thickTop="1" thickBot="1" x14ac:dyDescent="0.3">
      <c r="A1800" s="7425"/>
      <c r="B1800" s="7429"/>
      <c r="C1800" s="7438"/>
      <c r="D1800" s="7612" t="s">
        <v>171</v>
      </c>
      <c r="E1800" s="7586"/>
      <c r="F1800" s="7586"/>
      <c r="G1800" s="7587"/>
      <c r="H1800" s="11361">
        <v>3</v>
      </c>
      <c r="I1800" s="11361"/>
      <c r="J1800" s="7425"/>
    </row>
    <row r="1801" spans="1:10" ht="16.5" thickTop="1" thickBot="1" x14ac:dyDescent="0.3">
      <c r="A1801" s="7425"/>
      <c r="B1801" s="7425"/>
      <c r="C1801" s="7438"/>
      <c r="D1801" s="7512" t="s">
        <v>172</v>
      </c>
      <c r="E1801" s="7483"/>
      <c r="F1801" s="7483"/>
      <c r="G1801" s="7484"/>
      <c r="H1801" s="11356"/>
      <c r="I1801" s="11356"/>
      <c r="J1801" s="7425"/>
    </row>
    <row r="1802" spans="1:10" ht="16.5" thickTop="1" thickBot="1" x14ac:dyDescent="0.3">
      <c r="A1802" s="7425"/>
      <c r="B1802" s="7429"/>
      <c r="C1802" s="7438"/>
      <c r="D1802" s="7513" t="s">
        <v>173</v>
      </c>
      <c r="E1802" s="7509"/>
      <c r="F1802" s="7509"/>
      <c r="G1802" s="7510"/>
      <c r="H1802" s="11355">
        <v>1</v>
      </c>
      <c r="I1802" s="11355"/>
      <c r="J1802" s="7425"/>
    </row>
    <row r="1803" spans="1:10" ht="16.5" thickTop="1" thickBot="1" x14ac:dyDescent="0.3">
      <c r="A1803" s="7425"/>
      <c r="B1803" s="7429"/>
      <c r="C1803" s="7438"/>
      <c r="D1803" s="7514" t="s">
        <v>174</v>
      </c>
      <c r="E1803" s="7509"/>
      <c r="F1803" s="7509"/>
      <c r="G1803" s="7510"/>
      <c r="H1803" s="11356">
        <v>2</v>
      </c>
      <c r="I1803" s="11356"/>
      <c r="J1803" s="7427"/>
    </row>
    <row r="1804" spans="1:10" ht="17.25" thickTop="1" thickBot="1" x14ac:dyDescent="0.3">
      <c r="A1804" s="7425"/>
      <c r="B1804" s="7568" t="s">
        <v>175</v>
      </c>
      <c r="C1804" s="7569"/>
      <c r="D1804" s="7569"/>
      <c r="E1804" s="7569"/>
      <c r="F1804" s="7570"/>
      <c r="G1804" s="11359" t="s">
        <v>11</v>
      </c>
      <c r="H1804" s="11367"/>
      <c r="I1804" s="11360"/>
      <c r="J1804" s="7425"/>
    </row>
    <row r="1805" spans="1:10" ht="16.5" thickTop="1" x14ac:dyDescent="0.25">
      <c r="A1805" s="7427"/>
      <c r="B1805" s="7571"/>
      <c r="C1805" s="7572"/>
      <c r="D1805" s="7572"/>
      <c r="E1805" s="7572"/>
      <c r="F1805" s="7573"/>
      <c r="G1805" s="11348">
        <v>208</v>
      </c>
      <c r="H1805" s="11349"/>
      <c r="I1805" s="11350"/>
      <c r="J1805" s="7427"/>
    </row>
    <row r="1806" spans="1:10" ht="16.5" thickBot="1" x14ac:dyDescent="0.3">
      <c r="A1806" s="7427"/>
      <c r="B1806" s="7574"/>
      <c r="C1806" s="7575"/>
      <c r="D1806" s="7575"/>
      <c r="E1806" s="7575"/>
      <c r="F1806" s="7576"/>
      <c r="G1806" s="11351"/>
      <c r="H1806" s="11352"/>
      <c r="I1806" s="11353"/>
      <c r="J1806" s="7427"/>
    </row>
    <row r="1807" spans="1:10" ht="15.75" thickTop="1" x14ac:dyDescent="0.25">
      <c r="A1807" s="7427"/>
      <c r="B1807" s="7427"/>
      <c r="C1807" s="7427"/>
      <c r="D1807" s="7427"/>
      <c r="E1807" s="7427"/>
      <c r="F1807" s="7427"/>
      <c r="G1807" s="7427"/>
      <c r="H1807" s="7427"/>
      <c r="I1807" s="7427"/>
      <c r="J1807" s="7427"/>
    </row>
    <row r="1808" spans="1:10" ht="15.75" thickBot="1" x14ac:dyDescent="0.3">
      <c r="A1808" s="7624"/>
      <c r="B1808" s="7624"/>
      <c r="C1808" s="7625"/>
      <c r="D1808" s="7625"/>
      <c r="E1808" s="7626"/>
      <c r="F1808" s="7624"/>
      <c r="G1808" s="7627" t="s">
        <v>196</v>
      </c>
      <c r="H1808" s="7624"/>
      <c r="I1808" s="7624"/>
      <c r="J1808" s="7624"/>
    </row>
    <row r="1809" spans="1:10" ht="17.25" thickTop="1" thickBot="1" x14ac:dyDescent="0.3">
      <c r="A1809" s="7628"/>
      <c r="B1809" s="7628"/>
      <c r="C1809" s="7629"/>
      <c r="D1809" s="7629"/>
      <c r="E1809" s="7629"/>
      <c r="F1809" s="7624"/>
      <c r="G1809" s="7630" t="s">
        <v>1</v>
      </c>
      <c r="H1809" s="7631"/>
      <c r="I1809" s="7632" t="s">
        <v>181</v>
      </c>
      <c r="J1809" s="7628"/>
    </row>
    <row r="1810" spans="1:10" ht="17.25" thickTop="1" thickBot="1" x14ac:dyDescent="0.3">
      <c r="A1810" s="7626"/>
      <c r="B1810" s="7628"/>
      <c r="C1810" s="7633"/>
      <c r="D1810" s="7633"/>
      <c r="E1810" s="7633"/>
      <c r="F1810" s="7624"/>
      <c r="G1810" s="7634" t="s">
        <v>2</v>
      </c>
      <c r="H1810" s="7635"/>
      <c r="I1810" s="7632"/>
      <c r="J1810" s="7628"/>
    </row>
    <row r="1811" spans="1:10" ht="16.5" thickTop="1" thickBot="1" x14ac:dyDescent="0.3">
      <c r="A1811" s="7628"/>
      <c r="B1811" s="7628"/>
      <c r="C1811" s="7628"/>
      <c r="D1811" s="7629"/>
      <c r="E1811" s="7636"/>
      <c r="F1811" s="7629"/>
      <c r="G1811" s="7629"/>
      <c r="H1811" s="7629"/>
      <c r="I1811" s="7629"/>
      <c r="J1811" s="7629"/>
    </row>
    <row r="1812" spans="1:10" ht="17.25" thickTop="1" thickBot="1" x14ac:dyDescent="0.3">
      <c r="A1812" s="7637" t="s">
        <v>4</v>
      </c>
      <c r="B1812" s="11052"/>
      <c r="C1812" s="11053"/>
      <c r="D1812" s="11053"/>
      <c r="E1812" s="11053"/>
      <c r="F1812" s="11053"/>
      <c r="G1812" s="11054"/>
      <c r="H1812" s="7624"/>
      <c r="I1812" s="7624"/>
      <c r="J1812" s="7624"/>
    </row>
    <row r="1813" spans="1:10" ht="17.25" thickTop="1" thickBot="1" x14ac:dyDescent="0.3">
      <c r="A1813" s="7637" t="s">
        <v>5</v>
      </c>
      <c r="B1813" s="11052" t="s">
        <v>279</v>
      </c>
      <c r="C1813" s="11053"/>
      <c r="D1813" s="11053"/>
      <c r="E1813" s="11053"/>
      <c r="F1813" s="11053"/>
      <c r="G1813" s="11054"/>
      <c r="H1813" s="7624"/>
      <c r="I1813" s="7624"/>
      <c r="J1813" s="7624"/>
    </row>
    <row r="1814" spans="1:10" ht="17.25" thickTop="1" thickBot="1" x14ac:dyDescent="0.3">
      <c r="A1814" s="7638" t="s">
        <v>7</v>
      </c>
      <c r="B1814" s="11055" t="s">
        <v>8</v>
      </c>
      <c r="C1814" s="11056"/>
      <c r="D1814" s="7639"/>
      <c r="E1814" s="7640"/>
      <c r="F1814" s="7640"/>
      <c r="G1814" s="7639"/>
      <c r="H1814" s="7624"/>
      <c r="I1814" s="7624"/>
      <c r="J1814" s="7624"/>
    </row>
    <row r="1815" spans="1:10" ht="16.5" thickTop="1" thickBot="1" x14ac:dyDescent="0.3">
      <c r="A1815" s="7628"/>
      <c r="B1815" s="7628"/>
      <c r="C1815" s="7628"/>
      <c r="D1815" s="7628"/>
      <c r="E1815" s="7628"/>
      <c r="F1815" s="7628"/>
      <c r="G1815" s="7641"/>
      <c r="H1815" s="7628"/>
      <c r="I1815" s="7628"/>
      <c r="J1815" s="7628"/>
    </row>
    <row r="1816" spans="1:10" ht="16.5" thickTop="1" thickBot="1" x14ac:dyDescent="0.3">
      <c r="A1816" s="7624"/>
      <c r="B1816" s="11342" t="s">
        <v>9</v>
      </c>
      <c r="C1816" s="11342"/>
      <c r="D1816" s="11342"/>
      <c r="E1816" s="11234" t="s">
        <v>10</v>
      </c>
      <c r="F1816" s="11323"/>
      <c r="G1816" s="11234" t="s">
        <v>11</v>
      </c>
      <c r="H1816" s="11323"/>
      <c r="I1816" s="7624"/>
      <c r="J1816" s="7624"/>
    </row>
    <row r="1817" spans="1:10" ht="16.5" thickTop="1" thickBot="1" x14ac:dyDescent="0.3">
      <c r="A1817" s="7642"/>
      <c r="B1817" s="11343"/>
      <c r="C1817" s="11342"/>
      <c r="D1817" s="11342"/>
      <c r="E1817" s="11071">
        <v>1977</v>
      </c>
      <c r="F1817" s="11071"/>
      <c r="G1817" s="11344">
        <v>1977</v>
      </c>
      <c r="H1817" s="11344"/>
      <c r="I1817" s="7624"/>
      <c r="J1817" s="7624"/>
    </row>
    <row r="1818" spans="1:10" ht="16.5" thickTop="1" thickBot="1" x14ac:dyDescent="0.3">
      <c r="A1818" s="7642"/>
      <c r="B1818" s="11343"/>
      <c r="C1818" s="11342"/>
      <c r="D1818" s="11342"/>
      <c r="E1818" s="11071"/>
      <c r="F1818" s="11071"/>
      <c r="G1818" s="11344"/>
      <c r="H1818" s="11344"/>
      <c r="I1818" s="7624"/>
      <c r="J1818" s="7624"/>
    </row>
    <row r="1819" spans="1:10" ht="16.5" thickTop="1" thickBot="1" x14ac:dyDescent="0.3">
      <c r="A1819" s="7642"/>
      <c r="B1819" s="7643"/>
      <c r="C1819" s="7643"/>
      <c r="D1819" s="7643"/>
      <c r="E1819" s="7643"/>
      <c r="F1819" s="7643"/>
      <c r="G1819" s="7643"/>
      <c r="H1819" s="7643"/>
      <c r="I1819" s="7643"/>
      <c r="J1819" s="7643"/>
    </row>
    <row r="1820" spans="1:10" ht="16.5" thickTop="1" thickBot="1" x14ac:dyDescent="0.3">
      <c r="A1820" s="7642"/>
      <c r="B1820" s="11343" t="s">
        <v>12</v>
      </c>
      <c r="C1820" s="11342"/>
      <c r="D1820" s="11342"/>
      <c r="E1820" s="11342"/>
      <c r="F1820" s="11342"/>
      <c r="G1820" s="11234" t="s">
        <v>11</v>
      </c>
      <c r="H1820" s="11323"/>
      <c r="I1820" s="11345" t="s">
        <v>13</v>
      </c>
      <c r="J1820" s="11345"/>
    </row>
    <row r="1821" spans="1:10" ht="16.5" thickTop="1" thickBot="1" x14ac:dyDescent="0.3">
      <c r="A1821" s="7642"/>
      <c r="B1821" s="11342"/>
      <c r="C1821" s="11342"/>
      <c r="D1821" s="11342"/>
      <c r="E1821" s="11342"/>
      <c r="F1821" s="11342"/>
      <c r="G1821" s="7644" t="s">
        <v>14</v>
      </c>
      <c r="H1821" s="7644" t="s">
        <v>15</v>
      </c>
      <c r="I1821" s="11345"/>
      <c r="J1821" s="11345"/>
    </row>
    <row r="1822" spans="1:10" ht="16.5" thickTop="1" thickBot="1" x14ac:dyDescent="0.3">
      <c r="A1822" s="7624"/>
      <c r="B1822" s="11342"/>
      <c r="C1822" s="11342"/>
      <c r="D1822" s="11342"/>
      <c r="E1822" s="11342"/>
      <c r="F1822" s="11342"/>
      <c r="G1822" s="7645">
        <v>46</v>
      </c>
      <c r="H1822" s="7645">
        <v>6</v>
      </c>
      <c r="I1822" s="11346">
        <v>52</v>
      </c>
      <c r="J1822" s="11346"/>
    </row>
    <row r="1823" spans="1:10" ht="16.5" thickTop="1" thickBot="1" x14ac:dyDescent="0.3">
      <c r="A1823" s="7624"/>
      <c r="B1823" s="11339" t="s">
        <v>16</v>
      </c>
      <c r="C1823" s="11341"/>
      <c r="D1823" s="11341"/>
      <c r="E1823" s="11341"/>
      <c r="F1823" s="11340"/>
      <c r="G1823" s="7646">
        <v>46</v>
      </c>
      <c r="H1823" s="7646">
        <v>6</v>
      </c>
      <c r="I1823" s="11284">
        <v>52</v>
      </c>
      <c r="J1823" s="11284"/>
    </row>
    <row r="1824" spans="1:10" ht="16.5" thickTop="1" thickBot="1" x14ac:dyDescent="0.3">
      <c r="A1824" s="7624"/>
      <c r="B1824" s="11339" t="s">
        <v>17</v>
      </c>
      <c r="C1824" s="11341"/>
      <c r="D1824" s="11341"/>
      <c r="E1824" s="11341"/>
      <c r="F1824" s="11341"/>
      <c r="G1824" s="7646"/>
      <c r="H1824" s="7646"/>
      <c r="I1824" s="11287">
        <v>0</v>
      </c>
      <c r="J1824" s="11288"/>
    </row>
    <row r="1825" spans="1:10" ht="16.5" thickTop="1" thickBot="1" x14ac:dyDescent="0.3">
      <c r="A1825" s="7624"/>
      <c r="B1825" s="7647" t="s">
        <v>18</v>
      </c>
      <c r="C1825" s="7648"/>
      <c r="D1825" s="7649"/>
      <c r="E1825" s="7650"/>
      <c r="F1825" s="7650"/>
      <c r="G1825" s="7651"/>
      <c r="H1825" s="7652"/>
      <c r="I1825" s="7653"/>
      <c r="J1825" s="7624"/>
    </row>
    <row r="1826" spans="1:10" ht="16.5" thickTop="1" thickBot="1" x14ac:dyDescent="0.3">
      <c r="A1826" s="7624"/>
      <c r="B1826" s="7654"/>
      <c r="C1826" s="7655"/>
      <c r="D1826" s="7655"/>
      <c r="E1826" s="11234" t="s">
        <v>19</v>
      </c>
      <c r="F1826" s="11234"/>
      <c r="G1826" s="11234"/>
      <c r="H1826" s="11218"/>
      <c r="I1826" s="7644" t="s">
        <v>11</v>
      </c>
      <c r="J1826" s="7624"/>
    </row>
    <row r="1827" spans="1:10" ht="16.5" thickTop="1" thickBot="1" x14ac:dyDescent="0.3">
      <c r="A1827" s="7624"/>
      <c r="B1827" s="7654"/>
      <c r="C1827" s="7655" t="s">
        <v>20</v>
      </c>
      <c r="D1827" s="7655"/>
      <c r="E1827" s="7656" t="s">
        <v>21</v>
      </c>
      <c r="F1827" s="7656" t="s">
        <v>22</v>
      </c>
      <c r="G1827" s="7656" t="s">
        <v>23</v>
      </c>
      <c r="H1827" s="7657" t="s">
        <v>24</v>
      </c>
      <c r="I1827" s="7658"/>
      <c r="J1827" s="7624"/>
    </row>
    <row r="1828" spans="1:10" ht="16.5" thickTop="1" thickBot="1" x14ac:dyDescent="0.3">
      <c r="A1828" s="7624"/>
      <c r="B1828" s="7659"/>
      <c r="C1828" s="7660"/>
      <c r="D1828" s="7660"/>
      <c r="E1828" s="11334">
        <v>6</v>
      </c>
      <c r="F1828" s="11334"/>
      <c r="G1828" s="11334"/>
      <c r="H1828" s="11335"/>
      <c r="I1828" s="11336">
        <v>98</v>
      </c>
      <c r="J1828" s="7624"/>
    </row>
    <row r="1829" spans="1:10" ht="16.5" thickTop="1" thickBot="1" x14ac:dyDescent="0.3">
      <c r="A1829" s="7624"/>
      <c r="B1829" s="7661"/>
      <c r="C1829" s="7662"/>
      <c r="D1829" s="7662"/>
      <c r="E1829" s="7663">
        <v>65</v>
      </c>
      <c r="F1829" s="7663">
        <v>33</v>
      </c>
      <c r="G1829" s="7663">
        <v>0</v>
      </c>
      <c r="H1829" s="7663">
        <v>0</v>
      </c>
      <c r="I1829" s="11336"/>
      <c r="J1829" s="7624"/>
    </row>
    <row r="1830" spans="1:10" ht="17.25" thickTop="1" thickBot="1" x14ac:dyDescent="0.3">
      <c r="A1830" s="7624"/>
      <c r="B1830" s="7664"/>
      <c r="C1830" s="11337" t="s">
        <v>25</v>
      </c>
      <c r="D1830" s="11338"/>
      <c r="E1830" s="7665">
        <v>0</v>
      </c>
      <c r="F1830" s="7665">
        <v>0</v>
      </c>
      <c r="G1830" s="7665">
        <v>0</v>
      </c>
      <c r="H1830" s="7666">
        <v>0</v>
      </c>
      <c r="I1830" s="7667">
        <v>0</v>
      </c>
      <c r="J1830" s="7624"/>
    </row>
    <row r="1831" spans="1:10" ht="16.5" thickTop="1" thickBot="1" x14ac:dyDescent="0.3">
      <c r="A1831" s="7624"/>
      <c r="B1831" s="7664"/>
      <c r="C1831" s="7668"/>
      <c r="D1831" s="7669" t="s">
        <v>26</v>
      </c>
      <c r="E1831" s="7670"/>
      <c r="F1831" s="7670"/>
      <c r="G1831" s="7670"/>
      <c r="H1831" s="7670"/>
      <c r="I1831" s="7671">
        <v>0</v>
      </c>
      <c r="J1831" s="7624"/>
    </row>
    <row r="1832" spans="1:10" ht="16.5" thickTop="1" thickBot="1" x14ac:dyDescent="0.3">
      <c r="A1832" s="7624"/>
      <c r="B1832" s="7664"/>
      <c r="C1832" s="7668"/>
      <c r="D1832" s="7669" t="s">
        <v>27</v>
      </c>
      <c r="E1832" s="7670"/>
      <c r="F1832" s="7670"/>
      <c r="G1832" s="7670"/>
      <c r="H1832" s="7670"/>
      <c r="I1832" s="7671">
        <v>0</v>
      </c>
      <c r="J1832" s="7624"/>
    </row>
    <row r="1833" spans="1:10" ht="16.5" thickTop="1" thickBot="1" x14ac:dyDescent="0.3">
      <c r="A1833" s="7624"/>
      <c r="B1833" s="7664"/>
      <c r="C1833" s="7668"/>
      <c r="D1833" s="7669" t="s">
        <v>28</v>
      </c>
      <c r="E1833" s="7670"/>
      <c r="F1833" s="7670"/>
      <c r="G1833" s="7670"/>
      <c r="H1833" s="7670"/>
      <c r="I1833" s="7671">
        <v>0</v>
      </c>
      <c r="J1833" s="7624"/>
    </row>
    <row r="1834" spans="1:10" ht="27" thickTop="1" thickBot="1" x14ac:dyDescent="0.3">
      <c r="A1834" s="7624"/>
      <c r="B1834" s="7664"/>
      <c r="C1834" s="7668"/>
      <c r="D1834" s="7669" t="s">
        <v>29</v>
      </c>
      <c r="E1834" s="7670"/>
      <c r="F1834" s="7670"/>
      <c r="G1834" s="7670"/>
      <c r="H1834" s="7670"/>
      <c r="I1834" s="7671">
        <v>0</v>
      </c>
      <c r="J1834" s="7624"/>
    </row>
    <row r="1835" spans="1:10" ht="17.25" thickTop="1" thickBot="1" x14ac:dyDescent="0.3">
      <c r="A1835" s="7624"/>
      <c r="B1835" s="7664"/>
      <c r="C1835" s="7672" t="s">
        <v>30</v>
      </c>
      <c r="D1835" s="7673"/>
      <c r="E1835" s="7674">
        <v>3</v>
      </c>
      <c r="F1835" s="7674">
        <v>0</v>
      </c>
      <c r="G1835" s="7674">
        <v>0</v>
      </c>
      <c r="H1835" s="7674">
        <v>0</v>
      </c>
      <c r="I1835" s="7675">
        <v>3</v>
      </c>
      <c r="J1835" s="7624"/>
    </row>
    <row r="1836" spans="1:10" ht="27" thickTop="1" thickBot="1" x14ac:dyDescent="0.3">
      <c r="A1836" s="7624"/>
      <c r="B1836" s="7664"/>
      <c r="C1836" s="7668"/>
      <c r="D1836" s="7669" t="s">
        <v>31</v>
      </c>
      <c r="E1836" s="7670">
        <v>0</v>
      </c>
      <c r="F1836" s="7670">
        <v>0</v>
      </c>
      <c r="G1836" s="7670">
        <v>0</v>
      </c>
      <c r="H1836" s="7670">
        <v>0</v>
      </c>
      <c r="I1836" s="7671">
        <v>0</v>
      </c>
      <c r="J1836" s="7624"/>
    </row>
    <row r="1837" spans="1:10" ht="16.5" thickTop="1" thickBot="1" x14ac:dyDescent="0.3">
      <c r="A1837" s="7624"/>
      <c r="B1837" s="7664"/>
      <c r="C1837" s="7668"/>
      <c r="D1837" s="7669" t="s">
        <v>32</v>
      </c>
      <c r="E1837" s="7670">
        <v>0</v>
      </c>
      <c r="F1837" s="7670">
        <v>0</v>
      </c>
      <c r="G1837" s="7670">
        <v>0</v>
      </c>
      <c r="H1837" s="7670">
        <v>0</v>
      </c>
      <c r="I1837" s="7671">
        <v>0</v>
      </c>
      <c r="J1837" s="7624"/>
    </row>
    <row r="1838" spans="1:10" ht="27" thickTop="1" thickBot="1" x14ac:dyDescent="0.3">
      <c r="A1838" s="7624"/>
      <c r="B1838" s="7664"/>
      <c r="C1838" s="7668"/>
      <c r="D1838" s="7669" t="s">
        <v>120</v>
      </c>
      <c r="E1838" s="7670">
        <v>3</v>
      </c>
      <c r="F1838" s="7670">
        <v>0</v>
      </c>
      <c r="G1838" s="7670">
        <v>0</v>
      </c>
      <c r="H1838" s="7670">
        <v>0</v>
      </c>
      <c r="I1838" s="7671">
        <v>3</v>
      </c>
      <c r="J1838" s="7624"/>
    </row>
    <row r="1839" spans="1:10" ht="39.75" thickTop="1" thickBot="1" x14ac:dyDescent="0.3">
      <c r="A1839" s="7624"/>
      <c r="B1839" s="7664"/>
      <c r="C1839" s="7668"/>
      <c r="D1839" s="7669" t="s">
        <v>34</v>
      </c>
      <c r="E1839" s="7670">
        <v>0</v>
      </c>
      <c r="F1839" s="7670">
        <v>0</v>
      </c>
      <c r="G1839" s="7670">
        <v>0</v>
      </c>
      <c r="H1839" s="7670">
        <v>0</v>
      </c>
      <c r="I1839" s="7671">
        <v>0</v>
      </c>
      <c r="J1839" s="7624"/>
    </row>
    <row r="1840" spans="1:10" ht="65.25" thickTop="1" thickBot="1" x14ac:dyDescent="0.3">
      <c r="A1840" s="7624"/>
      <c r="B1840" s="7664"/>
      <c r="C1840" s="7668"/>
      <c r="D1840" s="7669" t="s">
        <v>198</v>
      </c>
      <c r="E1840" s="7670">
        <v>0</v>
      </c>
      <c r="F1840" s="7670">
        <v>0</v>
      </c>
      <c r="G1840" s="7670">
        <v>0</v>
      </c>
      <c r="H1840" s="7670">
        <v>0</v>
      </c>
      <c r="I1840" s="7671">
        <v>0</v>
      </c>
      <c r="J1840" s="7624"/>
    </row>
    <row r="1841" spans="1:10" ht="17.25" thickTop="1" thickBot="1" x14ac:dyDescent="0.3">
      <c r="A1841" s="7624"/>
      <c r="B1841" s="7664"/>
      <c r="C1841" s="11339" t="s">
        <v>36</v>
      </c>
      <c r="D1841" s="11340"/>
      <c r="E1841" s="7676">
        <v>14</v>
      </c>
      <c r="F1841" s="7676">
        <v>0</v>
      </c>
      <c r="G1841" s="7676">
        <v>0</v>
      </c>
      <c r="H1841" s="7676">
        <v>0</v>
      </c>
      <c r="I1841" s="7667">
        <v>14</v>
      </c>
      <c r="J1841" s="7624"/>
    </row>
    <row r="1842" spans="1:10" ht="27" thickTop="1" thickBot="1" x14ac:dyDescent="0.3">
      <c r="A1842" s="7624"/>
      <c r="B1842" s="7664"/>
      <c r="C1842" s="7668"/>
      <c r="D1842" s="7677" t="s">
        <v>37</v>
      </c>
      <c r="E1842" s="7670">
        <v>2</v>
      </c>
      <c r="F1842" s="7670">
        <v>0</v>
      </c>
      <c r="G1842" s="7670">
        <v>0</v>
      </c>
      <c r="H1842" s="7670">
        <v>0</v>
      </c>
      <c r="I1842" s="7678">
        <v>2</v>
      </c>
      <c r="J1842" s="7624"/>
    </row>
    <row r="1843" spans="1:10" ht="39.75" thickTop="1" thickBot="1" x14ac:dyDescent="0.3">
      <c r="A1843" s="7624"/>
      <c r="B1843" s="7664"/>
      <c r="C1843" s="7668"/>
      <c r="D1843" s="7677" t="s">
        <v>38</v>
      </c>
      <c r="E1843" s="7670">
        <v>9</v>
      </c>
      <c r="F1843" s="7670">
        <v>0</v>
      </c>
      <c r="G1843" s="7670">
        <v>0</v>
      </c>
      <c r="H1843" s="7670">
        <v>0</v>
      </c>
      <c r="I1843" s="7678">
        <v>9</v>
      </c>
      <c r="J1843" s="7624"/>
    </row>
    <row r="1844" spans="1:10" ht="52.5" thickTop="1" thickBot="1" x14ac:dyDescent="0.3">
      <c r="A1844" s="7624"/>
      <c r="B1844" s="7664"/>
      <c r="C1844" s="7668"/>
      <c r="D1844" s="7680" t="s">
        <v>39</v>
      </c>
      <c r="E1844" s="7670">
        <v>3</v>
      </c>
      <c r="F1844" s="7670">
        <v>0</v>
      </c>
      <c r="G1844" s="7670">
        <v>0</v>
      </c>
      <c r="H1844" s="7670">
        <v>0</v>
      </c>
      <c r="I1844" s="7678">
        <v>3</v>
      </c>
      <c r="J1844" s="7624"/>
    </row>
    <row r="1845" spans="1:10" ht="17.25" thickTop="1" thickBot="1" x14ac:dyDescent="0.3">
      <c r="A1845" s="7624"/>
      <c r="B1845" s="7625"/>
      <c r="C1845" s="11339" t="s">
        <v>199</v>
      </c>
      <c r="D1845" s="11340"/>
      <c r="E1845" s="7674">
        <v>0</v>
      </c>
      <c r="F1845" s="7674">
        <v>29</v>
      </c>
      <c r="G1845" s="7674">
        <v>0</v>
      </c>
      <c r="H1845" s="7674">
        <v>0</v>
      </c>
      <c r="I1845" s="7667">
        <v>29</v>
      </c>
      <c r="J1845" s="7624"/>
    </row>
    <row r="1846" spans="1:10" ht="16.5" thickTop="1" thickBot="1" x14ac:dyDescent="0.3">
      <c r="A1846" s="7624"/>
      <c r="B1846" s="7625"/>
      <c r="C1846" s="7681"/>
      <c r="D1846" s="7682" t="s">
        <v>200</v>
      </c>
      <c r="E1846" s="7820">
        <v>0</v>
      </c>
      <c r="F1846" s="7820">
        <v>1</v>
      </c>
      <c r="G1846" s="7820">
        <v>0</v>
      </c>
      <c r="H1846" s="7820">
        <v>0</v>
      </c>
      <c r="I1846" s="7678">
        <v>1</v>
      </c>
      <c r="J1846" s="7624"/>
    </row>
    <row r="1847" spans="1:10" ht="52.5" thickTop="1" thickBot="1" x14ac:dyDescent="0.3">
      <c r="A1847" s="7624"/>
      <c r="B1847" s="7625"/>
      <c r="C1847" s="7681"/>
      <c r="D1847" s="7682" t="s">
        <v>201</v>
      </c>
      <c r="E1847" s="7820">
        <v>0</v>
      </c>
      <c r="F1847" s="7820">
        <v>0</v>
      </c>
      <c r="G1847" s="7820">
        <v>0</v>
      </c>
      <c r="H1847" s="7820">
        <v>0</v>
      </c>
      <c r="I1847" s="7678">
        <v>0</v>
      </c>
      <c r="J1847" s="7624"/>
    </row>
    <row r="1848" spans="1:10" ht="52.5" thickTop="1" thickBot="1" x14ac:dyDescent="0.3">
      <c r="A1848" s="7624"/>
      <c r="B1848" s="7625"/>
      <c r="C1848" s="7681"/>
      <c r="D1848" s="7682" t="s">
        <v>202</v>
      </c>
      <c r="E1848" s="7820">
        <v>0</v>
      </c>
      <c r="F1848" s="7820">
        <v>0</v>
      </c>
      <c r="G1848" s="7820">
        <v>0</v>
      </c>
      <c r="H1848" s="7820">
        <v>0</v>
      </c>
      <c r="I1848" s="7678">
        <v>0</v>
      </c>
      <c r="J1848" s="7624"/>
    </row>
    <row r="1849" spans="1:10" ht="39.75" thickTop="1" thickBot="1" x14ac:dyDescent="0.3">
      <c r="A1849" s="7624"/>
      <c r="B1849" s="7625"/>
      <c r="C1849" s="7681"/>
      <c r="D1849" s="7683" t="s">
        <v>203</v>
      </c>
      <c r="E1849" s="7820">
        <v>0</v>
      </c>
      <c r="F1849" s="7820">
        <v>1</v>
      </c>
      <c r="G1849" s="7820">
        <v>0</v>
      </c>
      <c r="H1849" s="7820">
        <v>0</v>
      </c>
      <c r="I1849" s="7678">
        <v>1</v>
      </c>
      <c r="J1849" s="7624"/>
    </row>
    <row r="1850" spans="1:10" ht="65.25" thickTop="1" thickBot="1" x14ac:dyDescent="0.3">
      <c r="A1850" s="7624"/>
      <c r="B1850" s="7625"/>
      <c r="C1850" s="7681"/>
      <c r="D1850" s="7684" t="s">
        <v>204</v>
      </c>
      <c r="E1850" s="7820">
        <v>0</v>
      </c>
      <c r="F1850" s="7820">
        <v>0</v>
      </c>
      <c r="G1850" s="7820">
        <v>0</v>
      </c>
      <c r="H1850" s="7820">
        <v>0</v>
      </c>
      <c r="I1850" s="7678">
        <v>0</v>
      </c>
      <c r="J1850" s="7624"/>
    </row>
    <row r="1851" spans="1:10" ht="39.75" thickTop="1" thickBot="1" x14ac:dyDescent="0.3">
      <c r="A1851" s="7624"/>
      <c r="B1851" s="7625"/>
      <c r="C1851" s="7681"/>
      <c r="D1851" s="7683" t="s">
        <v>205</v>
      </c>
      <c r="E1851" s="7820">
        <v>0</v>
      </c>
      <c r="F1851" s="7820">
        <v>12</v>
      </c>
      <c r="G1851" s="7820">
        <v>0</v>
      </c>
      <c r="H1851" s="7820">
        <v>0</v>
      </c>
      <c r="I1851" s="7678">
        <v>12</v>
      </c>
      <c r="J1851" s="7624"/>
    </row>
    <row r="1852" spans="1:10" ht="52.5" thickTop="1" thickBot="1" x14ac:dyDescent="0.3">
      <c r="A1852" s="7624"/>
      <c r="B1852" s="7625"/>
      <c r="C1852" s="7681"/>
      <c r="D1852" s="7683" t="s">
        <v>206</v>
      </c>
      <c r="E1852" s="7820">
        <v>0</v>
      </c>
      <c r="F1852" s="7820">
        <v>0</v>
      </c>
      <c r="G1852" s="7820">
        <v>0</v>
      </c>
      <c r="H1852" s="7820">
        <v>0</v>
      </c>
      <c r="I1852" s="7678">
        <v>0</v>
      </c>
      <c r="J1852" s="7624"/>
    </row>
    <row r="1853" spans="1:10" ht="39.75" thickTop="1" thickBot="1" x14ac:dyDescent="0.3">
      <c r="A1853" s="7624"/>
      <c r="B1853" s="7625"/>
      <c r="C1853" s="7681"/>
      <c r="D1853" s="7684" t="s">
        <v>207</v>
      </c>
      <c r="E1853" s="7820">
        <v>0</v>
      </c>
      <c r="F1853" s="7820">
        <v>15</v>
      </c>
      <c r="G1853" s="7820">
        <v>0</v>
      </c>
      <c r="H1853" s="7820">
        <v>0</v>
      </c>
      <c r="I1853" s="7678">
        <v>15</v>
      </c>
      <c r="J1853" s="7624"/>
    </row>
    <row r="1854" spans="1:10" ht="27" thickTop="1" thickBot="1" x14ac:dyDescent="0.3">
      <c r="A1854" s="7624"/>
      <c r="B1854" s="7625"/>
      <c r="C1854" s="7681"/>
      <c r="D1854" s="7684" t="s">
        <v>208</v>
      </c>
      <c r="E1854" s="7820">
        <v>0</v>
      </c>
      <c r="F1854" s="7820">
        <v>0</v>
      </c>
      <c r="G1854" s="7820">
        <v>0</v>
      </c>
      <c r="H1854" s="7820">
        <v>0</v>
      </c>
      <c r="I1854" s="7678">
        <v>0</v>
      </c>
      <c r="J1854" s="7624"/>
    </row>
    <row r="1855" spans="1:10" ht="39.75" thickTop="1" thickBot="1" x14ac:dyDescent="0.3">
      <c r="A1855" s="7624"/>
      <c r="B1855" s="7625"/>
      <c r="C1855" s="7681"/>
      <c r="D1855" s="7684" t="s">
        <v>209</v>
      </c>
      <c r="E1855" s="7820">
        <v>0</v>
      </c>
      <c r="F1855" s="7820">
        <v>0</v>
      </c>
      <c r="G1855" s="7820">
        <v>0</v>
      </c>
      <c r="H1855" s="7820">
        <v>0</v>
      </c>
      <c r="I1855" s="7678">
        <v>0</v>
      </c>
      <c r="J1855" s="7624"/>
    </row>
    <row r="1856" spans="1:10" ht="17.25" thickTop="1" thickBot="1" x14ac:dyDescent="0.3">
      <c r="A1856" s="7624"/>
      <c r="B1856" s="7625"/>
      <c r="C1856" s="11325" t="s">
        <v>210</v>
      </c>
      <c r="D1856" s="11326"/>
      <c r="E1856" s="7685">
        <v>0</v>
      </c>
      <c r="F1856" s="7685">
        <v>1</v>
      </c>
      <c r="G1856" s="7685">
        <v>0</v>
      </c>
      <c r="H1856" s="7685">
        <v>0</v>
      </c>
      <c r="I1856" s="7686">
        <v>1</v>
      </c>
      <c r="J1856" s="7624"/>
    </row>
    <row r="1857" spans="1:10" ht="27" thickTop="1" thickBot="1" x14ac:dyDescent="0.3">
      <c r="A1857" s="7624"/>
      <c r="B1857" s="7625"/>
      <c r="C1857" s="7687"/>
      <c r="D1857" s="7688" t="s">
        <v>211</v>
      </c>
      <c r="E1857" s="7679">
        <v>0</v>
      </c>
      <c r="F1857" s="7679">
        <v>0</v>
      </c>
      <c r="G1857" s="7679">
        <v>0</v>
      </c>
      <c r="H1857" s="7679">
        <v>0</v>
      </c>
      <c r="I1857" s="7656">
        <v>0</v>
      </c>
      <c r="J1857" s="7624"/>
    </row>
    <row r="1858" spans="1:10" ht="39.75" thickTop="1" thickBot="1" x14ac:dyDescent="0.3">
      <c r="A1858" s="7624"/>
      <c r="B1858" s="7625"/>
      <c r="C1858" s="7689"/>
      <c r="D1858" s="7688" t="s">
        <v>212</v>
      </c>
      <c r="E1858" s="7679">
        <v>0</v>
      </c>
      <c r="F1858" s="7679">
        <v>0</v>
      </c>
      <c r="G1858" s="7679">
        <v>0</v>
      </c>
      <c r="H1858" s="7679">
        <v>0</v>
      </c>
      <c r="I1858" s="7656">
        <v>0</v>
      </c>
      <c r="J1858" s="7624"/>
    </row>
    <row r="1859" spans="1:10" ht="27" thickTop="1" thickBot="1" x14ac:dyDescent="0.3">
      <c r="A1859" s="7624"/>
      <c r="B1859" s="7625"/>
      <c r="C1859" s="7689"/>
      <c r="D1859" s="7688" t="s">
        <v>213</v>
      </c>
      <c r="E1859" s="7679">
        <v>0</v>
      </c>
      <c r="F1859" s="7679">
        <v>0</v>
      </c>
      <c r="G1859" s="7679">
        <v>0</v>
      </c>
      <c r="H1859" s="7679">
        <v>0</v>
      </c>
      <c r="I1859" s="7656">
        <v>0</v>
      </c>
      <c r="J1859" s="7624"/>
    </row>
    <row r="1860" spans="1:10" ht="65.25" thickTop="1" thickBot="1" x14ac:dyDescent="0.3">
      <c r="A1860" s="7624"/>
      <c r="B1860" s="7625"/>
      <c r="C1860" s="7690"/>
      <c r="D1860" s="7688" t="s">
        <v>214</v>
      </c>
      <c r="E1860" s="7679">
        <v>0</v>
      </c>
      <c r="F1860" s="7679">
        <v>1</v>
      </c>
      <c r="G1860" s="7679">
        <v>0</v>
      </c>
      <c r="H1860" s="7679">
        <v>0</v>
      </c>
      <c r="I1860" s="7656">
        <v>1</v>
      </c>
      <c r="J1860" s="7624"/>
    </row>
    <row r="1861" spans="1:10" ht="39.75" thickTop="1" thickBot="1" x14ac:dyDescent="0.3">
      <c r="A1861" s="7624"/>
      <c r="B1861" s="7625"/>
      <c r="C1861" s="7690"/>
      <c r="D1861" s="7688" t="s">
        <v>215</v>
      </c>
      <c r="E1861" s="7679">
        <v>0</v>
      </c>
      <c r="F1861" s="7679">
        <v>0</v>
      </c>
      <c r="G1861" s="7679">
        <v>0</v>
      </c>
      <c r="H1861" s="7679">
        <v>0</v>
      </c>
      <c r="I1861" s="7656">
        <v>0</v>
      </c>
      <c r="J1861" s="7624"/>
    </row>
    <row r="1862" spans="1:10" ht="16.5" thickTop="1" thickBot="1" x14ac:dyDescent="0.3">
      <c r="A1862" s="7624"/>
      <c r="B1862" s="7625"/>
      <c r="C1862" s="7690"/>
      <c r="D1862" s="7691" t="s">
        <v>216</v>
      </c>
      <c r="E1862" s="7679">
        <v>0</v>
      </c>
      <c r="F1862" s="7679">
        <v>0</v>
      </c>
      <c r="G1862" s="7679">
        <v>0</v>
      </c>
      <c r="H1862" s="7679">
        <v>0</v>
      </c>
      <c r="I1862" s="7656">
        <v>0</v>
      </c>
      <c r="J1862" s="7624"/>
    </row>
    <row r="1863" spans="1:10" ht="16.5" thickTop="1" thickBot="1" x14ac:dyDescent="0.3">
      <c r="A1863" s="7624"/>
      <c r="B1863" s="7625"/>
      <c r="C1863" s="7690"/>
      <c r="D1863" s="7691" t="s">
        <v>217</v>
      </c>
      <c r="E1863" s="7679">
        <v>0</v>
      </c>
      <c r="F1863" s="7679">
        <v>0</v>
      </c>
      <c r="G1863" s="7679">
        <v>0</v>
      </c>
      <c r="H1863" s="7679">
        <v>0</v>
      </c>
      <c r="I1863" s="7656">
        <v>0</v>
      </c>
      <c r="J1863" s="7624"/>
    </row>
    <row r="1864" spans="1:10" ht="16.5" thickTop="1" thickBot="1" x14ac:dyDescent="0.3">
      <c r="A1864" s="7624"/>
      <c r="B1864" s="7625"/>
      <c r="C1864" s="7690"/>
      <c r="D1864" s="7691" t="s">
        <v>218</v>
      </c>
      <c r="E1864" s="7679">
        <v>0</v>
      </c>
      <c r="F1864" s="7679">
        <v>0</v>
      </c>
      <c r="G1864" s="7679">
        <v>0</v>
      </c>
      <c r="H1864" s="7679">
        <v>0</v>
      </c>
      <c r="I1864" s="7656">
        <v>0</v>
      </c>
      <c r="J1864" s="7624"/>
    </row>
    <row r="1865" spans="1:10" ht="16.5" thickTop="1" thickBot="1" x14ac:dyDescent="0.3">
      <c r="A1865" s="7624"/>
      <c r="B1865" s="7625"/>
      <c r="C1865" s="7690"/>
      <c r="D1865" s="7691" t="s">
        <v>219</v>
      </c>
      <c r="E1865" s="7679">
        <v>0</v>
      </c>
      <c r="F1865" s="7679">
        <v>0</v>
      </c>
      <c r="G1865" s="7679">
        <v>0</v>
      </c>
      <c r="H1865" s="7679">
        <v>0</v>
      </c>
      <c r="I1865" s="7656">
        <v>0</v>
      </c>
      <c r="J1865" s="7624"/>
    </row>
    <row r="1866" spans="1:10" ht="27" thickTop="1" thickBot="1" x14ac:dyDescent="0.3">
      <c r="A1866" s="7624"/>
      <c r="B1866" s="7625"/>
      <c r="C1866" s="7690"/>
      <c r="D1866" s="7688" t="s">
        <v>220</v>
      </c>
      <c r="E1866" s="7679">
        <v>0</v>
      </c>
      <c r="F1866" s="7679">
        <v>0</v>
      </c>
      <c r="G1866" s="7679">
        <v>0</v>
      </c>
      <c r="H1866" s="7679">
        <v>0</v>
      </c>
      <c r="I1866" s="7656">
        <v>0</v>
      </c>
      <c r="J1866" s="7624"/>
    </row>
    <row r="1867" spans="1:10" ht="39.75" thickTop="1" thickBot="1" x14ac:dyDescent="0.3">
      <c r="A1867" s="7624"/>
      <c r="B1867" s="7625"/>
      <c r="C1867" s="7690"/>
      <c r="D1867" s="7692" t="s">
        <v>221</v>
      </c>
      <c r="E1867" s="7679">
        <v>0</v>
      </c>
      <c r="F1867" s="7679">
        <v>0</v>
      </c>
      <c r="G1867" s="7679">
        <v>0</v>
      </c>
      <c r="H1867" s="7679">
        <v>0</v>
      </c>
      <c r="I1867" s="7656">
        <v>0</v>
      </c>
      <c r="J1867" s="7624"/>
    </row>
    <row r="1868" spans="1:10" ht="52.5" thickTop="1" thickBot="1" x14ac:dyDescent="0.3">
      <c r="A1868" s="7624"/>
      <c r="B1868" s="7625"/>
      <c r="C1868" s="7690"/>
      <c r="D1868" s="7692" t="s">
        <v>222</v>
      </c>
      <c r="E1868" s="7679">
        <v>0</v>
      </c>
      <c r="F1868" s="7679">
        <v>0</v>
      </c>
      <c r="G1868" s="7679">
        <v>0</v>
      </c>
      <c r="H1868" s="7679">
        <v>0</v>
      </c>
      <c r="I1868" s="7656">
        <v>0</v>
      </c>
      <c r="J1868" s="7624"/>
    </row>
    <row r="1869" spans="1:10" ht="52.5" thickTop="1" thickBot="1" x14ac:dyDescent="0.3">
      <c r="A1869" s="7624"/>
      <c r="B1869" s="7625"/>
      <c r="C1869" s="7690"/>
      <c r="D1869" s="7692" t="s">
        <v>223</v>
      </c>
      <c r="E1869" s="7679">
        <v>0</v>
      </c>
      <c r="F1869" s="7679">
        <v>0</v>
      </c>
      <c r="G1869" s="7679">
        <v>0</v>
      </c>
      <c r="H1869" s="7679">
        <v>0</v>
      </c>
      <c r="I1869" s="7656">
        <v>0</v>
      </c>
      <c r="J1869" s="7624"/>
    </row>
    <row r="1870" spans="1:10" ht="16.5" thickTop="1" thickBot="1" x14ac:dyDescent="0.3">
      <c r="A1870" s="7624"/>
      <c r="B1870" s="7625"/>
      <c r="C1870" s="7690"/>
      <c r="D1870" s="7693" t="s">
        <v>64</v>
      </c>
      <c r="E1870" s="7679">
        <v>0</v>
      </c>
      <c r="F1870" s="7679">
        <v>0</v>
      </c>
      <c r="G1870" s="7679">
        <v>0</v>
      </c>
      <c r="H1870" s="7679">
        <v>0</v>
      </c>
      <c r="I1870" s="7656">
        <v>0</v>
      </c>
      <c r="J1870" s="7624"/>
    </row>
    <row r="1871" spans="1:10" ht="16.5" thickTop="1" thickBot="1" x14ac:dyDescent="0.3">
      <c r="A1871" s="7624"/>
      <c r="B1871" s="7625"/>
      <c r="C1871" s="7689"/>
      <c r="D1871" s="7693" t="s">
        <v>65</v>
      </c>
      <c r="E1871" s="7679">
        <v>0</v>
      </c>
      <c r="F1871" s="7679">
        <v>0</v>
      </c>
      <c r="G1871" s="7679">
        <v>0</v>
      </c>
      <c r="H1871" s="7679">
        <v>0</v>
      </c>
      <c r="I1871" s="7656">
        <v>0</v>
      </c>
      <c r="J1871" s="7625"/>
    </row>
    <row r="1872" spans="1:10" ht="16.5" thickTop="1" thickBot="1" x14ac:dyDescent="0.3">
      <c r="A1872" s="7694"/>
      <c r="B1872" s="7695"/>
      <c r="C1872" s="7696"/>
      <c r="D1872" s="7697"/>
      <c r="E1872" s="7698"/>
      <c r="F1872" s="7698"/>
      <c r="G1872" s="7698"/>
      <c r="H1872" s="7699"/>
      <c r="I1872" s="7700"/>
      <c r="J1872" s="7695"/>
    </row>
    <row r="1873" spans="1:10" ht="15.75" thickTop="1" x14ac:dyDescent="0.25">
      <c r="A1873" s="7624"/>
      <c r="B1873" s="11314" t="s">
        <v>66</v>
      </c>
      <c r="C1873" s="11315"/>
      <c r="D1873" s="11315"/>
      <c r="E1873" s="11315"/>
      <c r="F1873" s="11315"/>
      <c r="G1873" s="11315"/>
      <c r="H1873" s="11316"/>
      <c r="I1873" s="11327">
        <v>56</v>
      </c>
      <c r="J1873" s="7624"/>
    </row>
    <row r="1874" spans="1:10" x14ac:dyDescent="0.25">
      <c r="A1874" s="7624"/>
      <c r="B1874" s="11317"/>
      <c r="C1874" s="11318"/>
      <c r="D1874" s="11318"/>
      <c r="E1874" s="11318"/>
      <c r="F1874" s="11318"/>
      <c r="G1874" s="11318"/>
      <c r="H1874" s="11319"/>
      <c r="I1874" s="11328"/>
      <c r="J1874" s="7624"/>
    </row>
    <row r="1875" spans="1:10" ht="15.75" thickBot="1" x14ac:dyDescent="0.3">
      <c r="A1875" s="7624"/>
      <c r="B1875" s="11320"/>
      <c r="C1875" s="11321"/>
      <c r="D1875" s="11321"/>
      <c r="E1875" s="11321"/>
      <c r="F1875" s="11321"/>
      <c r="G1875" s="11321"/>
      <c r="H1875" s="11322"/>
      <c r="I1875" s="11329"/>
      <c r="J1875" s="7625"/>
    </row>
    <row r="1876" spans="1:10" ht="16.5" thickTop="1" thickBot="1" x14ac:dyDescent="0.3">
      <c r="A1876" s="7701"/>
      <c r="B1876" s="7702"/>
      <c r="C1876" s="7702"/>
      <c r="D1876" s="7702"/>
      <c r="E1876" s="7703"/>
      <c r="F1876" s="7703"/>
      <c r="G1876" s="7703"/>
      <c r="H1876" s="7704"/>
      <c r="I1876" s="7705"/>
      <c r="J1876" s="7624"/>
    </row>
    <row r="1877" spans="1:10" ht="16.5" thickTop="1" thickBot="1" x14ac:dyDescent="0.3">
      <c r="A1877" s="7701"/>
      <c r="B1877" s="7702"/>
      <c r="C1877" s="11330" t="s">
        <v>224</v>
      </c>
      <c r="D1877" s="11331"/>
      <c r="E1877" s="7706">
        <v>3</v>
      </c>
      <c r="F1877" s="7706">
        <v>3</v>
      </c>
      <c r="G1877" s="7706">
        <v>0</v>
      </c>
      <c r="H1877" s="7706">
        <v>0</v>
      </c>
      <c r="I1877" s="7674">
        <v>6</v>
      </c>
      <c r="J1877" s="7624"/>
    </row>
    <row r="1878" spans="1:10" ht="16.5" thickTop="1" thickBot="1" x14ac:dyDescent="0.3">
      <c r="A1878" s="7701"/>
      <c r="B1878" s="7702"/>
      <c r="C1878" s="11332" t="s">
        <v>68</v>
      </c>
      <c r="D1878" s="11333"/>
      <c r="E1878" s="7670">
        <v>3</v>
      </c>
      <c r="F1878" s="7670">
        <v>3</v>
      </c>
      <c r="G1878" s="7670">
        <v>0</v>
      </c>
      <c r="H1878" s="7670">
        <v>0</v>
      </c>
      <c r="I1878" s="7707">
        <v>6</v>
      </c>
      <c r="J1878" s="7624"/>
    </row>
    <row r="1879" spans="1:10" ht="16.5" thickTop="1" thickBot="1" x14ac:dyDescent="0.3">
      <c r="A1879" s="7624"/>
      <c r="B1879" s="7708"/>
      <c r="C1879" s="11330" t="s">
        <v>69</v>
      </c>
      <c r="D1879" s="11331"/>
      <c r="E1879" s="7706">
        <v>5</v>
      </c>
      <c r="F1879" s="7706">
        <v>0</v>
      </c>
      <c r="G1879" s="7706">
        <v>0</v>
      </c>
      <c r="H1879" s="7706">
        <v>0</v>
      </c>
      <c r="I1879" s="7674">
        <v>5</v>
      </c>
      <c r="J1879" s="7624"/>
    </row>
    <row r="1880" spans="1:10" ht="16.5" thickTop="1" thickBot="1" x14ac:dyDescent="0.3">
      <c r="A1880" s="7624"/>
      <c r="B1880" s="7708"/>
      <c r="C1880" s="7681"/>
      <c r="D1880" s="7709" t="s">
        <v>70</v>
      </c>
      <c r="E1880" s="7670">
        <v>0</v>
      </c>
      <c r="F1880" s="7670">
        <v>0</v>
      </c>
      <c r="G1880" s="7670">
        <v>0</v>
      </c>
      <c r="H1880" s="7670">
        <v>0</v>
      </c>
      <c r="I1880" s="7707">
        <v>0</v>
      </c>
      <c r="J1880" s="7624"/>
    </row>
    <row r="1881" spans="1:10" ht="16.5" thickTop="1" thickBot="1" x14ac:dyDescent="0.3">
      <c r="A1881" s="7624"/>
      <c r="B1881" s="7708"/>
      <c r="C1881" s="7681"/>
      <c r="D1881" s="7710" t="s">
        <v>71</v>
      </c>
      <c r="E1881" s="7670">
        <v>5</v>
      </c>
      <c r="F1881" s="7670">
        <v>0</v>
      </c>
      <c r="G1881" s="7670">
        <v>0</v>
      </c>
      <c r="H1881" s="7670">
        <v>0</v>
      </c>
      <c r="I1881" s="7707">
        <v>5</v>
      </c>
      <c r="J1881" s="7624"/>
    </row>
    <row r="1882" spans="1:10" ht="16.5" thickTop="1" thickBot="1" x14ac:dyDescent="0.3">
      <c r="A1882" s="7624"/>
      <c r="B1882" s="7708"/>
      <c r="C1882" s="7711"/>
      <c r="D1882" s="7712" t="s">
        <v>225</v>
      </c>
      <c r="E1882" s="7670">
        <v>0</v>
      </c>
      <c r="F1882" s="7670">
        <v>0</v>
      </c>
      <c r="G1882" s="7670">
        <v>0</v>
      </c>
      <c r="H1882" s="7670">
        <v>0</v>
      </c>
      <c r="I1882" s="7705">
        <v>0</v>
      </c>
      <c r="J1882" s="7624"/>
    </row>
    <row r="1883" spans="1:10" ht="19.5" thickTop="1" thickBot="1" x14ac:dyDescent="0.3">
      <c r="A1883" s="7624"/>
      <c r="B1883" s="11307" t="s">
        <v>73</v>
      </c>
      <c r="C1883" s="11308"/>
      <c r="D1883" s="11308"/>
      <c r="E1883" s="11308"/>
      <c r="F1883" s="11308"/>
      <c r="G1883" s="11308"/>
      <c r="H1883" s="11309"/>
      <c r="I1883" s="7713">
        <v>1965</v>
      </c>
      <c r="J1883" s="7624"/>
    </row>
    <row r="1884" spans="1:10" ht="19.5" thickTop="1" thickBot="1" x14ac:dyDescent="0.3">
      <c r="A1884" s="7624"/>
      <c r="B1884" s="7643"/>
      <c r="C1884" s="11310" t="s">
        <v>226</v>
      </c>
      <c r="D1884" s="11311"/>
      <c r="E1884" s="7714"/>
      <c r="F1884" s="7714"/>
      <c r="G1884" s="7714"/>
      <c r="H1884" s="7714"/>
      <c r="I1884" s="7715">
        <v>0</v>
      </c>
      <c r="J1884" s="7624"/>
    </row>
    <row r="1885" spans="1:10" ht="17.25" thickTop="1" thickBot="1" x14ac:dyDescent="0.3">
      <c r="A1885" s="7624"/>
      <c r="B1885" s="7643"/>
      <c r="C1885" s="11312" t="s">
        <v>227</v>
      </c>
      <c r="D1885" s="11313"/>
      <c r="E1885" s="7716">
        <v>40</v>
      </c>
      <c r="F1885" s="7716">
        <v>0</v>
      </c>
      <c r="G1885" s="7716">
        <v>0</v>
      </c>
      <c r="H1885" s="7716">
        <v>0</v>
      </c>
      <c r="I1885" s="7717">
        <v>40</v>
      </c>
      <c r="J1885" s="7624"/>
    </row>
    <row r="1886" spans="1:10" ht="16.5" thickTop="1" thickBot="1" x14ac:dyDescent="0.3">
      <c r="A1886" s="7624"/>
      <c r="B1886" s="7643"/>
      <c r="C1886" s="7681"/>
      <c r="D1886" s="7718" t="s">
        <v>228</v>
      </c>
      <c r="E1886" s="7714">
        <v>11</v>
      </c>
      <c r="F1886" s="7714">
        <v>0</v>
      </c>
      <c r="G1886" s="7714">
        <v>0</v>
      </c>
      <c r="H1886" s="7714">
        <v>0</v>
      </c>
      <c r="I1886" s="7719">
        <v>11</v>
      </c>
      <c r="J1886" s="7624"/>
    </row>
    <row r="1887" spans="1:10" ht="16.5" thickTop="1" thickBot="1" x14ac:dyDescent="0.3">
      <c r="A1887" s="7624"/>
      <c r="B1887" s="7643"/>
      <c r="C1887" s="7681"/>
      <c r="D1887" s="7720" t="s">
        <v>229</v>
      </c>
      <c r="E1887" s="7714">
        <v>0</v>
      </c>
      <c r="F1887" s="7714">
        <v>0</v>
      </c>
      <c r="G1887" s="7714">
        <v>0</v>
      </c>
      <c r="H1887" s="7714">
        <v>0</v>
      </c>
      <c r="I1887" s="7719">
        <v>0</v>
      </c>
      <c r="J1887" s="7624"/>
    </row>
    <row r="1888" spans="1:10" ht="16.5" thickTop="1" thickBot="1" x14ac:dyDescent="0.3">
      <c r="A1888" s="7624"/>
      <c r="B1888" s="7643"/>
      <c r="C1888" s="7681"/>
      <c r="D1888" s="7721" t="s">
        <v>230</v>
      </c>
      <c r="E1888" s="7714">
        <v>0</v>
      </c>
      <c r="F1888" s="7714">
        <v>0</v>
      </c>
      <c r="G1888" s="7714">
        <v>0</v>
      </c>
      <c r="H1888" s="7714">
        <v>0</v>
      </c>
      <c r="I1888" s="7719">
        <v>0</v>
      </c>
      <c r="J1888" s="7624"/>
    </row>
    <row r="1889" spans="1:10" ht="16.5" thickTop="1" thickBot="1" x14ac:dyDescent="0.3">
      <c r="A1889" s="7624"/>
      <c r="B1889" s="7643"/>
      <c r="C1889" s="7681"/>
      <c r="D1889" s="7721" t="s">
        <v>231</v>
      </c>
      <c r="E1889" s="7714">
        <v>0</v>
      </c>
      <c r="F1889" s="7714">
        <v>0</v>
      </c>
      <c r="G1889" s="7714">
        <v>0</v>
      </c>
      <c r="H1889" s="7714">
        <v>0</v>
      </c>
      <c r="I1889" s="7719">
        <v>0</v>
      </c>
      <c r="J1889" s="7624"/>
    </row>
    <row r="1890" spans="1:10" ht="16.5" thickTop="1" thickBot="1" x14ac:dyDescent="0.3">
      <c r="A1890" s="7624"/>
      <c r="B1890" s="7643"/>
      <c r="C1890" s="7681"/>
      <c r="D1890" s="7721" t="s">
        <v>232</v>
      </c>
      <c r="E1890" s="7714">
        <v>2</v>
      </c>
      <c r="F1890" s="7714">
        <v>0</v>
      </c>
      <c r="G1890" s="7714">
        <v>0</v>
      </c>
      <c r="H1890" s="7714">
        <v>0</v>
      </c>
      <c r="I1890" s="7719">
        <v>2</v>
      </c>
      <c r="J1890" s="7624"/>
    </row>
    <row r="1891" spans="1:10" ht="16.5" thickTop="1" thickBot="1" x14ac:dyDescent="0.3">
      <c r="A1891" s="7624"/>
      <c r="B1891" s="7643"/>
      <c r="C1891" s="7681"/>
      <c r="D1891" s="7721" t="s">
        <v>233</v>
      </c>
      <c r="E1891" s="7714">
        <v>15</v>
      </c>
      <c r="F1891" s="7714">
        <v>0</v>
      </c>
      <c r="G1891" s="7714">
        <v>0</v>
      </c>
      <c r="H1891" s="7714">
        <v>0</v>
      </c>
      <c r="I1891" s="7719">
        <v>15</v>
      </c>
      <c r="J1891" s="7624"/>
    </row>
    <row r="1892" spans="1:10" ht="16.5" thickTop="1" thickBot="1" x14ac:dyDescent="0.3">
      <c r="A1892" s="7624"/>
      <c r="B1892" s="7643"/>
      <c r="C1892" s="7681"/>
      <c r="D1892" s="7721" t="s">
        <v>234</v>
      </c>
      <c r="E1892" s="7714">
        <v>0</v>
      </c>
      <c r="F1892" s="7714">
        <v>0</v>
      </c>
      <c r="G1892" s="7714">
        <v>0</v>
      </c>
      <c r="H1892" s="7714">
        <v>0</v>
      </c>
      <c r="I1892" s="7719">
        <v>0</v>
      </c>
      <c r="J1892" s="7624"/>
    </row>
    <row r="1893" spans="1:10" ht="16.5" thickTop="1" thickBot="1" x14ac:dyDescent="0.3">
      <c r="A1893" s="7624"/>
      <c r="B1893" s="7643"/>
      <c r="C1893" s="7681"/>
      <c r="D1893" s="7721" t="s">
        <v>235</v>
      </c>
      <c r="E1893" s="7714">
        <v>0</v>
      </c>
      <c r="F1893" s="7714">
        <v>0</v>
      </c>
      <c r="G1893" s="7714">
        <v>0</v>
      </c>
      <c r="H1893" s="7714">
        <v>0</v>
      </c>
      <c r="I1893" s="7719">
        <v>0</v>
      </c>
      <c r="J1893" s="7624"/>
    </row>
    <row r="1894" spans="1:10" ht="16.5" thickTop="1" thickBot="1" x14ac:dyDescent="0.3">
      <c r="A1894" s="7624"/>
      <c r="B1894" s="7643"/>
      <c r="C1894" s="7681"/>
      <c r="D1894" s="7722" t="s">
        <v>236</v>
      </c>
      <c r="E1894" s="7714">
        <v>12</v>
      </c>
      <c r="F1894" s="7714">
        <v>0</v>
      </c>
      <c r="G1894" s="7714">
        <v>0</v>
      </c>
      <c r="H1894" s="7714">
        <v>0</v>
      </c>
      <c r="I1894" s="7719">
        <v>12</v>
      </c>
      <c r="J1894" s="7624"/>
    </row>
    <row r="1895" spans="1:10" ht="16.5" thickTop="1" thickBot="1" x14ac:dyDescent="0.3">
      <c r="A1895" s="7624"/>
      <c r="B1895" s="7723" t="s">
        <v>84</v>
      </c>
      <c r="C1895" s="7625"/>
      <c r="D1895" s="7624"/>
      <c r="E1895" s="7643"/>
      <c r="F1895" s="7643"/>
      <c r="G1895" s="7643"/>
      <c r="H1895" s="7643"/>
      <c r="I1895" s="7643"/>
      <c r="J1895" s="7643"/>
    </row>
    <row r="1896" spans="1:10" ht="16.5" thickTop="1" thickBot="1" x14ac:dyDescent="0.3">
      <c r="A1896" s="7624"/>
      <c r="B1896" s="11314" t="s">
        <v>85</v>
      </c>
      <c r="C1896" s="11315"/>
      <c r="D1896" s="11315"/>
      <c r="E1896" s="11315"/>
      <c r="F1896" s="11316"/>
      <c r="G1896" s="11234" t="s">
        <v>11</v>
      </c>
      <c r="H1896" s="11323"/>
      <c r="I1896" s="7624"/>
      <c r="J1896" s="7624"/>
    </row>
    <row r="1897" spans="1:10" ht="16.5" thickTop="1" thickBot="1" x14ac:dyDescent="0.3">
      <c r="A1897" s="7624"/>
      <c r="B1897" s="11317"/>
      <c r="C1897" s="11318"/>
      <c r="D1897" s="11318"/>
      <c r="E1897" s="11318"/>
      <c r="F1897" s="11319"/>
      <c r="G1897" s="11324">
        <v>2</v>
      </c>
      <c r="H1897" s="11324"/>
      <c r="I1897" s="7624"/>
      <c r="J1897" s="7624"/>
    </row>
    <row r="1898" spans="1:10" ht="16.5" thickTop="1" thickBot="1" x14ac:dyDescent="0.3">
      <c r="A1898" s="7624"/>
      <c r="B1898" s="11320"/>
      <c r="C1898" s="11321"/>
      <c r="D1898" s="11321"/>
      <c r="E1898" s="11321"/>
      <c r="F1898" s="11322"/>
      <c r="G1898" s="11324"/>
      <c r="H1898" s="11324"/>
      <c r="I1898" s="7624"/>
      <c r="J1898" s="7624"/>
    </row>
    <row r="1899" spans="1:10" ht="16.5" thickTop="1" thickBot="1" x14ac:dyDescent="0.3">
      <c r="A1899" s="7624"/>
      <c r="B1899" s="7625"/>
      <c r="C1899" s="7643"/>
      <c r="D1899" s="11105" t="s">
        <v>86</v>
      </c>
      <c r="E1899" s="11106"/>
      <c r="F1899" s="7724">
        <v>2</v>
      </c>
      <c r="G1899" s="11232">
        <v>2</v>
      </c>
      <c r="H1899" s="11232"/>
      <c r="I1899" s="7624"/>
      <c r="J1899" s="7643"/>
    </row>
    <row r="1900" spans="1:10" ht="16.5" thickTop="1" thickBot="1" x14ac:dyDescent="0.3">
      <c r="A1900" s="7624"/>
      <c r="B1900" s="7625"/>
      <c r="C1900" s="7643"/>
      <c r="D1900" s="11290" t="s">
        <v>237</v>
      </c>
      <c r="E1900" s="11291"/>
      <c r="F1900" s="7724">
        <v>0</v>
      </c>
      <c r="G1900" s="11232">
        <v>0</v>
      </c>
      <c r="H1900" s="11232"/>
      <c r="I1900" s="7624"/>
      <c r="J1900" s="7643"/>
    </row>
    <row r="1901" spans="1:10" ht="16.5" thickTop="1" thickBot="1" x14ac:dyDescent="0.3">
      <c r="A1901" s="7624"/>
      <c r="B1901" s="7625"/>
      <c r="C1901" s="7643"/>
      <c r="D1901" s="11290" t="s">
        <v>238</v>
      </c>
      <c r="E1901" s="11291"/>
      <c r="F1901" s="7724">
        <v>0</v>
      </c>
      <c r="G1901" s="11232">
        <v>0</v>
      </c>
      <c r="H1901" s="11232"/>
      <c r="I1901" s="7624"/>
      <c r="J1901" s="7643"/>
    </row>
    <row r="1902" spans="1:10" ht="39.75" thickTop="1" thickBot="1" x14ac:dyDescent="0.3">
      <c r="A1902" s="7624"/>
      <c r="B1902" s="7625"/>
      <c r="C1902" s="7643"/>
      <c r="D1902" s="7725" t="s">
        <v>239</v>
      </c>
      <c r="E1902" s="7726"/>
      <c r="F1902" s="7724">
        <v>0</v>
      </c>
      <c r="G1902" s="11232">
        <v>0</v>
      </c>
      <c r="H1902" s="11232"/>
      <c r="I1902" s="7624"/>
      <c r="J1902" s="7643"/>
    </row>
    <row r="1903" spans="1:10" ht="16.5" thickTop="1" thickBot="1" x14ac:dyDescent="0.3">
      <c r="A1903" s="7624"/>
      <c r="B1903" s="7625"/>
      <c r="C1903" s="7643"/>
      <c r="D1903" s="11290" t="s">
        <v>240</v>
      </c>
      <c r="E1903" s="11291"/>
      <c r="F1903" s="7724">
        <v>0</v>
      </c>
      <c r="G1903" s="11232">
        <v>0</v>
      </c>
      <c r="H1903" s="11232"/>
      <c r="I1903" s="7624"/>
      <c r="J1903" s="7643"/>
    </row>
    <row r="1904" spans="1:10" ht="16.5" thickTop="1" thickBot="1" x14ac:dyDescent="0.3">
      <c r="A1904" s="7624"/>
      <c r="B1904" s="11292" t="s">
        <v>90</v>
      </c>
      <c r="C1904" s="11293"/>
      <c r="D1904" s="11293"/>
      <c r="E1904" s="11293"/>
      <c r="F1904" s="11293"/>
      <c r="G1904" s="11294"/>
      <c r="H1904" s="11301" t="s">
        <v>11</v>
      </c>
      <c r="I1904" s="11302"/>
      <c r="J1904" s="7624"/>
    </row>
    <row r="1905" spans="1:10" ht="15.75" thickTop="1" x14ac:dyDescent="0.25">
      <c r="A1905" s="7624"/>
      <c r="B1905" s="11295"/>
      <c r="C1905" s="11296"/>
      <c r="D1905" s="11296"/>
      <c r="E1905" s="11296"/>
      <c r="F1905" s="11296"/>
      <c r="G1905" s="11297"/>
      <c r="H1905" s="11303">
        <v>323</v>
      </c>
      <c r="I1905" s="11304"/>
      <c r="J1905" s="7624"/>
    </row>
    <row r="1906" spans="1:10" ht="15.75" thickBot="1" x14ac:dyDescent="0.3">
      <c r="A1906" s="7624"/>
      <c r="B1906" s="11298"/>
      <c r="C1906" s="11299"/>
      <c r="D1906" s="11299"/>
      <c r="E1906" s="11299"/>
      <c r="F1906" s="11299"/>
      <c r="G1906" s="11300"/>
      <c r="H1906" s="11305"/>
      <c r="I1906" s="11306"/>
      <c r="J1906" s="7624"/>
    </row>
    <row r="1907" spans="1:10" ht="16.5" thickTop="1" thickBot="1" x14ac:dyDescent="0.3">
      <c r="A1907" s="7624"/>
      <c r="B1907" s="7727"/>
      <c r="C1907" s="7728">
        <v>7.1</v>
      </c>
      <c r="D1907" s="7729" t="s">
        <v>91</v>
      </c>
      <c r="E1907" s="7650"/>
      <c r="F1907" s="7650"/>
      <c r="G1907" s="7650"/>
      <c r="H1907" s="11284">
        <v>22</v>
      </c>
      <c r="I1907" s="11284"/>
      <c r="J1907" s="7624"/>
    </row>
    <row r="1908" spans="1:10" ht="16.5" thickTop="1" thickBot="1" x14ac:dyDescent="0.3">
      <c r="A1908" s="7624"/>
      <c r="B1908" s="7708"/>
      <c r="C1908" s="7708"/>
      <c r="D1908" s="7730" t="s">
        <v>92</v>
      </c>
      <c r="E1908" s="7731"/>
      <c r="F1908" s="7731"/>
      <c r="G1908" s="7731"/>
      <c r="H1908" s="11232">
        <v>0</v>
      </c>
      <c r="I1908" s="11232"/>
      <c r="J1908" s="7624"/>
    </row>
    <row r="1909" spans="1:10" ht="16.5" thickTop="1" thickBot="1" x14ac:dyDescent="0.3">
      <c r="A1909" s="7624"/>
      <c r="B1909" s="7643"/>
      <c r="C1909" s="7643"/>
      <c r="D1909" s="7732" t="s">
        <v>93</v>
      </c>
      <c r="E1909" s="7733"/>
      <c r="F1909" s="7733"/>
      <c r="G1909" s="7734"/>
      <c r="H1909" s="11116"/>
      <c r="I1909" s="11116"/>
      <c r="J1909" s="7624"/>
    </row>
    <row r="1910" spans="1:10" ht="16.5" thickTop="1" thickBot="1" x14ac:dyDescent="0.3">
      <c r="A1910" s="7624"/>
      <c r="B1910" s="7643"/>
      <c r="C1910" s="7643"/>
      <c r="D1910" s="7735" t="s">
        <v>94</v>
      </c>
      <c r="E1910" s="7736"/>
      <c r="F1910" s="7736"/>
      <c r="G1910" s="7737"/>
      <c r="H1910" s="11285"/>
      <c r="I1910" s="11286"/>
      <c r="J1910" s="7624"/>
    </row>
    <row r="1911" spans="1:10" ht="16.5" thickTop="1" thickBot="1" x14ac:dyDescent="0.3">
      <c r="A1911" s="7624"/>
      <c r="B1911" s="7643"/>
      <c r="C1911" s="7643"/>
      <c r="D1911" s="7735" t="s">
        <v>95</v>
      </c>
      <c r="E1911" s="7736"/>
      <c r="F1911" s="7736"/>
      <c r="G1911" s="7737"/>
      <c r="H1911" s="11285"/>
      <c r="I1911" s="11286"/>
      <c r="J1911" s="7624"/>
    </row>
    <row r="1912" spans="1:10" ht="16.5" thickTop="1" thickBot="1" x14ac:dyDescent="0.3">
      <c r="A1912" s="7624"/>
      <c r="B1912" s="7643"/>
      <c r="C1912" s="7738"/>
      <c r="D1912" s="7739" t="s">
        <v>96</v>
      </c>
      <c r="E1912" s="7740"/>
      <c r="F1912" s="7740"/>
      <c r="G1912" s="7740"/>
      <c r="H1912" s="11285"/>
      <c r="I1912" s="11286"/>
      <c r="J1912" s="7643"/>
    </row>
    <row r="1913" spans="1:10" ht="16.5" thickTop="1" thickBot="1" x14ac:dyDescent="0.3">
      <c r="A1913" s="7624"/>
      <c r="B1913" s="7643"/>
      <c r="C1913" s="7643"/>
      <c r="D1913" s="7741" t="s">
        <v>97</v>
      </c>
      <c r="E1913" s="7727"/>
      <c r="F1913" s="7727"/>
      <c r="G1913" s="7727"/>
      <c r="H1913" s="11135"/>
      <c r="I1913" s="11135"/>
      <c r="J1913" s="7643"/>
    </row>
    <row r="1914" spans="1:10" ht="16.5" thickTop="1" thickBot="1" x14ac:dyDescent="0.3">
      <c r="A1914" s="7624"/>
      <c r="B1914" s="7643"/>
      <c r="C1914" s="7643"/>
      <c r="D1914" s="7730" t="s">
        <v>98</v>
      </c>
      <c r="E1914" s="7731"/>
      <c r="F1914" s="7731"/>
      <c r="G1914" s="7731"/>
      <c r="H1914" s="11232">
        <v>2</v>
      </c>
      <c r="I1914" s="11232"/>
      <c r="J1914" s="7643"/>
    </row>
    <row r="1915" spans="1:10" ht="16.5" thickTop="1" thickBot="1" x14ac:dyDescent="0.3">
      <c r="A1915" s="7624"/>
      <c r="B1915" s="7643"/>
      <c r="C1915" s="7738"/>
      <c r="D1915" s="7732" t="s">
        <v>93</v>
      </c>
      <c r="E1915" s="7733"/>
      <c r="F1915" s="7733"/>
      <c r="G1915" s="7734"/>
      <c r="H1915" s="11116">
        <v>1</v>
      </c>
      <c r="I1915" s="11116"/>
      <c r="J1915" s="7643"/>
    </row>
    <row r="1916" spans="1:10" ht="16.5" thickTop="1" thickBot="1" x14ac:dyDescent="0.3">
      <c r="A1916" s="7624"/>
      <c r="B1916" s="7643"/>
      <c r="C1916" s="7738"/>
      <c r="D1916" s="7735" t="s">
        <v>94</v>
      </c>
      <c r="E1916" s="7736"/>
      <c r="F1916" s="7736"/>
      <c r="G1916" s="7737"/>
      <c r="H1916" s="11285"/>
      <c r="I1916" s="11286"/>
      <c r="J1916" s="7643"/>
    </row>
    <row r="1917" spans="1:10" ht="16.5" thickTop="1" thickBot="1" x14ac:dyDescent="0.3">
      <c r="A1917" s="7624"/>
      <c r="B1917" s="7643"/>
      <c r="C1917" s="7738"/>
      <c r="D1917" s="7735" t="s">
        <v>95</v>
      </c>
      <c r="E1917" s="7736"/>
      <c r="F1917" s="7736"/>
      <c r="G1917" s="7737"/>
      <c r="H1917" s="11285"/>
      <c r="I1917" s="11286"/>
      <c r="J1917" s="7643"/>
    </row>
    <row r="1918" spans="1:10" ht="16.5" thickTop="1" thickBot="1" x14ac:dyDescent="0.3">
      <c r="A1918" s="7624"/>
      <c r="B1918" s="7643"/>
      <c r="C1918" s="7738"/>
      <c r="D1918" s="7739" t="s">
        <v>96</v>
      </c>
      <c r="E1918" s="7740"/>
      <c r="F1918" s="7740"/>
      <c r="G1918" s="7740"/>
      <c r="H1918" s="11285">
        <v>1</v>
      </c>
      <c r="I1918" s="11286"/>
      <c r="J1918" s="7643"/>
    </row>
    <row r="1919" spans="1:10" ht="16.5" thickTop="1" thickBot="1" x14ac:dyDescent="0.3">
      <c r="A1919" s="7624"/>
      <c r="B1919" s="7643"/>
      <c r="C1919" s="7738"/>
      <c r="D1919" s="7741" t="s">
        <v>97</v>
      </c>
      <c r="E1919" s="7727"/>
      <c r="F1919" s="7727"/>
      <c r="G1919" s="7727"/>
      <c r="H1919" s="11135"/>
      <c r="I1919" s="11135"/>
      <c r="J1919" s="7643"/>
    </row>
    <row r="1920" spans="1:10" ht="16.5" thickTop="1" thickBot="1" x14ac:dyDescent="0.3">
      <c r="A1920" s="7624"/>
      <c r="B1920" s="7643"/>
      <c r="C1920" s="7738"/>
      <c r="D1920" s="7730" t="s">
        <v>99</v>
      </c>
      <c r="E1920" s="7731"/>
      <c r="F1920" s="7731"/>
      <c r="G1920" s="7731"/>
      <c r="H1920" s="11232">
        <v>0</v>
      </c>
      <c r="I1920" s="11232"/>
      <c r="J1920" s="7643"/>
    </row>
    <row r="1921" spans="1:10" ht="16.5" thickTop="1" thickBot="1" x14ac:dyDescent="0.3">
      <c r="A1921" s="7624"/>
      <c r="B1921" s="7643"/>
      <c r="C1921" s="7738"/>
      <c r="D1921" s="7732" t="s">
        <v>93</v>
      </c>
      <c r="E1921" s="7733"/>
      <c r="F1921" s="7733"/>
      <c r="G1921" s="7734"/>
      <c r="H1921" s="11116"/>
      <c r="I1921" s="11116"/>
      <c r="J1921" s="7643"/>
    </row>
    <row r="1922" spans="1:10" ht="16.5" thickTop="1" thickBot="1" x14ac:dyDescent="0.3">
      <c r="A1922" s="7624"/>
      <c r="B1922" s="7643"/>
      <c r="C1922" s="7738"/>
      <c r="D1922" s="7735" t="s">
        <v>94</v>
      </c>
      <c r="E1922" s="7736"/>
      <c r="F1922" s="7736"/>
      <c r="G1922" s="7737"/>
      <c r="H1922" s="11285"/>
      <c r="I1922" s="11286"/>
      <c r="J1922" s="7643"/>
    </row>
    <row r="1923" spans="1:10" ht="16.5" thickTop="1" thickBot="1" x14ac:dyDescent="0.3">
      <c r="A1923" s="7624"/>
      <c r="B1923" s="7643"/>
      <c r="C1923" s="7738"/>
      <c r="D1923" s="7735" t="s">
        <v>95</v>
      </c>
      <c r="E1923" s="7736"/>
      <c r="F1923" s="7736"/>
      <c r="G1923" s="7737"/>
      <c r="H1923" s="11285"/>
      <c r="I1923" s="11286"/>
      <c r="J1923" s="7643"/>
    </row>
    <row r="1924" spans="1:10" ht="16.5" thickTop="1" thickBot="1" x14ac:dyDescent="0.3">
      <c r="A1924" s="7624"/>
      <c r="B1924" s="7643"/>
      <c r="C1924" s="7738"/>
      <c r="D1924" s="7739" t="s">
        <v>96</v>
      </c>
      <c r="E1924" s="7740"/>
      <c r="F1924" s="7740"/>
      <c r="G1924" s="7740"/>
      <c r="H1924" s="11285"/>
      <c r="I1924" s="11286"/>
      <c r="J1924" s="7643"/>
    </row>
    <row r="1925" spans="1:10" ht="16.5" thickTop="1" thickBot="1" x14ac:dyDescent="0.3">
      <c r="A1925" s="7624"/>
      <c r="B1925" s="7643"/>
      <c r="C1925" s="7738"/>
      <c r="D1925" s="7741" t="s">
        <v>97</v>
      </c>
      <c r="E1925" s="7727"/>
      <c r="F1925" s="7727"/>
      <c r="G1925" s="7727"/>
      <c r="H1925" s="11135"/>
      <c r="I1925" s="11135"/>
      <c r="J1925" s="7643"/>
    </row>
    <row r="1926" spans="1:10" ht="39.75" thickTop="1" thickBot="1" x14ac:dyDescent="0.3">
      <c r="A1926" s="7624"/>
      <c r="B1926" s="7643"/>
      <c r="C1926" s="7738"/>
      <c r="D1926" s="7742" t="s">
        <v>100</v>
      </c>
      <c r="E1926" s="7731"/>
      <c r="F1926" s="7731"/>
      <c r="G1926" s="7743"/>
      <c r="H1926" s="11275">
        <v>0</v>
      </c>
      <c r="I1926" s="11276"/>
      <c r="J1926" s="7643"/>
    </row>
    <row r="1927" spans="1:10" ht="16.5" thickTop="1" thickBot="1" x14ac:dyDescent="0.3">
      <c r="A1927" s="7624"/>
      <c r="B1927" s="7643"/>
      <c r="C1927" s="7738"/>
      <c r="D1927" s="7744" t="s">
        <v>101</v>
      </c>
      <c r="E1927" s="7745"/>
      <c r="F1927" s="7745"/>
      <c r="G1927" s="7745"/>
      <c r="H1927" s="11116"/>
      <c r="I1927" s="11116"/>
      <c r="J1927" s="7643"/>
    </row>
    <row r="1928" spans="1:10" ht="16.5" thickTop="1" thickBot="1" x14ac:dyDescent="0.3">
      <c r="A1928" s="7624"/>
      <c r="B1928" s="7643"/>
      <c r="C1928" s="7738"/>
      <c r="D1928" s="7744" t="s">
        <v>102</v>
      </c>
      <c r="E1928" s="7740"/>
      <c r="F1928" s="7740"/>
      <c r="G1928" s="7740"/>
      <c r="H1928" s="11285"/>
      <c r="I1928" s="11286"/>
      <c r="J1928" s="7643"/>
    </row>
    <row r="1929" spans="1:10" ht="16.5" thickTop="1" thickBot="1" x14ac:dyDescent="0.3">
      <c r="A1929" s="7624"/>
      <c r="B1929" s="7643"/>
      <c r="C1929" s="7738"/>
      <c r="D1929" s="7732" t="s">
        <v>103</v>
      </c>
      <c r="E1929" s="7740"/>
      <c r="F1929" s="7740"/>
      <c r="G1929" s="7746"/>
      <c r="H1929" s="11135"/>
      <c r="I1929" s="11135"/>
      <c r="J1929" s="7643"/>
    </row>
    <row r="1930" spans="1:10" ht="39.75" thickTop="1" thickBot="1" x14ac:dyDescent="0.3">
      <c r="A1930" s="7624"/>
      <c r="B1930" s="7643"/>
      <c r="C1930" s="7738"/>
      <c r="D1930" s="7742" t="s">
        <v>104</v>
      </c>
      <c r="E1930" s="7731"/>
      <c r="F1930" s="7731"/>
      <c r="G1930" s="7731"/>
      <c r="H1930" s="11275">
        <v>0</v>
      </c>
      <c r="I1930" s="11276"/>
      <c r="J1930" s="7643"/>
    </row>
    <row r="1931" spans="1:10" ht="16.5" thickTop="1" thickBot="1" x14ac:dyDescent="0.3">
      <c r="A1931" s="7624"/>
      <c r="B1931" s="7643"/>
      <c r="C1931" s="7738"/>
      <c r="D1931" s="7744" t="s">
        <v>105</v>
      </c>
      <c r="E1931" s="7745"/>
      <c r="F1931" s="7745"/>
      <c r="G1931" s="7745"/>
      <c r="H1931" s="11116"/>
      <c r="I1931" s="11116"/>
      <c r="J1931" s="7643"/>
    </row>
    <row r="1932" spans="1:10" ht="16.5" thickTop="1" thickBot="1" x14ac:dyDescent="0.3">
      <c r="A1932" s="7624"/>
      <c r="B1932" s="7643"/>
      <c r="C1932" s="7738"/>
      <c r="D1932" s="7744" t="s">
        <v>102</v>
      </c>
      <c r="E1932" s="7740"/>
      <c r="F1932" s="7740"/>
      <c r="G1932" s="7740"/>
      <c r="H1932" s="11285"/>
      <c r="I1932" s="11286"/>
      <c r="J1932" s="7643"/>
    </row>
    <row r="1933" spans="1:10" ht="16.5" thickTop="1" thickBot="1" x14ac:dyDescent="0.3">
      <c r="A1933" s="7624"/>
      <c r="B1933" s="7643"/>
      <c r="C1933" s="7738"/>
      <c r="D1933" s="7732" t="s">
        <v>103</v>
      </c>
      <c r="E1933" s="7740"/>
      <c r="F1933" s="7740"/>
      <c r="G1933" s="7746"/>
      <c r="H1933" s="11135"/>
      <c r="I1933" s="11135"/>
      <c r="J1933" s="7643"/>
    </row>
    <row r="1934" spans="1:10" ht="52.5" thickTop="1" thickBot="1" x14ac:dyDescent="0.3">
      <c r="A1934" s="7624"/>
      <c r="B1934" s="7643"/>
      <c r="C1934" s="7738"/>
      <c r="D1934" s="7742" t="s">
        <v>241</v>
      </c>
      <c r="E1934" s="7731"/>
      <c r="F1934" s="7731"/>
      <c r="G1934" s="7731"/>
      <c r="H1934" s="11232">
        <v>0</v>
      </c>
      <c r="I1934" s="11232"/>
      <c r="J1934" s="7643"/>
    </row>
    <row r="1935" spans="1:10" ht="16.5" thickTop="1" thickBot="1" x14ac:dyDescent="0.3">
      <c r="A1935" s="7624"/>
      <c r="B1935" s="7643"/>
      <c r="C1935" s="7738"/>
      <c r="D1935" s="7732" t="s">
        <v>93</v>
      </c>
      <c r="E1935" s="7733"/>
      <c r="F1935" s="7733"/>
      <c r="G1935" s="7734"/>
      <c r="H1935" s="11116"/>
      <c r="I1935" s="11116"/>
      <c r="J1935" s="7643"/>
    </row>
    <row r="1936" spans="1:10" ht="16.5" thickTop="1" thickBot="1" x14ac:dyDescent="0.3">
      <c r="A1936" s="7624"/>
      <c r="B1936" s="7643"/>
      <c r="C1936" s="7738"/>
      <c r="D1936" s="7735" t="s">
        <v>94</v>
      </c>
      <c r="E1936" s="7736"/>
      <c r="F1936" s="7736"/>
      <c r="G1936" s="7737"/>
      <c r="H1936" s="11285"/>
      <c r="I1936" s="11286"/>
      <c r="J1936" s="7643"/>
    </row>
    <row r="1937" spans="1:10" ht="16.5" thickTop="1" thickBot="1" x14ac:dyDescent="0.3">
      <c r="A1937" s="7624"/>
      <c r="B1937" s="7643"/>
      <c r="C1937" s="7738"/>
      <c r="D1937" s="7735" t="s">
        <v>95</v>
      </c>
      <c r="E1937" s="7736"/>
      <c r="F1937" s="7736"/>
      <c r="G1937" s="7737"/>
      <c r="H1937" s="11285"/>
      <c r="I1937" s="11286"/>
      <c r="J1937" s="7643"/>
    </row>
    <row r="1938" spans="1:10" ht="16.5" thickTop="1" thickBot="1" x14ac:dyDescent="0.3">
      <c r="A1938" s="7624"/>
      <c r="B1938" s="7643"/>
      <c r="C1938" s="7738"/>
      <c r="D1938" s="7739" t="s">
        <v>96</v>
      </c>
      <c r="E1938" s="7740"/>
      <c r="F1938" s="7740"/>
      <c r="G1938" s="7740"/>
      <c r="H1938" s="11285"/>
      <c r="I1938" s="11286"/>
      <c r="J1938" s="7643"/>
    </row>
    <row r="1939" spans="1:10" ht="16.5" thickTop="1" thickBot="1" x14ac:dyDescent="0.3">
      <c r="A1939" s="7624"/>
      <c r="B1939" s="7643"/>
      <c r="C1939" s="7738"/>
      <c r="D1939" s="7741" t="s">
        <v>97</v>
      </c>
      <c r="E1939" s="7727"/>
      <c r="F1939" s="7727"/>
      <c r="G1939" s="7727"/>
      <c r="H1939" s="11135"/>
      <c r="I1939" s="11135"/>
      <c r="J1939" s="7643"/>
    </row>
    <row r="1940" spans="1:10" ht="16.5" thickTop="1" thickBot="1" x14ac:dyDescent="0.3">
      <c r="A1940" s="7624"/>
      <c r="B1940" s="7643"/>
      <c r="C1940" s="7738"/>
      <c r="D1940" s="7730" t="s">
        <v>242</v>
      </c>
      <c r="E1940" s="7731"/>
      <c r="F1940" s="7731"/>
      <c r="G1940" s="7731"/>
      <c r="H1940" s="11232">
        <v>19</v>
      </c>
      <c r="I1940" s="11232"/>
      <c r="J1940" s="7643"/>
    </row>
    <row r="1941" spans="1:10" ht="16.5" thickTop="1" thickBot="1" x14ac:dyDescent="0.3">
      <c r="A1941" s="7624"/>
      <c r="B1941" s="7643"/>
      <c r="C1941" s="7738"/>
      <c r="D1941" s="7732" t="s">
        <v>105</v>
      </c>
      <c r="E1941" s="7733"/>
      <c r="F1941" s="7733"/>
      <c r="G1941" s="7734"/>
      <c r="H1941" s="11116">
        <v>1</v>
      </c>
      <c r="I1941" s="11116"/>
      <c r="J1941" s="7643"/>
    </row>
    <row r="1942" spans="1:10" ht="16.5" thickTop="1" thickBot="1" x14ac:dyDescent="0.3">
      <c r="A1942" s="7624"/>
      <c r="B1942" s="7643"/>
      <c r="C1942" s="7738"/>
      <c r="D1942" s="7735" t="s">
        <v>94</v>
      </c>
      <c r="E1942" s="7736"/>
      <c r="F1942" s="7736"/>
      <c r="G1942" s="7737"/>
      <c r="H1942" s="11116">
        <v>0</v>
      </c>
      <c r="I1942" s="11116"/>
      <c r="J1942" s="7643"/>
    </row>
    <row r="1943" spans="1:10" ht="16.5" thickTop="1" thickBot="1" x14ac:dyDescent="0.3">
      <c r="A1943" s="7624"/>
      <c r="B1943" s="7643"/>
      <c r="C1943" s="7738"/>
      <c r="D1943" s="7735" t="s">
        <v>102</v>
      </c>
      <c r="E1943" s="7736"/>
      <c r="F1943" s="7736"/>
      <c r="G1943" s="7737"/>
      <c r="H1943" s="11116">
        <v>10</v>
      </c>
      <c r="I1943" s="11116"/>
      <c r="J1943" s="7643"/>
    </row>
    <row r="1944" spans="1:10" ht="16.5" thickTop="1" thickBot="1" x14ac:dyDescent="0.3">
      <c r="A1944" s="7624"/>
      <c r="B1944" s="7643"/>
      <c r="C1944" s="7738"/>
      <c r="D1944" s="7739" t="s">
        <v>103</v>
      </c>
      <c r="E1944" s="7740"/>
      <c r="F1944" s="7740"/>
      <c r="G1944" s="7740"/>
      <c r="H1944" s="11116">
        <v>8</v>
      </c>
      <c r="I1944" s="11116"/>
      <c r="J1944" s="7643"/>
    </row>
    <row r="1945" spans="1:10" ht="16.5" thickTop="1" thickBot="1" x14ac:dyDescent="0.3">
      <c r="A1945" s="7624"/>
      <c r="B1945" s="7643"/>
      <c r="C1945" s="7738"/>
      <c r="D1945" s="7741" t="s">
        <v>108</v>
      </c>
      <c r="E1945" s="7727"/>
      <c r="F1945" s="7727"/>
      <c r="G1945" s="7727"/>
      <c r="H1945" s="11116">
        <v>0</v>
      </c>
      <c r="I1945" s="11116"/>
      <c r="J1945" s="7643"/>
    </row>
    <row r="1946" spans="1:10" ht="16.5" thickTop="1" thickBot="1" x14ac:dyDescent="0.3">
      <c r="A1946" s="7624"/>
      <c r="B1946" s="7643"/>
      <c r="C1946" s="7738"/>
      <c r="D1946" s="7730" t="s">
        <v>243</v>
      </c>
      <c r="E1946" s="7731"/>
      <c r="F1946" s="7731"/>
      <c r="G1946" s="7731"/>
      <c r="H1946" s="11232">
        <v>1</v>
      </c>
      <c r="I1946" s="11232"/>
      <c r="J1946" s="7643"/>
    </row>
    <row r="1947" spans="1:10" ht="16.5" thickTop="1" thickBot="1" x14ac:dyDescent="0.3">
      <c r="A1947" s="7624"/>
      <c r="B1947" s="7643"/>
      <c r="C1947" s="7738"/>
      <c r="D1947" s="7732" t="s">
        <v>93</v>
      </c>
      <c r="E1947" s="7733"/>
      <c r="F1947" s="7733"/>
      <c r="G1947" s="7734"/>
      <c r="H1947" s="11116">
        <v>0</v>
      </c>
      <c r="I1947" s="11116"/>
      <c r="J1947" s="7643"/>
    </row>
    <row r="1948" spans="1:10" ht="16.5" thickTop="1" thickBot="1" x14ac:dyDescent="0.3">
      <c r="A1948" s="7624"/>
      <c r="B1948" s="7643"/>
      <c r="C1948" s="7738"/>
      <c r="D1948" s="7735" t="s">
        <v>94</v>
      </c>
      <c r="E1948" s="7736"/>
      <c r="F1948" s="7736"/>
      <c r="G1948" s="7737"/>
      <c r="H1948" s="11116">
        <v>0</v>
      </c>
      <c r="I1948" s="11116"/>
      <c r="J1948" s="7643"/>
    </row>
    <row r="1949" spans="1:10" ht="16.5" thickTop="1" thickBot="1" x14ac:dyDescent="0.3">
      <c r="A1949" s="7624"/>
      <c r="B1949" s="7643"/>
      <c r="C1949" s="7738"/>
      <c r="D1949" s="7735" t="s">
        <v>95</v>
      </c>
      <c r="E1949" s="7736"/>
      <c r="F1949" s="7736"/>
      <c r="G1949" s="7737"/>
      <c r="H1949" s="11116">
        <v>0</v>
      </c>
      <c r="I1949" s="11116"/>
      <c r="J1949" s="7643"/>
    </row>
    <row r="1950" spans="1:10" ht="16.5" thickTop="1" thickBot="1" x14ac:dyDescent="0.3">
      <c r="A1950" s="7624"/>
      <c r="B1950" s="7643"/>
      <c r="C1950" s="7738"/>
      <c r="D1950" s="7739" t="s">
        <v>96</v>
      </c>
      <c r="E1950" s="7740"/>
      <c r="F1950" s="7740"/>
      <c r="G1950" s="7740"/>
      <c r="H1950" s="11116">
        <v>1</v>
      </c>
      <c r="I1950" s="11116"/>
      <c r="J1950" s="7643"/>
    </row>
    <row r="1951" spans="1:10" ht="16.5" thickTop="1" thickBot="1" x14ac:dyDescent="0.3">
      <c r="A1951" s="7624"/>
      <c r="B1951" s="7643"/>
      <c r="C1951" s="7738"/>
      <c r="D1951" s="7741" t="s">
        <v>97</v>
      </c>
      <c r="E1951" s="7727"/>
      <c r="F1951" s="7727"/>
      <c r="G1951" s="7727"/>
      <c r="H1951" s="11116">
        <v>0</v>
      </c>
      <c r="I1951" s="11116"/>
      <c r="J1951" s="7643"/>
    </row>
    <row r="1952" spans="1:10" ht="16.5" thickTop="1" thickBot="1" x14ac:dyDescent="0.3">
      <c r="A1952" s="7624"/>
      <c r="B1952" s="7643"/>
      <c r="C1952" s="7747" t="s">
        <v>109</v>
      </c>
      <c r="D1952" s="7748"/>
      <c r="E1952" s="7749"/>
      <c r="F1952" s="7750"/>
      <c r="G1952" s="7750"/>
      <c r="H1952" s="11287">
        <v>1</v>
      </c>
      <c r="I1952" s="11288"/>
      <c r="J1952" s="7643"/>
    </row>
    <row r="1953" spans="1:10" ht="27" thickTop="1" thickBot="1" x14ac:dyDescent="0.3">
      <c r="A1953" s="7624"/>
      <c r="B1953" s="7643"/>
      <c r="C1953" s="7751"/>
      <c r="D1953" s="7752" t="s">
        <v>110</v>
      </c>
      <c r="E1953" s="7731"/>
      <c r="F1953" s="7731"/>
      <c r="G1953" s="7743"/>
      <c r="H1953" s="11275">
        <v>1</v>
      </c>
      <c r="I1953" s="11276"/>
      <c r="J1953" s="7643"/>
    </row>
    <row r="1954" spans="1:10" ht="16.5" thickTop="1" thickBot="1" x14ac:dyDescent="0.3">
      <c r="A1954" s="7624"/>
      <c r="B1954" s="7643"/>
      <c r="C1954" s="7753"/>
      <c r="D1954" s="7754" t="s">
        <v>93</v>
      </c>
      <c r="E1954" s="7740"/>
      <c r="F1954" s="7740"/>
      <c r="G1954" s="7746"/>
      <c r="H1954" s="11135">
        <v>1</v>
      </c>
      <c r="I1954" s="11135"/>
      <c r="J1954" s="7643"/>
    </row>
    <row r="1955" spans="1:10" ht="16.5" thickTop="1" thickBot="1" x14ac:dyDescent="0.3">
      <c r="A1955" s="7624"/>
      <c r="B1955" s="7643"/>
      <c r="C1955" s="7753"/>
      <c r="D1955" s="7754" t="s">
        <v>94</v>
      </c>
      <c r="E1955" s="7740"/>
      <c r="F1955" s="7740"/>
      <c r="G1955" s="7746"/>
      <c r="H1955" s="11135"/>
      <c r="I1955" s="11135"/>
      <c r="J1955" s="7643"/>
    </row>
    <row r="1956" spans="1:10" ht="16.5" thickTop="1" thickBot="1" x14ac:dyDescent="0.3">
      <c r="A1956" s="7624"/>
      <c r="B1956" s="7643"/>
      <c r="C1956" s="7753"/>
      <c r="D1956" s="7754" t="s">
        <v>95</v>
      </c>
      <c r="E1956" s="7740"/>
      <c r="F1956" s="7740"/>
      <c r="G1956" s="7746"/>
      <c r="H1956" s="11135"/>
      <c r="I1956" s="11135"/>
      <c r="J1956" s="7643"/>
    </row>
    <row r="1957" spans="1:10" ht="16.5" thickTop="1" thickBot="1" x14ac:dyDescent="0.3">
      <c r="A1957" s="7624"/>
      <c r="B1957" s="7643"/>
      <c r="C1957" s="7753"/>
      <c r="D1957" s="7754" t="s">
        <v>96</v>
      </c>
      <c r="E1957" s="7755"/>
      <c r="F1957" s="7755"/>
      <c r="G1957" s="7756"/>
      <c r="H1957" s="11135"/>
      <c r="I1957" s="11135"/>
      <c r="J1957" s="7643"/>
    </row>
    <row r="1958" spans="1:10" ht="16.5" thickTop="1" thickBot="1" x14ac:dyDescent="0.3">
      <c r="A1958" s="7624"/>
      <c r="B1958" s="7643"/>
      <c r="C1958" s="7753"/>
      <c r="D1958" s="7757" t="s">
        <v>111</v>
      </c>
      <c r="E1958" s="7758"/>
      <c r="F1958" s="7758"/>
      <c r="G1958" s="7758"/>
      <c r="H1958" s="11283">
        <v>0</v>
      </c>
      <c r="I1958" s="11283"/>
      <c r="J1958" s="7643"/>
    </row>
    <row r="1959" spans="1:10" ht="16.5" thickTop="1" thickBot="1" x14ac:dyDescent="0.3">
      <c r="A1959" s="7624"/>
      <c r="B1959" s="7643"/>
      <c r="C1959" s="7753"/>
      <c r="D1959" s="7754" t="s">
        <v>93</v>
      </c>
      <c r="E1959" s="7740"/>
      <c r="F1959" s="7740"/>
      <c r="G1959" s="7746"/>
      <c r="H1959" s="11135"/>
      <c r="I1959" s="11135"/>
      <c r="J1959" s="7643"/>
    </row>
    <row r="1960" spans="1:10" ht="16.5" thickTop="1" thickBot="1" x14ac:dyDescent="0.3">
      <c r="A1960" s="7624"/>
      <c r="B1960" s="7643"/>
      <c r="C1960" s="7753"/>
      <c r="D1960" s="7754" t="s">
        <v>94</v>
      </c>
      <c r="E1960" s="7740"/>
      <c r="F1960" s="7740"/>
      <c r="G1960" s="7746"/>
      <c r="H1960" s="11135"/>
      <c r="I1960" s="11135"/>
      <c r="J1960" s="7643"/>
    </row>
    <row r="1961" spans="1:10" ht="16.5" thickTop="1" thickBot="1" x14ac:dyDescent="0.3">
      <c r="A1961" s="7624"/>
      <c r="B1961" s="7643"/>
      <c r="C1961" s="7753"/>
      <c r="D1961" s="7754" t="s">
        <v>95</v>
      </c>
      <c r="E1961" s="7740"/>
      <c r="F1961" s="7740"/>
      <c r="G1961" s="7746"/>
      <c r="H1961" s="11135"/>
      <c r="I1961" s="11135"/>
      <c r="J1961" s="7643"/>
    </row>
    <row r="1962" spans="1:10" ht="16.5" thickTop="1" thickBot="1" x14ac:dyDescent="0.3">
      <c r="A1962" s="7624"/>
      <c r="B1962" s="7643"/>
      <c r="C1962" s="7753"/>
      <c r="D1962" s="7754" t="s">
        <v>96</v>
      </c>
      <c r="E1962" s="7755"/>
      <c r="F1962" s="7755"/>
      <c r="G1962" s="7756"/>
      <c r="H1962" s="11135"/>
      <c r="I1962" s="11135"/>
      <c r="J1962" s="7643"/>
    </row>
    <row r="1963" spans="1:10" ht="16.5" thickTop="1" thickBot="1" x14ac:dyDescent="0.3">
      <c r="A1963" s="7624"/>
      <c r="B1963" s="7643"/>
      <c r="C1963" s="7753"/>
      <c r="D1963" s="7757" t="s">
        <v>112</v>
      </c>
      <c r="E1963" s="7758"/>
      <c r="F1963" s="7758"/>
      <c r="G1963" s="7758"/>
      <c r="H1963" s="11283">
        <v>0</v>
      </c>
      <c r="I1963" s="11283"/>
      <c r="J1963" s="7643"/>
    </row>
    <row r="1964" spans="1:10" ht="16.5" thickTop="1" thickBot="1" x14ac:dyDescent="0.3">
      <c r="A1964" s="7624"/>
      <c r="B1964" s="7643"/>
      <c r="C1964" s="7753"/>
      <c r="D1964" s="7754" t="s">
        <v>93</v>
      </c>
      <c r="E1964" s="7740"/>
      <c r="F1964" s="7740"/>
      <c r="G1964" s="7746"/>
      <c r="H1964" s="11135"/>
      <c r="I1964" s="11135"/>
      <c r="J1964" s="7643"/>
    </row>
    <row r="1965" spans="1:10" ht="16.5" thickTop="1" thickBot="1" x14ac:dyDescent="0.3">
      <c r="A1965" s="7624"/>
      <c r="B1965" s="7643"/>
      <c r="C1965" s="7753"/>
      <c r="D1965" s="7754" t="s">
        <v>94</v>
      </c>
      <c r="E1965" s="7740"/>
      <c r="F1965" s="7740"/>
      <c r="G1965" s="7746"/>
      <c r="H1965" s="11135"/>
      <c r="I1965" s="11135"/>
      <c r="J1965" s="7643"/>
    </row>
    <row r="1966" spans="1:10" ht="16.5" thickTop="1" thickBot="1" x14ac:dyDescent="0.3">
      <c r="A1966" s="7624"/>
      <c r="B1966" s="7643"/>
      <c r="C1966" s="7753"/>
      <c r="D1966" s="7754" t="s">
        <v>95</v>
      </c>
      <c r="E1966" s="7740"/>
      <c r="F1966" s="7740"/>
      <c r="G1966" s="7746"/>
      <c r="H1966" s="11135"/>
      <c r="I1966" s="11135"/>
      <c r="J1966" s="7643"/>
    </row>
    <row r="1967" spans="1:10" ht="16.5" thickTop="1" thickBot="1" x14ac:dyDescent="0.3">
      <c r="A1967" s="7624"/>
      <c r="B1967" s="7643"/>
      <c r="C1967" s="7753"/>
      <c r="D1967" s="7754" t="s">
        <v>96</v>
      </c>
      <c r="E1967" s="7755"/>
      <c r="F1967" s="7755"/>
      <c r="G1967" s="7756"/>
      <c r="H1967" s="11135"/>
      <c r="I1967" s="11135"/>
      <c r="J1967" s="7643"/>
    </row>
    <row r="1968" spans="1:10" ht="16.5" thickTop="1" thickBot="1" x14ac:dyDescent="0.3">
      <c r="A1968" s="7624"/>
      <c r="B1968" s="7643"/>
      <c r="C1968" s="7753"/>
      <c r="D1968" s="7759" t="s">
        <v>113</v>
      </c>
      <c r="E1968" s="7731"/>
      <c r="F1968" s="7731"/>
      <c r="G1968" s="7743"/>
      <c r="H1968" s="11283">
        <v>0</v>
      </c>
      <c r="I1968" s="11283"/>
      <c r="J1968" s="7643"/>
    </row>
    <row r="1969" spans="1:10" ht="16.5" thickTop="1" thickBot="1" x14ac:dyDescent="0.3">
      <c r="A1969" s="7624"/>
      <c r="B1969" s="7643"/>
      <c r="C1969" s="7753"/>
      <c r="D1969" s="7760" t="s">
        <v>114</v>
      </c>
      <c r="E1969" s="7733"/>
      <c r="F1969" s="7733"/>
      <c r="G1969" s="7734"/>
      <c r="H1969" s="11135"/>
      <c r="I1969" s="11135"/>
      <c r="J1969" s="7643"/>
    </row>
    <row r="1970" spans="1:10" ht="16.5" thickTop="1" thickBot="1" x14ac:dyDescent="0.3">
      <c r="A1970" s="7624"/>
      <c r="B1970" s="7643"/>
      <c r="C1970" s="7753"/>
      <c r="D1970" s="7760" t="s">
        <v>94</v>
      </c>
      <c r="E1970" s="7733"/>
      <c r="F1970" s="7733"/>
      <c r="G1970" s="7734"/>
      <c r="H1970" s="11135"/>
      <c r="I1970" s="11135"/>
      <c r="J1970" s="7643"/>
    </row>
    <row r="1971" spans="1:10" ht="16.5" thickTop="1" thickBot="1" x14ac:dyDescent="0.3">
      <c r="A1971" s="7624"/>
      <c r="B1971" s="7643"/>
      <c r="C1971" s="7753"/>
      <c r="D1971" s="7760" t="s">
        <v>102</v>
      </c>
      <c r="E1971" s="7733"/>
      <c r="F1971" s="7733"/>
      <c r="G1971" s="7734"/>
      <c r="H1971" s="11135"/>
      <c r="I1971" s="11135"/>
      <c r="J1971" s="7643"/>
    </row>
    <row r="1972" spans="1:10" ht="16.5" thickTop="1" thickBot="1" x14ac:dyDescent="0.3">
      <c r="A1972" s="7625"/>
      <c r="B1972" s="7643"/>
      <c r="C1972" s="7753"/>
      <c r="D1972" s="7760" t="s">
        <v>103</v>
      </c>
      <c r="E1972" s="7733"/>
      <c r="F1972" s="7733"/>
      <c r="G1972" s="7734"/>
      <c r="H1972" s="11135"/>
      <c r="I1972" s="11135"/>
      <c r="J1972" s="7643"/>
    </row>
    <row r="1973" spans="1:10" ht="16.5" thickTop="1" thickBot="1" x14ac:dyDescent="0.3">
      <c r="A1973" s="7625"/>
      <c r="B1973" s="7643"/>
      <c r="C1973" s="7753"/>
      <c r="D1973" s="7759" t="s">
        <v>115</v>
      </c>
      <c r="E1973" s="7731"/>
      <c r="F1973" s="7731"/>
      <c r="G1973" s="7743"/>
      <c r="H1973" s="11283">
        <v>0</v>
      </c>
      <c r="I1973" s="11283"/>
      <c r="J1973" s="7643"/>
    </row>
    <row r="1974" spans="1:10" ht="16.5" thickTop="1" thickBot="1" x14ac:dyDescent="0.3">
      <c r="A1974" s="7625"/>
      <c r="B1974" s="7643"/>
      <c r="C1974" s="7753"/>
      <c r="D1974" s="7760" t="s">
        <v>105</v>
      </c>
      <c r="E1974" s="7733"/>
      <c r="F1974" s="7733"/>
      <c r="G1974" s="7734"/>
      <c r="H1974" s="11135"/>
      <c r="I1974" s="11135"/>
      <c r="J1974" s="7643"/>
    </row>
    <row r="1975" spans="1:10" ht="16.5" thickTop="1" thickBot="1" x14ac:dyDescent="0.3">
      <c r="A1975" s="7625"/>
      <c r="B1975" s="7643"/>
      <c r="C1975" s="7753"/>
      <c r="D1975" s="7760" t="s">
        <v>94</v>
      </c>
      <c r="E1975" s="7733"/>
      <c r="F1975" s="7733"/>
      <c r="G1975" s="7734"/>
      <c r="H1975" s="11135"/>
      <c r="I1975" s="11135"/>
      <c r="J1975" s="7643"/>
    </row>
    <row r="1976" spans="1:10" ht="16.5" thickTop="1" thickBot="1" x14ac:dyDescent="0.3">
      <c r="A1976" s="7625"/>
      <c r="B1976" s="7643"/>
      <c r="C1976" s="7753"/>
      <c r="D1976" s="7760" t="s">
        <v>102</v>
      </c>
      <c r="E1976" s="7733"/>
      <c r="F1976" s="7733"/>
      <c r="G1976" s="7734"/>
      <c r="H1976" s="11135"/>
      <c r="I1976" s="11135"/>
      <c r="J1976" s="7643"/>
    </row>
    <row r="1977" spans="1:10" ht="16.5" thickTop="1" thickBot="1" x14ac:dyDescent="0.3">
      <c r="A1977" s="7625"/>
      <c r="B1977" s="7643"/>
      <c r="C1977" s="7753"/>
      <c r="D1977" s="7760" t="s">
        <v>103</v>
      </c>
      <c r="E1977" s="7733"/>
      <c r="F1977" s="7733"/>
      <c r="G1977" s="7734"/>
      <c r="H1977" s="11135"/>
      <c r="I1977" s="11135"/>
      <c r="J1977" s="7643"/>
    </row>
    <row r="1978" spans="1:10" ht="16.5" thickTop="1" thickBot="1" x14ac:dyDescent="0.3">
      <c r="A1978" s="7625"/>
      <c r="B1978" s="7643"/>
      <c r="C1978" s="7753"/>
      <c r="D1978" s="7759" t="s">
        <v>116</v>
      </c>
      <c r="E1978" s="7731"/>
      <c r="F1978" s="7731"/>
      <c r="G1978" s="7743"/>
      <c r="H1978" s="11283">
        <v>0</v>
      </c>
      <c r="I1978" s="11283"/>
      <c r="J1978" s="7643"/>
    </row>
    <row r="1979" spans="1:10" ht="16.5" thickTop="1" thickBot="1" x14ac:dyDescent="0.3">
      <c r="A1979" s="7625"/>
      <c r="B1979" s="7643"/>
      <c r="C1979" s="7753"/>
      <c r="D1979" s="7760" t="s">
        <v>105</v>
      </c>
      <c r="E1979" s="7733"/>
      <c r="F1979" s="7733"/>
      <c r="G1979" s="7734"/>
      <c r="H1979" s="11135"/>
      <c r="I1979" s="11135"/>
      <c r="J1979" s="7643"/>
    </row>
    <row r="1980" spans="1:10" ht="16.5" thickTop="1" thickBot="1" x14ac:dyDescent="0.3">
      <c r="A1980" s="7625"/>
      <c r="B1980" s="7643"/>
      <c r="C1980" s="7753"/>
      <c r="D1980" s="7760" t="s">
        <v>94</v>
      </c>
      <c r="E1980" s="7733"/>
      <c r="F1980" s="7733"/>
      <c r="G1980" s="7734"/>
      <c r="H1980" s="11136"/>
      <c r="I1980" s="11136"/>
      <c r="J1980" s="7643"/>
    </row>
    <row r="1981" spans="1:10" ht="16.5" thickTop="1" thickBot="1" x14ac:dyDescent="0.3">
      <c r="A1981" s="7625"/>
      <c r="B1981" s="7643"/>
      <c r="C1981" s="7753"/>
      <c r="D1981" s="7760" t="s">
        <v>102</v>
      </c>
      <c r="E1981" s="7733"/>
      <c r="F1981" s="7733"/>
      <c r="G1981" s="7734"/>
      <c r="H1981" s="11135"/>
      <c r="I1981" s="11135"/>
      <c r="J1981" s="7643"/>
    </row>
    <row r="1982" spans="1:10" ht="16.5" thickTop="1" thickBot="1" x14ac:dyDescent="0.3">
      <c r="A1982" s="7625"/>
      <c r="B1982" s="7643"/>
      <c r="C1982" s="7753"/>
      <c r="D1982" s="7760" t="s">
        <v>103</v>
      </c>
      <c r="E1982" s="7733"/>
      <c r="F1982" s="7733"/>
      <c r="G1982" s="7734"/>
      <c r="H1982" s="11135"/>
      <c r="I1982" s="11135"/>
      <c r="J1982" s="7643"/>
    </row>
    <row r="1983" spans="1:10" ht="16.5" thickTop="1" thickBot="1" x14ac:dyDescent="0.3">
      <c r="A1983" s="7625"/>
      <c r="B1983" s="7643"/>
      <c r="C1983" s="7753"/>
      <c r="D1983" s="7759" t="s">
        <v>117</v>
      </c>
      <c r="E1983" s="7731"/>
      <c r="F1983" s="7731"/>
      <c r="G1983" s="7743"/>
      <c r="H1983" s="11283">
        <v>0</v>
      </c>
      <c r="I1983" s="11283"/>
      <c r="J1983" s="7643"/>
    </row>
    <row r="1984" spans="1:10" ht="16.5" thickTop="1" thickBot="1" x14ac:dyDescent="0.3">
      <c r="A1984" s="7625"/>
      <c r="B1984" s="7643"/>
      <c r="C1984" s="7753"/>
      <c r="D1984" s="7760" t="s">
        <v>105</v>
      </c>
      <c r="E1984" s="7733"/>
      <c r="F1984" s="7733"/>
      <c r="G1984" s="7734"/>
      <c r="H1984" s="11135"/>
      <c r="I1984" s="11135"/>
      <c r="J1984" s="7643"/>
    </row>
    <row r="1985" spans="1:10" ht="16.5" thickTop="1" thickBot="1" x14ac:dyDescent="0.3">
      <c r="A1985" s="7625"/>
      <c r="B1985" s="7643"/>
      <c r="C1985" s="7753"/>
      <c r="D1985" s="7760" t="s">
        <v>94</v>
      </c>
      <c r="E1985" s="7733"/>
      <c r="F1985" s="7733"/>
      <c r="G1985" s="7734"/>
      <c r="H1985" s="11135"/>
      <c r="I1985" s="11135"/>
      <c r="J1985" s="7643"/>
    </row>
    <row r="1986" spans="1:10" ht="16.5" thickTop="1" thickBot="1" x14ac:dyDescent="0.3">
      <c r="A1986" s="7625"/>
      <c r="B1986" s="7643"/>
      <c r="C1986" s="7753"/>
      <c r="D1986" s="7760" t="s">
        <v>102</v>
      </c>
      <c r="E1986" s="7733"/>
      <c r="F1986" s="7733"/>
      <c r="G1986" s="7734"/>
      <c r="H1986" s="11135"/>
      <c r="I1986" s="11135"/>
      <c r="J1986" s="7643"/>
    </row>
    <row r="1987" spans="1:10" ht="16.5" thickTop="1" thickBot="1" x14ac:dyDescent="0.3">
      <c r="A1987" s="7625"/>
      <c r="B1987" s="7643"/>
      <c r="C1987" s="7761"/>
      <c r="D1987" s="7760" t="s">
        <v>103</v>
      </c>
      <c r="E1987" s="7733"/>
      <c r="F1987" s="7733"/>
      <c r="G1987" s="7734"/>
      <c r="H1987" s="11135"/>
      <c r="I1987" s="11135"/>
      <c r="J1987" s="7643"/>
    </row>
    <row r="1988" spans="1:10" ht="16.5" thickTop="1" thickBot="1" x14ac:dyDescent="0.3">
      <c r="A1988" s="7624"/>
      <c r="B1988" s="7643"/>
      <c r="C1988" s="7672" t="s">
        <v>118</v>
      </c>
      <c r="D1988" s="7762"/>
      <c r="E1988" s="7750"/>
      <c r="F1988" s="7750"/>
      <c r="G1988" s="7763"/>
      <c r="H1988" s="11284">
        <v>28</v>
      </c>
      <c r="I1988" s="11284"/>
      <c r="J1988" s="7643"/>
    </row>
    <row r="1989" spans="1:10" ht="27" thickTop="1" thickBot="1" x14ac:dyDescent="0.3">
      <c r="A1989" s="7624"/>
      <c r="B1989" s="7624"/>
      <c r="C1989" s="7764"/>
      <c r="D1989" s="7765" t="s">
        <v>31</v>
      </c>
      <c r="E1989" s="7766"/>
      <c r="F1989" s="7766"/>
      <c r="G1989" s="7767"/>
      <c r="H1989" s="11135">
        <v>0</v>
      </c>
      <c r="I1989" s="11135"/>
      <c r="J1989" s="7643"/>
    </row>
    <row r="1990" spans="1:10" ht="16.5" thickTop="1" thickBot="1" x14ac:dyDescent="0.3">
      <c r="A1990" s="7624"/>
      <c r="B1990" s="7624"/>
      <c r="C1990" s="7764"/>
      <c r="D1990" s="7765" t="s">
        <v>119</v>
      </c>
      <c r="E1990" s="7733"/>
      <c r="F1990" s="7733"/>
      <c r="G1990" s="7734"/>
      <c r="H1990" s="11135">
        <v>1</v>
      </c>
      <c r="I1990" s="11135"/>
      <c r="J1990" s="7643"/>
    </row>
    <row r="1991" spans="1:10" ht="27" thickTop="1" thickBot="1" x14ac:dyDescent="0.3">
      <c r="A1991" s="7624"/>
      <c r="B1991" s="7624"/>
      <c r="C1991" s="7764"/>
      <c r="D1991" s="7765" t="s">
        <v>120</v>
      </c>
      <c r="E1991" s="7768"/>
      <c r="F1991" s="7733"/>
      <c r="G1991" s="7734"/>
      <c r="H1991" s="11135">
        <v>3</v>
      </c>
      <c r="I1991" s="11135"/>
      <c r="J1991" s="7643"/>
    </row>
    <row r="1992" spans="1:10" ht="27" thickTop="1" thickBot="1" x14ac:dyDescent="0.3">
      <c r="A1992" s="7624"/>
      <c r="B1992" s="7643"/>
      <c r="C1992" s="7764"/>
      <c r="D1992" s="7765" t="s">
        <v>121</v>
      </c>
      <c r="E1992" s="7733"/>
      <c r="F1992" s="7733"/>
      <c r="G1992" s="7734"/>
      <c r="H1992" s="11135">
        <v>0</v>
      </c>
      <c r="I1992" s="11135"/>
      <c r="J1992" s="7643"/>
    </row>
    <row r="1993" spans="1:10" ht="16.5" thickTop="1" thickBot="1" x14ac:dyDescent="0.3">
      <c r="A1993" s="7624"/>
      <c r="B1993" s="7643"/>
      <c r="C1993" s="7764"/>
      <c r="D1993" s="7765" t="s">
        <v>70</v>
      </c>
      <c r="E1993" s="7733"/>
      <c r="F1993" s="7733"/>
      <c r="G1993" s="7734"/>
      <c r="H1993" s="11135">
        <v>0</v>
      </c>
      <c r="I1993" s="11135"/>
      <c r="J1993" s="7643"/>
    </row>
    <row r="1994" spans="1:10" ht="39.75" thickTop="1" thickBot="1" x14ac:dyDescent="0.3">
      <c r="A1994" s="7624"/>
      <c r="B1994" s="7643"/>
      <c r="C1994" s="7764"/>
      <c r="D1994" s="7765" t="s">
        <v>122</v>
      </c>
      <c r="E1994" s="7733"/>
      <c r="F1994" s="7733"/>
      <c r="G1994" s="7734"/>
      <c r="H1994" s="11135">
        <v>0</v>
      </c>
      <c r="I1994" s="11135"/>
      <c r="J1994" s="7643"/>
    </row>
    <row r="1995" spans="1:10" ht="27" thickTop="1" thickBot="1" x14ac:dyDescent="0.3">
      <c r="A1995" s="7624"/>
      <c r="B1995" s="7643"/>
      <c r="C1995" s="7769"/>
      <c r="D1995" s="7765" t="s">
        <v>123</v>
      </c>
      <c r="E1995" s="7733"/>
      <c r="F1995" s="7733"/>
      <c r="G1995" s="7734"/>
      <c r="H1995" s="11135">
        <v>0</v>
      </c>
      <c r="I1995" s="11135"/>
      <c r="J1995" s="7643"/>
    </row>
    <row r="1996" spans="1:10" ht="39.75" thickTop="1" thickBot="1" x14ac:dyDescent="0.3">
      <c r="A1996" s="7624"/>
      <c r="B1996" s="7643"/>
      <c r="C1996" s="7764"/>
      <c r="D1996" s="7765" t="s">
        <v>34</v>
      </c>
      <c r="E1996" s="7733"/>
      <c r="F1996" s="7733"/>
      <c r="G1996" s="7734"/>
      <c r="H1996" s="11135">
        <v>0</v>
      </c>
      <c r="I1996" s="11135"/>
      <c r="J1996" s="7643"/>
    </row>
    <row r="1997" spans="1:10" ht="39.75" thickTop="1" thickBot="1" x14ac:dyDescent="0.3">
      <c r="A1997" s="7624"/>
      <c r="B1997" s="7643"/>
      <c r="C1997" s="7769"/>
      <c r="D1997" s="7770" t="s">
        <v>124</v>
      </c>
      <c r="E1997" s="7733"/>
      <c r="F1997" s="7733"/>
      <c r="G1997" s="7734"/>
      <c r="H1997" s="11135">
        <v>0</v>
      </c>
      <c r="I1997" s="11135"/>
      <c r="J1997" s="7643"/>
    </row>
    <row r="1998" spans="1:10" ht="52.5" thickTop="1" thickBot="1" x14ac:dyDescent="0.3">
      <c r="A1998" s="7624"/>
      <c r="B1998" s="7643"/>
      <c r="C1998" s="7764"/>
      <c r="D1998" s="7765" t="s">
        <v>125</v>
      </c>
      <c r="E1998" s="7733"/>
      <c r="F1998" s="7733"/>
      <c r="G1998" s="7734"/>
      <c r="H1998" s="11135">
        <v>0</v>
      </c>
      <c r="I1998" s="11135"/>
      <c r="J1998" s="7643"/>
    </row>
    <row r="1999" spans="1:10" ht="27" thickTop="1" thickBot="1" x14ac:dyDescent="0.3">
      <c r="A1999" s="7624"/>
      <c r="B1999" s="7643"/>
      <c r="C1999" s="7764"/>
      <c r="D1999" s="7765" t="s">
        <v>126</v>
      </c>
      <c r="E1999" s="7733"/>
      <c r="F1999" s="7733"/>
      <c r="G1999" s="7734"/>
      <c r="H1999" s="11135">
        <v>0</v>
      </c>
      <c r="I1999" s="11135"/>
      <c r="J1999" s="7643"/>
    </row>
    <row r="2000" spans="1:10" ht="27" thickTop="1" thickBot="1" x14ac:dyDescent="0.3">
      <c r="A2000" s="7624"/>
      <c r="B2000" s="7643"/>
      <c r="C2000" s="7764"/>
      <c r="D2000" s="7771" t="s">
        <v>244</v>
      </c>
      <c r="E2000" s="7727"/>
      <c r="F2000" s="7727"/>
      <c r="G2000" s="7727"/>
      <c r="H2000" s="11135">
        <v>0</v>
      </c>
      <c r="I2000" s="11135"/>
      <c r="J2000" s="7643"/>
    </row>
    <row r="2001" spans="1:10" ht="65.25" thickTop="1" thickBot="1" x14ac:dyDescent="0.3">
      <c r="A2001" s="7624"/>
      <c r="B2001" s="7643"/>
      <c r="C2001" s="7764"/>
      <c r="D2001" s="7772" t="s">
        <v>71</v>
      </c>
      <c r="E2001" s="7733"/>
      <c r="F2001" s="7733"/>
      <c r="G2001" s="7734"/>
      <c r="H2001" s="11135">
        <v>0</v>
      </c>
      <c r="I2001" s="11135"/>
      <c r="J2001" s="7643"/>
    </row>
    <row r="2002" spans="1:10" ht="27" thickTop="1" thickBot="1" x14ac:dyDescent="0.3">
      <c r="A2002" s="7624"/>
      <c r="B2002" s="7643"/>
      <c r="C2002" s="7764"/>
      <c r="D2002" s="7765" t="s">
        <v>128</v>
      </c>
      <c r="E2002" s="7727"/>
      <c r="F2002" s="7727"/>
      <c r="G2002" s="7727"/>
      <c r="H2002" s="11135">
        <v>0</v>
      </c>
      <c r="I2002" s="11135"/>
      <c r="J2002" s="7643"/>
    </row>
    <row r="2003" spans="1:10" ht="39.75" thickTop="1" thickBot="1" x14ac:dyDescent="0.3">
      <c r="A2003" s="7624"/>
      <c r="B2003" s="7643"/>
      <c r="C2003" s="7764"/>
      <c r="D2003" s="7765" t="s">
        <v>129</v>
      </c>
      <c r="E2003" s="7733"/>
      <c r="F2003" s="7733"/>
      <c r="G2003" s="7734"/>
      <c r="H2003" s="11135">
        <v>0</v>
      </c>
      <c r="I2003" s="11135"/>
      <c r="J2003" s="7643"/>
    </row>
    <row r="2004" spans="1:10" ht="52.5" thickTop="1" thickBot="1" x14ac:dyDescent="0.3">
      <c r="A2004" s="7624"/>
      <c r="B2004" s="7643"/>
      <c r="C2004" s="7764"/>
      <c r="D2004" s="7765" t="s">
        <v>130</v>
      </c>
      <c r="E2004" s="7733"/>
      <c r="F2004" s="7733"/>
      <c r="G2004" s="7734"/>
      <c r="H2004" s="11135">
        <v>1</v>
      </c>
      <c r="I2004" s="11135"/>
      <c r="J2004" s="7643"/>
    </row>
    <row r="2005" spans="1:10" ht="39.75" thickTop="1" thickBot="1" x14ac:dyDescent="0.3">
      <c r="A2005" s="7624"/>
      <c r="B2005" s="7643"/>
      <c r="C2005" s="7764"/>
      <c r="D2005" s="7765" t="s">
        <v>131</v>
      </c>
      <c r="E2005" s="7768"/>
      <c r="F2005" s="7733"/>
      <c r="G2005" s="7734"/>
      <c r="H2005" s="11135">
        <v>0</v>
      </c>
      <c r="I2005" s="11135"/>
      <c r="J2005" s="7643"/>
    </row>
    <row r="2006" spans="1:10" ht="27" thickTop="1" thickBot="1" x14ac:dyDescent="0.3">
      <c r="A2006" s="7624"/>
      <c r="B2006" s="7624"/>
      <c r="C2006" s="7769"/>
      <c r="D2006" s="7765" t="s">
        <v>132</v>
      </c>
      <c r="E2006" s="7768"/>
      <c r="F2006" s="7733"/>
      <c r="G2006" s="7734"/>
      <c r="H2006" s="11135">
        <v>0</v>
      </c>
      <c r="I2006" s="11135"/>
      <c r="J2006" s="7643"/>
    </row>
    <row r="2007" spans="1:10" ht="39.75" thickTop="1" thickBot="1" x14ac:dyDescent="0.3">
      <c r="A2007" s="7624"/>
      <c r="B2007" s="7624"/>
      <c r="C2007" s="7764"/>
      <c r="D2007" s="7684" t="s">
        <v>245</v>
      </c>
      <c r="E2007" s="7727"/>
      <c r="F2007" s="7727"/>
      <c r="G2007" s="7727"/>
      <c r="H2007" s="11135">
        <v>4</v>
      </c>
      <c r="I2007" s="11135"/>
      <c r="J2007" s="7643"/>
    </row>
    <row r="2008" spans="1:10" ht="27" thickTop="1" thickBot="1" x14ac:dyDescent="0.3">
      <c r="A2008" s="7624"/>
      <c r="B2008" s="7624"/>
      <c r="C2008" s="7764"/>
      <c r="D2008" s="7772" t="s">
        <v>213</v>
      </c>
      <c r="E2008" s="7733"/>
      <c r="F2008" s="7733"/>
      <c r="G2008" s="7734"/>
      <c r="H2008" s="11135">
        <v>0</v>
      </c>
      <c r="I2008" s="11135"/>
      <c r="J2008" s="7643"/>
    </row>
    <row r="2009" spans="1:10" ht="65.25" thickTop="1" thickBot="1" x14ac:dyDescent="0.3">
      <c r="A2009" s="7624"/>
      <c r="B2009" s="7624"/>
      <c r="C2009" s="7764"/>
      <c r="D2009" s="7772" t="s">
        <v>214</v>
      </c>
      <c r="E2009" s="7733"/>
      <c r="F2009" s="7733"/>
      <c r="G2009" s="7734"/>
      <c r="H2009" s="11135">
        <v>0</v>
      </c>
      <c r="I2009" s="11135"/>
      <c r="J2009" s="7643"/>
    </row>
    <row r="2010" spans="1:10" ht="39.75" thickTop="1" thickBot="1" x14ac:dyDescent="0.3">
      <c r="A2010" s="7624"/>
      <c r="B2010" s="7624"/>
      <c r="C2010" s="7764"/>
      <c r="D2010" s="7772" t="s">
        <v>221</v>
      </c>
      <c r="E2010" s="7733"/>
      <c r="F2010" s="7733"/>
      <c r="G2010" s="7734"/>
      <c r="H2010" s="11135">
        <v>0</v>
      </c>
      <c r="I2010" s="11135"/>
      <c r="J2010" s="7643"/>
    </row>
    <row r="2011" spans="1:10" ht="52.5" thickTop="1" thickBot="1" x14ac:dyDescent="0.3">
      <c r="A2011" s="7624"/>
      <c r="B2011" s="7624"/>
      <c r="C2011" s="7764"/>
      <c r="D2011" s="7773" t="s">
        <v>246</v>
      </c>
      <c r="E2011" s="7727"/>
      <c r="F2011" s="7727"/>
      <c r="G2011" s="7727"/>
      <c r="H2011" s="11135">
        <v>0</v>
      </c>
      <c r="I2011" s="11135"/>
      <c r="J2011" s="7643"/>
    </row>
    <row r="2012" spans="1:10" ht="27" thickTop="1" thickBot="1" x14ac:dyDescent="0.3">
      <c r="A2012" s="7624"/>
      <c r="B2012" s="7624"/>
      <c r="C2012" s="7769"/>
      <c r="D2012" s="7772" t="s">
        <v>220</v>
      </c>
      <c r="E2012" s="7733"/>
      <c r="F2012" s="7733"/>
      <c r="G2012" s="7734"/>
      <c r="H2012" s="11135">
        <v>5</v>
      </c>
      <c r="I2012" s="11135"/>
      <c r="J2012" s="7643"/>
    </row>
    <row r="2013" spans="1:10" ht="27" thickTop="1" thickBot="1" x14ac:dyDescent="0.3">
      <c r="A2013" s="7624"/>
      <c r="B2013" s="7624"/>
      <c r="C2013" s="7769"/>
      <c r="D2013" s="7772" t="s">
        <v>247</v>
      </c>
      <c r="E2013" s="7733"/>
      <c r="F2013" s="7733"/>
      <c r="G2013" s="7734"/>
      <c r="H2013" s="11135">
        <v>1</v>
      </c>
      <c r="I2013" s="11135"/>
      <c r="J2013" s="7643"/>
    </row>
    <row r="2014" spans="1:10" ht="16.5" thickTop="1" thickBot="1" x14ac:dyDescent="0.3">
      <c r="A2014" s="7624"/>
      <c r="B2014" s="7624"/>
      <c r="C2014" s="7769"/>
      <c r="D2014" s="7774" t="s">
        <v>212</v>
      </c>
      <c r="E2014" s="7733"/>
      <c r="F2014" s="7733"/>
      <c r="G2014" s="7734"/>
      <c r="H2014" s="11135">
        <v>1</v>
      </c>
      <c r="I2014" s="11135"/>
      <c r="J2014" s="7643"/>
    </row>
    <row r="2015" spans="1:10" ht="27" thickTop="1" thickBot="1" x14ac:dyDescent="0.3">
      <c r="A2015" s="7624"/>
      <c r="B2015" s="7624"/>
      <c r="C2015" s="7769"/>
      <c r="D2015" s="7772" t="s">
        <v>211</v>
      </c>
      <c r="E2015" s="7733"/>
      <c r="F2015" s="7733"/>
      <c r="G2015" s="7734"/>
      <c r="H2015" s="11135">
        <v>0</v>
      </c>
      <c r="I2015" s="11135"/>
      <c r="J2015" s="7643"/>
    </row>
    <row r="2016" spans="1:10" ht="27" thickTop="1" thickBot="1" x14ac:dyDescent="0.3">
      <c r="A2016" s="7624"/>
      <c r="B2016" s="7624"/>
      <c r="C2016" s="7769"/>
      <c r="D2016" s="7772" t="s">
        <v>136</v>
      </c>
      <c r="E2016" s="7733"/>
      <c r="F2016" s="7733"/>
      <c r="G2016" s="7734"/>
      <c r="H2016" s="11135">
        <v>0</v>
      </c>
      <c r="I2016" s="11135"/>
      <c r="J2016" s="7643"/>
    </row>
    <row r="2017" spans="1:10" ht="16.5" thickTop="1" thickBot="1" x14ac:dyDescent="0.3">
      <c r="A2017" s="7624"/>
      <c r="B2017" s="7624"/>
      <c r="C2017" s="7769"/>
      <c r="D2017" s="7772" t="s">
        <v>137</v>
      </c>
      <c r="E2017" s="7733"/>
      <c r="F2017" s="7733"/>
      <c r="G2017" s="7734"/>
      <c r="H2017" s="11135">
        <v>0</v>
      </c>
      <c r="I2017" s="11135"/>
      <c r="J2017" s="7643"/>
    </row>
    <row r="2018" spans="1:10" ht="16.5" thickTop="1" thickBot="1" x14ac:dyDescent="0.3">
      <c r="A2018" s="7624"/>
      <c r="B2018" s="7624"/>
      <c r="C2018" s="7769"/>
      <c r="D2018" s="7772" t="s">
        <v>138</v>
      </c>
      <c r="E2018" s="7733"/>
      <c r="F2018" s="7733"/>
      <c r="G2018" s="7734"/>
      <c r="H2018" s="11135">
        <v>0</v>
      </c>
      <c r="I2018" s="11135"/>
      <c r="J2018" s="7643"/>
    </row>
    <row r="2019" spans="1:10" ht="16.5" thickTop="1" thickBot="1" x14ac:dyDescent="0.3">
      <c r="A2019" s="7624"/>
      <c r="B2019" s="7624"/>
      <c r="C2019" s="7769"/>
      <c r="D2019" s="7772" t="s">
        <v>139</v>
      </c>
      <c r="E2019" s="7733"/>
      <c r="F2019" s="7733"/>
      <c r="G2019" s="7734"/>
      <c r="H2019" s="11135">
        <v>0</v>
      </c>
      <c r="I2019" s="11135"/>
      <c r="J2019" s="7643"/>
    </row>
    <row r="2020" spans="1:10" ht="16.5" thickTop="1" thickBot="1" x14ac:dyDescent="0.3">
      <c r="A2020" s="7624"/>
      <c r="B2020" s="7624"/>
      <c r="C2020" s="7769"/>
      <c r="D2020" s="7772" t="s">
        <v>140</v>
      </c>
      <c r="E2020" s="7733"/>
      <c r="F2020" s="7733"/>
      <c r="G2020" s="7734"/>
      <c r="H2020" s="11135">
        <v>0</v>
      </c>
      <c r="I2020" s="11135"/>
      <c r="J2020" s="7643"/>
    </row>
    <row r="2021" spans="1:10" ht="39.75" thickTop="1" thickBot="1" x14ac:dyDescent="0.3">
      <c r="A2021" s="7624"/>
      <c r="B2021" s="7624"/>
      <c r="C2021" s="7769"/>
      <c r="D2021" s="7773" t="s">
        <v>141</v>
      </c>
      <c r="E2021" s="7733"/>
      <c r="F2021" s="7733"/>
      <c r="G2021" s="7734"/>
      <c r="H2021" s="11135">
        <v>0</v>
      </c>
      <c r="I2021" s="11135"/>
      <c r="J2021" s="7643"/>
    </row>
    <row r="2022" spans="1:10" ht="27" thickTop="1" thickBot="1" x14ac:dyDescent="0.3">
      <c r="A2022" s="7624"/>
      <c r="B2022" s="7624"/>
      <c r="C2022" s="7764"/>
      <c r="D2022" s="7765" t="s">
        <v>142</v>
      </c>
      <c r="E2022" s="7727"/>
      <c r="F2022" s="7727"/>
      <c r="G2022" s="7727"/>
      <c r="H2022" s="11135">
        <v>0</v>
      </c>
      <c r="I2022" s="11135"/>
      <c r="J2022" s="7643"/>
    </row>
    <row r="2023" spans="1:10" ht="39.75" thickTop="1" thickBot="1" x14ac:dyDescent="0.3">
      <c r="A2023" s="7624"/>
      <c r="B2023" s="7624"/>
      <c r="C2023" s="7775"/>
      <c r="D2023" s="7772" t="s">
        <v>143</v>
      </c>
      <c r="E2023" s="7733"/>
      <c r="F2023" s="7733"/>
      <c r="G2023" s="7734"/>
      <c r="H2023" s="11135">
        <v>0</v>
      </c>
      <c r="I2023" s="11135"/>
      <c r="J2023" s="7643"/>
    </row>
    <row r="2024" spans="1:10" ht="39.75" thickTop="1" thickBot="1" x14ac:dyDescent="0.3">
      <c r="A2024" s="7624"/>
      <c r="B2024" s="7624"/>
      <c r="C2024" s="7769"/>
      <c r="D2024" s="7765" t="s">
        <v>144</v>
      </c>
      <c r="E2024" s="7733"/>
      <c r="F2024" s="7733"/>
      <c r="G2024" s="7734"/>
      <c r="H2024" s="11135">
        <v>0</v>
      </c>
      <c r="I2024" s="11135"/>
      <c r="J2024" s="7643"/>
    </row>
    <row r="2025" spans="1:10" ht="27" thickTop="1" thickBot="1" x14ac:dyDescent="0.3">
      <c r="A2025" s="7624"/>
      <c r="B2025" s="7624"/>
      <c r="C2025" s="7769"/>
      <c r="D2025" s="7772" t="s">
        <v>145</v>
      </c>
      <c r="E2025" s="7733"/>
      <c r="F2025" s="7733"/>
      <c r="G2025" s="7734"/>
      <c r="H2025" s="11135">
        <v>6</v>
      </c>
      <c r="I2025" s="11135"/>
      <c r="J2025" s="7643"/>
    </row>
    <row r="2026" spans="1:10" ht="16.5" thickTop="1" thickBot="1" x14ac:dyDescent="0.3">
      <c r="A2026" s="7624"/>
      <c r="B2026" s="7624"/>
      <c r="C2026" s="7776"/>
      <c r="D2026" s="7777" t="s">
        <v>146</v>
      </c>
      <c r="E2026" s="7733"/>
      <c r="F2026" s="7733"/>
      <c r="G2026" s="7734"/>
      <c r="H2026" s="11135">
        <v>6</v>
      </c>
      <c r="I2026" s="11135"/>
      <c r="J2026" s="7643"/>
    </row>
    <row r="2027" spans="1:10" ht="16.5" thickTop="1" thickBot="1" x14ac:dyDescent="0.3">
      <c r="A2027" s="7624"/>
      <c r="B2027" s="7642"/>
      <c r="C2027" s="7778" t="s">
        <v>147</v>
      </c>
      <c r="D2027" s="7779"/>
      <c r="E2027" s="7779"/>
      <c r="F2027" s="7779"/>
      <c r="G2027" s="7780"/>
      <c r="H2027" s="11218">
        <v>100</v>
      </c>
      <c r="I2027" s="11220"/>
      <c r="J2027" s="7643"/>
    </row>
    <row r="2028" spans="1:10" ht="16.5" thickTop="1" thickBot="1" x14ac:dyDescent="0.3">
      <c r="A2028" s="7624"/>
      <c r="B2028" s="7624"/>
      <c r="C2028" s="7781"/>
      <c r="D2028" s="7760" t="s">
        <v>148</v>
      </c>
      <c r="E2028" s="7782"/>
      <c r="F2028" s="7782"/>
      <c r="G2028" s="7783"/>
      <c r="H2028" s="11269">
        <v>59</v>
      </c>
      <c r="I2028" s="11270"/>
      <c r="J2028" s="7643"/>
    </row>
    <row r="2029" spans="1:10" ht="16.5" thickTop="1" thickBot="1" x14ac:dyDescent="0.3">
      <c r="A2029" s="7624"/>
      <c r="B2029" s="7624"/>
      <c r="C2029" s="7642"/>
      <c r="D2029" s="7760" t="s">
        <v>149</v>
      </c>
      <c r="E2029" s="7782"/>
      <c r="F2029" s="7782"/>
      <c r="G2029" s="7783"/>
      <c r="H2029" s="11269">
        <v>0</v>
      </c>
      <c r="I2029" s="11270"/>
      <c r="J2029" s="7643"/>
    </row>
    <row r="2030" spans="1:10" ht="16.5" thickTop="1" thickBot="1" x14ac:dyDescent="0.3">
      <c r="A2030" s="7624"/>
      <c r="B2030" s="7624"/>
      <c r="C2030" s="7642"/>
      <c r="D2030" s="7760" t="s">
        <v>150</v>
      </c>
      <c r="E2030" s="7782"/>
      <c r="F2030" s="7782"/>
      <c r="G2030" s="7783"/>
      <c r="H2030" s="11269">
        <v>41</v>
      </c>
      <c r="I2030" s="11270"/>
      <c r="J2030" s="7643"/>
    </row>
    <row r="2031" spans="1:10" ht="16.5" thickTop="1" thickBot="1" x14ac:dyDescent="0.3">
      <c r="A2031" s="7784"/>
      <c r="B2031" s="7624"/>
      <c r="C2031" s="7785"/>
      <c r="D2031" s="7786" t="s">
        <v>151</v>
      </c>
      <c r="E2031" s="7787"/>
      <c r="F2031" s="7787"/>
      <c r="G2031" s="7788"/>
      <c r="H2031" s="11275">
        <v>5</v>
      </c>
      <c r="I2031" s="11276"/>
      <c r="J2031" s="7643"/>
    </row>
    <row r="2032" spans="1:10" ht="27" thickTop="1" thickBot="1" x14ac:dyDescent="0.3">
      <c r="A2032" s="7624"/>
      <c r="B2032" s="7624"/>
      <c r="C2032" s="7642"/>
      <c r="D2032" s="7789" t="s">
        <v>248</v>
      </c>
      <c r="E2032" s="7754"/>
      <c r="F2032" s="7754"/>
      <c r="G2032" s="7790"/>
      <c r="H2032" s="11269">
        <v>1</v>
      </c>
      <c r="I2032" s="11270"/>
      <c r="J2032" s="7643"/>
    </row>
    <row r="2033" spans="1:10" ht="16.5" thickTop="1" thickBot="1" x14ac:dyDescent="0.3">
      <c r="A2033" s="7624"/>
      <c r="B2033" s="7624"/>
      <c r="C2033" s="7642"/>
      <c r="D2033" s="7791" t="s">
        <v>249</v>
      </c>
      <c r="E2033" s="7754"/>
      <c r="F2033" s="7754"/>
      <c r="G2033" s="7790"/>
      <c r="H2033" s="11277">
        <v>4</v>
      </c>
      <c r="I2033" s="11278"/>
      <c r="J2033" s="7643"/>
    </row>
    <row r="2034" spans="1:10" ht="16.5" thickTop="1" thickBot="1" x14ac:dyDescent="0.3">
      <c r="A2034" s="7624"/>
      <c r="B2034" s="7624"/>
      <c r="C2034" s="7642"/>
      <c r="D2034" s="7786" t="s">
        <v>250</v>
      </c>
      <c r="E2034" s="7787"/>
      <c r="F2034" s="7787"/>
      <c r="G2034" s="7788"/>
      <c r="H2034" s="11275">
        <v>0</v>
      </c>
      <c r="I2034" s="11276"/>
      <c r="J2034" s="7643"/>
    </row>
    <row r="2035" spans="1:10" ht="16.5" thickTop="1" thickBot="1" x14ac:dyDescent="0.3">
      <c r="A2035" s="7624"/>
      <c r="B2035" s="7624"/>
      <c r="C2035" s="7642"/>
      <c r="D2035" s="7791" t="s">
        <v>155</v>
      </c>
      <c r="E2035" s="7754"/>
      <c r="F2035" s="7754"/>
      <c r="G2035" s="7790"/>
      <c r="H2035" s="11269"/>
      <c r="I2035" s="11270"/>
      <c r="J2035" s="7643"/>
    </row>
    <row r="2036" spans="1:10" ht="16.5" thickTop="1" thickBot="1" x14ac:dyDescent="0.3">
      <c r="A2036" s="7624"/>
      <c r="B2036" s="7624"/>
      <c r="C2036" s="7642"/>
      <c r="D2036" s="7791" t="s">
        <v>156</v>
      </c>
      <c r="E2036" s="7754"/>
      <c r="F2036" s="7754"/>
      <c r="G2036" s="7790"/>
      <c r="H2036" s="11269"/>
      <c r="I2036" s="11270"/>
      <c r="J2036" s="7643"/>
    </row>
    <row r="2037" spans="1:10" ht="16.5" thickTop="1" thickBot="1" x14ac:dyDescent="0.3">
      <c r="A2037" s="7624"/>
      <c r="B2037" s="7624"/>
      <c r="C2037" s="7642"/>
      <c r="D2037" s="7791" t="s">
        <v>157</v>
      </c>
      <c r="E2037" s="7754"/>
      <c r="F2037" s="7754"/>
      <c r="G2037" s="7790"/>
      <c r="H2037" s="11269"/>
      <c r="I2037" s="11270"/>
      <c r="J2037" s="7643"/>
    </row>
    <row r="2038" spans="1:10" ht="16.5" thickTop="1" thickBot="1" x14ac:dyDescent="0.3">
      <c r="A2038" s="7624"/>
      <c r="B2038" s="7624"/>
      <c r="C2038" s="7642"/>
      <c r="D2038" s="7792" t="s">
        <v>158</v>
      </c>
      <c r="E2038" s="7733"/>
      <c r="F2038" s="7733"/>
      <c r="G2038" s="7734"/>
      <c r="H2038" s="11269"/>
      <c r="I2038" s="11270"/>
      <c r="J2038" s="7643"/>
    </row>
    <row r="2039" spans="1:10" ht="16.5" thickTop="1" thickBot="1" x14ac:dyDescent="0.3">
      <c r="A2039" s="7624"/>
      <c r="B2039" s="7624"/>
      <c r="C2039" s="7778" t="s">
        <v>159</v>
      </c>
      <c r="D2039" s="7779"/>
      <c r="E2039" s="7779"/>
      <c r="F2039" s="7779"/>
      <c r="G2039" s="7780"/>
      <c r="H2039" s="11218">
        <v>61</v>
      </c>
      <c r="I2039" s="11220"/>
      <c r="J2039" s="7643"/>
    </row>
    <row r="2040" spans="1:10" ht="16.5" thickTop="1" thickBot="1" x14ac:dyDescent="0.3">
      <c r="A2040" s="7624"/>
      <c r="B2040" s="7624"/>
      <c r="C2040" s="7642"/>
      <c r="D2040" s="7793" t="s">
        <v>160</v>
      </c>
      <c r="E2040" s="7727"/>
      <c r="F2040" s="7727"/>
      <c r="G2040" s="7727"/>
      <c r="H2040" s="11233">
        <v>20</v>
      </c>
      <c r="I2040" s="11233"/>
      <c r="J2040" s="7643"/>
    </row>
    <row r="2041" spans="1:10" ht="16.5" thickTop="1" thickBot="1" x14ac:dyDescent="0.3">
      <c r="A2041" s="7624"/>
      <c r="B2041" s="7624"/>
      <c r="C2041" s="7642"/>
      <c r="D2041" s="7760" t="s">
        <v>161</v>
      </c>
      <c r="E2041" s="7733"/>
      <c r="F2041" s="7733"/>
      <c r="G2041" s="7734"/>
      <c r="H2041" s="11233">
        <v>0</v>
      </c>
      <c r="I2041" s="11233"/>
      <c r="J2041" s="7643"/>
    </row>
    <row r="2042" spans="1:10" ht="16.5" thickTop="1" thickBot="1" x14ac:dyDescent="0.3">
      <c r="A2042" s="7624"/>
      <c r="B2042" s="7624"/>
      <c r="C2042" s="7642"/>
      <c r="D2042" s="7794" t="s">
        <v>162</v>
      </c>
      <c r="E2042" s="7736"/>
      <c r="F2042" s="7736"/>
      <c r="G2042" s="7737"/>
      <c r="H2042" s="11233">
        <v>41</v>
      </c>
      <c r="I2042" s="11233"/>
      <c r="J2042" s="7643"/>
    </row>
    <row r="2043" spans="1:10" ht="16.5" thickTop="1" thickBot="1" x14ac:dyDescent="0.3">
      <c r="A2043" s="7624"/>
      <c r="B2043" s="7624"/>
      <c r="C2043" s="7778" t="s">
        <v>163</v>
      </c>
      <c r="D2043" s="7779"/>
      <c r="E2043" s="7779"/>
      <c r="F2043" s="7779"/>
      <c r="G2043" s="7780"/>
      <c r="H2043" s="11218">
        <v>73</v>
      </c>
      <c r="I2043" s="11220"/>
      <c r="J2043" s="7643"/>
    </row>
    <row r="2044" spans="1:10" ht="16.5" thickTop="1" thickBot="1" x14ac:dyDescent="0.3">
      <c r="A2044" s="7624"/>
      <c r="B2044" s="7624"/>
      <c r="C2044" s="7781"/>
      <c r="D2044" s="7760" t="s">
        <v>160</v>
      </c>
      <c r="E2044" s="7733"/>
      <c r="F2044" s="7733"/>
      <c r="G2044" s="7734"/>
      <c r="H2044" s="11228">
        <v>31</v>
      </c>
      <c r="I2044" s="11228"/>
      <c r="J2044" s="7643"/>
    </row>
    <row r="2045" spans="1:10" ht="16.5" thickTop="1" thickBot="1" x14ac:dyDescent="0.3">
      <c r="A2045" s="7624"/>
      <c r="B2045" s="7624"/>
      <c r="C2045" s="7642"/>
      <c r="D2045" s="7760" t="s">
        <v>161</v>
      </c>
      <c r="E2045" s="7733"/>
      <c r="F2045" s="7733"/>
      <c r="G2045" s="7734"/>
      <c r="H2045" s="11228">
        <v>1</v>
      </c>
      <c r="I2045" s="11228"/>
      <c r="J2045" s="7643"/>
    </row>
    <row r="2046" spans="1:10" ht="16.5" thickTop="1" thickBot="1" x14ac:dyDescent="0.3">
      <c r="A2046" s="7624"/>
      <c r="B2046" s="7624"/>
      <c r="C2046" s="7642"/>
      <c r="D2046" s="7794" t="s">
        <v>162</v>
      </c>
      <c r="E2046" s="7736"/>
      <c r="F2046" s="7736"/>
      <c r="G2046" s="7737"/>
      <c r="H2046" s="11228">
        <v>41</v>
      </c>
      <c r="I2046" s="11228"/>
      <c r="J2046" s="7643"/>
    </row>
    <row r="2047" spans="1:10" ht="16.5" thickTop="1" thickBot="1" x14ac:dyDescent="0.3">
      <c r="A2047" s="7624"/>
      <c r="B2047" s="7624"/>
      <c r="C2047" s="7642"/>
      <c r="D2047" s="7794" t="s">
        <v>164</v>
      </c>
      <c r="E2047" s="7736"/>
      <c r="F2047" s="7736"/>
      <c r="G2047" s="7737"/>
      <c r="H2047" s="11228">
        <v>0</v>
      </c>
      <c r="I2047" s="11228"/>
      <c r="J2047" s="7643"/>
    </row>
    <row r="2048" spans="1:10" ht="16.5" thickTop="1" thickBot="1" x14ac:dyDescent="0.3">
      <c r="A2048" s="7624"/>
      <c r="B2048" s="7624"/>
      <c r="C2048" s="7642"/>
      <c r="D2048" s="11235" t="s">
        <v>165</v>
      </c>
      <c r="E2048" s="11236"/>
      <c r="F2048" s="11236"/>
      <c r="G2048" s="11237"/>
      <c r="H2048" s="11232">
        <v>0</v>
      </c>
      <c r="I2048" s="11232"/>
      <c r="J2048" s="7643"/>
    </row>
    <row r="2049" spans="1:10" ht="16.5" thickTop="1" thickBot="1" x14ac:dyDescent="0.3">
      <c r="A2049" s="7624"/>
      <c r="B2049" s="7624"/>
      <c r="C2049" s="7642"/>
      <c r="D2049" s="7793" t="s">
        <v>160</v>
      </c>
      <c r="E2049" s="7727"/>
      <c r="F2049" s="7727"/>
      <c r="G2049" s="7727"/>
      <c r="H2049" s="11233"/>
      <c r="I2049" s="11233"/>
      <c r="J2049" s="7643"/>
    </row>
    <row r="2050" spans="1:10" ht="16.5" thickTop="1" thickBot="1" x14ac:dyDescent="0.3">
      <c r="A2050" s="7624"/>
      <c r="B2050" s="7624"/>
      <c r="C2050" s="7642"/>
      <c r="D2050" s="7760" t="s">
        <v>161</v>
      </c>
      <c r="E2050" s="7733"/>
      <c r="F2050" s="7733"/>
      <c r="G2050" s="7734"/>
      <c r="H2050" s="11228"/>
      <c r="I2050" s="11228"/>
      <c r="J2050" s="7643"/>
    </row>
    <row r="2051" spans="1:10" ht="16.5" thickTop="1" thickBot="1" x14ac:dyDescent="0.3">
      <c r="A2051" s="7624"/>
      <c r="B2051" s="7624"/>
      <c r="C2051" s="7642"/>
      <c r="D2051" s="7794" t="s">
        <v>162</v>
      </c>
      <c r="E2051" s="7736"/>
      <c r="F2051" s="7736"/>
      <c r="G2051" s="7737"/>
      <c r="H2051" s="11228"/>
      <c r="I2051" s="11228"/>
      <c r="J2051" s="7643"/>
    </row>
    <row r="2052" spans="1:10" ht="16.5" thickTop="1" thickBot="1" x14ac:dyDescent="0.3">
      <c r="A2052" s="7624"/>
      <c r="B2052" s="7624"/>
      <c r="C2052" s="7795"/>
      <c r="D2052" s="7760" t="s">
        <v>114</v>
      </c>
      <c r="E2052" s="7736"/>
      <c r="F2052" s="7736"/>
      <c r="G2052" s="7737"/>
      <c r="H2052" s="11228"/>
      <c r="I2052" s="11228"/>
      <c r="J2052" s="7643"/>
    </row>
    <row r="2053" spans="1:10" ht="16.5" thickTop="1" thickBot="1" x14ac:dyDescent="0.3">
      <c r="A2053" s="7624"/>
      <c r="B2053" s="7796"/>
      <c r="C2053" s="7797" t="s">
        <v>166</v>
      </c>
      <c r="D2053" s="7748"/>
      <c r="E2053" s="7798"/>
      <c r="F2053" s="7750"/>
      <c r="G2053" s="7763"/>
      <c r="H2053" s="11234">
        <v>33</v>
      </c>
      <c r="I2053" s="11234"/>
      <c r="J2053" s="7624"/>
    </row>
    <row r="2054" spans="1:10" ht="16.5" thickTop="1" thickBot="1" x14ac:dyDescent="0.3">
      <c r="A2054" s="7624"/>
      <c r="B2054" s="7628"/>
      <c r="C2054" s="7799"/>
      <c r="D2054" s="7800" t="s">
        <v>251</v>
      </c>
      <c r="E2054" s="7801"/>
      <c r="F2054" s="7801"/>
      <c r="G2054" s="7802"/>
      <c r="H2054" s="11228">
        <v>0</v>
      </c>
      <c r="I2054" s="11228"/>
      <c r="J2054" s="7624"/>
    </row>
    <row r="2055" spans="1:10" ht="16.5" thickTop="1" thickBot="1" x14ac:dyDescent="0.3">
      <c r="A2055" s="7624"/>
      <c r="B2055" s="7803"/>
      <c r="C2055" s="7796"/>
      <c r="D2055" s="7801" t="s">
        <v>168</v>
      </c>
      <c r="E2055" s="7801"/>
      <c r="F2055" s="7801"/>
      <c r="G2055" s="7801"/>
      <c r="H2055" s="11228">
        <v>9</v>
      </c>
      <c r="I2055" s="11228"/>
      <c r="J2055" s="7624"/>
    </row>
    <row r="2056" spans="1:10" ht="16.5" thickTop="1" thickBot="1" x14ac:dyDescent="0.3">
      <c r="A2056" s="7624"/>
      <c r="B2056" s="7803"/>
      <c r="C2056" s="7796"/>
      <c r="D2056" s="7804" t="s">
        <v>169</v>
      </c>
      <c r="E2056" s="7801"/>
      <c r="F2056" s="7801"/>
      <c r="G2056" s="7802"/>
      <c r="H2056" s="11228">
        <v>24</v>
      </c>
      <c r="I2056" s="11228"/>
      <c r="J2056" s="7624"/>
    </row>
    <row r="2057" spans="1:10" ht="16.5" thickTop="1" thickBot="1" x14ac:dyDescent="0.3">
      <c r="A2057" s="7624"/>
      <c r="B2057" s="7803"/>
      <c r="C2057" s="7796"/>
      <c r="D2057" s="7804" t="s">
        <v>170</v>
      </c>
      <c r="E2057" s="7801"/>
      <c r="F2057" s="7801"/>
      <c r="G2057" s="7802"/>
      <c r="H2057" s="11228">
        <v>0</v>
      </c>
      <c r="I2057" s="11228"/>
      <c r="J2057" s="7624"/>
    </row>
    <row r="2058" spans="1:10" ht="16.5" thickTop="1" thickBot="1" x14ac:dyDescent="0.3">
      <c r="A2058" s="7624"/>
      <c r="B2058" s="7723"/>
      <c r="C2058" s="7642"/>
      <c r="D2058" s="7805" t="s">
        <v>171</v>
      </c>
      <c r="E2058" s="7806"/>
      <c r="F2058" s="7806"/>
      <c r="G2058" s="7807"/>
      <c r="H2058" s="11232">
        <v>0</v>
      </c>
      <c r="I2058" s="11232"/>
      <c r="J2058" s="7624"/>
    </row>
    <row r="2059" spans="1:10" ht="16.5" thickTop="1" thickBot="1" x14ac:dyDescent="0.3">
      <c r="A2059" s="7624"/>
      <c r="B2059" s="7624"/>
      <c r="C2059" s="7642"/>
      <c r="D2059" s="7808" t="s">
        <v>172</v>
      </c>
      <c r="E2059" s="7733"/>
      <c r="F2059" s="7733"/>
      <c r="G2059" s="7734"/>
      <c r="H2059" s="11228"/>
      <c r="I2059" s="11228"/>
      <c r="J2059" s="7624"/>
    </row>
    <row r="2060" spans="1:10" ht="16.5" thickTop="1" thickBot="1" x14ac:dyDescent="0.3">
      <c r="A2060" s="7624"/>
      <c r="B2060" s="7723"/>
      <c r="C2060" s="7642"/>
      <c r="D2060" s="7809" t="s">
        <v>173</v>
      </c>
      <c r="E2060" s="7801"/>
      <c r="F2060" s="7801"/>
      <c r="G2060" s="7802"/>
      <c r="H2060" s="11233"/>
      <c r="I2060" s="11233"/>
      <c r="J2060" s="7624"/>
    </row>
    <row r="2061" spans="1:10" ht="16.5" thickTop="1" thickBot="1" x14ac:dyDescent="0.3">
      <c r="A2061" s="7624"/>
      <c r="B2061" s="7723"/>
      <c r="C2061" s="7642"/>
      <c r="D2061" s="7810" t="s">
        <v>174</v>
      </c>
      <c r="E2061" s="7801"/>
      <c r="F2061" s="7801"/>
      <c r="G2061" s="7802"/>
      <c r="H2061" s="11228"/>
      <c r="I2061" s="11228"/>
      <c r="J2061" s="7625"/>
    </row>
    <row r="2062" spans="1:10" ht="17.25" thickTop="1" thickBot="1" x14ac:dyDescent="0.3">
      <c r="A2062" s="7624"/>
      <c r="B2062" s="7811" t="s">
        <v>175</v>
      </c>
      <c r="C2062" s="7812"/>
      <c r="D2062" s="7812"/>
      <c r="E2062" s="7812"/>
      <c r="F2062" s="7813"/>
      <c r="G2062" s="11218" t="s">
        <v>11</v>
      </c>
      <c r="H2062" s="11219"/>
      <c r="I2062" s="11220"/>
      <c r="J2062" s="7624"/>
    </row>
    <row r="2063" spans="1:10" ht="16.5" thickTop="1" x14ac:dyDescent="0.25">
      <c r="A2063" s="7625"/>
      <c r="B2063" s="7814"/>
      <c r="C2063" s="7815"/>
      <c r="D2063" s="7815"/>
      <c r="E2063" s="7815"/>
      <c r="F2063" s="7816"/>
      <c r="G2063" s="11221">
        <v>2021</v>
      </c>
      <c r="H2063" s="11222"/>
      <c r="I2063" s="11223"/>
      <c r="J2063" s="7625"/>
    </row>
    <row r="2064" spans="1:10" ht="16.5" thickBot="1" x14ac:dyDescent="0.3">
      <c r="A2064" s="7625"/>
      <c r="B2064" s="7817"/>
      <c r="C2064" s="7818"/>
      <c r="D2064" s="7818"/>
      <c r="E2064" s="7818"/>
      <c r="F2064" s="7819"/>
      <c r="G2064" s="11224"/>
      <c r="H2064" s="11225"/>
      <c r="I2064" s="11226"/>
      <c r="J2064" s="7625"/>
    </row>
    <row r="2065" spans="1:10" ht="15.75" thickTop="1" x14ac:dyDescent="0.25">
      <c r="A2065" s="7625"/>
      <c r="B2065" s="7625"/>
      <c r="C2065" s="7625"/>
      <c r="D2065" s="7625"/>
      <c r="E2065" s="7625"/>
      <c r="F2065" s="7625"/>
      <c r="G2065" s="7625"/>
      <c r="H2065" s="7625"/>
      <c r="I2065" s="7625"/>
      <c r="J2065" s="7625"/>
    </row>
    <row r="2066" spans="1:10" ht="15.75" thickBot="1" x14ac:dyDescent="0.3">
      <c r="A2066" s="7621"/>
      <c r="B2066" s="7621"/>
      <c r="C2066" s="7821"/>
      <c r="D2066" s="7821"/>
      <c r="E2066" s="7822"/>
      <c r="F2066" s="7621"/>
      <c r="G2066" s="7823" t="s">
        <v>196</v>
      </c>
      <c r="H2066" s="7621"/>
      <c r="I2066" s="7621"/>
      <c r="J2066" s="7621"/>
    </row>
    <row r="2067" spans="1:10" ht="17.25" thickTop="1" thickBot="1" x14ac:dyDescent="0.3">
      <c r="A2067" s="7824"/>
      <c r="B2067" s="7824"/>
      <c r="C2067" s="7825"/>
      <c r="D2067" s="7825"/>
      <c r="E2067" s="7825"/>
      <c r="F2067" s="7621"/>
      <c r="G2067" s="7826" t="s">
        <v>1</v>
      </c>
      <c r="H2067" s="7827"/>
      <c r="I2067" s="7828"/>
      <c r="J2067" s="7824"/>
    </row>
    <row r="2068" spans="1:10" ht="17.25" thickTop="1" thickBot="1" x14ac:dyDescent="0.3">
      <c r="A2068" s="7822"/>
      <c r="B2068" s="7824"/>
      <c r="C2068" s="7829"/>
      <c r="D2068" s="7829"/>
      <c r="E2068" s="7829"/>
      <c r="F2068" s="7621"/>
      <c r="G2068" s="7830" t="s">
        <v>2</v>
      </c>
      <c r="H2068" s="7831"/>
      <c r="I2068" s="7828" t="s">
        <v>3</v>
      </c>
      <c r="J2068" s="7824"/>
    </row>
    <row r="2069" spans="1:10" ht="16.5" thickTop="1" thickBot="1" x14ac:dyDescent="0.3">
      <c r="A2069" s="7824"/>
      <c r="B2069" s="7824"/>
      <c r="C2069" s="7824"/>
      <c r="D2069" s="7825"/>
      <c r="E2069" s="7832"/>
      <c r="F2069" s="7825"/>
      <c r="G2069" s="7825"/>
      <c r="H2069" s="7825"/>
      <c r="I2069" s="7825"/>
      <c r="J2069" s="7825"/>
    </row>
    <row r="2070" spans="1:10" ht="17.25" thickTop="1" thickBot="1" x14ac:dyDescent="0.3">
      <c r="A2070" s="7833" t="s">
        <v>4</v>
      </c>
      <c r="B2070" s="11052"/>
      <c r="C2070" s="11053"/>
      <c r="D2070" s="11053"/>
      <c r="E2070" s="11053"/>
      <c r="F2070" s="11053"/>
      <c r="G2070" s="11054"/>
      <c r="H2070" s="7621"/>
      <c r="I2070" s="7621"/>
      <c r="J2070" s="7621"/>
    </row>
    <row r="2071" spans="1:10" ht="17.25" thickTop="1" thickBot="1" x14ac:dyDescent="0.3">
      <c r="A2071" s="7833" t="s">
        <v>5</v>
      </c>
      <c r="B2071" s="11052" t="s">
        <v>258</v>
      </c>
      <c r="C2071" s="11053"/>
      <c r="D2071" s="11053"/>
      <c r="E2071" s="11053"/>
      <c r="F2071" s="11053"/>
      <c r="G2071" s="11054"/>
      <c r="H2071" s="7621"/>
      <c r="I2071" s="7621"/>
      <c r="J2071" s="7621"/>
    </row>
    <row r="2072" spans="1:10" ht="17.25" thickTop="1" thickBot="1" x14ac:dyDescent="0.3">
      <c r="A2072" s="7834" t="s">
        <v>7</v>
      </c>
      <c r="B2072" s="11055" t="s">
        <v>8</v>
      </c>
      <c r="C2072" s="11056"/>
      <c r="D2072" s="7835"/>
      <c r="E2072" s="7836"/>
      <c r="F2072" s="7836"/>
      <c r="G2072" s="7835"/>
      <c r="H2072" s="7621"/>
      <c r="I2072" s="7621"/>
      <c r="J2072" s="7621"/>
    </row>
    <row r="2073" spans="1:10" ht="16.5" thickTop="1" thickBot="1" x14ac:dyDescent="0.3">
      <c r="A2073" s="7824"/>
      <c r="B2073" s="7824"/>
      <c r="C2073" s="7824"/>
      <c r="D2073" s="7824"/>
      <c r="E2073" s="7824"/>
      <c r="F2073" s="7824"/>
      <c r="G2073" s="7837"/>
      <c r="H2073" s="7824"/>
      <c r="I2073" s="7824"/>
      <c r="J2073" s="7824"/>
    </row>
    <row r="2074" spans="1:10" ht="16.5" thickTop="1" thickBot="1" x14ac:dyDescent="0.3">
      <c r="A2074" s="7621"/>
      <c r="B2074" s="11342" t="s">
        <v>9</v>
      </c>
      <c r="C2074" s="11342"/>
      <c r="D2074" s="11342"/>
      <c r="E2074" s="11234" t="s">
        <v>10</v>
      </c>
      <c r="F2074" s="11323"/>
      <c r="G2074" s="11234" t="s">
        <v>11</v>
      </c>
      <c r="H2074" s="11323"/>
      <c r="I2074" s="7621"/>
      <c r="J2074" s="7621"/>
    </row>
    <row r="2075" spans="1:10" ht="16.5" thickTop="1" thickBot="1" x14ac:dyDescent="0.3">
      <c r="A2075" s="7838"/>
      <c r="B2075" s="11343"/>
      <c r="C2075" s="11342"/>
      <c r="D2075" s="11342"/>
      <c r="E2075" s="11071">
        <v>5356</v>
      </c>
      <c r="F2075" s="11071"/>
      <c r="G2075" s="11344">
        <v>5356</v>
      </c>
      <c r="H2075" s="11344"/>
      <c r="I2075" s="7621"/>
      <c r="J2075" s="7621"/>
    </row>
    <row r="2076" spans="1:10" ht="16.5" thickTop="1" thickBot="1" x14ac:dyDescent="0.3">
      <c r="A2076" s="7838"/>
      <c r="B2076" s="11343"/>
      <c r="C2076" s="11342"/>
      <c r="D2076" s="11342"/>
      <c r="E2076" s="11071"/>
      <c r="F2076" s="11071"/>
      <c r="G2076" s="11344"/>
      <c r="H2076" s="11344"/>
      <c r="I2076" s="7621"/>
      <c r="J2076" s="7621"/>
    </row>
    <row r="2077" spans="1:10" ht="16.5" thickTop="1" thickBot="1" x14ac:dyDescent="0.3">
      <c r="A2077" s="7838"/>
      <c r="B2077" s="7839"/>
      <c r="C2077" s="7839"/>
      <c r="D2077" s="7839"/>
      <c r="E2077" s="7839"/>
      <c r="F2077" s="7839"/>
      <c r="G2077" s="7839"/>
      <c r="H2077" s="7839"/>
      <c r="I2077" s="7839"/>
      <c r="J2077" s="7839"/>
    </row>
    <row r="2078" spans="1:10" ht="16.5" thickTop="1" thickBot="1" x14ac:dyDescent="0.3">
      <c r="A2078" s="7838"/>
      <c r="B2078" s="11343" t="s">
        <v>12</v>
      </c>
      <c r="C2078" s="11342"/>
      <c r="D2078" s="11342"/>
      <c r="E2078" s="11342"/>
      <c r="F2078" s="11342"/>
      <c r="G2078" s="11234" t="s">
        <v>11</v>
      </c>
      <c r="H2078" s="11323"/>
      <c r="I2078" s="11345" t="s">
        <v>13</v>
      </c>
      <c r="J2078" s="11345"/>
    </row>
    <row r="2079" spans="1:10" ht="16.5" thickTop="1" thickBot="1" x14ac:dyDescent="0.3">
      <c r="A2079" s="7838"/>
      <c r="B2079" s="11342"/>
      <c r="C2079" s="11342"/>
      <c r="D2079" s="11342"/>
      <c r="E2079" s="11342"/>
      <c r="F2079" s="11342"/>
      <c r="G2079" s="7840" t="s">
        <v>14</v>
      </c>
      <c r="H2079" s="7840" t="s">
        <v>15</v>
      </c>
      <c r="I2079" s="11345"/>
      <c r="J2079" s="11345"/>
    </row>
    <row r="2080" spans="1:10" ht="16.5" thickTop="1" thickBot="1" x14ac:dyDescent="0.3">
      <c r="A2080" s="7621"/>
      <c r="B2080" s="11342"/>
      <c r="C2080" s="11342"/>
      <c r="D2080" s="11342"/>
      <c r="E2080" s="11342"/>
      <c r="F2080" s="11342"/>
      <c r="G2080" s="7841">
        <v>546</v>
      </c>
      <c r="H2080" s="7841">
        <v>26</v>
      </c>
      <c r="I2080" s="11346">
        <v>572</v>
      </c>
      <c r="J2080" s="11346"/>
    </row>
    <row r="2081" spans="1:10" ht="16.5" thickTop="1" thickBot="1" x14ac:dyDescent="0.3">
      <c r="A2081" s="7621"/>
      <c r="B2081" s="11339" t="s">
        <v>16</v>
      </c>
      <c r="C2081" s="11341"/>
      <c r="D2081" s="11341"/>
      <c r="E2081" s="11341"/>
      <c r="F2081" s="11340"/>
      <c r="G2081" s="7842">
        <v>62</v>
      </c>
      <c r="H2081" s="7842">
        <v>3</v>
      </c>
      <c r="I2081" s="11284">
        <v>65</v>
      </c>
      <c r="J2081" s="11284"/>
    </row>
    <row r="2082" spans="1:10" ht="16.5" thickTop="1" thickBot="1" x14ac:dyDescent="0.3">
      <c r="A2082" s="7621"/>
      <c r="B2082" s="11339" t="s">
        <v>17</v>
      </c>
      <c r="C2082" s="11341"/>
      <c r="D2082" s="11341"/>
      <c r="E2082" s="11341"/>
      <c r="F2082" s="11341"/>
      <c r="G2082" s="7842">
        <v>484</v>
      </c>
      <c r="H2082" s="7842">
        <v>23</v>
      </c>
      <c r="I2082" s="11287">
        <v>507</v>
      </c>
      <c r="J2082" s="11288"/>
    </row>
    <row r="2083" spans="1:10" ht="16.5" thickTop="1" thickBot="1" x14ac:dyDescent="0.3">
      <c r="A2083" s="7621"/>
      <c r="B2083" s="7843" t="s">
        <v>18</v>
      </c>
      <c r="C2083" s="7844"/>
      <c r="D2083" s="7845"/>
      <c r="E2083" s="7846"/>
      <c r="F2083" s="7846"/>
      <c r="G2083" s="7847"/>
      <c r="H2083" s="7848"/>
      <c r="I2083" s="7849"/>
      <c r="J2083" s="7621"/>
    </row>
    <row r="2084" spans="1:10" ht="16.5" thickTop="1" thickBot="1" x14ac:dyDescent="0.3">
      <c r="A2084" s="7621"/>
      <c r="B2084" s="7850"/>
      <c r="C2084" s="7851"/>
      <c r="D2084" s="7851"/>
      <c r="E2084" s="11234" t="s">
        <v>19</v>
      </c>
      <c r="F2084" s="11234"/>
      <c r="G2084" s="11234"/>
      <c r="H2084" s="11218"/>
      <c r="I2084" s="7840" t="s">
        <v>11</v>
      </c>
      <c r="J2084" s="7621"/>
    </row>
    <row r="2085" spans="1:10" ht="16.5" thickTop="1" thickBot="1" x14ac:dyDescent="0.3">
      <c r="A2085" s="7621"/>
      <c r="B2085" s="7850"/>
      <c r="C2085" s="7851" t="s">
        <v>20</v>
      </c>
      <c r="D2085" s="7851"/>
      <c r="E2085" s="7852" t="s">
        <v>21</v>
      </c>
      <c r="F2085" s="7852" t="s">
        <v>22</v>
      </c>
      <c r="G2085" s="7852" t="s">
        <v>23</v>
      </c>
      <c r="H2085" s="7853" t="s">
        <v>24</v>
      </c>
      <c r="I2085" s="7854"/>
      <c r="J2085" s="7621"/>
    </row>
    <row r="2086" spans="1:10" ht="16.5" thickTop="1" thickBot="1" x14ac:dyDescent="0.3">
      <c r="A2086" s="7621"/>
      <c r="B2086" s="7855"/>
      <c r="C2086" s="7856"/>
      <c r="D2086" s="7856"/>
      <c r="E2086" s="11334">
        <v>19</v>
      </c>
      <c r="F2086" s="11334"/>
      <c r="G2086" s="11334"/>
      <c r="H2086" s="11335"/>
      <c r="I2086" s="11336">
        <v>102</v>
      </c>
      <c r="J2086" s="7621"/>
    </row>
    <row r="2087" spans="1:10" ht="16.5" thickTop="1" thickBot="1" x14ac:dyDescent="0.3">
      <c r="A2087" s="7621"/>
      <c r="B2087" s="7857"/>
      <c r="C2087" s="7858"/>
      <c r="D2087" s="7858"/>
      <c r="E2087" s="7859">
        <v>78</v>
      </c>
      <c r="F2087" s="7859">
        <v>24</v>
      </c>
      <c r="G2087" s="7859">
        <v>0</v>
      </c>
      <c r="H2087" s="7859">
        <v>0</v>
      </c>
      <c r="I2087" s="11336"/>
      <c r="J2087" s="7621"/>
    </row>
    <row r="2088" spans="1:10" ht="17.25" thickTop="1" thickBot="1" x14ac:dyDescent="0.3">
      <c r="A2088" s="7621"/>
      <c r="B2088" s="7860"/>
      <c r="C2088" s="11337" t="s">
        <v>25</v>
      </c>
      <c r="D2088" s="11338"/>
      <c r="E2088" s="7861">
        <v>0</v>
      </c>
      <c r="F2088" s="7861">
        <v>0</v>
      </c>
      <c r="G2088" s="7861">
        <v>0</v>
      </c>
      <c r="H2088" s="7862">
        <v>0</v>
      </c>
      <c r="I2088" s="7863">
        <v>0</v>
      </c>
      <c r="J2088" s="7621"/>
    </row>
    <row r="2089" spans="1:10" ht="16.5" thickTop="1" thickBot="1" x14ac:dyDescent="0.3">
      <c r="A2089" s="7621"/>
      <c r="B2089" s="7860"/>
      <c r="C2089" s="7864"/>
      <c r="D2089" s="7865" t="s">
        <v>26</v>
      </c>
      <c r="E2089" s="7866"/>
      <c r="F2089" s="7866"/>
      <c r="G2089" s="7866"/>
      <c r="H2089" s="7866"/>
      <c r="I2089" s="7867">
        <v>0</v>
      </c>
      <c r="J2089" s="7621"/>
    </row>
    <row r="2090" spans="1:10" ht="16.5" thickTop="1" thickBot="1" x14ac:dyDescent="0.3">
      <c r="A2090" s="7621"/>
      <c r="B2090" s="7860"/>
      <c r="C2090" s="7864"/>
      <c r="D2090" s="7865" t="s">
        <v>27</v>
      </c>
      <c r="E2090" s="7866"/>
      <c r="F2090" s="7866"/>
      <c r="G2090" s="7866"/>
      <c r="H2090" s="7866"/>
      <c r="I2090" s="7867">
        <v>0</v>
      </c>
      <c r="J2090" s="7621"/>
    </row>
    <row r="2091" spans="1:10" ht="16.5" thickTop="1" thickBot="1" x14ac:dyDescent="0.3">
      <c r="A2091" s="7621"/>
      <c r="B2091" s="7860"/>
      <c r="C2091" s="7864"/>
      <c r="D2091" s="7865" t="s">
        <v>28</v>
      </c>
      <c r="E2091" s="7866"/>
      <c r="F2091" s="7866"/>
      <c r="G2091" s="7866"/>
      <c r="H2091" s="7866"/>
      <c r="I2091" s="7867">
        <v>0</v>
      </c>
      <c r="J2091" s="7621"/>
    </row>
    <row r="2092" spans="1:10" ht="27" thickTop="1" thickBot="1" x14ac:dyDescent="0.3">
      <c r="A2092" s="7621"/>
      <c r="B2092" s="7860"/>
      <c r="C2092" s="7864"/>
      <c r="D2092" s="7865" t="s">
        <v>29</v>
      </c>
      <c r="E2092" s="7866"/>
      <c r="F2092" s="7866"/>
      <c r="G2092" s="7866"/>
      <c r="H2092" s="7866"/>
      <c r="I2092" s="7867">
        <v>0</v>
      </c>
      <c r="J2092" s="7621"/>
    </row>
    <row r="2093" spans="1:10" ht="17.25" thickTop="1" thickBot="1" x14ac:dyDescent="0.3">
      <c r="A2093" s="7621"/>
      <c r="B2093" s="7860"/>
      <c r="C2093" s="7868" t="s">
        <v>30</v>
      </c>
      <c r="D2093" s="7869"/>
      <c r="E2093" s="7870">
        <v>4</v>
      </c>
      <c r="F2093" s="7870">
        <v>0</v>
      </c>
      <c r="G2093" s="7870">
        <v>0</v>
      </c>
      <c r="H2093" s="7870">
        <v>0</v>
      </c>
      <c r="I2093" s="7871">
        <v>4</v>
      </c>
      <c r="J2093" s="7621"/>
    </row>
    <row r="2094" spans="1:10" ht="27" thickTop="1" thickBot="1" x14ac:dyDescent="0.3">
      <c r="A2094" s="7621"/>
      <c r="B2094" s="7860"/>
      <c r="C2094" s="7864"/>
      <c r="D2094" s="7865" t="s">
        <v>31</v>
      </c>
      <c r="E2094" s="7866"/>
      <c r="F2094" s="7866"/>
      <c r="G2094" s="7866"/>
      <c r="H2094" s="7866"/>
      <c r="I2094" s="7867">
        <v>0</v>
      </c>
      <c r="J2094" s="7621"/>
    </row>
    <row r="2095" spans="1:10" ht="16.5" thickTop="1" thickBot="1" x14ac:dyDescent="0.3">
      <c r="A2095" s="7621"/>
      <c r="B2095" s="7860"/>
      <c r="C2095" s="7864"/>
      <c r="D2095" s="7865" t="s">
        <v>32</v>
      </c>
      <c r="E2095" s="7866"/>
      <c r="F2095" s="7866"/>
      <c r="G2095" s="7866"/>
      <c r="H2095" s="7866"/>
      <c r="I2095" s="7867">
        <v>0</v>
      </c>
      <c r="J2095" s="7621"/>
    </row>
    <row r="2096" spans="1:10" ht="27" thickTop="1" thickBot="1" x14ac:dyDescent="0.3">
      <c r="A2096" s="7621"/>
      <c r="B2096" s="7860"/>
      <c r="C2096" s="7864"/>
      <c r="D2096" s="7865" t="s">
        <v>120</v>
      </c>
      <c r="E2096" s="7866">
        <v>2</v>
      </c>
      <c r="F2096" s="7866"/>
      <c r="G2096" s="7866"/>
      <c r="H2096" s="7866"/>
      <c r="I2096" s="7867">
        <v>2</v>
      </c>
      <c r="J2096" s="7621"/>
    </row>
    <row r="2097" spans="1:10" ht="39.75" thickTop="1" thickBot="1" x14ac:dyDescent="0.3">
      <c r="A2097" s="7621"/>
      <c r="B2097" s="7860"/>
      <c r="C2097" s="7864"/>
      <c r="D2097" s="7865" t="s">
        <v>34</v>
      </c>
      <c r="E2097" s="7866"/>
      <c r="F2097" s="7866"/>
      <c r="G2097" s="7866"/>
      <c r="H2097" s="7866"/>
      <c r="I2097" s="7867">
        <v>0</v>
      </c>
      <c r="J2097" s="7621"/>
    </row>
    <row r="2098" spans="1:10" ht="65.25" thickTop="1" thickBot="1" x14ac:dyDescent="0.3">
      <c r="A2098" s="7621"/>
      <c r="B2098" s="7860"/>
      <c r="C2098" s="7864"/>
      <c r="D2098" s="7865" t="s">
        <v>198</v>
      </c>
      <c r="E2098" s="7866">
        <v>2</v>
      </c>
      <c r="F2098" s="7866"/>
      <c r="G2098" s="7866"/>
      <c r="H2098" s="7866"/>
      <c r="I2098" s="7867">
        <v>2</v>
      </c>
      <c r="J2098" s="7621"/>
    </row>
    <row r="2099" spans="1:10" ht="17.25" thickTop="1" thickBot="1" x14ac:dyDescent="0.3">
      <c r="A2099" s="7621"/>
      <c r="B2099" s="7860"/>
      <c r="C2099" s="11339" t="s">
        <v>36</v>
      </c>
      <c r="D2099" s="11340"/>
      <c r="E2099" s="7872">
        <v>15</v>
      </c>
      <c r="F2099" s="7872">
        <v>0</v>
      </c>
      <c r="G2099" s="7872">
        <v>0</v>
      </c>
      <c r="H2099" s="7872">
        <v>0</v>
      </c>
      <c r="I2099" s="7863">
        <v>15</v>
      </c>
      <c r="J2099" s="7621"/>
    </row>
    <row r="2100" spans="1:10" ht="27" thickTop="1" thickBot="1" x14ac:dyDescent="0.3">
      <c r="A2100" s="7621"/>
      <c r="B2100" s="7860"/>
      <c r="C2100" s="7864"/>
      <c r="D2100" s="7873" t="s">
        <v>37</v>
      </c>
      <c r="E2100" s="7866">
        <v>2</v>
      </c>
      <c r="F2100" s="7866"/>
      <c r="G2100" s="7866"/>
      <c r="H2100" s="7866"/>
      <c r="I2100" s="7874">
        <v>2</v>
      </c>
      <c r="J2100" s="7621"/>
    </row>
    <row r="2101" spans="1:10" ht="39.75" thickTop="1" thickBot="1" x14ac:dyDescent="0.3">
      <c r="A2101" s="7621"/>
      <c r="B2101" s="7860"/>
      <c r="C2101" s="7864"/>
      <c r="D2101" s="7873" t="s">
        <v>38</v>
      </c>
      <c r="E2101" s="7875">
        <v>13</v>
      </c>
      <c r="F2101" s="7875"/>
      <c r="G2101" s="7875"/>
      <c r="H2101" s="7875"/>
      <c r="I2101" s="7874">
        <v>13</v>
      </c>
      <c r="J2101" s="7621"/>
    </row>
    <row r="2102" spans="1:10" ht="52.5" thickTop="1" thickBot="1" x14ac:dyDescent="0.3">
      <c r="A2102" s="7621"/>
      <c r="B2102" s="7860"/>
      <c r="C2102" s="7864"/>
      <c r="D2102" s="7876" t="s">
        <v>39</v>
      </c>
      <c r="E2102" s="7866"/>
      <c r="F2102" s="7866"/>
      <c r="G2102" s="7866"/>
      <c r="H2102" s="7866"/>
      <c r="I2102" s="7874">
        <v>0</v>
      </c>
      <c r="J2102" s="7621"/>
    </row>
    <row r="2103" spans="1:10" ht="17.25" thickTop="1" thickBot="1" x14ac:dyDescent="0.3">
      <c r="A2103" s="7621"/>
      <c r="B2103" s="7821"/>
      <c r="C2103" s="11339" t="s">
        <v>199</v>
      </c>
      <c r="D2103" s="11340"/>
      <c r="E2103" s="7870">
        <v>0</v>
      </c>
      <c r="F2103" s="7870">
        <v>19</v>
      </c>
      <c r="G2103" s="7870">
        <v>0</v>
      </c>
      <c r="H2103" s="7870">
        <v>0</v>
      </c>
      <c r="I2103" s="7863">
        <v>19</v>
      </c>
      <c r="J2103" s="7621"/>
    </row>
    <row r="2104" spans="1:10" ht="16.5" thickTop="1" thickBot="1" x14ac:dyDescent="0.3">
      <c r="A2104" s="7621"/>
      <c r="B2104" s="7821"/>
      <c r="C2104" s="7877"/>
      <c r="D2104" s="7878" t="s">
        <v>200</v>
      </c>
      <c r="E2104" s="7866"/>
      <c r="F2104" s="7866">
        <v>11</v>
      </c>
      <c r="G2104" s="7866"/>
      <c r="H2104" s="7866"/>
      <c r="I2104" s="7874">
        <v>11</v>
      </c>
      <c r="J2104" s="7621"/>
    </row>
    <row r="2105" spans="1:10" ht="52.5" thickTop="1" thickBot="1" x14ac:dyDescent="0.3">
      <c r="A2105" s="7621"/>
      <c r="B2105" s="7821"/>
      <c r="C2105" s="7877"/>
      <c r="D2105" s="7878" t="s">
        <v>201</v>
      </c>
      <c r="E2105" s="7866"/>
      <c r="F2105" s="7866"/>
      <c r="G2105" s="7866"/>
      <c r="H2105" s="7866"/>
      <c r="I2105" s="7874">
        <v>0</v>
      </c>
      <c r="J2105" s="7621"/>
    </row>
    <row r="2106" spans="1:10" ht="52.5" thickTop="1" thickBot="1" x14ac:dyDescent="0.3">
      <c r="A2106" s="7621"/>
      <c r="B2106" s="7821"/>
      <c r="C2106" s="7877"/>
      <c r="D2106" s="7878" t="s">
        <v>202</v>
      </c>
      <c r="E2106" s="7866"/>
      <c r="F2106" s="7866">
        <v>2</v>
      </c>
      <c r="G2106" s="7866"/>
      <c r="H2106" s="7866"/>
      <c r="I2106" s="7874">
        <v>2</v>
      </c>
      <c r="J2106" s="7621"/>
    </row>
    <row r="2107" spans="1:10" ht="39.75" thickTop="1" thickBot="1" x14ac:dyDescent="0.3">
      <c r="A2107" s="7621"/>
      <c r="B2107" s="7821"/>
      <c r="C2107" s="7877"/>
      <c r="D2107" s="7879" t="s">
        <v>203</v>
      </c>
      <c r="E2107" s="7866"/>
      <c r="F2107" s="7866">
        <v>2</v>
      </c>
      <c r="G2107" s="7866"/>
      <c r="H2107" s="7866"/>
      <c r="I2107" s="7874">
        <v>2</v>
      </c>
      <c r="J2107" s="7621"/>
    </row>
    <row r="2108" spans="1:10" ht="65.25" thickTop="1" thickBot="1" x14ac:dyDescent="0.3">
      <c r="A2108" s="7621"/>
      <c r="B2108" s="7821"/>
      <c r="C2108" s="7877"/>
      <c r="D2108" s="7880" t="s">
        <v>204</v>
      </c>
      <c r="E2108" s="7866"/>
      <c r="F2108" s="7866"/>
      <c r="G2108" s="7866"/>
      <c r="H2108" s="7866"/>
      <c r="I2108" s="7874">
        <v>0</v>
      </c>
      <c r="J2108" s="7621"/>
    </row>
    <row r="2109" spans="1:10" ht="39.75" thickTop="1" thickBot="1" x14ac:dyDescent="0.3">
      <c r="A2109" s="7621"/>
      <c r="B2109" s="7821"/>
      <c r="C2109" s="7877"/>
      <c r="D2109" s="7879" t="s">
        <v>205</v>
      </c>
      <c r="E2109" s="7866"/>
      <c r="F2109" s="7866">
        <v>2</v>
      </c>
      <c r="G2109" s="7866"/>
      <c r="H2109" s="7866"/>
      <c r="I2109" s="7874">
        <v>2</v>
      </c>
      <c r="J2109" s="7621"/>
    </row>
    <row r="2110" spans="1:10" ht="52.5" thickTop="1" thickBot="1" x14ac:dyDescent="0.3">
      <c r="A2110" s="7621"/>
      <c r="B2110" s="7821"/>
      <c r="C2110" s="7877"/>
      <c r="D2110" s="7879" t="s">
        <v>206</v>
      </c>
      <c r="E2110" s="7866"/>
      <c r="F2110" s="7866"/>
      <c r="G2110" s="7866"/>
      <c r="H2110" s="7866"/>
      <c r="I2110" s="7874">
        <v>0</v>
      </c>
      <c r="J2110" s="7621"/>
    </row>
    <row r="2111" spans="1:10" ht="39.75" thickTop="1" thickBot="1" x14ac:dyDescent="0.3">
      <c r="A2111" s="7621"/>
      <c r="B2111" s="7821"/>
      <c r="C2111" s="7877"/>
      <c r="D2111" s="7880" t="s">
        <v>207</v>
      </c>
      <c r="E2111" s="7866"/>
      <c r="F2111" s="7866">
        <v>2</v>
      </c>
      <c r="G2111" s="7866"/>
      <c r="H2111" s="7866"/>
      <c r="I2111" s="7874">
        <v>2</v>
      </c>
      <c r="J2111" s="7621"/>
    </row>
    <row r="2112" spans="1:10" ht="27" thickTop="1" thickBot="1" x14ac:dyDescent="0.3">
      <c r="A2112" s="7621"/>
      <c r="B2112" s="7821"/>
      <c r="C2112" s="7877"/>
      <c r="D2112" s="7880" t="s">
        <v>208</v>
      </c>
      <c r="E2112" s="7875"/>
      <c r="F2112" s="7875"/>
      <c r="G2112" s="7875"/>
      <c r="H2112" s="7875"/>
      <c r="I2112" s="7874">
        <v>0</v>
      </c>
      <c r="J2112" s="7621"/>
    </row>
    <row r="2113" spans="1:10" ht="39.75" thickTop="1" thickBot="1" x14ac:dyDescent="0.3">
      <c r="A2113" s="7621"/>
      <c r="B2113" s="7821"/>
      <c r="C2113" s="7877"/>
      <c r="D2113" s="7880" t="s">
        <v>209</v>
      </c>
      <c r="E2113" s="7866"/>
      <c r="F2113" s="7866"/>
      <c r="G2113" s="7866"/>
      <c r="H2113" s="7866"/>
      <c r="I2113" s="7874">
        <v>0</v>
      </c>
      <c r="J2113" s="7621"/>
    </row>
    <row r="2114" spans="1:10" ht="17.25" thickTop="1" thickBot="1" x14ac:dyDescent="0.3">
      <c r="A2114" s="7621"/>
      <c r="B2114" s="7821"/>
      <c r="C2114" s="11325" t="s">
        <v>210</v>
      </c>
      <c r="D2114" s="11326"/>
      <c r="E2114" s="7881">
        <v>0</v>
      </c>
      <c r="F2114" s="7881">
        <v>0</v>
      </c>
      <c r="G2114" s="7881">
        <v>0</v>
      </c>
      <c r="H2114" s="7881">
        <v>0</v>
      </c>
      <c r="I2114" s="7882">
        <v>0</v>
      </c>
      <c r="J2114" s="7621"/>
    </row>
    <row r="2115" spans="1:10" ht="27" thickTop="1" thickBot="1" x14ac:dyDescent="0.3">
      <c r="A2115" s="7621"/>
      <c r="B2115" s="7821"/>
      <c r="C2115" s="7883"/>
      <c r="D2115" s="7884" t="s">
        <v>211</v>
      </c>
      <c r="E2115" s="7875"/>
      <c r="F2115" s="7875"/>
      <c r="G2115" s="7875"/>
      <c r="H2115" s="7875"/>
      <c r="I2115" s="7852">
        <v>0</v>
      </c>
      <c r="J2115" s="7621"/>
    </row>
    <row r="2116" spans="1:10" ht="39.75" thickTop="1" thickBot="1" x14ac:dyDescent="0.3">
      <c r="A2116" s="7621"/>
      <c r="B2116" s="7821"/>
      <c r="C2116" s="7885"/>
      <c r="D2116" s="7884" t="s">
        <v>212</v>
      </c>
      <c r="E2116" s="7875"/>
      <c r="F2116" s="7875"/>
      <c r="G2116" s="7875"/>
      <c r="H2116" s="7875"/>
      <c r="I2116" s="7852">
        <v>0</v>
      </c>
      <c r="J2116" s="7621"/>
    </row>
    <row r="2117" spans="1:10" ht="27" thickTop="1" thickBot="1" x14ac:dyDescent="0.3">
      <c r="A2117" s="7621"/>
      <c r="B2117" s="7821"/>
      <c r="C2117" s="7885"/>
      <c r="D2117" s="7884" t="s">
        <v>213</v>
      </c>
      <c r="E2117" s="7875"/>
      <c r="F2117" s="7875"/>
      <c r="G2117" s="7875"/>
      <c r="H2117" s="7875"/>
      <c r="I2117" s="7852">
        <v>0</v>
      </c>
      <c r="J2117" s="7621"/>
    </row>
    <row r="2118" spans="1:10" ht="65.25" thickTop="1" thickBot="1" x14ac:dyDescent="0.3">
      <c r="A2118" s="7621"/>
      <c r="B2118" s="7821"/>
      <c r="C2118" s="7886"/>
      <c r="D2118" s="7884" t="s">
        <v>214</v>
      </c>
      <c r="E2118" s="7875"/>
      <c r="F2118" s="7875"/>
      <c r="G2118" s="7875"/>
      <c r="H2118" s="7875"/>
      <c r="I2118" s="7852">
        <v>0</v>
      </c>
      <c r="J2118" s="7621"/>
    </row>
    <row r="2119" spans="1:10" ht="39.75" thickTop="1" thickBot="1" x14ac:dyDescent="0.3">
      <c r="A2119" s="7621"/>
      <c r="B2119" s="7821"/>
      <c r="C2119" s="7886"/>
      <c r="D2119" s="7884" t="s">
        <v>215</v>
      </c>
      <c r="E2119" s="7866"/>
      <c r="F2119" s="7866"/>
      <c r="G2119" s="7866"/>
      <c r="H2119" s="7866"/>
      <c r="I2119" s="7852">
        <v>0</v>
      </c>
      <c r="J2119" s="7621"/>
    </row>
    <row r="2120" spans="1:10" ht="16.5" thickTop="1" thickBot="1" x14ac:dyDescent="0.3">
      <c r="A2120" s="7621"/>
      <c r="B2120" s="7821"/>
      <c r="C2120" s="7886"/>
      <c r="D2120" s="7887" t="s">
        <v>216</v>
      </c>
      <c r="E2120" s="7866"/>
      <c r="F2120" s="7866"/>
      <c r="G2120" s="7866"/>
      <c r="H2120" s="7866"/>
      <c r="I2120" s="7852">
        <v>0</v>
      </c>
      <c r="J2120" s="7621"/>
    </row>
    <row r="2121" spans="1:10" ht="16.5" thickTop="1" thickBot="1" x14ac:dyDescent="0.3">
      <c r="A2121" s="7621"/>
      <c r="B2121" s="7821"/>
      <c r="C2121" s="7886"/>
      <c r="D2121" s="7887" t="s">
        <v>217</v>
      </c>
      <c r="E2121" s="7866"/>
      <c r="F2121" s="7866"/>
      <c r="G2121" s="7866"/>
      <c r="H2121" s="7866"/>
      <c r="I2121" s="7852">
        <v>0</v>
      </c>
      <c r="J2121" s="7621"/>
    </row>
    <row r="2122" spans="1:10" ht="16.5" thickTop="1" thickBot="1" x14ac:dyDescent="0.3">
      <c r="A2122" s="7621"/>
      <c r="B2122" s="7821"/>
      <c r="C2122" s="7886"/>
      <c r="D2122" s="7887" t="s">
        <v>218</v>
      </c>
      <c r="E2122" s="7866"/>
      <c r="F2122" s="7866"/>
      <c r="G2122" s="7866"/>
      <c r="H2122" s="7866"/>
      <c r="I2122" s="7852">
        <v>0</v>
      </c>
      <c r="J2122" s="7621"/>
    </row>
    <row r="2123" spans="1:10" ht="16.5" thickTop="1" thickBot="1" x14ac:dyDescent="0.3">
      <c r="A2123" s="7621"/>
      <c r="B2123" s="7821"/>
      <c r="C2123" s="7886"/>
      <c r="D2123" s="7887" t="s">
        <v>219</v>
      </c>
      <c r="E2123" s="7866"/>
      <c r="F2123" s="7866"/>
      <c r="G2123" s="7866"/>
      <c r="H2123" s="7866"/>
      <c r="I2123" s="7852">
        <v>0</v>
      </c>
      <c r="J2123" s="7621"/>
    </row>
    <row r="2124" spans="1:10" ht="27" thickTop="1" thickBot="1" x14ac:dyDescent="0.3">
      <c r="A2124" s="7621"/>
      <c r="B2124" s="7821"/>
      <c r="C2124" s="7886"/>
      <c r="D2124" s="7884" t="s">
        <v>220</v>
      </c>
      <c r="E2124" s="7866"/>
      <c r="F2124" s="7866"/>
      <c r="G2124" s="7866"/>
      <c r="H2124" s="7866"/>
      <c r="I2124" s="7852">
        <v>0</v>
      </c>
      <c r="J2124" s="7621"/>
    </row>
    <row r="2125" spans="1:10" ht="39.75" thickTop="1" thickBot="1" x14ac:dyDescent="0.3">
      <c r="A2125" s="7621"/>
      <c r="B2125" s="7821"/>
      <c r="C2125" s="7886"/>
      <c r="D2125" s="7888" t="s">
        <v>221</v>
      </c>
      <c r="E2125" s="7875"/>
      <c r="F2125" s="7875"/>
      <c r="G2125" s="7875"/>
      <c r="H2125" s="7875"/>
      <c r="I2125" s="7852">
        <v>0</v>
      </c>
      <c r="J2125" s="7621"/>
    </row>
    <row r="2126" spans="1:10" ht="52.5" thickTop="1" thickBot="1" x14ac:dyDescent="0.3">
      <c r="A2126" s="7621"/>
      <c r="B2126" s="7821"/>
      <c r="C2126" s="7886"/>
      <c r="D2126" s="7888" t="s">
        <v>222</v>
      </c>
      <c r="E2126" s="7866"/>
      <c r="F2126" s="7866"/>
      <c r="G2126" s="7866"/>
      <c r="H2126" s="7866"/>
      <c r="I2126" s="7852">
        <v>0</v>
      </c>
      <c r="J2126" s="7621"/>
    </row>
    <row r="2127" spans="1:10" ht="52.5" thickTop="1" thickBot="1" x14ac:dyDescent="0.3">
      <c r="A2127" s="7621"/>
      <c r="B2127" s="7821"/>
      <c r="C2127" s="7886"/>
      <c r="D2127" s="7888" t="s">
        <v>223</v>
      </c>
      <c r="E2127" s="7866"/>
      <c r="F2127" s="7866"/>
      <c r="G2127" s="7866"/>
      <c r="H2127" s="7866"/>
      <c r="I2127" s="7852">
        <v>0</v>
      </c>
      <c r="J2127" s="7621"/>
    </row>
    <row r="2128" spans="1:10" ht="16.5" thickTop="1" thickBot="1" x14ac:dyDescent="0.3">
      <c r="A2128" s="7621"/>
      <c r="B2128" s="7821"/>
      <c r="C2128" s="7886"/>
      <c r="D2128" s="7889" t="s">
        <v>64</v>
      </c>
      <c r="E2128" s="7866"/>
      <c r="F2128" s="7866"/>
      <c r="G2128" s="7866"/>
      <c r="H2128" s="7866"/>
      <c r="I2128" s="7852">
        <v>0</v>
      </c>
      <c r="J2128" s="7621"/>
    </row>
    <row r="2129" spans="1:10" ht="16.5" thickTop="1" thickBot="1" x14ac:dyDescent="0.3">
      <c r="A2129" s="7621"/>
      <c r="B2129" s="7821"/>
      <c r="C2129" s="7885"/>
      <c r="D2129" s="7889" t="s">
        <v>65</v>
      </c>
      <c r="E2129" s="7866"/>
      <c r="F2129" s="7866"/>
      <c r="G2129" s="7866"/>
      <c r="H2129" s="7866"/>
      <c r="I2129" s="7852">
        <v>0</v>
      </c>
      <c r="J2129" s="7821"/>
    </row>
    <row r="2130" spans="1:10" ht="16.5" thickTop="1" thickBot="1" x14ac:dyDescent="0.3">
      <c r="A2130" s="7890"/>
      <c r="B2130" s="7891"/>
      <c r="C2130" s="7892"/>
      <c r="D2130" s="7893"/>
      <c r="E2130" s="7894"/>
      <c r="F2130" s="7894"/>
      <c r="G2130" s="7894"/>
      <c r="H2130" s="7895"/>
      <c r="I2130" s="7896"/>
      <c r="J2130" s="7891"/>
    </row>
    <row r="2131" spans="1:10" ht="15.75" thickTop="1" x14ac:dyDescent="0.25">
      <c r="A2131" s="7621"/>
      <c r="B2131" s="11314" t="s">
        <v>66</v>
      </c>
      <c r="C2131" s="11315"/>
      <c r="D2131" s="11315"/>
      <c r="E2131" s="11315"/>
      <c r="F2131" s="11315"/>
      <c r="G2131" s="11315"/>
      <c r="H2131" s="11316"/>
      <c r="I2131" s="11327">
        <v>40</v>
      </c>
      <c r="J2131" s="7621"/>
    </row>
    <row r="2132" spans="1:10" x14ac:dyDescent="0.25">
      <c r="A2132" s="7621"/>
      <c r="B2132" s="11317"/>
      <c r="C2132" s="11318"/>
      <c r="D2132" s="11318"/>
      <c r="E2132" s="11318"/>
      <c r="F2132" s="11318"/>
      <c r="G2132" s="11318"/>
      <c r="H2132" s="11319"/>
      <c r="I2132" s="11328"/>
      <c r="J2132" s="7621"/>
    </row>
    <row r="2133" spans="1:10" ht="15.75" thickBot="1" x14ac:dyDescent="0.3">
      <c r="A2133" s="7621"/>
      <c r="B2133" s="11320"/>
      <c r="C2133" s="11321"/>
      <c r="D2133" s="11321"/>
      <c r="E2133" s="11321"/>
      <c r="F2133" s="11321"/>
      <c r="G2133" s="11321"/>
      <c r="H2133" s="11322"/>
      <c r="I2133" s="11329"/>
      <c r="J2133" s="7821"/>
    </row>
    <row r="2134" spans="1:10" ht="16.5" thickTop="1" thickBot="1" x14ac:dyDescent="0.3">
      <c r="A2134" s="7897"/>
      <c r="B2134" s="7898"/>
      <c r="C2134" s="7898"/>
      <c r="D2134" s="7898"/>
      <c r="E2134" s="7899"/>
      <c r="F2134" s="7899"/>
      <c r="G2134" s="7899"/>
      <c r="H2134" s="7900"/>
      <c r="I2134" s="7901"/>
      <c r="J2134" s="7621"/>
    </row>
    <row r="2135" spans="1:10" ht="16.5" thickTop="1" thickBot="1" x14ac:dyDescent="0.3">
      <c r="A2135" s="7897"/>
      <c r="B2135" s="7898"/>
      <c r="C2135" s="11330" t="s">
        <v>224</v>
      </c>
      <c r="D2135" s="11331"/>
      <c r="E2135" s="7902">
        <v>7</v>
      </c>
      <c r="F2135" s="7902">
        <v>5</v>
      </c>
      <c r="G2135" s="7902">
        <v>0</v>
      </c>
      <c r="H2135" s="7902">
        <v>0</v>
      </c>
      <c r="I2135" s="7870">
        <v>12</v>
      </c>
      <c r="J2135" s="7621"/>
    </row>
    <row r="2136" spans="1:10" ht="16.5" thickTop="1" thickBot="1" x14ac:dyDescent="0.3">
      <c r="A2136" s="7897"/>
      <c r="B2136" s="7898"/>
      <c r="C2136" s="11332" t="s">
        <v>68</v>
      </c>
      <c r="D2136" s="11333"/>
      <c r="E2136" s="7866">
        <v>7</v>
      </c>
      <c r="F2136" s="7866">
        <v>5</v>
      </c>
      <c r="G2136" s="7866"/>
      <c r="H2136" s="7866"/>
      <c r="I2136" s="7903">
        <v>12</v>
      </c>
      <c r="J2136" s="7621"/>
    </row>
    <row r="2137" spans="1:10" ht="16.5" thickTop="1" thickBot="1" x14ac:dyDescent="0.3">
      <c r="A2137" s="7621"/>
      <c r="B2137" s="7904"/>
      <c r="C2137" s="11330" t="s">
        <v>69</v>
      </c>
      <c r="D2137" s="11331"/>
      <c r="E2137" s="7902">
        <v>1</v>
      </c>
      <c r="F2137" s="7902">
        <v>0</v>
      </c>
      <c r="G2137" s="7902">
        <v>0</v>
      </c>
      <c r="H2137" s="7902">
        <v>0</v>
      </c>
      <c r="I2137" s="7870">
        <v>1</v>
      </c>
      <c r="J2137" s="7621"/>
    </row>
    <row r="2138" spans="1:10" ht="16.5" thickTop="1" thickBot="1" x14ac:dyDescent="0.3">
      <c r="A2138" s="7621"/>
      <c r="B2138" s="7904"/>
      <c r="C2138" s="7877"/>
      <c r="D2138" s="7905" t="s">
        <v>70</v>
      </c>
      <c r="E2138" s="7866"/>
      <c r="F2138" s="7866"/>
      <c r="G2138" s="7866"/>
      <c r="H2138" s="7866"/>
      <c r="I2138" s="7903">
        <v>0</v>
      </c>
      <c r="J2138" s="7621"/>
    </row>
    <row r="2139" spans="1:10" ht="16.5" thickTop="1" thickBot="1" x14ac:dyDescent="0.3">
      <c r="A2139" s="7621"/>
      <c r="B2139" s="7904"/>
      <c r="C2139" s="7877"/>
      <c r="D2139" s="7906" t="s">
        <v>71</v>
      </c>
      <c r="E2139" s="7866">
        <v>1</v>
      </c>
      <c r="F2139" s="7866"/>
      <c r="G2139" s="7866"/>
      <c r="H2139" s="7866"/>
      <c r="I2139" s="7903">
        <v>1</v>
      </c>
      <c r="J2139" s="7621"/>
    </row>
    <row r="2140" spans="1:10" ht="16.5" thickTop="1" thickBot="1" x14ac:dyDescent="0.3">
      <c r="A2140" s="7621"/>
      <c r="B2140" s="7904"/>
      <c r="C2140" s="7907"/>
      <c r="D2140" s="7908" t="s">
        <v>225</v>
      </c>
      <c r="E2140" s="7866"/>
      <c r="F2140" s="7866"/>
      <c r="G2140" s="7866"/>
      <c r="H2140" s="7866"/>
      <c r="I2140" s="7901">
        <v>0</v>
      </c>
      <c r="J2140" s="7621"/>
    </row>
    <row r="2141" spans="1:10" ht="19.5" thickTop="1" thickBot="1" x14ac:dyDescent="0.3">
      <c r="A2141" s="7621"/>
      <c r="B2141" s="11307" t="s">
        <v>73</v>
      </c>
      <c r="C2141" s="11308"/>
      <c r="D2141" s="11308"/>
      <c r="E2141" s="11308"/>
      <c r="F2141" s="11308"/>
      <c r="G2141" s="11308"/>
      <c r="H2141" s="11309"/>
      <c r="I2141" s="7909">
        <v>5858</v>
      </c>
      <c r="J2141" s="7621"/>
    </row>
    <row r="2142" spans="1:10" ht="19.5" thickTop="1" thickBot="1" x14ac:dyDescent="0.3">
      <c r="A2142" s="7621"/>
      <c r="B2142" s="7839"/>
      <c r="C2142" s="11310" t="s">
        <v>226</v>
      </c>
      <c r="D2142" s="11311"/>
      <c r="E2142" s="7910"/>
      <c r="F2142" s="7910"/>
      <c r="G2142" s="7910"/>
      <c r="H2142" s="7910"/>
      <c r="I2142" s="7911">
        <v>0</v>
      </c>
      <c r="J2142" s="7621"/>
    </row>
    <row r="2143" spans="1:10" ht="17.25" thickTop="1" thickBot="1" x14ac:dyDescent="0.3">
      <c r="A2143" s="7621"/>
      <c r="B2143" s="7839"/>
      <c r="C2143" s="11312" t="s">
        <v>227</v>
      </c>
      <c r="D2143" s="11313"/>
      <c r="E2143" s="7912">
        <v>51</v>
      </c>
      <c r="F2143" s="7912">
        <v>0</v>
      </c>
      <c r="G2143" s="7912">
        <v>0</v>
      </c>
      <c r="H2143" s="7912">
        <v>0</v>
      </c>
      <c r="I2143" s="7913">
        <v>51</v>
      </c>
      <c r="J2143" s="7621"/>
    </row>
    <row r="2144" spans="1:10" ht="16.5" thickTop="1" thickBot="1" x14ac:dyDescent="0.3">
      <c r="A2144" s="7621"/>
      <c r="B2144" s="7839"/>
      <c r="C2144" s="7877"/>
      <c r="D2144" s="7914" t="s">
        <v>228</v>
      </c>
      <c r="E2144" s="8016">
        <v>5</v>
      </c>
      <c r="F2144" s="7910"/>
      <c r="G2144" s="7910"/>
      <c r="H2144" s="7910"/>
      <c r="I2144" s="7915">
        <v>5</v>
      </c>
      <c r="J2144" s="7621"/>
    </row>
    <row r="2145" spans="1:10" ht="16.5" thickTop="1" thickBot="1" x14ac:dyDescent="0.3">
      <c r="A2145" s="7621"/>
      <c r="B2145" s="7839"/>
      <c r="C2145" s="7877"/>
      <c r="D2145" s="7916" t="s">
        <v>229</v>
      </c>
      <c r="E2145" s="8016"/>
      <c r="F2145" s="7910"/>
      <c r="G2145" s="7910"/>
      <c r="H2145" s="7910"/>
      <c r="I2145" s="7915">
        <v>0</v>
      </c>
      <c r="J2145" s="7621"/>
    </row>
    <row r="2146" spans="1:10" ht="16.5" thickTop="1" thickBot="1" x14ac:dyDescent="0.3">
      <c r="A2146" s="7621"/>
      <c r="B2146" s="7839"/>
      <c r="C2146" s="7877"/>
      <c r="D2146" s="7917" t="s">
        <v>230</v>
      </c>
      <c r="E2146" s="8016"/>
      <c r="F2146" s="7910"/>
      <c r="G2146" s="7910"/>
      <c r="H2146" s="7910"/>
      <c r="I2146" s="7915">
        <v>0</v>
      </c>
      <c r="J2146" s="7621"/>
    </row>
    <row r="2147" spans="1:10" ht="16.5" thickTop="1" thickBot="1" x14ac:dyDescent="0.3">
      <c r="A2147" s="7621"/>
      <c r="B2147" s="7839"/>
      <c r="C2147" s="7877"/>
      <c r="D2147" s="7917" t="s">
        <v>231</v>
      </c>
      <c r="E2147" s="8016">
        <v>6</v>
      </c>
      <c r="F2147" s="7910"/>
      <c r="G2147" s="7910"/>
      <c r="H2147" s="7910"/>
      <c r="I2147" s="7915">
        <v>6</v>
      </c>
      <c r="J2147" s="7621"/>
    </row>
    <row r="2148" spans="1:10" ht="16.5" thickTop="1" thickBot="1" x14ac:dyDescent="0.3">
      <c r="A2148" s="7621"/>
      <c r="B2148" s="7839"/>
      <c r="C2148" s="7877"/>
      <c r="D2148" s="7917" t="s">
        <v>232</v>
      </c>
      <c r="E2148" s="8016">
        <v>4</v>
      </c>
      <c r="F2148" s="7910"/>
      <c r="G2148" s="7910"/>
      <c r="H2148" s="7910"/>
      <c r="I2148" s="7915">
        <v>4</v>
      </c>
      <c r="J2148" s="7621"/>
    </row>
    <row r="2149" spans="1:10" ht="16.5" thickTop="1" thickBot="1" x14ac:dyDescent="0.3">
      <c r="A2149" s="7621"/>
      <c r="B2149" s="7839"/>
      <c r="C2149" s="7877"/>
      <c r="D2149" s="7917" t="s">
        <v>233</v>
      </c>
      <c r="E2149" s="8016">
        <v>8</v>
      </c>
      <c r="F2149" s="7910"/>
      <c r="G2149" s="7910"/>
      <c r="H2149" s="7910"/>
      <c r="I2149" s="7915">
        <v>8</v>
      </c>
      <c r="J2149" s="7621"/>
    </row>
    <row r="2150" spans="1:10" ht="16.5" thickTop="1" thickBot="1" x14ac:dyDescent="0.3">
      <c r="A2150" s="7621"/>
      <c r="B2150" s="7839"/>
      <c r="C2150" s="7877"/>
      <c r="D2150" s="7917" t="s">
        <v>234</v>
      </c>
      <c r="E2150" s="8016">
        <v>4</v>
      </c>
      <c r="F2150" s="7910"/>
      <c r="G2150" s="7910"/>
      <c r="H2150" s="7910"/>
      <c r="I2150" s="7915">
        <v>4</v>
      </c>
      <c r="J2150" s="7621"/>
    </row>
    <row r="2151" spans="1:10" ht="16.5" thickTop="1" thickBot="1" x14ac:dyDescent="0.3">
      <c r="A2151" s="7621"/>
      <c r="B2151" s="7839"/>
      <c r="C2151" s="7877"/>
      <c r="D2151" s="7917" t="s">
        <v>235</v>
      </c>
      <c r="E2151" s="8016"/>
      <c r="F2151" s="7910"/>
      <c r="G2151" s="7910"/>
      <c r="H2151" s="7910"/>
      <c r="I2151" s="7915">
        <v>0</v>
      </c>
      <c r="J2151" s="7621"/>
    </row>
    <row r="2152" spans="1:10" ht="16.5" thickTop="1" thickBot="1" x14ac:dyDescent="0.3">
      <c r="A2152" s="7621"/>
      <c r="B2152" s="7839"/>
      <c r="C2152" s="7877"/>
      <c r="D2152" s="7918" t="s">
        <v>236</v>
      </c>
      <c r="E2152" s="8016">
        <v>24</v>
      </c>
      <c r="F2152" s="7910"/>
      <c r="G2152" s="7910"/>
      <c r="H2152" s="7910"/>
      <c r="I2152" s="7915">
        <v>24</v>
      </c>
      <c r="J2152" s="7621"/>
    </row>
    <row r="2153" spans="1:10" ht="16.5" thickTop="1" thickBot="1" x14ac:dyDescent="0.3">
      <c r="A2153" s="7621"/>
      <c r="B2153" s="7919" t="s">
        <v>84</v>
      </c>
      <c r="C2153" s="7821"/>
      <c r="D2153" s="7621"/>
      <c r="E2153" s="7839"/>
      <c r="F2153" s="7839"/>
      <c r="G2153" s="7839"/>
      <c r="H2153" s="7839"/>
      <c r="I2153" s="7839"/>
      <c r="J2153" s="7839"/>
    </row>
    <row r="2154" spans="1:10" ht="16.5" thickTop="1" thickBot="1" x14ac:dyDescent="0.3">
      <c r="A2154" s="7621"/>
      <c r="B2154" s="11314" t="s">
        <v>85</v>
      </c>
      <c r="C2154" s="11315"/>
      <c r="D2154" s="11315"/>
      <c r="E2154" s="11315"/>
      <c r="F2154" s="11316"/>
      <c r="G2154" s="11234" t="s">
        <v>11</v>
      </c>
      <c r="H2154" s="11323"/>
      <c r="I2154" s="7621"/>
      <c r="J2154" s="7621"/>
    </row>
    <row r="2155" spans="1:10" ht="16.5" thickTop="1" thickBot="1" x14ac:dyDescent="0.3">
      <c r="A2155" s="7621"/>
      <c r="B2155" s="11317"/>
      <c r="C2155" s="11318"/>
      <c r="D2155" s="11318"/>
      <c r="E2155" s="11318"/>
      <c r="F2155" s="11319"/>
      <c r="G2155" s="11324">
        <v>11</v>
      </c>
      <c r="H2155" s="11324"/>
      <c r="I2155" s="7621"/>
      <c r="J2155" s="7621"/>
    </row>
    <row r="2156" spans="1:10" ht="16.5" thickTop="1" thickBot="1" x14ac:dyDescent="0.3">
      <c r="A2156" s="7621"/>
      <c r="B2156" s="11320"/>
      <c r="C2156" s="11321"/>
      <c r="D2156" s="11321"/>
      <c r="E2156" s="11321"/>
      <c r="F2156" s="11322"/>
      <c r="G2156" s="11324"/>
      <c r="H2156" s="11324"/>
      <c r="I2156" s="7621"/>
      <c r="J2156" s="7621"/>
    </row>
    <row r="2157" spans="1:10" ht="16.5" thickTop="1" thickBot="1" x14ac:dyDescent="0.3">
      <c r="A2157" s="7621"/>
      <c r="B2157" s="7821"/>
      <c r="C2157" s="7839"/>
      <c r="D2157" s="11105" t="s">
        <v>86</v>
      </c>
      <c r="E2157" s="11106"/>
      <c r="F2157" s="7920">
        <v>11</v>
      </c>
      <c r="G2157" s="11232">
        <v>11</v>
      </c>
      <c r="H2157" s="11232"/>
      <c r="I2157" s="7621"/>
      <c r="J2157" s="7839"/>
    </row>
    <row r="2158" spans="1:10" ht="16.5" thickTop="1" thickBot="1" x14ac:dyDescent="0.3">
      <c r="A2158" s="7621"/>
      <c r="B2158" s="7821"/>
      <c r="C2158" s="7839"/>
      <c r="D2158" s="11290" t="s">
        <v>237</v>
      </c>
      <c r="E2158" s="11291"/>
      <c r="F2158" s="7920"/>
      <c r="G2158" s="11232">
        <v>0</v>
      </c>
      <c r="H2158" s="11232"/>
      <c r="I2158" s="7621"/>
      <c r="J2158" s="7839"/>
    </row>
    <row r="2159" spans="1:10" ht="16.5" thickTop="1" thickBot="1" x14ac:dyDescent="0.3">
      <c r="A2159" s="7621"/>
      <c r="B2159" s="7821"/>
      <c r="C2159" s="7839"/>
      <c r="D2159" s="11290" t="s">
        <v>238</v>
      </c>
      <c r="E2159" s="11291"/>
      <c r="F2159" s="7920"/>
      <c r="G2159" s="11232">
        <v>0</v>
      </c>
      <c r="H2159" s="11232"/>
      <c r="I2159" s="7621"/>
      <c r="J2159" s="7839"/>
    </row>
    <row r="2160" spans="1:10" ht="39.75" thickTop="1" thickBot="1" x14ac:dyDescent="0.3">
      <c r="A2160" s="7621"/>
      <c r="B2160" s="7821"/>
      <c r="C2160" s="7839"/>
      <c r="D2160" s="7921" t="s">
        <v>239</v>
      </c>
      <c r="E2160" s="7922"/>
      <c r="F2160" s="7920"/>
      <c r="G2160" s="11232">
        <v>0</v>
      </c>
      <c r="H2160" s="11232"/>
      <c r="I2160" s="7621"/>
      <c r="J2160" s="7839"/>
    </row>
    <row r="2161" spans="1:10" ht="16.5" thickTop="1" thickBot="1" x14ac:dyDescent="0.3">
      <c r="A2161" s="7621"/>
      <c r="B2161" s="7821"/>
      <c r="C2161" s="7839"/>
      <c r="D2161" s="11290" t="s">
        <v>240</v>
      </c>
      <c r="E2161" s="11291"/>
      <c r="F2161" s="7920"/>
      <c r="G2161" s="11232">
        <v>0</v>
      </c>
      <c r="H2161" s="11232"/>
      <c r="I2161" s="7621"/>
      <c r="J2161" s="7839"/>
    </row>
    <row r="2162" spans="1:10" ht="16.5" thickTop="1" thickBot="1" x14ac:dyDescent="0.3">
      <c r="A2162" s="7621"/>
      <c r="B2162" s="11292" t="s">
        <v>90</v>
      </c>
      <c r="C2162" s="11293"/>
      <c r="D2162" s="11293"/>
      <c r="E2162" s="11293"/>
      <c r="F2162" s="11293"/>
      <c r="G2162" s="11294"/>
      <c r="H2162" s="11301" t="s">
        <v>11</v>
      </c>
      <c r="I2162" s="11302"/>
      <c r="J2162" s="7621"/>
    </row>
    <row r="2163" spans="1:10" ht="15.75" thickTop="1" x14ac:dyDescent="0.25">
      <c r="A2163" s="7621"/>
      <c r="B2163" s="11295"/>
      <c r="C2163" s="11296"/>
      <c r="D2163" s="11296"/>
      <c r="E2163" s="11296"/>
      <c r="F2163" s="11296"/>
      <c r="G2163" s="11297"/>
      <c r="H2163" s="11303">
        <v>559</v>
      </c>
      <c r="I2163" s="11304"/>
      <c r="J2163" s="7621"/>
    </row>
    <row r="2164" spans="1:10" ht="15.75" thickBot="1" x14ac:dyDescent="0.3">
      <c r="A2164" s="7621"/>
      <c r="B2164" s="11298"/>
      <c r="C2164" s="11299"/>
      <c r="D2164" s="11299"/>
      <c r="E2164" s="11299"/>
      <c r="F2164" s="11299"/>
      <c r="G2164" s="11300"/>
      <c r="H2164" s="11305"/>
      <c r="I2164" s="11306"/>
      <c r="J2164" s="7621"/>
    </row>
    <row r="2165" spans="1:10" ht="16.5" thickTop="1" thickBot="1" x14ac:dyDescent="0.3">
      <c r="A2165" s="7621"/>
      <c r="B2165" s="7923"/>
      <c r="C2165" s="7924">
        <v>7.1</v>
      </c>
      <c r="D2165" s="7925" t="s">
        <v>91</v>
      </c>
      <c r="E2165" s="7846"/>
      <c r="F2165" s="7846"/>
      <c r="G2165" s="7846"/>
      <c r="H2165" s="11284">
        <v>41</v>
      </c>
      <c r="I2165" s="11284"/>
      <c r="J2165" s="7621"/>
    </row>
    <row r="2166" spans="1:10" ht="16.5" thickTop="1" thickBot="1" x14ac:dyDescent="0.3">
      <c r="A2166" s="7621"/>
      <c r="B2166" s="7904"/>
      <c r="C2166" s="7904"/>
      <c r="D2166" s="7926" t="s">
        <v>92</v>
      </c>
      <c r="E2166" s="7927"/>
      <c r="F2166" s="7927"/>
      <c r="G2166" s="7927"/>
      <c r="H2166" s="11232">
        <v>1</v>
      </c>
      <c r="I2166" s="11232"/>
      <c r="J2166" s="7621"/>
    </row>
    <row r="2167" spans="1:10" ht="16.5" thickTop="1" thickBot="1" x14ac:dyDescent="0.3">
      <c r="A2167" s="7621"/>
      <c r="B2167" s="7839"/>
      <c r="C2167" s="7839"/>
      <c r="D2167" s="7928" t="s">
        <v>93</v>
      </c>
      <c r="E2167" s="7929"/>
      <c r="F2167" s="7929"/>
      <c r="G2167" s="7930"/>
      <c r="H2167" s="11116">
        <v>1</v>
      </c>
      <c r="I2167" s="11116"/>
      <c r="J2167" s="7621"/>
    </row>
    <row r="2168" spans="1:10" ht="16.5" thickTop="1" thickBot="1" x14ac:dyDescent="0.3">
      <c r="A2168" s="7621"/>
      <c r="B2168" s="7839"/>
      <c r="C2168" s="7839"/>
      <c r="D2168" s="7931" t="s">
        <v>94</v>
      </c>
      <c r="E2168" s="7932"/>
      <c r="F2168" s="7932"/>
      <c r="G2168" s="7933"/>
      <c r="H2168" s="11285"/>
      <c r="I2168" s="11286"/>
      <c r="J2168" s="7621"/>
    </row>
    <row r="2169" spans="1:10" ht="16.5" thickTop="1" thickBot="1" x14ac:dyDescent="0.3">
      <c r="A2169" s="7621"/>
      <c r="B2169" s="7839"/>
      <c r="C2169" s="7839"/>
      <c r="D2169" s="7931" t="s">
        <v>95</v>
      </c>
      <c r="E2169" s="7932"/>
      <c r="F2169" s="7932"/>
      <c r="G2169" s="7933"/>
      <c r="H2169" s="11285"/>
      <c r="I2169" s="11286"/>
      <c r="J2169" s="7621"/>
    </row>
    <row r="2170" spans="1:10" ht="16.5" thickTop="1" thickBot="1" x14ac:dyDescent="0.3">
      <c r="A2170" s="7621"/>
      <c r="B2170" s="7839"/>
      <c r="C2170" s="7934"/>
      <c r="D2170" s="7935" t="s">
        <v>96</v>
      </c>
      <c r="E2170" s="7936"/>
      <c r="F2170" s="7936"/>
      <c r="G2170" s="7936"/>
      <c r="H2170" s="11285"/>
      <c r="I2170" s="11286"/>
      <c r="J2170" s="7839"/>
    </row>
    <row r="2171" spans="1:10" ht="16.5" thickTop="1" thickBot="1" x14ac:dyDescent="0.3">
      <c r="A2171" s="7621"/>
      <c r="B2171" s="7839"/>
      <c r="C2171" s="7839"/>
      <c r="D2171" s="7937" t="s">
        <v>97</v>
      </c>
      <c r="E2171" s="7923"/>
      <c r="F2171" s="7923"/>
      <c r="G2171" s="7923"/>
      <c r="H2171" s="11135"/>
      <c r="I2171" s="11135"/>
      <c r="J2171" s="7839"/>
    </row>
    <row r="2172" spans="1:10" ht="16.5" thickTop="1" thickBot="1" x14ac:dyDescent="0.3">
      <c r="A2172" s="7621"/>
      <c r="B2172" s="7839"/>
      <c r="C2172" s="7839"/>
      <c r="D2172" s="7926" t="s">
        <v>98</v>
      </c>
      <c r="E2172" s="7927"/>
      <c r="F2172" s="7927"/>
      <c r="G2172" s="7927"/>
      <c r="H2172" s="11232">
        <v>2</v>
      </c>
      <c r="I2172" s="11232"/>
      <c r="J2172" s="7839"/>
    </row>
    <row r="2173" spans="1:10" ht="16.5" thickTop="1" thickBot="1" x14ac:dyDescent="0.3">
      <c r="A2173" s="7621"/>
      <c r="B2173" s="7839"/>
      <c r="C2173" s="7934"/>
      <c r="D2173" s="7928" t="s">
        <v>93</v>
      </c>
      <c r="E2173" s="7929"/>
      <c r="F2173" s="7929"/>
      <c r="G2173" s="7930"/>
      <c r="H2173" s="11116">
        <v>2</v>
      </c>
      <c r="I2173" s="11116"/>
      <c r="J2173" s="7839"/>
    </row>
    <row r="2174" spans="1:10" ht="16.5" thickTop="1" thickBot="1" x14ac:dyDescent="0.3">
      <c r="A2174" s="7621"/>
      <c r="B2174" s="7839"/>
      <c r="C2174" s="7934"/>
      <c r="D2174" s="7931" t="s">
        <v>94</v>
      </c>
      <c r="E2174" s="7932"/>
      <c r="F2174" s="7932"/>
      <c r="G2174" s="7933"/>
      <c r="H2174" s="11285"/>
      <c r="I2174" s="11286"/>
      <c r="J2174" s="7839"/>
    </row>
    <row r="2175" spans="1:10" ht="16.5" thickTop="1" thickBot="1" x14ac:dyDescent="0.3">
      <c r="A2175" s="7621"/>
      <c r="B2175" s="7839"/>
      <c r="C2175" s="7934"/>
      <c r="D2175" s="7931" t="s">
        <v>95</v>
      </c>
      <c r="E2175" s="7932"/>
      <c r="F2175" s="7932"/>
      <c r="G2175" s="7933"/>
      <c r="H2175" s="11285"/>
      <c r="I2175" s="11286"/>
      <c r="J2175" s="7839"/>
    </row>
    <row r="2176" spans="1:10" ht="16.5" thickTop="1" thickBot="1" x14ac:dyDescent="0.3">
      <c r="A2176" s="7621"/>
      <c r="B2176" s="7839"/>
      <c r="C2176" s="7934"/>
      <c r="D2176" s="7935" t="s">
        <v>96</v>
      </c>
      <c r="E2176" s="7936"/>
      <c r="F2176" s="7936"/>
      <c r="G2176" s="7936"/>
      <c r="H2176" s="11285"/>
      <c r="I2176" s="11286"/>
      <c r="J2176" s="7839"/>
    </row>
    <row r="2177" spans="1:10" ht="16.5" thickTop="1" thickBot="1" x14ac:dyDescent="0.3">
      <c r="A2177" s="7621"/>
      <c r="B2177" s="7839"/>
      <c r="C2177" s="7934"/>
      <c r="D2177" s="7937" t="s">
        <v>97</v>
      </c>
      <c r="E2177" s="7923"/>
      <c r="F2177" s="7923"/>
      <c r="G2177" s="7923"/>
      <c r="H2177" s="11135"/>
      <c r="I2177" s="11135"/>
      <c r="J2177" s="7839"/>
    </row>
    <row r="2178" spans="1:10" ht="16.5" thickTop="1" thickBot="1" x14ac:dyDescent="0.3">
      <c r="A2178" s="7621"/>
      <c r="B2178" s="7839"/>
      <c r="C2178" s="7934"/>
      <c r="D2178" s="7926" t="s">
        <v>99</v>
      </c>
      <c r="E2178" s="7927"/>
      <c r="F2178" s="7927"/>
      <c r="G2178" s="7927"/>
      <c r="H2178" s="11232">
        <v>0</v>
      </c>
      <c r="I2178" s="11232"/>
      <c r="J2178" s="7839"/>
    </row>
    <row r="2179" spans="1:10" ht="16.5" thickTop="1" thickBot="1" x14ac:dyDescent="0.3">
      <c r="A2179" s="7621"/>
      <c r="B2179" s="7839"/>
      <c r="C2179" s="7934"/>
      <c r="D2179" s="7928" t="s">
        <v>93</v>
      </c>
      <c r="E2179" s="7929"/>
      <c r="F2179" s="7929"/>
      <c r="G2179" s="7930"/>
      <c r="H2179" s="11116"/>
      <c r="I2179" s="11116"/>
      <c r="J2179" s="7839"/>
    </row>
    <row r="2180" spans="1:10" ht="16.5" thickTop="1" thickBot="1" x14ac:dyDescent="0.3">
      <c r="A2180" s="7621"/>
      <c r="B2180" s="7839"/>
      <c r="C2180" s="7934"/>
      <c r="D2180" s="7931" t="s">
        <v>94</v>
      </c>
      <c r="E2180" s="7932"/>
      <c r="F2180" s="7932"/>
      <c r="G2180" s="7933"/>
      <c r="H2180" s="11285"/>
      <c r="I2180" s="11286"/>
      <c r="J2180" s="7839"/>
    </row>
    <row r="2181" spans="1:10" ht="16.5" thickTop="1" thickBot="1" x14ac:dyDescent="0.3">
      <c r="A2181" s="7621"/>
      <c r="B2181" s="7839"/>
      <c r="C2181" s="7934"/>
      <c r="D2181" s="7931" t="s">
        <v>95</v>
      </c>
      <c r="E2181" s="7932"/>
      <c r="F2181" s="7932"/>
      <c r="G2181" s="7933"/>
      <c r="H2181" s="11285"/>
      <c r="I2181" s="11286"/>
      <c r="J2181" s="7839"/>
    </row>
    <row r="2182" spans="1:10" ht="16.5" thickTop="1" thickBot="1" x14ac:dyDescent="0.3">
      <c r="A2182" s="7621"/>
      <c r="B2182" s="7839"/>
      <c r="C2182" s="7934"/>
      <c r="D2182" s="7935" t="s">
        <v>96</v>
      </c>
      <c r="E2182" s="7936"/>
      <c r="F2182" s="7936"/>
      <c r="G2182" s="7936"/>
      <c r="H2182" s="11285"/>
      <c r="I2182" s="11286"/>
      <c r="J2182" s="7839"/>
    </row>
    <row r="2183" spans="1:10" ht="16.5" thickTop="1" thickBot="1" x14ac:dyDescent="0.3">
      <c r="A2183" s="7621"/>
      <c r="B2183" s="7839"/>
      <c r="C2183" s="7934"/>
      <c r="D2183" s="7937" t="s">
        <v>97</v>
      </c>
      <c r="E2183" s="7923"/>
      <c r="F2183" s="7923"/>
      <c r="G2183" s="7923"/>
      <c r="H2183" s="11135"/>
      <c r="I2183" s="11135"/>
      <c r="J2183" s="7839"/>
    </row>
    <row r="2184" spans="1:10" ht="39.75" thickTop="1" thickBot="1" x14ac:dyDescent="0.3">
      <c r="A2184" s="7621"/>
      <c r="B2184" s="7839"/>
      <c r="C2184" s="7934"/>
      <c r="D2184" s="7938" t="s">
        <v>100</v>
      </c>
      <c r="E2184" s="7927"/>
      <c r="F2184" s="7927"/>
      <c r="G2184" s="7939"/>
      <c r="H2184" s="11275">
        <v>0</v>
      </c>
      <c r="I2184" s="11276"/>
      <c r="J2184" s="7839"/>
    </row>
    <row r="2185" spans="1:10" ht="16.5" thickTop="1" thickBot="1" x14ac:dyDescent="0.3">
      <c r="A2185" s="7621"/>
      <c r="B2185" s="7839"/>
      <c r="C2185" s="7934"/>
      <c r="D2185" s="7940" t="s">
        <v>101</v>
      </c>
      <c r="E2185" s="7941"/>
      <c r="F2185" s="7941"/>
      <c r="G2185" s="7941"/>
      <c r="H2185" s="11116"/>
      <c r="I2185" s="11116"/>
      <c r="J2185" s="7839"/>
    </row>
    <row r="2186" spans="1:10" ht="16.5" thickTop="1" thickBot="1" x14ac:dyDescent="0.3">
      <c r="A2186" s="7621"/>
      <c r="B2186" s="7839"/>
      <c r="C2186" s="7934"/>
      <c r="D2186" s="7940" t="s">
        <v>102</v>
      </c>
      <c r="E2186" s="7936"/>
      <c r="F2186" s="7936"/>
      <c r="G2186" s="7936"/>
      <c r="H2186" s="11285"/>
      <c r="I2186" s="11286"/>
      <c r="J2186" s="7839"/>
    </row>
    <row r="2187" spans="1:10" ht="16.5" thickTop="1" thickBot="1" x14ac:dyDescent="0.3">
      <c r="A2187" s="7621"/>
      <c r="B2187" s="7839"/>
      <c r="C2187" s="7934"/>
      <c r="D2187" s="7928" t="s">
        <v>103</v>
      </c>
      <c r="E2187" s="7936"/>
      <c r="F2187" s="7936"/>
      <c r="G2187" s="7942"/>
      <c r="H2187" s="11135"/>
      <c r="I2187" s="11135"/>
      <c r="J2187" s="7839"/>
    </row>
    <row r="2188" spans="1:10" ht="39.75" thickTop="1" thickBot="1" x14ac:dyDescent="0.3">
      <c r="A2188" s="7621"/>
      <c r="B2188" s="7839"/>
      <c r="C2188" s="7934"/>
      <c r="D2188" s="7938" t="s">
        <v>104</v>
      </c>
      <c r="E2188" s="7927"/>
      <c r="F2188" s="7927"/>
      <c r="G2188" s="7927"/>
      <c r="H2188" s="11275">
        <v>0</v>
      </c>
      <c r="I2188" s="11276"/>
      <c r="J2188" s="7839"/>
    </row>
    <row r="2189" spans="1:10" ht="16.5" thickTop="1" thickBot="1" x14ac:dyDescent="0.3">
      <c r="A2189" s="7621"/>
      <c r="B2189" s="7839"/>
      <c r="C2189" s="7934"/>
      <c r="D2189" s="7940" t="s">
        <v>105</v>
      </c>
      <c r="E2189" s="7941"/>
      <c r="F2189" s="7941"/>
      <c r="G2189" s="7941"/>
      <c r="H2189" s="11116"/>
      <c r="I2189" s="11116"/>
      <c r="J2189" s="7839"/>
    </row>
    <row r="2190" spans="1:10" ht="16.5" thickTop="1" thickBot="1" x14ac:dyDescent="0.3">
      <c r="A2190" s="7621"/>
      <c r="B2190" s="7839"/>
      <c r="C2190" s="7934"/>
      <c r="D2190" s="7940" t="s">
        <v>102</v>
      </c>
      <c r="E2190" s="7936"/>
      <c r="F2190" s="7936"/>
      <c r="G2190" s="7936"/>
      <c r="H2190" s="11285"/>
      <c r="I2190" s="11286"/>
      <c r="J2190" s="7839"/>
    </row>
    <row r="2191" spans="1:10" ht="16.5" thickTop="1" thickBot="1" x14ac:dyDescent="0.3">
      <c r="A2191" s="7621"/>
      <c r="B2191" s="7839"/>
      <c r="C2191" s="7934"/>
      <c r="D2191" s="7928" t="s">
        <v>103</v>
      </c>
      <c r="E2191" s="7936"/>
      <c r="F2191" s="7936"/>
      <c r="G2191" s="7942"/>
      <c r="H2191" s="11135"/>
      <c r="I2191" s="11135"/>
      <c r="J2191" s="7839"/>
    </row>
    <row r="2192" spans="1:10" ht="52.5" thickTop="1" thickBot="1" x14ac:dyDescent="0.3">
      <c r="A2192" s="7621"/>
      <c r="B2192" s="7839"/>
      <c r="C2192" s="7934"/>
      <c r="D2192" s="7938" t="s">
        <v>241</v>
      </c>
      <c r="E2192" s="7927"/>
      <c r="F2192" s="7927"/>
      <c r="G2192" s="7927"/>
      <c r="H2192" s="11232">
        <v>2</v>
      </c>
      <c r="I2192" s="11232"/>
      <c r="J2192" s="7839"/>
    </row>
    <row r="2193" spans="1:10" ht="16.5" thickTop="1" thickBot="1" x14ac:dyDescent="0.3">
      <c r="A2193" s="7621"/>
      <c r="B2193" s="7839"/>
      <c r="C2193" s="7934"/>
      <c r="D2193" s="7928" t="s">
        <v>93</v>
      </c>
      <c r="E2193" s="7929"/>
      <c r="F2193" s="7929"/>
      <c r="G2193" s="7930"/>
      <c r="H2193" s="11116">
        <v>2</v>
      </c>
      <c r="I2193" s="11116"/>
      <c r="J2193" s="7839"/>
    </row>
    <row r="2194" spans="1:10" ht="16.5" thickTop="1" thickBot="1" x14ac:dyDescent="0.3">
      <c r="A2194" s="7621"/>
      <c r="B2194" s="7839"/>
      <c r="C2194" s="7934"/>
      <c r="D2194" s="7931" t="s">
        <v>94</v>
      </c>
      <c r="E2194" s="7932"/>
      <c r="F2194" s="7932"/>
      <c r="G2194" s="7933"/>
      <c r="H2194" s="11285"/>
      <c r="I2194" s="11286"/>
      <c r="J2194" s="7839"/>
    </row>
    <row r="2195" spans="1:10" ht="16.5" thickTop="1" thickBot="1" x14ac:dyDescent="0.3">
      <c r="A2195" s="7621"/>
      <c r="B2195" s="7839"/>
      <c r="C2195" s="7934"/>
      <c r="D2195" s="7931" t="s">
        <v>95</v>
      </c>
      <c r="E2195" s="7932"/>
      <c r="F2195" s="7932"/>
      <c r="G2195" s="7933"/>
      <c r="H2195" s="11285"/>
      <c r="I2195" s="11286"/>
      <c r="J2195" s="7839"/>
    </row>
    <row r="2196" spans="1:10" ht="16.5" thickTop="1" thickBot="1" x14ac:dyDescent="0.3">
      <c r="A2196" s="7621"/>
      <c r="B2196" s="7839"/>
      <c r="C2196" s="7934"/>
      <c r="D2196" s="7935" t="s">
        <v>96</v>
      </c>
      <c r="E2196" s="7936"/>
      <c r="F2196" s="7936"/>
      <c r="G2196" s="7936"/>
      <c r="H2196" s="11285"/>
      <c r="I2196" s="11286"/>
      <c r="J2196" s="7839"/>
    </row>
    <row r="2197" spans="1:10" ht="16.5" thickTop="1" thickBot="1" x14ac:dyDescent="0.3">
      <c r="A2197" s="7621"/>
      <c r="B2197" s="7839"/>
      <c r="C2197" s="7934"/>
      <c r="D2197" s="7937" t="s">
        <v>97</v>
      </c>
      <c r="E2197" s="7923"/>
      <c r="F2197" s="7923"/>
      <c r="G2197" s="7923"/>
      <c r="H2197" s="11135"/>
      <c r="I2197" s="11135"/>
      <c r="J2197" s="7839"/>
    </row>
    <row r="2198" spans="1:10" ht="16.5" thickTop="1" thickBot="1" x14ac:dyDescent="0.3">
      <c r="A2198" s="7621"/>
      <c r="B2198" s="7839"/>
      <c r="C2198" s="7934"/>
      <c r="D2198" s="7926" t="s">
        <v>242</v>
      </c>
      <c r="E2198" s="7927"/>
      <c r="F2198" s="7927"/>
      <c r="G2198" s="7927"/>
      <c r="H2198" s="11232">
        <v>36</v>
      </c>
      <c r="I2198" s="11232"/>
      <c r="J2198" s="7839"/>
    </row>
    <row r="2199" spans="1:10" ht="16.5" thickTop="1" thickBot="1" x14ac:dyDescent="0.3">
      <c r="A2199" s="7621"/>
      <c r="B2199" s="7839"/>
      <c r="C2199" s="7934"/>
      <c r="D2199" s="7928" t="s">
        <v>105</v>
      </c>
      <c r="E2199" s="7929"/>
      <c r="F2199" s="7929"/>
      <c r="G2199" s="7930"/>
      <c r="H2199" s="11289">
        <v>5</v>
      </c>
      <c r="I2199" s="11138"/>
      <c r="J2199" s="7839"/>
    </row>
    <row r="2200" spans="1:10" ht="16.5" thickTop="1" thickBot="1" x14ac:dyDescent="0.3">
      <c r="A2200" s="7621"/>
      <c r="B2200" s="7839"/>
      <c r="C2200" s="7934"/>
      <c r="D2200" s="7931" t="s">
        <v>94</v>
      </c>
      <c r="E2200" s="7932"/>
      <c r="F2200" s="7932"/>
      <c r="G2200" s="7933"/>
      <c r="H2200" s="11289"/>
      <c r="I2200" s="11138"/>
      <c r="J2200" s="7839"/>
    </row>
    <row r="2201" spans="1:10" ht="16.5" thickTop="1" thickBot="1" x14ac:dyDescent="0.3">
      <c r="A2201" s="7621"/>
      <c r="B2201" s="7839"/>
      <c r="C2201" s="7934"/>
      <c r="D2201" s="7931" t="s">
        <v>102</v>
      </c>
      <c r="E2201" s="7932"/>
      <c r="F2201" s="7932"/>
      <c r="G2201" s="7933"/>
      <c r="H2201" s="11289">
        <v>10</v>
      </c>
      <c r="I2201" s="11138"/>
      <c r="J2201" s="7839"/>
    </row>
    <row r="2202" spans="1:10" ht="16.5" thickTop="1" thickBot="1" x14ac:dyDescent="0.3">
      <c r="A2202" s="7621"/>
      <c r="B2202" s="7839"/>
      <c r="C2202" s="7934"/>
      <c r="D2202" s="7935" t="s">
        <v>103</v>
      </c>
      <c r="E2202" s="7936"/>
      <c r="F2202" s="7936"/>
      <c r="G2202" s="7936"/>
      <c r="H2202" s="11289">
        <v>18</v>
      </c>
      <c r="I2202" s="11138"/>
      <c r="J2202" s="7839"/>
    </row>
    <row r="2203" spans="1:10" ht="16.5" thickTop="1" thickBot="1" x14ac:dyDescent="0.3">
      <c r="A2203" s="7621"/>
      <c r="B2203" s="7839"/>
      <c r="C2203" s="7934"/>
      <c r="D2203" s="7937" t="s">
        <v>108</v>
      </c>
      <c r="E2203" s="7923"/>
      <c r="F2203" s="7923"/>
      <c r="G2203" s="7923"/>
      <c r="H2203" s="11151">
        <v>3</v>
      </c>
      <c r="I2203" s="11143"/>
      <c r="J2203" s="7839"/>
    </row>
    <row r="2204" spans="1:10" ht="16.5" thickTop="1" thickBot="1" x14ac:dyDescent="0.3">
      <c r="A2204" s="7621"/>
      <c r="B2204" s="7839"/>
      <c r="C2204" s="7934"/>
      <c r="D2204" s="7926" t="s">
        <v>243</v>
      </c>
      <c r="E2204" s="7927"/>
      <c r="F2204" s="7927"/>
      <c r="G2204" s="7927"/>
      <c r="H2204" s="11232">
        <v>0</v>
      </c>
      <c r="I2204" s="11232"/>
      <c r="J2204" s="7839"/>
    </row>
    <row r="2205" spans="1:10" ht="16.5" thickTop="1" thickBot="1" x14ac:dyDescent="0.3">
      <c r="A2205" s="7621"/>
      <c r="B2205" s="7839"/>
      <c r="C2205" s="7934"/>
      <c r="D2205" s="7928" t="s">
        <v>93</v>
      </c>
      <c r="E2205" s="7929"/>
      <c r="F2205" s="7929"/>
      <c r="G2205" s="7930"/>
      <c r="H2205" s="11116"/>
      <c r="I2205" s="11116"/>
      <c r="J2205" s="7839"/>
    </row>
    <row r="2206" spans="1:10" ht="16.5" thickTop="1" thickBot="1" x14ac:dyDescent="0.3">
      <c r="A2206" s="7621"/>
      <c r="B2206" s="7839"/>
      <c r="C2206" s="7934"/>
      <c r="D2206" s="7931" t="s">
        <v>94</v>
      </c>
      <c r="E2206" s="7932"/>
      <c r="F2206" s="7932"/>
      <c r="G2206" s="7933"/>
      <c r="H2206" s="11285"/>
      <c r="I2206" s="11286"/>
      <c r="J2206" s="7839"/>
    </row>
    <row r="2207" spans="1:10" ht="16.5" thickTop="1" thickBot="1" x14ac:dyDescent="0.3">
      <c r="A2207" s="7621"/>
      <c r="B2207" s="7839"/>
      <c r="C2207" s="7934"/>
      <c r="D2207" s="7931" t="s">
        <v>95</v>
      </c>
      <c r="E2207" s="7932"/>
      <c r="F2207" s="7932"/>
      <c r="G2207" s="7933"/>
      <c r="H2207" s="11285"/>
      <c r="I2207" s="11286"/>
      <c r="J2207" s="7839"/>
    </row>
    <row r="2208" spans="1:10" ht="16.5" thickTop="1" thickBot="1" x14ac:dyDescent="0.3">
      <c r="A2208" s="7621"/>
      <c r="B2208" s="7839"/>
      <c r="C2208" s="7934"/>
      <c r="D2208" s="7935" t="s">
        <v>96</v>
      </c>
      <c r="E2208" s="7936"/>
      <c r="F2208" s="7936"/>
      <c r="G2208" s="7936"/>
      <c r="H2208" s="11285"/>
      <c r="I2208" s="11286"/>
      <c r="J2208" s="7839"/>
    </row>
    <row r="2209" spans="1:10" ht="16.5" thickTop="1" thickBot="1" x14ac:dyDescent="0.3">
      <c r="A2209" s="7621"/>
      <c r="B2209" s="7839"/>
      <c r="C2209" s="7934"/>
      <c r="D2209" s="7937" t="s">
        <v>97</v>
      </c>
      <c r="E2209" s="7923"/>
      <c r="F2209" s="7923"/>
      <c r="G2209" s="7923"/>
      <c r="H2209" s="11135"/>
      <c r="I2209" s="11135"/>
      <c r="J2209" s="7839"/>
    </row>
    <row r="2210" spans="1:10" ht="16.5" thickTop="1" thickBot="1" x14ac:dyDescent="0.3">
      <c r="A2210" s="7621"/>
      <c r="B2210" s="7839"/>
      <c r="C2210" s="7943" t="s">
        <v>109</v>
      </c>
      <c r="D2210" s="7944"/>
      <c r="E2210" s="7945"/>
      <c r="F2210" s="7946"/>
      <c r="G2210" s="7946"/>
      <c r="H2210" s="11287">
        <v>2</v>
      </c>
      <c r="I2210" s="11288"/>
      <c r="J2210" s="7839"/>
    </row>
    <row r="2211" spans="1:10" ht="27" thickTop="1" thickBot="1" x14ac:dyDescent="0.3">
      <c r="A2211" s="7621"/>
      <c r="B2211" s="7839"/>
      <c r="C2211" s="7947"/>
      <c r="D2211" s="7948" t="s">
        <v>110</v>
      </c>
      <c r="E2211" s="7927"/>
      <c r="F2211" s="7927"/>
      <c r="G2211" s="7939"/>
      <c r="H2211" s="11275">
        <v>2</v>
      </c>
      <c r="I2211" s="11276"/>
      <c r="J2211" s="7839"/>
    </row>
    <row r="2212" spans="1:10" ht="16.5" thickTop="1" thickBot="1" x14ac:dyDescent="0.3">
      <c r="A2212" s="7621"/>
      <c r="B2212" s="7839"/>
      <c r="C2212" s="7949"/>
      <c r="D2212" s="7950" t="s">
        <v>93</v>
      </c>
      <c r="E2212" s="7936"/>
      <c r="F2212" s="7936"/>
      <c r="G2212" s="7942"/>
      <c r="H2212" s="11135">
        <v>1</v>
      </c>
      <c r="I2212" s="11135"/>
      <c r="J2212" s="7839"/>
    </row>
    <row r="2213" spans="1:10" ht="16.5" thickTop="1" thickBot="1" x14ac:dyDescent="0.3">
      <c r="A2213" s="7621"/>
      <c r="B2213" s="7839"/>
      <c r="C2213" s="7949"/>
      <c r="D2213" s="7950" t="s">
        <v>94</v>
      </c>
      <c r="E2213" s="7936"/>
      <c r="F2213" s="7936"/>
      <c r="G2213" s="7942"/>
      <c r="H2213" s="11135"/>
      <c r="I2213" s="11135"/>
      <c r="J2213" s="7839"/>
    </row>
    <row r="2214" spans="1:10" ht="16.5" thickTop="1" thickBot="1" x14ac:dyDescent="0.3">
      <c r="A2214" s="7621"/>
      <c r="B2214" s="7839"/>
      <c r="C2214" s="7949"/>
      <c r="D2214" s="7950" t="s">
        <v>95</v>
      </c>
      <c r="E2214" s="7936"/>
      <c r="F2214" s="7936"/>
      <c r="G2214" s="7942"/>
      <c r="H2214" s="11135"/>
      <c r="I2214" s="11135"/>
      <c r="J2214" s="7839"/>
    </row>
    <row r="2215" spans="1:10" ht="16.5" thickTop="1" thickBot="1" x14ac:dyDescent="0.3">
      <c r="A2215" s="7621"/>
      <c r="B2215" s="7839"/>
      <c r="C2215" s="7949"/>
      <c r="D2215" s="7950" t="s">
        <v>96</v>
      </c>
      <c r="E2215" s="7951"/>
      <c r="F2215" s="7951"/>
      <c r="G2215" s="7952"/>
      <c r="H2215" s="11135">
        <v>1</v>
      </c>
      <c r="I2215" s="11135"/>
      <c r="J2215" s="7839"/>
    </row>
    <row r="2216" spans="1:10" ht="16.5" thickTop="1" thickBot="1" x14ac:dyDescent="0.3">
      <c r="A2216" s="7621"/>
      <c r="B2216" s="7839"/>
      <c r="C2216" s="7949"/>
      <c r="D2216" s="7953" t="s">
        <v>111</v>
      </c>
      <c r="E2216" s="7954"/>
      <c r="F2216" s="7954"/>
      <c r="G2216" s="7954"/>
      <c r="H2216" s="11283">
        <v>0</v>
      </c>
      <c r="I2216" s="11283"/>
      <c r="J2216" s="7839"/>
    </row>
    <row r="2217" spans="1:10" ht="16.5" thickTop="1" thickBot="1" x14ac:dyDescent="0.3">
      <c r="A2217" s="7621"/>
      <c r="B2217" s="7839"/>
      <c r="C2217" s="7949"/>
      <c r="D2217" s="7950" t="s">
        <v>93</v>
      </c>
      <c r="E2217" s="7936"/>
      <c r="F2217" s="7936"/>
      <c r="G2217" s="7942"/>
      <c r="H2217" s="11135"/>
      <c r="I2217" s="11135"/>
      <c r="J2217" s="7839"/>
    </row>
    <row r="2218" spans="1:10" ht="16.5" thickTop="1" thickBot="1" x14ac:dyDescent="0.3">
      <c r="A2218" s="7621"/>
      <c r="B2218" s="7839"/>
      <c r="C2218" s="7949"/>
      <c r="D2218" s="7950" t="s">
        <v>94</v>
      </c>
      <c r="E2218" s="7936"/>
      <c r="F2218" s="7936"/>
      <c r="G2218" s="7942"/>
      <c r="H2218" s="11135"/>
      <c r="I2218" s="11135"/>
      <c r="J2218" s="7839"/>
    </row>
    <row r="2219" spans="1:10" ht="16.5" thickTop="1" thickBot="1" x14ac:dyDescent="0.3">
      <c r="A2219" s="7621"/>
      <c r="B2219" s="7839"/>
      <c r="C2219" s="7949"/>
      <c r="D2219" s="7950" t="s">
        <v>95</v>
      </c>
      <c r="E2219" s="7936"/>
      <c r="F2219" s="7936"/>
      <c r="G2219" s="7942"/>
      <c r="H2219" s="11135"/>
      <c r="I2219" s="11135"/>
      <c r="J2219" s="7839"/>
    </row>
    <row r="2220" spans="1:10" ht="16.5" thickTop="1" thickBot="1" x14ac:dyDescent="0.3">
      <c r="A2220" s="7621"/>
      <c r="B2220" s="7839"/>
      <c r="C2220" s="7949"/>
      <c r="D2220" s="7950" t="s">
        <v>96</v>
      </c>
      <c r="E2220" s="7951"/>
      <c r="F2220" s="7951"/>
      <c r="G2220" s="7952"/>
      <c r="H2220" s="11135"/>
      <c r="I2220" s="11135"/>
      <c r="J2220" s="7839"/>
    </row>
    <row r="2221" spans="1:10" ht="16.5" thickTop="1" thickBot="1" x14ac:dyDescent="0.3">
      <c r="A2221" s="7621"/>
      <c r="B2221" s="7839"/>
      <c r="C2221" s="7949"/>
      <c r="D2221" s="7953" t="s">
        <v>112</v>
      </c>
      <c r="E2221" s="7954"/>
      <c r="F2221" s="7954"/>
      <c r="G2221" s="7954"/>
      <c r="H2221" s="11283">
        <v>0</v>
      </c>
      <c r="I2221" s="11283"/>
      <c r="J2221" s="7839"/>
    </row>
    <row r="2222" spans="1:10" ht="16.5" thickTop="1" thickBot="1" x14ac:dyDescent="0.3">
      <c r="A2222" s="7621"/>
      <c r="B2222" s="7839"/>
      <c r="C2222" s="7949"/>
      <c r="D2222" s="7950" t="s">
        <v>93</v>
      </c>
      <c r="E2222" s="7936"/>
      <c r="F2222" s="7936"/>
      <c r="G2222" s="7942"/>
      <c r="H2222" s="11135"/>
      <c r="I2222" s="11135"/>
      <c r="J2222" s="7839"/>
    </row>
    <row r="2223" spans="1:10" ht="16.5" thickTop="1" thickBot="1" x14ac:dyDescent="0.3">
      <c r="A2223" s="7621"/>
      <c r="B2223" s="7839"/>
      <c r="C2223" s="7949"/>
      <c r="D2223" s="7950" t="s">
        <v>94</v>
      </c>
      <c r="E2223" s="7936"/>
      <c r="F2223" s="7936"/>
      <c r="G2223" s="7942"/>
      <c r="H2223" s="11135"/>
      <c r="I2223" s="11135"/>
      <c r="J2223" s="7839"/>
    </row>
    <row r="2224" spans="1:10" ht="16.5" thickTop="1" thickBot="1" x14ac:dyDescent="0.3">
      <c r="A2224" s="7621"/>
      <c r="B2224" s="7839"/>
      <c r="C2224" s="7949"/>
      <c r="D2224" s="7950" t="s">
        <v>95</v>
      </c>
      <c r="E2224" s="7936"/>
      <c r="F2224" s="7936"/>
      <c r="G2224" s="7942"/>
      <c r="H2224" s="11135"/>
      <c r="I2224" s="11135"/>
      <c r="J2224" s="7839"/>
    </row>
    <row r="2225" spans="1:10" ht="16.5" thickTop="1" thickBot="1" x14ac:dyDescent="0.3">
      <c r="A2225" s="7621"/>
      <c r="B2225" s="7839"/>
      <c r="C2225" s="7949"/>
      <c r="D2225" s="7950" t="s">
        <v>96</v>
      </c>
      <c r="E2225" s="7951"/>
      <c r="F2225" s="7951"/>
      <c r="G2225" s="7952"/>
      <c r="H2225" s="11135"/>
      <c r="I2225" s="11135"/>
      <c r="J2225" s="7839"/>
    </row>
    <row r="2226" spans="1:10" ht="16.5" thickTop="1" thickBot="1" x14ac:dyDescent="0.3">
      <c r="A2226" s="7621"/>
      <c r="B2226" s="7839"/>
      <c r="C2226" s="7949"/>
      <c r="D2226" s="7955" t="s">
        <v>113</v>
      </c>
      <c r="E2226" s="7927"/>
      <c r="F2226" s="7927"/>
      <c r="G2226" s="7939"/>
      <c r="H2226" s="11283">
        <v>0</v>
      </c>
      <c r="I2226" s="11283"/>
      <c r="J2226" s="7839"/>
    </row>
    <row r="2227" spans="1:10" ht="16.5" thickTop="1" thickBot="1" x14ac:dyDescent="0.3">
      <c r="A2227" s="7621"/>
      <c r="B2227" s="7839"/>
      <c r="C2227" s="7949"/>
      <c r="D2227" s="7956" t="s">
        <v>114</v>
      </c>
      <c r="E2227" s="7929"/>
      <c r="F2227" s="7929"/>
      <c r="G2227" s="7930"/>
      <c r="H2227" s="11135"/>
      <c r="I2227" s="11135"/>
      <c r="J2227" s="7839"/>
    </row>
    <row r="2228" spans="1:10" ht="16.5" thickTop="1" thickBot="1" x14ac:dyDescent="0.3">
      <c r="A2228" s="7621"/>
      <c r="B2228" s="7839"/>
      <c r="C2228" s="7949"/>
      <c r="D2228" s="7956" t="s">
        <v>94</v>
      </c>
      <c r="E2228" s="7929"/>
      <c r="F2228" s="7929"/>
      <c r="G2228" s="7930"/>
      <c r="H2228" s="11135"/>
      <c r="I2228" s="11135"/>
      <c r="J2228" s="7839"/>
    </row>
    <row r="2229" spans="1:10" ht="16.5" thickTop="1" thickBot="1" x14ac:dyDescent="0.3">
      <c r="A2229" s="7621"/>
      <c r="B2229" s="7839"/>
      <c r="C2229" s="7949"/>
      <c r="D2229" s="7956" t="s">
        <v>102</v>
      </c>
      <c r="E2229" s="7929"/>
      <c r="F2229" s="7929"/>
      <c r="G2229" s="7930"/>
      <c r="H2229" s="11135"/>
      <c r="I2229" s="11135"/>
      <c r="J2229" s="7839"/>
    </row>
    <row r="2230" spans="1:10" ht="16.5" thickTop="1" thickBot="1" x14ac:dyDescent="0.3">
      <c r="A2230" s="7821"/>
      <c r="B2230" s="7839"/>
      <c r="C2230" s="7949"/>
      <c r="D2230" s="7956" t="s">
        <v>103</v>
      </c>
      <c r="E2230" s="7929"/>
      <c r="F2230" s="7929"/>
      <c r="G2230" s="7930"/>
      <c r="H2230" s="11135"/>
      <c r="I2230" s="11135"/>
      <c r="J2230" s="7839"/>
    </row>
    <row r="2231" spans="1:10" ht="16.5" thickTop="1" thickBot="1" x14ac:dyDescent="0.3">
      <c r="A2231" s="7821"/>
      <c r="B2231" s="7839"/>
      <c r="C2231" s="7949"/>
      <c r="D2231" s="7955" t="s">
        <v>115</v>
      </c>
      <c r="E2231" s="7927"/>
      <c r="F2231" s="7927"/>
      <c r="G2231" s="7939"/>
      <c r="H2231" s="11283">
        <v>0</v>
      </c>
      <c r="I2231" s="11283"/>
      <c r="J2231" s="7839"/>
    </row>
    <row r="2232" spans="1:10" ht="16.5" thickTop="1" thickBot="1" x14ac:dyDescent="0.3">
      <c r="A2232" s="7821"/>
      <c r="B2232" s="7839"/>
      <c r="C2232" s="7949"/>
      <c r="D2232" s="7956" t="s">
        <v>105</v>
      </c>
      <c r="E2232" s="7929"/>
      <c r="F2232" s="7929"/>
      <c r="G2232" s="7930"/>
      <c r="H2232" s="11135"/>
      <c r="I2232" s="11135"/>
      <c r="J2232" s="7839"/>
    </row>
    <row r="2233" spans="1:10" ht="16.5" thickTop="1" thickBot="1" x14ac:dyDescent="0.3">
      <c r="A2233" s="7821"/>
      <c r="B2233" s="7839"/>
      <c r="C2233" s="7949"/>
      <c r="D2233" s="7956" t="s">
        <v>94</v>
      </c>
      <c r="E2233" s="7929"/>
      <c r="F2233" s="7929"/>
      <c r="G2233" s="7930"/>
      <c r="H2233" s="11135"/>
      <c r="I2233" s="11135"/>
      <c r="J2233" s="7839"/>
    </row>
    <row r="2234" spans="1:10" ht="16.5" thickTop="1" thickBot="1" x14ac:dyDescent="0.3">
      <c r="A2234" s="7821"/>
      <c r="B2234" s="7839"/>
      <c r="C2234" s="7949"/>
      <c r="D2234" s="7956" t="s">
        <v>102</v>
      </c>
      <c r="E2234" s="7929"/>
      <c r="F2234" s="7929"/>
      <c r="G2234" s="7930"/>
      <c r="H2234" s="11135"/>
      <c r="I2234" s="11135"/>
      <c r="J2234" s="7839"/>
    </row>
    <row r="2235" spans="1:10" ht="16.5" thickTop="1" thickBot="1" x14ac:dyDescent="0.3">
      <c r="A2235" s="7821"/>
      <c r="B2235" s="7839"/>
      <c r="C2235" s="7949"/>
      <c r="D2235" s="7956" t="s">
        <v>103</v>
      </c>
      <c r="E2235" s="7929"/>
      <c r="F2235" s="7929"/>
      <c r="G2235" s="7930"/>
      <c r="H2235" s="11135"/>
      <c r="I2235" s="11135"/>
      <c r="J2235" s="7839"/>
    </row>
    <row r="2236" spans="1:10" ht="16.5" thickTop="1" thickBot="1" x14ac:dyDescent="0.3">
      <c r="A2236" s="7821"/>
      <c r="B2236" s="7839"/>
      <c r="C2236" s="7949"/>
      <c r="D2236" s="7955" t="s">
        <v>116</v>
      </c>
      <c r="E2236" s="7927"/>
      <c r="F2236" s="7927"/>
      <c r="G2236" s="7939"/>
      <c r="H2236" s="11283">
        <v>0</v>
      </c>
      <c r="I2236" s="11283"/>
      <c r="J2236" s="7839"/>
    </row>
    <row r="2237" spans="1:10" ht="16.5" thickTop="1" thickBot="1" x14ac:dyDescent="0.3">
      <c r="A2237" s="7821"/>
      <c r="B2237" s="7839"/>
      <c r="C2237" s="7949"/>
      <c r="D2237" s="7956" t="s">
        <v>105</v>
      </c>
      <c r="E2237" s="7929"/>
      <c r="F2237" s="7929"/>
      <c r="G2237" s="7930"/>
      <c r="H2237" s="11135"/>
      <c r="I2237" s="11135"/>
      <c r="J2237" s="7839"/>
    </row>
    <row r="2238" spans="1:10" ht="16.5" thickTop="1" thickBot="1" x14ac:dyDescent="0.3">
      <c r="A2238" s="7821"/>
      <c r="B2238" s="7839"/>
      <c r="C2238" s="7949"/>
      <c r="D2238" s="7956" t="s">
        <v>94</v>
      </c>
      <c r="E2238" s="7929"/>
      <c r="F2238" s="7929"/>
      <c r="G2238" s="7930"/>
      <c r="H2238" s="11136"/>
      <c r="I2238" s="11136"/>
      <c r="J2238" s="7839"/>
    </row>
    <row r="2239" spans="1:10" ht="16.5" thickTop="1" thickBot="1" x14ac:dyDescent="0.3">
      <c r="A2239" s="7821"/>
      <c r="B2239" s="7839"/>
      <c r="C2239" s="7949"/>
      <c r="D2239" s="7956" t="s">
        <v>102</v>
      </c>
      <c r="E2239" s="7929"/>
      <c r="F2239" s="7929"/>
      <c r="G2239" s="7930"/>
      <c r="H2239" s="11135"/>
      <c r="I2239" s="11135"/>
      <c r="J2239" s="7839"/>
    </row>
    <row r="2240" spans="1:10" ht="16.5" thickTop="1" thickBot="1" x14ac:dyDescent="0.3">
      <c r="A2240" s="7821"/>
      <c r="B2240" s="7839"/>
      <c r="C2240" s="7949"/>
      <c r="D2240" s="7956" t="s">
        <v>103</v>
      </c>
      <c r="E2240" s="7929"/>
      <c r="F2240" s="7929"/>
      <c r="G2240" s="7930"/>
      <c r="H2240" s="11135"/>
      <c r="I2240" s="11135"/>
      <c r="J2240" s="7839"/>
    </row>
    <row r="2241" spans="1:10" ht="16.5" thickTop="1" thickBot="1" x14ac:dyDescent="0.3">
      <c r="A2241" s="7821"/>
      <c r="B2241" s="7839"/>
      <c r="C2241" s="7949"/>
      <c r="D2241" s="7955" t="s">
        <v>117</v>
      </c>
      <c r="E2241" s="7927"/>
      <c r="F2241" s="7927"/>
      <c r="G2241" s="7939"/>
      <c r="H2241" s="11283">
        <v>0</v>
      </c>
      <c r="I2241" s="11283"/>
      <c r="J2241" s="7839"/>
    </row>
    <row r="2242" spans="1:10" ht="16.5" thickTop="1" thickBot="1" x14ac:dyDescent="0.3">
      <c r="A2242" s="7821"/>
      <c r="B2242" s="7839"/>
      <c r="C2242" s="7949"/>
      <c r="D2242" s="7956" t="s">
        <v>105</v>
      </c>
      <c r="E2242" s="7929"/>
      <c r="F2242" s="7929"/>
      <c r="G2242" s="7930"/>
      <c r="H2242" s="11135"/>
      <c r="I2242" s="11135"/>
      <c r="J2242" s="7839"/>
    </row>
    <row r="2243" spans="1:10" ht="16.5" thickTop="1" thickBot="1" x14ac:dyDescent="0.3">
      <c r="A2243" s="7821"/>
      <c r="B2243" s="7839"/>
      <c r="C2243" s="7949"/>
      <c r="D2243" s="7956" t="s">
        <v>94</v>
      </c>
      <c r="E2243" s="7929"/>
      <c r="F2243" s="7929"/>
      <c r="G2243" s="7930"/>
      <c r="H2243" s="11135"/>
      <c r="I2243" s="11135"/>
      <c r="J2243" s="7839"/>
    </row>
    <row r="2244" spans="1:10" ht="16.5" thickTop="1" thickBot="1" x14ac:dyDescent="0.3">
      <c r="A2244" s="7821"/>
      <c r="B2244" s="7839"/>
      <c r="C2244" s="7949"/>
      <c r="D2244" s="7956" t="s">
        <v>102</v>
      </c>
      <c r="E2244" s="7929"/>
      <c r="F2244" s="7929"/>
      <c r="G2244" s="7930"/>
      <c r="H2244" s="11135"/>
      <c r="I2244" s="11135"/>
      <c r="J2244" s="7839"/>
    </row>
    <row r="2245" spans="1:10" ht="16.5" thickTop="1" thickBot="1" x14ac:dyDescent="0.3">
      <c r="A2245" s="7821"/>
      <c r="B2245" s="7839"/>
      <c r="C2245" s="7957"/>
      <c r="D2245" s="7956" t="s">
        <v>103</v>
      </c>
      <c r="E2245" s="7929"/>
      <c r="F2245" s="7929"/>
      <c r="G2245" s="7930"/>
      <c r="H2245" s="11135"/>
      <c r="I2245" s="11135"/>
      <c r="J2245" s="7839"/>
    </row>
    <row r="2246" spans="1:10" ht="16.5" thickTop="1" thickBot="1" x14ac:dyDescent="0.3">
      <c r="A2246" s="7621"/>
      <c r="B2246" s="7839"/>
      <c r="C2246" s="7868" t="s">
        <v>118</v>
      </c>
      <c r="D2246" s="7958"/>
      <c r="E2246" s="7946"/>
      <c r="F2246" s="7946"/>
      <c r="G2246" s="7959"/>
      <c r="H2246" s="11284">
        <v>166</v>
      </c>
      <c r="I2246" s="11284"/>
      <c r="J2246" s="7839"/>
    </row>
    <row r="2247" spans="1:10" ht="27" thickTop="1" thickBot="1" x14ac:dyDescent="0.3">
      <c r="A2247" s="7621"/>
      <c r="B2247" s="7621"/>
      <c r="C2247" s="7960"/>
      <c r="D2247" s="7961" t="s">
        <v>31</v>
      </c>
      <c r="E2247" s="7962"/>
      <c r="F2247" s="7962"/>
      <c r="G2247" s="7963"/>
      <c r="H2247" s="10833"/>
      <c r="I2247" s="10833"/>
      <c r="J2247" s="7839"/>
    </row>
    <row r="2248" spans="1:10" ht="16.5" thickTop="1" thickBot="1" x14ac:dyDescent="0.3">
      <c r="A2248" s="7621"/>
      <c r="B2248" s="7621"/>
      <c r="C2248" s="7960"/>
      <c r="D2248" s="7961" t="s">
        <v>119</v>
      </c>
      <c r="E2248" s="7929"/>
      <c r="F2248" s="7929"/>
      <c r="G2248" s="7930"/>
      <c r="H2248" s="10833"/>
      <c r="I2248" s="10833"/>
      <c r="J2248" s="7839"/>
    </row>
    <row r="2249" spans="1:10" ht="27" thickTop="1" thickBot="1" x14ac:dyDescent="0.3">
      <c r="A2249" s="7621"/>
      <c r="B2249" s="7621"/>
      <c r="C2249" s="7960"/>
      <c r="D2249" s="7961" t="s">
        <v>120</v>
      </c>
      <c r="E2249" s="7964"/>
      <c r="F2249" s="7929"/>
      <c r="G2249" s="7930"/>
      <c r="H2249" s="10833"/>
      <c r="I2249" s="10833"/>
      <c r="J2249" s="7839"/>
    </row>
    <row r="2250" spans="1:10" ht="27" thickTop="1" thickBot="1" x14ac:dyDescent="0.3">
      <c r="A2250" s="7621"/>
      <c r="B2250" s="7839"/>
      <c r="C2250" s="7960"/>
      <c r="D2250" s="7961" t="s">
        <v>121</v>
      </c>
      <c r="E2250" s="7929"/>
      <c r="F2250" s="7929"/>
      <c r="G2250" s="7930"/>
      <c r="H2250" s="10833"/>
      <c r="I2250" s="10833"/>
      <c r="J2250" s="7839"/>
    </row>
    <row r="2251" spans="1:10" ht="16.5" thickTop="1" thickBot="1" x14ac:dyDescent="0.3">
      <c r="A2251" s="7621"/>
      <c r="B2251" s="7839"/>
      <c r="C2251" s="7960"/>
      <c r="D2251" s="7961" t="s">
        <v>70</v>
      </c>
      <c r="E2251" s="7929"/>
      <c r="F2251" s="7929"/>
      <c r="G2251" s="7930"/>
      <c r="H2251" s="10833"/>
      <c r="I2251" s="10833"/>
      <c r="J2251" s="7839"/>
    </row>
    <row r="2252" spans="1:10" ht="39.75" thickTop="1" thickBot="1" x14ac:dyDescent="0.3">
      <c r="A2252" s="7621"/>
      <c r="B2252" s="7839"/>
      <c r="C2252" s="7960"/>
      <c r="D2252" s="7961" t="s">
        <v>122</v>
      </c>
      <c r="E2252" s="7929"/>
      <c r="F2252" s="7929"/>
      <c r="G2252" s="7930"/>
      <c r="H2252" s="10831"/>
      <c r="I2252" s="10832"/>
      <c r="J2252" s="7839"/>
    </row>
    <row r="2253" spans="1:10" ht="27" thickTop="1" thickBot="1" x14ac:dyDescent="0.3">
      <c r="A2253" s="7621"/>
      <c r="B2253" s="7839"/>
      <c r="C2253" s="7965"/>
      <c r="D2253" s="7961" t="s">
        <v>123</v>
      </c>
      <c r="E2253" s="7929"/>
      <c r="F2253" s="7929"/>
      <c r="G2253" s="7930"/>
      <c r="H2253" s="10831"/>
      <c r="I2253" s="10832"/>
      <c r="J2253" s="7839"/>
    </row>
    <row r="2254" spans="1:10" ht="39.75" thickTop="1" thickBot="1" x14ac:dyDescent="0.3">
      <c r="A2254" s="7621"/>
      <c r="B2254" s="7839"/>
      <c r="C2254" s="7960"/>
      <c r="D2254" s="7961" t="s">
        <v>34</v>
      </c>
      <c r="E2254" s="7929"/>
      <c r="F2254" s="7929"/>
      <c r="G2254" s="7930"/>
      <c r="H2254" s="10831"/>
      <c r="I2254" s="10832"/>
      <c r="J2254" s="7839"/>
    </row>
    <row r="2255" spans="1:10" ht="39.75" thickTop="1" thickBot="1" x14ac:dyDescent="0.3">
      <c r="A2255" s="7621"/>
      <c r="B2255" s="7839"/>
      <c r="C2255" s="7965"/>
      <c r="D2255" s="7966" t="s">
        <v>124</v>
      </c>
      <c r="E2255" s="7929"/>
      <c r="F2255" s="7929"/>
      <c r="G2255" s="7930"/>
      <c r="H2255" s="10831">
        <v>1</v>
      </c>
      <c r="I2255" s="10832"/>
      <c r="J2255" s="7839"/>
    </row>
    <row r="2256" spans="1:10" ht="52.5" thickTop="1" thickBot="1" x14ac:dyDescent="0.3">
      <c r="A2256" s="7621"/>
      <c r="B2256" s="7839"/>
      <c r="C2256" s="7960"/>
      <c r="D2256" s="7961" t="s">
        <v>125</v>
      </c>
      <c r="E2256" s="7929"/>
      <c r="F2256" s="7929"/>
      <c r="G2256" s="7930"/>
      <c r="H2256" s="10831">
        <v>3</v>
      </c>
      <c r="I2256" s="10832"/>
      <c r="J2256" s="7839"/>
    </row>
    <row r="2257" spans="1:10" ht="27" thickTop="1" thickBot="1" x14ac:dyDescent="0.3">
      <c r="A2257" s="7621"/>
      <c r="B2257" s="7839"/>
      <c r="C2257" s="7960"/>
      <c r="D2257" s="7961" t="s">
        <v>126</v>
      </c>
      <c r="E2257" s="7929"/>
      <c r="F2257" s="7929"/>
      <c r="G2257" s="7930"/>
      <c r="H2257" s="10831"/>
      <c r="I2257" s="10832"/>
      <c r="J2257" s="7839"/>
    </row>
    <row r="2258" spans="1:10" ht="27" thickTop="1" thickBot="1" x14ac:dyDescent="0.3">
      <c r="A2258" s="7621"/>
      <c r="B2258" s="7839"/>
      <c r="C2258" s="7960"/>
      <c r="D2258" s="7967" t="s">
        <v>244</v>
      </c>
      <c r="E2258" s="7923"/>
      <c r="F2258" s="7923"/>
      <c r="G2258" s="7923"/>
      <c r="H2258" s="10831"/>
      <c r="I2258" s="10832"/>
      <c r="J2258" s="7839"/>
    </row>
    <row r="2259" spans="1:10" ht="65.25" thickTop="1" thickBot="1" x14ac:dyDescent="0.3">
      <c r="A2259" s="7621"/>
      <c r="B2259" s="7839"/>
      <c r="C2259" s="7960"/>
      <c r="D2259" s="7968" t="s">
        <v>71</v>
      </c>
      <c r="E2259" s="7929"/>
      <c r="F2259" s="7929"/>
      <c r="G2259" s="7930"/>
      <c r="H2259" s="10831"/>
      <c r="I2259" s="10832"/>
      <c r="J2259" s="7839"/>
    </row>
    <row r="2260" spans="1:10" ht="27" thickTop="1" thickBot="1" x14ac:dyDescent="0.3">
      <c r="A2260" s="7621"/>
      <c r="B2260" s="7839"/>
      <c r="C2260" s="7960"/>
      <c r="D2260" s="7961" t="s">
        <v>128</v>
      </c>
      <c r="E2260" s="7923"/>
      <c r="F2260" s="7923"/>
      <c r="G2260" s="7923"/>
      <c r="H2260" s="10831"/>
      <c r="I2260" s="10832"/>
      <c r="J2260" s="7839"/>
    </row>
    <row r="2261" spans="1:10" ht="39.75" thickTop="1" thickBot="1" x14ac:dyDescent="0.3">
      <c r="A2261" s="7621"/>
      <c r="B2261" s="7839"/>
      <c r="C2261" s="7960"/>
      <c r="D2261" s="7961" t="s">
        <v>129</v>
      </c>
      <c r="E2261" s="7929"/>
      <c r="F2261" s="7929"/>
      <c r="G2261" s="7930"/>
      <c r="H2261" s="10831"/>
      <c r="I2261" s="10832"/>
      <c r="J2261" s="7839"/>
    </row>
    <row r="2262" spans="1:10" ht="52.5" thickTop="1" thickBot="1" x14ac:dyDescent="0.3">
      <c r="A2262" s="7621"/>
      <c r="B2262" s="7839"/>
      <c r="C2262" s="7960"/>
      <c r="D2262" s="7961" t="s">
        <v>130</v>
      </c>
      <c r="E2262" s="7929"/>
      <c r="F2262" s="7929"/>
      <c r="G2262" s="7930"/>
      <c r="H2262" s="10831"/>
      <c r="I2262" s="10832"/>
      <c r="J2262" s="7839"/>
    </row>
    <row r="2263" spans="1:10" ht="39.75" thickTop="1" thickBot="1" x14ac:dyDescent="0.3">
      <c r="A2263" s="7621"/>
      <c r="B2263" s="7839"/>
      <c r="C2263" s="7960"/>
      <c r="D2263" s="7961" t="s">
        <v>131</v>
      </c>
      <c r="E2263" s="7964"/>
      <c r="F2263" s="7929"/>
      <c r="G2263" s="7930"/>
      <c r="H2263" s="10831"/>
      <c r="I2263" s="10832"/>
      <c r="J2263" s="7839"/>
    </row>
    <row r="2264" spans="1:10" ht="27" thickTop="1" thickBot="1" x14ac:dyDescent="0.3">
      <c r="A2264" s="7621"/>
      <c r="B2264" s="7621"/>
      <c r="C2264" s="7965"/>
      <c r="D2264" s="7961" t="s">
        <v>132</v>
      </c>
      <c r="E2264" s="7964"/>
      <c r="F2264" s="7929"/>
      <c r="G2264" s="7930"/>
      <c r="H2264" s="10831"/>
      <c r="I2264" s="10832"/>
      <c r="J2264" s="7839"/>
    </row>
    <row r="2265" spans="1:10" ht="39.75" thickTop="1" thickBot="1" x14ac:dyDescent="0.3">
      <c r="A2265" s="7621"/>
      <c r="B2265" s="7621"/>
      <c r="C2265" s="7960"/>
      <c r="D2265" s="7880" t="s">
        <v>245</v>
      </c>
      <c r="E2265" s="7923"/>
      <c r="F2265" s="7923"/>
      <c r="G2265" s="7923"/>
      <c r="H2265" s="10833"/>
      <c r="I2265" s="10833"/>
      <c r="J2265" s="7839"/>
    </row>
    <row r="2266" spans="1:10" ht="27" thickTop="1" thickBot="1" x14ac:dyDescent="0.3">
      <c r="A2266" s="7621"/>
      <c r="B2266" s="7621"/>
      <c r="C2266" s="7960"/>
      <c r="D2266" s="7968" t="s">
        <v>213</v>
      </c>
      <c r="E2266" s="7929"/>
      <c r="F2266" s="7929"/>
      <c r="G2266" s="7930"/>
      <c r="H2266" s="10833"/>
      <c r="I2266" s="10833"/>
      <c r="J2266" s="7839"/>
    </row>
    <row r="2267" spans="1:10" ht="65.25" thickTop="1" thickBot="1" x14ac:dyDescent="0.3">
      <c r="A2267" s="7621"/>
      <c r="B2267" s="7621"/>
      <c r="C2267" s="7960"/>
      <c r="D2267" s="7968" t="s">
        <v>214</v>
      </c>
      <c r="E2267" s="7929"/>
      <c r="F2267" s="7929"/>
      <c r="G2267" s="7930"/>
      <c r="H2267" s="10833"/>
      <c r="I2267" s="10833"/>
      <c r="J2267" s="7839"/>
    </row>
    <row r="2268" spans="1:10" ht="39.75" thickTop="1" thickBot="1" x14ac:dyDescent="0.3">
      <c r="A2268" s="7621"/>
      <c r="B2268" s="7621"/>
      <c r="C2268" s="7960"/>
      <c r="D2268" s="7968" t="s">
        <v>221</v>
      </c>
      <c r="E2268" s="7929"/>
      <c r="F2268" s="7929"/>
      <c r="G2268" s="7930"/>
      <c r="H2268" s="10833"/>
      <c r="I2268" s="10833"/>
      <c r="J2268" s="7839"/>
    </row>
    <row r="2269" spans="1:10" ht="52.5" thickTop="1" thickBot="1" x14ac:dyDescent="0.3">
      <c r="A2269" s="7621"/>
      <c r="B2269" s="7621"/>
      <c r="C2269" s="7960"/>
      <c r="D2269" s="7969" t="s">
        <v>246</v>
      </c>
      <c r="E2269" s="7923"/>
      <c r="F2269" s="7923"/>
      <c r="G2269" s="7923"/>
      <c r="H2269" s="10833"/>
      <c r="I2269" s="10833"/>
      <c r="J2269" s="7839"/>
    </row>
    <row r="2270" spans="1:10" ht="27" thickTop="1" thickBot="1" x14ac:dyDescent="0.3">
      <c r="A2270" s="7621"/>
      <c r="B2270" s="7621"/>
      <c r="C2270" s="7965"/>
      <c r="D2270" s="7968" t="s">
        <v>220</v>
      </c>
      <c r="E2270" s="7929"/>
      <c r="F2270" s="7929"/>
      <c r="G2270" s="7930"/>
      <c r="H2270" s="10833">
        <v>4</v>
      </c>
      <c r="I2270" s="10833"/>
      <c r="J2270" s="7839"/>
    </row>
    <row r="2271" spans="1:10" ht="27" thickTop="1" thickBot="1" x14ac:dyDescent="0.3">
      <c r="A2271" s="7621"/>
      <c r="B2271" s="7621"/>
      <c r="C2271" s="7965"/>
      <c r="D2271" s="7968" t="s">
        <v>247</v>
      </c>
      <c r="E2271" s="7929"/>
      <c r="F2271" s="7929"/>
      <c r="G2271" s="7930"/>
      <c r="H2271" s="10833"/>
      <c r="I2271" s="10833"/>
      <c r="J2271" s="7839"/>
    </row>
    <row r="2272" spans="1:10" ht="16.5" thickTop="1" thickBot="1" x14ac:dyDescent="0.3">
      <c r="A2272" s="7621"/>
      <c r="B2272" s="7621"/>
      <c r="C2272" s="7965"/>
      <c r="D2272" s="7970" t="s">
        <v>212</v>
      </c>
      <c r="E2272" s="7929"/>
      <c r="F2272" s="7929"/>
      <c r="G2272" s="7930"/>
      <c r="H2272" s="10833">
        <v>1</v>
      </c>
      <c r="I2272" s="10833"/>
      <c r="J2272" s="7839"/>
    </row>
    <row r="2273" spans="1:10" ht="27" thickTop="1" thickBot="1" x14ac:dyDescent="0.3">
      <c r="A2273" s="7621"/>
      <c r="B2273" s="7621"/>
      <c r="C2273" s="7965"/>
      <c r="D2273" s="7968" t="s">
        <v>211</v>
      </c>
      <c r="E2273" s="7929"/>
      <c r="F2273" s="7929"/>
      <c r="G2273" s="7930"/>
      <c r="H2273" s="10833"/>
      <c r="I2273" s="10833"/>
      <c r="J2273" s="7839"/>
    </row>
    <row r="2274" spans="1:10" ht="27" thickTop="1" thickBot="1" x14ac:dyDescent="0.3">
      <c r="A2274" s="7621"/>
      <c r="B2274" s="7621"/>
      <c r="C2274" s="7965"/>
      <c r="D2274" s="7968" t="s">
        <v>136</v>
      </c>
      <c r="E2274" s="7929"/>
      <c r="F2274" s="7929"/>
      <c r="G2274" s="7930"/>
      <c r="H2274" s="10833">
        <v>2</v>
      </c>
      <c r="I2274" s="10833"/>
      <c r="J2274" s="7839"/>
    </row>
    <row r="2275" spans="1:10" ht="16.5" thickTop="1" thickBot="1" x14ac:dyDescent="0.3">
      <c r="A2275" s="7621"/>
      <c r="B2275" s="7621"/>
      <c r="C2275" s="7965"/>
      <c r="D2275" s="7968" t="s">
        <v>137</v>
      </c>
      <c r="E2275" s="7929"/>
      <c r="F2275" s="7929"/>
      <c r="G2275" s="7930"/>
      <c r="H2275" s="10833"/>
      <c r="I2275" s="10833"/>
      <c r="J2275" s="7839"/>
    </row>
    <row r="2276" spans="1:10" ht="16.5" thickTop="1" thickBot="1" x14ac:dyDescent="0.3">
      <c r="A2276" s="7621"/>
      <c r="B2276" s="7621"/>
      <c r="C2276" s="7965"/>
      <c r="D2276" s="7968" t="s">
        <v>138</v>
      </c>
      <c r="E2276" s="7929"/>
      <c r="F2276" s="7929"/>
      <c r="G2276" s="7930"/>
      <c r="H2276" s="10833"/>
      <c r="I2276" s="10833"/>
      <c r="J2276" s="7839"/>
    </row>
    <row r="2277" spans="1:10" ht="16.5" thickTop="1" thickBot="1" x14ac:dyDescent="0.3">
      <c r="A2277" s="7621"/>
      <c r="B2277" s="7621"/>
      <c r="C2277" s="7965"/>
      <c r="D2277" s="7968" t="s">
        <v>139</v>
      </c>
      <c r="E2277" s="7929"/>
      <c r="F2277" s="7929"/>
      <c r="G2277" s="7930"/>
      <c r="H2277" s="10833"/>
      <c r="I2277" s="10833"/>
      <c r="J2277" s="7839"/>
    </row>
    <row r="2278" spans="1:10" ht="16.5" thickTop="1" thickBot="1" x14ac:dyDescent="0.3">
      <c r="A2278" s="7621"/>
      <c r="B2278" s="7621"/>
      <c r="C2278" s="7965"/>
      <c r="D2278" s="7968" t="s">
        <v>140</v>
      </c>
      <c r="E2278" s="7929"/>
      <c r="F2278" s="7929"/>
      <c r="G2278" s="7930"/>
      <c r="H2278" s="10833"/>
      <c r="I2278" s="10833"/>
      <c r="J2278" s="7839"/>
    </row>
    <row r="2279" spans="1:10" ht="39.75" thickTop="1" thickBot="1" x14ac:dyDescent="0.3">
      <c r="A2279" s="7621"/>
      <c r="B2279" s="7621"/>
      <c r="C2279" s="7965"/>
      <c r="D2279" s="7969" t="s">
        <v>141</v>
      </c>
      <c r="E2279" s="7929"/>
      <c r="F2279" s="7929"/>
      <c r="G2279" s="7930"/>
      <c r="H2279" s="11151">
        <v>13</v>
      </c>
      <c r="I2279" s="11143"/>
      <c r="J2279" s="7839"/>
    </row>
    <row r="2280" spans="1:10" ht="27" thickTop="1" thickBot="1" x14ac:dyDescent="0.3">
      <c r="A2280" s="7621"/>
      <c r="B2280" s="7621"/>
      <c r="C2280" s="7960"/>
      <c r="D2280" s="7961" t="s">
        <v>142</v>
      </c>
      <c r="E2280" s="7923"/>
      <c r="F2280" s="7923"/>
      <c r="G2280" s="7923"/>
      <c r="H2280" s="11151">
        <v>9</v>
      </c>
      <c r="I2280" s="11143"/>
      <c r="J2280" s="7839"/>
    </row>
    <row r="2281" spans="1:10" ht="39.75" thickTop="1" thickBot="1" x14ac:dyDescent="0.3">
      <c r="A2281" s="7621"/>
      <c r="B2281" s="7621"/>
      <c r="C2281" s="7971"/>
      <c r="D2281" s="7968" t="s">
        <v>143</v>
      </c>
      <c r="E2281" s="7929"/>
      <c r="F2281" s="7929"/>
      <c r="G2281" s="7930"/>
      <c r="H2281" s="11151"/>
      <c r="I2281" s="11143"/>
      <c r="J2281" s="7839"/>
    </row>
    <row r="2282" spans="1:10" ht="39.75" thickTop="1" thickBot="1" x14ac:dyDescent="0.3">
      <c r="A2282" s="7621"/>
      <c r="B2282" s="7621"/>
      <c r="C2282" s="7965"/>
      <c r="D2282" s="7961" t="s">
        <v>144</v>
      </c>
      <c r="E2282" s="7929"/>
      <c r="F2282" s="7929"/>
      <c r="G2282" s="7930"/>
      <c r="H2282" s="11137"/>
      <c r="I2282" s="11138"/>
      <c r="J2282" s="7839"/>
    </row>
    <row r="2283" spans="1:10" ht="27" thickTop="1" thickBot="1" x14ac:dyDescent="0.3">
      <c r="A2283" s="7621"/>
      <c r="B2283" s="7621"/>
      <c r="C2283" s="7965"/>
      <c r="D2283" s="7968" t="s">
        <v>145</v>
      </c>
      <c r="E2283" s="7929"/>
      <c r="F2283" s="7929"/>
      <c r="G2283" s="7930"/>
      <c r="H2283" s="11137">
        <v>23</v>
      </c>
      <c r="I2283" s="11138"/>
      <c r="J2283" s="7839"/>
    </row>
    <row r="2284" spans="1:10" ht="16.5" thickTop="1" thickBot="1" x14ac:dyDescent="0.3">
      <c r="A2284" s="7621"/>
      <c r="B2284" s="7621"/>
      <c r="C2284" s="7972"/>
      <c r="D2284" s="7973" t="s">
        <v>146</v>
      </c>
      <c r="E2284" s="7929"/>
      <c r="F2284" s="7929"/>
      <c r="G2284" s="7930"/>
      <c r="H2284" s="11137">
        <v>110</v>
      </c>
      <c r="I2284" s="11138"/>
      <c r="J2284" s="7839"/>
    </row>
    <row r="2285" spans="1:10" ht="16.5" thickTop="1" thickBot="1" x14ac:dyDescent="0.3">
      <c r="A2285" s="7621"/>
      <c r="B2285" s="7838"/>
      <c r="C2285" s="7974" t="s">
        <v>147</v>
      </c>
      <c r="D2285" s="7975"/>
      <c r="E2285" s="7975"/>
      <c r="F2285" s="7975"/>
      <c r="G2285" s="7976"/>
      <c r="H2285" s="11218">
        <v>122</v>
      </c>
      <c r="I2285" s="11220"/>
      <c r="J2285" s="7839"/>
    </row>
    <row r="2286" spans="1:10" ht="16.5" thickTop="1" thickBot="1" x14ac:dyDescent="0.3">
      <c r="A2286" s="7621"/>
      <c r="B2286" s="7621"/>
      <c r="C2286" s="7977"/>
      <c r="D2286" s="7956" t="s">
        <v>148</v>
      </c>
      <c r="E2286" s="7978"/>
      <c r="F2286" s="7978"/>
      <c r="G2286" s="7979"/>
      <c r="H2286" s="11269">
        <v>89</v>
      </c>
      <c r="I2286" s="11270"/>
      <c r="J2286" s="7839"/>
    </row>
    <row r="2287" spans="1:10" ht="16.5" thickTop="1" thickBot="1" x14ac:dyDescent="0.3">
      <c r="A2287" s="7621"/>
      <c r="B2287" s="7621"/>
      <c r="C2287" s="7838"/>
      <c r="D2287" s="7956" t="s">
        <v>149</v>
      </c>
      <c r="E2287" s="7978"/>
      <c r="F2287" s="7978"/>
      <c r="G2287" s="7979"/>
      <c r="H2287" s="11269"/>
      <c r="I2287" s="11270"/>
      <c r="J2287" s="7839"/>
    </row>
    <row r="2288" spans="1:10" ht="16.5" thickTop="1" thickBot="1" x14ac:dyDescent="0.3">
      <c r="A2288" s="7621"/>
      <c r="B2288" s="7621"/>
      <c r="C2288" s="7838"/>
      <c r="D2288" s="7956" t="s">
        <v>150</v>
      </c>
      <c r="E2288" s="7978"/>
      <c r="F2288" s="7978"/>
      <c r="G2288" s="7979"/>
      <c r="H2288" s="11269">
        <v>33</v>
      </c>
      <c r="I2288" s="11270"/>
      <c r="J2288" s="7839"/>
    </row>
    <row r="2289" spans="1:10" ht="16.5" thickTop="1" thickBot="1" x14ac:dyDescent="0.3">
      <c r="A2289" s="7980"/>
      <c r="B2289" s="7621"/>
      <c r="C2289" s="7981"/>
      <c r="D2289" s="7982" t="s">
        <v>151</v>
      </c>
      <c r="E2289" s="7983"/>
      <c r="F2289" s="7983"/>
      <c r="G2289" s="7984"/>
      <c r="H2289" s="11275">
        <v>4</v>
      </c>
      <c r="I2289" s="11276"/>
      <c r="J2289" s="7839"/>
    </row>
    <row r="2290" spans="1:10" ht="27" thickTop="1" thickBot="1" x14ac:dyDescent="0.3">
      <c r="A2290" s="7621"/>
      <c r="B2290" s="7621"/>
      <c r="C2290" s="7838"/>
      <c r="D2290" s="7985" t="s">
        <v>248</v>
      </c>
      <c r="E2290" s="7950"/>
      <c r="F2290" s="7950"/>
      <c r="G2290" s="7986"/>
      <c r="H2290" s="11269"/>
      <c r="I2290" s="11270"/>
      <c r="J2290" s="7839"/>
    </row>
    <row r="2291" spans="1:10" ht="16.5" thickTop="1" thickBot="1" x14ac:dyDescent="0.3">
      <c r="A2291" s="7621"/>
      <c r="B2291" s="7621"/>
      <c r="C2291" s="7838"/>
      <c r="D2291" s="7987" t="s">
        <v>249</v>
      </c>
      <c r="E2291" s="7950"/>
      <c r="F2291" s="7950"/>
      <c r="G2291" s="7986"/>
      <c r="H2291" s="11277">
        <v>4</v>
      </c>
      <c r="I2291" s="11278"/>
      <c r="J2291" s="7839"/>
    </row>
    <row r="2292" spans="1:10" ht="16.5" thickTop="1" thickBot="1" x14ac:dyDescent="0.3">
      <c r="A2292" s="7621"/>
      <c r="B2292" s="7621"/>
      <c r="C2292" s="7838"/>
      <c r="D2292" s="7982" t="s">
        <v>250</v>
      </c>
      <c r="E2292" s="7983"/>
      <c r="F2292" s="7983"/>
      <c r="G2292" s="7984"/>
      <c r="H2292" s="11275">
        <v>2</v>
      </c>
      <c r="I2292" s="11276"/>
      <c r="J2292" s="7839"/>
    </row>
    <row r="2293" spans="1:10" ht="16.5" thickTop="1" thickBot="1" x14ac:dyDescent="0.3">
      <c r="A2293" s="7621"/>
      <c r="B2293" s="7621"/>
      <c r="C2293" s="7838"/>
      <c r="D2293" s="7987" t="s">
        <v>155</v>
      </c>
      <c r="E2293" s="7950"/>
      <c r="F2293" s="7950"/>
      <c r="G2293" s="7986"/>
      <c r="H2293" s="11269">
        <v>1</v>
      </c>
      <c r="I2293" s="11270"/>
      <c r="J2293" s="7839"/>
    </row>
    <row r="2294" spans="1:10" ht="16.5" thickTop="1" thickBot="1" x14ac:dyDescent="0.3">
      <c r="A2294" s="7621"/>
      <c r="B2294" s="7621"/>
      <c r="C2294" s="7838"/>
      <c r="D2294" s="7987" t="s">
        <v>156</v>
      </c>
      <c r="E2294" s="7950"/>
      <c r="F2294" s="7950"/>
      <c r="G2294" s="7986"/>
      <c r="H2294" s="11269"/>
      <c r="I2294" s="11270"/>
      <c r="J2294" s="7839"/>
    </row>
    <row r="2295" spans="1:10" ht="16.5" thickTop="1" thickBot="1" x14ac:dyDescent="0.3">
      <c r="A2295" s="7621"/>
      <c r="B2295" s="7621"/>
      <c r="C2295" s="7838"/>
      <c r="D2295" s="7987" t="s">
        <v>157</v>
      </c>
      <c r="E2295" s="7950"/>
      <c r="F2295" s="7950"/>
      <c r="G2295" s="7986"/>
      <c r="H2295" s="11269">
        <v>1</v>
      </c>
      <c r="I2295" s="11270"/>
      <c r="J2295" s="7839"/>
    </row>
    <row r="2296" spans="1:10" ht="16.5" thickTop="1" thickBot="1" x14ac:dyDescent="0.3">
      <c r="A2296" s="7621"/>
      <c r="B2296" s="7621"/>
      <c r="C2296" s="7838"/>
      <c r="D2296" s="7988" t="s">
        <v>158</v>
      </c>
      <c r="E2296" s="7929"/>
      <c r="F2296" s="7929"/>
      <c r="G2296" s="7930"/>
      <c r="H2296" s="11269"/>
      <c r="I2296" s="11270"/>
      <c r="J2296" s="7839"/>
    </row>
    <row r="2297" spans="1:10" ht="16.5" thickTop="1" thickBot="1" x14ac:dyDescent="0.3">
      <c r="A2297" s="7621"/>
      <c r="B2297" s="7621"/>
      <c r="C2297" s="7974" t="s">
        <v>159</v>
      </c>
      <c r="D2297" s="7975"/>
      <c r="E2297" s="7975"/>
      <c r="F2297" s="7975"/>
      <c r="G2297" s="7976"/>
      <c r="H2297" s="11218">
        <v>88</v>
      </c>
      <c r="I2297" s="11220"/>
      <c r="J2297" s="7839"/>
    </row>
    <row r="2298" spans="1:10" ht="16.5" thickTop="1" thickBot="1" x14ac:dyDescent="0.3">
      <c r="A2298" s="7621"/>
      <c r="B2298" s="7621"/>
      <c r="C2298" s="7838"/>
      <c r="D2298" s="7989" t="s">
        <v>160</v>
      </c>
      <c r="E2298" s="7923"/>
      <c r="F2298" s="7923"/>
      <c r="G2298" s="7923"/>
      <c r="H2298" s="11233">
        <v>26</v>
      </c>
      <c r="I2298" s="11233"/>
      <c r="J2298" s="7839"/>
    </row>
    <row r="2299" spans="1:10" ht="16.5" thickTop="1" thickBot="1" x14ac:dyDescent="0.3">
      <c r="A2299" s="7621"/>
      <c r="B2299" s="7621"/>
      <c r="C2299" s="7838"/>
      <c r="D2299" s="7956" t="s">
        <v>161</v>
      </c>
      <c r="E2299" s="7929"/>
      <c r="F2299" s="7929"/>
      <c r="G2299" s="7930"/>
      <c r="H2299" s="11228"/>
      <c r="I2299" s="11228"/>
      <c r="J2299" s="7839"/>
    </row>
    <row r="2300" spans="1:10" ht="16.5" thickTop="1" thickBot="1" x14ac:dyDescent="0.3">
      <c r="A2300" s="7621"/>
      <c r="B2300" s="7621"/>
      <c r="C2300" s="7838"/>
      <c r="D2300" s="7990" t="s">
        <v>162</v>
      </c>
      <c r="E2300" s="7932"/>
      <c r="F2300" s="7932"/>
      <c r="G2300" s="7933"/>
      <c r="H2300" s="11228">
        <v>62</v>
      </c>
      <c r="I2300" s="11228"/>
      <c r="J2300" s="7839"/>
    </row>
    <row r="2301" spans="1:10" ht="16.5" thickTop="1" thickBot="1" x14ac:dyDescent="0.3">
      <c r="A2301" s="7621"/>
      <c r="B2301" s="7621"/>
      <c r="C2301" s="7974" t="s">
        <v>163</v>
      </c>
      <c r="D2301" s="7975"/>
      <c r="E2301" s="7975"/>
      <c r="F2301" s="7975"/>
      <c r="G2301" s="7976"/>
      <c r="H2301" s="11218">
        <v>63</v>
      </c>
      <c r="I2301" s="11220"/>
      <c r="J2301" s="7839"/>
    </row>
    <row r="2302" spans="1:10" ht="16.5" thickTop="1" thickBot="1" x14ac:dyDescent="0.3">
      <c r="A2302" s="7621"/>
      <c r="B2302" s="7621"/>
      <c r="C2302" s="7977"/>
      <c r="D2302" s="7956" t="s">
        <v>160</v>
      </c>
      <c r="E2302" s="7929"/>
      <c r="F2302" s="7929"/>
      <c r="G2302" s="7930"/>
      <c r="H2302" s="11228">
        <v>23</v>
      </c>
      <c r="I2302" s="11228"/>
      <c r="J2302" s="7839"/>
    </row>
    <row r="2303" spans="1:10" ht="16.5" thickTop="1" thickBot="1" x14ac:dyDescent="0.3">
      <c r="A2303" s="7621"/>
      <c r="B2303" s="7621"/>
      <c r="C2303" s="7838"/>
      <c r="D2303" s="7956" t="s">
        <v>161</v>
      </c>
      <c r="E2303" s="7929"/>
      <c r="F2303" s="7929"/>
      <c r="G2303" s="7930"/>
      <c r="H2303" s="11228"/>
      <c r="I2303" s="11228"/>
      <c r="J2303" s="7839"/>
    </row>
    <row r="2304" spans="1:10" ht="16.5" thickTop="1" thickBot="1" x14ac:dyDescent="0.3">
      <c r="A2304" s="7621"/>
      <c r="B2304" s="7621"/>
      <c r="C2304" s="7838"/>
      <c r="D2304" s="7990" t="s">
        <v>162</v>
      </c>
      <c r="E2304" s="7932"/>
      <c r="F2304" s="7932"/>
      <c r="G2304" s="7933"/>
      <c r="H2304" s="11228">
        <v>40</v>
      </c>
      <c r="I2304" s="11228"/>
      <c r="J2304" s="7839"/>
    </row>
    <row r="2305" spans="1:10" ht="16.5" thickTop="1" thickBot="1" x14ac:dyDescent="0.3">
      <c r="A2305" s="7621"/>
      <c r="B2305" s="7621"/>
      <c r="C2305" s="7838"/>
      <c r="D2305" s="7990" t="s">
        <v>164</v>
      </c>
      <c r="E2305" s="7932"/>
      <c r="F2305" s="7932"/>
      <c r="G2305" s="7933"/>
      <c r="H2305" s="11269"/>
      <c r="I2305" s="11270"/>
      <c r="J2305" s="7839"/>
    </row>
    <row r="2306" spans="1:10" ht="16.5" thickTop="1" thickBot="1" x14ac:dyDescent="0.3">
      <c r="A2306" s="7621"/>
      <c r="B2306" s="7621"/>
      <c r="C2306" s="7838"/>
      <c r="D2306" s="11235" t="s">
        <v>165</v>
      </c>
      <c r="E2306" s="11236"/>
      <c r="F2306" s="11236"/>
      <c r="G2306" s="11237"/>
      <c r="H2306" s="11232">
        <v>6</v>
      </c>
      <c r="I2306" s="11232"/>
      <c r="J2306" s="7839"/>
    </row>
    <row r="2307" spans="1:10" ht="16.5" thickTop="1" thickBot="1" x14ac:dyDescent="0.3">
      <c r="A2307" s="7621"/>
      <c r="B2307" s="7621"/>
      <c r="C2307" s="7838"/>
      <c r="D2307" s="7989" t="s">
        <v>160</v>
      </c>
      <c r="E2307" s="7923"/>
      <c r="F2307" s="7923"/>
      <c r="G2307" s="7923"/>
      <c r="H2307" s="11233">
        <v>1</v>
      </c>
      <c r="I2307" s="11233"/>
      <c r="J2307" s="7839"/>
    </row>
    <row r="2308" spans="1:10" ht="16.5" thickTop="1" thickBot="1" x14ac:dyDescent="0.3">
      <c r="A2308" s="7621"/>
      <c r="B2308" s="7621"/>
      <c r="C2308" s="7838"/>
      <c r="D2308" s="7956" t="s">
        <v>161</v>
      </c>
      <c r="E2308" s="7929"/>
      <c r="F2308" s="7929"/>
      <c r="G2308" s="7930"/>
      <c r="H2308" s="11228"/>
      <c r="I2308" s="11228"/>
      <c r="J2308" s="7839"/>
    </row>
    <row r="2309" spans="1:10" ht="16.5" thickTop="1" thickBot="1" x14ac:dyDescent="0.3">
      <c r="A2309" s="7621"/>
      <c r="B2309" s="7621"/>
      <c r="C2309" s="7838"/>
      <c r="D2309" s="7990" t="s">
        <v>162</v>
      </c>
      <c r="E2309" s="7932"/>
      <c r="F2309" s="7932"/>
      <c r="G2309" s="7933"/>
      <c r="H2309" s="11233"/>
      <c r="I2309" s="11233"/>
      <c r="J2309" s="7839"/>
    </row>
    <row r="2310" spans="1:10" ht="16.5" thickTop="1" thickBot="1" x14ac:dyDescent="0.3">
      <c r="A2310" s="7621"/>
      <c r="B2310" s="7621"/>
      <c r="C2310" s="7991"/>
      <c r="D2310" s="7956" t="s">
        <v>114</v>
      </c>
      <c r="E2310" s="7932"/>
      <c r="F2310" s="7932"/>
      <c r="G2310" s="7933"/>
      <c r="H2310" s="11228">
        <v>5</v>
      </c>
      <c r="I2310" s="11228"/>
      <c r="J2310" s="7839"/>
    </row>
    <row r="2311" spans="1:10" ht="16.5" thickTop="1" thickBot="1" x14ac:dyDescent="0.3">
      <c r="A2311" s="7621"/>
      <c r="B2311" s="7992"/>
      <c r="C2311" s="7993" t="s">
        <v>166</v>
      </c>
      <c r="D2311" s="7944"/>
      <c r="E2311" s="7994"/>
      <c r="F2311" s="7946"/>
      <c r="G2311" s="7959"/>
      <c r="H2311" s="11234">
        <v>60</v>
      </c>
      <c r="I2311" s="11234"/>
      <c r="J2311" s="7621"/>
    </row>
    <row r="2312" spans="1:10" ht="16.5" thickTop="1" thickBot="1" x14ac:dyDescent="0.3">
      <c r="A2312" s="7621"/>
      <c r="B2312" s="7824"/>
      <c r="C2312" s="7995"/>
      <c r="D2312" s="7996" t="s">
        <v>251</v>
      </c>
      <c r="E2312" s="7997"/>
      <c r="F2312" s="7997"/>
      <c r="G2312" s="7998"/>
      <c r="H2312" s="11228">
        <v>8</v>
      </c>
      <c r="I2312" s="11228"/>
      <c r="J2312" s="7621"/>
    </row>
    <row r="2313" spans="1:10" ht="16.5" thickTop="1" thickBot="1" x14ac:dyDescent="0.3">
      <c r="A2313" s="7621"/>
      <c r="B2313" s="7999"/>
      <c r="C2313" s="7992"/>
      <c r="D2313" s="7997" t="s">
        <v>168</v>
      </c>
      <c r="E2313" s="7997"/>
      <c r="F2313" s="7997"/>
      <c r="G2313" s="7997"/>
      <c r="H2313" s="11233">
        <v>26</v>
      </c>
      <c r="I2313" s="11233"/>
      <c r="J2313" s="7621"/>
    </row>
    <row r="2314" spans="1:10" ht="16.5" thickTop="1" thickBot="1" x14ac:dyDescent="0.3">
      <c r="A2314" s="7621"/>
      <c r="B2314" s="7999"/>
      <c r="C2314" s="7992"/>
      <c r="D2314" s="8000" t="s">
        <v>169</v>
      </c>
      <c r="E2314" s="7997"/>
      <c r="F2314" s="7997"/>
      <c r="G2314" s="7998"/>
      <c r="H2314" s="11233">
        <v>25</v>
      </c>
      <c r="I2314" s="11233"/>
      <c r="J2314" s="7621"/>
    </row>
    <row r="2315" spans="1:10" ht="16.5" thickTop="1" thickBot="1" x14ac:dyDescent="0.3">
      <c r="A2315" s="7621"/>
      <c r="B2315" s="7999"/>
      <c r="C2315" s="7992"/>
      <c r="D2315" s="8000" t="s">
        <v>170</v>
      </c>
      <c r="E2315" s="7997"/>
      <c r="F2315" s="7997"/>
      <c r="G2315" s="7998"/>
      <c r="H2315" s="11228">
        <v>1</v>
      </c>
      <c r="I2315" s="11228"/>
      <c r="J2315" s="7621"/>
    </row>
    <row r="2316" spans="1:10" ht="16.5" thickTop="1" thickBot="1" x14ac:dyDescent="0.3">
      <c r="A2316" s="7621"/>
      <c r="B2316" s="7919"/>
      <c r="C2316" s="7838"/>
      <c r="D2316" s="8001" t="s">
        <v>171</v>
      </c>
      <c r="E2316" s="8002"/>
      <c r="F2316" s="8002"/>
      <c r="G2316" s="8003"/>
      <c r="H2316" s="11232">
        <v>5</v>
      </c>
      <c r="I2316" s="11232"/>
      <c r="J2316" s="7621"/>
    </row>
    <row r="2317" spans="1:10" ht="16.5" thickTop="1" thickBot="1" x14ac:dyDescent="0.3">
      <c r="A2317" s="7621"/>
      <c r="B2317" s="7621"/>
      <c r="C2317" s="7838"/>
      <c r="D2317" s="8004" t="s">
        <v>172</v>
      </c>
      <c r="E2317" s="7929"/>
      <c r="F2317" s="7929"/>
      <c r="G2317" s="7930"/>
      <c r="H2317" s="11228">
        <v>1</v>
      </c>
      <c r="I2317" s="11228"/>
      <c r="J2317" s="7621"/>
    </row>
    <row r="2318" spans="1:10" ht="16.5" thickTop="1" thickBot="1" x14ac:dyDescent="0.3">
      <c r="A2318" s="7621"/>
      <c r="B2318" s="7919"/>
      <c r="C2318" s="7838"/>
      <c r="D2318" s="8005" t="s">
        <v>173</v>
      </c>
      <c r="E2318" s="7997"/>
      <c r="F2318" s="7997"/>
      <c r="G2318" s="7998"/>
      <c r="H2318" s="11233">
        <v>4</v>
      </c>
      <c r="I2318" s="11233"/>
      <c r="J2318" s="7621"/>
    </row>
    <row r="2319" spans="1:10" ht="16.5" thickTop="1" thickBot="1" x14ac:dyDescent="0.3">
      <c r="A2319" s="7621"/>
      <c r="B2319" s="7919"/>
      <c r="C2319" s="7838"/>
      <c r="D2319" s="8006" t="s">
        <v>174</v>
      </c>
      <c r="E2319" s="7997"/>
      <c r="F2319" s="7997"/>
      <c r="G2319" s="7998"/>
      <c r="H2319" s="11228"/>
      <c r="I2319" s="11228"/>
      <c r="J2319" s="7821"/>
    </row>
    <row r="2320" spans="1:10" ht="17.25" thickTop="1" thickBot="1" x14ac:dyDescent="0.3">
      <c r="A2320" s="7621"/>
      <c r="B2320" s="8007" t="s">
        <v>175</v>
      </c>
      <c r="C2320" s="8008"/>
      <c r="D2320" s="8008"/>
      <c r="E2320" s="8008"/>
      <c r="F2320" s="8009"/>
      <c r="G2320" s="11218" t="s">
        <v>11</v>
      </c>
      <c r="H2320" s="11219"/>
      <c r="I2320" s="11220"/>
      <c r="J2320" s="7621"/>
    </row>
    <row r="2321" spans="1:10" ht="16.5" thickTop="1" x14ac:dyDescent="0.25">
      <c r="A2321" s="7821"/>
      <c r="B2321" s="8010"/>
      <c r="C2321" s="8011"/>
      <c r="D2321" s="8011"/>
      <c r="E2321" s="8011"/>
      <c r="F2321" s="8012"/>
      <c r="G2321" s="11221">
        <v>5898</v>
      </c>
      <c r="H2321" s="11222"/>
      <c r="I2321" s="11223"/>
      <c r="J2321" s="7821"/>
    </row>
    <row r="2322" spans="1:10" ht="16.5" thickBot="1" x14ac:dyDescent="0.3">
      <c r="A2322" s="7821"/>
      <c r="B2322" s="8013"/>
      <c r="C2322" s="8014"/>
      <c r="D2322" s="8014"/>
      <c r="E2322" s="8014"/>
      <c r="F2322" s="8015"/>
      <c r="G2322" s="11224"/>
      <c r="H2322" s="11225"/>
      <c r="I2322" s="11226"/>
      <c r="J2322" s="7821"/>
    </row>
    <row r="2323" spans="1:10" ht="15.75" thickTop="1" x14ac:dyDescent="0.25">
      <c r="A2323" s="7821"/>
      <c r="B2323" s="7821"/>
      <c r="C2323" s="7821"/>
      <c r="D2323" s="7821"/>
      <c r="E2323" s="7821"/>
      <c r="F2323" s="7821"/>
      <c r="G2323" s="7821"/>
      <c r="H2323" s="7821"/>
      <c r="I2323" s="7821"/>
      <c r="J2323" s="7821"/>
    </row>
    <row r="2325" spans="1:10" ht="15.75" thickBot="1" x14ac:dyDescent="0.3">
      <c r="A2325" s="7032"/>
      <c r="B2325" s="7032"/>
      <c r="C2325" s="8018"/>
      <c r="D2325" s="8018"/>
      <c r="E2325" s="8202"/>
      <c r="F2325" s="7032"/>
      <c r="G2325" s="8208" t="s">
        <v>196</v>
      </c>
      <c r="H2325" s="7032"/>
      <c r="I2325" s="7032"/>
      <c r="J2325" s="7032"/>
    </row>
    <row r="2326" spans="1:10" ht="17.25" thickTop="1" thickBot="1" x14ac:dyDescent="0.3">
      <c r="A2326" s="8021"/>
      <c r="B2326" s="8021"/>
      <c r="C2326" s="8022"/>
      <c r="D2326" s="8022"/>
      <c r="E2326" s="8022"/>
      <c r="F2326" s="7032"/>
      <c r="G2326" s="8198" t="s">
        <v>1</v>
      </c>
      <c r="H2326" s="8199"/>
      <c r="I2326" s="8051" t="s">
        <v>3</v>
      </c>
      <c r="J2326" s="8021"/>
    </row>
    <row r="2327" spans="1:10" ht="17.25" thickTop="1" thickBot="1" x14ac:dyDescent="0.3">
      <c r="A2327" s="8202"/>
      <c r="B2327" s="8021"/>
      <c r="C2327" s="8183"/>
      <c r="D2327" s="8183"/>
      <c r="E2327" s="8183"/>
      <c r="F2327" s="7032"/>
      <c r="G2327" s="8200" t="s">
        <v>2</v>
      </c>
      <c r="H2327" s="8201"/>
      <c r="I2327" s="8051"/>
      <c r="J2327" s="8021"/>
    </row>
    <row r="2328" spans="1:10" ht="16.5" thickTop="1" thickBot="1" x14ac:dyDescent="0.3">
      <c r="A2328" s="8021"/>
      <c r="B2328" s="8021"/>
      <c r="C2328" s="8021"/>
      <c r="D2328" s="8022"/>
      <c r="E2328" s="8030"/>
      <c r="F2328" s="8022"/>
      <c r="G2328" s="8022"/>
      <c r="H2328" s="8022"/>
      <c r="I2328" s="8022"/>
      <c r="J2328" s="8022"/>
    </row>
    <row r="2329" spans="1:10" ht="17.25" thickTop="1" thickBot="1" x14ac:dyDescent="0.3">
      <c r="A2329" s="8132" t="s">
        <v>4</v>
      </c>
      <c r="B2329" s="10962"/>
      <c r="C2329" s="10963"/>
      <c r="D2329" s="10963"/>
      <c r="E2329" s="10963"/>
      <c r="F2329" s="10963"/>
      <c r="G2329" s="10964"/>
      <c r="H2329" s="7032"/>
      <c r="I2329" s="7032"/>
      <c r="J2329" s="7032"/>
    </row>
    <row r="2330" spans="1:10" ht="17.25" thickTop="1" thickBot="1" x14ac:dyDescent="0.3">
      <c r="A2330" s="8132" t="s">
        <v>5</v>
      </c>
      <c r="B2330" s="10962" t="s">
        <v>184</v>
      </c>
      <c r="C2330" s="10963"/>
      <c r="D2330" s="10963"/>
      <c r="E2330" s="10963"/>
      <c r="F2330" s="10963"/>
      <c r="G2330" s="10964"/>
      <c r="H2330" s="7032"/>
      <c r="I2330" s="7032"/>
      <c r="J2330" s="7032"/>
    </row>
    <row r="2331" spans="1:10" ht="17.25" thickTop="1" thickBot="1" x14ac:dyDescent="0.3">
      <c r="A2331" s="8133" t="s">
        <v>7</v>
      </c>
      <c r="B2331" s="10965" t="s">
        <v>8</v>
      </c>
      <c r="C2331" s="10966"/>
      <c r="D2331" s="8052"/>
      <c r="E2331" s="8053"/>
      <c r="F2331" s="8053"/>
      <c r="G2331" s="8052"/>
      <c r="H2331" s="7032"/>
      <c r="I2331" s="7032"/>
      <c r="J2331" s="7032"/>
    </row>
    <row r="2332" spans="1:10" ht="16.5" thickTop="1" thickBot="1" x14ac:dyDescent="0.3">
      <c r="A2332" s="8021"/>
      <c r="B2332" s="8021"/>
      <c r="C2332" s="8021"/>
      <c r="D2332" s="8021"/>
      <c r="E2332" s="8021"/>
      <c r="F2332" s="8021"/>
      <c r="G2332" s="8031"/>
      <c r="H2332" s="8021"/>
      <c r="I2332" s="8021"/>
      <c r="J2332" s="8021"/>
    </row>
    <row r="2333" spans="1:10" ht="16.5" thickTop="1" thickBot="1" x14ac:dyDescent="0.3">
      <c r="A2333" s="7032"/>
      <c r="B2333" s="11372" t="s">
        <v>9</v>
      </c>
      <c r="C2333" s="11372"/>
      <c r="D2333" s="11372"/>
      <c r="E2333" s="11369" t="s">
        <v>10</v>
      </c>
      <c r="F2333" s="11378"/>
      <c r="G2333" s="11369" t="s">
        <v>11</v>
      </c>
      <c r="H2333" s="11378"/>
      <c r="I2333" s="7032"/>
      <c r="J2333" s="7032"/>
    </row>
    <row r="2334" spans="1:10" ht="16.5" thickTop="1" thickBot="1" x14ac:dyDescent="0.3">
      <c r="A2334" s="8029"/>
      <c r="B2334" s="11373"/>
      <c r="C2334" s="11372"/>
      <c r="D2334" s="11372"/>
      <c r="E2334" s="10981">
        <v>5786</v>
      </c>
      <c r="F2334" s="10981"/>
      <c r="G2334" s="11431">
        <v>5786</v>
      </c>
      <c r="H2334" s="11431"/>
      <c r="I2334" s="7032"/>
      <c r="J2334" s="7032"/>
    </row>
    <row r="2335" spans="1:10" ht="16.5" thickTop="1" thickBot="1" x14ac:dyDescent="0.3">
      <c r="A2335" s="8029"/>
      <c r="B2335" s="11373"/>
      <c r="C2335" s="11372"/>
      <c r="D2335" s="11372"/>
      <c r="E2335" s="10981"/>
      <c r="F2335" s="10981"/>
      <c r="G2335" s="11431"/>
      <c r="H2335" s="11431"/>
      <c r="I2335" s="7032"/>
      <c r="J2335" s="7032"/>
    </row>
    <row r="2336" spans="1:10" ht="16.5" thickTop="1" thickBot="1" x14ac:dyDescent="0.3">
      <c r="A2336" s="8029"/>
      <c r="B2336" s="8017"/>
      <c r="C2336" s="8017"/>
      <c r="D2336" s="8017"/>
      <c r="E2336" s="8017"/>
      <c r="F2336" s="8017"/>
      <c r="G2336" s="8017"/>
      <c r="H2336" s="8017"/>
      <c r="I2336" s="8017"/>
      <c r="J2336" s="8017"/>
    </row>
    <row r="2337" spans="1:10" ht="16.5" thickTop="1" thickBot="1" x14ac:dyDescent="0.3">
      <c r="A2337" s="8029"/>
      <c r="B2337" s="11373" t="s">
        <v>12</v>
      </c>
      <c r="C2337" s="11372"/>
      <c r="D2337" s="11372"/>
      <c r="E2337" s="11372"/>
      <c r="F2337" s="11372"/>
      <c r="G2337" s="11369" t="s">
        <v>11</v>
      </c>
      <c r="H2337" s="11378"/>
      <c r="I2337" s="11432" t="s">
        <v>13</v>
      </c>
      <c r="J2337" s="11432"/>
    </row>
    <row r="2338" spans="1:10" ht="16.5" thickTop="1" thickBot="1" x14ac:dyDescent="0.3">
      <c r="A2338" s="8029"/>
      <c r="B2338" s="11372"/>
      <c r="C2338" s="11372"/>
      <c r="D2338" s="11372"/>
      <c r="E2338" s="11372"/>
      <c r="F2338" s="11372"/>
      <c r="G2338" s="8134" t="s">
        <v>14</v>
      </c>
      <c r="H2338" s="8134" t="s">
        <v>15</v>
      </c>
      <c r="I2338" s="11432"/>
      <c r="J2338" s="11432"/>
    </row>
    <row r="2339" spans="1:10" ht="16.5" thickTop="1" thickBot="1" x14ac:dyDescent="0.3">
      <c r="A2339" s="7032"/>
      <c r="B2339" s="11372"/>
      <c r="C2339" s="11372"/>
      <c r="D2339" s="11372"/>
      <c r="E2339" s="11372"/>
      <c r="F2339" s="11372"/>
      <c r="G2339" s="8120">
        <v>93</v>
      </c>
      <c r="H2339" s="8120">
        <v>4</v>
      </c>
      <c r="I2339" s="11430">
        <v>97</v>
      </c>
      <c r="J2339" s="11430"/>
    </row>
    <row r="2340" spans="1:10" ht="16.5" thickTop="1" thickBot="1" x14ac:dyDescent="0.3">
      <c r="A2340" s="7032"/>
      <c r="B2340" s="11374" t="s">
        <v>16</v>
      </c>
      <c r="C2340" s="11375"/>
      <c r="D2340" s="11375"/>
      <c r="E2340" s="11375"/>
      <c r="F2340" s="11392"/>
      <c r="G2340" s="8054">
        <v>64</v>
      </c>
      <c r="H2340" s="8054">
        <v>3</v>
      </c>
      <c r="I2340" s="11411">
        <v>67</v>
      </c>
      <c r="J2340" s="11411"/>
    </row>
    <row r="2341" spans="1:10" ht="16.5" thickTop="1" thickBot="1" x14ac:dyDescent="0.3">
      <c r="A2341" s="7032"/>
      <c r="B2341" s="11374" t="s">
        <v>17</v>
      </c>
      <c r="C2341" s="11375"/>
      <c r="D2341" s="11375"/>
      <c r="E2341" s="11375"/>
      <c r="F2341" s="11375"/>
      <c r="G2341" s="8054">
        <v>29</v>
      </c>
      <c r="H2341" s="8054">
        <v>1</v>
      </c>
      <c r="I2341" s="11428">
        <v>30</v>
      </c>
      <c r="J2341" s="11429"/>
    </row>
    <row r="2342" spans="1:10" ht="16.5" thickTop="1" thickBot="1" x14ac:dyDescent="0.3">
      <c r="A2342" s="7032"/>
      <c r="B2342" s="8121" t="s">
        <v>18</v>
      </c>
      <c r="C2342" s="8122"/>
      <c r="D2342" s="8123"/>
      <c r="E2342" s="8135"/>
      <c r="F2342" s="8135"/>
      <c r="G2342" s="8209"/>
      <c r="H2342" s="8210"/>
      <c r="I2342" s="8136"/>
      <c r="J2342" s="7032"/>
    </row>
    <row r="2343" spans="1:10" ht="16.5" thickTop="1" thickBot="1" x14ac:dyDescent="0.3">
      <c r="A2343" s="7032"/>
      <c r="B2343" s="8124"/>
      <c r="C2343" s="8125"/>
      <c r="D2343" s="8125"/>
      <c r="E2343" s="11369" t="s">
        <v>19</v>
      </c>
      <c r="F2343" s="11369"/>
      <c r="G2343" s="11369"/>
      <c r="H2343" s="11359"/>
      <c r="I2343" s="8134" t="s">
        <v>11</v>
      </c>
      <c r="J2343" s="7032"/>
    </row>
    <row r="2344" spans="1:10" ht="16.5" thickTop="1" thickBot="1" x14ac:dyDescent="0.3">
      <c r="A2344" s="7032"/>
      <c r="B2344" s="8124"/>
      <c r="C2344" s="8125" t="s">
        <v>20</v>
      </c>
      <c r="D2344" s="8125"/>
      <c r="E2344" s="8169" t="s">
        <v>21</v>
      </c>
      <c r="F2344" s="8169" t="s">
        <v>22</v>
      </c>
      <c r="G2344" s="8169" t="s">
        <v>23</v>
      </c>
      <c r="H2344" s="8188" t="s">
        <v>24</v>
      </c>
      <c r="I2344" s="8129"/>
      <c r="J2344" s="7032"/>
    </row>
    <row r="2345" spans="1:10" ht="16.5" thickTop="1" thickBot="1" x14ac:dyDescent="0.3">
      <c r="A2345" s="7032"/>
      <c r="B2345" s="8126"/>
      <c r="C2345" s="8127"/>
      <c r="D2345" s="8127"/>
      <c r="E2345" s="11413">
        <v>66</v>
      </c>
      <c r="F2345" s="11413"/>
      <c r="G2345" s="11413"/>
      <c r="H2345" s="11414"/>
      <c r="I2345" s="11412">
        <v>162</v>
      </c>
      <c r="J2345" s="7032"/>
    </row>
    <row r="2346" spans="1:10" ht="16.5" thickTop="1" thickBot="1" x14ac:dyDescent="0.3">
      <c r="A2346" s="7032"/>
      <c r="B2346" s="8058"/>
      <c r="C2346" s="8059"/>
      <c r="D2346" s="8059"/>
      <c r="E2346" s="8130">
        <v>127</v>
      </c>
      <c r="F2346" s="8130">
        <v>34</v>
      </c>
      <c r="G2346" s="8130">
        <v>2</v>
      </c>
      <c r="H2346" s="8130">
        <v>0</v>
      </c>
      <c r="I2346" s="11412"/>
      <c r="J2346" s="7032"/>
    </row>
    <row r="2347" spans="1:10" ht="17.25" thickTop="1" thickBot="1" x14ac:dyDescent="0.3">
      <c r="A2347" s="7032"/>
      <c r="B2347" s="8019"/>
      <c r="C2347" s="11376" t="s">
        <v>25</v>
      </c>
      <c r="D2347" s="11377"/>
      <c r="E2347" s="8137">
        <v>0</v>
      </c>
      <c r="F2347" s="8137">
        <v>0</v>
      </c>
      <c r="G2347" s="8137">
        <v>0</v>
      </c>
      <c r="H2347" s="8138">
        <v>0</v>
      </c>
      <c r="I2347" s="8139">
        <v>0</v>
      </c>
      <c r="J2347" s="7032"/>
    </row>
    <row r="2348" spans="1:10" ht="16.5" thickTop="1" thickBot="1" x14ac:dyDescent="0.3">
      <c r="A2348" s="7032"/>
      <c r="B2348" s="8019"/>
      <c r="C2348" s="8066"/>
      <c r="D2348" s="8067" t="s">
        <v>26</v>
      </c>
      <c r="E2348" s="8027"/>
      <c r="F2348" s="8027"/>
      <c r="G2348" s="8027"/>
      <c r="H2348" s="8027"/>
      <c r="I2348" s="8131">
        <v>0</v>
      </c>
      <c r="J2348" s="7032"/>
    </row>
    <row r="2349" spans="1:10" ht="16.5" thickTop="1" thickBot="1" x14ac:dyDescent="0.3">
      <c r="A2349" s="7032"/>
      <c r="B2349" s="8019"/>
      <c r="C2349" s="8066"/>
      <c r="D2349" s="8067" t="s">
        <v>27</v>
      </c>
      <c r="E2349" s="8027"/>
      <c r="F2349" s="8027"/>
      <c r="G2349" s="8027"/>
      <c r="H2349" s="8027"/>
      <c r="I2349" s="8131">
        <v>0</v>
      </c>
      <c r="J2349" s="7032"/>
    </row>
    <row r="2350" spans="1:10" ht="16.5" thickTop="1" thickBot="1" x14ac:dyDescent="0.3">
      <c r="A2350" s="7032"/>
      <c r="B2350" s="8019"/>
      <c r="C2350" s="8066"/>
      <c r="D2350" s="8067" t="s">
        <v>28</v>
      </c>
      <c r="E2350" s="8027"/>
      <c r="F2350" s="8027"/>
      <c r="G2350" s="8027"/>
      <c r="H2350" s="8027"/>
      <c r="I2350" s="8131">
        <v>0</v>
      </c>
      <c r="J2350" s="7032"/>
    </row>
    <row r="2351" spans="1:10" ht="27" thickTop="1" thickBot="1" x14ac:dyDescent="0.3">
      <c r="A2351" s="7032"/>
      <c r="B2351" s="8019"/>
      <c r="C2351" s="8066"/>
      <c r="D2351" s="8067" t="s">
        <v>29</v>
      </c>
      <c r="E2351" s="8027"/>
      <c r="F2351" s="8027"/>
      <c r="G2351" s="8027"/>
      <c r="H2351" s="8027"/>
      <c r="I2351" s="8131">
        <v>0</v>
      </c>
      <c r="J2351" s="7032"/>
    </row>
    <row r="2352" spans="1:10" ht="17.25" thickTop="1" thickBot="1" x14ac:dyDescent="0.3">
      <c r="A2352" s="7032"/>
      <c r="B2352" s="8019"/>
      <c r="C2352" s="8140" t="s">
        <v>30</v>
      </c>
      <c r="D2352" s="8141"/>
      <c r="E2352" s="8142">
        <v>54</v>
      </c>
      <c r="F2352" s="8142">
        <v>1</v>
      </c>
      <c r="G2352" s="8142">
        <v>0</v>
      </c>
      <c r="H2352" s="8142">
        <v>0</v>
      </c>
      <c r="I2352" s="8143">
        <v>55</v>
      </c>
      <c r="J2352" s="7032"/>
    </row>
    <row r="2353" spans="1:10" ht="27" thickTop="1" thickBot="1" x14ac:dyDescent="0.3">
      <c r="A2353" s="7032"/>
      <c r="B2353" s="8019"/>
      <c r="C2353" s="8066"/>
      <c r="D2353" s="8067" t="s">
        <v>31</v>
      </c>
      <c r="E2353" s="8027"/>
      <c r="F2353" s="8027"/>
      <c r="G2353" s="8027"/>
      <c r="H2353" s="8027"/>
      <c r="I2353" s="8131">
        <v>0</v>
      </c>
      <c r="J2353" s="7032"/>
    </row>
    <row r="2354" spans="1:10" ht="16.5" thickTop="1" thickBot="1" x14ac:dyDescent="0.3">
      <c r="A2354" s="7032"/>
      <c r="B2354" s="8019"/>
      <c r="C2354" s="8066"/>
      <c r="D2354" s="8067" t="s">
        <v>32</v>
      </c>
      <c r="E2354" s="8027">
        <v>45</v>
      </c>
      <c r="F2354" s="8027">
        <v>1</v>
      </c>
      <c r="G2354" s="8027"/>
      <c r="H2354" s="8027"/>
      <c r="I2354" s="8131">
        <v>46</v>
      </c>
      <c r="J2354" s="7032"/>
    </row>
    <row r="2355" spans="1:10" ht="27" thickTop="1" thickBot="1" x14ac:dyDescent="0.3">
      <c r="A2355" s="7032"/>
      <c r="B2355" s="8019"/>
      <c r="C2355" s="8066"/>
      <c r="D2355" s="8067" t="s">
        <v>120</v>
      </c>
      <c r="E2355" s="8027">
        <v>2</v>
      </c>
      <c r="F2355" s="8027"/>
      <c r="G2355" s="8027"/>
      <c r="H2355" s="8027"/>
      <c r="I2355" s="8131">
        <v>2</v>
      </c>
      <c r="J2355" s="7032"/>
    </row>
    <row r="2356" spans="1:10" ht="39.75" thickTop="1" thickBot="1" x14ac:dyDescent="0.3">
      <c r="A2356" s="7032"/>
      <c r="B2356" s="8019"/>
      <c r="C2356" s="8066"/>
      <c r="D2356" s="8067" t="s">
        <v>34</v>
      </c>
      <c r="E2356" s="8027">
        <v>3</v>
      </c>
      <c r="F2356" s="8027"/>
      <c r="G2356" s="8027"/>
      <c r="H2356" s="8027"/>
      <c r="I2356" s="8131">
        <v>3</v>
      </c>
      <c r="J2356" s="7032"/>
    </row>
    <row r="2357" spans="1:10" ht="65.25" thickTop="1" thickBot="1" x14ac:dyDescent="0.3">
      <c r="A2357" s="7032"/>
      <c r="B2357" s="8019"/>
      <c r="C2357" s="8066"/>
      <c r="D2357" s="8067" t="s">
        <v>198</v>
      </c>
      <c r="E2357" s="8027">
        <v>4</v>
      </c>
      <c r="F2357" s="8027"/>
      <c r="G2357" s="8027"/>
      <c r="H2357" s="8027"/>
      <c r="I2357" s="8131">
        <v>4</v>
      </c>
      <c r="J2357" s="7032"/>
    </row>
    <row r="2358" spans="1:10" ht="17.25" thickTop="1" thickBot="1" x14ac:dyDescent="0.3">
      <c r="A2358" s="7032"/>
      <c r="B2358" s="8019"/>
      <c r="C2358" s="11374" t="s">
        <v>36</v>
      </c>
      <c r="D2358" s="11392"/>
      <c r="E2358" s="8144">
        <v>19</v>
      </c>
      <c r="F2358" s="8144">
        <v>0</v>
      </c>
      <c r="G2358" s="8144">
        <v>0</v>
      </c>
      <c r="H2358" s="8144">
        <v>0</v>
      </c>
      <c r="I2358" s="8139">
        <v>19</v>
      </c>
      <c r="J2358" s="7032"/>
    </row>
    <row r="2359" spans="1:10" ht="27" thickTop="1" thickBot="1" x14ac:dyDescent="0.3">
      <c r="A2359" s="7032"/>
      <c r="B2359" s="8019"/>
      <c r="C2359" s="8066"/>
      <c r="D2359" s="8068" t="s">
        <v>37</v>
      </c>
      <c r="E2359" s="8027">
        <v>1</v>
      </c>
      <c r="F2359" s="8027"/>
      <c r="G2359" s="8027"/>
      <c r="H2359" s="8027"/>
      <c r="I2359" s="8168">
        <v>1</v>
      </c>
      <c r="J2359" s="7032"/>
    </row>
    <row r="2360" spans="1:10" ht="39.75" thickTop="1" thickBot="1" x14ac:dyDescent="0.3">
      <c r="A2360" s="7032"/>
      <c r="B2360" s="8019"/>
      <c r="C2360" s="8066"/>
      <c r="D2360" s="8068" t="s">
        <v>38</v>
      </c>
      <c r="E2360" s="8206">
        <v>13</v>
      </c>
      <c r="F2360" s="8206"/>
      <c r="G2360" s="8206"/>
      <c r="H2360" s="8206"/>
      <c r="I2360" s="8168">
        <v>13</v>
      </c>
      <c r="J2360" s="7032"/>
    </row>
    <row r="2361" spans="1:10" ht="52.5" thickTop="1" thickBot="1" x14ac:dyDescent="0.3">
      <c r="A2361" s="7032"/>
      <c r="B2361" s="8019"/>
      <c r="C2361" s="8066"/>
      <c r="D2361" s="8069" t="s">
        <v>39</v>
      </c>
      <c r="E2361" s="8027">
        <v>5</v>
      </c>
      <c r="F2361" s="8027"/>
      <c r="G2361" s="8027"/>
      <c r="H2361" s="8027"/>
      <c r="I2361" s="8168">
        <v>5</v>
      </c>
      <c r="J2361" s="7032"/>
    </row>
    <row r="2362" spans="1:10" ht="17.25" thickTop="1" thickBot="1" x14ac:dyDescent="0.3">
      <c r="A2362" s="7032"/>
      <c r="B2362" s="8018"/>
      <c r="C2362" s="11374" t="s">
        <v>199</v>
      </c>
      <c r="D2362" s="11392"/>
      <c r="E2362" s="8142">
        <v>5</v>
      </c>
      <c r="F2362" s="8142">
        <v>25</v>
      </c>
      <c r="G2362" s="8142">
        <v>0</v>
      </c>
      <c r="H2362" s="8142">
        <v>0</v>
      </c>
      <c r="I2362" s="8139">
        <v>30</v>
      </c>
      <c r="J2362" s="7032"/>
    </row>
    <row r="2363" spans="1:10" ht="16.5" thickTop="1" thickBot="1" x14ac:dyDescent="0.3">
      <c r="A2363" s="7032"/>
      <c r="B2363" s="8018"/>
      <c r="C2363" s="8061"/>
      <c r="D2363" s="8106" t="s">
        <v>200</v>
      </c>
      <c r="E2363" s="8027"/>
      <c r="F2363" s="8027">
        <v>10</v>
      </c>
      <c r="G2363" s="8027"/>
      <c r="H2363" s="8027"/>
      <c r="I2363" s="8168">
        <v>10</v>
      </c>
      <c r="J2363" s="7032"/>
    </row>
    <row r="2364" spans="1:10" ht="52.5" thickTop="1" thickBot="1" x14ac:dyDescent="0.3">
      <c r="A2364" s="7032"/>
      <c r="B2364" s="8018"/>
      <c r="C2364" s="8061"/>
      <c r="D2364" s="8106" t="s">
        <v>201</v>
      </c>
      <c r="E2364" s="8027"/>
      <c r="F2364" s="8027"/>
      <c r="G2364" s="8027"/>
      <c r="H2364" s="8027"/>
      <c r="I2364" s="8168">
        <v>0</v>
      </c>
      <c r="J2364" s="7032"/>
    </row>
    <row r="2365" spans="1:10" ht="52.5" thickTop="1" thickBot="1" x14ac:dyDescent="0.3">
      <c r="A2365" s="7032"/>
      <c r="B2365" s="8018"/>
      <c r="C2365" s="8061"/>
      <c r="D2365" s="8106" t="s">
        <v>202</v>
      </c>
      <c r="E2365" s="8027"/>
      <c r="F2365" s="8027"/>
      <c r="G2365" s="8027"/>
      <c r="H2365" s="8027"/>
      <c r="I2365" s="8168">
        <v>0</v>
      </c>
      <c r="J2365" s="7032"/>
    </row>
    <row r="2366" spans="1:10" ht="39.75" thickTop="1" thickBot="1" x14ac:dyDescent="0.3">
      <c r="A2366" s="7032"/>
      <c r="B2366" s="8018"/>
      <c r="C2366" s="8061"/>
      <c r="D2366" s="8107" t="s">
        <v>203</v>
      </c>
      <c r="E2366" s="8027"/>
      <c r="F2366" s="8027">
        <v>4</v>
      </c>
      <c r="G2366" s="8027"/>
      <c r="H2366" s="8027"/>
      <c r="I2366" s="8168">
        <v>4</v>
      </c>
      <c r="J2366" s="7032"/>
    </row>
    <row r="2367" spans="1:10" ht="65.25" thickTop="1" thickBot="1" x14ac:dyDescent="0.3">
      <c r="A2367" s="7032"/>
      <c r="B2367" s="8018"/>
      <c r="C2367" s="8061"/>
      <c r="D2367" s="8108" t="s">
        <v>204</v>
      </c>
      <c r="E2367" s="8027"/>
      <c r="F2367" s="8027"/>
      <c r="G2367" s="8027"/>
      <c r="H2367" s="8027"/>
      <c r="I2367" s="8168">
        <v>0</v>
      </c>
      <c r="J2367" s="7032"/>
    </row>
    <row r="2368" spans="1:10" ht="39.75" thickTop="1" thickBot="1" x14ac:dyDescent="0.3">
      <c r="A2368" s="7032"/>
      <c r="B2368" s="8018"/>
      <c r="C2368" s="8061"/>
      <c r="D2368" s="8107" t="s">
        <v>205</v>
      </c>
      <c r="E2368" s="8027">
        <v>5</v>
      </c>
      <c r="F2368" s="8027">
        <v>3</v>
      </c>
      <c r="G2368" s="8027"/>
      <c r="H2368" s="8027"/>
      <c r="I2368" s="8168">
        <v>8</v>
      </c>
      <c r="J2368" s="7032"/>
    </row>
    <row r="2369" spans="1:10" ht="52.5" thickTop="1" thickBot="1" x14ac:dyDescent="0.3">
      <c r="A2369" s="7032"/>
      <c r="B2369" s="8018"/>
      <c r="C2369" s="8061"/>
      <c r="D2369" s="8107" t="s">
        <v>206</v>
      </c>
      <c r="E2369" s="8027"/>
      <c r="F2369" s="8027"/>
      <c r="G2369" s="8027"/>
      <c r="H2369" s="8027"/>
      <c r="I2369" s="8168">
        <v>0</v>
      </c>
      <c r="J2369" s="7032"/>
    </row>
    <row r="2370" spans="1:10" ht="39.75" thickTop="1" thickBot="1" x14ac:dyDescent="0.3">
      <c r="A2370" s="7032"/>
      <c r="B2370" s="8018"/>
      <c r="C2370" s="8061"/>
      <c r="D2370" s="8108" t="s">
        <v>207</v>
      </c>
      <c r="E2370" s="8027"/>
      <c r="F2370" s="8027">
        <v>8</v>
      </c>
      <c r="G2370" s="8027"/>
      <c r="H2370" s="8027"/>
      <c r="I2370" s="8168">
        <v>8</v>
      </c>
      <c r="J2370" s="7032"/>
    </row>
    <row r="2371" spans="1:10" ht="27" thickTop="1" thickBot="1" x14ac:dyDescent="0.3">
      <c r="A2371" s="7032"/>
      <c r="B2371" s="8018"/>
      <c r="C2371" s="8061"/>
      <c r="D2371" s="8108" t="s">
        <v>208</v>
      </c>
      <c r="E2371" s="8206"/>
      <c r="F2371" s="8206"/>
      <c r="G2371" s="8206"/>
      <c r="H2371" s="8206"/>
      <c r="I2371" s="8168">
        <v>0</v>
      </c>
      <c r="J2371" s="7032"/>
    </row>
    <row r="2372" spans="1:10" ht="39.75" thickTop="1" thickBot="1" x14ac:dyDescent="0.3">
      <c r="A2372" s="7032"/>
      <c r="B2372" s="8018"/>
      <c r="C2372" s="8061"/>
      <c r="D2372" s="8108" t="s">
        <v>209</v>
      </c>
      <c r="E2372" s="8027"/>
      <c r="F2372" s="8027"/>
      <c r="G2372" s="8027"/>
      <c r="H2372" s="8027"/>
      <c r="I2372" s="8168">
        <v>0</v>
      </c>
      <c r="J2372" s="7032"/>
    </row>
    <row r="2373" spans="1:10" ht="17.25" thickTop="1" thickBot="1" x14ac:dyDescent="0.3">
      <c r="A2373" s="7032"/>
      <c r="B2373" s="8018"/>
      <c r="C2373" s="11370" t="s">
        <v>210</v>
      </c>
      <c r="D2373" s="11371"/>
      <c r="E2373" s="8145">
        <v>0</v>
      </c>
      <c r="F2373" s="8145">
        <v>2</v>
      </c>
      <c r="G2373" s="8145">
        <v>0</v>
      </c>
      <c r="H2373" s="8145">
        <v>0</v>
      </c>
      <c r="I2373" s="8146">
        <v>2</v>
      </c>
      <c r="J2373" s="7032"/>
    </row>
    <row r="2374" spans="1:10" ht="27" thickTop="1" thickBot="1" x14ac:dyDescent="0.3">
      <c r="A2374" s="7032"/>
      <c r="B2374" s="8018"/>
      <c r="C2374" s="8070"/>
      <c r="D2374" s="8179" t="s">
        <v>211</v>
      </c>
      <c r="E2374" s="8206"/>
      <c r="F2374" s="8206"/>
      <c r="G2374" s="8206"/>
      <c r="H2374" s="8206"/>
      <c r="I2374" s="8169">
        <v>0</v>
      </c>
      <c r="J2374" s="7032"/>
    </row>
    <row r="2375" spans="1:10" ht="39.75" thickTop="1" thickBot="1" x14ac:dyDescent="0.3">
      <c r="A2375" s="7032"/>
      <c r="B2375" s="8018"/>
      <c r="C2375" s="8050"/>
      <c r="D2375" s="8179" t="s">
        <v>212</v>
      </c>
      <c r="E2375" s="8206"/>
      <c r="F2375" s="8206"/>
      <c r="G2375" s="8206"/>
      <c r="H2375" s="8206"/>
      <c r="I2375" s="8169">
        <v>0</v>
      </c>
      <c r="J2375" s="7032"/>
    </row>
    <row r="2376" spans="1:10" ht="27" thickTop="1" thickBot="1" x14ac:dyDescent="0.3">
      <c r="A2376" s="7032"/>
      <c r="B2376" s="8018"/>
      <c r="C2376" s="8050"/>
      <c r="D2376" s="8179" t="s">
        <v>213</v>
      </c>
      <c r="E2376" s="8206"/>
      <c r="F2376" s="8206"/>
      <c r="G2376" s="8206"/>
      <c r="H2376" s="8206"/>
      <c r="I2376" s="8169">
        <v>0</v>
      </c>
      <c r="J2376" s="7032"/>
    </row>
    <row r="2377" spans="1:10" ht="65.25" thickTop="1" thickBot="1" x14ac:dyDescent="0.3">
      <c r="A2377" s="7032"/>
      <c r="B2377" s="8018"/>
      <c r="C2377" s="8071"/>
      <c r="D2377" s="8179" t="s">
        <v>214</v>
      </c>
      <c r="E2377" s="8206"/>
      <c r="F2377" s="8206"/>
      <c r="G2377" s="8206"/>
      <c r="H2377" s="8206"/>
      <c r="I2377" s="8169">
        <v>0</v>
      </c>
      <c r="J2377" s="7032"/>
    </row>
    <row r="2378" spans="1:10" ht="39.75" thickTop="1" thickBot="1" x14ac:dyDescent="0.3">
      <c r="A2378" s="7032"/>
      <c r="B2378" s="8018"/>
      <c r="C2378" s="8071"/>
      <c r="D2378" s="8179" t="s">
        <v>215</v>
      </c>
      <c r="E2378" s="8027"/>
      <c r="F2378" s="8027"/>
      <c r="G2378" s="8027"/>
      <c r="H2378" s="8027"/>
      <c r="I2378" s="8169">
        <v>0</v>
      </c>
      <c r="J2378" s="7032"/>
    </row>
    <row r="2379" spans="1:10" ht="16.5" thickTop="1" thickBot="1" x14ac:dyDescent="0.3">
      <c r="A2379" s="7032"/>
      <c r="B2379" s="8018"/>
      <c r="C2379" s="8071"/>
      <c r="D2379" s="8180" t="s">
        <v>216</v>
      </c>
      <c r="E2379" s="8027"/>
      <c r="F2379" s="8027">
        <v>2</v>
      </c>
      <c r="G2379" s="8027"/>
      <c r="H2379" s="8027"/>
      <c r="I2379" s="8169">
        <v>2</v>
      </c>
      <c r="J2379" s="7032"/>
    </row>
    <row r="2380" spans="1:10" ht="16.5" thickTop="1" thickBot="1" x14ac:dyDescent="0.3">
      <c r="A2380" s="7032"/>
      <c r="B2380" s="8018"/>
      <c r="C2380" s="8071"/>
      <c r="D2380" s="8180" t="s">
        <v>217</v>
      </c>
      <c r="E2380" s="8027"/>
      <c r="F2380" s="8027"/>
      <c r="G2380" s="8027"/>
      <c r="H2380" s="8027"/>
      <c r="I2380" s="8169">
        <v>0</v>
      </c>
      <c r="J2380" s="7032"/>
    </row>
    <row r="2381" spans="1:10" ht="16.5" thickTop="1" thickBot="1" x14ac:dyDescent="0.3">
      <c r="A2381" s="7032"/>
      <c r="B2381" s="8018"/>
      <c r="C2381" s="8071"/>
      <c r="D2381" s="8180" t="s">
        <v>218</v>
      </c>
      <c r="E2381" s="8027"/>
      <c r="F2381" s="8027"/>
      <c r="G2381" s="8027"/>
      <c r="H2381" s="8027"/>
      <c r="I2381" s="8169">
        <v>0</v>
      </c>
      <c r="J2381" s="7032"/>
    </row>
    <row r="2382" spans="1:10" ht="16.5" thickTop="1" thickBot="1" x14ac:dyDescent="0.3">
      <c r="A2382" s="7032"/>
      <c r="B2382" s="8018"/>
      <c r="C2382" s="8071"/>
      <c r="D2382" s="8180" t="s">
        <v>219</v>
      </c>
      <c r="E2382" s="8027"/>
      <c r="F2382" s="8027"/>
      <c r="G2382" s="8027"/>
      <c r="H2382" s="8027"/>
      <c r="I2382" s="8169">
        <v>0</v>
      </c>
      <c r="J2382" s="7032"/>
    </row>
    <row r="2383" spans="1:10" ht="27" thickTop="1" thickBot="1" x14ac:dyDescent="0.3">
      <c r="A2383" s="7032"/>
      <c r="B2383" s="8018"/>
      <c r="C2383" s="8071"/>
      <c r="D2383" s="8179" t="s">
        <v>220</v>
      </c>
      <c r="E2383" s="8027"/>
      <c r="F2383" s="8027"/>
      <c r="G2383" s="8027"/>
      <c r="H2383" s="8027"/>
      <c r="I2383" s="8169">
        <v>0</v>
      </c>
      <c r="J2383" s="7032"/>
    </row>
    <row r="2384" spans="1:10" ht="39.75" thickTop="1" thickBot="1" x14ac:dyDescent="0.3">
      <c r="A2384" s="7032"/>
      <c r="B2384" s="8018"/>
      <c r="C2384" s="8071"/>
      <c r="D2384" s="8181" t="s">
        <v>221</v>
      </c>
      <c r="E2384" s="8206"/>
      <c r="F2384" s="8206"/>
      <c r="G2384" s="8206"/>
      <c r="H2384" s="8206"/>
      <c r="I2384" s="8169">
        <v>0</v>
      </c>
      <c r="J2384" s="7032"/>
    </row>
    <row r="2385" spans="1:10" ht="52.5" thickTop="1" thickBot="1" x14ac:dyDescent="0.3">
      <c r="A2385" s="7032"/>
      <c r="B2385" s="8018"/>
      <c r="C2385" s="8071"/>
      <c r="D2385" s="8181" t="s">
        <v>222</v>
      </c>
      <c r="E2385" s="8027"/>
      <c r="F2385" s="8027"/>
      <c r="G2385" s="8027"/>
      <c r="H2385" s="8027"/>
      <c r="I2385" s="8169">
        <v>0</v>
      </c>
      <c r="J2385" s="7032"/>
    </row>
    <row r="2386" spans="1:10" ht="52.5" thickTop="1" thickBot="1" x14ac:dyDescent="0.3">
      <c r="A2386" s="7032"/>
      <c r="B2386" s="8018"/>
      <c r="C2386" s="8071"/>
      <c r="D2386" s="8181" t="s">
        <v>223</v>
      </c>
      <c r="E2386" s="8027"/>
      <c r="F2386" s="8027"/>
      <c r="G2386" s="8027"/>
      <c r="H2386" s="8027"/>
      <c r="I2386" s="8169">
        <v>0</v>
      </c>
      <c r="J2386" s="7032"/>
    </row>
    <row r="2387" spans="1:10" ht="16.5" thickTop="1" thickBot="1" x14ac:dyDescent="0.3">
      <c r="A2387" s="7032"/>
      <c r="B2387" s="8018"/>
      <c r="C2387" s="8071"/>
      <c r="D2387" s="8182" t="s">
        <v>64</v>
      </c>
      <c r="E2387" s="8027"/>
      <c r="F2387" s="8027"/>
      <c r="G2387" s="8027"/>
      <c r="H2387" s="8027"/>
      <c r="I2387" s="8169">
        <v>0</v>
      </c>
      <c r="J2387" s="7032"/>
    </row>
    <row r="2388" spans="1:10" ht="16.5" thickTop="1" thickBot="1" x14ac:dyDescent="0.3">
      <c r="A2388" s="7032"/>
      <c r="B2388" s="8018"/>
      <c r="C2388" s="8050"/>
      <c r="D2388" s="8182" t="s">
        <v>65</v>
      </c>
      <c r="E2388" s="8027"/>
      <c r="F2388" s="8027"/>
      <c r="G2388" s="8027"/>
      <c r="H2388" s="8027"/>
      <c r="I2388" s="8169">
        <v>0</v>
      </c>
      <c r="J2388" s="8018"/>
    </row>
    <row r="2389" spans="1:10" ht="16.5" thickTop="1" thickBot="1" x14ac:dyDescent="0.3">
      <c r="A2389" s="8039"/>
      <c r="B2389" s="8040"/>
      <c r="C2389" s="8041"/>
      <c r="D2389" s="8042"/>
      <c r="E2389" s="8043"/>
      <c r="F2389" s="8043"/>
      <c r="G2389" s="8043"/>
      <c r="H2389" s="8044"/>
      <c r="I2389" s="8060"/>
      <c r="J2389" s="8040"/>
    </row>
    <row r="2390" spans="1:10" ht="15.75" thickTop="1" x14ac:dyDescent="0.25">
      <c r="A2390" s="7032"/>
      <c r="B2390" s="11401" t="s">
        <v>66</v>
      </c>
      <c r="C2390" s="11402"/>
      <c r="D2390" s="11402"/>
      <c r="E2390" s="11402"/>
      <c r="F2390" s="11402"/>
      <c r="G2390" s="11402"/>
      <c r="H2390" s="11403"/>
      <c r="I2390" s="11419">
        <v>47</v>
      </c>
      <c r="J2390" s="7032"/>
    </row>
    <row r="2391" spans="1:10" x14ac:dyDescent="0.25">
      <c r="A2391" s="7032"/>
      <c r="B2391" s="11404"/>
      <c r="C2391" s="11405"/>
      <c r="D2391" s="11405"/>
      <c r="E2391" s="11405"/>
      <c r="F2391" s="11405"/>
      <c r="G2391" s="11405"/>
      <c r="H2391" s="11406"/>
      <c r="I2391" s="11420"/>
      <c r="J2391" s="7032"/>
    </row>
    <row r="2392" spans="1:10" ht="15.75" thickBot="1" x14ac:dyDescent="0.3">
      <c r="A2392" s="7032"/>
      <c r="B2392" s="11407"/>
      <c r="C2392" s="11408"/>
      <c r="D2392" s="11408"/>
      <c r="E2392" s="11408"/>
      <c r="F2392" s="11408"/>
      <c r="G2392" s="11408"/>
      <c r="H2392" s="11409"/>
      <c r="I2392" s="11421"/>
      <c r="J2392" s="8018"/>
    </row>
    <row r="2393" spans="1:10" ht="16.5" thickTop="1" thickBot="1" x14ac:dyDescent="0.3">
      <c r="A2393" s="8024"/>
      <c r="B2393" s="8025"/>
      <c r="C2393" s="8025"/>
      <c r="D2393" s="8025"/>
      <c r="E2393" s="8023"/>
      <c r="F2393" s="8023"/>
      <c r="G2393" s="8023"/>
      <c r="H2393" s="8026"/>
      <c r="I2393" s="8170"/>
      <c r="J2393" s="7032"/>
    </row>
    <row r="2394" spans="1:10" ht="16.5" thickTop="1" thickBot="1" x14ac:dyDescent="0.3">
      <c r="A2394" s="8024"/>
      <c r="B2394" s="8025"/>
      <c r="C2394" s="11417" t="s">
        <v>224</v>
      </c>
      <c r="D2394" s="11418"/>
      <c r="E2394" s="8194">
        <v>6</v>
      </c>
      <c r="F2394" s="8194">
        <v>6</v>
      </c>
      <c r="G2394" s="8194">
        <v>1</v>
      </c>
      <c r="H2394" s="8194">
        <v>0</v>
      </c>
      <c r="I2394" s="8142">
        <v>13</v>
      </c>
      <c r="J2394" s="7032"/>
    </row>
    <row r="2395" spans="1:10" ht="16.5" thickTop="1" thickBot="1" x14ac:dyDescent="0.3">
      <c r="A2395" s="8024"/>
      <c r="B2395" s="8025"/>
      <c r="C2395" s="11415" t="s">
        <v>68</v>
      </c>
      <c r="D2395" s="11416"/>
      <c r="E2395" s="8027">
        <v>6</v>
      </c>
      <c r="F2395" s="8027">
        <v>6</v>
      </c>
      <c r="G2395" s="8027">
        <v>1</v>
      </c>
      <c r="H2395" s="8027"/>
      <c r="I2395" s="8128">
        <v>13</v>
      </c>
      <c r="J2395" s="7032"/>
    </row>
    <row r="2396" spans="1:10" ht="16.5" thickTop="1" thickBot="1" x14ac:dyDescent="0.3">
      <c r="A2396" s="7032"/>
      <c r="B2396" s="8045"/>
      <c r="C2396" s="11417" t="s">
        <v>69</v>
      </c>
      <c r="D2396" s="11418"/>
      <c r="E2396" s="8194">
        <v>0</v>
      </c>
      <c r="F2396" s="8194">
        <v>0</v>
      </c>
      <c r="G2396" s="8194">
        <v>0</v>
      </c>
      <c r="H2396" s="8194">
        <v>0</v>
      </c>
      <c r="I2396" s="8142">
        <v>0</v>
      </c>
      <c r="J2396" s="7032"/>
    </row>
    <row r="2397" spans="1:10" ht="16.5" thickTop="1" thickBot="1" x14ac:dyDescent="0.3">
      <c r="A2397" s="7032"/>
      <c r="B2397" s="8045"/>
      <c r="C2397" s="8061"/>
      <c r="D2397" s="8062" t="s">
        <v>70</v>
      </c>
      <c r="E2397" s="8027"/>
      <c r="F2397" s="8027"/>
      <c r="G2397" s="8027"/>
      <c r="H2397" s="8027"/>
      <c r="I2397" s="8128">
        <v>0</v>
      </c>
      <c r="J2397" s="7032"/>
    </row>
    <row r="2398" spans="1:10" ht="16.5" thickTop="1" thickBot="1" x14ac:dyDescent="0.3">
      <c r="A2398" s="7032"/>
      <c r="B2398" s="8045"/>
      <c r="C2398" s="8061"/>
      <c r="D2398" s="8063" t="s">
        <v>71</v>
      </c>
      <c r="E2398" s="8027"/>
      <c r="F2398" s="8027"/>
      <c r="G2398" s="8027"/>
      <c r="H2398" s="8027"/>
      <c r="I2398" s="8128">
        <v>0</v>
      </c>
      <c r="J2398" s="7032"/>
    </row>
    <row r="2399" spans="1:10" ht="16.5" thickTop="1" thickBot="1" x14ac:dyDescent="0.3">
      <c r="A2399" s="7032"/>
      <c r="B2399" s="8045"/>
      <c r="C2399" s="8064"/>
      <c r="D2399" s="8065" t="s">
        <v>225</v>
      </c>
      <c r="E2399" s="8027"/>
      <c r="F2399" s="8027"/>
      <c r="G2399" s="8027"/>
      <c r="H2399" s="8027"/>
      <c r="I2399" s="8170">
        <v>0</v>
      </c>
      <c r="J2399" s="7032"/>
    </row>
    <row r="2400" spans="1:10" ht="19.5" thickTop="1" thickBot="1" x14ac:dyDescent="0.3">
      <c r="A2400" s="7032"/>
      <c r="B2400" s="11424" t="s">
        <v>73</v>
      </c>
      <c r="C2400" s="11425"/>
      <c r="D2400" s="11425"/>
      <c r="E2400" s="11425"/>
      <c r="F2400" s="11425"/>
      <c r="G2400" s="11425"/>
      <c r="H2400" s="11426"/>
      <c r="I2400" s="8196">
        <v>5751</v>
      </c>
      <c r="J2400" s="7032"/>
    </row>
    <row r="2401" spans="1:10" ht="19.5" thickTop="1" thickBot="1" x14ac:dyDescent="0.3">
      <c r="A2401" s="7032"/>
      <c r="B2401" s="8017"/>
      <c r="C2401" s="11422" t="s">
        <v>226</v>
      </c>
      <c r="D2401" s="11423"/>
      <c r="E2401" s="8207"/>
      <c r="F2401" s="8207"/>
      <c r="G2401" s="8207">
        <v>1</v>
      </c>
      <c r="H2401" s="8207"/>
      <c r="I2401" s="8197">
        <v>1</v>
      </c>
      <c r="J2401" s="7032"/>
    </row>
    <row r="2402" spans="1:10" ht="17.25" thickTop="1" thickBot="1" x14ac:dyDescent="0.3">
      <c r="A2402" s="7032"/>
      <c r="B2402" s="8017"/>
      <c r="C2402" s="11395" t="s">
        <v>227</v>
      </c>
      <c r="D2402" s="11396"/>
      <c r="E2402" s="8186">
        <v>43</v>
      </c>
      <c r="F2402" s="8186">
        <v>0</v>
      </c>
      <c r="G2402" s="8186">
        <v>0</v>
      </c>
      <c r="H2402" s="8186">
        <v>0</v>
      </c>
      <c r="I2402" s="8195">
        <v>43</v>
      </c>
      <c r="J2402" s="7032"/>
    </row>
    <row r="2403" spans="1:10" ht="16.5" thickTop="1" thickBot="1" x14ac:dyDescent="0.3">
      <c r="A2403" s="7032"/>
      <c r="B2403" s="8017"/>
      <c r="C2403" s="8061"/>
      <c r="D2403" s="8109" t="s">
        <v>228</v>
      </c>
      <c r="E2403" s="8207">
        <v>11</v>
      </c>
      <c r="F2403" s="8207"/>
      <c r="G2403" s="8207"/>
      <c r="H2403" s="8207"/>
      <c r="I2403" s="8171">
        <v>11</v>
      </c>
      <c r="J2403" s="7032"/>
    </row>
    <row r="2404" spans="1:10" ht="16.5" thickTop="1" thickBot="1" x14ac:dyDescent="0.3">
      <c r="A2404" s="7032"/>
      <c r="B2404" s="8017"/>
      <c r="C2404" s="8061"/>
      <c r="D2404" s="8110" t="s">
        <v>229</v>
      </c>
      <c r="E2404" s="8207"/>
      <c r="F2404" s="8207"/>
      <c r="G2404" s="8207"/>
      <c r="H2404" s="8207"/>
      <c r="I2404" s="8171">
        <v>0</v>
      </c>
      <c r="J2404" s="7032"/>
    </row>
    <row r="2405" spans="1:10" ht="16.5" thickTop="1" thickBot="1" x14ac:dyDescent="0.3">
      <c r="A2405" s="7032"/>
      <c r="B2405" s="8017"/>
      <c r="C2405" s="8061"/>
      <c r="D2405" s="8111" t="s">
        <v>230</v>
      </c>
      <c r="E2405" s="8207"/>
      <c r="F2405" s="8207"/>
      <c r="G2405" s="8207"/>
      <c r="H2405" s="8207"/>
      <c r="I2405" s="8171">
        <v>0</v>
      </c>
      <c r="J2405" s="7032"/>
    </row>
    <row r="2406" spans="1:10" ht="16.5" thickTop="1" thickBot="1" x14ac:dyDescent="0.3">
      <c r="A2406" s="7032"/>
      <c r="B2406" s="8017"/>
      <c r="C2406" s="8061"/>
      <c r="D2406" s="8111" t="s">
        <v>231</v>
      </c>
      <c r="E2406" s="8207"/>
      <c r="F2406" s="8207"/>
      <c r="G2406" s="8207"/>
      <c r="H2406" s="8207"/>
      <c r="I2406" s="8171">
        <v>0</v>
      </c>
      <c r="J2406" s="7032"/>
    </row>
    <row r="2407" spans="1:10" ht="16.5" thickTop="1" thickBot="1" x14ac:dyDescent="0.3">
      <c r="A2407" s="7032"/>
      <c r="B2407" s="8017"/>
      <c r="C2407" s="8061"/>
      <c r="D2407" s="8111" t="s">
        <v>232</v>
      </c>
      <c r="E2407" s="8207"/>
      <c r="F2407" s="8207"/>
      <c r="G2407" s="8207"/>
      <c r="H2407" s="8207"/>
      <c r="I2407" s="8171">
        <v>0</v>
      </c>
      <c r="J2407" s="7032"/>
    </row>
    <row r="2408" spans="1:10" ht="16.5" thickTop="1" thickBot="1" x14ac:dyDescent="0.3">
      <c r="A2408" s="7032"/>
      <c r="B2408" s="8017"/>
      <c r="C2408" s="8061"/>
      <c r="D2408" s="8111" t="s">
        <v>233</v>
      </c>
      <c r="E2408" s="8207">
        <v>4</v>
      </c>
      <c r="F2408" s="8207"/>
      <c r="G2408" s="8207"/>
      <c r="H2408" s="8207"/>
      <c r="I2408" s="8171">
        <v>4</v>
      </c>
      <c r="J2408" s="7032"/>
    </row>
    <row r="2409" spans="1:10" ht="16.5" thickTop="1" thickBot="1" x14ac:dyDescent="0.3">
      <c r="A2409" s="7032"/>
      <c r="B2409" s="8017"/>
      <c r="C2409" s="8061"/>
      <c r="D2409" s="8111" t="s">
        <v>234</v>
      </c>
      <c r="E2409" s="8207">
        <v>8</v>
      </c>
      <c r="F2409" s="8207"/>
      <c r="G2409" s="8207"/>
      <c r="H2409" s="8207"/>
      <c r="I2409" s="8171">
        <v>8</v>
      </c>
      <c r="J2409" s="7032"/>
    </row>
    <row r="2410" spans="1:10" ht="16.5" thickTop="1" thickBot="1" x14ac:dyDescent="0.3">
      <c r="A2410" s="7032"/>
      <c r="B2410" s="8017"/>
      <c r="C2410" s="8061"/>
      <c r="D2410" s="8111" t="s">
        <v>235</v>
      </c>
      <c r="E2410" s="8207"/>
      <c r="F2410" s="8207"/>
      <c r="G2410" s="8207"/>
      <c r="H2410" s="8207"/>
      <c r="I2410" s="8171">
        <v>0</v>
      </c>
      <c r="J2410" s="7032"/>
    </row>
    <row r="2411" spans="1:10" ht="16.5" thickTop="1" thickBot="1" x14ac:dyDescent="0.3">
      <c r="A2411" s="7032"/>
      <c r="B2411" s="8017"/>
      <c r="C2411" s="8061"/>
      <c r="D2411" s="8112" t="s">
        <v>236</v>
      </c>
      <c r="E2411" s="8207">
        <v>20</v>
      </c>
      <c r="F2411" s="8207"/>
      <c r="G2411" s="8207"/>
      <c r="H2411" s="8207"/>
      <c r="I2411" s="8171">
        <v>20</v>
      </c>
      <c r="J2411" s="7032"/>
    </row>
    <row r="2412" spans="1:10" ht="16.5" thickTop="1" thickBot="1" x14ac:dyDescent="0.3">
      <c r="A2412" s="7032"/>
      <c r="B2412" s="8020" t="s">
        <v>84</v>
      </c>
      <c r="C2412" s="8018"/>
      <c r="D2412" s="7032"/>
      <c r="E2412" s="8017"/>
      <c r="F2412" s="8017"/>
      <c r="G2412" s="8017"/>
      <c r="H2412" s="8017"/>
      <c r="I2412" s="8017"/>
      <c r="J2412" s="8017"/>
    </row>
    <row r="2413" spans="1:10" ht="16.5" thickTop="1" thickBot="1" x14ac:dyDescent="0.3">
      <c r="A2413" s="7032"/>
      <c r="B2413" s="11401" t="s">
        <v>85</v>
      </c>
      <c r="C2413" s="11402"/>
      <c r="D2413" s="11402"/>
      <c r="E2413" s="11402"/>
      <c r="F2413" s="11403"/>
      <c r="G2413" s="11369" t="s">
        <v>11</v>
      </c>
      <c r="H2413" s="11378"/>
      <c r="I2413" s="7032"/>
      <c r="J2413" s="7032"/>
    </row>
    <row r="2414" spans="1:10" ht="16.5" thickTop="1" thickBot="1" x14ac:dyDescent="0.3">
      <c r="A2414" s="7032"/>
      <c r="B2414" s="11404"/>
      <c r="C2414" s="11405"/>
      <c r="D2414" s="11405"/>
      <c r="E2414" s="11405"/>
      <c r="F2414" s="11406"/>
      <c r="G2414" s="11410">
        <v>20</v>
      </c>
      <c r="H2414" s="11410"/>
      <c r="I2414" s="7032"/>
      <c r="J2414" s="7032"/>
    </row>
    <row r="2415" spans="1:10" ht="16.5" thickTop="1" thickBot="1" x14ac:dyDescent="0.3">
      <c r="A2415" s="7032"/>
      <c r="B2415" s="11407"/>
      <c r="C2415" s="11408"/>
      <c r="D2415" s="11408"/>
      <c r="E2415" s="11408"/>
      <c r="F2415" s="11409"/>
      <c r="G2415" s="11410"/>
      <c r="H2415" s="11410"/>
      <c r="I2415" s="7032"/>
      <c r="J2415" s="7032"/>
    </row>
    <row r="2416" spans="1:10" ht="16.5" thickTop="1" thickBot="1" x14ac:dyDescent="0.3">
      <c r="A2416" s="7032"/>
      <c r="B2416" s="8018"/>
      <c r="C2416" s="8017"/>
      <c r="D2416" s="11013" t="s">
        <v>86</v>
      </c>
      <c r="E2416" s="11014"/>
      <c r="F2416" s="8028">
        <v>3</v>
      </c>
      <c r="G2416" s="11361">
        <v>3</v>
      </c>
      <c r="H2416" s="11361"/>
      <c r="I2416" s="7032"/>
      <c r="J2416" s="8017"/>
    </row>
    <row r="2417" spans="1:10" ht="16.5" thickTop="1" thickBot="1" x14ac:dyDescent="0.3">
      <c r="A2417" s="7032"/>
      <c r="B2417" s="8018"/>
      <c r="C2417" s="8017"/>
      <c r="D2417" s="11393" t="s">
        <v>237</v>
      </c>
      <c r="E2417" s="11394"/>
      <c r="F2417" s="8028">
        <v>3</v>
      </c>
      <c r="G2417" s="11361">
        <v>3</v>
      </c>
      <c r="H2417" s="11361"/>
      <c r="I2417" s="7032"/>
      <c r="J2417" s="8017"/>
    </row>
    <row r="2418" spans="1:10" ht="16.5" thickTop="1" thickBot="1" x14ac:dyDescent="0.3">
      <c r="A2418" s="7032"/>
      <c r="B2418" s="8018"/>
      <c r="C2418" s="8017"/>
      <c r="D2418" s="11393" t="s">
        <v>238</v>
      </c>
      <c r="E2418" s="11394"/>
      <c r="F2418" s="8028">
        <v>14</v>
      </c>
      <c r="G2418" s="11361">
        <v>14</v>
      </c>
      <c r="H2418" s="11361"/>
      <c r="I2418" s="7032"/>
      <c r="J2418" s="8017"/>
    </row>
    <row r="2419" spans="1:10" ht="39.75" thickTop="1" thickBot="1" x14ac:dyDescent="0.3">
      <c r="A2419" s="7032"/>
      <c r="B2419" s="8018"/>
      <c r="C2419" s="8017"/>
      <c r="D2419" s="8184" t="s">
        <v>239</v>
      </c>
      <c r="E2419" s="8185"/>
      <c r="F2419" s="8028"/>
      <c r="G2419" s="11361">
        <v>0</v>
      </c>
      <c r="H2419" s="11361"/>
      <c r="I2419" s="7032"/>
      <c r="J2419" s="8017"/>
    </row>
    <row r="2420" spans="1:10" ht="16.5" thickTop="1" thickBot="1" x14ac:dyDescent="0.3">
      <c r="A2420" s="7032"/>
      <c r="B2420" s="8018"/>
      <c r="C2420" s="8017"/>
      <c r="D2420" s="11393" t="s">
        <v>240</v>
      </c>
      <c r="E2420" s="11394"/>
      <c r="F2420" s="8028"/>
      <c r="G2420" s="11361">
        <v>0</v>
      </c>
      <c r="H2420" s="11361"/>
      <c r="I2420" s="7032"/>
      <c r="J2420" s="8017"/>
    </row>
    <row r="2421" spans="1:10" ht="16.5" thickTop="1" thickBot="1" x14ac:dyDescent="0.3">
      <c r="A2421" s="7032"/>
      <c r="B2421" s="11379" t="s">
        <v>90</v>
      </c>
      <c r="C2421" s="11380"/>
      <c r="D2421" s="11380"/>
      <c r="E2421" s="11380"/>
      <c r="F2421" s="11380"/>
      <c r="G2421" s="11381"/>
      <c r="H2421" s="11388" t="s">
        <v>11</v>
      </c>
      <c r="I2421" s="11389"/>
      <c r="J2421" s="7032"/>
    </row>
    <row r="2422" spans="1:10" ht="15.75" thickTop="1" x14ac:dyDescent="0.25">
      <c r="A2422" s="7032"/>
      <c r="B2422" s="11382"/>
      <c r="C2422" s="11383"/>
      <c r="D2422" s="11383"/>
      <c r="E2422" s="11383"/>
      <c r="F2422" s="11383"/>
      <c r="G2422" s="11384"/>
      <c r="H2422" s="11397">
        <v>887</v>
      </c>
      <c r="I2422" s="11398"/>
      <c r="J2422" s="7032"/>
    </row>
    <row r="2423" spans="1:10" ht="15.75" thickBot="1" x14ac:dyDescent="0.3">
      <c r="A2423" s="7032"/>
      <c r="B2423" s="11385"/>
      <c r="C2423" s="11386"/>
      <c r="D2423" s="11386"/>
      <c r="E2423" s="11386"/>
      <c r="F2423" s="11386"/>
      <c r="G2423" s="11387"/>
      <c r="H2423" s="11399"/>
      <c r="I2423" s="11400"/>
      <c r="J2423" s="7032"/>
    </row>
    <row r="2424" spans="1:10" ht="16.5" thickTop="1" thickBot="1" x14ac:dyDescent="0.3">
      <c r="A2424" s="7032"/>
      <c r="B2424" s="8072"/>
      <c r="C2424" s="8147">
        <v>7.1</v>
      </c>
      <c r="D2424" s="8148" t="s">
        <v>91</v>
      </c>
      <c r="E2424" s="8135"/>
      <c r="F2424" s="8135"/>
      <c r="G2424" s="8135"/>
      <c r="H2424" s="11411">
        <v>91</v>
      </c>
      <c r="I2424" s="11411"/>
      <c r="J2424" s="7032"/>
    </row>
    <row r="2425" spans="1:10" ht="16.5" thickTop="1" thickBot="1" x14ac:dyDescent="0.3">
      <c r="A2425" s="7032"/>
      <c r="B2425" s="8045"/>
      <c r="C2425" s="8045"/>
      <c r="D2425" s="8189" t="s">
        <v>92</v>
      </c>
      <c r="E2425" s="8172"/>
      <c r="F2425" s="8172"/>
      <c r="G2425" s="8172"/>
      <c r="H2425" s="11361">
        <v>2</v>
      </c>
      <c r="I2425" s="11361"/>
      <c r="J2425" s="7032"/>
    </row>
    <row r="2426" spans="1:10" ht="16.5" thickTop="1" thickBot="1" x14ac:dyDescent="0.3">
      <c r="A2426" s="7032"/>
      <c r="B2426" s="8017"/>
      <c r="C2426" s="8017"/>
      <c r="D2426" s="8073" t="s">
        <v>93</v>
      </c>
      <c r="E2426" s="8074"/>
      <c r="F2426" s="8074"/>
      <c r="G2426" s="8075"/>
      <c r="H2426" s="11368">
        <v>2</v>
      </c>
      <c r="I2426" s="11368"/>
      <c r="J2426" s="7032"/>
    </row>
    <row r="2427" spans="1:10" ht="16.5" thickTop="1" thickBot="1" x14ac:dyDescent="0.3">
      <c r="A2427" s="7032"/>
      <c r="B2427" s="8017"/>
      <c r="C2427" s="8017"/>
      <c r="D2427" s="8076" t="s">
        <v>94</v>
      </c>
      <c r="E2427" s="8077"/>
      <c r="F2427" s="8077"/>
      <c r="G2427" s="8078"/>
      <c r="H2427" s="11024"/>
      <c r="I2427" s="11025"/>
      <c r="J2427" s="7032"/>
    </row>
    <row r="2428" spans="1:10" ht="16.5" thickTop="1" thickBot="1" x14ac:dyDescent="0.3">
      <c r="A2428" s="7032"/>
      <c r="B2428" s="8017"/>
      <c r="C2428" s="8017"/>
      <c r="D2428" s="8076" t="s">
        <v>95</v>
      </c>
      <c r="E2428" s="8077"/>
      <c r="F2428" s="8077"/>
      <c r="G2428" s="8078"/>
      <c r="H2428" s="11024"/>
      <c r="I2428" s="11025"/>
      <c r="J2428" s="7032"/>
    </row>
    <row r="2429" spans="1:10" ht="16.5" thickTop="1" thickBot="1" x14ac:dyDescent="0.3">
      <c r="A2429" s="7032"/>
      <c r="B2429" s="8017"/>
      <c r="C2429" s="8037"/>
      <c r="D2429" s="8082" t="s">
        <v>96</v>
      </c>
      <c r="E2429" s="8083"/>
      <c r="F2429" s="8083"/>
      <c r="G2429" s="8083"/>
      <c r="H2429" s="11024"/>
      <c r="I2429" s="11025"/>
      <c r="J2429" s="8017"/>
    </row>
    <row r="2430" spans="1:10" ht="16.5" thickTop="1" thickBot="1" x14ac:dyDescent="0.3">
      <c r="A2430" s="7032"/>
      <c r="B2430" s="8017"/>
      <c r="C2430" s="8017"/>
      <c r="D2430" s="8079" t="s">
        <v>97</v>
      </c>
      <c r="E2430" s="8072"/>
      <c r="F2430" s="8072"/>
      <c r="G2430" s="8072"/>
      <c r="H2430" s="11354"/>
      <c r="I2430" s="11354"/>
      <c r="J2430" s="8017"/>
    </row>
    <row r="2431" spans="1:10" ht="16.5" thickTop="1" thickBot="1" x14ac:dyDescent="0.3">
      <c r="A2431" s="7032"/>
      <c r="B2431" s="8017"/>
      <c r="C2431" s="8017"/>
      <c r="D2431" s="8189" t="s">
        <v>98</v>
      </c>
      <c r="E2431" s="8172"/>
      <c r="F2431" s="8172"/>
      <c r="G2431" s="8172"/>
      <c r="H2431" s="11361">
        <v>6</v>
      </c>
      <c r="I2431" s="11361"/>
      <c r="J2431" s="8017"/>
    </row>
    <row r="2432" spans="1:10" ht="16.5" thickTop="1" thickBot="1" x14ac:dyDescent="0.3">
      <c r="A2432" s="7032"/>
      <c r="B2432" s="8017"/>
      <c r="C2432" s="8037"/>
      <c r="D2432" s="8073" t="s">
        <v>93</v>
      </c>
      <c r="E2432" s="8074"/>
      <c r="F2432" s="8074"/>
      <c r="G2432" s="8075"/>
      <c r="H2432" s="11368">
        <v>3</v>
      </c>
      <c r="I2432" s="11368"/>
      <c r="J2432" s="8017"/>
    </row>
    <row r="2433" spans="1:10" ht="16.5" thickTop="1" thickBot="1" x14ac:dyDescent="0.3">
      <c r="A2433" s="7032"/>
      <c r="B2433" s="8017"/>
      <c r="C2433" s="8037"/>
      <c r="D2433" s="8076" t="s">
        <v>94</v>
      </c>
      <c r="E2433" s="8077"/>
      <c r="F2433" s="8077"/>
      <c r="G2433" s="8078"/>
      <c r="H2433" s="11024"/>
      <c r="I2433" s="11025"/>
      <c r="J2433" s="8017"/>
    </row>
    <row r="2434" spans="1:10" ht="16.5" thickTop="1" thickBot="1" x14ac:dyDescent="0.3">
      <c r="A2434" s="7032"/>
      <c r="B2434" s="8017"/>
      <c r="C2434" s="8037"/>
      <c r="D2434" s="8076" t="s">
        <v>95</v>
      </c>
      <c r="E2434" s="8077"/>
      <c r="F2434" s="8077"/>
      <c r="G2434" s="8078"/>
      <c r="H2434" s="11024"/>
      <c r="I2434" s="11025"/>
      <c r="J2434" s="8017"/>
    </row>
    <row r="2435" spans="1:10" ht="16.5" thickTop="1" thickBot="1" x14ac:dyDescent="0.3">
      <c r="A2435" s="7032"/>
      <c r="B2435" s="8017"/>
      <c r="C2435" s="8037"/>
      <c r="D2435" s="8082" t="s">
        <v>96</v>
      </c>
      <c r="E2435" s="8083"/>
      <c r="F2435" s="8083"/>
      <c r="G2435" s="8083"/>
      <c r="H2435" s="11024">
        <v>3</v>
      </c>
      <c r="I2435" s="11025"/>
      <c r="J2435" s="8017"/>
    </row>
    <row r="2436" spans="1:10" ht="16.5" thickTop="1" thickBot="1" x14ac:dyDescent="0.3">
      <c r="A2436" s="7032"/>
      <c r="B2436" s="8017"/>
      <c r="C2436" s="8037"/>
      <c r="D2436" s="8079" t="s">
        <v>97</v>
      </c>
      <c r="E2436" s="8072"/>
      <c r="F2436" s="8072"/>
      <c r="G2436" s="8072"/>
      <c r="H2436" s="11354"/>
      <c r="I2436" s="11354"/>
      <c r="J2436" s="8017"/>
    </row>
    <row r="2437" spans="1:10" ht="16.5" thickTop="1" thickBot="1" x14ac:dyDescent="0.3">
      <c r="A2437" s="7032"/>
      <c r="B2437" s="8017"/>
      <c r="C2437" s="8037"/>
      <c r="D2437" s="8189" t="s">
        <v>99</v>
      </c>
      <c r="E2437" s="8172"/>
      <c r="F2437" s="8172"/>
      <c r="G2437" s="8172"/>
      <c r="H2437" s="11361">
        <v>0</v>
      </c>
      <c r="I2437" s="11361"/>
      <c r="J2437" s="8017"/>
    </row>
    <row r="2438" spans="1:10" ht="16.5" thickTop="1" thickBot="1" x14ac:dyDescent="0.3">
      <c r="A2438" s="7032"/>
      <c r="B2438" s="8017"/>
      <c r="C2438" s="8037"/>
      <c r="D2438" s="8073" t="s">
        <v>93</v>
      </c>
      <c r="E2438" s="8074"/>
      <c r="F2438" s="8074"/>
      <c r="G2438" s="8075"/>
      <c r="H2438" s="11368"/>
      <c r="I2438" s="11368"/>
      <c r="J2438" s="8017"/>
    </row>
    <row r="2439" spans="1:10" ht="16.5" thickTop="1" thickBot="1" x14ac:dyDescent="0.3">
      <c r="A2439" s="7032"/>
      <c r="B2439" s="8017"/>
      <c r="C2439" s="8037"/>
      <c r="D2439" s="8076" t="s">
        <v>94</v>
      </c>
      <c r="E2439" s="8077"/>
      <c r="F2439" s="8077"/>
      <c r="G2439" s="8078"/>
      <c r="H2439" s="11024"/>
      <c r="I2439" s="11025"/>
      <c r="J2439" s="8017"/>
    </row>
    <row r="2440" spans="1:10" ht="16.5" thickTop="1" thickBot="1" x14ac:dyDescent="0.3">
      <c r="A2440" s="7032"/>
      <c r="B2440" s="8017"/>
      <c r="C2440" s="8037"/>
      <c r="D2440" s="8076" t="s">
        <v>95</v>
      </c>
      <c r="E2440" s="8077"/>
      <c r="F2440" s="8077"/>
      <c r="G2440" s="8078"/>
      <c r="H2440" s="11024"/>
      <c r="I2440" s="11025"/>
      <c r="J2440" s="8017"/>
    </row>
    <row r="2441" spans="1:10" ht="16.5" thickTop="1" thickBot="1" x14ac:dyDescent="0.3">
      <c r="A2441" s="7032"/>
      <c r="B2441" s="8017"/>
      <c r="C2441" s="8037"/>
      <c r="D2441" s="8082" t="s">
        <v>96</v>
      </c>
      <c r="E2441" s="8083"/>
      <c r="F2441" s="8083"/>
      <c r="G2441" s="8083"/>
      <c r="H2441" s="11024"/>
      <c r="I2441" s="11025"/>
      <c r="J2441" s="8017"/>
    </row>
    <row r="2442" spans="1:10" ht="16.5" thickTop="1" thickBot="1" x14ac:dyDescent="0.3">
      <c r="A2442" s="7032"/>
      <c r="B2442" s="8017"/>
      <c r="C2442" s="8037"/>
      <c r="D2442" s="8079" t="s">
        <v>97</v>
      </c>
      <c r="E2442" s="8072"/>
      <c r="F2442" s="8072"/>
      <c r="G2442" s="8072"/>
      <c r="H2442" s="11354"/>
      <c r="I2442" s="11354"/>
      <c r="J2442" s="8017"/>
    </row>
    <row r="2443" spans="1:10" ht="39.75" thickTop="1" thickBot="1" x14ac:dyDescent="0.3">
      <c r="A2443" s="7032"/>
      <c r="B2443" s="8017"/>
      <c r="C2443" s="8037"/>
      <c r="D2443" s="8190" t="s">
        <v>100</v>
      </c>
      <c r="E2443" s="8172"/>
      <c r="F2443" s="8172"/>
      <c r="G2443" s="8173"/>
      <c r="H2443" s="11365">
        <v>2</v>
      </c>
      <c r="I2443" s="11366"/>
      <c r="J2443" s="8017"/>
    </row>
    <row r="2444" spans="1:10" ht="16.5" thickTop="1" thickBot="1" x14ac:dyDescent="0.3">
      <c r="A2444" s="7032"/>
      <c r="B2444" s="8017"/>
      <c r="C2444" s="8037"/>
      <c r="D2444" s="8080" t="s">
        <v>101</v>
      </c>
      <c r="E2444" s="8081"/>
      <c r="F2444" s="8081"/>
      <c r="G2444" s="8081"/>
      <c r="H2444" s="11368">
        <v>1</v>
      </c>
      <c r="I2444" s="11368"/>
      <c r="J2444" s="8017"/>
    </row>
    <row r="2445" spans="1:10" ht="16.5" thickTop="1" thickBot="1" x14ac:dyDescent="0.3">
      <c r="A2445" s="7032"/>
      <c r="B2445" s="8017"/>
      <c r="C2445" s="8037"/>
      <c r="D2445" s="8080" t="s">
        <v>102</v>
      </c>
      <c r="E2445" s="8083"/>
      <c r="F2445" s="8083"/>
      <c r="G2445" s="8083"/>
      <c r="H2445" s="11024"/>
      <c r="I2445" s="11025"/>
      <c r="J2445" s="8017"/>
    </row>
    <row r="2446" spans="1:10" ht="16.5" thickTop="1" thickBot="1" x14ac:dyDescent="0.3">
      <c r="A2446" s="7032"/>
      <c r="B2446" s="8017"/>
      <c r="C2446" s="8037"/>
      <c r="D2446" s="8073" t="s">
        <v>103</v>
      </c>
      <c r="E2446" s="8083"/>
      <c r="F2446" s="8083"/>
      <c r="G2446" s="8084"/>
      <c r="H2446" s="11354">
        <v>1</v>
      </c>
      <c r="I2446" s="11354"/>
      <c r="J2446" s="8017"/>
    </row>
    <row r="2447" spans="1:10" ht="39.75" thickTop="1" thickBot="1" x14ac:dyDescent="0.3">
      <c r="A2447" s="7032"/>
      <c r="B2447" s="8017"/>
      <c r="C2447" s="8037"/>
      <c r="D2447" s="8190" t="s">
        <v>104</v>
      </c>
      <c r="E2447" s="8172"/>
      <c r="F2447" s="8172"/>
      <c r="G2447" s="8172"/>
      <c r="H2447" s="11365">
        <v>0</v>
      </c>
      <c r="I2447" s="11366"/>
      <c r="J2447" s="8017"/>
    </row>
    <row r="2448" spans="1:10" ht="16.5" thickTop="1" thickBot="1" x14ac:dyDescent="0.3">
      <c r="A2448" s="7032"/>
      <c r="B2448" s="8017"/>
      <c r="C2448" s="8037"/>
      <c r="D2448" s="8080" t="s">
        <v>105</v>
      </c>
      <c r="E2448" s="8081"/>
      <c r="F2448" s="8081"/>
      <c r="G2448" s="8081"/>
      <c r="H2448" s="11368"/>
      <c r="I2448" s="11368"/>
      <c r="J2448" s="8017"/>
    </row>
    <row r="2449" spans="1:10" ht="16.5" thickTop="1" thickBot="1" x14ac:dyDescent="0.3">
      <c r="A2449" s="7032"/>
      <c r="B2449" s="8017"/>
      <c r="C2449" s="8037"/>
      <c r="D2449" s="8080" t="s">
        <v>102</v>
      </c>
      <c r="E2449" s="8083"/>
      <c r="F2449" s="8083"/>
      <c r="G2449" s="8083"/>
      <c r="H2449" s="11024"/>
      <c r="I2449" s="11025"/>
      <c r="J2449" s="8017"/>
    </row>
    <row r="2450" spans="1:10" ht="16.5" thickTop="1" thickBot="1" x14ac:dyDescent="0.3">
      <c r="A2450" s="7032"/>
      <c r="B2450" s="8017"/>
      <c r="C2450" s="8037"/>
      <c r="D2450" s="8073" t="s">
        <v>103</v>
      </c>
      <c r="E2450" s="8083"/>
      <c r="F2450" s="8083"/>
      <c r="G2450" s="8084"/>
      <c r="H2450" s="11354"/>
      <c r="I2450" s="11354"/>
      <c r="J2450" s="8017"/>
    </row>
    <row r="2451" spans="1:10" ht="52.5" thickTop="1" thickBot="1" x14ac:dyDescent="0.3">
      <c r="A2451" s="7032"/>
      <c r="B2451" s="8017"/>
      <c r="C2451" s="8037"/>
      <c r="D2451" s="8190" t="s">
        <v>241</v>
      </c>
      <c r="E2451" s="8172"/>
      <c r="F2451" s="8172"/>
      <c r="G2451" s="8172"/>
      <c r="H2451" s="11361">
        <v>1</v>
      </c>
      <c r="I2451" s="11361"/>
      <c r="J2451" s="8017"/>
    </row>
    <row r="2452" spans="1:10" ht="16.5" thickTop="1" thickBot="1" x14ac:dyDescent="0.3">
      <c r="A2452" s="7032"/>
      <c r="B2452" s="8017"/>
      <c r="C2452" s="8037"/>
      <c r="D2452" s="8073" t="s">
        <v>93</v>
      </c>
      <c r="E2452" s="8074"/>
      <c r="F2452" s="8074"/>
      <c r="G2452" s="8075"/>
      <c r="H2452" s="11368"/>
      <c r="I2452" s="11368"/>
      <c r="J2452" s="8017"/>
    </row>
    <row r="2453" spans="1:10" ht="16.5" thickTop="1" thickBot="1" x14ac:dyDescent="0.3">
      <c r="A2453" s="7032"/>
      <c r="B2453" s="8017"/>
      <c r="C2453" s="8037"/>
      <c r="D2453" s="8076" t="s">
        <v>94</v>
      </c>
      <c r="E2453" s="8077"/>
      <c r="F2453" s="8077"/>
      <c r="G2453" s="8078"/>
      <c r="H2453" s="11024"/>
      <c r="I2453" s="11025"/>
      <c r="J2453" s="8017"/>
    </row>
    <row r="2454" spans="1:10" ht="16.5" thickTop="1" thickBot="1" x14ac:dyDescent="0.3">
      <c r="A2454" s="7032"/>
      <c r="B2454" s="8017"/>
      <c r="C2454" s="8037"/>
      <c r="D2454" s="8076" t="s">
        <v>95</v>
      </c>
      <c r="E2454" s="8077"/>
      <c r="F2454" s="8077"/>
      <c r="G2454" s="8078"/>
      <c r="H2454" s="11024"/>
      <c r="I2454" s="11025"/>
      <c r="J2454" s="8017"/>
    </row>
    <row r="2455" spans="1:10" ht="16.5" thickTop="1" thickBot="1" x14ac:dyDescent="0.3">
      <c r="A2455" s="7032"/>
      <c r="B2455" s="8017"/>
      <c r="C2455" s="8037"/>
      <c r="D2455" s="8082" t="s">
        <v>96</v>
      </c>
      <c r="E2455" s="8083"/>
      <c r="F2455" s="8083"/>
      <c r="G2455" s="8083"/>
      <c r="H2455" s="11024">
        <v>1</v>
      </c>
      <c r="I2455" s="11025"/>
      <c r="J2455" s="8017"/>
    </row>
    <row r="2456" spans="1:10" ht="16.5" thickTop="1" thickBot="1" x14ac:dyDescent="0.3">
      <c r="A2456" s="7032"/>
      <c r="B2456" s="8017"/>
      <c r="C2456" s="8037"/>
      <c r="D2456" s="8079" t="s">
        <v>97</v>
      </c>
      <c r="E2456" s="8072"/>
      <c r="F2456" s="8072"/>
      <c r="G2456" s="8072"/>
      <c r="H2456" s="11354"/>
      <c r="I2456" s="11354"/>
      <c r="J2456" s="8017"/>
    </row>
    <row r="2457" spans="1:10" ht="16.5" thickTop="1" thickBot="1" x14ac:dyDescent="0.3">
      <c r="A2457" s="7032"/>
      <c r="B2457" s="8017"/>
      <c r="C2457" s="8037"/>
      <c r="D2457" s="8189" t="s">
        <v>242</v>
      </c>
      <c r="E2457" s="8172"/>
      <c r="F2457" s="8172"/>
      <c r="G2457" s="8172"/>
      <c r="H2457" s="11361">
        <v>69</v>
      </c>
      <c r="I2457" s="11361"/>
      <c r="J2457" s="8017"/>
    </row>
    <row r="2458" spans="1:10" ht="16.5" thickTop="1" thickBot="1" x14ac:dyDescent="0.3">
      <c r="A2458" s="7032"/>
      <c r="B2458" s="8017"/>
      <c r="C2458" s="8037"/>
      <c r="D2458" s="8073" t="s">
        <v>105</v>
      </c>
      <c r="E2458" s="8074"/>
      <c r="F2458" s="8074"/>
      <c r="G2458" s="8075"/>
      <c r="H2458" s="11368">
        <v>45</v>
      </c>
      <c r="I2458" s="11368"/>
      <c r="J2458" s="8017"/>
    </row>
    <row r="2459" spans="1:10" ht="16.5" thickTop="1" thickBot="1" x14ac:dyDescent="0.3">
      <c r="A2459" s="7032"/>
      <c r="B2459" s="8017"/>
      <c r="C2459" s="8037"/>
      <c r="D2459" s="8076" t="s">
        <v>94</v>
      </c>
      <c r="E2459" s="8077"/>
      <c r="F2459" s="8077"/>
      <c r="G2459" s="8078"/>
      <c r="H2459" s="11024"/>
      <c r="I2459" s="11025"/>
      <c r="J2459" s="8017"/>
    </row>
    <row r="2460" spans="1:10" ht="16.5" thickTop="1" thickBot="1" x14ac:dyDescent="0.3">
      <c r="A2460" s="7032"/>
      <c r="B2460" s="8017"/>
      <c r="C2460" s="8037"/>
      <c r="D2460" s="8076" t="s">
        <v>102</v>
      </c>
      <c r="E2460" s="8077"/>
      <c r="F2460" s="8077"/>
      <c r="G2460" s="8078"/>
      <c r="H2460" s="11024">
        <v>7</v>
      </c>
      <c r="I2460" s="11025"/>
      <c r="J2460" s="8017"/>
    </row>
    <row r="2461" spans="1:10" ht="16.5" thickTop="1" thickBot="1" x14ac:dyDescent="0.3">
      <c r="A2461" s="7032"/>
      <c r="B2461" s="8017"/>
      <c r="C2461" s="8037"/>
      <c r="D2461" s="8082" t="s">
        <v>103</v>
      </c>
      <c r="E2461" s="8083"/>
      <c r="F2461" s="8083"/>
      <c r="G2461" s="8083"/>
      <c r="H2461" s="11024">
        <v>16</v>
      </c>
      <c r="I2461" s="11025"/>
      <c r="J2461" s="8017"/>
    </row>
    <row r="2462" spans="1:10" ht="16.5" thickTop="1" thickBot="1" x14ac:dyDescent="0.3">
      <c r="A2462" s="7032"/>
      <c r="B2462" s="8017"/>
      <c r="C2462" s="8037"/>
      <c r="D2462" s="8079" t="s">
        <v>108</v>
      </c>
      <c r="E2462" s="8072"/>
      <c r="F2462" s="8072"/>
      <c r="G2462" s="8072"/>
      <c r="H2462" s="11354">
        <v>1</v>
      </c>
      <c r="I2462" s="11354"/>
      <c r="J2462" s="8017"/>
    </row>
    <row r="2463" spans="1:10" ht="16.5" thickTop="1" thickBot="1" x14ac:dyDescent="0.3">
      <c r="A2463" s="7032"/>
      <c r="B2463" s="8017"/>
      <c r="C2463" s="8037"/>
      <c r="D2463" s="8189" t="s">
        <v>243</v>
      </c>
      <c r="E2463" s="8172"/>
      <c r="F2463" s="8172"/>
      <c r="G2463" s="8172"/>
      <c r="H2463" s="11361">
        <v>11</v>
      </c>
      <c r="I2463" s="11361"/>
      <c r="J2463" s="8017"/>
    </row>
    <row r="2464" spans="1:10" ht="16.5" thickTop="1" thickBot="1" x14ac:dyDescent="0.3">
      <c r="A2464" s="7032"/>
      <c r="B2464" s="8017"/>
      <c r="C2464" s="8037"/>
      <c r="D2464" s="8073" t="s">
        <v>93</v>
      </c>
      <c r="E2464" s="8074"/>
      <c r="F2464" s="8074"/>
      <c r="G2464" s="8075"/>
      <c r="H2464" s="11368">
        <v>4</v>
      </c>
      <c r="I2464" s="11368"/>
      <c r="J2464" s="8017"/>
    </row>
    <row r="2465" spans="1:10" ht="16.5" thickTop="1" thickBot="1" x14ac:dyDescent="0.3">
      <c r="A2465" s="7032"/>
      <c r="B2465" s="8017"/>
      <c r="C2465" s="8037"/>
      <c r="D2465" s="8076" t="s">
        <v>94</v>
      </c>
      <c r="E2465" s="8077"/>
      <c r="F2465" s="8077"/>
      <c r="G2465" s="8078"/>
      <c r="H2465" s="11024"/>
      <c r="I2465" s="11025"/>
      <c r="J2465" s="8017"/>
    </row>
    <row r="2466" spans="1:10" ht="16.5" thickTop="1" thickBot="1" x14ac:dyDescent="0.3">
      <c r="A2466" s="7032"/>
      <c r="B2466" s="8017"/>
      <c r="C2466" s="8037"/>
      <c r="D2466" s="8076" t="s">
        <v>95</v>
      </c>
      <c r="E2466" s="8077"/>
      <c r="F2466" s="8077"/>
      <c r="G2466" s="8078"/>
      <c r="H2466" s="11024">
        <v>3</v>
      </c>
      <c r="I2466" s="11025"/>
      <c r="J2466" s="8017"/>
    </row>
    <row r="2467" spans="1:10" ht="16.5" thickTop="1" thickBot="1" x14ac:dyDescent="0.3">
      <c r="A2467" s="7032"/>
      <c r="B2467" s="8017"/>
      <c r="C2467" s="8037"/>
      <c r="D2467" s="8082" t="s">
        <v>96</v>
      </c>
      <c r="E2467" s="8083"/>
      <c r="F2467" s="8083"/>
      <c r="G2467" s="8083"/>
      <c r="H2467" s="11024">
        <v>4</v>
      </c>
      <c r="I2467" s="11025"/>
      <c r="J2467" s="8017"/>
    </row>
    <row r="2468" spans="1:10" ht="16.5" thickTop="1" thickBot="1" x14ac:dyDescent="0.3">
      <c r="A2468" s="7032"/>
      <c r="B2468" s="8017"/>
      <c r="C2468" s="8037"/>
      <c r="D2468" s="8079" t="s">
        <v>97</v>
      </c>
      <c r="E2468" s="8072"/>
      <c r="F2468" s="8072"/>
      <c r="G2468" s="8072"/>
      <c r="H2468" s="11354"/>
      <c r="I2468" s="11354"/>
      <c r="J2468" s="8017"/>
    </row>
    <row r="2469" spans="1:10" ht="16.5" thickTop="1" thickBot="1" x14ac:dyDescent="0.3">
      <c r="A2469" s="7032"/>
      <c r="B2469" s="8017"/>
      <c r="C2469" s="8149" t="s">
        <v>109</v>
      </c>
      <c r="D2469" s="8150"/>
      <c r="E2469" s="8151"/>
      <c r="F2469" s="8152"/>
      <c r="G2469" s="8152"/>
      <c r="H2469" s="11428">
        <v>8</v>
      </c>
      <c r="I2469" s="11429"/>
      <c r="J2469" s="8017"/>
    </row>
    <row r="2470" spans="1:10" ht="27" thickTop="1" thickBot="1" x14ac:dyDescent="0.3">
      <c r="A2470" s="7032"/>
      <c r="B2470" s="8017"/>
      <c r="C2470" s="8035"/>
      <c r="D2470" s="8191" t="s">
        <v>110</v>
      </c>
      <c r="E2470" s="8172"/>
      <c r="F2470" s="8172"/>
      <c r="G2470" s="8173"/>
      <c r="H2470" s="11365">
        <v>6</v>
      </c>
      <c r="I2470" s="11366"/>
      <c r="J2470" s="8017"/>
    </row>
    <row r="2471" spans="1:10" ht="16.5" thickTop="1" thickBot="1" x14ac:dyDescent="0.3">
      <c r="A2471" s="7032"/>
      <c r="B2471" s="8017"/>
      <c r="C2471" s="8034"/>
      <c r="D2471" s="8085" t="s">
        <v>93</v>
      </c>
      <c r="E2471" s="8083"/>
      <c r="F2471" s="8083"/>
      <c r="G2471" s="8084"/>
      <c r="H2471" s="11354">
        <v>4</v>
      </c>
      <c r="I2471" s="11354"/>
      <c r="J2471" s="8017"/>
    </row>
    <row r="2472" spans="1:10" ht="16.5" thickTop="1" thickBot="1" x14ac:dyDescent="0.3">
      <c r="A2472" s="7032"/>
      <c r="B2472" s="8017"/>
      <c r="C2472" s="8034"/>
      <c r="D2472" s="8085" t="s">
        <v>94</v>
      </c>
      <c r="E2472" s="8083"/>
      <c r="F2472" s="8083"/>
      <c r="G2472" s="8084"/>
      <c r="H2472" s="11354"/>
      <c r="I2472" s="11354"/>
      <c r="J2472" s="8017"/>
    </row>
    <row r="2473" spans="1:10" ht="16.5" thickTop="1" thickBot="1" x14ac:dyDescent="0.3">
      <c r="A2473" s="7032"/>
      <c r="B2473" s="8017"/>
      <c r="C2473" s="8034"/>
      <c r="D2473" s="8085" t="s">
        <v>95</v>
      </c>
      <c r="E2473" s="8083"/>
      <c r="F2473" s="8083"/>
      <c r="G2473" s="8084"/>
      <c r="H2473" s="11354">
        <v>2</v>
      </c>
      <c r="I2473" s="11354"/>
      <c r="J2473" s="8017"/>
    </row>
    <row r="2474" spans="1:10" ht="16.5" thickTop="1" thickBot="1" x14ac:dyDescent="0.3">
      <c r="A2474" s="7032"/>
      <c r="B2474" s="8017"/>
      <c r="C2474" s="8034"/>
      <c r="D2474" s="8085" t="s">
        <v>96</v>
      </c>
      <c r="E2474" s="8086"/>
      <c r="F2474" s="8086"/>
      <c r="G2474" s="8087"/>
      <c r="H2474" s="11354"/>
      <c r="I2474" s="11354"/>
      <c r="J2474" s="8017"/>
    </row>
    <row r="2475" spans="1:10" ht="16.5" thickTop="1" thickBot="1" x14ac:dyDescent="0.3">
      <c r="A2475" s="7032"/>
      <c r="B2475" s="8017"/>
      <c r="C2475" s="8034"/>
      <c r="D2475" s="8192" t="s">
        <v>111</v>
      </c>
      <c r="E2475" s="8174"/>
      <c r="F2475" s="8174"/>
      <c r="G2475" s="8174"/>
      <c r="H2475" s="11427">
        <v>1</v>
      </c>
      <c r="I2475" s="11427"/>
      <c r="J2475" s="8017"/>
    </row>
    <row r="2476" spans="1:10" ht="16.5" thickTop="1" thickBot="1" x14ac:dyDescent="0.3">
      <c r="A2476" s="7032"/>
      <c r="B2476" s="8017"/>
      <c r="C2476" s="8034"/>
      <c r="D2476" s="8085" t="s">
        <v>93</v>
      </c>
      <c r="E2476" s="8083"/>
      <c r="F2476" s="8083"/>
      <c r="G2476" s="8084"/>
      <c r="H2476" s="11354">
        <v>1</v>
      </c>
      <c r="I2476" s="11354"/>
      <c r="J2476" s="8017"/>
    </row>
    <row r="2477" spans="1:10" ht="16.5" thickTop="1" thickBot="1" x14ac:dyDescent="0.3">
      <c r="A2477" s="7032"/>
      <c r="B2477" s="8017"/>
      <c r="C2477" s="8034"/>
      <c r="D2477" s="8085" t="s">
        <v>94</v>
      </c>
      <c r="E2477" s="8083"/>
      <c r="F2477" s="8083"/>
      <c r="G2477" s="8084"/>
      <c r="H2477" s="11354"/>
      <c r="I2477" s="11354"/>
      <c r="J2477" s="8017"/>
    </row>
    <row r="2478" spans="1:10" ht="16.5" thickTop="1" thickBot="1" x14ac:dyDescent="0.3">
      <c r="A2478" s="7032"/>
      <c r="B2478" s="8017"/>
      <c r="C2478" s="8034"/>
      <c r="D2478" s="8085" t="s">
        <v>95</v>
      </c>
      <c r="E2478" s="8083"/>
      <c r="F2478" s="8083"/>
      <c r="G2478" s="8084"/>
      <c r="H2478" s="11354"/>
      <c r="I2478" s="11354"/>
      <c r="J2478" s="8017"/>
    </row>
    <row r="2479" spans="1:10" ht="16.5" thickTop="1" thickBot="1" x14ac:dyDescent="0.3">
      <c r="A2479" s="7032"/>
      <c r="B2479" s="8017"/>
      <c r="C2479" s="8034"/>
      <c r="D2479" s="8085" t="s">
        <v>96</v>
      </c>
      <c r="E2479" s="8086"/>
      <c r="F2479" s="8086"/>
      <c r="G2479" s="8087"/>
      <c r="H2479" s="11354"/>
      <c r="I2479" s="11354"/>
      <c r="J2479" s="8017"/>
    </row>
    <row r="2480" spans="1:10" ht="16.5" thickTop="1" thickBot="1" x14ac:dyDescent="0.3">
      <c r="A2480" s="7032"/>
      <c r="B2480" s="8017"/>
      <c r="C2480" s="8034"/>
      <c r="D2480" s="8192" t="s">
        <v>112</v>
      </c>
      <c r="E2480" s="8174"/>
      <c r="F2480" s="8174"/>
      <c r="G2480" s="8174"/>
      <c r="H2480" s="11427">
        <v>1</v>
      </c>
      <c r="I2480" s="11427"/>
      <c r="J2480" s="8017"/>
    </row>
    <row r="2481" spans="1:10" ht="16.5" thickTop="1" thickBot="1" x14ac:dyDescent="0.3">
      <c r="A2481" s="7032"/>
      <c r="B2481" s="8017"/>
      <c r="C2481" s="8034"/>
      <c r="D2481" s="8085" t="s">
        <v>93</v>
      </c>
      <c r="E2481" s="8083"/>
      <c r="F2481" s="8083"/>
      <c r="G2481" s="8084"/>
      <c r="H2481" s="11354"/>
      <c r="I2481" s="11354"/>
      <c r="J2481" s="8017"/>
    </row>
    <row r="2482" spans="1:10" ht="16.5" thickTop="1" thickBot="1" x14ac:dyDescent="0.3">
      <c r="A2482" s="7032"/>
      <c r="B2482" s="8017"/>
      <c r="C2482" s="8034"/>
      <c r="D2482" s="8085" t="s">
        <v>94</v>
      </c>
      <c r="E2482" s="8083"/>
      <c r="F2482" s="8083"/>
      <c r="G2482" s="8084"/>
      <c r="H2482" s="11354"/>
      <c r="I2482" s="11354"/>
      <c r="J2482" s="8017"/>
    </row>
    <row r="2483" spans="1:10" ht="16.5" thickTop="1" thickBot="1" x14ac:dyDescent="0.3">
      <c r="A2483" s="7032"/>
      <c r="B2483" s="8017"/>
      <c r="C2483" s="8034"/>
      <c r="D2483" s="8085" t="s">
        <v>95</v>
      </c>
      <c r="E2483" s="8083"/>
      <c r="F2483" s="8083"/>
      <c r="G2483" s="8084"/>
      <c r="H2483" s="11354">
        <v>1</v>
      </c>
      <c r="I2483" s="11354"/>
      <c r="J2483" s="8017"/>
    </row>
    <row r="2484" spans="1:10" ht="16.5" thickTop="1" thickBot="1" x14ac:dyDescent="0.3">
      <c r="A2484" s="7032"/>
      <c r="B2484" s="8017"/>
      <c r="C2484" s="8034"/>
      <c r="D2484" s="8085" t="s">
        <v>96</v>
      </c>
      <c r="E2484" s="8086"/>
      <c r="F2484" s="8086"/>
      <c r="G2484" s="8087"/>
      <c r="H2484" s="11354"/>
      <c r="I2484" s="11354"/>
      <c r="J2484" s="8017"/>
    </row>
    <row r="2485" spans="1:10" ht="16.5" thickTop="1" thickBot="1" x14ac:dyDescent="0.3">
      <c r="A2485" s="7032"/>
      <c r="B2485" s="8017"/>
      <c r="C2485" s="8034"/>
      <c r="D2485" s="8193" t="s">
        <v>113</v>
      </c>
      <c r="E2485" s="8172"/>
      <c r="F2485" s="8172"/>
      <c r="G2485" s="8173"/>
      <c r="H2485" s="11427">
        <v>0</v>
      </c>
      <c r="I2485" s="11427"/>
      <c r="J2485" s="8017"/>
    </row>
    <row r="2486" spans="1:10" ht="16.5" thickTop="1" thickBot="1" x14ac:dyDescent="0.3">
      <c r="A2486" s="7032"/>
      <c r="B2486" s="8017"/>
      <c r="C2486" s="8034"/>
      <c r="D2486" s="8088" t="s">
        <v>114</v>
      </c>
      <c r="E2486" s="8074"/>
      <c r="F2486" s="8074"/>
      <c r="G2486" s="8075"/>
      <c r="H2486" s="11354"/>
      <c r="I2486" s="11354"/>
      <c r="J2486" s="8017"/>
    </row>
    <row r="2487" spans="1:10" ht="16.5" thickTop="1" thickBot="1" x14ac:dyDescent="0.3">
      <c r="A2487" s="7032"/>
      <c r="B2487" s="8017"/>
      <c r="C2487" s="8034"/>
      <c r="D2487" s="8088" t="s">
        <v>94</v>
      </c>
      <c r="E2487" s="8074"/>
      <c r="F2487" s="8074"/>
      <c r="G2487" s="8075"/>
      <c r="H2487" s="11354"/>
      <c r="I2487" s="11354"/>
      <c r="J2487" s="8017"/>
    </row>
    <row r="2488" spans="1:10" ht="16.5" thickTop="1" thickBot="1" x14ac:dyDescent="0.3">
      <c r="A2488" s="7032"/>
      <c r="B2488" s="8017"/>
      <c r="C2488" s="8034"/>
      <c r="D2488" s="8088" t="s">
        <v>102</v>
      </c>
      <c r="E2488" s="8074"/>
      <c r="F2488" s="8074"/>
      <c r="G2488" s="8075"/>
      <c r="H2488" s="11354"/>
      <c r="I2488" s="11354"/>
      <c r="J2488" s="8017"/>
    </row>
    <row r="2489" spans="1:10" ht="16.5" thickTop="1" thickBot="1" x14ac:dyDescent="0.3">
      <c r="A2489" s="8018"/>
      <c r="B2489" s="8017"/>
      <c r="C2489" s="8034"/>
      <c r="D2489" s="8088" t="s">
        <v>103</v>
      </c>
      <c r="E2489" s="8074"/>
      <c r="F2489" s="8074"/>
      <c r="G2489" s="8075"/>
      <c r="H2489" s="11354"/>
      <c r="I2489" s="11354"/>
      <c r="J2489" s="8017"/>
    </row>
    <row r="2490" spans="1:10" ht="16.5" thickTop="1" thickBot="1" x14ac:dyDescent="0.3">
      <c r="A2490" s="8018"/>
      <c r="B2490" s="8017"/>
      <c r="C2490" s="8034"/>
      <c r="D2490" s="8193" t="s">
        <v>115</v>
      </c>
      <c r="E2490" s="8172"/>
      <c r="F2490" s="8172"/>
      <c r="G2490" s="8173"/>
      <c r="H2490" s="11427">
        <v>0</v>
      </c>
      <c r="I2490" s="11427"/>
      <c r="J2490" s="8017"/>
    </row>
    <row r="2491" spans="1:10" ht="16.5" thickTop="1" thickBot="1" x14ac:dyDescent="0.3">
      <c r="A2491" s="8018"/>
      <c r="B2491" s="8017"/>
      <c r="C2491" s="8034"/>
      <c r="D2491" s="8088" t="s">
        <v>105</v>
      </c>
      <c r="E2491" s="8074"/>
      <c r="F2491" s="8074"/>
      <c r="G2491" s="8075"/>
      <c r="H2491" s="11354"/>
      <c r="I2491" s="11354"/>
      <c r="J2491" s="8017"/>
    </row>
    <row r="2492" spans="1:10" ht="16.5" thickTop="1" thickBot="1" x14ac:dyDescent="0.3">
      <c r="A2492" s="8018"/>
      <c r="B2492" s="8017"/>
      <c r="C2492" s="8034"/>
      <c r="D2492" s="8088" t="s">
        <v>94</v>
      </c>
      <c r="E2492" s="8074"/>
      <c r="F2492" s="8074"/>
      <c r="G2492" s="8075"/>
      <c r="H2492" s="11354"/>
      <c r="I2492" s="11354"/>
      <c r="J2492" s="8017"/>
    </row>
    <row r="2493" spans="1:10" ht="16.5" thickTop="1" thickBot="1" x14ac:dyDescent="0.3">
      <c r="A2493" s="8018"/>
      <c r="B2493" s="8017"/>
      <c r="C2493" s="8034"/>
      <c r="D2493" s="8088" t="s">
        <v>102</v>
      </c>
      <c r="E2493" s="8074"/>
      <c r="F2493" s="8074"/>
      <c r="G2493" s="8075"/>
      <c r="H2493" s="11354"/>
      <c r="I2493" s="11354"/>
      <c r="J2493" s="8017"/>
    </row>
    <row r="2494" spans="1:10" ht="16.5" thickTop="1" thickBot="1" x14ac:dyDescent="0.3">
      <c r="A2494" s="8018"/>
      <c r="B2494" s="8017"/>
      <c r="C2494" s="8034"/>
      <c r="D2494" s="8088" t="s">
        <v>103</v>
      </c>
      <c r="E2494" s="8074"/>
      <c r="F2494" s="8074"/>
      <c r="G2494" s="8075"/>
      <c r="H2494" s="11354"/>
      <c r="I2494" s="11354"/>
      <c r="J2494" s="8017"/>
    </row>
    <row r="2495" spans="1:10" ht="16.5" thickTop="1" thickBot="1" x14ac:dyDescent="0.3">
      <c r="A2495" s="8018"/>
      <c r="B2495" s="8017"/>
      <c r="C2495" s="8034"/>
      <c r="D2495" s="8193" t="s">
        <v>116</v>
      </c>
      <c r="E2495" s="8172"/>
      <c r="F2495" s="8172"/>
      <c r="G2495" s="8173"/>
      <c r="H2495" s="11427">
        <v>0</v>
      </c>
      <c r="I2495" s="11427"/>
      <c r="J2495" s="8017"/>
    </row>
    <row r="2496" spans="1:10" ht="16.5" thickTop="1" thickBot="1" x14ac:dyDescent="0.3">
      <c r="A2496" s="8018"/>
      <c r="B2496" s="8017"/>
      <c r="C2496" s="8034"/>
      <c r="D2496" s="8088" t="s">
        <v>105</v>
      </c>
      <c r="E2496" s="8074"/>
      <c r="F2496" s="8074"/>
      <c r="G2496" s="8075"/>
      <c r="H2496" s="11354"/>
      <c r="I2496" s="11354"/>
      <c r="J2496" s="8017"/>
    </row>
    <row r="2497" spans="1:10" ht="16.5" thickTop="1" thickBot="1" x14ac:dyDescent="0.3">
      <c r="A2497" s="8018"/>
      <c r="B2497" s="8017"/>
      <c r="C2497" s="8034"/>
      <c r="D2497" s="8088" t="s">
        <v>94</v>
      </c>
      <c r="E2497" s="8074"/>
      <c r="F2497" s="8074"/>
      <c r="G2497" s="8075"/>
      <c r="H2497" s="11433"/>
      <c r="I2497" s="11433"/>
      <c r="J2497" s="8017"/>
    </row>
    <row r="2498" spans="1:10" ht="16.5" thickTop="1" thickBot="1" x14ac:dyDescent="0.3">
      <c r="A2498" s="8018"/>
      <c r="B2498" s="8017"/>
      <c r="C2498" s="8034"/>
      <c r="D2498" s="8088" t="s">
        <v>102</v>
      </c>
      <c r="E2498" s="8074"/>
      <c r="F2498" s="8074"/>
      <c r="G2498" s="8075"/>
      <c r="H2498" s="11354"/>
      <c r="I2498" s="11354"/>
      <c r="J2498" s="8017"/>
    </row>
    <row r="2499" spans="1:10" ht="16.5" thickTop="1" thickBot="1" x14ac:dyDescent="0.3">
      <c r="A2499" s="8018"/>
      <c r="B2499" s="8017"/>
      <c r="C2499" s="8034"/>
      <c r="D2499" s="8088" t="s">
        <v>103</v>
      </c>
      <c r="E2499" s="8074"/>
      <c r="F2499" s="8074"/>
      <c r="G2499" s="8075"/>
      <c r="H2499" s="11354"/>
      <c r="I2499" s="11354"/>
      <c r="J2499" s="8017"/>
    </row>
    <row r="2500" spans="1:10" ht="16.5" thickTop="1" thickBot="1" x14ac:dyDescent="0.3">
      <c r="A2500" s="8018"/>
      <c r="B2500" s="8017"/>
      <c r="C2500" s="8034"/>
      <c r="D2500" s="8193" t="s">
        <v>117</v>
      </c>
      <c r="E2500" s="8172"/>
      <c r="F2500" s="8172"/>
      <c r="G2500" s="8173"/>
      <c r="H2500" s="11427">
        <v>0</v>
      </c>
      <c r="I2500" s="11427"/>
      <c r="J2500" s="8017"/>
    </row>
    <row r="2501" spans="1:10" ht="16.5" thickTop="1" thickBot="1" x14ac:dyDescent="0.3">
      <c r="A2501" s="8018"/>
      <c r="B2501" s="8017"/>
      <c r="C2501" s="8034"/>
      <c r="D2501" s="8088" t="s">
        <v>105</v>
      </c>
      <c r="E2501" s="8074"/>
      <c r="F2501" s="8074"/>
      <c r="G2501" s="8075"/>
      <c r="H2501" s="11354"/>
      <c r="I2501" s="11354"/>
      <c r="J2501" s="8017"/>
    </row>
    <row r="2502" spans="1:10" ht="16.5" thickTop="1" thickBot="1" x14ac:dyDescent="0.3">
      <c r="A2502" s="8018"/>
      <c r="B2502" s="8017"/>
      <c r="C2502" s="8034"/>
      <c r="D2502" s="8088" t="s">
        <v>94</v>
      </c>
      <c r="E2502" s="8074"/>
      <c r="F2502" s="8074"/>
      <c r="G2502" s="8075"/>
      <c r="H2502" s="11354"/>
      <c r="I2502" s="11354"/>
      <c r="J2502" s="8017"/>
    </row>
    <row r="2503" spans="1:10" ht="16.5" thickTop="1" thickBot="1" x14ac:dyDescent="0.3">
      <c r="A2503" s="8018"/>
      <c r="B2503" s="8017"/>
      <c r="C2503" s="8034"/>
      <c r="D2503" s="8088" t="s">
        <v>102</v>
      </c>
      <c r="E2503" s="8074"/>
      <c r="F2503" s="8074"/>
      <c r="G2503" s="8075"/>
      <c r="H2503" s="11354"/>
      <c r="I2503" s="11354"/>
      <c r="J2503" s="8017"/>
    </row>
    <row r="2504" spans="1:10" ht="16.5" thickTop="1" thickBot="1" x14ac:dyDescent="0.3">
      <c r="A2504" s="8018"/>
      <c r="B2504" s="8017"/>
      <c r="C2504" s="8036"/>
      <c r="D2504" s="8088" t="s">
        <v>103</v>
      </c>
      <c r="E2504" s="8074"/>
      <c r="F2504" s="8074"/>
      <c r="G2504" s="8075"/>
      <c r="H2504" s="11354"/>
      <c r="I2504" s="11354"/>
      <c r="J2504" s="8017"/>
    </row>
    <row r="2505" spans="1:10" ht="16.5" thickTop="1" thickBot="1" x14ac:dyDescent="0.3">
      <c r="A2505" s="7032"/>
      <c r="B2505" s="8017"/>
      <c r="C2505" s="8140" t="s">
        <v>118</v>
      </c>
      <c r="D2505" s="8204"/>
      <c r="E2505" s="8152"/>
      <c r="F2505" s="8152"/>
      <c r="G2505" s="8153"/>
      <c r="H2505" s="11411">
        <v>183</v>
      </c>
      <c r="I2505" s="11411"/>
      <c r="J2505" s="8017"/>
    </row>
    <row r="2506" spans="1:10" ht="27" thickTop="1" thickBot="1" x14ac:dyDescent="0.3">
      <c r="A2506" s="7032"/>
      <c r="B2506" s="7032"/>
      <c r="C2506" s="8046"/>
      <c r="D2506" s="8113" t="s">
        <v>31</v>
      </c>
      <c r="E2506" s="8089"/>
      <c r="F2506" s="8089"/>
      <c r="G2506" s="8090"/>
      <c r="H2506" s="11354"/>
      <c r="I2506" s="11354"/>
      <c r="J2506" s="8017"/>
    </row>
    <row r="2507" spans="1:10" ht="16.5" thickTop="1" thickBot="1" x14ac:dyDescent="0.3">
      <c r="A2507" s="7032"/>
      <c r="B2507" s="7032"/>
      <c r="C2507" s="8046"/>
      <c r="D2507" s="8113" t="s">
        <v>119</v>
      </c>
      <c r="E2507" s="8074"/>
      <c r="F2507" s="8074"/>
      <c r="G2507" s="8075"/>
      <c r="H2507" s="11354">
        <v>13</v>
      </c>
      <c r="I2507" s="11354"/>
      <c r="J2507" s="8017"/>
    </row>
    <row r="2508" spans="1:10" ht="27" thickTop="1" thickBot="1" x14ac:dyDescent="0.3">
      <c r="A2508" s="7032"/>
      <c r="B2508" s="7032"/>
      <c r="C2508" s="8046"/>
      <c r="D2508" s="8113" t="s">
        <v>120</v>
      </c>
      <c r="E2508" s="8091"/>
      <c r="F2508" s="8074"/>
      <c r="G2508" s="8075"/>
      <c r="H2508" s="11354"/>
      <c r="I2508" s="11354"/>
      <c r="J2508" s="8017"/>
    </row>
    <row r="2509" spans="1:10" ht="27" thickTop="1" thickBot="1" x14ac:dyDescent="0.3">
      <c r="A2509" s="7032"/>
      <c r="B2509" s="8017"/>
      <c r="C2509" s="8046"/>
      <c r="D2509" s="8113" t="s">
        <v>121</v>
      </c>
      <c r="E2509" s="8074"/>
      <c r="F2509" s="8074"/>
      <c r="G2509" s="8075"/>
      <c r="H2509" s="11354"/>
      <c r="I2509" s="11354"/>
      <c r="J2509" s="8017"/>
    </row>
    <row r="2510" spans="1:10" ht="16.5" thickTop="1" thickBot="1" x14ac:dyDescent="0.3">
      <c r="A2510" s="7032"/>
      <c r="B2510" s="8017"/>
      <c r="C2510" s="8046"/>
      <c r="D2510" s="8113" t="s">
        <v>70</v>
      </c>
      <c r="E2510" s="8074"/>
      <c r="F2510" s="8074"/>
      <c r="G2510" s="8075"/>
      <c r="H2510" s="11354"/>
      <c r="I2510" s="11354"/>
      <c r="J2510" s="8017"/>
    </row>
    <row r="2511" spans="1:10" ht="39.75" thickTop="1" thickBot="1" x14ac:dyDescent="0.3">
      <c r="A2511" s="7032"/>
      <c r="B2511" s="8017"/>
      <c r="C2511" s="8046"/>
      <c r="D2511" s="8113" t="s">
        <v>122</v>
      </c>
      <c r="E2511" s="8074"/>
      <c r="F2511" s="8074"/>
      <c r="G2511" s="8075"/>
      <c r="H2511" s="11354"/>
      <c r="I2511" s="11354"/>
      <c r="J2511" s="8017"/>
    </row>
    <row r="2512" spans="1:10" ht="27" thickTop="1" thickBot="1" x14ac:dyDescent="0.3">
      <c r="A2512" s="7032"/>
      <c r="B2512" s="8017"/>
      <c r="C2512" s="8047"/>
      <c r="D2512" s="8113" t="s">
        <v>123</v>
      </c>
      <c r="E2512" s="8074"/>
      <c r="F2512" s="8074"/>
      <c r="G2512" s="8075"/>
      <c r="H2512" s="11354"/>
      <c r="I2512" s="11354"/>
      <c r="J2512" s="8017"/>
    </row>
    <row r="2513" spans="1:10" ht="39.75" thickTop="1" thickBot="1" x14ac:dyDescent="0.3">
      <c r="A2513" s="7032"/>
      <c r="B2513" s="8017"/>
      <c r="C2513" s="8046"/>
      <c r="D2513" s="8113" t="s">
        <v>34</v>
      </c>
      <c r="E2513" s="8074"/>
      <c r="F2513" s="8074"/>
      <c r="G2513" s="8075"/>
      <c r="H2513" s="11354"/>
      <c r="I2513" s="11354"/>
      <c r="J2513" s="8017"/>
    </row>
    <row r="2514" spans="1:10" ht="39.75" thickTop="1" thickBot="1" x14ac:dyDescent="0.3">
      <c r="A2514" s="7032"/>
      <c r="B2514" s="8017"/>
      <c r="C2514" s="8047"/>
      <c r="D2514" s="8114" t="s">
        <v>124</v>
      </c>
      <c r="E2514" s="8074"/>
      <c r="F2514" s="8074"/>
      <c r="G2514" s="8075"/>
      <c r="H2514" s="11354">
        <v>26</v>
      </c>
      <c r="I2514" s="11354"/>
      <c r="J2514" s="8017"/>
    </row>
    <row r="2515" spans="1:10" ht="52.5" thickTop="1" thickBot="1" x14ac:dyDescent="0.3">
      <c r="A2515" s="7032"/>
      <c r="B2515" s="8017"/>
      <c r="C2515" s="8046"/>
      <c r="D2515" s="8113" t="s">
        <v>125</v>
      </c>
      <c r="E2515" s="8074"/>
      <c r="F2515" s="8074"/>
      <c r="G2515" s="8075"/>
      <c r="H2515" s="11354">
        <v>1</v>
      </c>
      <c r="I2515" s="11354"/>
      <c r="J2515" s="8017"/>
    </row>
    <row r="2516" spans="1:10" ht="27" thickTop="1" thickBot="1" x14ac:dyDescent="0.3">
      <c r="A2516" s="7032"/>
      <c r="B2516" s="8017"/>
      <c r="C2516" s="8046"/>
      <c r="D2516" s="8113" t="s">
        <v>126</v>
      </c>
      <c r="E2516" s="8074"/>
      <c r="F2516" s="8074"/>
      <c r="G2516" s="8075"/>
      <c r="H2516" s="11354">
        <v>4</v>
      </c>
      <c r="I2516" s="11354"/>
      <c r="J2516" s="8017"/>
    </row>
    <row r="2517" spans="1:10" ht="27" thickTop="1" thickBot="1" x14ac:dyDescent="0.3">
      <c r="A2517" s="7032"/>
      <c r="B2517" s="8017"/>
      <c r="C2517" s="8046"/>
      <c r="D2517" s="8115" t="s">
        <v>244</v>
      </c>
      <c r="E2517" s="8072"/>
      <c r="F2517" s="8072"/>
      <c r="G2517" s="8072"/>
      <c r="H2517" s="11354">
        <v>1</v>
      </c>
      <c r="I2517" s="11354"/>
      <c r="J2517" s="8017"/>
    </row>
    <row r="2518" spans="1:10" ht="65.25" thickTop="1" thickBot="1" x14ac:dyDescent="0.3">
      <c r="A2518" s="7032"/>
      <c r="B2518" s="8017"/>
      <c r="C2518" s="8046"/>
      <c r="D2518" s="8116" t="s">
        <v>71</v>
      </c>
      <c r="E2518" s="8074"/>
      <c r="F2518" s="8074"/>
      <c r="G2518" s="8075"/>
      <c r="H2518" s="11354"/>
      <c r="I2518" s="11354"/>
      <c r="J2518" s="8017"/>
    </row>
    <row r="2519" spans="1:10" ht="27" thickTop="1" thickBot="1" x14ac:dyDescent="0.3">
      <c r="A2519" s="7032"/>
      <c r="B2519" s="8017"/>
      <c r="C2519" s="8046"/>
      <c r="D2519" s="8113" t="s">
        <v>128</v>
      </c>
      <c r="E2519" s="8072"/>
      <c r="F2519" s="8072"/>
      <c r="G2519" s="8072"/>
      <c r="H2519" s="11354">
        <v>4</v>
      </c>
      <c r="I2519" s="11354"/>
      <c r="J2519" s="8017"/>
    </row>
    <row r="2520" spans="1:10" ht="39.75" thickTop="1" thickBot="1" x14ac:dyDescent="0.3">
      <c r="A2520" s="7032"/>
      <c r="B2520" s="8017"/>
      <c r="C2520" s="8046"/>
      <c r="D2520" s="8113" t="s">
        <v>129</v>
      </c>
      <c r="E2520" s="8074"/>
      <c r="F2520" s="8074"/>
      <c r="G2520" s="8075"/>
      <c r="H2520" s="11354">
        <v>2</v>
      </c>
      <c r="I2520" s="11354"/>
      <c r="J2520" s="8017"/>
    </row>
    <row r="2521" spans="1:10" ht="52.5" thickTop="1" thickBot="1" x14ac:dyDescent="0.3">
      <c r="A2521" s="7032"/>
      <c r="B2521" s="8017"/>
      <c r="C2521" s="8046"/>
      <c r="D2521" s="8113" t="s">
        <v>130</v>
      </c>
      <c r="E2521" s="8074"/>
      <c r="F2521" s="8074"/>
      <c r="G2521" s="8075"/>
      <c r="H2521" s="11354"/>
      <c r="I2521" s="11354"/>
      <c r="J2521" s="8017"/>
    </row>
    <row r="2522" spans="1:10" ht="39.75" thickTop="1" thickBot="1" x14ac:dyDescent="0.3">
      <c r="A2522" s="7032"/>
      <c r="B2522" s="8017"/>
      <c r="C2522" s="8046"/>
      <c r="D2522" s="8113" t="s">
        <v>131</v>
      </c>
      <c r="E2522" s="8091"/>
      <c r="F2522" s="8074"/>
      <c r="G2522" s="8075"/>
      <c r="H2522" s="11354"/>
      <c r="I2522" s="11354"/>
      <c r="J2522" s="8017"/>
    </row>
    <row r="2523" spans="1:10" ht="27" thickTop="1" thickBot="1" x14ac:dyDescent="0.3">
      <c r="A2523" s="7032"/>
      <c r="B2523" s="7032"/>
      <c r="C2523" s="8047"/>
      <c r="D2523" s="8113" t="s">
        <v>132</v>
      </c>
      <c r="E2523" s="8091"/>
      <c r="F2523" s="8074"/>
      <c r="G2523" s="8075"/>
      <c r="H2523" s="11354"/>
      <c r="I2523" s="11354"/>
      <c r="J2523" s="8017"/>
    </row>
    <row r="2524" spans="1:10" ht="39.75" thickTop="1" thickBot="1" x14ac:dyDescent="0.3">
      <c r="A2524" s="7032"/>
      <c r="B2524" s="7032"/>
      <c r="C2524" s="8046"/>
      <c r="D2524" s="8108" t="s">
        <v>245</v>
      </c>
      <c r="E2524" s="8072"/>
      <c r="F2524" s="8072"/>
      <c r="G2524" s="8072"/>
      <c r="H2524" s="11354"/>
      <c r="I2524" s="11354"/>
      <c r="J2524" s="8017"/>
    </row>
    <row r="2525" spans="1:10" ht="27" thickTop="1" thickBot="1" x14ac:dyDescent="0.3">
      <c r="A2525" s="7032"/>
      <c r="B2525" s="7032"/>
      <c r="C2525" s="8046"/>
      <c r="D2525" s="8116" t="s">
        <v>213</v>
      </c>
      <c r="E2525" s="8074"/>
      <c r="F2525" s="8074"/>
      <c r="G2525" s="8075"/>
      <c r="H2525" s="11354"/>
      <c r="I2525" s="11354"/>
      <c r="J2525" s="8017"/>
    </row>
    <row r="2526" spans="1:10" ht="65.25" thickTop="1" thickBot="1" x14ac:dyDescent="0.3">
      <c r="A2526" s="7032"/>
      <c r="B2526" s="7032"/>
      <c r="C2526" s="8046"/>
      <c r="D2526" s="8116" t="s">
        <v>214</v>
      </c>
      <c r="E2526" s="8074"/>
      <c r="F2526" s="8074"/>
      <c r="G2526" s="8075"/>
      <c r="H2526" s="11354"/>
      <c r="I2526" s="11354"/>
      <c r="J2526" s="8017"/>
    </row>
    <row r="2527" spans="1:10" ht="39.75" thickTop="1" thickBot="1" x14ac:dyDescent="0.3">
      <c r="A2527" s="7032"/>
      <c r="B2527" s="7032"/>
      <c r="C2527" s="8046"/>
      <c r="D2527" s="8116" t="s">
        <v>221</v>
      </c>
      <c r="E2527" s="8074"/>
      <c r="F2527" s="8074"/>
      <c r="G2527" s="8075"/>
      <c r="H2527" s="11354"/>
      <c r="I2527" s="11354"/>
      <c r="J2527" s="8017"/>
    </row>
    <row r="2528" spans="1:10" ht="52.5" thickTop="1" thickBot="1" x14ac:dyDescent="0.3">
      <c r="A2528" s="7032"/>
      <c r="B2528" s="7032"/>
      <c r="C2528" s="8046"/>
      <c r="D2528" s="8117" t="s">
        <v>246</v>
      </c>
      <c r="E2528" s="8072"/>
      <c r="F2528" s="8072"/>
      <c r="G2528" s="8072"/>
      <c r="H2528" s="11354"/>
      <c r="I2528" s="11354"/>
      <c r="J2528" s="8017"/>
    </row>
    <row r="2529" spans="1:10" ht="27" thickTop="1" thickBot="1" x14ac:dyDescent="0.3">
      <c r="A2529" s="7032"/>
      <c r="B2529" s="7032"/>
      <c r="C2529" s="8047"/>
      <c r="D2529" s="8116" t="s">
        <v>220</v>
      </c>
      <c r="E2529" s="8074"/>
      <c r="F2529" s="8074"/>
      <c r="G2529" s="8075"/>
      <c r="H2529" s="11354"/>
      <c r="I2529" s="11354"/>
      <c r="J2529" s="8017"/>
    </row>
    <row r="2530" spans="1:10" ht="27" thickTop="1" thickBot="1" x14ac:dyDescent="0.3">
      <c r="A2530" s="7032"/>
      <c r="B2530" s="7032"/>
      <c r="C2530" s="8047"/>
      <c r="D2530" s="8116" t="s">
        <v>247</v>
      </c>
      <c r="E2530" s="8074"/>
      <c r="F2530" s="8074"/>
      <c r="G2530" s="8075"/>
      <c r="H2530" s="11354"/>
      <c r="I2530" s="11354"/>
      <c r="J2530" s="8017"/>
    </row>
    <row r="2531" spans="1:10" ht="16.5" thickTop="1" thickBot="1" x14ac:dyDescent="0.3">
      <c r="A2531" s="7032"/>
      <c r="B2531" s="7032"/>
      <c r="C2531" s="8047"/>
      <c r="D2531" s="8118" t="s">
        <v>212</v>
      </c>
      <c r="E2531" s="8074"/>
      <c r="F2531" s="8074"/>
      <c r="G2531" s="8075"/>
      <c r="H2531" s="11354"/>
      <c r="I2531" s="11354"/>
      <c r="J2531" s="8017"/>
    </row>
    <row r="2532" spans="1:10" ht="27" thickTop="1" thickBot="1" x14ac:dyDescent="0.3">
      <c r="A2532" s="7032"/>
      <c r="B2532" s="7032"/>
      <c r="C2532" s="8047"/>
      <c r="D2532" s="8116" t="s">
        <v>211</v>
      </c>
      <c r="E2532" s="8074"/>
      <c r="F2532" s="8074"/>
      <c r="G2532" s="8075"/>
      <c r="H2532" s="11354"/>
      <c r="I2532" s="11354"/>
      <c r="J2532" s="8017"/>
    </row>
    <row r="2533" spans="1:10" ht="27" thickTop="1" thickBot="1" x14ac:dyDescent="0.3">
      <c r="A2533" s="7032"/>
      <c r="B2533" s="7032"/>
      <c r="C2533" s="8047"/>
      <c r="D2533" s="8116" t="s">
        <v>136</v>
      </c>
      <c r="E2533" s="8074"/>
      <c r="F2533" s="8074"/>
      <c r="G2533" s="8075"/>
      <c r="H2533" s="11354">
        <v>1</v>
      </c>
      <c r="I2533" s="11354"/>
      <c r="J2533" s="8017"/>
    </row>
    <row r="2534" spans="1:10" ht="16.5" thickTop="1" thickBot="1" x14ac:dyDescent="0.3">
      <c r="A2534" s="7032"/>
      <c r="B2534" s="7032"/>
      <c r="C2534" s="8047"/>
      <c r="D2534" s="8116" t="s">
        <v>137</v>
      </c>
      <c r="E2534" s="8074"/>
      <c r="F2534" s="8074"/>
      <c r="G2534" s="8075"/>
      <c r="H2534" s="11354"/>
      <c r="I2534" s="11354"/>
      <c r="J2534" s="8017"/>
    </row>
    <row r="2535" spans="1:10" ht="16.5" thickTop="1" thickBot="1" x14ac:dyDescent="0.3">
      <c r="A2535" s="7032"/>
      <c r="B2535" s="7032"/>
      <c r="C2535" s="8047"/>
      <c r="D2535" s="8116" t="s">
        <v>138</v>
      </c>
      <c r="E2535" s="8074"/>
      <c r="F2535" s="8074"/>
      <c r="G2535" s="8075"/>
      <c r="H2535" s="11354"/>
      <c r="I2535" s="11354"/>
      <c r="J2535" s="8017"/>
    </row>
    <row r="2536" spans="1:10" ht="16.5" thickTop="1" thickBot="1" x14ac:dyDescent="0.3">
      <c r="A2536" s="7032"/>
      <c r="B2536" s="7032"/>
      <c r="C2536" s="8047"/>
      <c r="D2536" s="8116" t="s">
        <v>139</v>
      </c>
      <c r="E2536" s="8074"/>
      <c r="F2536" s="8074"/>
      <c r="G2536" s="8075"/>
      <c r="H2536" s="11354"/>
      <c r="I2536" s="11354"/>
      <c r="J2536" s="8017"/>
    </row>
    <row r="2537" spans="1:10" ht="16.5" thickTop="1" thickBot="1" x14ac:dyDescent="0.3">
      <c r="A2537" s="7032"/>
      <c r="B2537" s="7032"/>
      <c r="C2537" s="8047"/>
      <c r="D2537" s="8116" t="s">
        <v>140</v>
      </c>
      <c r="E2537" s="8074"/>
      <c r="F2537" s="8074"/>
      <c r="G2537" s="8075"/>
      <c r="H2537" s="11354"/>
      <c r="I2537" s="11354"/>
      <c r="J2537" s="8017"/>
    </row>
    <row r="2538" spans="1:10" ht="39.75" thickTop="1" thickBot="1" x14ac:dyDescent="0.3">
      <c r="A2538" s="7032"/>
      <c r="B2538" s="7032"/>
      <c r="C2538" s="8047"/>
      <c r="D2538" s="8117" t="s">
        <v>141</v>
      </c>
      <c r="E2538" s="8074"/>
      <c r="F2538" s="8074"/>
      <c r="G2538" s="8075"/>
      <c r="H2538" s="11354">
        <v>10</v>
      </c>
      <c r="I2538" s="11354"/>
      <c r="J2538" s="8017"/>
    </row>
    <row r="2539" spans="1:10" ht="27" thickTop="1" thickBot="1" x14ac:dyDescent="0.3">
      <c r="A2539" s="7032"/>
      <c r="B2539" s="7032"/>
      <c r="C2539" s="8046"/>
      <c r="D2539" s="8113" t="s">
        <v>142</v>
      </c>
      <c r="E2539" s="8072"/>
      <c r="F2539" s="8072"/>
      <c r="G2539" s="8072"/>
      <c r="H2539" s="11354">
        <v>14</v>
      </c>
      <c r="I2539" s="11354"/>
      <c r="J2539" s="8017"/>
    </row>
    <row r="2540" spans="1:10" ht="39.75" thickTop="1" thickBot="1" x14ac:dyDescent="0.3">
      <c r="A2540" s="7032"/>
      <c r="B2540" s="7032"/>
      <c r="C2540" s="8048"/>
      <c r="D2540" s="8116" t="s">
        <v>143</v>
      </c>
      <c r="E2540" s="8074"/>
      <c r="F2540" s="8074"/>
      <c r="G2540" s="8075"/>
      <c r="H2540" s="11354"/>
      <c r="I2540" s="11354"/>
      <c r="J2540" s="8017"/>
    </row>
    <row r="2541" spans="1:10" ht="39.75" thickTop="1" thickBot="1" x14ac:dyDescent="0.3">
      <c r="A2541" s="7032"/>
      <c r="B2541" s="7032"/>
      <c r="C2541" s="8047"/>
      <c r="D2541" s="8113" t="s">
        <v>144</v>
      </c>
      <c r="E2541" s="8074"/>
      <c r="F2541" s="8074"/>
      <c r="G2541" s="8075"/>
      <c r="H2541" s="11356"/>
      <c r="I2541" s="11356"/>
      <c r="J2541" s="8017"/>
    </row>
    <row r="2542" spans="1:10" ht="27" thickTop="1" thickBot="1" x14ac:dyDescent="0.3">
      <c r="A2542" s="7032"/>
      <c r="B2542" s="7032"/>
      <c r="C2542" s="8047"/>
      <c r="D2542" s="8116" t="s">
        <v>145</v>
      </c>
      <c r="E2542" s="8074"/>
      <c r="F2542" s="8074"/>
      <c r="G2542" s="8075"/>
      <c r="H2542" s="11356">
        <v>59</v>
      </c>
      <c r="I2542" s="11356"/>
      <c r="J2542" s="8017"/>
    </row>
    <row r="2543" spans="1:10" ht="16.5" thickTop="1" thickBot="1" x14ac:dyDescent="0.3">
      <c r="A2543" s="7032"/>
      <c r="B2543" s="7032"/>
      <c r="C2543" s="8049"/>
      <c r="D2543" s="8119" t="s">
        <v>146</v>
      </c>
      <c r="E2543" s="8074"/>
      <c r="F2543" s="8074"/>
      <c r="G2543" s="8075"/>
      <c r="H2543" s="11356">
        <v>48</v>
      </c>
      <c r="I2543" s="11356"/>
      <c r="J2543" s="8017"/>
    </row>
    <row r="2544" spans="1:10" ht="16.5" thickTop="1" thickBot="1" x14ac:dyDescent="0.3">
      <c r="A2544" s="7032"/>
      <c r="B2544" s="8029"/>
      <c r="C2544" s="8154" t="s">
        <v>147</v>
      </c>
      <c r="D2544" s="8155"/>
      <c r="E2544" s="8155"/>
      <c r="F2544" s="8155"/>
      <c r="G2544" s="8156"/>
      <c r="H2544" s="11359">
        <v>120</v>
      </c>
      <c r="I2544" s="11360"/>
      <c r="J2544" s="8017"/>
    </row>
    <row r="2545" spans="1:10" ht="16.5" thickTop="1" thickBot="1" x14ac:dyDescent="0.3">
      <c r="A2545" s="7032"/>
      <c r="B2545" s="7032"/>
      <c r="C2545" s="8032"/>
      <c r="D2545" s="8088" t="s">
        <v>148</v>
      </c>
      <c r="E2545" s="8092"/>
      <c r="F2545" s="8092"/>
      <c r="G2545" s="8093"/>
      <c r="H2545" s="11357">
        <v>81</v>
      </c>
      <c r="I2545" s="11358"/>
      <c r="J2545" s="8017"/>
    </row>
    <row r="2546" spans="1:10" ht="16.5" thickTop="1" thickBot="1" x14ac:dyDescent="0.3">
      <c r="A2546" s="7032"/>
      <c r="B2546" s="7032"/>
      <c r="C2546" s="8029"/>
      <c r="D2546" s="8088" t="s">
        <v>149</v>
      </c>
      <c r="E2546" s="8092"/>
      <c r="F2546" s="8092"/>
      <c r="G2546" s="8093"/>
      <c r="H2546" s="11357"/>
      <c r="I2546" s="11358"/>
      <c r="J2546" s="8017"/>
    </row>
    <row r="2547" spans="1:10" ht="16.5" thickTop="1" thickBot="1" x14ac:dyDescent="0.3">
      <c r="A2547" s="7032"/>
      <c r="B2547" s="7032"/>
      <c r="C2547" s="8029"/>
      <c r="D2547" s="8088" t="s">
        <v>150</v>
      </c>
      <c r="E2547" s="8092"/>
      <c r="F2547" s="8092"/>
      <c r="G2547" s="8093"/>
      <c r="H2547" s="11357">
        <v>39</v>
      </c>
      <c r="I2547" s="11358"/>
      <c r="J2547" s="8017"/>
    </row>
    <row r="2548" spans="1:10" ht="16.5" thickTop="1" thickBot="1" x14ac:dyDescent="0.3">
      <c r="A2548" s="7622"/>
      <c r="B2548" s="7032"/>
      <c r="C2548" s="8038"/>
      <c r="D2548" s="8205" t="s">
        <v>151</v>
      </c>
      <c r="E2548" s="8175"/>
      <c r="F2548" s="8175"/>
      <c r="G2548" s="8176"/>
      <c r="H2548" s="11365">
        <v>26</v>
      </c>
      <c r="I2548" s="11366"/>
      <c r="J2548" s="8017"/>
    </row>
    <row r="2549" spans="1:10" ht="27" thickTop="1" thickBot="1" x14ac:dyDescent="0.3">
      <c r="A2549" s="7032"/>
      <c r="B2549" s="7032"/>
      <c r="C2549" s="8029"/>
      <c r="D2549" s="8094" t="s">
        <v>248</v>
      </c>
      <c r="E2549" s="8085"/>
      <c r="F2549" s="8085"/>
      <c r="G2549" s="8095"/>
      <c r="H2549" s="11357">
        <v>19</v>
      </c>
      <c r="I2549" s="11358"/>
      <c r="J2549" s="8017"/>
    </row>
    <row r="2550" spans="1:10" ht="16.5" thickTop="1" thickBot="1" x14ac:dyDescent="0.3">
      <c r="A2550" s="7032"/>
      <c r="B2550" s="7032"/>
      <c r="C2550" s="8029"/>
      <c r="D2550" s="8096" t="s">
        <v>249</v>
      </c>
      <c r="E2550" s="8085"/>
      <c r="F2550" s="8085"/>
      <c r="G2550" s="8095"/>
      <c r="H2550" s="11390">
        <v>7</v>
      </c>
      <c r="I2550" s="11391"/>
      <c r="J2550" s="8017"/>
    </row>
    <row r="2551" spans="1:10" ht="16.5" thickTop="1" thickBot="1" x14ac:dyDescent="0.3">
      <c r="A2551" s="7032"/>
      <c r="B2551" s="7032"/>
      <c r="C2551" s="8029"/>
      <c r="D2551" s="8205" t="s">
        <v>250</v>
      </c>
      <c r="E2551" s="8175"/>
      <c r="F2551" s="8175"/>
      <c r="G2551" s="8176"/>
      <c r="H2551" s="11365">
        <v>4</v>
      </c>
      <c r="I2551" s="11366"/>
      <c r="J2551" s="8017"/>
    </row>
    <row r="2552" spans="1:10" ht="16.5" thickTop="1" thickBot="1" x14ac:dyDescent="0.3">
      <c r="A2552" s="7032"/>
      <c r="B2552" s="7032"/>
      <c r="C2552" s="8029"/>
      <c r="D2552" s="8096" t="s">
        <v>155</v>
      </c>
      <c r="E2552" s="8085"/>
      <c r="F2552" s="8085"/>
      <c r="G2552" s="8095"/>
      <c r="H2552" s="11357">
        <v>3</v>
      </c>
      <c r="I2552" s="11358"/>
      <c r="J2552" s="8017"/>
    </row>
    <row r="2553" spans="1:10" ht="16.5" thickTop="1" thickBot="1" x14ac:dyDescent="0.3">
      <c r="A2553" s="7032"/>
      <c r="B2553" s="7032"/>
      <c r="C2553" s="8029"/>
      <c r="D2553" s="8096" t="s">
        <v>156</v>
      </c>
      <c r="E2553" s="8085"/>
      <c r="F2553" s="8085"/>
      <c r="G2553" s="8095"/>
      <c r="H2553" s="11357">
        <v>1</v>
      </c>
      <c r="I2553" s="11358"/>
      <c r="J2553" s="8017"/>
    </row>
    <row r="2554" spans="1:10" ht="16.5" thickTop="1" thickBot="1" x14ac:dyDescent="0.3">
      <c r="A2554" s="7032"/>
      <c r="B2554" s="7032"/>
      <c r="C2554" s="8029"/>
      <c r="D2554" s="8096" t="s">
        <v>157</v>
      </c>
      <c r="E2554" s="8085"/>
      <c r="F2554" s="8085"/>
      <c r="G2554" s="8095"/>
      <c r="H2554" s="11357"/>
      <c r="I2554" s="11358"/>
      <c r="J2554" s="8017"/>
    </row>
    <row r="2555" spans="1:10" ht="16.5" thickTop="1" thickBot="1" x14ac:dyDescent="0.3">
      <c r="A2555" s="7032"/>
      <c r="B2555" s="7032"/>
      <c r="C2555" s="8029"/>
      <c r="D2555" s="8097" t="s">
        <v>158</v>
      </c>
      <c r="E2555" s="8074"/>
      <c r="F2555" s="8074"/>
      <c r="G2555" s="8075"/>
      <c r="H2555" s="11357"/>
      <c r="I2555" s="11358"/>
      <c r="J2555" s="8017"/>
    </row>
    <row r="2556" spans="1:10" ht="16.5" thickTop="1" thickBot="1" x14ac:dyDescent="0.3">
      <c r="A2556" s="7032"/>
      <c r="B2556" s="7032"/>
      <c r="C2556" s="8154" t="s">
        <v>159</v>
      </c>
      <c r="D2556" s="8155"/>
      <c r="E2556" s="8155"/>
      <c r="F2556" s="8155"/>
      <c r="G2556" s="8156"/>
      <c r="H2556" s="11359">
        <v>64</v>
      </c>
      <c r="I2556" s="11360"/>
      <c r="J2556" s="8017"/>
    </row>
    <row r="2557" spans="1:10" ht="16.5" thickTop="1" thickBot="1" x14ac:dyDescent="0.3">
      <c r="A2557" s="7032"/>
      <c r="B2557" s="7032"/>
      <c r="C2557" s="8029"/>
      <c r="D2557" s="8098" t="s">
        <v>160</v>
      </c>
      <c r="E2557" s="8072"/>
      <c r="F2557" s="8072"/>
      <c r="G2557" s="8072"/>
      <c r="H2557" s="11355">
        <v>19</v>
      </c>
      <c r="I2557" s="11355"/>
      <c r="J2557" s="8017"/>
    </row>
    <row r="2558" spans="1:10" ht="16.5" thickTop="1" thickBot="1" x14ac:dyDescent="0.3">
      <c r="A2558" s="7032"/>
      <c r="B2558" s="7032"/>
      <c r="C2558" s="8029"/>
      <c r="D2558" s="8088" t="s">
        <v>161</v>
      </c>
      <c r="E2558" s="8074"/>
      <c r="F2558" s="8074"/>
      <c r="G2558" s="8075"/>
      <c r="H2558" s="11356"/>
      <c r="I2558" s="11356"/>
      <c r="J2558" s="8017"/>
    </row>
    <row r="2559" spans="1:10" ht="16.5" thickTop="1" thickBot="1" x14ac:dyDescent="0.3">
      <c r="A2559" s="7032"/>
      <c r="B2559" s="7032"/>
      <c r="C2559" s="8029"/>
      <c r="D2559" s="8187" t="s">
        <v>162</v>
      </c>
      <c r="E2559" s="8077"/>
      <c r="F2559" s="8077"/>
      <c r="G2559" s="8078"/>
      <c r="H2559" s="11356">
        <v>45</v>
      </c>
      <c r="I2559" s="11356"/>
      <c r="J2559" s="8017"/>
    </row>
    <row r="2560" spans="1:10" ht="16.5" thickTop="1" thickBot="1" x14ac:dyDescent="0.3">
      <c r="A2560" s="7032"/>
      <c r="B2560" s="7032"/>
      <c r="C2560" s="8154" t="s">
        <v>163</v>
      </c>
      <c r="D2560" s="8155"/>
      <c r="E2560" s="8155"/>
      <c r="F2560" s="8155"/>
      <c r="G2560" s="8156"/>
      <c r="H2560" s="11359">
        <v>211</v>
      </c>
      <c r="I2560" s="11360"/>
      <c r="J2560" s="8017"/>
    </row>
    <row r="2561" spans="1:10" ht="16.5" thickTop="1" thickBot="1" x14ac:dyDescent="0.3">
      <c r="A2561" s="7032"/>
      <c r="B2561" s="7032"/>
      <c r="C2561" s="8032"/>
      <c r="D2561" s="8088" t="s">
        <v>160</v>
      </c>
      <c r="E2561" s="8074"/>
      <c r="F2561" s="8074"/>
      <c r="G2561" s="8075"/>
      <c r="H2561" s="11356">
        <v>34</v>
      </c>
      <c r="I2561" s="11356"/>
      <c r="J2561" s="8017"/>
    </row>
    <row r="2562" spans="1:10" ht="16.5" thickTop="1" thickBot="1" x14ac:dyDescent="0.3">
      <c r="A2562" s="7032"/>
      <c r="B2562" s="7032"/>
      <c r="C2562" s="8029"/>
      <c r="D2562" s="8088" t="s">
        <v>161</v>
      </c>
      <c r="E2562" s="8074"/>
      <c r="F2562" s="8074"/>
      <c r="G2562" s="8075"/>
      <c r="H2562" s="11356">
        <v>9</v>
      </c>
      <c r="I2562" s="11356"/>
      <c r="J2562" s="8017"/>
    </row>
    <row r="2563" spans="1:10" ht="16.5" thickTop="1" thickBot="1" x14ac:dyDescent="0.3">
      <c r="A2563" s="7032"/>
      <c r="B2563" s="7032"/>
      <c r="C2563" s="8029"/>
      <c r="D2563" s="8187" t="s">
        <v>162</v>
      </c>
      <c r="E2563" s="8077"/>
      <c r="F2563" s="8077"/>
      <c r="G2563" s="8078"/>
      <c r="H2563" s="11356">
        <v>131</v>
      </c>
      <c r="I2563" s="11356"/>
      <c r="J2563" s="8017"/>
    </row>
    <row r="2564" spans="1:10" ht="16.5" thickTop="1" thickBot="1" x14ac:dyDescent="0.3">
      <c r="A2564" s="7032"/>
      <c r="B2564" s="7032"/>
      <c r="C2564" s="8029"/>
      <c r="D2564" s="8187" t="s">
        <v>164</v>
      </c>
      <c r="E2564" s="8077"/>
      <c r="F2564" s="8077"/>
      <c r="G2564" s="8078"/>
      <c r="H2564" s="11357">
        <v>37</v>
      </c>
      <c r="I2564" s="11358"/>
      <c r="J2564" s="8017"/>
    </row>
    <row r="2565" spans="1:10" ht="16.5" thickTop="1" thickBot="1" x14ac:dyDescent="0.3">
      <c r="A2565" s="7032"/>
      <c r="B2565" s="7032"/>
      <c r="C2565" s="8029"/>
      <c r="D2565" s="11362" t="s">
        <v>165</v>
      </c>
      <c r="E2565" s="11363"/>
      <c r="F2565" s="11363"/>
      <c r="G2565" s="11364"/>
      <c r="H2565" s="11361">
        <v>80</v>
      </c>
      <c r="I2565" s="11361"/>
      <c r="J2565" s="8017"/>
    </row>
    <row r="2566" spans="1:10" ht="16.5" thickTop="1" thickBot="1" x14ac:dyDescent="0.3">
      <c r="A2566" s="7032"/>
      <c r="B2566" s="7032"/>
      <c r="C2566" s="8029"/>
      <c r="D2566" s="8098" t="s">
        <v>160</v>
      </c>
      <c r="E2566" s="8072"/>
      <c r="F2566" s="8072"/>
      <c r="G2566" s="8072"/>
      <c r="H2566" s="11355">
        <v>13</v>
      </c>
      <c r="I2566" s="11355"/>
      <c r="J2566" s="8017"/>
    </row>
    <row r="2567" spans="1:10" ht="16.5" thickTop="1" thickBot="1" x14ac:dyDescent="0.3">
      <c r="A2567" s="7032"/>
      <c r="B2567" s="7032"/>
      <c r="C2567" s="8029"/>
      <c r="D2567" s="8088" t="s">
        <v>161</v>
      </c>
      <c r="E2567" s="8074"/>
      <c r="F2567" s="8074"/>
      <c r="G2567" s="8075"/>
      <c r="H2567" s="11356"/>
      <c r="I2567" s="11356"/>
      <c r="J2567" s="8017"/>
    </row>
    <row r="2568" spans="1:10" ht="16.5" thickTop="1" thickBot="1" x14ac:dyDescent="0.3">
      <c r="A2568" s="7032"/>
      <c r="B2568" s="7032"/>
      <c r="C2568" s="8029"/>
      <c r="D2568" s="8187" t="s">
        <v>162</v>
      </c>
      <c r="E2568" s="8077"/>
      <c r="F2568" s="8077"/>
      <c r="G2568" s="8078"/>
      <c r="H2568" s="11356">
        <v>28</v>
      </c>
      <c r="I2568" s="11356"/>
      <c r="J2568" s="8017"/>
    </row>
    <row r="2569" spans="1:10" ht="16.5" thickTop="1" thickBot="1" x14ac:dyDescent="0.3">
      <c r="A2569" s="7032"/>
      <c r="B2569" s="7032"/>
      <c r="C2569" s="8033"/>
      <c r="D2569" s="8088" t="s">
        <v>114</v>
      </c>
      <c r="E2569" s="8077"/>
      <c r="F2569" s="8077"/>
      <c r="G2569" s="8078"/>
      <c r="H2569" s="11356">
        <v>39</v>
      </c>
      <c r="I2569" s="11356"/>
      <c r="J2569" s="8017"/>
    </row>
    <row r="2570" spans="1:10" ht="16.5" thickTop="1" thickBot="1" x14ac:dyDescent="0.3">
      <c r="A2570" s="7032"/>
      <c r="B2570" s="8055"/>
      <c r="C2570" s="8157" t="s">
        <v>166</v>
      </c>
      <c r="D2570" s="8150"/>
      <c r="E2570" s="8158"/>
      <c r="F2570" s="8152"/>
      <c r="G2570" s="8153"/>
      <c r="H2570" s="11369">
        <v>93</v>
      </c>
      <c r="I2570" s="11369"/>
      <c r="J2570" s="7032"/>
    </row>
    <row r="2571" spans="1:10" ht="16.5" thickTop="1" thickBot="1" x14ac:dyDescent="0.3">
      <c r="A2571" s="7032"/>
      <c r="B2571" s="8021"/>
      <c r="C2571" s="8056"/>
      <c r="D2571" s="8099" t="s">
        <v>251</v>
      </c>
      <c r="E2571" s="8100"/>
      <c r="F2571" s="8100"/>
      <c r="G2571" s="8101"/>
      <c r="H2571" s="11356">
        <v>14</v>
      </c>
      <c r="I2571" s="11356"/>
      <c r="J2571" s="7032"/>
    </row>
    <row r="2572" spans="1:10" ht="16.5" thickTop="1" thickBot="1" x14ac:dyDescent="0.3">
      <c r="A2572" s="7032"/>
      <c r="B2572" s="8057"/>
      <c r="C2572" s="8055"/>
      <c r="D2572" s="8100" t="s">
        <v>168</v>
      </c>
      <c r="E2572" s="8100"/>
      <c r="F2572" s="8100"/>
      <c r="G2572" s="8100"/>
      <c r="H2572" s="11355">
        <v>50</v>
      </c>
      <c r="I2572" s="11355"/>
      <c r="J2572" s="7032"/>
    </row>
    <row r="2573" spans="1:10" ht="16.5" thickTop="1" thickBot="1" x14ac:dyDescent="0.3">
      <c r="A2573" s="7032"/>
      <c r="B2573" s="8057"/>
      <c r="C2573" s="8055"/>
      <c r="D2573" s="8102" t="s">
        <v>169</v>
      </c>
      <c r="E2573" s="8100"/>
      <c r="F2573" s="8100"/>
      <c r="G2573" s="8101"/>
      <c r="H2573" s="11356">
        <v>28</v>
      </c>
      <c r="I2573" s="11356"/>
      <c r="J2573" s="7032"/>
    </row>
    <row r="2574" spans="1:10" ht="16.5" thickTop="1" thickBot="1" x14ac:dyDescent="0.3">
      <c r="A2574" s="7032"/>
      <c r="B2574" s="8057"/>
      <c r="C2574" s="8055"/>
      <c r="D2574" s="8102" t="s">
        <v>170</v>
      </c>
      <c r="E2574" s="8100"/>
      <c r="F2574" s="8100"/>
      <c r="G2574" s="8101"/>
      <c r="H2574" s="11356">
        <v>1</v>
      </c>
      <c r="I2574" s="11356"/>
      <c r="J2574" s="7032"/>
    </row>
    <row r="2575" spans="1:10" ht="16.5" thickTop="1" thickBot="1" x14ac:dyDescent="0.3">
      <c r="A2575" s="7032"/>
      <c r="B2575" s="8020"/>
      <c r="C2575" s="8029"/>
      <c r="D2575" s="8203" t="s">
        <v>171</v>
      </c>
      <c r="E2575" s="8177"/>
      <c r="F2575" s="8177"/>
      <c r="G2575" s="8178"/>
      <c r="H2575" s="11361">
        <v>7</v>
      </c>
      <c r="I2575" s="11361"/>
      <c r="J2575" s="7032"/>
    </row>
    <row r="2576" spans="1:10" ht="16.5" thickTop="1" thickBot="1" x14ac:dyDescent="0.3">
      <c r="A2576" s="7032"/>
      <c r="B2576" s="7032"/>
      <c r="C2576" s="8029"/>
      <c r="D2576" s="8103" t="s">
        <v>172</v>
      </c>
      <c r="E2576" s="8074"/>
      <c r="F2576" s="8074"/>
      <c r="G2576" s="8075"/>
      <c r="H2576" s="11356">
        <v>1</v>
      </c>
      <c r="I2576" s="11356"/>
      <c r="J2576" s="7032"/>
    </row>
    <row r="2577" spans="1:10" ht="16.5" thickTop="1" thickBot="1" x14ac:dyDescent="0.3">
      <c r="A2577" s="7032"/>
      <c r="B2577" s="8020"/>
      <c r="C2577" s="8029"/>
      <c r="D2577" s="8104" t="s">
        <v>173</v>
      </c>
      <c r="E2577" s="8100"/>
      <c r="F2577" s="8100"/>
      <c r="G2577" s="8101"/>
      <c r="H2577" s="11355">
        <v>5</v>
      </c>
      <c r="I2577" s="11355"/>
      <c r="J2577" s="7032"/>
    </row>
    <row r="2578" spans="1:10" ht="16.5" thickTop="1" thickBot="1" x14ac:dyDescent="0.3">
      <c r="A2578" s="7032"/>
      <c r="B2578" s="8020"/>
      <c r="C2578" s="8029"/>
      <c r="D2578" s="8105" t="s">
        <v>174</v>
      </c>
      <c r="E2578" s="8100"/>
      <c r="F2578" s="8100"/>
      <c r="G2578" s="8101"/>
      <c r="H2578" s="11356">
        <v>1</v>
      </c>
      <c r="I2578" s="11356"/>
      <c r="J2578" s="8018"/>
    </row>
    <row r="2579" spans="1:10" ht="17.25" thickTop="1" thickBot="1" x14ac:dyDescent="0.3">
      <c r="A2579" s="7032"/>
      <c r="B2579" s="8159" t="s">
        <v>175</v>
      </c>
      <c r="C2579" s="8160"/>
      <c r="D2579" s="8160"/>
      <c r="E2579" s="8160"/>
      <c r="F2579" s="8161"/>
      <c r="G2579" s="11359" t="s">
        <v>11</v>
      </c>
      <c r="H2579" s="11367"/>
      <c r="I2579" s="11360"/>
      <c r="J2579" s="7032"/>
    </row>
    <row r="2580" spans="1:10" ht="16.5" thickTop="1" x14ac:dyDescent="0.25">
      <c r="A2580" s="8018"/>
      <c r="B2580" s="8162"/>
      <c r="C2580" s="8163"/>
      <c r="D2580" s="8163"/>
      <c r="E2580" s="8163"/>
      <c r="F2580" s="8164"/>
      <c r="G2580" s="11348">
        <v>5798</v>
      </c>
      <c r="H2580" s="11349"/>
      <c r="I2580" s="11350"/>
      <c r="J2580" s="8018"/>
    </row>
    <row r="2581" spans="1:10" ht="16.5" thickBot="1" x14ac:dyDescent="0.3">
      <c r="A2581" s="8018"/>
      <c r="B2581" s="8165"/>
      <c r="C2581" s="8166"/>
      <c r="D2581" s="8166"/>
      <c r="E2581" s="8166"/>
      <c r="F2581" s="8167"/>
      <c r="G2581" s="11351"/>
      <c r="H2581" s="11352"/>
      <c r="I2581" s="11353"/>
      <c r="J2581" s="8018"/>
    </row>
    <row r="2582" spans="1:10" ht="15.75" thickTop="1" x14ac:dyDescent="0.25">
      <c r="A2582" s="8018"/>
      <c r="B2582" s="8018"/>
      <c r="C2582" s="8018"/>
      <c r="D2582" s="8018"/>
      <c r="E2582" s="8018"/>
      <c r="F2582" s="8018"/>
      <c r="G2582" s="8018"/>
      <c r="H2582" s="8018"/>
      <c r="I2582" s="8018"/>
      <c r="J2582" s="8018"/>
    </row>
    <row r="2584" spans="1:10" ht="15.75" thickBot="1" x14ac:dyDescent="0.3">
      <c r="A2584" s="8215"/>
      <c r="B2584" s="8215"/>
      <c r="C2584" s="8216"/>
      <c r="D2584" s="8216"/>
      <c r="E2584" s="8217"/>
      <c r="F2584" s="8215"/>
      <c r="G2584" s="8218" t="s">
        <v>196</v>
      </c>
      <c r="H2584" s="8215"/>
      <c r="I2584" s="8215"/>
      <c r="J2584" s="8215"/>
    </row>
    <row r="2585" spans="1:10" ht="17.25" thickTop="1" thickBot="1" x14ac:dyDescent="0.3">
      <c r="A2585" s="8219"/>
      <c r="B2585" s="8219"/>
      <c r="C2585" s="8220"/>
      <c r="D2585" s="8220"/>
      <c r="E2585" s="8220"/>
      <c r="F2585" s="8215"/>
      <c r="G2585" s="8221" t="s">
        <v>1</v>
      </c>
      <c r="H2585" s="8222"/>
      <c r="I2585" s="8223"/>
      <c r="J2585" s="8219"/>
    </row>
    <row r="2586" spans="1:10" ht="17.25" thickTop="1" thickBot="1" x14ac:dyDescent="0.3">
      <c r="A2586" s="8217"/>
      <c r="B2586" s="8219"/>
      <c r="C2586" s="8224"/>
      <c r="D2586" s="8224"/>
      <c r="E2586" s="8224"/>
      <c r="F2586" s="8215"/>
      <c r="G2586" s="8225" t="s">
        <v>2</v>
      </c>
      <c r="H2586" s="8226"/>
      <c r="I2586" s="8223" t="s">
        <v>3</v>
      </c>
      <c r="J2586" s="8219"/>
    </row>
    <row r="2587" spans="1:10" ht="16.5" thickTop="1" thickBot="1" x14ac:dyDescent="0.3">
      <c r="A2587" s="8219"/>
      <c r="B2587" s="8219"/>
      <c r="C2587" s="8219"/>
      <c r="D2587" s="8220"/>
      <c r="E2587" s="8227"/>
      <c r="F2587" s="8220"/>
      <c r="G2587" s="8220"/>
      <c r="H2587" s="8220"/>
      <c r="I2587" s="8220"/>
      <c r="J2587" s="8220"/>
    </row>
    <row r="2588" spans="1:10" ht="17.25" thickTop="1" thickBot="1" x14ac:dyDescent="0.3">
      <c r="A2588" s="8228" t="s">
        <v>4</v>
      </c>
      <c r="B2588" s="10962"/>
      <c r="C2588" s="10963"/>
      <c r="D2588" s="10963"/>
      <c r="E2588" s="10963"/>
      <c r="F2588" s="10963"/>
      <c r="G2588" s="10964"/>
      <c r="H2588" s="8215"/>
      <c r="I2588" s="8215"/>
      <c r="J2588" s="8215"/>
    </row>
    <row r="2589" spans="1:10" ht="17.25" thickTop="1" thickBot="1" x14ac:dyDescent="0.3">
      <c r="A2589" s="8228" t="s">
        <v>5</v>
      </c>
      <c r="B2589" s="10962" t="s">
        <v>260</v>
      </c>
      <c r="C2589" s="10963"/>
      <c r="D2589" s="10963"/>
      <c r="E2589" s="10963"/>
      <c r="F2589" s="10963"/>
      <c r="G2589" s="10964"/>
      <c r="H2589" s="8215"/>
      <c r="I2589" s="8215"/>
      <c r="J2589" s="8215"/>
    </row>
    <row r="2590" spans="1:10" ht="17.25" thickTop="1" thickBot="1" x14ac:dyDescent="0.3">
      <c r="A2590" s="8229" t="s">
        <v>7</v>
      </c>
      <c r="B2590" s="10965" t="s">
        <v>8</v>
      </c>
      <c r="C2590" s="10966"/>
      <c r="D2590" s="8230"/>
      <c r="E2590" s="8231"/>
      <c r="F2590" s="8231"/>
      <c r="G2590" s="8230"/>
      <c r="H2590" s="8215"/>
      <c r="I2590" s="8215"/>
      <c r="J2590" s="8215"/>
    </row>
    <row r="2591" spans="1:10" ht="16.5" thickTop="1" thickBot="1" x14ac:dyDescent="0.3">
      <c r="A2591" s="8219"/>
      <c r="B2591" s="8219"/>
      <c r="C2591" s="8219"/>
      <c r="D2591" s="8219"/>
      <c r="E2591" s="8219"/>
      <c r="F2591" s="8219"/>
      <c r="G2591" s="8232"/>
      <c r="H2591" s="8219"/>
      <c r="I2591" s="8219"/>
      <c r="J2591" s="8219"/>
    </row>
    <row r="2592" spans="1:10" ht="16.5" thickTop="1" thickBot="1" x14ac:dyDescent="0.3">
      <c r="A2592" s="8215"/>
      <c r="B2592" s="11372" t="s">
        <v>9</v>
      </c>
      <c r="C2592" s="11372"/>
      <c r="D2592" s="11372"/>
      <c r="E2592" s="11369" t="s">
        <v>10</v>
      </c>
      <c r="F2592" s="11378"/>
      <c r="G2592" s="11369" t="s">
        <v>11</v>
      </c>
      <c r="H2592" s="11378"/>
      <c r="I2592" s="8215"/>
      <c r="J2592" s="8215"/>
    </row>
    <row r="2593" spans="1:10" ht="16.5" thickTop="1" thickBot="1" x14ac:dyDescent="0.3">
      <c r="A2593" s="8233"/>
      <c r="B2593" s="11373"/>
      <c r="C2593" s="11372"/>
      <c r="D2593" s="11372"/>
      <c r="E2593" s="10981">
        <v>7233</v>
      </c>
      <c r="F2593" s="10981"/>
      <c r="G2593" s="11431">
        <v>7233</v>
      </c>
      <c r="H2593" s="11431"/>
      <c r="I2593" s="8215"/>
      <c r="J2593" s="8215"/>
    </row>
    <row r="2594" spans="1:10" ht="16.5" thickTop="1" thickBot="1" x14ac:dyDescent="0.3">
      <c r="A2594" s="8233"/>
      <c r="B2594" s="11373"/>
      <c r="C2594" s="11372"/>
      <c r="D2594" s="11372"/>
      <c r="E2594" s="10981"/>
      <c r="F2594" s="10981"/>
      <c r="G2594" s="11431"/>
      <c r="H2594" s="11431"/>
      <c r="I2594" s="8215"/>
      <c r="J2594" s="8215"/>
    </row>
    <row r="2595" spans="1:10" ht="16.5" thickTop="1" thickBot="1" x14ac:dyDescent="0.3">
      <c r="A2595" s="8233"/>
      <c r="B2595" s="8234"/>
      <c r="C2595" s="8234"/>
      <c r="D2595" s="8234"/>
      <c r="E2595" s="8234"/>
      <c r="F2595" s="8234"/>
      <c r="G2595" s="8234"/>
      <c r="H2595" s="8234"/>
      <c r="I2595" s="8234"/>
      <c r="J2595" s="8234"/>
    </row>
    <row r="2596" spans="1:10" ht="16.5" thickTop="1" thickBot="1" x14ac:dyDescent="0.3">
      <c r="A2596" s="8233"/>
      <c r="B2596" s="11373" t="s">
        <v>12</v>
      </c>
      <c r="C2596" s="11372"/>
      <c r="D2596" s="11372"/>
      <c r="E2596" s="11372"/>
      <c r="F2596" s="11372"/>
      <c r="G2596" s="11369" t="s">
        <v>11</v>
      </c>
      <c r="H2596" s="11378"/>
      <c r="I2596" s="11432" t="s">
        <v>13</v>
      </c>
      <c r="J2596" s="11432"/>
    </row>
    <row r="2597" spans="1:10" ht="16.5" thickTop="1" thickBot="1" x14ac:dyDescent="0.3">
      <c r="A2597" s="8233"/>
      <c r="B2597" s="11372"/>
      <c r="C2597" s="11372"/>
      <c r="D2597" s="11372"/>
      <c r="E2597" s="11372"/>
      <c r="F2597" s="11372"/>
      <c r="G2597" s="8235" t="s">
        <v>14</v>
      </c>
      <c r="H2597" s="8235" t="s">
        <v>15</v>
      </c>
      <c r="I2597" s="11432"/>
      <c r="J2597" s="11432"/>
    </row>
    <row r="2598" spans="1:10" ht="16.5" thickTop="1" thickBot="1" x14ac:dyDescent="0.3">
      <c r="A2598" s="8215"/>
      <c r="B2598" s="11372"/>
      <c r="C2598" s="11372"/>
      <c r="D2598" s="11372"/>
      <c r="E2598" s="11372"/>
      <c r="F2598" s="11372"/>
      <c r="G2598" s="8236">
        <v>136</v>
      </c>
      <c r="H2598" s="8236">
        <v>11</v>
      </c>
      <c r="I2598" s="11430">
        <v>147</v>
      </c>
      <c r="J2598" s="11430"/>
    </row>
    <row r="2599" spans="1:10" ht="16.5" thickTop="1" thickBot="1" x14ac:dyDescent="0.3">
      <c r="A2599" s="8215"/>
      <c r="B2599" s="11374" t="s">
        <v>16</v>
      </c>
      <c r="C2599" s="11375"/>
      <c r="D2599" s="11375"/>
      <c r="E2599" s="11375"/>
      <c r="F2599" s="11392"/>
      <c r="G2599" s="8237">
        <v>104</v>
      </c>
      <c r="H2599" s="8237">
        <v>11</v>
      </c>
      <c r="I2599" s="11411">
        <v>115</v>
      </c>
      <c r="J2599" s="11411"/>
    </row>
    <row r="2600" spans="1:10" ht="16.5" thickTop="1" thickBot="1" x14ac:dyDescent="0.3">
      <c r="A2600" s="8215"/>
      <c r="B2600" s="11374" t="s">
        <v>17</v>
      </c>
      <c r="C2600" s="11375"/>
      <c r="D2600" s="11375"/>
      <c r="E2600" s="11375"/>
      <c r="F2600" s="11375"/>
      <c r="G2600" s="8237">
        <v>32</v>
      </c>
      <c r="H2600" s="8237">
        <v>0</v>
      </c>
      <c r="I2600" s="11428">
        <v>32</v>
      </c>
      <c r="J2600" s="11429"/>
    </row>
    <row r="2601" spans="1:10" ht="16.5" thickTop="1" thickBot="1" x14ac:dyDescent="0.3">
      <c r="A2601" s="8215"/>
      <c r="B2601" s="8238" t="s">
        <v>18</v>
      </c>
      <c r="C2601" s="8239"/>
      <c r="D2601" s="8240"/>
      <c r="E2601" s="8241"/>
      <c r="F2601" s="8241"/>
      <c r="G2601" s="8242"/>
      <c r="H2601" s="8243"/>
      <c r="I2601" s="8244"/>
      <c r="J2601" s="8215"/>
    </row>
    <row r="2602" spans="1:10" ht="16.5" thickTop="1" thickBot="1" x14ac:dyDescent="0.3">
      <c r="A2602" s="8215"/>
      <c r="B2602" s="8245"/>
      <c r="C2602" s="8246"/>
      <c r="D2602" s="8246"/>
      <c r="E2602" s="11369" t="s">
        <v>19</v>
      </c>
      <c r="F2602" s="11369"/>
      <c r="G2602" s="11369"/>
      <c r="H2602" s="11359"/>
      <c r="I2602" s="8235" t="s">
        <v>11</v>
      </c>
      <c r="J2602" s="8215"/>
    </row>
    <row r="2603" spans="1:10" ht="16.5" thickTop="1" thickBot="1" x14ac:dyDescent="0.3">
      <c r="A2603" s="8215"/>
      <c r="B2603" s="8245"/>
      <c r="C2603" s="8246" t="s">
        <v>20</v>
      </c>
      <c r="D2603" s="8246"/>
      <c r="E2603" s="8247" t="s">
        <v>21</v>
      </c>
      <c r="F2603" s="8247" t="s">
        <v>22</v>
      </c>
      <c r="G2603" s="8247" t="s">
        <v>23</v>
      </c>
      <c r="H2603" s="8248" t="s">
        <v>24</v>
      </c>
      <c r="I2603" s="8249"/>
      <c r="J2603" s="8215"/>
    </row>
    <row r="2604" spans="1:10" ht="16.5" thickTop="1" thickBot="1" x14ac:dyDescent="0.3">
      <c r="A2604" s="8215"/>
      <c r="B2604" s="8250"/>
      <c r="C2604" s="8251"/>
      <c r="D2604" s="8251"/>
      <c r="E2604" s="11413">
        <v>64</v>
      </c>
      <c r="F2604" s="11413"/>
      <c r="G2604" s="11413"/>
      <c r="H2604" s="11414"/>
      <c r="I2604" s="11412">
        <v>311</v>
      </c>
      <c r="J2604" s="8215"/>
    </row>
    <row r="2605" spans="1:10" ht="16.5" thickTop="1" thickBot="1" x14ac:dyDescent="0.3">
      <c r="A2605" s="8215"/>
      <c r="B2605" s="8252"/>
      <c r="C2605" s="8253"/>
      <c r="D2605" s="8253"/>
      <c r="E2605" s="8254">
        <v>229</v>
      </c>
      <c r="F2605" s="8254">
        <v>56</v>
      </c>
      <c r="G2605" s="8254">
        <v>26</v>
      </c>
      <c r="H2605" s="8254">
        <v>1</v>
      </c>
      <c r="I2605" s="11412"/>
      <c r="J2605" s="8215"/>
    </row>
    <row r="2606" spans="1:10" ht="17.25" thickTop="1" thickBot="1" x14ac:dyDescent="0.3">
      <c r="A2606" s="8215"/>
      <c r="B2606" s="8255"/>
      <c r="C2606" s="11376" t="s">
        <v>25</v>
      </c>
      <c r="D2606" s="11377"/>
      <c r="E2606" s="8256">
        <v>2</v>
      </c>
      <c r="F2606" s="8256">
        <v>0</v>
      </c>
      <c r="G2606" s="8256">
        <v>1</v>
      </c>
      <c r="H2606" s="8257">
        <v>0</v>
      </c>
      <c r="I2606" s="8258">
        <v>3</v>
      </c>
      <c r="J2606" s="8215"/>
    </row>
    <row r="2607" spans="1:10" ht="16.5" thickTop="1" thickBot="1" x14ac:dyDescent="0.3">
      <c r="A2607" s="8215"/>
      <c r="B2607" s="8255"/>
      <c r="C2607" s="8259"/>
      <c r="D2607" s="8260" t="s">
        <v>26</v>
      </c>
      <c r="E2607" s="8237">
        <v>0</v>
      </c>
      <c r="F2607" s="8237">
        <v>0</v>
      </c>
      <c r="G2607" s="8237">
        <v>0</v>
      </c>
      <c r="H2607" s="8237">
        <v>0</v>
      </c>
      <c r="I2607" s="8261">
        <v>0</v>
      </c>
      <c r="J2607" s="8215"/>
    </row>
    <row r="2608" spans="1:10" ht="16.5" thickTop="1" thickBot="1" x14ac:dyDescent="0.3">
      <c r="A2608" s="8215"/>
      <c r="B2608" s="8255"/>
      <c r="C2608" s="8259"/>
      <c r="D2608" s="8260" t="s">
        <v>27</v>
      </c>
      <c r="E2608" s="8237">
        <v>0</v>
      </c>
      <c r="F2608" s="8237">
        <v>0</v>
      </c>
      <c r="G2608" s="8237">
        <v>0</v>
      </c>
      <c r="H2608" s="8237">
        <v>0</v>
      </c>
      <c r="I2608" s="8261">
        <v>0</v>
      </c>
      <c r="J2608" s="8215"/>
    </row>
    <row r="2609" spans="1:10" ht="16.5" thickTop="1" thickBot="1" x14ac:dyDescent="0.3">
      <c r="A2609" s="8215"/>
      <c r="B2609" s="8255"/>
      <c r="C2609" s="8259"/>
      <c r="D2609" s="8260" t="s">
        <v>28</v>
      </c>
      <c r="E2609" s="8237">
        <v>0</v>
      </c>
      <c r="F2609" s="8237">
        <v>0</v>
      </c>
      <c r="G2609" s="8237">
        <v>0</v>
      </c>
      <c r="H2609" s="8237">
        <v>0</v>
      </c>
      <c r="I2609" s="8261">
        <v>0</v>
      </c>
      <c r="J2609" s="8215"/>
    </row>
    <row r="2610" spans="1:10" ht="27" thickTop="1" thickBot="1" x14ac:dyDescent="0.3">
      <c r="A2610" s="8215"/>
      <c r="B2610" s="8255"/>
      <c r="C2610" s="8259"/>
      <c r="D2610" s="8260" t="s">
        <v>29</v>
      </c>
      <c r="E2610" s="8237">
        <v>2</v>
      </c>
      <c r="F2610" s="8237">
        <v>0</v>
      </c>
      <c r="G2610" s="8237">
        <v>1</v>
      </c>
      <c r="H2610" s="8237">
        <v>0</v>
      </c>
      <c r="I2610" s="8261">
        <v>3</v>
      </c>
      <c r="J2610" s="8215"/>
    </row>
    <row r="2611" spans="1:10" ht="17.25" thickTop="1" thickBot="1" x14ac:dyDescent="0.3">
      <c r="A2611" s="8215"/>
      <c r="B2611" s="8255"/>
      <c r="C2611" s="8262" t="s">
        <v>30</v>
      </c>
      <c r="D2611" s="8263"/>
      <c r="E2611" s="8264">
        <v>41</v>
      </c>
      <c r="F2611" s="8264">
        <v>3</v>
      </c>
      <c r="G2611" s="8264">
        <v>0</v>
      </c>
      <c r="H2611" s="8264">
        <v>0</v>
      </c>
      <c r="I2611" s="8265">
        <v>44</v>
      </c>
      <c r="J2611" s="8215"/>
    </row>
    <row r="2612" spans="1:10" ht="27" thickTop="1" thickBot="1" x14ac:dyDescent="0.3">
      <c r="A2612" s="8215"/>
      <c r="B2612" s="8255"/>
      <c r="C2612" s="8259"/>
      <c r="D2612" s="8260" t="s">
        <v>31</v>
      </c>
      <c r="E2612" s="8237">
        <v>0</v>
      </c>
      <c r="F2612" s="8237">
        <v>0</v>
      </c>
      <c r="G2612" s="8237">
        <v>0</v>
      </c>
      <c r="H2612" s="8237">
        <v>0</v>
      </c>
      <c r="I2612" s="8261">
        <v>0</v>
      </c>
      <c r="J2612" s="8215"/>
    </row>
    <row r="2613" spans="1:10" ht="16.5" thickTop="1" thickBot="1" x14ac:dyDescent="0.3">
      <c r="A2613" s="8215"/>
      <c r="B2613" s="8255"/>
      <c r="C2613" s="8259"/>
      <c r="D2613" s="8260" t="s">
        <v>32</v>
      </c>
      <c r="E2613" s="8237">
        <v>31</v>
      </c>
      <c r="F2613" s="8237">
        <v>3</v>
      </c>
      <c r="G2613" s="8237">
        <v>0</v>
      </c>
      <c r="H2613" s="8237">
        <v>0</v>
      </c>
      <c r="I2613" s="8261">
        <v>34</v>
      </c>
      <c r="J2613" s="8215"/>
    </row>
    <row r="2614" spans="1:10" ht="27" thickTop="1" thickBot="1" x14ac:dyDescent="0.3">
      <c r="A2614" s="8215"/>
      <c r="B2614" s="8255"/>
      <c r="C2614" s="8259"/>
      <c r="D2614" s="8260" t="s">
        <v>120</v>
      </c>
      <c r="E2614" s="8237">
        <v>10</v>
      </c>
      <c r="F2614" s="8237">
        <v>0</v>
      </c>
      <c r="G2614" s="8237">
        <v>0</v>
      </c>
      <c r="H2614" s="8237">
        <v>0</v>
      </c>
      <c r="I2614" s="8261">
        <v>10</v>
      </c>
      <c r="J2614" s="8215"/>
    </row>
    <row r="2615" spans="1:10" ht="39.75" thickTop="1" thickBot="1" x14ac:dyDescent="0.3">
      <c r="A2615" s="8215"/>
      <c r="B2615" s="8255"/>
      <c r="C2615" s="8259"/>
      <c r="D2615" s="8260" t="s">
        <v>34</v>
      </c>
      <c r="E2615" s="8237">
        <v>0</v>
      </c>
      <c r="F2615" s="8237">
        <v>0</v>
      </c>
      <c r="G2615" s="8237">
        <v>0</v>
      </c>
      <c r="H2615" s="8237">
        <v>0</v>
      </c>
      <c r="I2615" s="8261">
        <v>0</v>
      </c>
      <c r="J2615" s="8215"/>
    </row>
    <row r="2616" spans="1:10" ht="65.25" thickTop="1" thickBot="1" x14ac:dyDescent="0.3">
      <c r="A2616" s="8215"/>
      <c r="B2616" s="8255"/>
      <c r="C2616" s="8259"/>
      <c r="D2616" s="8260" t="s">
        <v>198</v>
      </c>
      <c r="E2616" s="8237">
        <v>0</v>
      </c>
      <c r="F2616" s="8237">
        <v>0</v>
      </c>
      <c r="G2616" s="8237">
        <v>0</v>
      </c>
      <c r="H2616" s="8237">
        <v>0</v>
      </c>
      <c r="I2616" s="8261">
        <v>0</v>
      </c>
      <c r="J2616" s="8215"/>
    </row>
    <row r="2617" spans="1:10" ht="17.25" thickTop="1" thickBot="1" x14ac:dyDescent="0.3">
      <c r="A2617" s="8215"/>
      <c r="B2617" s="8255"/>
      <c r="C2617" s="11374" t="s">
        <v>36</v>
      </c>
      <c r="D2617" s="11392"/>
      <c r="E2617" s="8266">
        <v>59</v>
      </c>
      <c r="F2617" s="8266">
        <v>0</v>
      </c>
      <c r="G2617" s="8266">
        <v>0</v>
      </c>
      <c r="H2617" s="8266">
        <v>0</v>
      </c>
      <c r="I2617" s="8258">
        <v>59</v>
      </c>
      <c r="J2617" s="8215"/>
    </row>
    <row r="2618" spans="1:10" ht="27" thickTop="1" thickBot="1" x14ac:dyDescent="0.3">
      <c r="A2618" s="8215"/>
      <c r="B2618" s="8255"/>
      <c r="C2618" s="8259"/>
      <c r="D2618" s="8267" t="s">
        <v>37</v>
      </c>
      <c r="E2618" s="8237">
        <v>9</v>
      </c>
      <c r="F2618" s="8237">
        <v>0</v>
      </c>
      <c r="G2618" s="8237">
        <v>0</v>
      </c>
      <c r="H2618" s="8237">
        <v>0</v>
      </c>
      <c r="I2618" s="8268">
        <v>9</v>
      </c>
      <c r="J2618" s="8215"/>
    </row>
    <row r="2619" spans="1:10" ht="39.75" thickTop="1" thickBot="1" x14ac:dyDescent="0.3">
      <c r="A2619" s="8215"/>
      <c r="B2619" s="8255"/>
      <c r="C2619" s="8259"/>
      <c r="D2619" s="8267" t="s">
        <v>38</v>
      </c>
      <c r="E2619" s="8237">
        <v>46</v>
      </c>
      <c r="F2619" s="8237">
        <v>0</v>
      </c>
      <c r="G2619" s="8237">
        <v>0</v>
      </c>
      <c r="H2619" s="8237">
        <v>0</v>
      </c>
      <c r="I2619" s="8268">
        <v>46</v>
      </c>
      <c r="J2619" s="8215"/>
    </row>
    <row r="2620" spans="1:10" ht="52.5" thickTop="1" thickBot="1" x14ac:dyDescent="0.3">
      <c r="A2620" s="8215"/>
      <c r="B2620" s="8255"/>
      <c r="C2620" s="8259"/>
      <c r="D2620" s="8269" t="s">
        <v>39</v>
      </c>
      <c r="E2620" s="8237">
        <v>4</v>
      </c>
      <c r="F2620" s="8237">
        <v>0</v>
      </c>
      <c r="G2620" s="8237">
        <v>0</v>
      </c>
      <c r="H2620" s="8237">
        <v>0</v>
      </c>
      <c r="I2620" s="8268">
        <v>4</v>
      </c>
      <c r="J2620" s="8215"/>
    </row>
    <row r="2621" spans="1:10" ht="17.25" thickTop="1" thickBot="1" x14ac:dyDescent="0.3">
      <c r="A2621" s="8215"/>
      <c r="B2621" s="8216"/>
      <c r="C2621" s="11374" t="s">
        <v>199</v>
      </c>
      <c r="D2621" s="11392"/>
      <c r="E2621" s="8264">
        <v>0</v>
      </c>
      <c r="F2621" s="8264">
        <v>17</v>
      </c>
      <c r="G2621" s="8264">
        <v>16</v>
      </c>
      <c r="H2621" s="8264">
        <v>1</v>
      </c>
      <c r="I2621" s="8258">
        <v>34</v>
      </c>
      <c r="J2621" s="8215"/>
    </row>
    <row r="2622" spans="1:10" ht="16.5" thickTop="1" thickBot="1" x14ac:dyDescent="0.3">
      <c r="A2622" s="8215"/>
      <c r="B2622" s="8216"/>
      <c r="C2622" s="8270"/>
      <c r="D2622" s="8271" t="s">
        <v>200</v>
      </c>
      <c r="E2622" s="8237">
        <v>0</v>
      </c>
      <c r="F2622" s="8237">
        <v>6</v>
      </c>
      <c r="G2622" s="8237">
        <v>0</v>
      </c>
      <c r="H2622" s="8237">
        <v>0</v>
      </c>
      <c r="I2622" s="8268">
        <v>6</v>
      </c>
      <c r="J2622" s="8215"/>
    </row>
    <row r="2623" spans="1:10" ht="52.5" thickTop="1" thickBot="1" x14ac:dyDescent="0.3">
      <c r="A2623" s="8215"/>
      <c r="B2623" s="8216"/>
      <c r="C2623" s="8270"/>
      <c r="D2623" s="8271" t="s">
        <v>201</v>
      </c>
      <c r="E2623" s="8237">
        <v>0</v>
      </c>
      <c r="F2623" s="8237">
        <v>0</v>
      </c>
      <c r="G2623" s="8237">
        <v>0</v>
      </c>
      <c r="H2623" s="8237">
        <v>0</v>
      </c>
      <c r="I2623" s="8268">
        <v>0</v>
      </c>
      <c r="J2623" s="8215"/>
    </row>
    <row r="2624" spans="1:10" ht="52.5" thickTop="1" thickBot="1" x14ac:dyDescent="0.3">
      <c r="A2624" s="8215"/>
      <c r="B2624" s="8216"/>
      <c r="C2624" s="8270"/>
      <c r="D2624" s="8271" t="s">
        <v>202</v>
      </c>
      <c r="E2624" s="8237">
        <v>0</v>
      </c>
      <c r="F2624" s="8237">
        <v>1</v>
      </c>
      <c r="G2624" s="8237">
        <v>0</v>
      </c>
      <c r="H2624" s="8237">
        <v>0</v>
      </c>
      <c r="I2624" s="8268">
        <v>1</v>
      </c>
      <c r="J2624" s="8215"/>
    </row>
    <row r="2625" spans="1:10" ht="39.75" thickTop="1" thickBot="1" x14ac:dyDescent="0.3">
      <c r="A2625" s="8215"/>
      <c r="B2625" s="8216"/>
      <c r="C2625" s="8270"/>
      <c r="D2625" s="8272" t="s">
        <v>203</v>
      </c>
      <c r="E2625" s="8237">
        <v>0</v>
      </c>
      <c r="F2625" s="8237">
        <v>0</v>
      </c>
      <c r="G2625" s="8237">
        <v>0</v>
      </c>
      <c r="H2625" s="8237">
        <v>0</v>
      </c>
      <c r="I2625" s="8268">
        <v>0</v>
      </c>
      <c r="J2625" s="8215"/>
    </row>
    <row r="2626" spans="1:10" ht="65.25" thickTop="1" thickBot="1" x14ac:dyDescent="0.3">
      <c r="A2626" s="8215"/>
      <c r="B2626" s="8216"/>
      <c r="C2626" s="8270"/>
      <c r="D2626" s="8273" t="s">
        <v>204</v>
      </c>
      <c r="E2626" s="8237">
        <v>0</v>
      </c>
      <c r="F2626" s="8237">
        <v>0</v>
      </c>
      <c r="G2626" s="8237">
        <v>0</v>
      </c>
      <c r="H2626" s="8237">
        <v>0</v>
      </c>
      <c r="I2626" s="8268">
        <v>0</v>
      </c>
      <c r="J2626" s="8215"/>
    </row>
    <row r="2627" spans="1:10" ht="39.75" thickTop="1" thickBot="1" x14ac:dyDescent="0.3">
      <c r="A2627" s="8215"/>
      <c r="B2627" s="8216"/>
      <c r="C2627" s="8270"/>
      <c r="D2627" s="8272" t="s">
        <v>205</v>
      </c>
      <c r="E2627" s="8237">
        <v>0</v>
      </c>
      <c r="F2627" s="8237">
        <v>5</v>
      </c>
      <c r="G2627" s="8237">
        <v>0</v>
      </c>
      <c r="H2627" s="8237">
        <v>0</v>
      </c>
      <c r="I2627" s="8268">
        <v>5</v>
      </c>
      <c r="J2627" s="8215"/>
    </row>
    <row r="2628" spans="1:10" ht="52.5" thickTop="1" thickBot="1" x14ac:dyDescent="0.3">
      <c r="A2628" s="8215"/>
      <c r="B2628" s="8216"/>
      <c r="C2628" s="8270"/>
      <c r="D2628" s="8272" t="s">
        <v>206</v>
      </c>
      <c r="E2628" s="8237">
        <v>0</v>
      </c>
      <c r="F2628" s="8237">
        <v>0</v>
      </c>
      <c r="G2628" s="8237">
        <v>0</v>
      </c>
      <c r="H2628" s="8237">
        <v>0</v>
      </c>
      <c r="I2628" s="8268">
        <v>0</v>
      </c>
      <c r="J2628" s="8215"/>
    </row>
    <row r="2629" spans="1:10" ht="39.75" thickTop="1" thickBot="1" x14ac:dyDescent="0.3">
      <c r="A2629" s="8215"/>
      <c r="B2629" s="8216"/>
      <c r="C2629" s="8270"/>
      <c r="D2629" s="8273" t="s">
        <v>207</v>
      </c>
      <c r="E2629" s="8237">
        <v>0</v>
      </c>
      <c r="F2629" s="8237">
        <v>5</v>
      </c>
      <c r="G2629" s="8237">
        <v>0</v>
      </c>
      <c r="H2629" s="8237">
        <v>0</v>
      </c>
      <c r="I2629" s="8268">
        <v>5</v>
      </c>
      <c r="J2629" s="8215"/>
    </row>
    <row r="2630" spans="1:10" ht="27" thickTop="1" thickBot="1" x14ac:dyDescent="0.3">
      <c r="A2630" s="8215"/>
      <c r="B2630" s="8216"/>
      <c r="C2630" s="8270"/>
      <c r="D2630" s="8273" t="s">
        <v>208</v>
      </c>
      <c r="E2630" s="8237">
        <v>0</v>
      </c>
      <c r="F2630" s="8237">
        <v>0</v>
      </c>
      <c r="G2630" s="8237">
        <v>2</v>
      </c>
      <c r="H2630" s="8237">
        <v>0</v>
      </c>
      <c r="I2630" s="8268">
        <v>2</v>
      </c>
      <c r="J2630" s="8215"/>
    </row>
    <row r="2631" spans="1:10" ht="39.75" thickTop="1" thickBot="1" x14ac:dyDescent="0.3">
      <c r="A2631" s="8215"/>
      <c r="B2631" s="8216"/>
      <c r="C2631" s="8270"/>
      <c r="D2631" s="8273" t="s">
        <v>209</v>
      </c>
      <c r="E2631" s="8237">
        <v>0</v>
      </c>
      <c r="F2631" s="8237">
        <v>0</v>
      </c>
      <c r="G2631" s="8237">
        <v>14</v>
      </c>
      <c r="H2631" s="8237">
        <v>1</v>
      </c>
      <c r="I2631" s="8268">
        <v>15</v>
      </c>
      <c r="J2631" s="8215"/>
    </row>
    <row r="2632" spans="1:10" ht="17.25" thickTop="1" thickBot="1" x14ac:dyDescent="0.3">
      <c r="A2632" s="8215"/>
      <c r="B2632" s="8216"/>
      <c r="C2632" s="11370" t="s">
        <v>210</v>
      </c>
      <c r="D2632" s="11371"/>
      <c r="E2632" s="8274">
        <v>0</v>
      </c>
      <c r="F2632" s="8274">
        <v>11</v>
      </c>
      <c r="G2632" s="8274">
        <v>0</v>
      </c>
      <c r="H2632" s="8274">
        <v>0</v>
      </c>
      <c r="I2632" s="8275">
        <v>11</v>
      </c>
      <c r="J2632" s="8215"/>
    </row>
    <row r="2633" spans="1:10" ht="27" thickTop="1" thickBot="1" x14ac:dyDescent="0.3">
      <c r="A2633" s="8215"/>
      <c r="B2633" s="8216"/>
      <c r="C2633" s="8276"/>
      <c r="D2633" s="8277" t="s">
        <v>211</v>
      </c>
      <c r="E2633" s="8237">
        <v>0</v>
      </c>
      <c r="F2633" s="8237">
        <v>0</v>
      </c>
      <c r="G2633" s="8237">
        <v>0</v>
      </c>
      <c r="H2633" s="8237">
        <v>0</v>
      </c>
      <c r="I2633" s="8247">
        <v>0</v>
      </c>
      <c r="J2633" s="8215"/>
    </row>
    <row r="2634" spans="1:10" ht="39.75" thickTop="1" thickBot="1" x14ac:dyDescent="0.3">
      <c r="A2634" s="8215"/>
      <c r="B2634" s="8216"/>
      <c r="C2634" s="8278"/>
      <c r="D2634" s="8277" t="s">
        <v>212</v>
      </c>
      <c r="E2634" s="8237">
        <v>0</v>
      </c>
      <c r="F2634" s="8237">
        <v>2</v>
      </c>
      <c r="G2634" s="8237">
        <v>0</v>
      </c>
      <c r="H2634" s="8237">
        <v>0</v>
      </c>
      <c r="I2634" s="8247">
        <v>2</v>
      </c>
      <c r="J2634" s="8215"/>
    </row>
    <row r="2635" spans="1:10" ht="27" thickTop="1" thickBot="1" x14ac:dyDescent="0.3">
      <c r="A2635" s="8215"/>
      <c r="B2635" s="8216"/>
      <c r="C2635" s="8278"/>
      <c r="D2635" s="8277" t="s">
        <v>213</v>
      </c>
      <c r="E2635" s="8237">
        <v>0</v>
      </c>
      <c r="F2635" s="8237">
        <v>2</v>
      </c>
      <c r="G2635" s="8237">
        <v>0</v>
      </c>
      <c r="H2635" s="8237">
        <v>0</v>
      </c>
      <c r="I2635" s="8247">
        <v>2</v>
      </c>
      <c r="J2635" s="8215"/>
    </row>
    <row r="2636" spans="1:10" ht="65.25" thickTop="1" thickBot="1" x14ac:dyDescent="0.3">
      <c r="A2636" s="8215"/>
      <c r="B2636" s="8216"/>
      <c r="C2636" s="8279"/>
      <c r="D2636" s="8277" t="s">
        <v>214</v>
      </c>
      <c r="E2636" s="8237">
        <v>0</v>
      </c>
      <c r="F2636" s="8237">
        <v>5</v>
      </c>
      <c r="G2636" s="8237">
        <v>0</v>
      </c>
      <c r="H2636" s="8237">
        <v>0</v>
      </c>
      <c r="I2636" s="8247">
        <v>5</v>
      </c>
      <c r="J2636" s="8215"/>
    </row>
    <row r="2637" spans="1:10" ht="39.75" thickTop="1" thickBot="1" x14ac:dyDescent="0.3">
      <c r="A2637" s="8215"/>
      <c r="B2637" s="8216"/>
      <c r="C2637" s="8279"/>
      <c r="D2637" s="8277" t="s">
        <v>215</v>
      </c>
      <c r="E2637" s="8237">
        <v>0</v>
      </c>
      <c r="F2637" s="8237">
        <v>0</v>
      </c>
      <c r="G2637" s="8237">
        <v>0</v>
      </c>
      <c r="H2637" s="8237">
        <v>0</v>
      </c>
      <c r="I2637" s="8247">
        <v>0</v>
      </c>
      <c r="J2637" s="8215"/>
    </row>
    <row r="2638" spans="1:10" ht="16.5" thickTop="1" thickBot="1" x14ac:dyDescent="0.3">
      <c r="A2638" s="8215"/>
      <c r="B2638" s="8216"/>
      <c r="C2638" s="8279"/>
      <c r="D2638" s="8280" t="s">
        <v>216</v>
      </c>
      <c r="E2638" s="8237">
        <v>0</v>
      </c>
      <c r="F2638" s="8237">
        <v>1</v>
      </c>
      <c r="G2638" s="8237">
        <v>0</v>
      </c>
      <c r="H2638" s="8237">
        <v>0</v>
      </c>
      <c r="I2638" s="8247">
        <v>1</v>
      </c>
      <c r="J2638" s="8215"/>
    </row>
    <row r="2639" spans="1:10" ht="16.5" thickTop="1" thickBot="1" x14ac:dyDescent="0.3">
      <c r="A2639" s="8215"/>
      <c r="B2639" s="8216"/>
      <c r="C2639" s="8279"/>
      <c r="D2639" s="8280" t="s">
        <v>217</v>
      </c>
      <c r="E2639" s="8237">
        <v>0</v>
      </c>
      <c r="F2639" s="8237">
        <v>0</v>
      </c>
      <c r="G2639" s="8237">
        <v>0</v>
      </c>
      <c r="H2639" s="8237">
        <v>0</v>
      </c>
      <c r="I2639" s="8247">
        <v>0</v>
      </c>
      <c r="J2639" s="8215"/>
    </row>
    <row r="2640" spans="1:10" ht="16.5" thickTop="1" thickBot="1" x14ac:dyDescent="0.3">
      <c r="A2640" s="8215"/>
      <c r="B2640" s="8216"/>
      <c r="C2640" s="8279"/>
      <c r="D2640" s="8280" t="s">
        <v>218</v>
      </c>
      <c r="E2640" s="8237">
        <v>0</v>
      </c>
      <c r="F2640" s="8237">
        <v>0</v>
      </c>
      <c r="G2640" s="8237">
        <v>0</v>
      </c>
      <c r="H2640" s="8237">
        <v>0</v>
      </c>
      <c r="I2640" s="8247">
        <v>0</v>
      </c>
      <c r="J2640" s="8215"/>
    </row>
    <row r="2641" spans="1:10" ht="16.5" thickTop="1" thickBot="1" x14ac:dyDescent="0.3">
      <c r="A2641" s="8215"/>
      <c r="B2641" s="8216"/>
      <c r="C2641" s="8279"/>
      <c r="D2641" s="8280" t="s">
        <v>219</v>
      </c>
      <c r="E2641" s="8237">
        <v>0</v>
      </c>
      <c r="F2641" s="8237">
        <v>0</v>
      </c>
      <c r="G2641" s="8237">
        <v>0</v>
      </c>
      <c r="H2641" s="8237">
        <v>0</v>
      </c>
      <c r="I2641" s="8247">
        <v>0</v>
      </c>
      <c r="J2641" s="8215"/>
    </row>
    <row r="2642" spans="1:10" ht="27" thickTop="1" thickBot="1" x14ac:dyDescent="0.3">
      <c r="A2642" s="8215"/>
      <c r="B2642" s="8216"/>
      <c r="C2642" s="8279"/>
      <c r="D2642" s="8277" t="s">
        <v>220</v>
      </c>
      <c r="E2642" s="8237">
        <v>0</v>
      </c>
      <c r="F2642" s="8237">
        <v>1</v>
      </c>
      <c r="G2642" s="8237">
        <v>0</v>
      </c>
      <c r="H2642" s="8237">
        <v>0</v>
      </c>
      <c r="I2642" s="8247">
        <v>1</v>
      </c>
      <c r="J2642" s="8215"/>
    </row>
    <row r="2643" spans="1:10" ht="39.75" thickTop="1" thickBot="1" x14ac:dyDescent="0.3">
      <c r="A2643" s="8215"/>
      <c r="B2643" s="8216"/>
      <c r="C2643" s="8279"/>
      <c r="D2643" s="8281" t="s">
        <v>221</v>
      </c>
      <c r="E2643" s="8237">
        <v>0</v>
      </c>
      <c r="F2643" s="8237">
        <v>0</v>
      </c>
      <c r="G2643" s="8237">
        <v>0</v>
      </c>
      <c r="H2643" s="8237">
        <v>0</v>
      </c>
      <c r="I2643" s="8247">
        <v>0</v>
      </c>
      <c r="J2643" s="8215"/>
    </row>
    <row r="2644" spans="1:10" ht="52.5" thickTop="1" thickBot="1" x14ac:dyDescent="0.3">
      <c r="A2644" s="8215"/>
      <c r="B2644" s="8216"/>
      <c r="C2644" s="8279"/>
      <c r="D2644" s="8281" t="s">
        <v>222</v>
      </c>
      <c r="E2644" s="8237">
        <v>0</v>
      </c>
      <c r="F2644" s="8237">
        <v>0</v>
      </c>
      <c r="G2644" s="8237">
        <v>0</v>
      </c>
      <c r="H2644" s="8237">
        <v>0</v>
      </c>
      <c r="I2644" s="8247">
        <v>0</v>
      </c>
      <c r="J2644" s="8215"/>
    </row>
    <row r="2645" spans="1:10" ht="52.5" thickTop="1" thickBot="1" x14ac:dyDescent="0.3">
      <c r="A2645" s="8215"/>
      <c r="B2645" s="8216"/>
      <c r="C2645" s="8279"/>
      <c r="D2645" s="8281" t="s">
        <v>223</v>
      </c>
      <c r="E2645" s="8237">
        <v>0</v>
      </c>
      <c r="F2645" s="8237">
        <v>0</v>
      </c>
      <c r="G2645" s="8237">
        <v>0</v>
      </c>
      <c r="H2645" s="8237">
        <v>0</v>
      </c>
      <c r="I2645" s="8247">
        <v>0</v>
      </c>
      <c r="J2645" s="8215"/>
    </row>
    <row r="2646" spans="1:10" ht="16.5" thickTop="1" thickBot="1" x14ac:dyDescent="0.3">
      <c r="A2646" s="8215"/>
      <c r="B2646" s="8216"/>
      <c r="C2646" s="8279"/>
      <c r="D2646" s="8282" t="s">
        <v>64</v>
      </c>
      <c r="E2646" s="8237">
        <v>0</v>
      </c>
      <c r="F2646" s="8237">
        <v>0</v>
      </c>
      <c r="G2646" s="8237">
        <v>0</v>
      </c>
      <c r="H2646" s="8237">
        <v>0</v>
      </c>
      <c r="I2646" s="8247">
        <v>0</v>
      </c>
      <c r="J2646" s="8215"/>
    </row>
    <row r="2647" spans="1:10" ht="16.5" thickTop="1" thickBot="1" x14ac:dyDescent="0.3">
      <c r="A2647" s="8215"/>
      <c r="B2647" s="8216"/>
      <c r="C2647" s="8278"/>
      <c r="D2647" s="8282" t="s">
        <v>65</v>
      </c>
      <c r="E2647" s="8237">
        <v>0</v>
      </c>
      <c r="F2647" s="8237">
        <v>0</v>
      </c>
      <c r="G2647" s="8237">
        <v>0</v>
      </c>
      <c r="H2647" s="8237">
        <v>0</v>
      </c>
      <c r="I2647" s="8247">
        <v>0</v>
      </c>
      <c r="J2647" s="8216"/>
    </row>
    <row r="2648" spans="1:10" ht="16.5" thickTop="1" thickBot="1" x14ac:dyDescent="0.3">
      <c r="A2648" s="8283"/>
      <c r="B2648" s="8284"/>
      <c r="C2648" s="8285"/>
      <c r="D2648" s="8286"/>
      <c r="E2648" s="8287"/>
      <c r="F2648" s="8287"/>
      <c r="G2648" s="8287"/>
      <c r="H2648" s="8288"/>
      <c r="I2648" s="8289"/>
      <c r="J2648" s="8284"/>
    </row>
    <row r="2649" spans="1:10" ht="15.75" thickTop="1" x14ac:dyDescent="0.25">
      <c r="A2649" s="8215"/>
      <c r="B2649" s="11401" t="s">
        <v>66</v>
      </c>
      <c r="C2649" s="11402"/>
      <c r="D2649" s="11402"/>
      <c r="E2649" s="11402"/>
      <c r="F2649" s="11402"/>
      <c r="G2649" s="11402"/>
      <c r="H2649" s="11403"/>
      <c r="I2649" s="11419">
        <v>141</v>
      </c>
      <c r="J2649" s="8215"/>
    </row>
    <row r="2650" spans="1:10" x14ac:dyDescent="0.25">
      <c r="A2650" s="8215"/>
      <c r="B2650" s="11404"/>
      <c r="C2650" s="11405"/>
      <c r="D2650" s="11405"/>
      <c r="E2650" s="11405"/>
      <c r="F2650" s="11405"/>
      <c r="G2650" s="11405"/>
      <c r="H2650" s="11406"/>
      <c r="I2650" s="11420"/>
      <c r="J2650" s="8215"/>
    </row>
    <row r="2651" spans="1:10" ht="15.75" thickBot="1" x14ac:dyDescent="0.3">
      <c r="A2651" s="8215"/>
      <c r="B2651" s="11407"/>
      <c r="C2651" s="11408"/>
      <c r="D2651" s="11408"/>
      <c r="E2651" s="11408"/>
      <c r="F2651" s="11408"/>
      <c r="G2651" s="11408"/>
      <c r="H2651" s="11409"/>
      <c r="I2651" s="11421"/>
      <c r="J2651" s="8216"/>
    </row>
    <row r="2652" spans="1:10" ht="16.5" thickTop="1" thickBot="1" x14ac:dyDescent="0.3">
      <c r="A2652" s="8290"/>
      <c r="B2652" s="8291"/>
      <c r="C2652" s="8291"/>
      <c r="D2652" s="8291"/>
      <c r="E2652" s="8292"/>
      <c r="F2652" s="8292"/>
      <c r="G2652" s="8292"/>
      <c r="H2652" s="8293"/>
      <c r="I2652" s="8294"/>
      <c r="J2652" s="8215"/>
    </row>
    <row r="2653" spans="1:10" ht="16.5" thickTop="1" thickBot="1" x14ac:dyDescent="0.3">
      <c r="A2653" s="8290"/>
      <c r="B2653" s="8291"/>
      <c r="C2653" s="11417" t="s">
        <v>224</v>
      </c>
      <c r="D2653" s="11418"/>
      <c r="E2653" s="8295">
        <v>12</v>
      </c>
      <c r="F2653" s="8295">
        <v>22</v>
      </c>
      <c r="G2653" s="8295">
        <v>0</v>
      </c>
      <c r="H2653" s="8295">
        <v>0</v>
      </c>
      <c r="I2653" s="8264">
        <v>34</v>
      </c>
      <c r="J2653" s="8215"/>
    </row>
    <row r="2654" spans="1:10" ht="16.5" thickTop="1" thickBot="1" x14ac:dyDescent="0.3">
      <c r="A2654" s="8290"/>
      <c r="B2654" s="8291"/>
      <c r="C2654" s="11415" t="s">
        <v>68</v>
      </c>
      <c r="D2654" s="11416"/>
      <c r="E2654" s="8237">
        <v>12</v>
      </c>
      <c r="F2654" s="8237">
        <v>22</v>
      </c>
      <c r="G2654" s="8237">
        <v>0</v>
      </c>
      <c r="H2654" s="8237">
        <v>0</v>
      </c>
      <c r="I2654" s="8296">
        <v>34</v>
      </c>
      <c r="J2654" s="8215"/>
    </row>
    <row r="2655" spans="1:10" ht="16.5" thickTop="1" thickBot="1" x14ac:dyDescent="0.3">
      <c r="A2655" s="8215"/>
      <c r="B2655" s="8297"/>
      <c r="C2655" s="11417" t="s">
        <v>69</v>
      </c>
      <c r="D2655" s="11418"/>
      <c r="E2655" s="8295">
        <v>4</v>
      </c>
      <c r="F2655" s="8295">
        <v>0</v>
      </c>
      <c r="G2655" s="8295">
        <v>0</v>
      </c>
      <c r="H2655" s="8295">
        <v>0</v>
      </c>
      <c r="I2655" s="8264">
        <v>4</v>
      </c>
      <c r="J2655" s="8215"/>
    </row>
    <row r="2656" spans="1:10" ht="16.5" thickTop="1" thickBot="1" x14ac:dyDescent="0.3">
      <c r="A2656" s="8215"/>
      <c r="B2656" s="8297"/>
      <c r="C2656" s="8270"/>
      <c r="D2656" s="8298" t="s">
        <v>70</v>
      </c>
      <c r="E2656" s="8237">
        <v>0</v>
      </c>
      <c r="F2656" s="8237">
        <v>0</v>
      </c>
      <c r="G2656" s="8237">
        <v>0</v>
      </c>
      <c r="H2656" s="8237">
        <v>0</v>
      </c>
      <c r="I2656" s="8296">
        <v>0</v>
      </c>
      <c r="J2656" s="8215"/>
    </row>
    <row r="2657" spans="1:10" ht="16.5" thickTop="1" thickBot="1" x14ac:dyDescent="0.3">
      <c r="A2657" s="8215"/>
      <c r="B2657" s="8297"/>
      <c r="C2657" s="8270"/>
      <c r="D2657" s="8299" t="s">
        <v>71</v>
      </c>
      <c r="E2657" s="8237">
        <v>3</v>
      </c>
      <c r="F2657" s="8237">
        <v>0</v>
      </c>
      <c r="G2657" s="8237">
        <v>0</v>
      </c>
      <c r="H2657" s="8237">
        <v>0</v>
      </c>
      <c r="I2657" s="8296">
        <v>3</v>
      </c>
      <c r="J2657" s="8215"/>
    </row>
    <row r="2658" spans="1:10" ht="16.5" thickTop="1" thickBot="1" x14ac:dyDescent="0.3">
      <c r="A2658" s="8215"/>
      <c r="B2658" s="8297"/>
      <c r="C2658" s="8300"/>
      <c r="D2658" s="8301" t="s">
        <v>225</v>
      </c>
      <c r="E2658" s="8237">
        <v>1</v>
      </c>
      <c r="F2658" s="8237">
        <v>0</v>
      </c>
      <c r="G2658" s="8237">
        <v>0</v>
      </c>
      <c r="H2658" s="8237">
        <v>0</v>
      </c>
      <c r="I2658" s="8294">
        <v>1</v>
      </c>
      <c r="J2658" s="8215"/>
    </row>
    <row r="2659" spans="1:10" ht="19.5" thickTop="1" thickBot="1" x14ac:dyDescent="0.3">
      <c r="A2659" s="8215"/>
      <c r="B2659" s="11424" t="s">
        <v>73</v>
      </c>
      <c r="C2659" s="11425"/>
      <c r="D2659" s="11425"/>
      <c r="E2659" s="11425"/>
      <c r="F2659" s="11425"/>
      <c r="G2659" s="11425"/>
      <c r="H2659" s="11426"/>
      <c r="I2659" s="8302">
        <v>7165</v>
      </c>
      <c r="J2659" s="8215"/>
    </row>
    <row r="2660" spans="1:10" ht="19.5" thickTop="1" thickBot="1" x14ac:dyDescent="0.3">
      <c r="A2660" s="8215"/>
      <c r="B2660" s="8234"/>
      <c r="C2660" s="11422" t="s">
        <v>226</v>
      </c>
      <c r="D2660" s="11423"/>
      <c r="E2660" s="8237">
        <v>0</v>
      </c>
      <c r="F2660" s="8237">
        <v>1</v>
      </c>
      <c r="G2660" s="8237">
        <v>0</v>
      </c>
      <c r="H2660" s="8237">
        <v>0</v>
      </c>
      <c r="I2660" s="8303">
        <v>1</v>
      </c>
      <c r="J2660" s="8215"/>
    </row>
    <row r="2661" spans="1:10" ht="17.25" thickTop="1" thickBot="1" x14ac:dyDescent="0.3">
      <c r="A2661" s="8215"/>
      <c r="B2661" s="8234"/>
      <c r="C2661" s="11395" t="s">
        <v>227</v>
      </c>
      <c r="D2661" s="11396"/>
      <c r="E2661" s="8304">
        <v>111</v>
      </c>
      <c r="F2661" s="8304">
        <v>2</v>
      </c>
      <c r="G2661" s="8304">
        <v>9</v>
      </c>
      <c r="H2661" s="8304">
        <v>0</v>
      </c>
      <c r="I2661" s="8305">
        <v>122</v>
      </c>
      <c r="J2661" s="8215"/>
    </row>
    <row r="2662" spans="1:10" ht="16.5" thickTop="1" thickBot="1" x14ac:dyDescent="0.3">
      <c r="A2662" s="8215"/>
      <c r="B2662" s="8234"/>
      <c r="C2662" s="8270"/>
      <c r="D2662" s="8306" t="s">
        <v>228</v>
      </c>
      <c r="E2662" s="8237">
        <v>34</v>
      </c>
      <c r="F2662" s="8237">
        <v>0</v>
      </c>
      <c r="G2662" s="8237">
        <v>7</v>
      </c>
      <c r="H2662" s="8237">
        <v>0</v>
      </c>
      <c r="I2662" s="8307">
        <v>41</v>
      </c>
      <c r="J2662" s="8215"/>
    </row>
    <row r="2663" spans="1:10" ht="16.5" thickTop="1" thickBot="1" x14ac:dyDescent="0.3">
      <c r="A2663" s="8215"/>
      <c r="B2663" s="8234"/>
      <c r="C2663" s="8270"/>
      <c r="D2663" s="8308" t="s">
        <v>229</v>
      </c>
      <c r="E2663" s="8237">
        <v>0</v>
      </c>
      <c r="F2663" s="8237">
        <v>0</v>
      </c>
      <c r="G2663" s="8237">
        <v>0</v>
      </c>
      <c r="H2663" s="8237">
        <v>0</v>
      </c>
      <c r="I2663" s="8307">
        <v>0</v>
      </c>
      <c r="J2663" s="8215"/>
    </row>
    <row r="2664" spans="1:10" ht="16.5" thickTop="1" thickBot="1" x14ac:dyDescent="0.3">
      <c r="A2664" s="8215"/>
      <c r="B2664" s="8234"/>
      <c r="C2664" s="8270"/>
      <c r="D2664" s="8309" t="s">
        <v>230</v>
      </c>
      <c r="E2664" s="8237">
        <v>0</v>
      </c>
      <c r="F2664" s="8237">
        <v>0</v>
      </c>
      <c r="G2664" s="8237">
        <v>0</v>
      </c>
      <c r="H2664" s="8237">
        <v>0</v>
      </c>
      <c r="I2664" s="8307">
        <v>0</v>
      </c>
      <c r="J2664" s="8215"/>
    </row>
    <row r="2665" spans="1:10" ht="16.5" thickTop="1" thickBot="1" x14ac:dyDescent="0.3">
      <c r="A2665" s="8215"/>
      <c r="B2665" s="8234"/>
      <c r="C2665" s="8270"/>
      <c r="D2665" s="8309" t="s">
        <v>231</v>
      </c>
      <c r="E2665" s="8237">
        <v>0</v>
      </c>
      <c r="F2665" s="8237">
        <v>0</v>
      </c>
      <c r="G2665" s="8237">
        <v>0</v>
      </c>
      <c r="H2665" s="8237">
        <v>0</v>
      </c>
      <c r="I2665" s="8307">
        <v>0</v>
      </c>
      <c r="J2665" s="8215"/>
    </row>
    <row r="2666" spans="1:10" ht="16.5" thickTop="1" thickBot="1" x14ac:dyDescent="0.3">
      <c r="A2666" s="8215"/>
      <c r="B2666" s="8234"/>
      <c r="C2666" s="8270"/>
      <c r="D2666" s="8309" t="s">
        <v>232</v>
      </c>
      <c r="E2666" s="8237">
        <v>2</v>
      </c>
      <c r="F2666" s="8237">
        <v>0</v>
      </c>
      <c r="G2666" s="8237">
        <v>0</v>
      </c>
      <c r="H2666" s="8237">
        <v>0</v>
      </c>
      <c r="I2666" s="8307">
        <v>2</v>
      </c>
      <c r="J2666" s="8215"/>
    </row>
    <row r="2667" spans="1:10" ht="16.5" thickTop="1" thickBot="1" x14ac:dyDescent="0.3">
      <c r="A2667" s="8215"/>
      <c r="B2667" s="8234"/>
      <c r="C2667" s="8270"/>
      <c r="D2667" s="8309" t="s">
        <v>233</v>
      </c>
      <c r="E2667" s="8237">
        <v>24</v>
      </c>
      <c r="F2667" s="8237">
        <v>1</v>
      </c>
      <c r="G2667" s="8237">
        <v>1</v>
      </c>
      <c r="H2667" s="8237">
        <v>0</v>
      </c>
      <c r="I2667" s="8307">
        <v>26</v>
      </c>
      <c r="J2667" s="8215"/>
    </row>
    <row r="2668" spans="1:10" ht="16.5" thickTop="1" thickBot="1" x14ac:dyDescent="0.3">
      <c r="A2668" s="8215"/>
      <c r="B2668" s="8234"/>
      <c r="C2668" s="8270"/>
      <c r="D2668" s="8309" t="s">
        <v>234</v>
      </c>
      <c r="E2668" s="8237">
        <v>12</v>
      </c>
      <c r="F2668" s="8237">
        <v>1</v>
      </c>
      <c r="G2668" s="8237">
        <v>1</v>
      </c>
      <c r="H2668" s="8237">
        <v>0</v>
      </c>
      <c r="I2668" s="8307">
        <v>14</v>
      </c>
      <c r="J2668" s="8215"/>
    </row>
    <row r="2669" spans="1:10" ht="16.5" thickTop="1" thickBot="1" x14ac:dyDescent="0.3">
      <c r="A2669" s="8215"/>
      <c r="B2669" s="8234"/>
      <c r="C2669" s="8270"/>
      <c r="D2669" s="8309" t="s">
        <v>235</v>
      </c>
      <c r="E2669" s="8237">
        <v>0</v>
      </c>
      <c r="F2669" s="8237">
        <v>0</v>
      </c>
      <c r="G2669" s="8237">
        <v>0</v>
      </c>
      <c r="H2669" s="8237">
        <v>0</v>
      </c>
      <c r="I2669" s="8307">
        <v>0</v>
      </c>
      <c r="J2669" s="8215"/>
    </row>
    <row r="2670" spans="1:10" ht="16.5" thickTop="1" thickBot="1" x14ac:dyDescent="0.3">
      <c r="A2670" s="8215"/>
      <c r="B2670" s="8234"/>
      <c r="C2670" s="8270"/>
      <c r="D2670" s="8310" t="s">
        <v>236</v>
      </c>
      <c r="E2670" s="8237">
        <v>39</v>
      </c>
      <c r="F2670" s="8237">
        <v>0</v>
      </c>
      <c r="G2670" s="8237">
        <v>0</v>
      </c>
      <c r="H2670" s="8237">
        <v>0</v>
      </c>
      <c r="I2670" s="8307">
        <v>39</v>
      </c>
      <c r="J2670" s="8215"/>
    </row>
    <row r="2671" spans="1:10" ht="16.5" thickTop="1" thickBot="1" x14ac:dyDescent="0.3">
      <c r="A2671" s="8215"/>
      <c r="B2671" s="8311" t="s">
        <v>84</v>
      </c>
      <c r="C2671" s="8216"/>
      <c r="D2671" s="8215"/>
      <c r="E2671" s="8234"/>
      <c r="F2671" s="8234"/>
      <c r="G2671" s="8234"/>
      <c r="H2671" s="8234"/>
      <c r="I2671" s="8234"/>
      <c r="J2671" s="8234"/>
    </row>
    <row r="2672" spans="1:10" ht="16.5" thickTop="1" thickBot="1" x14ac:dyDescent="0.3">
      <c r="A2672" s="8215"/>
      <c r="B2672" s="11401" t="s">
        <v>85</v>
      </c>
      <c r="C2672" s="11402"/>
      <c r="D2672" s="11402"/>
      <c r="E2672" s="11402"/>
      <c r="F2672" s="11403"/>
      <c r="G2672" s="11369" t="s">
        <v>11</v>
      </c>
      <c r="H2672" s="11378"/>
      <c r="I2672" s="8215"/>
      <c r="J2672" s="8215"/>
    </row>
    <row r="2673" spans="1:10" ht="16.5" thickTop="1" thickBot="1" x14ac:dyDescent="0.3">
      <c r="A2673" s="8215"/>
      <c r="B2673" s="11404"/>
      <c r="C2673" s="11405"/>
      <c r="D2673" s="11405"/>
      <c r="E2673" s="11405"/>
      <c r="F2673" s="11406"/>
      <c r="G2673" s="11410">
        <v>11</v>
      </c>
      <c r="H2673" s="11410"/>
      <c r="I2673" s="8215"/>
      <c r="J2673" s="8215"/>
    </row>
    <row r="2674" spans="1:10" ht="16.5" thickTop="1" thickBot="1" x14ac:dyDescent="0.3">
      <c r="A2674" s="8215"/>
      <c r="B2674" s="11407"/>
      <c r="C2674" s="11408"/>
      <c r="D2674" s="11408"/>
      <c r="E2674" s="11408"/>
      <c r="F2674" s="11409"/>
      <c r="G2674" s="11410"/>
      <c r="H2674" s="11410"/>
      <c r="I2674" s="8215"/>
      <c r="J2674" s="8215"/>
    </row>
    <row r="2675" spans="1:10" ht="16.5" thickTop="1" thickBot="1" x14ac:dyDescent="0.3">
      <c r="A2675" s="8215"/>
      <c r="B2675" s="8216"/>
      <c r="C2675" s="8234"/>
      <c r="D2675" s="11013" t="s">
        <v>86</v>
      </c>
      <c r="E2675" s="11014"/>
      <c r="F2675" s="8237">
        <v>8</v>
      </c>
      <c r="G2675" s="11361">
        <v>8</v>
      </c>
      <c r="H2675" s="11361"/>
      <c r="I2675" s="8215"/>
      <c r="J2675" s="8234"/>
    </row>
    <row r="2676" spans="1:10" ht="16.5" thickTop="1" thickBot="1" x14ac:dyDescent="0.3">
      <c r="A2676" s="8215"/>
      <c r="B2676" s="8216"/>
      <c r="C2676" s="8234"/>
      <c r="D2676" s="11393" t="s">
        <v>237</v>
      </c>
      <c r="E2676" s="11394"/>
      <c r="F2676" s="8237">
        <v>1</v>
      </c>
      <c r="G2676" s="11361">
        <v>1</v>
      </c>
      <c r="H2676" s="11361"/>
      <c r="I2676" s="8215"/>
      <c r="J2676" s="8234"/>
    </row>
    <row r="2677" spans="1:10" ht="16.5" thickTop="1" thickBot="1" x14ac:dyDescent="0.3">
      <c r="A2677" s="8215"/>
      <c r="B2677" s="8216"/>
      <c r="C2677" s="8234"/>
      <c r="D2677" s="11393" t="s">
        <v>238</v>
      </c>
      <c r="E2677" s="11394"/>
      <c r="F2677" s="8237">
        <v>2</v>
      </c>
      <c r="G2677" s="11361">
        <v>2</v>
      </c>
      <c r="H2677" s="11361"/>
      <c r="I2677" s="8215"/>
      <c r="J2677" s="8234"/>
    </row>
    <row r="2678" spans="1:10" ht="39.75" thickTop="1" thickBot="1" x14ac:dyDescent="0.3">
      <c r="A2678" s="8215"/>
      <c r="B2678" s="8216"/>
      <c r="C2678" s="8234"/>
      <c r="D2678" s="8312" t="s">
        <v>239</v>
      </c>
      <c r="E2678" s="8313"/>
      <c r="F2678" s="8237">
        <v>0</v>
      </c>
      <c r="G2678" s="11361">
        <v>0</v>
      </c>
      <c r="H2678" s="11361"/>
      <c r="I2678" s="8215"/>
      <c r="J2678" s="8234"/>
    </row>
    <row r="2679" spans="1:10" ht="16.5" thickTop="1" thickBot="1" x14ac:dyDescent="0.3">
      <c r="A2679" s="8215"/>
      <c r="B2679" s="8216"/>
      <c r="C2679" s="8234"/>
      <c r="D2679" s="11393" t="s">
        <v>240</v>
      </c>
      <c r="E2679" s="11394"/>
      <c r="F2679" s="8237">
        <v>0</v>
      </c>
      <c r="G2679" s="11361">
        <v>0</v>
      </c>
      <c r="H2679" s="11361"/>
      <c r="I2679" s="8215"/>
      <c r="J2679" s="8234"/>
    </row>
    <row r="2680" spans="1:10" ht="16.5" thickTop="1" thickBot="1" x14ac:dyDescent="0.3">
      <c r="A2680" s="8215"/>
      <c r="B2680" s="11379" t="s">
        <v>90</v>
      </c>
      <c r="C2680" s="11380"/>
      <c r="D2680" s="11380"/>
      <c r="E2680" s="11380"/>
      <c r="F2680" s="11380"/>
      <c r="G2680" s="11381"/>
      <c r="H2680" s="11388" t="s">
        <v>11</v>
      </c>
      <c r="I2680" s="11389"/>
      <c r="J2680" s="8215"/>
    </row>
    <row r="2681" spans="1:10" ht="15.75" thickTop="1" x14ac:dyDescent="0.25">
      <c r="A2681" s="8215"/>
      <c r="B2681" s="11382"/>
      <c r="C2681" s="11383"/>
      <c r="D2681" s="11383"/>
      <c r="E2681" s="11383"/>
      <c r="F2681" s="11383"/>
      <c r="G2681" s="11384"/>
      <c r="H2681" s="11397">
        <v>1584</v>
      </c>
      <c r="I2681" s="11398"/>
      <c r="J2681" s="8215"/>
    </row>
    <row r="2682" spans="1:10" ht="15.75" thickBot="1" x14ac:dyDescent="0.3">
      <c r="A2682" s="8215"/>
      <c r="B2682" s="11385"/>
      <c r="C2682" s="11386"/>
      <c r="D2682" s="11386"/>
      <c r="E2682" s="11386"/>
      <c r="F2682" s="11386"/>
      <c r="G2682" s="11387"/>
      <c r="H2682" s="11399"/>
      <c r="I2682" s="11400"/>
      <c r="J2682" s="8215"/>
    </row>
    <row r="2683" spans="1:10" ht="16.5" thickTop="1" thickBot="1" x14ac:dyDescent="0.3">
      <c r="A2683" s="8215"/>
      <c r="B2683" s="8314"/>
      <c r="C2683" s="8315">
        <v>7.1</v>
      </c>
      <c r="D2683" s="8316" t="s">
        <v>91</v>
      </c>
      <c r="E2683" s="8241"/>
      <c r="F2683" s="8241"/>
      <c r="G2683" s="8241"/>
      <c r="H2683" s="11411">
        <v>200</v>
      </c>
      <c r="I2683" s="11411"/>
      <c r="J2683" s="8215"/>
    </row>
    <row r="2684" spans="1:10" ht="16.5" thickTop="1" thickBot="1" x14ac:dyDescent="0.3">
      <c r="A2684" s="8215"/>
      <c r="B2684" s="8297"/>
      <c r="C2684" s="8297"/>
      <c r="D2684" s="8317" t="s">
        <v>92</v>
      </c>
      <c r="E2684" s="8318"/>
      <c r="F2684" s="8318"/>
      <c r="G2684" s="8318"/>
      <c r="H2684" s="11361">
        <v>8</v>
      </c>
      <c r="I2684" s="11361"/>
      <c r="J2684" s="8215"/>
    </row>
    <row r="2685" spans="1:10" ht="16.5" thickTop="1" thickBot="1" x14ac:dyDescent="0.3">
      <c r="A2685" s="8215"/>
      <c r="B2685" s="8234"/>
      <c r="C2685" s="8234"/>
      <c r="D2685" s="8319" t="s">
        <v>93</v>
      </c>
      <c r="E2685" s="8320"/>
      <c r="F2685" s="8320"/>
      <c r="G2685" s="8321"/>
      <c r="H2685" s="11024">
        <v>7</v>
      </c>
      <c r="I2685" s="11025">
        <v>0</v>
      </c>
      <c r="J2685" s="8215"/>
    </row>
    <row r="2686" spans="1:10" ht="16.5" thickTop="1" thickBot="1" x14ac:dyDescent="0.3">
      <c r="A2686" s="8215"/>
      <c r="B2686" s="8234"/>
      <c r="C2686" s="8234"/>
      <c r="D2686" s="8322" t="s">
        <v>94</v>
      </c>
      <c r="E2686" s="8323"/>
      <c r="F2686" s="8323"/>
      <c r="G2686" s="8324"/>
      <c r="H2686" s="11024">
        <v>0</v>
      </c>
      <c r="I2686" s="11025">
        <v>0</v>
      </c>
      <c r="J2686" s="8215"/>
    </row>
    <row r="2687" spans="1:10" ht="16.5" thickTop="1" thickBot="1" x14ac:dyDescent="0.3">
      <c r="A2687" s="8215"/>
      <c r="B2687" s="8234"/>
      <c r="C2687" s="8234"/>
      <c r="D2687" s="8322" t="s">
        <v>95</v>
      </c>
      <c r="E2687" s="8323"/>
      <c r="F2687" s="8323"/>
      <c r="G2687" s="8324"/>
      <c r="H2687" s="11024">
        <v>1</v>
      </c>
      <c r="I2687" s="11025">
        <v>0</v>
      </c>
      <c r="J2687" s="8215"/>
    </row>
    <row r="2688" spans="1:10" ht="16.5" thickTop="1" thickBot="1" x14ac:dyDescent="0.3">
      <c r="A2688" s="8215"/>
      <c r="B2688" s="8234"/>
      <c r="C2688" s="8325"/>
      <c r="D2688" s="8326" t="s">
        <v>96</v>
      </c>
      <c r="E2688" s="8327"/>
      <c r="F2688" s="8327"/>
      <c r="G2688" s="8327"/>
      <c r="H2688" s="11024">
        <v>0</v>
      </c>
      <c r="I2688" s="11025">
        <v>0</v>
      </c>
      <c r="J2688" s="8234"/>
    </row>
    <row r="2689" spans="1:10" ht="16.5" thickTop="1" thickBot="1" x14ac:dyDescent="0.3">
      <c r="A2689" s="8215"/>
      <c r="B2689" s="8234"/>
      <c r="C2689" s="8234"/>
      <c r="D2689" s="8328" t="s">
        <v>97</v>
      </c>
      <c r="E2689" s="8314"/>
      <c r="F2689" s="8314"/>
      <c r="G2689" s="8314"/>
      <c r="H2689" s="11024">
        <v>0</v>
      </c>
      <c r="I2689" s="11025">
        <v>0</v>
      </c>
      <c r="J2689" s="8234"/>
    </row>
    <row r="2690" spans="1:10" ht="16.5" thickTop="1" thickBot="1" x14ac:dyDescent="0.3">
      <c r="A2690" s="8215"/>
      <c r="B2690" s="8234"/>
      <c r="C2690" s="8234"/>
      <c r="D2690" s="8317" t="s">
        <v>98</v>
      </c>
      <c r="E2690" s="8318"/>
      <c r="F2690" s="8318"/>
      <c r="G2690" s="8318"/>
      <c r="H2690" s="11361">
        <v>27</v>
      </c>
      <c r="I2690" s="11361"/>
      <c r="J2690" s="8234"/>
    </row>
    <row r="2691" spans="1:10" ht="16.5" thickTop="1" thickBot="1" x14ac:dyDescent="0.3">
      <c r="A2691" s="8215"/>
      <c r="B2691" s="8234"/>
      <c r="C2691" s="8325"/>
      <c r="D2691" s="8319" t="s">
        <v>93</v>
      </c>
      <c r="E2691" s="8320"/>
      <c r="F2691" s="8320"/>
      <c r="G2691" s="8321"/>
      <c r="H2691" s="11024">
        <v>13</v>
      </c>
      <c r="I2691" s="11025">
        <v>0</v>
      </c>
      <c r="J2691" s="8234"/>
    </row>
    <row r="2692" spans="1:10" ht="16.5" thickTop="1" thickBot="1" x14ac:dyDescent="0.3">
      <c r="A2692" s="8215"/>
      <c r="B2692" s="8234"/>
      <c r="C2692" s="8325"/>
      <c r="D2692" s="8322" t="s">
        <v>94</v>
      </c>
      <c r="E2692" s="8323"/>
      <c r="F2692" s="8323"/>
      <c r="G2692" s="8324"/>
      <c r="H2692" s="11024">
        <v>0</v>
      </c>
      <c r="I2692" s="11025">
        <v>0</v>
      </c>
      <c r="J2692" s="8234"/>
    </row>
    <row r="2693" spans="1:10" ht="16.5" thickTop="1" thickBot="1" x14ac:dyDescent="0.3">
      <c r="A2693" s="8215"/>
      <c r="B2693" s="8234"/>
      <c r="C2693" s="8325"/>
      <c r="D2693" s="8322" t="s">
        <v>95</v>
      </c>
      <c r="E2693" s="8323"/>
      <c r="F2693" s="8323"/>
      <c r="G2693" s="8324"/>
      <c r="H2693" s="11024">
        <v>2</v>
      </c>
      <c r="I2693" s="11025">
        <v>0</v>
      </c>
      <c r="J2693" s="8234"/>
    </row>
    <row r="2694" spans="1:10" ht="16.5" thickTop="1" thickBot="1" x14ac:dyDescent="0.3">
      <c r="A2694" s="8215"/>
      <c r="B2694" s="8234"/>
      <c r="C2694" s="8325"/>
      <c r="D2694" s="8326" t="s">
        <v>96</v>
      </c>
      <c r="E2694" s="8327"/>
      <c r="F2694" s="8327"/>
      <c r="G2694" s="8327"/>
      <c r="H2694" s="11024">
        <v>12</v>
      </c>
      <c r="I2694" s="11025">
        <v>0</v>
      </c>
      <c r="J2694" s="8234"/>
    </row>
    <row r="2695" spans="1:10" ht="16.5" thickTop="1" thickBot="1" x14ac:dyDescent="0.3">
      <c r="A2695" s="8215"/>
      <c r="B2695" s="8234"/>
      <c r="C2695" s="8325"/>
      <c r="D2695" s="8328" t="s">
        <v>97</v>
      </c>
      <c r="E2695" s="8314"/>
      <c r="F2695" s="8314"/>
      <c r="G2695" s="8314"/>
      <c r="H2695" s="11024">
        <v>0</v>
      </c>
      <c r="I2695" s="11025">
        <v>0</v>
      </c>
      <c r="J2695" s="8234"/>
    </row>
    <row r="2696" spans="1:10" ht="16.5" thickTop="1" thickBot="1" x14ac:dyDescent="0.3">
      <c r="A2696" s="8215"/>
      <c r="B2696" s="8234"/>
      <c r="C2696" s="8325"/>
      <c r="D2696" s="8317" t="s">
        <v>99</v>
      </c>
      <c r="E2696" s="8318"/>
      <c r="F2696" s="8318"/>
      <c r="G2696" s="8318"/>
      <c r="H2696" s="11361">
        <v>0</v>
      </c>
      <c r="I2696" s="11361"/>
      <c r="J2696" s="8234"/>
    </row>
    <row r="2697" spans="1:10" ht="16.5" thickTop="1" thickBot="1" x14ac:dyDescent="0.3">
      <c r="A2697" s="8215"/>
      <c r="B2697" s="8234"/>
      <c r="C2697" s="8325"/>
      <c r="D2697" s="8319" t="s">
        <v>93</v>
      </c>
      <c r="E2697" s="8320"/>
      <c r="F2697" s="8320"/>
      <c r="G2697" s="8321"/>
      <c r="H2697" s="11024">
        <v>0</v>
      </c>
      <c r="I2697" s="11025">
        <v>0</v>
      </c>
      <c r="J2697" s="8234"/>
    </row>
    <row r="2698" spans="1:10" ht="16.5" thickTop="1" thickBot="1" x14ac:dyDescent="0.3">
      <c r="A2698" s="8215"/>
      <c r="B2698" s="8234"/>
      <c r="C2698" s="8325"/>
      <c r="D2698" s="8322" t="s">
        <v>94</v>
      </c>
      <c r="E2698" s="8323"/>
      <c r="F2698" s="8323"/>
      <c r="G2698" s="8324"/>
      <c r="H2698" s="11024">
        <v>0</v>
      </c>
      <c r="I2698" s="11025">
        <v>0</v>
      </c>
      <c r="J2698" s="8234"/>
    </row>
    <row r="2699" spans="1:10" ht="16.5" thickTop="1" thickBot="1" x14ac:dyDescent="0.3">
      <c r="A2699" s="8215"/>
      <c r="B2699" s="8234"/>
      <c r="C2699" s="8325"/>
      <c r="D2699" s="8322" t="s">
        <v>95</v>
      </c>
      <c r="E2699" s="8323"/>
      <c r="F2699" s="8323"/>
      <c r="G2699" s="8324"/>
      <c r="H2699" s="11024">
        <v>0</v>
      </c>
      <c r="I2699" s="11025">
        <v>0</v>
      </c>
      <c r="J2699" s="8234"/>
    </row>
    <row r="2700" spans="1:10" ht="16.5" thickTop="1" thickBot="1" x14ac:dyDescent="0.3">
      <c r="A2700" s="8215"/>
      <c r="B2700" s="8234"/>
      <c r="C2700" s="8325"/>
      <c r="D2700" s="8326" t="s">
        <v>96</v>
      </c>
      <c r="E2700" s="8327"/>
      <c r="F2700" s="8327"/>
      <c r="G2700" s="8327"/>
      <c r="H2700" s="11024">
        <v>0</v>
      </c>
      <c r="I2700" s="11025">
        <v>0</v>
      </c>
      <c r="J2700" s="8234"/>
    </row>
    <row r="2701" spans="1:10" ht="16.5" thickTop="1" thickBot="1" x14ac:dyDescent="0.3">
      <c r="A2701" s="8215"/>
      <c r="B2701" s="8234"/>
      <c r="C2701" s="8325"/>
      <c r="D2701" s="8328" t="s">
        <v>97</v>
      </c>
      <c r="E2701" s="8314"/>
      <c r="F2701" s="8314"/>
      <c r="G2701" s="8314"/>
      <c r="H2701" s="11024">
        <v>0</v>
      </c>
      <c r="I2701" s="11025">
        <v>0</v>
      </c>
      <c r="J2701" s="8234"/>
    </row>
    <row r="2702" spans="1:10" ht="39.75" thickTop="1" thickBot="1" x14ac:dyDescent="0.3">
      <c r="A2702" s="8215"/>
      <c r="B2702" s="8234"/>
      <c r="C2702" s="8325"/>
      <c r="D2702" s="8329" t="s">
        <v>100</v>
      </c>
      <c r="E2702" s="8318"/>
      <c r="F2702" s="8318"/>
      <c r="G2702" s="8330"/>
      <c r="H2702" s="11365">
        <v>2</v>
      </c>
      <c r="I2702" s="11366"/>
      <c r="J2702" s="8234"/>
    </row>
    <row r="2703" spans="1:10" ht="16.5" thickTop="1" thickBot="1" x14ac:dyDescent="0.3">
      <c r="A2703" s="8215"/>
      <c r="B2703" s="8234"/>
      <c r="C2703" s="8325"/>
      <c r="D2703" s="8331" t="s">
        <v>101</v>
      </c>
      <c r="E2703" s="8332"/>
      <c r="F2703" s="8332"/>
      <c r="G2703" s="8332"/>
      <c r="H2703" s="11024">
        <v>1</v>
      </c>
      <c r="I2703" s="11025">
        <v>0</v>
      </c>
      <c r="J2703" s="8234"/>
    </row>
    <row r="2704" spans="1:10" ht="16.5" thickTop="1" thickBot="1" x14ac:dyDescent="0.3">
      <c r="A2704" s="8215"/>
      <c r="B2704" s="8234"/>
      <c r="C2704" s="8325"/>
      <c r="D2704" s="8331" t="s">
        <v>102</v>
      </c>
      <c r="E2704" s="8327"/>
      <c r="F2704" s="8327"/>
      <c r="G2704" s="8327"/>
      <c r="H2704" s="11024">
        <v>0</v>
      </c>
      <c r="I2704" s="11025">
        <v>0</v>
      </c>
      <c r="J2704" s="8234"/>
    </row>
    <row r="2705" spans="1:10" ht="16.5" thickTop="1" thickBot="1" x14ac:dyDescent="0.3">
      <c r="A2705" s="8215"/>
      <c r="B2705" s="8234"/>
      <c r="C2705" s="8325"/>
      <c r="D2705" s="8319" t="s">
        <v>103</v>
      </c>
      <c r="E2705" s="8327"/>
      <c r="F2705" s="8327"/>
      <c r="G2705" s="8333"/>
      <c r="H2705" s="11024">
        <v>1</v>
      </c>
      <c r="I2705" s="11025">
        <v>0</v>
      </c>
      <c r="J2705" s="8234"/>
    </row>
    <row r="2706" spans="1:10" ht="39.75" thickTop="1" thickBot="1" x14ac:dyDescent="0.3">
      <c r="A2706" s="8215"/>
      <c r="B2706" s="8234"/>
      <c r="C2706" s="8325"/>
      <c r="D2706" s="8329" t="s">
        <v>104</v>
      </c>
      <c r="E2706" s="8318"/>
      <c r="F2706" s="8318"/>
      <c r="G2706" s="8318"/>
      <c r="H2706" s="11365">
        <v>0</v>
      </c>
      <c r="I2706" s="11366"/>
      <c r="J2706" s="8234"/>
    </row>
    <row r="2707" spans="1:10" ht="16.5" thickTop="1" thickBot="1" x14ac:dyDescent="0.3">
      <c r="A2707" s="8215"/>
      <c r="B2707" s="8234"/>
      <c r="C2707" s="8325"/>
      <c r="D2707" s="8331" t="s">
        <v>105</v>
      </c>
      <c r="E2707" s="8332"/>
      <c r="F2707" s="8332"/>
      <c r="G2707" s="8332"/>
      <c r="H2707" s="11024">
        <v>0</v>
      </c>
      <c r="I2707" s="11025">
        <v>0</v>
      </c>
      <c r="J2707" s="8234"/>
    </row>
    <row r="2708" spans="1:10" ht="16.5" thickTop="1" thickBot="1" x14ac:dyDescent="0.3">
      <c r="A2708" s="8215"/>
      <c r="B2708" s="8234"/>
      <c r="C2708" s="8325"/>
      <c r="D2708" s="8331" t="s">
        <v>102</v>
      </c>
      <c r="E2708" s="8327"/>
      <c r="F2708" s="8327"/>
      <c r="G2708" s="8327"/>
      <c r="H2708" s="11024">
        <v>0</v>
      </c>
      <c r="I2708" s="11025">
        <v>0</v>
      </c>
      <c r="J2708" s="8234"/>
    </row>
    <row r="2709" spans="1:10" ht="16.5" thickTop="1" thickBot="1" x14ac:dyDescent="0.3">
      <c r="A2709" s="8215"/>
      <c r="B2709" s="8234"/>
      <c r="C2709" s="8325"/>
      <c r="D2709" s="8319" t="s">
        <v>103</v>
      </c>
      <c r="E2709" s="8327"/>
      <c r="F2709" s="8327"/>
      <c r="G2709" s="8333"/>
      <c r="H2709" s="11024">
        <v>0</v>
      </c>
      <c r="I2709" s="11025">
        <v>0</v>
      </c>
      <c r="J2709" s="8234"/>
    </row>
    <row r="2710" spans="1:10" ht="52.5" thickTop="1" thickBot="1" x14ac:dyDescent="0.3">
      <c r="A2710" s="8215"/>
      <c r="B2710" s="8234"/>
      <c r="C2710" s="8325"/>
      <c r="D2710" s="8329" t="s">
        <v>241</v>
      </c>
      <c r="E2710" s="8318"/>
      <c r="F2710" s="8318"/>
      <c r="G2710" s="8318"/>
      <c r="H2710" s="11361">
        <v>41</v>
      </c>
      <c r="I2710" s="11361"/>
      <c r="J2710" s="8234"/>
    </row>
    <row r="2711" spans="1:10" ht="16.5" thickTop="1" thickBot="1" x14ac:dyDescent="0.3">
      <c r="A2711" s="8215"/>
      <c r="B2711" s="8234"/>
      <c r="C2711" s="8325"/>
      <c r="D2711" s="8319" t="s">
        <v>93</v>
      </c>
      <c r="E2711" s="8320"/>
      <c r="F2711" s="8320"/>
      <c r="G2711" s="8321"/>
      <c r="H2711" s="11024">
        <v>19</v>
      </c>
      <c r="I2711" s="11025">
        <v>0</v>
      </c>
      <c r="J2711" s="8234"/>
    </row>
    <row r="2712" spans="1:10" ht="16.5" thickTop="1" thickBot="1" x14ac:dyDescent="0.3">
      <c r="A2712" s="8215"/>
      <c r="B2712" s="8234"/>
      <c r="C2712" s="8325"/>
      <c r="D2712" s="8322" t="s">
        <v>94</v>
      </c>
      <c r="E2712" s="8323"/>
      <c r="F2712" s="8323"/>
      <c r="G2712" s="8324"/>
      <c r="H2712" s="11024">
        <v>0</v>
      </c>
      <c r="I2712" s="11025">
        <v>0</v>
      </c>
      <c r="J2712" s="8234"/>
    </row>
    <row r="2713" spans="1:10" ht="16.5" thickTop="1" thickBot="1" x14ac:dyDescent="0.3">
      <c r="A2713" s="8215"/>
      <c r="B2713" s="8234"/>
      <c r="C2713" s="8325"/>
      <c r="D2713" s="8322" t="s">
        <v>95</v>
      </c>
      <c r="E2713" s="8323"/>
      <c r="F2713" s="8323"/>
      <c r="G2713" s="8324"/>
      <c r="H2713" s="11024">
        <v>9</v>
      </c>
      <c r="I2713" s="11025">
        <v>0</v>
      </c>
      <c r="J2713" s="8234"/>
    </row>
    <row r="2714" spans="1:10" ht="16.5" thickTop="1" thickBot="1" x14ac:dyDescent="0.3">
      <c r="A2714" s="8215"/>
      <c r="B2714" s="8234"/>
      <c r="C2714" s="8325"/>
      <c r="D2714" s="8326" t="s">
        <v>96</v>
      </c>
      <c r="E2714" s="8327"/>
      <c r="F2714" s="8327"/>
      <c r="G2714" s="8327"/>
      <c r="H2714" s="11024">
        <v>11</v>
      </c>
      <c r="I2714" s="11025">
        <v>0</v>
      </c>
      <c r="J2714" s="8234"/>
    </row>
    <row r="2715" spans="1:10" ht="16.5" thickTop="1" thickBot="1" x14ac:dyDescent="0.3">
      <c r="A2715" s="8215"/>
      <c r="B2715" s="8234"/>
      <c r="C2715" s="8325"/>
      <c r="D2715" s="8328" t="s">
        <v>97</v>
      </c>
      <c r="E2715" s="8314"/>
      <c r="F2715" s="8314"/>
      <c r="G2715" s="8314"/>
      <c r="H2715" s="11024">
        <v>2</v>
      </c>
      <c r="I2715" s="11025">
        <v>0</v>
      </c>
      <c r="J2715" s="8234"/>
    </row>
    <row r="2716" spans="1:10" ht="16.5" thickTop="1" thickBot="1" x14ac:dyDescent="0.3">
      <c r="A2716" s="8215"/>
      <c r="B2716" s="8234"/>
      <c r="C2716" s="8325"/>
      <c r="D2716" s="8317" t="s">
        <v>242</v>
      </c>
      <c r="E2716" s="8318"/>
      <c r="F2716" s="8318"/>
      <c r="G2716" s="8318"/>
      <c r="H2716" s="11361">
        <v>91</v>
      </c>
      <c r="I2716" s="11361"/>
      <c r="J2716" s="8234"/>
    </row>
    <row r="2717" spans="1:10" ht="16.5" thickTop="1" thickBot="1" x14ac:dyDescent="0.3">
      <c r="A2717" s="8215"/>
      <c r="B2717" s="8234"/>
      <c r="C2717" s="8325"/>
      <c r="D2717" s="8319" t="s">
        <v>105</v>
      </c>
      <c r="E2717" s="8320"/>
      <c r="F2717" s="8320"/>
      <c r="G2717" s="8321"/>
      <c r="H2717" s="11024">
        <v>41</v>
      </c>
      <c r="I2717" s="11025">
        <v>0</v>
      </c>
      <c r="J2717" s="8234"/>
    </row>
    <row r="2718" spans="1:10" ht="16.5" thickTop="1" thickBot="1" x14ac:dyDescent="0.3">
      <c r="A2718" s="8215"/>
      <c r="B2718" s="8234"/>
      <c r="C2718" s="8325"/>
      <c r="D2718" s="8322" t="s">
        <v>94</v>
      </c>
      <c r="E2718" s="8323"/>
      <c r="F2718" s="8323"/>
      <c r="G2718" s="8324"/>
      <c r="H2718" s="11024">
        <v>0</v>
      </c>
      <c r="I2718" s="11025">
        <v>0</v>
      </c>
      <c r="J2718" s="8234"/>
    </row>
    <row r="2719" spans="1:10" ht="16.5" thickTop="1" thickBot="1" x14ac:dyDescent="0.3">
      <c r="A2719" s="8215"/>
      <c r="B2719" s="8234"/>
      <c r="C2719" s="8325"/>
      <c r="D2719" s="8322" t="s">
        <v>102</v>
      </c>
      <c r="E2719" s="8323"/>
      <c r="F2719" s="8323"/>
      <c r="G2719" s="8324"/>
      <c r="H2719" s="11024">
        <v>17</v>
      </c>
      <c r="I2719" s="11025">
        <v>0</v>
      </c>
      <c r="J2719" s="8234"/>
    </row>
    <row r="2720" spans="1:10" ht="16.5" thickTop="1" thickBot="1" x14ac:dyDescent="0.3">
      <c r="A2720" s="8215"/>
      <c r="B2720" s="8234"/>
      <c r="C2720" s="8325"/>
      <c r="D2720" s="8326" t="s">
        <v>103</v>
      </c>
      <c r="E2720" s="8327"/>
      <c r="F2720" s="8327"/>
      <c r="G2720" s="8327"/>
      <c r="H2720" s="11024">
        <v>29</v>
      </c>
      <c r="I2720" s="11025">
        <v>0</v>
      </c>
      <c r="J2720" s="8234"/>
    </row>
    <row r="2721" spans="1:10" ht="16.5" thickTop="1" thickBot="1" x14ac:dyDescent="0.3">
      <c r="A2721" s="8215"/>
      <c r="B2721" s="8234"/>
      <c r="C2721" s="8325"/>
      <c r="D2721" s="8328" t="s">
        <v>108</v>
      </c>
      <c r="E2721" s="8314"/>
      <c r="F2721" s="8314"/>
      <c r="G2721" s="8314"/>
      <c r="H2721" s="11024">
        <v>4</v>
      </c>
      <c r="I2721" s="11025">
        <v>0</v>
      </c>
      <c r="J2721" s="8234"/>
    </row>
    <row r="2722" spans="1:10" ht="16.5" thickTop="1" thickBot="1" x14ac:dyDescent="0.3">
      <c r="A2722" s="8215"/>
      <c r="B2722" s="8234"/>
      <c r="C2722" s="8325"/>
      <c r="D2722" s="8317" t="s">
        <v>243</v>
      </c>
      <c r="E2722" s="8318"/>
      <c r="F2722" s="8318"/>
      <c r="G2722" s="8318"/>
      <c r="H2722" s="11361">
        <v>31</v>
      </c>
      <c r="I2722" s="11361"/>
      <c r="J2722" s="8234"/>
    </row>
    <row r="2723" spans="1:10" ht="16.5" thickTop="1" thickBot="1" x14ac:dyDescent="0.3">
      <c r="A2723" s="8215"/>
      <c r="B2723" s="8234"/>
      <c r="C2723" s="8325"/>
      <c r="D2723" s="8319" t="s">
        <v>93</v>
      </c>
      <c r="E2723" s="8320"/>
      <c r="F2723" s="8320"/>
      <c r="G2723" s="8321"/>
      <c r="H2723" s="11024">
        <v>16</v>
      </c>
      <c r="I2723" s="11025">
        <v>0</v>
      </c>
      <c r="J2723" s="8234"/>
    </row>
    <row r="2724" spans="1:10" ht="16.5" thickTop="1" thickBot="1" x14ac:dyDescent="0.3">
      <c r="A2724" s="8215"/>
      <c r="B2724" s="8234"/>
      <c r="C2724" s="8325"/>
      <c r="D2724" s="8322" t="s">
        <v>94</v>
      </c>
      <c r="E2724" s="8323"/>
      <c r="F2724" s="8323"/>
      <c r="G2724" s="8324"/>
      <c r="H2724" s="11024">
        <v>0</v>
      </c>
      <c r="I2724" s="11025">
        <v>0</v>
      </c>
      <c r="J2724" s="8234"/>
    </row>
    <row r="2725" spans="1:10" ht="16.5" thickTop="1" thickBot="1" x14ac:dyDescent="0.3">
      <c r="A2725" s="8215"/>
      <c r="B2725" s="8234"/>
      <c r="C2725" s="8325"/>
      <c r="D2725" s="8322" t="s">
        <v>95</v>
      </c>
      <c r="E2725" s="8323"/>
      <c r="F2725" s="8323"/>
      <c r="G2725" s="8324"/>
      <c r="H2725" s="11024">
        <v>5</v>
      </c>
      <c r="I2725" s="11025">
        <v>0</v>
      </c>
      <c r="J2725" s="8234"/>
    </row>
    <row r="2726" spans="1:10" ht="16.5" thickTop="1" thickBot="1" x14ac:dyDescent="0.3">
      <c r="A2726" s="8215"/>
      <c r="B2726" s="8234"/>
      <c r="C2726" s="8325"/>
      <c r="D2726" s="8326" t="s">
        <v>96</v>
      </c>
      <c r="E2726" s="8327"/>
      <c r="F2726" s="8327"/>
      <c r="G2726" s="8327"/>
      <c r="H2726" s="11024">
        <v>10</v>
      </c>
      <c r="I2726" s="11025">
        <v>0</v>
      </c>
      <c r="J2726" s="8234"/>
    </row>
    <row r="2727" spans="1:10" ht="16.5" thickTop="1" thickBot="1" x14ac:dyDescent="0.3">
      <c r="A2727" s="8215"/>
      <c r="B2727" s="8234"/>
      <c r="C2727" s="8325"/>
      <c r="D2727" s="8328" t="s">
        <v>97</v>
      </c>
      <c r="E2727" s="8314"/>
      <c r="F2727" s="8314"/>
      <c r="G2727" s="8314"/>
      <c r="H2727" s="11024">
        <v>0</v>
      </c>
      <c r="I2727" s="11025">
        <v>0</v>
      </c>
      <c r="J2727" s="8234"/>
    </row>
    <row r="2728" spans="1:10" ht="16.5" thickTop="1" thickBot="1" x14ac:dyDescent="0.3">
      <c r="A2728" s="8215"/>
      <c r="B2728" s="8234"/>
      <c r="C2728" s="8334" t="s">
        <v>109</v>
      </c>
      <c r="D2728" s="8335"/>
      <c r="E2728" s="8336"/>
      <c r="F2728" s="8337"/>
      <c r="G2728" s="8337"/>
      <c r="H2728" s="11428">
        <v>1</v>
      </c>
      <c r="I2728" s="11429"/>
      <c r="J2728" s="8234"/>
    </row>
    <row r="2729" spans="1:10" ht="27" thickTop="1" thickBot="1" x14ac:dyDescent="0.3">
      <c r="A2729" s="8215"/>
      <c r="B2729" s="8234"/>
      <c r="C2729" s="8338"/>
      <c r="D2729" s="8339" t="s">
        <v>110</v>
      </c>
      <c r="E2729" s="8318"/>
      <c r="F2729" s="8318"/>
      <c r="G2729" s="8330"/>
      <c r="H2729" s="11365">
        <v>0</v>
      </c>
      <c r="I2729" s="11366"/>
      <c r="J2729" s="8234"/>
    </row>
    <row r="2730" spans="1:10" ht="16.5" thickTop="1" thickBot="1" x14ac:dyDescent="0.3">
      <c r="A2730" s="8215"/>
      <c r="B2730" s="8234"/>
      <c r="C2730" s="8340"/>
      <c r="D2730" s="8341" t="s">
        <v>93</v>
      </c>
      <c r="E2730" s="8327"/>
      <c r="F2730" s="8327"/>
      <c r="G2730" s="8333"/>
      <c r="H2730" s="11024">
        <v>0</v>
      </c>
      <c r="I2730" s="11025">
        <v>0</v>
      </c>
      <c r="J2730" s="8234"/>
    </row>
    <row r="2731" spans="1:10" ht="16.5" thickTop="1" thickBot="1" x14ac:dyDescent="0.3">
      <c r="A2731" s="8215"/>
      <c r="B2731" s="8234"/>
      <c r="C2731" s="8340"/>
      <c r="D2731" s="8341" t="s">
        <v>94</v>
      </c>
      <c r="E2731" s="8327"/>
      <c r="F2731" s="8327"/>
      <c r="G2731" s="8333"/>
      <c r="H2731" s="11024">
        <v>0</v>
      </c>
      <c r="I2731" s="11025">
        <v>0</v>
      </c>
      <c r="J2731" s="8234"/>
    </row>
    <row r="2732" spans="1:10" ht="16.5" thickTop="1" thickBot="1" x14ac:dyDescent="0.3">
      <c r="A2732" s="8215"/>
      <c r="B2732" s="8234"/>
      <c r="C2732" s="8340"/>
      <c r="D2732" s="8341" t="s">
        <v>95</v>
      </c>
      <c r="E2732" s="8327"/>
      <c r="F2732" s="8327"/>
      <c r="G2732" s="8333"/>
      <c r="H2732" s="11024">
        <v>0</v>
      </c>
      <c r="I2732" s="11025">
        <v>0</v>
      </c>
      <c r="J2732" s="8234"/>
    </row>
    <row r="2733" spans="1:10" ht="16.5" thickTop="1" thickBot="1" x14ac:dyDescent="0.3">
      <c r="A2733" s="8215"/>
      <c r="B2733" s="8234"/>
      <c r="C2733" s="8340"/>
      <c r="D2733" s="8341" t="s">
        <v>96</v>
      </c>
      <c r="E2733" s="8342"/>
      <c r="F2733" s="8342"/>
      <c r="G2733" s="8343"/>
      <c r="H2733" s="11024">
        <v>0</v>
      </c>
      <c r="I2733" s="11025">
        <v>0</v>
      </c>
      <c r="J2733" s="8234"/>
    </row>
    <row r="2734" spans="1:10" ht="16.5" thickTop="1" thickBot="1" x14ac:dyDescent="0.3">
      <c r="A2734" s="8215"/>
      <c r="B2734" s="8234"/>
      <c r="C2734" s="8340"/>
      <c r="D2734" s="8344" t="s">
        <v>111</v>
      </c>
      <c r="E2734" s="8345"/>
      <c r="F2734" s="8345"/>
      <c r="G2734" s="8345"/>
      <c r="H2734" s="11427">
        <v>1</v>
      </c>
      <c r="I2734" s="11427"/>
      <c r="J2734" s="8234"/>
    </row>
    <row r="2735" spans="1:10" ht="16.5" thickTop="1" thickBot="1" x14ac:dyDescent="0.3">
      <c r="A2735" s="8215"/>
      <c r="B2735" s="8234"/>
      <c r="C2735" s="8340"/>
      <c r="D2735" s="8341" t="s">
        <v>93</v>
      </c>
      <c r="E2735" s="8327"/>
      <c r="F2735" s="8327"/>
      <c r="G2735" s="8333"/>
      <c r="H2735" s="11024">
        <v>1</v>
      </c>
      <c r="I2735" s="11025">
        <v>0</v>
      </c>
      <c r="J2735" s="8234"/>
    </row>
    <row r="2736" spans="1:10" ht="16.5" thickTop="1" thickBot="1" x14ac:dyDescent="0.3">
      <c r="A2736" s="8215"/>
      <c r="B2736" s="8234"/>
      <c r="C2736" s="8340"/>
      <c r="D2736" s="8341" t="s">
        <v>94</v>
      </c>
      <c r="E2736" s="8327"/>
      <c r="F2736" s="8327"/>
      <c r="G2736" s="8333"/>
      <c r="H2736" s="11024">
        <v>0</v>
      </c>
      <c r="I2736" s="11025">
        <v>0</v>
      </c>
      <c r="J2736" s="8234"/>
    </row>
    <row r="2737" spans="1:10" ht="16.5" thickTop="1" thickBot="1" x14ac:dyDescent="0.3">
      <c r="A2737" s="8215"/>
      <c r="B2737" s="8234"/>
      <c r="C2737" s="8340"/>
      <c r="D2737" s="8341" t="s">
        <v>95</v>
      </c>
      <c r="E2737" s="8327"/>
      <c r="F2737" s="8327"/>
      <c r="G2737" s="8333"/>
      <c r="H2737" s="11024">
        <v>0</v>
      </c>
      <c r="I2737" s="11025">
        <v>0</v>
      </c>
      <c r="J2737" s="8234"/>
    </row>
    <row r="2738" spans="1:10" ht="16.5" thickTop="1" thickBot="1" x14ac:dyDescent="0.3">
      <c r="A2738" s="8215"/>
      <c r="B2738" s="8234"/>
      <c r="C2738" s="8340"/>
      <c r="D2738" s="8341" t="s">
        <v>96</v>
      </c>
      <c r="E2738" s="8342"/>
      <c r="F2738" s="8342"/>
      <c r="G2738" s="8343"/>
      <c r="H2738" s="11024">
        <v>0</v>
      </c>
      <c r="I2738" s="11025">
        <v>0</v>
      </c>
      <c r="J2738" s="8234"/>
    </row>
    <row r="2739" spans="1:10" ht="16.5" thickTop="1" thickBot="1" x14ac:dyDescent="0.3">
      <c r="A2739" s="8215"/>
      <c r="B2739" s="8234"/>
      <c r="C2739" s="8340"/>
      <c r="D2739" s="8344" t="s">
        <v>112</v>
      </c>
      <c r="E2739" s="8345"/>
      <c r="F2739" s="8345"/>
      <c r="G2739" s="8345"/>
      <c r="H2739" s="11427">
        <v>0</v>
      </c>
      <c r="I2739" s="11427"/>
      <c r="J2739" s="8234"/>
    </row>
    <row r="2740" spans="1:10" ht="16.5" thickTop="1" thickBot="1" x14ac:dyDescent="0.3">
      <c r="A2740" s="8215"/>
      <c r="B2740" s="8234"/>
      <c r="C2740" s="8340"/>
      <c r="D2740" s="8341" t="s">
        <v>93</v>
      </c>
      <c r="E2740" s="8327"/>
      <c r="F2740" s="8327"/>
      <c r="G2740" s="8333"/>
      <c r="H2740" s="11024">
        <v>0</v>
      </c>
      <c r="I2740" s="11025">
        <v>0</v>
      </c>
      <c r="J2740" s="8234"/>
    </row>
    <row r="2741" spans="1:10" ht="16.5" thickTop="1" thickBot="1" x14ac:dyDescent="0.3">
      <c r="A2741" s="8215"/>
      <c r="B2741" s="8234"/>
      <c r="C2741" s="8340"/>
      <c r="D2741" s="8341" t="s">
        <v>94</v>
      </c>
      <c r="E2741" s="8327"/>
      <c r="F2741" s="8327"/>
      <c r="G2741" s="8333"/>
      <c r="H2741" s="11024">
        <v>0</v>
      </c>
      <c r="I2741" s="11025">
        <v>0</v>
      </c>
      <c r="J2741" s="8234"/>
    </row>
    <row r="2742" spans="1:10" ht="16.5" thickTop="1" thickBot="1" x14ac:dyDescent="0.3">
      <c r="A2742" s="8215"/>
      <c r="B2742" s="8234"/>
      <c r="C2742" s="8340"/>
      <c r="D2742" s="8341" t="s">
        <v>95</v>
      </c>
      <c r="E2742" s="8327"/>
      <c r="F2742" s="8327"/>
      <c r="G2742" s="8333"/>
      <c r="H2742" s="11024">
        <v>0</v>
      </c>
      <c r="I2742" s="11025">
        <v>0</v>
      </c>
      <c r="J2742" s="8234"/>
    </row>
    <row r="2743" spans="1:10" ht="16.5" thickTop="1" thickBot="1" x14ac:dyDescent="0.3">
      <c r="A2743" s="8215"/>
      <c r="B2743" s="8234"/>
      <c r="C2743" s="8340"/>
      <c r="D2743" s="8341" t="s">
        <v>96</v>
      </c>
      <c r="E2743" s="8342"/>
      <c r="F2743" s="8342"/>
      <c r="G2743" s="8343"/>
      <c r="H2743" s="11024">
        <v>0</v>
      </c>
      <c r="I2743" s="11025">
        <v>0</v>
      </c>
      <c r="J2743" s="8234"/>
    </row>
    <row r="2744" spans="1:10" ht="16.5" thickTop="1" thickBot="1" x14ac:dyDescent="0.3">
      <c r="A2744" s="8215"/>
      <c r="B2744" s="8234"/>
      <c r="C2744" s="8340"/>
      <c r="D2744" s="8346" t="s">
        <v>113</v>
      </c>
      <c r="E2744" s="8318"/>
      <c r="F2744" s="8318"/>
      <c r="G2744" s="8330"/>
      <c r="H2744" s="11427">
        <v>0</v>
      </c>
      <c r="I2744" s="11427"/>
      <c r="J2744" s="8234"/>
    </row>
    <row r="2745" spans="1:10" ht="16.5" thickTop="1" thickBot="1" x14ac:dyDescent="0.3">
      <c r="A2745" s="8215"/>
      <c r="B2745" s="8234"/>
      <c r="C2745" s="8340"/>
      <c r="D2745" s="8347" t="s">
        <v>114</v>
      </c>
      <c r="E2745" s="8320"/>
      <c r="F2745" s="8320"/>
      <c r="G2745" s="8321"/>
      <c r="H2745" s="11024">
        <v>0</v>
      </c>
      <c r="I2745" s="11025">
        <v>0</v>
      </c>
      <c r="J2745" s="8234"/>
    </row>
    <row r="2746" spans="1:10" ht="16.5" thickTop="1" thickBot="1" x14ac:dyDescent="0.3">
      <c r="A2746" s="8215"/>
      <c r="B2746" s="8234"/>
      <c r="C2746" s="8340"/>
      <c r="D2746" s="8347" t="s">
        <v>94</v>
      </c>
      <c r="E2746" s="8320"/>
      <c r="F2746" s="8320"/>
      <c r="G2746" s="8321"/>
      <c r="H2746" s="11024">
        <v>0</v>
      </c>
      <c r="I2746" s="11025">
        <v>0</v>
      </c>
      <c r="J2746" s="8234"/>
    </row>
    <row r="2747" spans="1:10" ht="16.5" thickTop="1" thickBot="1" x14ac:dyDescent="0.3">
      <c r="A2747" s="8215"/>
      <c r="B2747" s="8234"/>
      <c r="C2747" s="8340"/>
      <c r="D2747" s="8347" t="s">
        <v>102</v>
      </c>
      <c r="E2747" s="8320"/>
      <c r="F2747" s="8320"/>
      <c r="G2747" s="8321"/>
      <c r="H2747" s="11024">
        <v>0</v>
      </c>
      <c r="I2747" s="11025">
        <v>0</v>
      </c>
      <c r="J2747" s="8234"/>
    </row>
    <row r="2748" spans="1:10" ht="16.5" thickTop="1" thickBot="1" x14ac:dyDescent="0.3">
      <c r="A2748" s="8216"/>
      <c r="B2748" s="8234"/>
      <c r="C2748" s="8340"/>
      <c r="D2748" s="8347" t="s">
        <v>103</v>
      </c>
      <c r="E2748" s="8320"/>
      <c r="F2748" s="8320"/>
      <c r="G2748" s="8321"/>
      <c r="H2748" s="11024">
        <v>0</v>
      </c>
      <c r="I2748" s="11025">
        <v>0</v>
      </c>
      <c r="J2748" s="8234"/>
    </row>
    <row r="2749" spans="1:10" ht="16.5" thickTop="1" thickBot="1" x14ac:dyDescent="0.3">
      <c r="A2749" s="8216"/>
      <c r="B2749" s="8234"/>
      <c r="C2749" s="8340"/>
      <c r="D2749" s="8346" t="s">
        <v>115</v>
      </c>
      <c r="E2749" s="8318"/>
      <c r="F2749" s="8318"/>
      <c r="G2749" s="8330"/>
      <c r="H2749" s="11427">
        <v>0</v>
      </c>
      <c r="I2749" s="11427"/>
      <c r="J2749" s="8234"/>
    </row>
    <row r="2750" spans="1:10" ht="16.5" thickTop="1" thickBot="1" x14ac:dyDescent="0.3">
      <c r="A2750" s="8216"/>
      <c r="B2750" s="8234"/>
      <c r="C2750" s="8340"/>
      <c r="D2750" s="8347" t="s">
        <v>105</v>
      </c>
      <c r="E2750" s="8320"/>
      <c r="F2750" s="8320"/>
      <c r="G2750" s="8321"/>
      <c r="H2750" s="11024">
        <v>0</v>
      </c>
      <c r="I2750" s="11025">
        <v>0</v>
      </c>
      <c r="J2750" s="8234"/>
    </row>
    <row r="2751" spans="1:10" ht="16.5" thickTop="1" thickBot="1" x14ac:dyDescent="0.3">
      <c r="A2751" s="8216"/>
      <c r="B2751" s="8234"/>
      <c r="C2751" s="8340"/>
      <c r="D2751" s="8347" t="s">
        <v>94</v>
      </c>
      <c r="E2751" s="8320"/>
      <c r="F2751" s="8320"/>
      <c r="G2751" s="8321"/>
      <c r="H2751" s="11024">
        <v>0</v>
      </c>
      <c r="I2751" s="11025">
        <v>0</v>
      </c>
      <c r="J2751" s="8234"/>
    </row>
    <row r="2752" spans="1:10" ht="16.5" thickTop="1" thickBot="1" x14ac:dyDescent="0.3">
      <c r="A2752" s="8216"/>
      <c r="B2752" s="8234"/>
      <c r="C2752" s="8340"/>
      <c r="D2752" s="8347" t="s">
        <v>102</v>
      </c>
      <c r="E2752" s="8320"/>
      <c r="F2752" s="8320"/>
      <c r="G2752" s="8321"/>
      <c r="H2752" s="11024">
        <v>0</v>
      </c>
      <c r="I2752" s="11025">
        <v>0</v>
      </c>
      <c r="J2752" s="8234"/>
    </row>
    <row r="2753" spans="1:10" ht="16.5" thickTop="1" thickBot="1" x14ac:dyDescent="0.3">
      <c r="A2753" s="8216"/>
      <c r="B2753" s="8234"/>
      <c r="C2753" s="8340"/>
      <c r="D2753" s="8347" t="s">
        <v>103</v>
      </c>
      <c r="E2753" s="8320"/>
      <c r="F2753" s="8320"/>
      <c r="G2753" s="8321"/>
      <c r="H2753" s="11024">
        <v>0</v>
      </c>
      <c r="I2753" s="11025">
        <v>0</v>
      </c>
      <c r="J2753" s="8234"/>
    </row>
    <row r="2754" spans="1:10" ht="16.5" thickTop="1" thickBot="1" x14ac:dyDescent="0.3">
      <c r="A2754" s="8216"/>
      <c r="B2754" s="8234"/>
      <c r="C2754" s="8340"/>
      <c r="D2754" s="8346" t="s">
        <v>116</v>
      </c>
      <c r="E2754" s="8318"/>
      <c r="F2754" s="8318"/>
      <c r="G2754" s="8330"/>
      <c r="H2754" s="11427">
        <v>0</v>
      </c>
      <c r="I2754" s="11427"/>
      <c r="J2754" s="8234"/>
    </row>
    <row r="2755" spans="1:10" ht="16.5" thickTop="1" thickBot="1" x14ac:dyDescent="0.3">
      <c r="A2755" s="8216"/>
      <c r="B2755" s="8234"/>
      <c r="C2755" s="8340"/>
      <c r="D2755" s="8347" t="s">
        <v>105</v>
      </c>
      <c r="E2755" s="8320"/>
      <c r="F2755" s="8320"/>
      <c r="G2755" s="8321"/>
      <c r="H2755" s="11024">
        <v>0</v>
      </c>
      <c r="I2755" s="11025">
        <v>0</v>
      </c>
      <c r="J2755" s="8234"/>
    </row>
    <row r="2756" spans="1:10" ht="16.5" thickTop="1" thickBot="1" x14ac:dyDescent="0.3">
      <c r="A2756" s="8216"/>
      <c r="B2756" s="8234"/>
      <c r="C2756" s="8340"/>
      <c r="D2756" s="8347" t="s">
        <v>94</v>
      </c>
      <c r="E2756" s="8320"/>
      <c r="F2756" s="8320"/>
      <c r="G2756" s="8321"/>
      <c r="H2756" s="11024">
        <v>0</v>
      </c>
      <c r="I2756" s="11025">
        <v>0</v>
      </c>
      <c r="J2756" s="8234"/>
    </row>
    <row r="2757" spans="1:10" ht="16.5" thickTop="1" thickBot="1" x14ac:dyDescent="0.3">
      <c r="A2757" s="8216"/>
      <c r="B2757" s="8234"/>
      <c r="C2757" s="8340"/>
      <c r="D2757" s="8347" t="s">
        <v>102</v>
      </c>
      <c r="E2757" s="8320"/>
      <c r="F2757" s="8320"/>
      <c r="G2757" s="8321"/>
      <c r="H2757" s="11024">
        <v>0</v>
      </c>
      <c r="I2757" s="11025">
        <v>0</v>
      </c>
      <c r="J2757" s="8234"/>
    </row>
    <row r="2758" spans="1:10" ht="16.5" thickTop="1" thickBot="1" x14ac:dyDescent="0.3">
      <c r="A2758" s="8216"/>
      <c r="B2758" s="8234"/>
      <c r="C2758" s="8340"/>
      <c r="D2758" s="8347" t="s">
        <v>103</v>
      </c>
      <c r="E2758" s="8320"/>
      <c r="F2758" s="8320"/>
      <c r="G2758" s="8321"/>
      <c r="H2758" s="11024">
        <v>0</v>
      </c>
      <c r="I2758" s="11025">
        <v>0</v>
      </c>
      <c r="J2758" s="8234"/>
    </row>
    <row r="2759" spans="1:10" ht="16.5" thickTop="1" thickBot="1" x14ac:dyDescent="0.3">
      <c r="A2759" s="8216"/>
      <c r="B2759" s="8234"/>
      <c r="C2759" s="8340"/>
      <c r="D2759" s="8346" t="s">
        <v>117</v>
      </c>
      <c r="E2759" s="8318"/>
      <c r="F2759" s="8318"/>
      <c r="G2759" s="8330"/>
      <c r="H2759" s="11427">
        <v>0</v>
      </c>
      <c r="I2759" s="11427"/>
      <c r="J2759" s="8234"/>
    </row>
    <row r="2760" spans="1:10" ht="16.5" thickTop="1" thickBot="1" x14ac:dyDescent="0.3">
      <c r="A2760" s="8216"/>
      <c r="B2760" s="8234"/>
      <c r="C2760" s="8340"/>
      <c r="D2760" s="8347" t="s">
        <v>105</v>
      </c>
      <c r="E2760" s="8320"/>
      <c r="F2760" s="8320"/>
      <c r="G2760" s="8321"/>
      <c r="H2760" s="11024">
        <v>0</v>
      </c>
      <c r="I2760" s="11025">
        <v>0</v>
      </c>
      <c r="J2760" s="8234"/>
    </row>
    <row r="2761" spans="1:10" ht="16.5" thickTop="1" thickBot="1" x14ac:dyDescent="0.3">
      <c r="A2761" s="8216"/>
      <c r="B2761" s="8234"/>
      <c r="C2761" s="8340"/>
      <c r="D2761" s="8347" t="s">
        <v>94</v>
      </c>
      <c r="E2761" s="8320"/>
      <c r="F2761" s="8320"/>
      <c r="G2761" s="8321"/>
      <c r="H2761" s="11024">
        <v>0</v>
      </c>
      <c r="I2761" s="11025">
        <v>0</v>
      </c>
      <c r="J2761" s="8234"/>
    </row>
    <row r="2762" spans="1:10" ht="16.5" thickTop="1" thickBot="1" x14ac:dyDescent="0.3">
      <c r="A2762" s="8216"/>
      <c r="B2762" s="8234"/>
      <c r="C2762" s="8340"/>
      <c r="D2762" s="8347" t="s">
        <v>102</v>
      </c>
      <c r="E2762" s="8320"/>
      <c r="F2762" s="8320"/>
      <c r="G2762" s="8321"/>
      <c r="H2762" s="11024">
        <v>0</v>
      </c>
      <c r="I2762" s="11025">
        <v>0</v>
      </c>
      <c r="J2762" s="8234"/>
    </row>
    <row r="2763" spans="1:10" ht="16.5" thickTop="1" thickBot="1" x14ac:dyDescent="0.3">
      <c r="A2763" s="8216"/>
      <c r="B2763" s="8234"/>
      <c r="C2763" s="8348"/>
      <c r="D2763" s="8347" t="s">
        <v>103</v>
      </c>
      <c r="E2763" s="8320"/>
      <c r="F2763" s="8320"/>
      <c r="G2763" s="8321"/>
      <c r="H2763" s="11024">
        <v>0</v>
      </c>
      <c r="I2763" s="11025">
        <v>0</v>
      </c>
      <c r="J2763" s="8234"/>
    </row>
    <row r="2764" spans="1:10" ht="16.5" thickTop="1" thickBot="1" x14ac:dyDescent="0.3">
      <c r="A2764" s="8215"/>
      <c r="B2764" s="8234"/>
      <c r="C2764" s="8262" t="s">
        <v>118</v>
      </c>
      <c r="D2764" s="8349"/>
      <c r="E2764" s="8337"/>
      <c r="F2764" s="8337"/>
      <c r="G2764" s="8350"/>
      <c r="H2764" s="11411">
        <v>163</v>
      </c>
      <c r="I2764" s="11411"/>
      <c r="J2764" s="8234"/>
    </row>
    <row r="2765" spans="1:10" ht="27" thickTop="1" thickBot="1" x14ac:dyDescent="0.3">
      <c r="A2765" s="8215"/>
      <c r="B2765" s="8215"/>
      <c r="C2765" s="8351"/>
      <c r="D2765" s="8352" t="s">
        <v>31</v>
      </c>
      <c r="E2765" s="8353"/>
      <c r="F2765" s="8353"/>
      <c r="G2765" s="8354"/>
      <c r="H2765" s="11024">
        <v>0</v>
      </c>
      <c r="I2765" s="11025">
        <v>0</v>
      </c>
      <c r="J2765" s="8234"/>
    </row>
    <row r="2766" spans="1:10" ht="16.5" thickTop="1" thickBot="1" x14ac:dyDescent="0.3">
      <c r="A2766" s="8215"/>
      <c r="B2766" s="8215"/>
      <c r="C2766" s="8351"/>
      <c r="D2766" s="8352" t="s">
        <v>119</v>
      </c>
      <c r="E2766" s="8320"/>
      <c r="F2766" s="8320"/>
      <c r="G2766" s="8321"/>
      <c r="H2766" s="11024">
        <v>1</v>
      </c>
      <c r="I2766" s="11025">
        <v>0</v>
      </c>
      <c r="J2766" s="8234"/>
    </row>
    <row r="2767" spans="1:10" ht="27" thickTop="1" thickBot="1" x14ac:dyDescent="0.3">
      <c r="A2767" s="8215"/>
      <c r="B2767" s="8215"/>
      <c r="C2767" s="8351"/>
      <c r="D2767" s="8352" t="s">
        <v>120</v>
      </c>
      <c r="E2767" s="8355"/>
      <c r="F2767" s="8320"/>
      <c r="G2767" s="8321"/>
      <c r="H2767" s="11024">
        <v>0</v>
      </c>
      <c r="I2767" s="11025">
        <v>0</v>
      </c>
      <c r="J2767" s="8234"/>
    </row>
    <row r="2768" spans="1:10" ht="27" thickTop="1" thickBot="1" x14ac:dyDescent="0.3">
      <c r="A2768" s="8215"/>
      <c r="B2768" s="8234"/>
      <c r="C2768" s="8351"/>
      <c r="D2768" s="8352" t="s">
        <v>121</v>
      </c>
      <c r="E2768" s="8320"/>
      <c r="F2768" s="8320"/>
      <c r="G2768" s="8321"/>
      <c r="H2768" s="11024">
        <v>0</v>
      </c>
      <c r="I2768" s="11025">
        <v>0</v>
      </c>
      <c r="J2768" s="8234"/>
    </row>
    <row r="2769" spans="1:10" ht="16.5" thickTop="1" thickBot="1" x14ac:dyDescent="0.3">
      <c r="A2769" s="8215"/>
      <c r="B2769" s="8234"/>
      <c r="C2769" s="8351"/>
      <c r="D2769" s="8352" t="s">
        <v>70</v>
      </c>
      <c r="E2769" s="8320"/>
      <c r="F2769" s="8320"/>
      <c r="G2769" s="8321"/>
      <c r="H2769" s="11024">
        <v>0</v>
      </c>
      <c r="I2769" s="11025">
        <v>0</v>
      </c>
      <c r="J2769" s="8234"/>
    </row>
    <row r="2770" spans="1:10" ht="39.75" thickTop="1" thickBot="1" x14ac:dyDescent="0.3">
      <c r="A2770" s="8215"/>
      <c r="B2770" s="8234"/>
      <c r="C2770" s="8351"/>
      <c r="D2770" s="8352" t="s">
        <v>122</v>
      </c>
      <c r="E2770" s="8320"/>
      <c r="F2770" s="8320"/>
      <c r="G2770" s="8321"/>
      <c r="H2770" s="11024">
        <v>0</v>
      </c>
      <c r="I2770" s="11025">
        <v>0</v>
      </c>
      <c r="J2770" s="8234"/>
    </row>
    <row r="2771" spans="1:10" ht="27" thickTop="1" thickBot="1" x14ac:dyDescent="0.3">
      <c r="A2771" s="8215"/>
      <c r="B2771" s="8234"/>
      <c r="C2771" s="8356"/>
      <c r="D2771" s="8352" t="s">
        <v>123</v>
      </c>
      <c r="E2771" s="8320"/>
      <c r="F2771" s="8320"/>
      <c r="G2771" s="8321"/>
      <c r="H2771" s="11024">
        <v>0</v>
      </c>
      <c r="I2771" s="11025">
        <v>0</v>
      </c>
      <c r="J2771" s="8234"/>
    </row>
    <row r="2772" spans="1:10" ht="39.75" thickTop="1" thickBot="1" x14ac:dyDescent="0.3">
      <c r="A2772" s="8215"/>
      <c r="B2772" s="8234"/>
      <c r="C2772" s="8351"/>
      <c r="D2772" s="8352" t="s">
        <v>34</v>
      </c>
      <c r="E2772" s="8320"/>
      <c r="F2772" s="8320"/>
      <c r="G2772" s="8321"/>
      <c r="H2772" s="11024">
        <v>0</v>
      </c>
      <c r="I2772" s="11025">
        <v>0</v>
      </c>
      <c r="J2772" s="8234"/>
    </row>
    <row r="2773" spans="1:10" ht="39.75" thickTop="1" thickBot="1" x14ac:dyDescent="0.3">
      <c r="A2773" s="8215"/>
      <c r="B2773" s="8234"/>
      <c r="C2773" s="8356"/>
      <c r="D2773" s="8357" t="s">
        <v>124</v>
      </c>
      <c r="E2773" s="8320"/>
      <c r="F2773" s="8320"/>
      <c r="G2773" s="8321"/>
      <c r="H2773" s="11024">
        <v>25</v>
      </c>
      <c r="I2773" s="11025">
        <v>0</v>
      </c>
      <c r="J2773" s="8234"/>
    </row>
    <row r="2774" spans="1:10" ht="52.5" thickTop="1" thickBot="1" x14ac:dyDescent="0.3">
      <c r="A2774" s="8215"/>
      <c r="B2774" s="8234"/>
      <c r="C2774" s="8351"/>
      <c r="D2774" s="8352" t="s">
        <v>125</v>
      </c>
      <c r="E2774" s="8320"/>
      <c r="F2774" s="8320"/>
      <c r="G2774" s="8321"/>
      <c r="H2774" s="11024">
        <v>3</v>
      </c>
      <c r="I2774" s="11025">
        <v>0</v>
      </c>
      <c r="J2774" s="8234"/>
    </row>
    <row r="2775" spans="1:10" ht="27" thickTop="1" thickBot="1" x14ac:dyDescent="0.3">
      <c r="A2775" s="8215"/>
      <c r="B2775" s="8234"/>
      <c r="C2775" s="8351"/>
      <c r="D2775" s="8352" t="s">
        <v>126</v>
      </c>
      <c r="E2775" s="8320"/>
      <c r="F2775" s="8320"/>
      <c r="G2775" s="8321"/>
      <c r="H2775" s="11024">
        <v>17</v>
      </c>
      <c r="I2775" s="11025">
        <v>0</v>
      </c>
      <c r="J2775" s="8234"/>
    </row>
    <row r="2776" spans="1:10" ht="27" thickTop="1" thickBot="1" x14ac:dyDescent="0.3">
      <c r="A2776" s="8215"/>
      <c r="B2776" s="8234"/>
      <c r="C2776" s="8351"/>
      <c r="D2776" s="8358" t="s">
        <v>244</v>
      </c>
      <c r="E2776" s="8314"/>
      <c r="F2776" s="8314"/>
      <c r="G2776" s="8314"/>
      <c r="H2776" s="11024">
        <v>10</v>
      </c>
      <c r="I2776" s="11025">
        <v>0</v>
      </c>
      <c r="J2776" s="8234"/>
    </row>
    <row r="2777" spans="1:10" ht="65.25" thickTop="1" thickBot="1" x14ac:dyDescent="0.3">
      <c r="A2777" s="8215"/>
      <c r="B2777" s="8234"/>
      <c r="C2777" s="8351"/>
      <c r="D2777" s="8359" t="s">
        <v>71</v>
      </c>
      <c r="E2777" s="8320"/>
      <c r="F2777" s="8320"/>
      <c r="G2777" s="8321"/>
      <c r="H2777" s="11024">
        <v>2</v>
      </c>
      <c r="I2777" s="11025">
        <v>0</v>
      </c>
      <c r="J2777" s="8234"/>
    </row>
    <row r="2778" spans="1:10" ht="27" thickTop="1" thickBot="1" x14ac:dyDescent="0.3">
      <c r="A2778" s="8215"/>
      <c r="B2778" s="8234"/>
      <c r="C2778" s="8351"/>
      <c r="D2778" s="8352" t="s">
        <v>128</v>
      </c>
      <c r="E2778" s="8314"/>
      <c r="F2778" s="8314"/>
      <c r="G2778" s="8314"/>
      <c r="H2778" s="11024">
        <v>0</v>
      </c>
      <c r="I2778" s="11025">
        <v>0</v>
      </c>
      <c r="J2778" s="8234"/>
    </row>
    <row r="2779" spans="1:10" ht="39.75" thickTop="1" thickBot="1" x14ac:dyDescent="0.3">
      <c r="A2779" s="8215"/>
      <c r="B2779" s="8234"/>
      <c r="C2779" s="8351"/>
      <c r="D2779" s="8352" t="s">
        <v>129</v>
      </c>
      <c r="E2779" s="8320"/>
      <c r="F2779" s="8320"/>
      <c r="G2779" s="8321"/>
      <c r="H2779" s="11024">
        <v>1</v>
      </c>
      <c r="I2779" s="11025">
        <v>0</v>
      </c>
      <c r="J2779" s="8234"/>
    </row>
    <row r="2780" spans="1:10" ht="52.5" thickTop="1" thickBot="1" x14ac:dyDescent="0.3">
      <c r="A2780" s="8215"/>
      <c r="B2780" s="8234"/>
      <c r="C2780" s="8351"/>
      <c r="D2780" s="8352" t="s">
        <v>130</v>
      </c>
      <c r="E2780" s="8320"/>
      <c r="F2780" s="8320"/>
      <c r="G2780" s="8321"/>
      <c r="H2780" s="11024">
        <v>0</v>
      </c>
      <c r="I2780" s="11025">
        <v>0</v>
      </c>
      <c r="J2780" s="8234"/>
    </row>
    <row r="2781" spans="1:10" ht="39.75" thickTop="1" thickBot="1" x14ac:dyDescent="0.3">
      <c r="A2781" s="8215"/>
      <c r="B2781" s="8234"/>
      <c r="C2781" s="8351"/>
      <c r="D2781" s="8352" t="s">
        <v>131</v>
      </c>
      <c r="E2781" s="8355"/>
      <c r="F2781" s="8320"/>
      <c r="G2781" s="8321"/>
      <c r="H2781" s="11024">
        <v>0</v>
      </c>
      <c r="I2781" s="11025">
        <v>0</v>
      </c>
      <c r="J2781" s="8234"/>
    </row>
    <row r="2782" spans="1:10" ht="27" thickTop="1" thickBot="1" x14ac:dyDescent="0.3">
      <c r="A2782" s="8215"/>
      <c r="B2782" s="8215"/>
      <c r="C2782" s="8356"/>
      <c r="D2782" s="8352" t="s">
        <v>132</v>
      </c>
      <c r="E2782" s="8355"/>
      <c r="F2782" s="8320"/>
      <c r="G2782" s="8321"/>
      <c r="H2782" s="11024">
        <v>0</v>
      </c>
      <c r="I2782" s="11025">
        <v>0</v>
      </c>
      <c r="J2782" s="8234"/>
    </row>
    <row r="2783" spans="1:10" ht="39.75" thickTop="1" thickBot="1" x14ac:dyDescent="0.3">
      <c r="A2783" s="8215"/>
      <c r="B2783" s="8215"/>
      <c r="C2783" s="8351"/>
      <c r="D2783" s="8273" t="s">
        <v>245</v>
      </c>
      <c r="E2783" s="8314"/>
      <c r="F2783" s="8314"/>
      <c r="G2783" s="8314"/>
      <c r="H2783" s="11024">
        <v>0</v>
      </c>
      <c r="I2783" s="11025">
        <v>0</v>
      </c>
      <c r="J2783" s="8234"/>
    </row>
    <row r="2784" spans="1:10" ht="27" thickTop="1" thickBot="1" x14ac:dyDescent="0.3">
      <c r="A2784" s="8215"/>
      <c r="B2784" s="8215"/>
      <c r="C2784" s="8351"/>
      <c r="D2784" s="8359" t="s">
        <v>213</v>
      </c>
      <c r="E2784" s="8320"/>
      <c r="F2784" s="8320"/>
      <c r="G2784" s="8321"/>
      <c r="H2784" s="11024">
        <v>16</v>
      </c>
      <c r="I2784" s="11025">
        <v>0</v>
      </c>
      <c r="J2784" s="8234"/>
    </row>
    <row r="2785" spans="1:10" ht="65.25" thickTop="1" thickBot="1" x14ac:dyDescent="0.3">
      <c r="A2785" s="8215"/>
      <c r="B2785" s="8215"/>
      <c r="C2785" s="8351"/>
      <c r="D2785" s="8359" t="s">
        <v>214</v>
      </c>
      <c r="E2785" s="8320"/>
      <c r="F2785" s="8320"/>
      <c r="G2785" s="8321"/>
      <c r="H2785" s="11024">
        <v>2</v>
      </c>
      <c r="I2785" s="11025">
        <v>0</v>
      </c>
      <c r="J2785" s="8234"/>
    </row>
    <row r="2786" spans="1:10" ht="39.75" thickTop="1" thickBot="1" x14ac:dyDescent="0.3">
      <c r="A2786" s="8215"/>
      <c r="B2786" s="8215"/>
      <c r="C2786" s="8351"/>
      <c r="D2786" s="8359" t="s">
        <v>221</v>
      </c>
      <c r="E2786" s="8320"/>
      <c r="F2786" s="8320"/>
      <c r="G2786" s="8321"/>
      <c r="H2786" s="11024">
        <v>0</v>
      </c>
      <c r="I2786" s="11025">
        <v>0</v>
      </c>
      <c r="J2786" s="8234"/>
    </row>
    <row r="2787" spans="1:10" ht="52.5" thickTop="1" thickBot="1" x14ac:dyDescent="0.3">
      <c r="A2787" s="8215"/>
      <c r="B2787" s="8215"/>
      <c r="C2787" s="8351"/>
      <c r="D2787" s="8360" t="s">
        <v>246</v>
      </c>
      <c r="E2787" s="8314"/>
      <c r="F2787" s="8314"/>
      <c r="G2787" s="8314"/>
      <c r="H2787" s="11024">
        <v>0</v>
      </c>
      <c r="I2787" s="11025">
        <v>0</v>
      </c>
      <c r="J2787" s="8234"/>
    </row>
    <row r="2788" spans="1:10" ht="27" thickTop="1" thickBot="1" x14ac:dyDescent="0.3">
      <c r="A2788" s="8215"/>
      <c r="B2788" s="8215"/>
      <c r="C2788" s="8356"/>
      <c r="D2788" s="8359" t="s">
        <v>220</v>
      </c>
      <c r="E2788" s="8320"/>
      <c r="F2788" s="8320"/>
      <c r="G2788" s="8321"/>
      <c r="H2788" s="11024">
        <v>0</v>
      </c>
      <c r="I2788" s="11025">
        <v>0</v>
      </c>
      <c r="J2788" s="8234"/>
    </row>
    <row r="2789" spans="1:10" ht="27" thickTop="1" thickBot="1" x14ac:dyDescent="0.3">
      <c r="A2789" s="8215"/>
      <c r="B2789" s="8215"/>
      <c r="C2789" s="8356"/>
      <c r="D2789" s="8359" t="s">
        <v>247</v>
      </c>
      <c r="E2789" s="8320"/>
      <c r="F2789" s="8320"/>
      <c r="G2789" s="8321"/>
      <c r="H2789" s="11024">
        <v>0</v>
      </c>
      <c r="I2789" s="11025">
        <v>0</v>
      </c>
      <c r="J2789" s="8234"/>
    </row>
    <row r="2790" spans="1:10" ht="16.5" thickTop="1" thickBot="1" x14ac:dyDescent="0.3">
      <c r="A2790" s="8215"/>
      <c r="B2790" s="8215"/>
      <c r="C2790" s="8356"/>
      <c r="D2790" s="8361" t="s">
        <v>212</v>
      </c>
      <c r="E2790" s="8320"/>
      <c r="F2790" s="8320"/>
      <c r="G2790" s="8321"/>
      <c r="H2790" s="11024">
        <v>1</v>
      </c>
      <c r="I2790" s="11025">
        <v>0</v>
      </c>
      <c r="J2790" s="8234"/>
    </row>
    <row r="2791" spans="1:10" ht="27" thickTop="1" thickBot="1" x14ac:dyDescent="0.3">
      <c r="A2791" s="8215"/>
      <c r="B2791" s="8215"/>
      <c r="C2791" s="8356"/>
      <c r="D2791" s="8359" t="s">
        <v>211</v>
      </c>
      <c r="E2791" s="8320"/>
      <c r="F2791" s="8320"/>
      <c r="G2791" s="8321"/>
      <c r="H2791" s="11024">
        <v>0</v>
      </c>
      <c r="I2791" s="11025">
        <v>0</v>
      </c>
      <c r="J2791" s="8234"/>
    </row>
    <row r="2792" spans="1:10" ht="27" thickTop="1" thickBot="1" x14ac:dyDescent="0.3">
      <c r="A2792" s="8215"/>
      <c r="B2792" s="8215"/>
      <c r="C2792" s="8356"/>
      <c r="D2792" s="8359" t="s">
        <v>136</v>
      </c>
      <c r="E2792" s="8320"/>
      <c r="F2792" s="8320"/>
      <c r="G2792" s="8321"/>
      <c r="H2792" s="11024">
        <v>2</v>
      </c>
      <c r="I2792" s="11025">
        <v>0</v>
      </c>
      <c r="J2792" s="8234"/>
    </row>
    <row r="2793" spans="1:10" ht="16.5" thickTop="1" thickBot="1" x14ac:dyDescent="0.3">
      <c r="A2793" s="8215"/>
      <c r="B2793" s="8215"/>
      <c r="C2793" s="8356"/>
      <c r="D2793" s="8359" t="s">
        <v>137</v>
      </c>
      <c r="E2793" s="8320"/>
      <c r="F2793" s="8320"/>
      <c r="G2793" s="8321"/>
      <c r="H2793" s="11024">
        <v>0</v>
      </c>
      <c r="I2793" s="11025">
        <v>0</v>
      </c>
      <c r="J2793" s="8234"/>
    </row>
    <row r="2794" spans="1:10" ht="16.5" thickTop="1" thickBot="1" x14ac:dyDescent="0.3">
      <c r="A2794" s="8215"/>
      <c r="B2794" s="8215"/>
      <c r="C2794" s="8356"/>
      <c r="D2794" s="8359" t="s">
        <v>138</v>
      </c>
      <c r="E2794" s="8320"/>
      <c r="F2794" s="8320"/>
      <c r="G2794" s="8321"/>
      <c r="H2794" s="11024">
        <v>0</v>
      </c>
      <c r="I2794" s="11025">
        <v>0</v>
      </c>
      <c r="J2794" s="8234"/>
    </row>
    <row r="2795" spans="1:10" ht="16.5" thickTop="1" thickBot="1" x14ac:dyDescent="0.3">
      <c r="A2795" s="8215"/>
      <c r="B2795" s="8215"/>
      <c r="C2795" s="8356"/>
      <c r="D2795" s="8359" t="s">
        <v>139</v>
      </c>
      <c r="E2795" s="8320"/>
      <c r="F2795" s="8320"/>
      <c r="G2795" s="8321"/>
      <c r="H2795" s="11024">
        <v>0</v>
      </c>
      <c r="I2795" s="11025">
        <v>0</v>
      </c>
      <c r="J2795" s="8234"/>
    </row>
    <row r="2796" spans="1:10" ht="16.5" thickTop="1" thickBot="1" x14ac:dyDescent="0.3">
      <c r="A2796" s="8215"/>
      <c r="B2796" s="8215"/>
      <c r="C2796" s="8356"/>
      <c r="D2796" s="8359" t="s">
        <v>140</v>
      </c>
      <c r="E2796" s="8320"/>
      <c r="F2796" s="8320"/>
      <c r="G2796" s="8321"/>
      <c r="H2796" s="11024">
        <v>0</v>
      </c>
      <c r="I2796" s="11025">
        <v>0</v>
      </c>
      <c r="J2796" s="8234"/>
    </row>
    <row r="2797" spans="1:10" ht="39.75" thickTop="1" thickBot="1" x14ac:dyDescent="0.3">
      <c r="A2797" s="8215"/>
      <c r="B2797" s="8215"/>
      <c r="C2797" s="8356"/>
      <c r="D2797" s="8360" t="s">
        <v>141</v>
      </c>
      <c r="E2797" s="8320"/>
      <c r="F2797" s="8320"/>
      <c r="G2797" s="8321"/>
      <c r="H2797" s="11024">
        <v>0</v>
      </c>
      <c r="I2797" s="11025">
        <v>0</v>
      </c>
      <c r="J2797" s="8234"/>
    </row>
    <row r="2798" spans="1:10" ht="27" thickTop="1" thickBot="1" x14ac:dyDescent="0.3">
      <c r="A2798" s="8215"/>
      <c r="B2798" s="8215"/>
      <c r="C2798" s="8351"/>
      <c r="D2798" s="8352" t="s">
        <v>142</v>
      </c>
      <c r="E2798" s="8314"/>
      <c r="F2798" s="8314"/>
      <c r="G2798" s="8314"/>
      <c r="H2798" s="11024">
        <v>3</v>
      </c>
      <c r="I2798" s="11025">
        <v>0</v>
      </c>
      <c r="J2798" s="8234"/>
    </row>
    <row r="2799" spans="1:10" ht="39.75" thickTop="1" thickBot="1" x14ac:dyDescent="0.3">
      <c r="A2799" s="8215"/>
      <c r="B2799" s="8215"/>
      <c r="C2799" s="8362"/>
      <c r="D2799" s="8359" t="s">
        <v>143</v>
      </c>
      <c r="E2799" s="8320"/>
      <c r="F2799" s="8320"/>
      <c r="G2799" s="8321"/>
      <c r="H2799" s="11024">
        <v>0</v>
      </c>
      <c r="I2799" s="11025">
        <v>0</v>
      </c>
      <c r="J2799" s="8234"/>
    </row>
    <row r="2800" spans="1:10" ht="39.75" thickTop="1" thickBot="1" x14ac:dyDescent="0.3">
      <c r="A2800" s="8215"/>
      <c r="B2800" s="8215"/>
      <c r="C2800" s="8356"/>
      <c r="D2800" s="8352" t="s">
        <v>144</v>
      </c>
      <c r="E2800" s="8320"/>
      <c r="F2800" s="8320"/>
      <c r="G2800" s="8321"/>
      <c r="H2800" s="11024">
        <v>0</v>
      </c>
      <c r="I2800" s="11025">
        <v>0</v>
      </c>
      <c r="J2800" s="8234"/>
    </row>
    <row r="2801" spans="1:10" ht="27" thickTop="1" thickBot="1" x14ac:dyDescent="0.3">
      <c r="A2801" s="8215"/>
      <c r="B2801" s="8215"/>
      <c r="C2801" s="8356"/>
      <c r="D2801" s="8359" t="s">
        <v>145</v>
      </c>
      <c r="E2801" s="8320"/>
      <c r="F2801" s="8320"/>
      <c r="G2801" s="8321"/>
      <c r="H2801" s="11024">
        <v>46</v>
      </c>
      <c r="I2801" s="11025">
        <v>0</v>
      </c>
      <c r="J2801" s="8234"/>
    </row>
    <row r="2802" spans="1:10" ht="16.5" thickTop="1" thickBot="1" x14ac:dyDescent="0.3">
      <c r="A2802" s="8215"/>
      <c r="B2802" s="8215"/>
      <c r="C2802" s="8363"/>
      <c r="D2802" s="8364" t="s">
        <v>146</v>
      </c>
      <c r="E2802" s="8320"/>
      <c r="F2802" s="8320"/>
      <c r="G2802" s="8321"/>
      <c r="H2802" s="11024">
        <v>34</v>
      </c>
      <c r="I2802" s="11025">
        <v>0</v>
      </c>
      <c r="J2802" s="8234"/>
    </row>
    <row r="2803" spans="1:10" ht="16.5" thickTop="1" thickBot="1" x14ac:dyDescent="0.3">
      <c r="A2803" s="8215"/>
      <c r="B2803" s="8233"/>
      <c r="C2803" s="8365" t="s">
        <v>147</v>
      </c>
      <c r="D2803" s="8366"/>
      <c r="E2803" s="8366"/>
      <c r="F2803" s="8366"/>
      <c r="G2803" s="8367"/>
      <c r="H2803" s="11359">
        <v>271</v>
      </c>
      <c r="I2803" s="11360"/>
      <c r="J2803" s="8234"/>
    </row>
    <row r="2804" spans="1:10" ht="16.5" thickTop="1" thickBot="1" x14ac:dyDescent="0.3">
      <c r="A2804" s="8215"/>
      <c r="B2804" s="8215"/>
      <c r="C2804" s="8368"/>
      <c r="D2804" s="8347" t="s">
        <v>148</v>
      </c>
      <c r="E2804" s="8369"/>
      <c r="F2804" s="8369"/>
      <c r="G2804" s="8370"/>
      <c r="H2804" s="11024">
        <v>192</v>
      </c>
      <c r="I2804" s="11025">
        <v>0</v>
      </c>
      <c r="J2804" s="8234"/>
    </row>
    <row r="2805" spans="1:10" ht="16.5" thickTop="1" thickBot="1" x14ac:dyDescent="0.3">
      <c r="A2805" s="8215"/>
      <c r="B2805" s="8215"/>
      <c r="C2805" s="8233"/>
      <c r="D2805" s="8347" t="s">
        <v>149</v>
      </c>
      <c r="E2805" s="8369"/>
      <c r="F2805" s="8369"/>
      <c r="G2805" s="8370"/>
      <c r="H2805" s="11024">
        <v>0</v>
      </c>
      <c r="I2805" s="11025">
        <v>0</v>
      </c>
      <c r="J2805" s="8234"/>
    </row>
    <row r="2806" spans="1:10" ht="16.5" thickTop="1" thickBot="1" x14ac:dyDescent="0.3">
      <c r="A2806" s="8215"/>
      <c r="B2806" s="8215"/>
      <c r="C2806" s="8233"/>
      <c r="D2806" s="8347" t="s">
        <v>150</v>
      </c>
      <c r="E2806" s="8369"/>
      <c r="F2806" s="8369"/>
      <c r="G2806" s="8370"/>
      <c r="H2806" s="11024">
        <v>79</v>
      </c>
      <c r="I2806" s="11025">
        <v>0</v>
      </c>
      <c r="J2806" s="8234"/>
    </row>
    <row r="2807" spans="1:10" ht="16.5" thickTop="1" thickBot="1" x14ac:dyDescent="0.3">
      <c r="A2807" s="8371"/>
      <c r="B2807" s="8215"/>
      <c r="C2807" s="8372"/>
      <c r="D2807" s="8373" t="s">
        <v>151</v>
      </c>
      <c r="E2807" s="8374"/>
      <c r="F2807" s="8374"/>
      <c r="G2807" s="8375"/>
      <c r="H2807" s="11365">
        <v>40</v>
      </c>
      <c r="I2807" s="11366"/>
      <c r="J2807" s="8234"/>
    </row>
    <row r="2808" spans="1:10" ht="27" thickTop="1" thickBot="1" x14ac:dyDescent="0.3">
      <c r="A2808" s="8215"/>
      <c r="B2808" s="8215"/>
      <c r="C2808" s="8233"/>
      <c r="D2808" s="8376" t="s">
        <v>248</v>
      </c>
      <c r="E2808" s="8341"/>
      <c r="F2808" s="8341"/>
      <c r="G2808" s="8377"/>
      <c r="H2808" s="11024">
        <v>35</v>
      </c>
      <c r="I2808" s="11025">
        <v>0</v>
      </c>
      <c r="J2808" s="8234"/>
    </row>
    <row r="2809" spans="1:10" ht="16.5" thickTop="1" thickBot="1" x14ac:dyDescent="0.3">
      <c r="A2809" s="8215"/>
      <c r="B2809" s="8215"/>
      <c r="C2809" s="8233"/>
      <c r="D2809" s="8378" t="s">
        <v>249</v>
      </c>
      <c r="E2809" s="8341"/>
      <c r="F2809" s="8341"/>
      <c r="G2809" s="8377"/>
      <c r="H2809" s="11024">
        <v>5</v>
      </c>
      <c r="I2809" s="11025">
        <v>0</v>
      </c>
      <c r="J2809" s="8234"/>
    </row>
    <row r="2810" spans="1:10" ht="16.5" thickTop="1" thickBot="1" x14ac:dyDescent="0.3">
      <c r="A2810" s="8215"/>
      <c r="B2810" s="8215"/>
      <c r="C2810" s="8233"/>
      <c r="D2810" s="8373" t="s">
        <v>250</v>
      </c>
      <c r="E2810" s="8374"/>
      <c r="F2810" s="8374"/>
      <c r="G2810" s="8375"/>
      <c r="H2810" s="11365">
        <v>13</v>
      </c>
      <c r="I2810" s="11366"/>
      <c r="J2810" s="8234"/>
    </row>
    <row r="2811" spans="1:10" ht="16.5" thickTop="1" thickBot="1" x14ac:dyDescent="0.3">
      <c r="A2811" s="8215"/>
      <c r="B2811" s="8215"/>
      <c r="C2811" s="8233"/>
      <c r="D2811" s="8378" t="s">
        <v>155</v>
      </c>
      <c r="E2811" s="8341"/>
      <c r="F2811" s="8341"/>
      <c r="G2811" s="8377"/>
      <c r="H2811" s="11024">
        <v>0</v>
      </c>
      <c r="I2811" s="11025">
        <v>0</v>
      </c>
      <c r="J2811" s="8234"/>
    </row>
    <row r="2812" spans="1:10" ht="16.5" thickTop="1" thickBot="1" x14ac:dyDescent="0.3">
      <c r="A2812" s="8215"/>
      <c r="B2812" s="8215"/>
      <c r="C2812" s="8233"/>
      <c r="D2812" s="8378" t="s">
        <v>156</v>
      </c>
      <c r="E2812" s="8341"/>
      <c r="F2812" s="8341"/>
      <c r="G2812" s="8377"/>
      <c r="H2812" s="11024">
        <v>3</v>
      </c>
      <c r="I2812" s="11025">
        <v>0</v>
      </c>
      <c r="J2812" s="8234"/>
    </row>
    <row r="2813" spans="1:10" ht="16.5" thickTop="1" thickBot="1" x14ac:dyDescent="0.3">
      <c r="A2813" s="8215"/>
      <c r="B2813" s="8215"/>
      <c r="C2813" s="8233"/>
      <c r="D2813" s="8378" t="s">
        <v>157</v>
      </c>
      <c r="E2813" s="8341"/>
      <c r="F2813" s="8341"/>
      <c r="G2813" s="8377"/>
      <c r="H2813" s="11024">
        <v>0</v>
      </c>
      <c r="I2813" s="11025">
        <v>0</v>
      </c>
      <c r="J2813" s="8234"/>
    </row>
    <row r="2814" spans="1:10" ht="16.5" thickTop="1" thickBot="1" x14ac:dyDescent="0.3">
      <c r="A2814" s="8215"/>
      <c r="B2814" s="8215"/>
      <c r="C2814" s="8233"/>
      <c r="D2814" s="8379" t="s">
        <v>158</v>
      </c>
      <c r="E2814" s="8320"/>
      <c r="F2814" s="8320"/>
      <c r="G2814" s="8321"/>
      <c r="H2814" s="11024">
        <v>10</v>
      </c>
      <c r="I2814" s="11025">
        <v>0</v>
      </c>
      <c r="J2814" s="8234"/>
    </row>
    <row r="2815" spans="1:10" ht="16.5" thickTop="1" thickBot="1" x14ac:dyDescent="0.3">
      <c r="A2815" s="8215"/>
      <c r="B2815" s="8215"/>
      <c r="C2815" s="8365" t="s">
        <v>159</v>
      </c>
      <c r="D2815" s="8366"/>
      <c r="E2815" s="8366"/>
      <c r="F2815" s="8366"/>
      <c r="G2815" s="8367"/>
      <c r="H2815" s="11359">
        <v>197</v>
      </c>
      <c r="I2815" s="11360"/>
      <c r="J2815" s="8234"/>
    </row>
    <row r="2816" spans="1:10" ht="16.5" thickTop="1" thickBot="1" x14ac:dyDescent="0.3">
      <c r="A2816" s="8215"/>
      <c r="B2816" s="8215"/>
      <c r="C2816" s="8233"/>
      <c r="D2816" s="8380" t="s">
        <v>160</v>
      </c>
      <c r="E2816" s="8314"/>
      <c r="F2816" s="8314"/>
      <c r="G2816" s="8314"/>
      <c r="H2816" s="11024">
        <v>59</v>
      </c>
      <c r="I2816" s="11025">
        <v>0</v>
      </c>
      <c r="J2816" s="8234"/>
    </row>
    <row r="2817" spans="1:10" ht="16.5" thickTop="1" thickBot="1" x14ac:dyDescent="0.3">
      <c r="A2817" s="8215"/>
      <c r="B2817" s="8215"/>
      <c r="C2817" s="8233"/>
      <c r="D2817" s="8347" t="s">
        <v>161</v>
      </c>
      <c r="E2817" s="8320"/>
      <c r="F2817" s="8320"/>
      <c r="G2817" s="8321"/>
      <c r="H2817" s="11024">
        <v>0</v>
      </c>
      <c r="I2817" s="11025">
        <v>0</v>
      </c>
      <c r="J2817" s="8234"/>
    </row>
    <row r="2818" spans="1:10" ht="16.5" thickTop="1" thickBot="1" x14ac:dyDescent="0.3">
      <c r="A2818" s="8215"/>
      <c r="B2818" s="8215"/>
      <c r="C2818" s="8233"/>
      <c r="D2818" s="8381" t="s">
        <v>162</v>
      </c>
      <c r="E2818" s="8323"/>
      <c r="F2818" s="8323"/>
      <c r="G2818" s="8324"/>
      <c r="H2818" s="11024">
        <v>138</v>
      </c>
      <c r="I2818" s="11025">
        <v>0</v>
      </c>
      <c r="J2818" s="8234"/>
    </row>
    <row r="2819" spans="1:10" ht="16.5" thickTop="1" thickBot="1" x14ac:dyDescent="0.3">
      <c r="A2819" s="8215"/>
      <c r="B2819" s="8215"/>
      <c r="C2819" s="8365" t="s">
        <v>163</v>
      </c>
      <c r="D2819" s="8366"/>
      <c r="E2819" s="8366"/>
      <c r="F2819" s="8366"/>
      <c r="G2819" s="8367"/>
      <c r="H2819" s="11359">
        <v>341</v>
      </c>
      <c r="I2819" s="11360"/>
      <c r="J2819" s="8234"/>
    </row>
    <row r="2820" spans="1:10" ht="16.5" thickTop="1" thickBot="1" x14ac:dyDescent="0.3">
      <c r="A2820" s="8215"/>
      <c r="B2820" s="8215"/>
      <c r="C2820" s="8368"/>
      <c r="D2820" s="8347" t="s">
        <v>160</v>
      </c>
      <c r="E2820" s="8320"/>
      <c r="F2820" s="8320"/>
      <c r="G2820" s="8321"/>
      <c r="H2820" s="11024">
        <v>56</v>
      </c>
      <c r="I2820" s="11025">
        <v>0</v>
      </c>
      <c r="J2820" s="8234"/>
    </row>
    <row r="2821" spans="1:10" ht="16.5" thickTop="1" thickBot="1" x14ac:dyDescent="0.3">
      <c r="A2821" s="8215"/>
      <c r="B2821" s="8215"/>
      <c r="C2821" s="8233"/>
      <c r="D2821" s="8347" t="s">
        <v>161</v>
      </c>
      <c r="E2821" s="8320"/>
      <c r="F2821" s="8320"/>
      <c r="G2821" s="8321"/>
      <c r="H2821" s="11024">
        <v>17</v>
      </c>
      <c r="I2821" s="11025">
        <v>0</v>
      </c>
      <c r="J2821" s="8234"/>
    </row>
    <row r="2822" spans="1:10" ht="16.5" thickTop="1" thickBot="1" x14ac:dyDescent="0.3">
      <c r="A2822" s="8215"/>
      <c r="B2822" s="8215"/>
      <c r="C2822" s="8233"/>
      <c r="D2822" s="8381" t="s">
        <v>162</v>
      </c>
      <c r="E2822" s="8323"/>
      <c r="F2822" s="8323"/>
      <c r="G2822" s="8324"/>
      <c r="H2822" s="11024">
        <v>267</v>
      </c>
      <c r="I2822" s="11025">
        <v>0</v>
      </c>
      <c r="J2822" s="8234"/>
    </row>
    <row r="2823" spans="1:10" ht="16.5" thickTop="1" thickBot="1" x14ac:dyDescent="0.3">
      <c r="A2823" s="8215"/>
      <c r="B2823" s="8215"/>
      <c r="C2823" s="8233"/>
      <c r="D2823" s="8381" t="s">
        <v>164</v>
      </c>
      <c r="E2823" s="8323"/>
      <c r="F2823" s="8323"/>
      <c r="G2823" s="8324"/>
      <c r="H2823" s="11024">
        <v>1</v>
      </c>
      <c r="I2823" s="11025">
        <v>0</v>
      </c>
      <c r="J2823" s="8234"/>
    </row>
    <row r="2824" spans="1:10" ht="16.5" thickTop="1" thickBot="1" x14ac:dyDescent="0.3">
      <c r="A2824" s="8215"/>
      <c r="B2824" s="8215"/>
      <c r="C2824" s="8233"/>
      <c r="D2824" s="11362" t="s">
        <v>165</v>
      </c>
      <c r="E2824" s="11363"/>
      <c r="F2824" s="11363"/>
      <c r="G2824" s="11364"/>
      <c r="H2824" s="11361">
        <v>185</v>
      </c>
      <c r="I2824" s="11361"/>
      <c r="J2824" s="8234"/>
    </row>
    <row r="2825" spans="1:10" ht="16.5" thickTop="1" thickBot="1" x14ac:dyDescent="0.3">
      <c r="A2825" s="8215"/>
      <c r="B2825" s="8215"/>
      <c r="C2825" s="8233"/>
      <c r="D2825" s="8380" t="s">
        <v>160</v>
      </c>
      <c r="E2825" s="8314"/>
      <c r="F2825" s="8314"/>
      <c r="G2825" s="8314"/>
      <c r="H2825" s="11024">
        <v>35</v>
      </c>
      <c r="I2825" s="11025">
        <v>0</v>
      </c>
      <c r="J2825" s="8234"/>
    </row>
    <row r="2826" spans="1:10" ht="16.5" thickTop="1" thickBot="1" x14ac:dyDescent="0.3">
      <c r="A2826" s="8215"/>
      <c r="B2826" s="8215"/>
      <c r="C2826" s="8233"/>
      <c r="D2826" s="8347" t="s">
        <v>161</v>
      </c>
      <c r="E2826" s="8320"/>
      <c r="F2826" s="8320"/>
      <c r="G2826" s="8321"/>
      <c r="H2826" s="11024">
        <v>2</v>
      </c>
      <c r="I2826" s="11025">
        <v>0</v>
      </c>
      <c r="J2826" s="8234"/>
    </row>
    <row r="2827" spans="1:10" ht="16.5" thickTop="1" thickBot="1" x14ac:dyDescent="0.3">
      <c r="A2827" s="8215"/>
      <c r="B2827" s="8215"/>
      <c r="C2827" s="8233"/>
      <c r="D2827" s="8381" t="s">
        <v>162</v>
      </c>
      <c r="E2827" s="8323"/>
      <c r="F2827" s="8323"/>
      <c r="G2827" s="8324"/>
      <c r="H2827" s="11024">
        <v>64</v>
      </c>
      <c r="I2827" s="11025">
        <v>0</v>
      </c>
      <c r="J2827" s="8234"/>
    </row>
    <row r="2828" spans="1:10" ht="16.5" thickTop="1" thickBot="1" x14ac:dyDescent="0.3">
      <c r="A2828" s="8215"/>
      <c r="B2828" s="8215"/>
      <c r="C2828" s="8382"/>
      <c r="D2828" s="8347" t="s">
        <v>114</v>
      </c>
      <c r="E2828" s="8323"/>
      <c r="F2828" s="8323"/>
      <c r="G2828" s="8324"/>
      <c r="H2828" s="11024">
        <v>84</v>
      </c>
      <c r="I2828" s="11025">
        <v>0</v>
      </c>
      <c r="J2828" s="8234"/>
    </row>
    <row r="2829" spans="1:10" ht="16.5" thickTop="1" thickBot="1" x14ac:dyDescent="0.3">
      <c r="A2829" s="8215"/>
      <c r="B2829" s="8383"/>
      <c r="C2829" s="8384" t="s">
        <v>166</v>
      </c>
      <c r="D2829" s="8335"/>
      <c r="E2829" s="8385"/>
      <c r="F2829" s="8337"/>
      <c r="G2829" s="8350"/>
      <c r="H2829" s="11369">
        <v>163</v>
      </c>
      <c r="I2829" s="11369"/>
      <c r="J2829" s="8215"/>
    </row>
    <row r="2830" spans="1:10" ht="16.5" thickTop="1" thickBot="1" x14ac:dyDescent="0.3">
      <c r="A2830" s="8215"/>
      <c r="B2830" s="8219"/>
      <c r="C2830" s="8386"/>
      <c r="D2830" s="8387" t="s">
        <v>251</v>
      </c>
      <c r="E2830" s="8388"/>
      <c r="F2830" s="8388"/>
      <c r="G2830" s="8389"/>
      <c r="H2830" s="11024">
        <v>32</v>
      </c>
      <c r="I2830" s="11025">
        <v>0</v>
      </c>
      <c r="J2830" s="8215"/>
    </row>
    <row r="2831" spans="1:10" ht="16.5" thickTop="1" thickBot="1" x14ac:dyDescent="0.3">
      <c r="A2831" s="8215"/>
      <c r="B2831" s="8390"/>
      <c r="C2831" s="8383"/>
      <c r="D2831" s="8388" t="s">
        <v>168</v>
      </c>
      <c r="E2831" s="8388"/>
      <c r="F2831" s="8388"/>
      <c r="G2831" s="8388"/>
      <c r="H2831" s="11024">
        <v>62</v>
      </c>
      <c r="I2831" s="11025">
        <v>0</v>
      </c>
      <c r="J2831" s="8215"/>
    </row>
    <row r="2832" spans="1:10" ht="16.5" thickTop="1" thickBot="1" x14ac:dyDescent="0.3">
      <c r="A2832" s="8215"/>
      <c r="B2832" s="8390"/>
      <c r="C2832" s="8383"/>
      <c r="D2832" s="8391" t="s">
        <v>169</v>
      </c>
      <c r="E2832" s="8388"/>
      <c r="F2832" s="8388"/>
      <c r="G2832" s="8389"/>
      <c r="H2832" s="11024">
        <v>62</v>
      </c>
      <c r="I2832" s="11025">
        <v>0</v>
      </c>
      <c r="J2832" s="8215"/>
    </row>
    <row r="2833" spans="1:10" ht="16.5" thickTop="1" thickBot="1" x14ac:dyDescent="0.3">
      <c r="A2833" s="8215"/>
      <c r="B2833" s="8390"/>
      <c r="C2833" s="8383"/>
      <c r="D2833" s="8391" t="s">
        <v>170</v>
      </c>
      <c r="E2833" s="8388"/>
      <c r="F2833" s="8388"/>
      <c r="G2833" s="8389"/>
      <c r="H2833" s="11024">
        <v>7</v>
      </c>
      <c r="I2833" s="11025">
        <v>0</v>
      </c>
      <c r="J2833" s="8215"/>
    </row>
    <row r="2834" spans="1:10" ht="16.5" thickTop="1" thickBot="1" x14ac:dyDescent="0.3">
      <c r="A2834" s="8215"/>
      <c r="B2834" s="8311"/>
      <c r="C2834" s="8233"/>
      <c r="D2834" s="8392" t="s">
        <v>171</v>
      </c>
      <c r="E2834" s="8393"/>
      <c r="F2834" s="8393"/>
      <c r="G2834" s="8394"/>
      <c r="H2834" s="11361">
        <v>10</v>
      </c>
      <c r="I2834" s="11361"/>
      <c r="J2834" s="8215"/>
    </row>
    <row r="2835" spans="1:10" ht="16.5" thickTop="1" thickBot="1" x14ac:dyDescent="0.3">
      <c r="A2835" s="8215"/>
      <c r="B2835" s="8215"/>
      <c r="C2835" s="8233"/>
      <c r="D2835" s="8395" t="s">
        <v>172</v>
      </c>
      <c r="E2835" s="8320"/>
      <c r="F2835" s="8320"/>
      <c r="G2835" s="8321"/>
      <c r="H2835" s="11024">
        <v>1</v>
      </c>
      <c r="I2835" s="11025">
        <v>0</v>
      </c>
      <c r="J2835" s="8215"/>
    </row>
    <row r="2836" spans="1:10" ht="16.5" thickTop="1" thickBot="1" x14ac:dyDescent="0.3">
      <c r="A2836" s="8215"/>
      <c r="B2836" s="8311"/>
      <c r="C2836" s="8233"/>
      <c r="D2836" s="8396" t="s">
        <v>173</v>
      </c>
      <c r="E2836" s="8388"/>
      <c r="F2836" s="8388"/>
      <c r="G2836" s="8389"/>
      <c r="H2836" s="11024">
        <v>9</v>
      </c>
      <c r="I2836" s="11025">
        <v>0</v>
      </c>
      <c r="J2836" s="8215"/>
    </row>
    <row r="2837" spans="1:10" ht="16.5" thickTop="1" thickBot="1" x14ac:dyDescent="0.3">
      <c r="A2837" s="8215"/>
      <c r="B2837" s="8311"/>
      <c r="C2837" s="8233"/>
      <c r="D2837" s="8397" t="s">
        <v>174</v>
      </c>
      <c r="E2837" s="8388"/>
      <c r="F2837" s="8388"/>
      <c r="G2837" s="8389"/>
      <c r="H2837" s="11024">
        <v>0</v>
      </c>
      <c r="I2837" s="11025">
        <v>0</v>
      </c>
      <c r="J2837" s="8216"/>
    </row>
    <row r="2838" spans="1:10" ht="17.25" thickTop="1" thickBot="1" x14ac:dyDescent="0.3">
      <c r="A2838" s="8215"/>
      <c r="B2838" s="8398" t="s">
        <v>175</v>
      </c>
      <c r="C2838" s="8399"/>
      <c r="D2838" s="8399"/>
      <c r="E2838" s="8399"/>
      <c r="F2838" s="8400"/>
      <c r="G2838" s="11359" t="s">
        <v>11</v>
      </c>
      <c r="H2838" s="11367"/>
      <c r="I2838" s="11360"/>
      <c r="J2838" s="8215"/>
    </row>
    <row r="2839" spans="1:10" ht="16.5" thickTop="1" x14ac:dyDescent="0.25">
      <c r="A2839" s="8216"/>
      <c r="B2839" s="8401"/>
      <c r="C2839" s="8402"/>
      <c r="D2839" s="8402"/>
      <c r="E2839" s="8402"/>
      <c r="F2839" s="8403"/>
      <c r="G2839" s="11348">
        <v>7306</v>
      </c>
      <c r="H2839" s="11349"/>
      <c r="I2839" s="11350"/>
      <c r="J2839" s="8216"/>
    </row>
    <row r="2840" spans="1:10" ht="16.5" thickBot="1" x14ac:dyDescent="0.3">
      <c r="A2840" s="8216"/>
      <c r="B2840" s="8404"/>
      <c r="C2840" s="8405"/>
      <c r="D2840" s="8405"/>
      <c r="E2840" s="8405"/>
      <c r="F2840" s="8406"/>
      <c r="G2840" s="11351"/>
      <c r="H2840" s="11352"/>
      <c r="I2840" s="11353"/>
      <c r="J2840" s="8216"/>
    </row>
    <row r="2841" spans="1:10" ht="15.75" thickTop="1" x14ac:dyDescent="0.25">
      <c r="A2841" s="8216"/>
      <c r="B2841" s="8216"/>
      <c r="C2841" s="8216"/>
      <c r="D2841" s="8216"/>
      <c r="E2841" s="8216"/>
      <c r="F2841" s="8216"/>
      <c r="G2841" s="8216"/>
      <c r="H2841" s="8216"/>
      <c r="I2841" s="8216"/>
      <c r="J2841" s="8216"/>
    </row>
    <row r="2842" spans="1:10" ht="15.75" thickBot="1" x14ac:dyDescent="0.3">
      <c r="A2842" s="8214"/>
      <c r="B2842" s="8214"/>
      <c r="C2842" s="8213"/>
      <c r="D2842" s="8213"/>
      <c r="E2842" s="8211"/>
      <c r="F2842" s="8214"/>
      <c r="G2842" s="7620" t="s">
        <v>196</v>
      </c>
      <c r="H2842" s="8214"/>
      <c r="I2842" s="8214"/>
      <c r="J2842" s="8214"/>
    </row>
    <row r="2843" spans="1:10" ht="17.25" thickTop="1" thickBot="1" x14ac:dyDescent="0.3">
      <c r="A2843" s="8407"/>
      <c r="B2843" s="8407"/>
      <c r="C2843" s="8408"/>
      <c r="D2843" s="8408"/>
      <c r="E2843" s="8408"/>
      <c r="F2843" s="8214"/>
      <c r="G2843" s="8409" t="s">
        <v>1</v>
      </c>
      <c r="H2843" s="8410"/>
      <c r="I2843" s="8411" t="s">
        <v>3</v>
      </c>
      <c r="J2843" s="8407"/>
    </row>
    <row r="2844" spans="1:10" ht="17.25" thickTop="1" thickBot="1" x14ac:dyDescent="0.3">
      <c r="A2844" s="8211"/>
      <c r="B2844" s="8407"/>
      <c r="C2844" s="8412"/>
      <c r="D2844" s="8412"/>
      <c r="E2844" s="8412"/>
      <c r="F2844" s="8214"/>
      <c r="G2844" s="8413" t="s">
        <v>2</v>
      </c>
      <c r="H2844" s="8414"/>
      <c r="I2844" s="8411"/>
      <c r="J2844" s="8407"/>
    </row>
    <row r="2845" spans="1:10" ht="16.5" thickTop="1" thickBot="1" x14ac:dyDescent="0.3">
      <c r="A2845" s="8407"/>
      <c r="B2845" s="8407"/>
      <c r="C2845" s="8407"/>
      <c r="D2845" s="8408"/>
      <c r="E2845" s="8415"/>
      <c r="F2845" s="8408"/>
      <c r="G2845" s="8408"/>
      <c r="H2845" s="8408"/>
      <c r="I2845" s="8408"/>
      <c r="J2845" s="8408"/>
    </row>
    <row r="2846" spans="1:10" ht="17.25" thickTop="1" thickBot="1" x14ac:dyDescent="0.3">
      <c r="A2846" s="8416" t="s">
        <v>264</v>
      </c>
      <c r="B2846" s="11052" t="s">
        <v>280</v>
      </c>
      <c r="C2846" s="11053"/>
      <c r="D2846" s="11053"/>
      <c r="E2846" s="11053"/>
      <c r="F2846" s="11053"/>
      <c r="G2846" s="11054"/>
      <c r="H2846" s="8214"/>
      <c r="I2846" s="8214"/>
      <c r="J2846" s="8214"/>
    </row>
    <row r="2847" spans="1:10" ht="17.25" thickTop="1" thickBot="1" x14ac:dyDescent="0.3">
      <c r="A2847" s="8416" t="s">
        <v>5</v>
      </c>
      <c r="B2847" s="11052" t="s">
        <v>281</v>
      </c>
      <c r="C2847" s="11053"/>
      <c r="D2847" s="11053"/>
      <c r="E2847" s="11053"/>
      <c r="F2847" s="11053"/>
      <c r="G2847" s="11054"/>
      <c r="H2847" s="8214"/>
      <c r="I2847" s="8214"/>
      <c r="J2847" s="8214"/>
    </row>
    <row r="2848" spans="1:10" ht="17.25" thickTop="1" thickBot="1" x14ac:dyDescent="0.3">
      <c r="A2848" s="8417" t="s">
        <v>7</v>
      </c>
      <c r="B2848" s="11055" t="s">
        <v>8</v>
      </c>
      <c r="C2848" s="11056"/>
      <c r="D2848" s="8418"/>
      <c r="E2848" s="8419"/>
      <c r="F2848" s="8419"/>
      <c r="G2848" s="8418"/>
      <c r="H2848" s="8214"/>
      <c r="I2848" s="8214"/>
      <c r="J2848" s="8214"/>
    </row>
    <row r="2849" spans="1:10" ht="16.5" thickTop="1" thickBot="1" x14ac:dyDescent="0.3">
      <c r="A2849" s="8407"/>
      <c r="B2849" s="8407"/>
      <c r="C2849" s="8407"/>
      <c r="D2849" s="8407"/>
      <c r="E2849" s="8407"/>
      <c r="F2849" s="8407"/>
      <c r="G2849" s="8420"/>
      <c r="H2849" s="8407"/>
      <c r="I2849" s="8407"/>
      <c r="J2849" s="8407"/>
    </row>
    <row r="2850" spans="1:10" ht="16.5" thickTop="1" thickBot="1" x14ac:dyDescent="0.3">
      <c r="A2850" s="8214"/>
      <c r="B2850" s="11342" t="s">
        <v>9</v>
      </c>
      <c r="C2850" s="11342"/>
      <c r="D2850" s="11342"/>
      <c r="E2850" s="11234" t="s">
        <v>10</v>
      </c>
      <c r="F2850" s="11323"/>
      <c r="G2850" s="11234" t="s">
        <v>11</v>
      </c>
      <c r="H2850" s="11323"/>
      <c r="I2850" s="8214"/>
      <c r="J2850" s="8214"/>
    </row>
    <row r="2851" spans="1:10" ht="16.5" thickTop="1" thickBot="1" x14ac:dyDescent="0.3">
      <c r="A2851" s="8214"/>
      <c r="B2851" s="11342"/>
      <c r="C2851" s="11342"/>
      <c r="D2851" s="11342"/>
      <c r="E2851" s="11071">
        <v>159</v>
      </c>
      <c r="F2851" s="11071"/>
      <c r="G2851" s="11344">
        <v>159</v>
      </c>
      <c r="H2851" s="11344"/>
      <c r="I2851" s="8214"/>
      <c r="J2851" s="8214"/>
    </row>
    <row r="2852" spans="1:10" ht="16.5" thickTop="1" thickBot="1" x14ac:dyDescent="0.3">
      <c r="A2852" s="8214"/>
      <c r="B2852" s="11342"/>
      <c r="C2852" s="11342"/>
      <c r="D2852" s="11342"/>
      <c r="E2852" s="11071"/>
      <c r="F2852" s="11071"/>
      <c r="G2852" s="11344"/>
      <c r="H2852" s="11344"/>
      <c r="I2852" s="8214"/>
      <c r="J2852" s="8214"/>
    </row>
    <row r="2853" spans="1:10" ht="16.5" thickTop="1" thickBot="1" x14ac:dyDescent="0.3">
      <c r="A2853" s="8214"/>
      <c r="B2853" s="8422"/>
      <c r="C2853" s="8422"/>
      <c r="D2853" s="8422"/>
      <c r="E2853" s="8422"/>
      <c r="F2853" s="8422"/>
      <c r="G2853" s="8422"/>
      <c r="H2853" s="8422"/>
      <c r="I2853" s="8422"/>
      <c r="J2853" s="8422"/>
    </row>
    <row r="2854" spans="1:10" ht="16.5" thickTop="1" thickBot="1" x14ac:dyDescent="0.3">
      <c r="A2854" s="8214"/>
      <c r="B2854" s="11342" t="s">
        <v>12</v>
      </c>
      <c r="C2854" s="11342"/>
      <c r="D2854" s="11342"/>
      <c r="E2854" s="11342"/>
      <c r="F2854" s="11342"/>
      <c r="G2854" s="11234" t="s">
        <v>11</v>
      </c>
      <c r="H2854" s="11323"/>
      <c r="I2854" s="11345" t="s">
        <v>13</v>
      </c>
      <c r="J2854" s="11345"/>
    </row>
    <row r="2855" spans="1:10" ht="16.5" thickTop="1" thickBot="1" x14ac:dyDescent="0.3">
      <c r="A2855" s="8214"/>
      <c r="B2855" s="11342"/>
      <c r="C2855" s="11342"/>
      <c r="D2855" s="11342"/>
      <c r="E2855" s="11342"/>
      <c r="F2855" s="11342"/>
      <c r="G2855" s="8423" t="s">
        <v>14</v>
      </c>
      <c r="H2855" s="8423" t="s">
        <v>15</v>
      </c>
      <c r="I2855" s="11345"/>
      <c r="J2855" s="11345"/>
    </row>
    <row r="2856" spans="1:10" ht="16.5" thickTop="1" thickBot="1" x14ac:dyDescent="0.3">
      <c r="A2856" s="8214"/>
      <c r="B2856" s="11342"/>
      <c r="C2856" s="11342"/>
      <c r="D2856" s="11342"/>
      <c r="E2856" s="11342"/>
      <c r="F2856" s="11342"/>
      <c r="G2856" s="8424">
        <v>1</v>
      </c>
      <c r="H2856" s="8424">
        <v>0</v>
      </c>
      <c r="I2856" s="11518">
        <v>1</v>
      </c>
      <c r="J2856" s="11519"/>
    </row>
    <row r="2857" spans="1:10" ht="16.5" thickTop="1" thickBot="1" x14ac:dyDescent="0.3">
      <c r="A2857" s="8214"/>
      <c r="B2857" s="11339" t="s">
        <v>16</v>
      </c>
      <c r="C2857" s="11341"/>
      <c r="D2857" s="11341"/>
      <c r="E2857" s="11341"/>
      <c r="F2857" s="11340"/>
      <c r="G2857" s="8425">
        <v>1</v>
      </c>
      <c r="H2857" s="8425"/>
      <c r="I2857" s="11520"/>
      <c r="J2857" s="11521"/>
    </row>
    <row r="2858" spans="1:10" ht="16.5" thickTop="1" thickBot="1" x14ac:dyDescent="0.3">
      <c r="A2858" s="8214"/>
      <c r="B2858" s="11339"/>
      <c r="C2858" s="11341"/>
      <c r="D2858" s="11341"/>
      <c r="E2858" s="11341"/>
      <c r="F2858" s="11340"/>
      <c r="G2858" s="11218"/>
      <c r="H2858" s="11220"/>
      <c r="I2858" s="11522"/>
      <c r="J2858" s="11523"/>
    </row>
    <row r="2859" spans="1:10" ht="16.5" thickTop="1" thickBot="1" x14ac:dyDescent="0.3">
      <c r="A2859" s="8214"/>
      <c r="B2859" s="8426" t="s">
        <v>18</v>
      </c>
      <c r="C2859" s="8427"/>
      <c r="D2859" s="8428"/>
      <c r="E2859" s="8429"/>
      <c r="F2859" s="8429"/>
      <c r="G2859" s="8429"/>
      <c r="H2859" s="8597"/>
      <c r="I2859" s="8430"/>
      <c r="J2859" s="8214"/>
    </row>
    <row r="2860" spans="1:10" ht="16.5" thickTop="1" thickBot="1" x14ac:dyDescent="0.3">
      <c r="A2860" s="8214"/>
      <c r="B2860" s="8431"/>
      <c r="C2860" s="8432"/>
      <c r="D2860" s="8432"/>
      <c r="E2860" s="11234" t="s">
        <v>19</v>
      </c>
      <c r="F2860" s="11234"/>
      <c r="G2860" s="11234"/>
      <c r="H2860" s="11218"/>
      <c r="I2860" s="8423" t="s">
        <v>11</v>
      </c>
      <c r="J2860" s="8214"/>
    </row>
    <row r="2861" spans="1:10" ht="16.5" thickTop="1" thickBot="1" x14ac:dyDescent="0.3">
      <c r="A2861" s="8214"/>
      <c r="B2861" s="8431"/>
      <c r="C2861" s="8432" t="s">
        <v>20</v>
      </c>
      <c r="D2861" s="8432"/>
      <c r="E2861" s="8433" t="s">
        <v>21</v>
      </c>
      <c r="F2861" s="8433" t="s">
        <v>22</v>
      </c>
      <c r="G2861" s="8433" t="s">
        <v>23</v>
      </c>
      <c r="H2861" s="8434" t="s">
        <v>24</v>
      </c>
      <c r="I2861" s="8435"/>
      <c r="J2861" s="8214"/>
    </row>
    <row r="2862" spans="1:10" ht="16.5" thickTop="1" thickBot="1" x14ac:dyDescent="0.3">
      <c r="A2862" s="8214"/>
      <c r="B2862" s="8436"/>
      <c r="C2862" s="8437"/>
      <c r="D2862" s="8437"/>
      <c r="E2862" s="11334">
        <v>7</v>
      </c>
      <c r="F2862" s="11334"/>
      <c r="G2862" s="11334"/>
      <c r="H2862" s="11335"/>
      <c r="I2862" s="11336">
        <v>16</v>
      </c>
      <c r="J2862" s="8214"/>
    </row>
    <row r="2863" spans="1:10" ht="16.5" thickTop="1" thickBot="1" x14ac:dyDescent="0.3">
      <c r="A2863" s="8214"/>
      <c r="B2863" s="8438"/>
      <c r="C2863" s="8439"/>
      <c r="D2863" s="8439"/>
      <c r="E2863" s="8440">
        <v>10</v>
      </c>
      <c r="F2863" s="8440">
        <v>4</v>
      </c>
      <c r="G2863" s="8440">
        <v>2</v>
      </c>
      <c r="H2863" s="8440">
        <v>0</v>
      </c>
      <c r="I2863" s="11336"/>
      <c r="J2863" s="8214"/>
    </row>
    <row r="2864" spans="1:10" ht="17.25" thickTop="1" thickBot="1" x14ac:dyDescent="0.3">
      <c r="A2864" s="8214"/>
      <c r="B2864" s="8441"/>
      <c r="C2864" s="11337" t="s">
        <v>25</v>
      </c>
      <c r="D2864" s="11338"/>
      <c r="E2864" s="8442">
        <v>0</v>
      </c>
      <c r="F2864" s="8442">
        <v>0</v>
      </c>
      <c r="G2864" s="8442">
        <v>0</v>
      </c>
      <c r="H2864" s="8443">
        <v>0</v>
      </c>
      <c r="I2864" s="8444">
        <v>0</v>
      </c>
      <c r="J2864" s="8214"/>
    </row>
    <row r="2865" spans="1:10" ht="16.5" thickTop="1" thickBot="1" x14ac:dyDescent="0.3">
      <c r="A2865" s="8214"/>
      <c r="B2865" s="8441"/>
      <c r="C2865" s="8445"/>
      <c r="D2865" s="8446" t="s">
        <v>26</v>
      </c>
      <c r="E2865" s="8596"/>
      <c r="F2865" s="8596"/>
      <c r="G2865" s="8596"/>
      <c r="H2865" s="8596"/>
      <c r="I2865" s="8447">
        <v>0</v>
      </c>
      <c r="J2865" s="8214"/>
    </row>
    <row r="2866" spans="1:10" ht="16.5" thickTop="1" thickBot="1" x14ac:dyDescent="0.3">
      <c r="A2866" s="8214"/>
      <c r="B2866" s="8441"/>
      <c r="C2866" s="8445"/>
      <c r="D2866" s="8446" t="s">
        <v>27</v>
      </c>
      <c r="E2866" s="8596"/>
      <c r="F2866" s="8596"/>
      <c r="G2866" s="8596"/>
      <c r="H2866" s="8596"/>
      <c r="I2866" s="8447">
        <v>0</v>
      </c>
      <c r="J2866" s="8214"/>
    </row>
    <row r="2867" spans="1:10" ht="16.5" thickTop="1" thickBot="1" x14ac:dyDescent="0.3">
      <c r="A2867" s="8214"/>
      <c r="B2867" s="8441"/>
      <c r="C2867" s="8445"/>
      <c r="D2867" s="8446" t="s">
        <v>28</v>
      </c>
      <c r="E2867" s="8596"/>
      <c r="F2867" s="8596"/>
      <c r="G2867" s="8596"/>
      <c r="H2867" s="8596"/>
      <c r="I2867" s="8447">
        <v>0</v>
      </c>
      <c r="J2867" s="8214"/>
    </row>
    <row r="2868" spans="1:10" ht="27" thickTop="1" thickBot="1" x14ac:dyDescent="0.3">
      <c r="A2868" s="8214"/>
      <c r="B2868" s="8441"/>
      <c r="C2868" s="8445"/>
      <c r="D2868" s="8446" t="s">
        <v>29</v>
      </c>
      <c r="E2868" s="8596"/>
      <c r="F2868" s="8596"/>
      <c r="G2868" s="8596"/>
      <c r="H2868" s="8596"/>
      <c r="I2868" s="8447">
        <v>0</v>
      </c>
      <c r="J2868" s="8214"/>
    </row>
    <row r="2869" spans="1:10" ht="17.25" thickTop="1" thickBot="1" x14ac:dyDescent="0.3">
      <c r="A2869" s="8214"/>
      <c r="B2869" s="8441"/>
      <c r="C2869" s="8448" t="s">
        <v>30</v>
      </c>
      <c r="D2869" s="8449"/>
      <c r="E2869" s="8450">
        <v>4</v>
      </c>
      <c r="F2869" s="8450">
        <v>0</v>
      </c>
      <c r="G2869" s="8450">
        <v>0</v>
      </c>
      <c r="H2869" s="8450">
        <v>0</v>
      </c>
      <c r="I2869" s="8451">
        <v>4</v>
      </c>
      <c r="J2869" s="8214"/>
    </row>
    <row r="2870" spans="1:10" ht="27" thickTop="1" thickBot="1" x14ac:dyDescent="0.3">
      <c r="A2870" s="8214"/>
      <c r="B2870" s="8441"/>
      <c r="C2870" s="8445"/>
      <c r="D2870" s="8446" t="s">
        <v>31</v>
      </c>
      <c r="E2870" s="8596"/>
      <c r="F2870" s="8596"/>
      <c r="G2870" s="8596"/>
      <c r="H2870" s="8596"/>
      <c r="I2870" s="8447">
        <v>0</v>
      </c>
      <c r="J2870" s="8214"/>
    </row>
    <row r="2871" spans="1:10" ht="16.5" thickTop="1" thickBot="1" x14ac:dyDescent="0.3">
      <c r="A2871" s="8214"/>
      <c r="B2871" s="8441"/>
      <c r="C2871" s="8445"/>
      <c r="D2871" s="8446" t="s">
        <v>32</v>
      </c>
      <c r="E2871" s="8596">
        <v>3</v>
      </c>
      <c r="F2871" s="8596"/>
      <c r="G2871" s="8596"/>
      <c r="H2871" s="8596"/>
      <c r="I2871" s="8447">
        <v>3</v>
      </c>
      <c r="J2871" s="8214"/>
    </row>
    <row r="2872" spans="1:10" ht="27" thickTop="1" thickBot="1" x14ac:dyDescent="0.3">
      <c r="A2872" s="8214"/>
      <c r="B2872" s="8441"/>
      <c r="C2872" s="8445"/>
      <c r="D2872" s="8446" t="s">
        <v>120</v>
      </c>
      <c r="E2872" s="8596">
        <v>1</v>
      </c>
      <c r="F2872" s="8596"/>
      <c r="G2872" s="8596"/>
      <c r="H2872" s="8596"/>
      <c r="I2872" s="8447">
        <v>1</v>
      </c>
      <c r="J2872" s="8214"/>
    </row>
    <row r="2873" spans="1:10" ht="39.75" thickTop="1" thickBot="1" x14ac:dyDescent="0.3">
      <c r="A2873" s="8214"/>
      <c r="B2873" s="8441"/>
      <c r="C2873" s="8445"/>
      <c r="D2873" s="8446" t="s">
        <v>34</v>
      </c>
      <c r="E2873" s="8596"/>
      <c r="F2873" s="8596"/>
      <c r="G2873" s="8596"/>
      <c r="H2873" s="8596"/>
      <c r="I2873" s="8447">
        <v>0</v>
      </c>
      <c r="J2873" s="8214"/>
    </row>
    <row r="2874" spans="1:10" ht="65.25" thickTop="1" thickBot="1" x14ac:dyDescent="0.3">
      <c r="A2874" s="8214"/>
      <c r="B2874" s="8441"/>
      <c r="C2874" s="8445"/>
      <c r="D2874" s="8446" t="s">
        <v>198</v>
      </c>
      <c r="E2874" s="8596"/>
      <c r="F2874" s="8596"/>
      <c r="G2874" s="8596"/>
      <c r="H2874" s="8596"/>
      <c r="I2874" s="8447">
        <v>0</v>
      </c>
      <c r="J2874" s="8214"/>
    </row>
    <row r="2875" spans="1:10" ht="17.25" thickTop="1" thickBot="1" x14ac:dyDescent="0.3">
      <c r="A2875" s="8214"/>
      <c r="B2875" s="8441"/>
      <c r="C2875" s="11339" t="s">
        <v>36</v>
      </c>
      <c r="D2875" s="11340"/>
      <c r="E2875" s="8452">
        <v>3</v>
      </c>
      <c r="F2875" s="8452">
        <v>0</v>
      </c>
      <c r="G2875" s="8452">
        <v>0</v>
      </c>
      <c r="H2875" s="8452">
        <v>0</v>
      </c>
      <c r="I2875" s="8444">
        <v>3</v>
      </c>
      <c r="J2875" s="8214"/>
    </row>
    <row r="2876" spans="1:10" ht="27" thickTop="1" thickBot="1" x14ac:dyDescent="0.3">
      <c r="A2876" s="8214"/>
      <c r="B2876" s="8441"/>
      <c r="C2876" s="8445"/>
      <c r="D2876" s="8453" t="s">
        <v>37</v>
      </c>
      <c r="E2876" s="8596">
        <v>1</v>
      </c>
      <c r="F2876" s="8596"/>
      <c r="G2876" s="8596"/>
      <c r="H2876" s="8596"/>
      <c r="I2876" s="8454">
        <v>1</v>
      </c>
      <c r="J2876" s="8214"/>
    </row>
    <row r="2877" spans="1:10" ht="39.75" thickTop="1" thickBot="1" x14ac:dyDescent="0.3">
      <c r="A2877" s="8214"/>
      <c r="B2877" s="8441"/>
      <c r="C2877" s="8445"/>
      <c r="D2877" s="8453" t="s">
        <v>38</v>
      </c>
      <c r="E2877" s="8455">
        <v>2</v>
      </c>
      <c r="F2877" s="8455"/>
      <c r="G2877" s="8455"/>
      <c r="H2877" s="8455"/>
      <c r="I2877" s="8454">
        <v>2</v>
      </c>
      <c r="J2877" s="8214"/>
    </row>
    <row r="2878" spans="1:10" ht="52.5" thickTop="1" thickBot="1" x14ac:dyDescent="0.3">
      <c r="A2878" s="8214"/>
      <c r="B2878" s="8441"/>
      <c r="C2878" s="8445"/>
      <c r="D2878" s="8456" t="s">
        <v>39</v>
      </c>
      <c r="E2878" s="8596"/>
      <c r="F2878" s="8596"/>
      <c r="G2878" s="8596"/>
      <c r="H2878" s="8596"/>
      <c r="I2878" s="8454">
        <v>0</v>
      </c>
      <c r="J2878" s="8214"/>
    </row>
    <row r="2879" spans="1:10" ht="17.25" thickTop="1" thickBot="1" x14ac:dyDescent="0.3">
      <c r="A2879" s="8214"/>
      <c r="B2879" s="8213"/>
      <c r="C2879" s="11339" t="s">
        <v>199</v>
      </c>
      <c r="D2879" s="11340"/>
      <c r="E2879" s="8450">
        <v>0</v>
      </c>
      <c r="F2879" s="8450">
        <v>3</v>
      </c>
      <c r="G2879" s="8450">
        <v>1</v>
      </c>
      <c r="H2879" s="8450">
        <v>0</v>
      </c>
      <c r="I2879" s="8444">
        <v>4</v>
      </c>
      <c r="J2879" s="8214"/>
    </row>
    <row r="2880" spans="1:10" ht="16.5" thickTop="1" thickBot="1" x14ac:dyDescent="0.3">
      <c r="A2880" s="8214"/>
      <c r="B2880" s="8213"/>
      <c r="C2880" s="8457"/>
      <c r="D2880" s="8458" t="s">
        <v>200</v>
      </c>
      <c r="E2880" s="8596"/>
      <c r="F2880" s="8596">
        <v>2</v>
      </c>
      <c r="G2880" s="8596"/>
      <c r="H2880" s="8596"/>
      <c r="I2880" s="8454">
        <v>2</v>
      </c>
      <c r="J2880" s="8214"/>
    </row>
    <row r="2881" spans="1:10" ht="52.5" thickTop="1" thickBot="1" x14ac:dyDescent="0.3">
      <c r="A2881" s="8214"/>
      <c r="B2881" s="8213"/>
      <c r="C2881" s="8457"/>
      <c r="D2881" s="8458" t="s">
        <v>201</v>
      </c>
      <c r="E2881" s="8596"/>
      <c r="F2881" s="8596"/>
      <c r="G2881" s="8596"/>
      <c r="H2881" s="8596"/>
      <c r="I2881" s="8454">
        <v>0</v>
      </c>
      <c r="J2881" s="8214"/>
    </row>
    <row r="2882" spans="1:10" ht="52.5" thickTop="1" thickBot="1" x14ac:dyDescent="0.3">
      <c r="A2882" s="8214"/>
      <c r="B2882" s="8213"/>
      <c r="C2882" s="8457"/>
      <c r="D2882" s="8458" t="s">
        <v>202</v>
      </c>
      <c r="E2882" s="8596"/>
      <c r="F2882" s="8596"/>
      <c r="G2882" s="8596"/>
      <c r="H2882" s="8596"/>
      <c r="I2882" s="8454">
        <v>0</v>
      </c>
      <c r="J2882" s="8214"/>
    </row>
    <row r="2883" spans="1:10" ht="39.75" thickTop="1" thickBot="1" x14ac:dyDescent="0.3">
      <c r="A2883" s="8214"/>
      <c r="B2883" s="8213"/>
      <c r="C2883" s="8457"/>
      <c r="D2883" s="8459" t="s">
        <v>203</v>
      </c>
      <c r="E2883" s="8596"/>
      <c r="F2883" s="8596">
        <v>1</v>
      </c>
      <c r="G2883" s="8596"/>
      <c r="H2883" s="8596"/>
      <c r="I2883" s="8454">
        <v>1</v>
      </c>
      <c r="J2883" s="8214"/>
    </row>
    <row r="2884" spans="1:10" ht="65.25" thickTop="1" thickBot="1" x14ac:dyDescent="0.3">
      <c r="A2884" s="8214"/>
      <c r="B2884" s="8213"/>
      <c r="C2884" s="8457"/>
      <c r="D2884" s="8460" t="s">
        <v>204</v>
      </c>
      <c r="E2884" s="8596"/>
      <c r="F2884" s="8596"/>
      <c r="G2884" s="8596"/>
      <c r="H2884" s="8596"/>
      <c r="I2884" s="8454">
        <v>0</v>
      </c>
      <c r="J2884" s="8214"/>
    </row>
    <row r="2885" spans="1:10" ht="39.75" thickTop="1" thickBot="1" x14ac:dyDescent="0.3">
      <c r="A2885" s="8214"/>
      <c r="B2885" s="8213"/>
      <c r="C2885" s="8457"/>
      <c r="D2885" s="8459" t="s">
        <v>205</v>
      </c>
      <c r="E2885" s="8596"/>
      <c r="F2885" s="8596"/>
      <c r="G2885" s="8596"/>
      <c r="H2885" s="8596"/>
      <c r="I2885" s="8454">
        <v>0</v>
      </c>
      <c r="J2885" s="8214"/>
    </row>
    <row r="2886" spans="1:10" ht="52.5" thickTop="1" thickBot="1" x14ac:dyDescent="0.3">
      <c r="A2886" s="8214"/>
      <c r="B2886" s="8213"/>
      <c r="C2886" s="8457"/>
      <c r="D2886" s="8459" t="s">
        <v>206</v>
      </c>
      <c r="E2886" s="8596"/>
      <c r="F2886" s="8596"/>
      <c r="G2886" s="8596"/>
      <c r="H2886" s="8596"/>
      <c r="I2886" s="8454">
        <v>0</v>
      </c>
      <c r="J2886" s="8214"/>
    </row>
    <row r="2887" spans="1:10" ht="39.75" thickTop="1" thickBot="1" x14ac:dyDescent="0.3">
      <c r="A2887" s="8214"/>
      <c r="B2887" s="8213"/>
      <c r="C2887" s="8457"/>
      <c r="D2887" s="8460" t="s">
        <v>207</v>
      </c>
      <c r="E2887" s="8596"/>
      <c r="F2887" s="8596"/>
      <c r="G2887" s="8596"/>
      <c r="H2887" s="8596"/>
      <c r="I2887" s="8454">
        <v>0</v>
      </c>
      <c r="J2887" s="8214"/>
    </row>
    <row r="2888" spans="1:10" ht="27" thickTop="1" thickBot="1" x14ac:dyDescent="0.3">
      <c r="A2888" s="8214"/>
      <c r="B2888" s="8213"/>
      <c r="C2888" s="8457"/>
      <c r="D2888" s="8460" t="s">
        <v>208</v>
      </c>
      <c r="E2888" s="8455"/>
      <c r="F2888" s="8455"/>
      <c r="G2888" s="8455"/>
      <c r="H2888" s="8455"/>
      <c r="I2888" s="8454">
        <v>0</v>
      </c>
      <c r="J2888" s="8214"/>
    </row>
    <row r="2889" spans="1:10" ht="39.75" thickTop="1" thickBot="1" x14ac:dyDescent="0.3">
      <c r="A2889" s="8214"/>
      <c r="B2889" s="8213"/>
      <c r="C2889" s="8457"/>
      <c r="D2889" s="8460" t="s">
        <v>209</v>
      </c>
      <c r="E2889" s="8596"/>
      <c r="F2889" s="8596"/>
      <c r="G2889" s="8596">
        <v>1</v>
      </c>
      <c r="H2889" s="8596"/>
      <c r="I2889" s="8454">
        <v>1</v>
      </c>
      <c r="J2889" s="8214"/>
    </row>
    <row r="2890" spans="1:10" ht="17.25" thickTop="1" thickBot="1" x14ac:dyDescent="0.3">
      <c r="A2890" s="8214"/>
      <c r="B2890" s="8213"/>
      <c r="C2890" s="11325" t="s">
        <v>210</v>
      </c>
      <c r="D2890" s="11326"/>
      <c r="E2890" s="8461">
        <v>0</v>
      </c>
      <c r="F2890" s="8461">
        <v>0</v>
      </c>
      <c r="G2890" s="8461">
        <v>0</v>
      </c>
      <c r="H2890" s="8461">
        <v>0</v>
      </c>
      <c r="I2890" s="8462">
        <v>0</v>
      </c>
      <c r="J2890" s="8214"/>
    </row>
    <row r="2891" spans="1:10" ht="27" thickTop="1" thickBot="1" x14ac:dyDescent="0.3">
      <c r="A2891" s="8214"/>
      <c r="B2891" s="8213"/>
      <c r="C2891" s="8463"/>
      <c r="D2891" s="8464" t="s">
        <v>211</v>
      </c>
      <c r="E2891" s="8455"/>
      <c r="F2891" s="8455"/>
      <c r="G2891" s="8455"/>
      <c r="H2891" s="8455"/>
      <c r="I2891" s="8433">
        <v>0</v>
      </c>
      <c r="J2891" s="8214"/>
    </row>
    <row r="2892" spans="1:10" ht="39.75" thickTop="1" thickBot="1" x14ac:dyDescent="0.3">
      <c r="A2892" s="8214"/>
      <c r="B2892" s="8213"/>
      <c r="C2892" s="8465"/>
      <c r="D2892" s="8464" t="s">
        <v>212</v>
      </c>
      <c r="E2892" s="8455"/>
      <c r="F2892" s="8455"/>
      <c r="G2892" s="8455"/>
      <c r="H2892" s="8455"/>
      <c r="I2892" s="8433">
        <v>0</v>
      </c>
      <c r="J2892" s="8214"/>
    </row>
    <row r="2893" spans="1:10" ht="27" thickTop="1" thickBot="1" x14ac:dyDescent="0.3">
      <c r="A2893" s="8214"/>
      <c r="B2893" s="8213"/>
      <c r="C2893" s="8465"/>
      <c r="D2893" s="8464" t="s">
        <v>213</v>
      </c>
      <c r="E2893" s="8455"/>
      <c r="F2893" s="8455"/>
      <c r="G2893" s="8455"/>
      <c r="H2893" s="8455"/>
      <c r="I2893" s="8433">
        <v>0</v>
      </c>
      <c r="J2893" s="8214"/>
    </row>
    <row r="2894" spans="1:10" ht="65.25" thickTop="1" thickBot="1" x14ac:dyDescent="0.3">
      <c r="A2894" s="8214"/>
      <c r="B2894" s="8213"/>
      <c r="C2894" s="8466"/>
      <c r="D2894" s="8464" t="s">
        <v>214</v>
      </c>
      <c r="E2894" s="8455"/>
      <c r="F2894" s="8455"/>
      <c r="G2894" s="8455"/>
      <c r="H2894" s="8455"/>
      <c r="I2894" s="8433">
        <v>0</v>
      </c>
      <c r="J2894" s="8214"/>
    </row>
    <row r="2895" spans="1:10" ht="39.75" thickTop="1" thickBot="1" x14ac:dyDescent="0.3">
      <c r="A2895" s="8214"/>
      <c r="B2895" s="8213"/>
      <c r="C2895" s="8466"/>
      <c r="D2895" s="8464" t="s">
        <v>215</v>
      </c>
      <c r="E2895" s="8596"/>
      <c r="F2895" s="8596"/>
      <c r="G2895" s="8596"/>
      <c r="H2895" s="8596"/>
      <c r="I2895" s="8433">
        <v>0</v>
      </c>
      <c r="J2895" s="8214"/>
    </row>
    <row r="2896" spans="1:10" ht="16.5" thickTop="1" thickBot="1" x14ac:dyDescent="0.3">
      <c r="A2896" s="8214"/>
      <c r="B2896" s="8213"/>
      <c r="C2896" s="8466"/>
      <c r="D2896" s="8467" t="s">
        <v>216</v>
      </c>
      <c r="E2896" s="8596"/>
      <c r="F2896" s="8596"/>
      <c r="G2896" s="8596"/>
      <c r="H2896" s="8596"/>
      <c r="I2896" s="8433">
        <v>0</v>
      </c>
      <c r="J2896" s="8214"/>
    </row>
    <row r="2897" spans="1:10" ht="16.5" thickTop="1" thickBot="1" x14ac:dyDescent="0.3">
      <c r="A2897" s="8214"/>
      <c r="B2897" s="8213"/>
      <c r="C2897" s="8466"/>
      <c r="D2897" s="8467" t="s">
        <v>217</v>
      </c>
      <c r="E2897" s="8596"/>
      <c r="F2897" s="8596"/>
      <c r="G2897" s="8596"/>
      <c r="H2897" s="8596"/>
      <c r="I2897" s="8433">
        <v>0</v>
      </c>
      <c r="J2897" s="8214"/>
    </row>
    <row r="2898" spans="1:10" ht="16.5" thickTop="1" thickBot="1" x14ac:dyDescent="0.3">
      <c r="A2898" s="8214"/>
      <c r="B2898" s="8213"/>
      <c r="C2898" s="8466"/>
      <c r="D2898" s="8467" t="s">
        <v>218</v>
      </c>
      <c r="E2898" s="8596"/>
      <c r="F2898" s="8596"/>
      <c r="G2898" s="8596"/>
      <c r="H2898" s="8596"/>
      <c r="I2898" s="8433">
        <v>0</v>
      </c>
      <c r="J2898" s="8214"/>
    </row>
    <row r="2899" spans="1:10" ht="16.5" thickTop="1" thickBot="1" x14ac:dyDescent="0.3">
      <c r="A2899" s="8214"/>
      <c r="B2899" s="8213"/>
      <c r="C2899" s="8466"/>
      <c r="D2899" s="8467" t="s">
        <v>219</v>
      </c>
      <c r="E2899" s="8596"/>
      <c r="F2899" s="8596"/>
      <c r="G2899" s="8596"/>
      <c r="H2899" s="8596"/>
      <c r="I2899" s="8433">
        <v>0</v>
      </c>
      <c r="J2899" s="8214"/>
    </row>
    <row r="2900" spans="1:10" ht="27" thickTop="1" thickBot="1" x14ac:dyDescent="0.3">
      <c r="A2900" s="8214"/>
      <c r="B2900" s="8213"/>
      <c r="C2900" s="8466"/>
      <c r="D2900" s="8464" t="s">
        <v>220</v>
      </c>
      <c r="E2900" s="8596"/>
      <c r="F2900" s="8596"/>
      <c r="G2900" s="8596"/>
      <c r="H2900" s="8596"/>
      <c r="I2900" s="8433">
        <v>0</v>
      </c>
      <c r="J2900" s="8214"/>
    </row>
    <row r="2901" spans="1:10" ht="39.75" thickTop="1" thickBot="1" x14ac:dyDescent="0.3">
      <c r="A2901" s="8214"/>
      <c r="B2901" s="8213"/>
      <c r="C2901" s="8466"/>
      <c r="D2901" s="8468" t="s">
        <v>221</v>
      </c>
      <c r="E2901" s="8455"/>
      <c r="F2901" s="8455"/>
      <c r="G2901" s="8455"/>
      <c r="H2901" s="8455"/>
      <c r="I2901" s="8433">
        <v>0</v>
      </c>
      <c r="J2901" s="8214"/>
    </row>
    <row r="2902" spans="1:10" ht="52.5" thickTop="1" thickBot="1" x14ac:dyDescent="0.3">
      <c r="A2902" s="8214"/>
      <c r="B2902" s="8213"/>
      <c r="C2902" s="8466"/>
      <c r="D2902" s="8468" t="s">
        <v>222</v>
      </c>
      <c r="E2902" s="8596"/>
      <c r="F2902" s="8596"/>
      <c r="G2902" s="8596"/>
      <c r="H2902" s="8596"/>
      <c r="I2902" s="8433">
        <v>0</v>
      </c>
      <c r="J2902" s="8214"/>
    </row>
    <row r="2903" spans="1:10" ht="52.5" thickTop="1" thickBot="1" x14ac:dyDescent="0.3">
      <c r="A2903" s="8214"/>
      <c r="B2903" s="8213"/>
      <c r="C2903" s="8466"/>
      <c r="D2903" s="8468" t="s">
        <v>223</v>
      </c>
      <c r="E2903" s="8596"/>
      <c r="F2903" s="8596"/>
      <c r="G2903" s="8596"/>
      <c r="H2903" s="8596"/>
      <c r="I2903" s="8433">
        <v>0</v>
      </c>
      <c r="J2903" s="8214"/>
    </row>
    <row r="2904" spans="1:10" ht="16.5" thickTop="1" thickBot="1" x14ac:dyDescent="0.3">
      <c r="A2904" s="8214"/>
      <c r="B2904" s="8213"/>
      <c r="C2904" s="8466"/>
      <c r="D2904" s="8469" t="s">
        <v>64</v>
      </c>
      <c r="E2904" s="8596"/>
      <c r="F2904" s="8596"/>
      <c r="G2904" s="8596"/>
      <c r="H2904" s="8596"/>
      <c r="I2904" s="8433">
        <v>0</v>
      </c>
      <c r="J2904" s="8214"/>
    </row>
    <row r="2905" spans="1:10" ht="16.5" thickTop="1" thickBot="1" x14ac:dyDescent="0.3">
      <c r="A2905" s="8214"/>
      <c r="B2905" s="8213"/>
      <c r="C2905" s="8465"/>
      <c r="D2905" s="8469" t="s">
        <v>65</v>
      </c>
      <c r="E2905" s="8596"/>
      <c r="F2905" s="8596"/>
      <c r="G2905" s="8596"/>
      <c r="H2905" s="8596"/>
      <c r="I2905" s="8433">
        <v>0</v>
      </c>
      <c r="J2905" s="8213"/>
    </row>
    <row r="2906" spans="1:10" ht="16.5" thickTop="1" thickBot="1" x14ac:dyDescent="0.3">
      <c r="A2906" s="8470"/>
      <c r="B2906" s="8471"/>
      <c r="C2906" s="8472"/>
      <c r="D2906" s="8473"/>
      <c r="E2906" s="8474"/>
      <c r="F2906" s="8474"/>
      <c r="G2906" s="8474"/>
      <c r="H2906" s="8475"/>
      <c r="I2906" s="8476"/>
      <c r="J2906" s="8471"/>
    </row>
    <row r="2907" spans="1:10" ht="15.75" thickTop="1" x14ac:dyDescent="0.25">
      <c r="A2907" s="8214"/>
      <c r="B2907" s="11314" t="s">
        <v>66</v>
      </c>
      <c r="C2907" s="11315"/>
      <c r="D2907" s="11315"/>
      <c r="E2907" s="11315"/>
      <c r="F2907" s="11315"/>
      <c r="G2907" s="11315"/>
      <c r="H2907" s="11316"/>
      <c r="I2907" s="11327">
        <v>7</v>
      </c>
      <c r="J2907" s="8214"/>
    </row>
    <row r="2908" spans="1:10" x14ac:dyDescent="0.25">
      <c r="A2908" s="8214"/>
      <c r="B2908" s="11317"/>
      <c r="C2908" s="11318"/>
      <c r="D2908" s="11318"/>
      <c r="E2908" s="11318"/>
      <c r="F2908" s="11318"/>
      <c r="G2908" s="11318"/>
      <c r="H2908" s="11319"/>
      <c r="I2908" s="11328"/>
      <c r="J2908" s="8214"/>
    </row>
    <row r="2909" spans="1:10" ht="15.75" thickBot="1" x14ac:dyDescent="0.3">
      <c r="A2909" s="8214"/>
      <c r="B2909" s="11320"/>
      <c r="C2909" s="11321"/>
      <c r="D2909" s="11321"/>
      <c r="E2909" s="11321"/>
      <c r="F2909" s="11321"/>
      <c r="G2909" s="11321"/>
      <c r="H2909" s="11322"/>
      <c r="I2909" s="11329"/>
      <c r="J2909" s="8213"/>
    </row>
    <row r="2910" spans="1:10" ht="16.5" thickTop="1" thickBot="1" x14ac:dyDescent="0.3">
      <c r="A2910" s="8477"/>
      <c r="B2910" s="8478"/>
      <c r="C2910" s="8478"/>
      <c r="D2910" s="8478"/>
      <c r="E2910" s="8479"/>
      <c r="F2910" s="8479"/>
      <c r="G2910" s="8479"/>
      <c r="H2910" s="8480"/>
      <c r="I2910" s="8481"/>
      <c r="J2910" s="8214"/>
    </row>
    <row r="2911" spans="1:10" ht="16.5" thickTop="1" thickBot="1" x14ac:dyDescent="0.3">
      <c r="A2911" s="8477"/>
      <c r="B2911" s="8478"/>
      <c r="C2911" s="11330" t="s">
        <v>224</v>
      </c>
      <c r="D2911" s="11331"/>
      <c r="E2911" s="8482">
        <v>1</v>
      </c>
      <c r="F2911" s="8482">
        <v>1</v>
      </c>
      <c r="G2911" s="8482">
        <v>0</v>
      </c>
      <c r="H2911" s="8482">
        <v>0</v>
      </c>
      <c r="I2911" s="8450">
        <v>2</v>
      </c>
      <c r="J2911" s="8214"/>
    </row>
    <row r="2912" spans="1:10" ht="16.5" thickTop="1" thickBot="1" x14ac:dyDescent="0.3">
      <c r="A2912" s="8477"/>
      <c r="B2912" s="8478"/>
      <c r="C2912" s="11332" t="s">
        <v>68</v>
      </c>
      <c r="D2912" s="11333"/>
      <c r="E2912" s="8596">
        <v>1</v>
      </c>
      <c r="F2912" s="8596">
        <v>1</v>
      </c>
      <c r="G2912" s="8596"/>
      <c r="H2912" s="8596"/>
      <c r="I2912" s="8483">
        <v>2</v>
      </c>
      <c r="J2912" s="8214"/>
    </row>
    <row r="2913" spans="1:10" ht="16.5" thickTop="1" thickBot="1" x14ac:dyDescent="0.3">
      <c r="A2913" s="8214"/>
      <c r="B2913" s="8484"/>
      <c r="C2913" s="11330" t="s">
        <v>69</v>
      </c>
      <c r="D2913" s="11331"/>
      <c r="E2913" s="8482">
        <v>0</v>
      </c>
      <c r="F2913" s="8482">
        <v>0</v>
      </c>
      <c r="G2913" s="8482">
        <v>0</v>
      </c>
      <c r="H2913" s="8482">
        <v>0</v>
      </c>
      <c r="I2913" s="8450">
        <v>0</v>
      </c>
      <c r="J2913" s="8214"/>
    </row>
    <row r="2914" spans="1:10" ht="16.5" thickTop="1" thickBot="1" x14ac:dyDescent="0.3">
      <c r="A2914" s="8214"/>
      <c r="B2914" s="8484"/>
      <c r="C2914" s="8457"/>
      <c r="D2914" s="8485" t="s">
        <v>70</v>
      </c>
      <c r="E2914" s="8596"/>
      <c r="F2914" s="8596"/>
      <c r="G2914" s="8596"/>
      <c r="H2914" s="8596"/>
      <c r="I2914" s="8483">
        <v>0</v>
      </c>
      <c r="J2914" s="8214"/>
    </row>
    <row r="2915" spans="1:10" ht="16.5" thickTop="1" thickBot="1" x14ac:dyDescent="0.3">
      <c r="A2915" s="8214"/>
      <c r="B2915" s="8484"/>
      <c r="C2915" s="8457"/>
      <c r="D2915" s="8486" t="s">
        <v>71</v>
      </c>
      <c r="E2915" s="8596"/>
      <c r="F2915" s="8596"/>
      <c r="G2915" s="8596"/>
      <c r="H2915" s="8596"/>
      <c r="I2915" s="8483">
        <v>0</v>
      </c>
      <c r="J2915" s="8214"/>
    </row>
    <row r="2916" spans="1:10" ht="16.5" thickTop="1" thickBot="1" x14ac:dyDescent="0.3">
      <c r="A2916" s="8214"/>
      <c r="B2916" s="8484"/>
      <c r="C2916" s="8487"/>
      <c r="D2916" s="8488" t="s">
        <v>225</v>
      </c>
      <c r="E2916" s="8596"/>
      <c r="F2916" s="8596"/>
      <c r="G2916" s="8596"/>
      <c r="H2916" s="8596"/>
      <c r="I2916" s="8481">
        <v>0</v>
      </c>
      <c r="J2916" s="8214"/>
    </row>
    <row r="2917" spans="1:10" ht="19.5" thickTop="1" thickBot="1" x14ac:dyDescent="0.3">
      <c r="A2917" s="8214"/>
      <c r="B2917" s="11307" t="s">
        <v>73</v>
      </c>
      <c r="C2917" s="11308"/>
      <c r="D2917" s="11308"/>
      <c r="E2917" s="11308"/>
      <c r="F2917" s="11308"/>
      <c r="G2917" s="11308"/>
      <c r="H2917" s="11309"/>
      <c r="I2917" s="8489">
        <v>-7</v>
      </c>
      <c r="J2917" s="8214"/>
    </row>
    <row r="2918" spans="1:10" ht="19.5" thickTop="1" thickBot="1" x14ac:dyDescent="0.3">
      <c r="A2918" s="8214"/>
      <c r="B2918" s="8422"/>
      <c r="C2918" s="11310" t="s">
        <v>226</v>
      </c>
      <c r="D2918" s="11311"/>
      <c r="E2918" s="8595"/>
      <c r="F2918" s="8595"/>
      <c r="G2918" s="8595"/>
      <c r="H2918" s="8595"/>
      <c r="I2918" s="8490">
        <v>0</v>
      </c>
      <c r="J2918" s="8214"/>
    </row>
    <row r="2919" spans="1:10" ht="17.25" thickTop="1" thickBot="1" x14ac:dyDescent="0.3">
      <c r="A2919" s="8214"/>
      <c r="B2919" s="8422"/>
      <c r="C2919" s="11312" t="s">
        <v>227</v>
      </c>
      <c r="D2919" s="11313"/>
      <c r="E2919" s="8491">
        <v>2</v>
      </c>
      <c r="F2919" s="8491">
        <v>0</v>
      </c>
      <c r="G2919" s="8491">
        <v>1</v>
      </c>
      <c r="H2919" s="8491">
        <v>0</v>
      </c>
      <c r="I2919" s="8492">
        <v>3</v>
      </c>
      <c r="J2919" s="8214"/>
    </row>
    <row r="2920" spans="1:10" ht="16.5" thickTop="1" thickBot="1" x14ac:dyDescent="0.3">
      <c r="A2920" s="8214"/>
      <c r="B2920" s="8422"/>
      <c r="C2920" s="8457"/>
      <c r="D2920" s="8493" t="s">
        <v>228</v>
      </c>
      <c r="E2920" s="8595">
        <v>1</v>
      </c>
      <c r="F2920" s="8595"/>
      <c r="G2920" s="8595"/>
      <c r="H2920" s="8595"/>
      <c r="I2920" s="8494">
        <v>1</v>
      </c>
      <c r="J2920" s="8214"/>
    </row>
    <row r="2921" spans="1:10" ht="16.5" thickTop="1" thickBot="1" x14ac:dyDescent="0.3">
      <c r="A2921" s="8214"/>
      <c r="B2921" s="8422"/>
      <c r="C2921" s="8457"/>
      <c r="D2921" s="8495" t="s">
        <v>229</v>
      </c>
      <c r="E2921" s="8595"/>
      <c r="F2921" s="8595"/>
      <c r="G2921" s="8595"/>
      <c r="H2921" s="8595"/>
      <c r="I2921" s="8494">
        <v>0</v>
      </c>
      <c r="J2921" s="8214"/>
    </row>
    <row r="2922" spans="1:10" ht="16.5" thickTop="1" thickBot="1" x14ac:dyDescent="0.3">
      <c r="A2922" s="8214"/>
      <c r="B2922" s="8422"/>
      <c r="C2922" s="8457"/>
      <c r="D2922" s="8496" t="s">
        <v>230</v>
      </c>
      <c r="E2922" s="8595"/>
      <c r="F2922" s="8595"/>
      <c r="G2922" s="8595"/>
      <c r="H2922" s="8595"/>
      <c r="I2922" s="8494">
        <v>0</v>
      </c>
      <c r="J2922" s="8214"/>
    </row>
    <row r="2923" spans="1:10" ht="16.5" thickTop="1" thickBot="1" x14ac:dyDescent="0.3">
      <c r="A2923" s="8214"/>
      <c r="B2923" s="8422"/>
      <c r="C2923" s="8457"/>
      <c r="D2923" s="8496" t="s">
        <v>231</v>
      </c>
      <c r="E2923" s="8595"/>
      <c r="F2923" s="8595"/>
      <c r="G2923" s="8595"/>
      <c r="H2923" s="8595"/>
      <c r="I2923" s="8494">
        <v>0</v>
      </c>
      <c r="J2923" s="8214"/>
    </row>
    <row r="2924" spans="1:10" ht="16.5" thickTop="1" thickBot="1" x14ac:dyDescent="0.3">
      <c r="A2924" s="8214"/>
      <c r="B2924" s="8422"/>
      <c r="C2924" s="8457"/>
      <c r="D2924" s="8496" t="s">
        <v>232</v>
      </c>
      <c r="E2924" s="8595">
        <v>1</v>
      </c>
      <c r="F2924" s="8595"/>
      <c r="G2924" s="8595"/>
      <c r="H2924" s="8595"/>
      <c r="I2924" s="8494">
        <v>1</v>
      </c>
      <c r="J2924" s="8214"/>
    </row>
    <row r="2925" spans="1:10" ht="16.5" thickTop="1" thickBot="1" x14ac:dyDescent="0.3">
      <c r="A2925" s="8214"/>
      <c r="B2925" s="8422"/>
      <c r="C2925" s="8457"/>
      <c r="D2925" s="8496" t="s">
        <v>233</v>
      </c>
      <c r="E2925" s="8595"/>
      <c r="F2925" s="8595"/>
      <c r="G2925" s="8595">
        <v>1</v>
      </c>
      <c r="H2925" s="8595"/>
      <c r="I2925" s="8494">
        <v>1</v>
      </c>
      <c r="J2925" s="8214"/>
    </row>
    <row r="2926" spans="1:10" ht="16.5" thickTop="1" thickBot="1" x14ac:dyDescent="0.3">
      <c r="A2926" s="8214"/>
      <c r="B2926" s="8422"/>
      <c r="C2926" s="8457"/>
      <c r="D2926" s="8496" t="s">
        <v>234</v>
      </c>
      <c r="E2926" s="8595"/>
      <c r="F2926" s="8595"/>
      <c r="G2926" s="8595"/>
      <c r="H2926" s="8595"/>
      <c r="I2926" s="8494">
        <v>0</v>
      </c>
      <c r="J2926" s="8214"/>
    </row>
    <row r="2927" spans="1:10" ht="16.5" thickTop="1" thickBot="1" x14ac:dyDescent="0.3">
      <c r="A2927" s="8214"/>
      <c r="B2927" s="8422"/>
      <c r="C2927" s="8457"/>
      <c r="D2927" s="8496" t="s">
        <v>235</v>
      </c>
      <c r="E2927" s="8595"/>
      <c r="F2927" s="8595"/>
      <c r="G2927" s="8595"/>
      <c r="H2927" s="8595"/>
      <c r="I2927" s="8494">
        <v>0</v>
      </c>
      <c r="J2927" s="8214"/>
    </row>
    <row r="2928" spans="1:10" ht="16.5" thickTop="1" thickBot="1" x14ac:dyDescent="0.3">
      <c r="A2928" s="8214"/>
      <c r="B2928" s="8422"/>
      <c r="C2928" s="8457"/>
      <c r="D2928" s="8497" t="s">
        <v>236</v>
      </c>
      <c r="E2928" s="8595"/>
      <c r="F2928" s="8595"/>
      <c r="G2928" s="8595"/>
      <c r="H2928" s="8595"/>
      <c r="I2928" s="8494">
        <v>0</v>
      </c>
      <c r="J2928" s="8214"/>
    </row>
    <row r="2929" spans="1:10" ht="16.5" thickTop="1" thickBot="1" x14ac:dyDescent="0.3">
      <c r="A2929" s="8214"/>
      <c r="B2929" s="8498" t="s">
        <v>84</v>
      </c>
      <c r="C2929" s="8213"/>
      <c r="D2929" s="8214"/>
      <c r="E2929" s="8422"/>
      <c r="F2929" s="8422"/>
      <c r="G2929" s="8422"/>
      <c r="H2929" s="8422"/>
      <c r="I2929" s="8422"/>
      <c r="J2929" s="8422"/>
    </row>
    <row r="2930" spans="1:10" ht="16.5" thickTop="1" thickBot="1" x14ac:dyDescent="0.3">
      <c r="A2930" s="8214"/>
      <c r="B2930" s="11314" t="s">
        <v>85</v>
      </c>
      <c r="C2930" s="11315"/>
      <c r="D2930" s="11315"/>
      <c r="E2930" s="11315"/>
      <c r="F2930" s="11316"/>
      <c r="G2930" s="11234" t="s">
        <v>11</v>
      </c>
      <c r="H2930" s="11323"/>
      <c r="I2930" s="8214"/>
      <c r="J2930" s="8214"/>
    </row>
    <row r="2931" spans="1:10" ht="16.5" thickTop="1" thickBot="1" x14ac:dyDescent="0.3">
      <c r="A2931" s="8214"/>
      <c r="B2931" s="11317"/>
      <c r="C2931" s="11318"/>
      <c r="D2931" s="11318"/>
      <c r="E2931" s="11318"/>
      <c r="F2931" s="11319"/>
      <c r="G2931" s="11324">
        <v>153</v>
      </c>
      <c r="H2931" s="11324"/>
      <c r="I2931" s="8214"/>
      <c r="J2931" s="8214"/>
    </row>
    <row r="2932" spans="1:10" ht="16.5" thickTop="1" thickBot="1" x14ac:dyDescent="0.3">
      <c r="A2932" s="8214"/>
      <c r="B2932" s="11320"/>
      <c r="C2932" s="11321"/>
      <c r="D2932" s="11321"/>
      <c r="E2932" s="11321"/>
      <c r="F2932" s="11322"/>
      <c r="G2932" s="11324"/>
      <c r="H2932" s="11324"/>
      <c r="I2932" s="8214"/>
      <c r="J2932" s="8214"/>
    </row>
    <row r="2933" spans="1:10" ht="16.5" thickTop="1" thickBot="1" x14ac:dyDescent="0.3">
      <c r="A2933" s="8214"/>
      <c r="B2933" s="8213"/>
      <c r="C2933" s="8422"/>
      <c r="D2933" s="11105" t="s">
        <v>86</v>
      </c>
      <c r="E2933" s="11106"/>
      <c r="F2933" s="8594"/>
      <c r="G2933" s="11232">
        <v>0</v>
      </c>
      <c r="H2933" s="11232"/>
      <c r="I2933" s="8214"/>
      <c r="J2933" s="8422"/>
    </row>
    <row r="2934" spans="1:10" ht="16.5" thickTop="1" thickBot="1" x14ac:dyDescent="0.3">
      <c r="A2934" s="8214"/>
      <c r="B2934" s="8213"/>
      <c r="C2934" s="8422"/>
      <c r="D2934" s="11290" t="s">
        <v>237</v>
      </c>
      <c r="E2934" s="11291"/>
      <c r="F2934" s="8594"/>
      <c r="G2934" s="11232">
        <v>0</v>
      </c>
      <c r="H2934" s="11232"/>
      <c r="I2934" s="8214"/>
      <c r="J2934" s="8422"/>
    </row>
    <row r="2935" spans="1:10" ht="16.5" thickTop="1" thickBot="1" x14ac:dyDescent="0.3">
      <c r="A2935" s="8214"/>
      <c r="B2935" s="8213"/>
      <c r="C2935" s="8422"/>
      <c r="D2935" s="11290" t="s">
        <v>238</v>
      </c>
      <c r="E2935" s="11291"/>
      <c r="F2935" s="8594">
        <v>153</v>
      </c>
      <c r="G2935" s="11232">
        <v>153</v>
      </c>
      <c r="H2935" s="11232"/>
      <c r="I2935" s="8214"/>
      <c r="J2935" s="8422"/>
    </row>
    <row r="2936" spans="1:10" ht="39.75" thickTop="1" thickBot="1" x14ac:dyDescent="0.3">
      <c r="A2936" s="8214"/>
      <c r="B2936" s="8213"/>
      <c r="C2936" s="8422"/>
      <c r="D2936" s="8499" t="s">
        <v>239</v>
      </c>
      <c r="E2936" s="8500"/>
      <c r="F2936" s="8594"/>
      <c r="G2936" s="11232">
        <v>0</v>
      </c>
      <c r="H2936" s="11232"/>
      <c r="I2936" s="8214"/>
      <c r="J2936" s="8422"/>
    </row>
    <row r="2937" spans="1:10" ht="16.5" thickTop="1" thickBot="1" x14ac:dyDescent="0.3">
      <c r="A2937" s="8214"/>
      <c r="B2937" s="8213"/>
      <c r="C2937" s="8422"/>
      <c r="D2937" s="11290" t="s">
        <v>240</v>
      </c>
      <c r="E2937" s="11291"/>
      <c r="F2937" s="8594"/>
      <c r="G2937" s="11232">
        <v>0</v>
      </c>
      <c r="H2937" s="11232"/>
      <c r="I2937" s="8214"/>
      <c r="J2937" s="8422"/>
    </row>
    <row r="2938" spans="1:10" ht="16.5" thickTop="1" thickBot="1" x14ac:dyDescent="0.3">
      <c r="A2938" s="8214"/>
      <c r="B2938" s="11292" t="s">
        <v>90</v>
      </c>
      <c r="C2938" s="11293"/>
      <c r="D2938" s="11293"/>
      <c r="E2938" s="11293"/>
      <c r="F2938" s="11293"/>
      <c r="G2938" s="11294"/>
      <c r="H2938" s="11301" t="s">
        <v>11</v>
      </c>
      <c r="I2938" s="11302"/>
      <c r="J2938" s="8214"/>
    </row>
    <row r="2939" spans="1:10" ht="15.75" thickTop="1" x14ac:dyDescent="0.25">
      <c r="A2939" s="8214"/>
      <c r="B2939" s="11295"/>
      <c r="C2939" s="11296"/>
      <c r="D2939" s="11296"/>
      <c r="E2939" s="11296"/>
      <c r="F2939" s="11296"/>
      <c r="G2939" s="11297"/>
      <c r="H2939" s="11303">
        <v>67</v>
      </c>
      <c r="I2939" s="11304"/>
      <c r="J2939" s="8214"/>
    </row>
    <row r="2940" spans="1:10" ht="15.75" thickBot="1" x14ac:dyDescent="0.3">
      <c r="A2940" s="8214"/>
      <c r="B2940" s="11298"/>
      <c r="C2940" s="11299"/>
      <c r="D2940" s="11299"/>
      <c r="E2940" s="11299"/>
      <c r="F2940" s="11299"/>
      <c r="G2940" s="11300"/>
      <c r="H2940" s="11305"/>
      <c r="I2940" s="11306"/>
      <c r="J2940" s="8214"/>
    </row>
    <row r="2941" spans="1:10" ht="16.5" thickTop="1" thickBot="1" x14ac:dyDescent="0.3">
      <c r="A2941" s="8214"/>
      <c r="B2941" s="8501"/>
      <c r="C2941" s="8502">
        <v>7.1</v>
      </c>
      <c r="D2941" s="8503" t="s">
        <v>91</v>
      </c>
      <c r="E2941" s="8429"/>
      <c r="F2941" s="8429"/>
      <c r="G2941" s="8429"/>
      <c r="H2941" s="11284">
        <v>11</v>
      </c>
      <c r="I2941" s="11284"/>
      <c r="J2941" s="8214"/>
    </row>
    <row r="2942" spans="1:10" ht="16.5" thickTop="1" thickBot="1" x14ac:dyDescent="0.3">
      <c r="A2942" s="8214"/>
      <c r="B2942" s="8484"/>
      <c r="C2942" s="8484"/>
      <c r="D2942" s="8504" t="s">
        <v>92</v>
      </c>
      <c r="E2942" s="8505"/>
      <c r="F2942" s="8505"/>
      <c r="G2942" s="8505"/>
      <c r="H2942" s="11232">
        <v>3</v>
      </c>
      <c r="I2942" s="11232"/>
      <c r="J2942" s="8214"/>
    </row>
    <row r="2943" spans="1:10" ht="16.5" thickTop="1" thickBot="1" x14ac:dyDescent="0.3">
      <c r="A2943" s="8214"/>
      <c r="B2943" s="8422"/>
      <c r="C2943" s="8422"/>
      <c r="D2943" s="8506" t="s">
        <v>93</v>
      </c>
      <c r="E2943" s="8507"/>
      <c r="F2943" s="8507"/>
      <c r="G2943" s="8508"/>
      <c r="H2943" s="11116">
        <v>3</v>
      </c>
      <c r="I2943" s="11116"/>
      <c r="J2943" s="8214"/>
    </row>
    <row r="2944" spans="1:10" ht="16.5" thickTop="1" thickBot="1" x14ac:dyDescent="0.3">
      <c r="A2944" s="8214"/>
      <c r="B2944" s="8422"/>
      <c r="C2944" s="8422"/>
      <c r="D2944" s="8509" t="s">
        <v>94</v>
      </c>
      <c r="E2944" s="8510"/>
      <c r="F2944" s="8510"/>
      <c r="G2944" s="8511"/>
      <c r="H2944" s="11285"/>
      <c r="I2944" s="11286"/>
      <c r="J2944" s="8214"/>
    </row>
    <row r="2945" spans="1:10" ht="16.5" thickTop="1" thickBot="1" x14ac:dyDescent="0.3">
      <c r="A2945" s="8214"/>
      <c r="B2945" s="8422"/>
      <c r="C2945" s="8422"/>
      <c r="D2945" s="8509" t="s">
        <v>95</v>
      </c>
      <c r="E2945" s="8510"/>
      <c r="F2945" s="8510"/>
      <c r="G2945" s="8511"/>
      <c r="H2945" s="11285"/>
      <c r="I2945" s="11286"/>
      <c r="J2945" s="8214"/>
    </row>
    <row r="2946" spans="1:10" ht="16.5" thickTop="1" thickBot="1" x14ac:dyDescent="0.3">
      <c r="A2946" s="8214"/>
      <c r="B2946" s="8422"/>
      <c r="C2946" s="8512"/>
      <c r="D2946" s="8513" t="s">
        <v>96</v>
      </c>
      <c r="E2946" s="8514"/>
      <c r="F2946" s="8514"/>
      <c r="G2946" s="8514"/>
      <c r="H2946" s="11285"/>
      <c r="I2946" s="11286"/>
      <c r="J2946" s="8422"/>
    </row>
    <row r="2947" spans="1:10" ht="16.5" thickTop="1" thickBot="1" x14ac:dyDescent="0.3">
      <c r="A2947" s="8214"/>
      <c r="B2947" s="8422"/>
      <c r="C2947" s="8422"/>
      <c r="D2947" s="8515" t="s">
        <v>97</v>
      </c>
      <c r="E2947" s="8501"/>
      <c r="F2947" s="8501"/>
      <c r="G2947" s="8501"/>
      <c r="H2947" s="11135"/>
      <c r="I2947" s="11135"/>
      <c r="J2947" s="8422"/>
    </row>
    <row r="2948" spans="1:10" ht="16.5" thickTop="1" thickBot="1" x14ac:dyDescent="0.3">
      <c r="A2948" s="8214"/>
      <c r="B2948" s="8422"/>
      <c r="C2948" s="8422"/>
      <c r="D2948" s="8504" t="s">
        <v>98</v>
      </c>
      <c r="E2948" s="8505"/>
      <c r="F2948" s="8505"/>
      <c r="G2948" s="8505"/>
      <c r="H2948" s="11232">
        <v>4</v>
      </c>
      <c r="I2948" s="11232"/>
      <c r="J2948" s="8422"/>
    </row>
    <row r="2949" spans="1:10" ht="16.5" thickTop="1" thickBot="1" x14ac:dyDescent="0.3">
      <c r="A2949" s="8214"/>
      <c r="B2949" s="8422"/>
      <c r="C2949" s="8512"/>
      <c r="D2949" s="8506" t="s">
        <v>93</v>
      </c>
      <c r="E2949" s="8507"/>
      <c r="F2949" s="8507"/>
      <c r="G2949" s="8508"/>
      <c r="H2949" s="11116">
        <v>3</v>
      </c>
      <c r="I2949" s="11116"/>
      <c r="J2949" s="8422"/>
    </row>
    <row r="2950" spans="1:10" ht="16.5" thickTop="1" thickBot="1" x14ac:dyDescent="0.3">
      <c r="A2950" s="8214"/>
      <c r="B2950" s="8422"/>
      <c r="C2950" s="8512"/>
      <c r="D2950" s="8509" t="s">
        <v>94</v>
      </c>
      <c r="E2950" s="8510"/>
      <c r="F2950" s="8510"/>
      <c r="G2950" s="8511"/>
      <c r="H2950" s="11285"/>
      <c r="I2950" s="11286"/>
      <c r="J2950" s="8422"/>
    </row>
    <row r="2951" spans="1:10" ht="16.5" thickTop="1" thickBot="1" x14ac:dyDescent="0.3">
      <c r="A2951" s="8214"/>
      <c r="B2951" s="8422"/>
      <c r="C2951" s="8512"/>
      <c r="D2951" s="8509" t="s">
        <v>95</v>
      </c>
      <c r="E2951" s="8510"/>
      <c r="F2951" s="8510"/>
      <c r="G2951" s="8511"/>
      <c r="H2951" s="11285"/>
      <c r="I2951" s="11286"/>
      <c r="J2951" s="8422"/>
    </row>
    <row r="2952" spans="1:10" ht="16.5" thickTop="1" thickBot="1" x14ac:dyDescent="0.3">
      <c r="A2952" s="8214"/>
      <c r="B2952" s="8422"/>
      <c r="C2952" s="8512"/>
      <c r="D2952" s="8513" t="s">
        <v>96</v>
      </c>
      <c r="E2952" s="8514"/>
      <c r="F2952" s="8514"/>
      <c r="G2952" s="8514"/>
      <c r="H2952" s="11285">
        <v>1</v>
      </c>
      <c r="I2952" s="11286"/>
      <c r="J2952" s="8422"/>
    </row>
    <row r="2953" spans="1:10" ht="16.5" thickTop="1" thickBot="1" x14ac:dyDescent="0.3">
      <c r="A2953" s="8214"/>
      <c r="B2953" s="8422"/>
      <c r="C2953" s="8512"/>
      <c r="D2953" s="8515" t="s">
        <v>97</v>
      </c>
      <c r="E2953" s="8501"/>
      <c r="F2953" s="8501"/>
      <c r="G2953" s="8501"/>
      <c r="H2953" s="11135"/>
      <c r="I2953" s="11135"/>
      <c r="J2953" s="8422"/>
    </row>
    <row r="2954" spans="1:10" ht="16.5" thickTop="1" thickBot="1" x14ac:dyDescent="0.3">
      <c r="A2954" s="8214"/>
      <c r="B2954" s="8422"/>
      <c r="C2954" s="8512"/>
      <c r="D2954" s="8504" t="s">
        <v>99</v>
      </c>
      <c r="E2954" s="8505"/>
      <c r="F2954" s="8505"/>
      <c r="G2954" s="8505"/>
      <c r="H2954" s="11232">
        <v>0</v>
      </c>
      <c r="I2954" s="11232"/>
      <c r="J2954" s="8422"/>
    </row>
    <row r="2955" spans="1:10" ht="16.5" thickTop="1" thickBot="1" x14ac:dyDescent="0.3">
      <c r="A2955" s="8214"/>
      <c r="B2955" s="8422"/>
      <c r="C2955" s="8512"/>
      <c r="D2955" s="8506" t="s">
        <v>93</v>
      </c>
      <c r="E2955" s="8507"/>
      <c r="F2955" s="8507"/>
      <c r="G2955" s="8508"/>
      <c r="H2955" s="11116"/>
      <c r="I2955" s="11116"/>
      <c r="J2955" s="8422"/>
    </row>
    <row r="2956" spans="1:10" ht="16.5" thickTop="1" thickBot="1" x14ac:dyDescent="0.3">
      <c r="A2956" s="8214"/>
      <c r="B2956" s="8422"/>
      <c r="C2956" s="8512"/>
      <c r="D2956" s="8509" t="s">
        <v>94</v>
      </c>
      <c r="E2956" s="8510"/>
      <c r="F2956" s="8510"/>
      <c r="G2956" s="8511"/>
      <c r="H2956" s="11285"/>
      <c r="I2956" s="11286"/>
      <c r="J2956" s="8422"/>
    </row>
    <row r="2957" spans="1:10" ht="16.5" thickTop="1" thickBot="1" x14ac:dyDescent="0.3">
      <c r="A2957" s="8214"/>
      <c r="B2957" s="8422"/>
      <c r="C2957" s="8512"/>
      <c r="D2957" s="8509" t="s">
        <v>95</v>
      </c>
      <c r="E2957" s="8510"/>
      <c r="F2957" s="8510"/>
      <c r="G2957" s="8511"/>
      <c r="H2957" s="11285"/>
      <c r="I2957" s="11286"/>
      <c r="J2957" s="8422"/>
    </row>
    <row r="2958" spans="1:10" ht="16.5" thickTop="1" thickBot="1" x14ac:dyDescent="0.3">
      <c r="A2958" s="8214"/>
      <c r="B2958" s="8422"/>
      <c r="C2958" s="8512"/>
      <c r="D2958" s="8513" t="s">
        <v>96</v>
      </c>
      <c r="E2958" s="8514"/>
      <c r="F2958" s="8514"/>
      <c r="G2958" s="8514"/>
      <c r="H2958" s="11285"/>
      <c r="I2958" s="11286"/>
      <c r="J2958" s="8422"/>
    </row>
    <row r="2959" spans="1:10" ht="16.5" thickTop="1" thickBot="1" x14ac:dyDescent="0.3">
      <c r="A2959" s="8214"/>
      <c r="B2959" s="8422"/>
      <c r="C2959" s="8512"/>
      <c r="D2959" s="8515" t="s">
        <v>97</v>
      </c>
      <c r="E2959" s="8501"/>
      <c r="F2959" s="8501"/>
      <c r="G2959" s="8501"/>
      <c r="H2959" s="11135"/>
      <c r="I2959" s="11135"/>
      <c r="J2959" s="8422"/>
    </row>
    <row r="2960" spans="1:10" ht="39.75" thickTop="1" thickBot="1" x14ac:dyDescent="0.3">
      <c r="A2960" s="8214"/>
      <c r="B2960" s="8422"/>
      <c r="C2960" s="8512"/>
      <c r="D2960" s="8516" t="s">
        <v>100</v>
      </c>
      <c r="E2960" s="8505"/>
      <c r="F2960" s="8505"/>
      <c r="G2960" s="8517"/>
      <c r="H2960" s="11275">
        <v>0</v>
      </c>
      <c r="I2960" s="11276"/>
      <c r="J2960" s="8422"/>
    </row>
    <row r="2961" spans="1:10" ht="16.5" thickTop="1" thickBot="1" x14ac:dyDescent="0.3">
      <c r="A2961" s="8214"/>
      <c r="B2961" s="8422"/>
      <c r="C2961" s="8512"/>
      <c r="D2961" s="8518" t="s">
        <v>101</v>
      </c>
      <c r="E2961" s="8519"/>
      <c r="F2961" s="8519"/>
      <c r="G2961" s="8519"/>
      <c r="H2961" s="11116"/>
      <c r="I2961" s="11116"/>
      <c r="J2961" s="8422"/>
    </row>
    <row r="2962" spans="1:10" ht="16.5" thickTop="1" thickBot="1" x14ac:dyDescent="0.3">
      <c r="A2962" s="8214"/>
      <c r="B2962" s="8422"/>
      <c r="C2962" s="8512"/>
      <c r="D2962" s="8518" t="s">
        <v>102</v>
      </c>
      <c r="E2962" s="8514"/>
      <c r="F2962" s="8514"/>
      <c r="G2962" s="8514"/>
      <c r="H2962" s="11285"/>
      <c r="I2962" s="11286"/>
      <c r="J2962" s="8422"/>
    </row>
    <row r="2963" spans="1:10" ht="16.5" thickTop="1" thickBot="1" x14ac:dyDescent="0.3">
      <c r="A2963" s="8214"/>
      <c r="B2963" s="8422"/>
      <c r="C2963" s="8512"/>
      <c r="D2963" s="8506" t="s">
        <v>103</v>
      </c>
      <c r="E2963" s="8514"/>
      <c r="F2963" s="8514"/>
      <c r="G2963" s="8520"/>
      <c r="H2963" s="11135"/>
      <c r="I2963" s="11135"/>
      <c r="J2963" s="8422"/>
    </row>
    <row r="2964" spans="1:10" ht="39.75" thickTop="1" thickBot="1" x14ac:dyDescent="0.3">
      <c r="A2964" s="8214"/>
      <c r="B2964" s="8422"/>
      <c r="C2964" s="8512"/>
      <c r="D2964" s="8516" t="s">
        <v>104</v>
      </c>
      <c r="E2964" s="8505"/>
      <c r="F2964" s="8505"/>
      <c r="G2964" s="8505"/>
      <c r="H2964" s="11275">
        <v>0</v>
      </c>
      <c r="I2964" s="11276"/>
      <c r="J2964" s="8422"/>
    </row>
    <row r="2965" spans="1:10" ht="16.5" thickTop="1" thickBot="1" x14ac:dyDescent="0.3">
      <c r="A2965" s="8214"/>
      <c r="B2965" s="8422"/>
      <c r="C2965" s="8512"/>
      <c r="D2965" s="8518" t="s">
        <v>105</v>
      </c>
      <c r="E2965" s="8519"/>
      <c r="F2965" s="8519"/>
      <c r="G2965" s="8519"/>
      <c r="H2965" s="11116"/>
      <c r="I2965" s="11116"/>
      <c r="J2965" s="8422"/>
    </row>
    <row r="2966" spans="1:10" ht="16.5" thickTop="1" thickBot="1" x14ac:dyDescent="0.3">
      <c r="A2966" s="8214"/>
      <c r="B2966" s="8422"/>
      <c r="C2966" s="8512"/>
      <c r="D2966" s="8518" t="s">
        <v>102</v>
      </c>
      <c r="E2966" s="8514"/>
      <c r="F2966" s="8514"/>
      <c r="G2966" s="8514"/>
      <c r="H2966" s="11285"/>
      <c r="I2966" s="11286"/>
      <c r="J2966" s="8422"/>
    </row>
    <row r="2967" spans="1:10" ht="16.5" thickTop="1" thickBot="1" x14ac:dyDescent="0.3">
      <c r="A2967" s="8214"/>
      <c r="B2967" s="8422"/>
      <c r="C2967" s="8512"/>
      <c r="D2967" s="8506" t="s">
        <v>103</v>
      </c>
      <c r="E2967" s="8514"/>
      <c r="F2967" s="8514"/>
      <c r="G2967" s="8520"/>
      <c r="H2967" s="11135"/>
      <c r="I2967" s="11135"/>
      <c r="J2967" s="8422"/>
    </row>
    <row r="2968" spans="1:10" ht="52.5" thickTop="1" thickBot="1" x14ac:dyDescent="0.3">
      <c r="A2968" s="8214"/>
      <c r="B2968" s="8422"/>
      <c r="C2968" s="8512"/>
      <c r="D2968" s="8516" t="s">
        <v>241</v>
      </c>
      <c r="E2968" s="8505"/>
      <c r="F2968" s="8505"/>
      <c r="G2968" s="8505"/>
      <c r="H2968" s="11232">
        <v>2</v>
      </c>
      <c r="I2968" s="11232"/>
      <c r="J2968" s="8422"/>
    </row>
    <row r="2969" spans="1:10" ht="16.5" thickTop="1" thickBot="1" x14ac:dyDescent="0.3">
      <c r="A2969" s="8214"/>
      <c r="B2969" s="8422"/>
      <c r="C2969" s="8512"/>
      <c r="D2969" s="8506" t="s">
        <v>93</v>
      </c>
      <c r="E2969" s="8507"/>
      <c r="F2969" s="8507"/>
      <c r="G2969" s="8508"/>
      <c r="H2969" s="11116">
        <v>1</v>
      </c>
      <c r="I2969" s="11116"/>
      <c r="J2969" s="8422"/>
    </row>
    <row r="2970" spans="1:10" ht="16.5" thickTop="1" thickBot="1" x14ac:dyDescent="0.3">
      <c r="A2970" s="8214"/>
      <c r="B2970" s="8422"/>
      <c r="C2970" s="8512"/>
      <c r="D2970" s="8509" t="s">
        <v>94</v>
      </c>
      <c r="E2970" s="8510"/>
      <c r="F2970" s="8510"/>
      <c r="G2970" s="8511"/>
      <c r="H2970" s="11285"/>
      <c r="I2970" s="11286"/>
      <c r="J2970" s="8422"/>
    </row>
    <row r="2971" spans="1:10" ht="16.5" thickTop="1" thickBot="1" x14ac:dyDescent="0.3">
      <c r="A2971" s="8214"/>
      <c r="B2971" s="8422"/>
      <c r="C2971" s="8512"/>
      <c r="D2971" s="8509" t="s">
        <v>95</v>
      </c>
      <c r="E2971" s="8510"/>
      <c r="F2971" s="8510"/>
      <c r="G2971" s="8511"/>
      <c r="H2971" s="11285">
        <v>1</v>
      </c>
      <c r="I2971" s="11286"/>
      <c r="J2971" s="8422"/>
    </row>
    <row r="2972" spans="1:10" ht="16.5" thickTop="1" thickBot="1" x14ac:dyDescent="0.3">
      <c r="A2972" s="8214"/>
      <c r="B2972" s="8422"/>
      <c r="C2972" s="8512"/>
      <c r="D2972" s="8513" t="s">
        <v>96</v>
      </c>
      <c r="E2972" s="8514"/>
      <c r="F2972" s="8514"/>
      <c r="G2972" s="8514"/>
      <c r="H2972" s="11285"/>
      <c r="I2972" s="11286"/>
      <c r="J2972" s="8422"/>
    </row>
    <row r="2973" spans="1:10" ht="16.5" thickTop="1" thickBot="1" x14ac:dyDescent="0.3">
      <c r="A2973" s="8214"/>
      <c r="B2973" s="8422"/>
      <c r="C2973" s="8512"/>
      <c r="D2973" s="8515" t="s">
        <v>97</v>
      </c>
      <c r="E2973" s="8501"/>
      <c r="F2973" s="8501"/>
      <c r="G2973" s="8501"/>
      <c r="H2973" s="11135"/>
      <c r="I2973" s="11135"/>
      <c r="J2973" s="8422"/>
    </row>
    <row r="2974" spans="1:10" ht="16.5" thickTop="1" thickBot="1" x14ac:dyDescent="0.3">
      <c r="A2974" s="8214"/>
      <c r="B2974" s="8422"/>
      <c r="C2974" s="8512"/>
      <c r="D2974" s="8504" t="s">
        <v>242</v>
      </c>
      <c r="E2974" s="8505"/>
      <c r="F2974" s="8505"/>
      <c r="G2974" s="8505"/>
      <c r="H2974" s="11232">
        <v>1</v>
      </c>
      <c r="I2974" s="11232"/>
      <c r="J2974" s="8422"/>
    </row>
    <row r="2975" spans="1:10" ht="16.5" thickTop="1" thickBot="1" x14ac:dyDescent="0.3">
      <c r="A2975" s="8214"/>
      <c r="B2975" s="8422"/>
      <c r="C2975" s="8512"/>
      <c r="D2975" s="8506" t="s">
        <v>105</v>
      </c>
      <c r="E2975" s="8507"/>
      <c r="F2975" s="8507"/>
      <c r="G2975" s="8508"/>
      <c r="H2975" s="11116">
        <v>1</v>
      </c>
      <c r="I2975" s="11116"/>
      <c r="J2975" s="8422"/>
    </row>
    <row r="2976" spans="1:10" ht="16.5" thickTop="1" thickBot="1" x14ac:dyDescent="0.3">
      <c r="A2976" s="8214"/>
      <c r="B2976" s="8422"/>
      <c r="C2976" s="8512"/>
      <c r="D2976" s="8509" t="s">
        <v>94</v>
      </c>
      <c r="E2976" s="8510"/>
      <c r="F2976" s="8510"/>
      <c r="G2976" s="8511"/>
      <c r="H2976" s="11285"/>
      <c r="I2976" s="11286"/>
      <c r="J2976" s="8422"/>
    </row>
    <row r="2977" spans="1:10" ht="16.5" thickTop="1" thickBot="1" x14ac:dyDescent="0.3">
      <c r="A2977" s="8214"/>
      <c r="B2977" s="8422"/>
      <c r="C2977" s="8512"/>
      <c r="D2977" s="8509" t="s">
        <v>102</v>
      </c>
      <c r="E2977" s="8510"/>
      <c r="F2977" s="8510"/>
      <c r="G2977" s="8511"/>
      <c r="H2977" s="11285"/>
      <c r="I2977" s="11286"/>
      <c r="J2977" s="8422"/>
    </row>
    <row r="2978" spans="1:10" ht="16.5" thickTop="1" thickBot="1" x14ac:dyDescent="0.3">
      <c r="A2978" s="8214"/>
      <c r="B2978" s="8422"/>
      <c r="C2978" s="8512"/>
      <c r="D2978" s="8513" t="s">
        <v>103</v>
      </c>
      <c r="E2978" s="8514"/>
      <c r="F2978" s="8514"/>
      <c r="G2978" s="8514"/>
      <c r="H2978" s="11285"/>
      <c r="I2978" s="11286"/>
      <c r="J2978" s="8422"/>
    </row>
    <row r="2979" spans="1:10" ht="16.5" thickTop="1" thickBot="1" x14ac:dyDescent="0.3">
      <c r="A2979" s="8214"/>
      <c r="B2979" s="8422"/>
      <c r="C2979" s="8512"/>
      <c r="D2979" s="8515" t="s">
        <v>108</v>
      </c>
      <c r="E2979" s="8501"/>
      <c r="F2979" s="8501"/>
      <c r="G2979" s="8501"/>
      <c r="H2979" s="11135"/>
      <c r="I2979" s="11135"/>
      <c r="J2979" s="8422"/>
    </row>
    <row r="2980" spans="1:10" ht="16.5" thickTop="1" thickBot="1" x14ac:dyDescent="0.3">
      <c r="A2980" s="8214"/>
      <c r="B2980" s="8422"/>
      <c r="C2980" s="8512"/>
      <c r="D2980" s="8504" t="s">
        <v>243</v>
      </c>
      <c r="E2980" s="8505"/>
      <c r="F2980" s="8505"/>
      <c r="G2980" s="8505"/>
      <c r="H2980" s="11232">
        <v>1</v>
      </c>
      <c r="I2980" s="11232"/>
      <c r="J2980" s="8422"/>
    </row>
    <row r="2981" spans="1:10" ht="16.5" thickTop="1" thickBot="1" x14ac:dyDescent="0.3">
      <c r="A2981" s="8214"/>
      <c r="B2981" s="8422"/>
      <c r="C2981" s="8512"/>
      <c r="D2981" s="8506" t="s">
        <v>93</v>
      </c>
      <c r="E2981" s="8507"/>
      <c r="F2981" s="8507"/>
      <c r="G2981" s="8508"/>
      <c r="H2981" s="11116">
        <v>1</v>
      </c>
      <c r="I2981" s="11116"/>
      <c r="J2981" s="8422"/>
    </row>
    <row r="2982" spans="1:10" ht="16.5" thickTop="1" thickBot="1" x14ac:dyDescent="0.3">
      <c r="A2982" s="8214"/>
      <c r="B2982" s="8422"/>
      <c r="C2982" s="8512"/>
      <c r="D2982" s="8509" t="s">
        <v>94</v>
      </c>
      <c r="E2982" s="8510"/>
      <c r="F2982" s="8510"/>
      <c r="G2982" s="8511"/>
      <c r="H2982" s="11285"/>
      <c r="I2982" s="11286"/>
      <c r="J2982" s="8422"/>
    </row>
    <row r="2983" spans="1:10" ht="16.5" thickTop="1" thickBot="1" x14ac:dyDescent="0.3">
      <c r="A2983" s="8214"/>
      <c r="B2983" s="8422"/>
      <c r="C2983" s="8512"/>
      <c r="D2983" s="8509" t="s">
        <v>95</v>
      </c>
      <c r="E2983" s="8510"/>
      <c r="F2983" s="8510"/>
      <c r="G2983" s="8511"/>
      <c r="H2983" s="11285"/>
      <c r="I2983" s="11286"/>
      <c r="J2983" s="8422"/>
    </row>
    <row r="2984" spans="1:10" ht="16.5" thickTop="1" thickBot="1" x14ac:dyDescent="0.3">
      <c r="A2984" s="8214"/>
      <c r="B2984" s="8422"/>
      <c r="C2984" s="8512"/>
      <c r="D2984" s="8513" t="s">
        <v>96</v>
      </c>
      <c r="E2984" s="8514"/>
      <c r="F2984" s="8514"/>
      <c r="G2984" s="8514"/>
      <c r="H2984" s="11285"/>
      <c r="I2984" s="11286"/>
      <c r="J2984" s="8422"/>
    </row>
    <row r="2985" spans="1:10" ht="16.5" thickTop="1" thickBot="1" x14ac:dyDescent="0.3">
      <c r="A2985" s="8214"/>
      <c r="B2985" s="8422"/>
      <c r="C2985" s="8512"/>
      <c r="D2985" s="8515" t="s">
        <v>97</v>
      </c>
      <c r="E2985" s="8501"/>
      <c r="F2985" s="8501"/>
      <c r="G2985" s="8501"/>
      <c r="H2985" s="11135"/>
      <c r="I2985" s="11135"/>
      <c r="J2985" s="8422"/>
    </row>
    <row r="2986" spans="1:10" ht="16.5" thickTop="1" thickBot="1" x14ac:dyDescent="0.3">
      <c r="A2986" s="8214"/>
      <c r="B2986" s="8422"/>
      <c r="C2986" s="8521" t="s">
        <v>109</v>
      </c>
      <c r="D2986" s="8522"/>
      <c r="E2986" s="8523"/>
      <c r="F2986" s="8524"/>
      <c r="G2986" s="8524"/>
      <c r="H2986" s="11287">
        <v>2</v>
      </c>
      <c r="I2986" s="11288"/>
      <c r="J2986" s="8422"/>
    </row>
    <row r="2987" spans="1:10" ht="27" thickTop="1" thickBot="1" x14ac:dyDescent="0.3">
      <c r="A2987" s="8214"/>
      <c r="B2987" s="8422"/>
      <c r="C2987" s="8525"/>
      <c r="D2987" s="8526" t="s">
        <v>110</v>
      </c>
      <c r="E2987" s="8505"/>
      <c r="F2987" s="8505"/>
      <c r="G2987" s="8517"/>
      <c r="H2987" s="11275">
        <v>2</v>
      </c>
      <c r="I2987" s="11276"/>
      <c r="J2987" s="8422"/>
    </row>
    <row r="2988" spans="1:10" ht="16.5" thickTop="1" thickBot="1" x14ac:dyDescent="0.3">
      <c r="A2988" s="8214"/>
      <c r="B2988" s="8422"/>
      <c r="C2988" s="8527"/>
      <c r="D2988" s="8528" t="s">
        <v>93</v>
      </c>
      <c r="E2988" s="8514"/>
      <c r="F2988" s="8514"/>
      <c r="G2988" s="8520"/>
      <c r="H2988" s="11135">
        <v>2</v>
      </c>
      <c r="I2988" s="11135"/>
      <c r="J2988" s="8422"/>
    </row>
    <row r="2989" spans="1:10" ht="16.5" thickTop="1" thickBot="1" x14ac:dyDescent="0.3">
      <c r="A2989" s="8214"/>
      <c r="B2989" s="8422"/>
      <c r="C2989" s="8527"/>
      <c r="D2989" s="8528" t="s">
        <v>94</v>
      </c>
      <c r="E2989" s="8514"/>
      <c r="F2989" s="8514"/>
      <c r="G2989" s="8520"/>
      <c r="H2989" s="11135"/>
      <c r="I2989" s="11135"/>
      <c r="J2989" s="8422"/>
    </row>
    <row r="2990" spans="1:10" ht="16.5" thickTop="1" thickBot="1" x14ac:dyDescent="0.3">
      <c r="A2990" s="8214"/>
      <c r="B2990" s="8422"/>
      <c r="C2990" s="8527"/>
      <c r="D2990" s="8528" t="s">
        <v>95</v>
      </c>
      <c r="E2990" s="8514"/>
      <c r="F2990" s="8514"/>
      <c r="G2990" s="8520"/>
      <c r="H2990" s="11135"/>
      <c r="I2990" s="11135"/>
      <c r="J2990" s="8422"/>
    </row>
    <row r="2991" spans="1:10" ht="16.5" thickTop="1" thickBot="1" x14ac:dyDescent="0.3">
      <c r="A2991" s="8214"/>
      <c r="B2991" s="8422"/>
      <c r="C2991" s="8527"/>
      <c r="D2991" s="8528" t="s">
        <v>96</v>
      </c>
      <c r="E2991" s="8529"/>
      <c r="F2991" s="8529"/>
      <c r="G2991" s="8530"/>
      <c r="H2991" s="11135"/>
      <c r="I2991" s="11135"/>
      <c r="J2991" s="8422"/>
    </row>
    <row r="2992" spans="1:10" ht="16.5" thickTop="1" thickBot="1" x14ac:dyDescent="0.3">
      <c r="A2992" s="8214"/>
      <c r="B2992" s="8422"/>
      <c r="C2992" s="8527"/>
      <c r="D2992" s="8531" t="s">
        <v>111</v>
      </c>
      <c r="E2992" s="8532"/>
      <c r="F2992" s="8532"/>
      <c r="G2992" s="8532"/>
      <c r="H2992" s="11283">
        <v>0</v>
      </c>
      <c r="I2992" s="11283"/>
      <c r="J2992" s="8422"/>
    </row>
    <row r="2993" spans="1:10" ht="16.5" thickTop="1" thickBot="1" x14ac:dyDescent="0.3">
      <c r="A2993" s="8214"/>
      <c r="B2993" s="8422"/>
      <c r="C2993" s="8527"/>
      <c r="D2993" s="8528" t="s">
        <v>93</v>
      </c>
      <c r="E2993" s="8514"/>
      <c r="F2993" s="8514"/>
      <c r="G2993" s="8520"/>
      <c r="H2993" s="11135"/>
      <c r="I2993" s="11135"/>
      <c r="J2993" s="8422"/>
    </row>
    <row r="2994" spans="1:10" ht="16.5" thickTop="1" thickBot="1" x14ac:dyDescent="0.3">
      <c r="A2994" s="8214"/>
      <c r="B2994" s="8422"/>
      <c r="C2994" s="8527"/>
      <c r="D2994" s="8528" t="s">
        <v>94</v>
      </c>
      <c r="E2994" s="8514"/>
      <c r="F2994" s="8514"/>
      <c r="G2994" s="8520"/>
      <c r="H2994" s="11135"/>
      <c r="I2994" s="11135"/>
      <c r="J2994" s="8422"/>
    </row>
    <row r="2995" spans="1:10" ht="16.5" thickTop="1" thickBot="1" x14ac:dyDescent="0.3">
      <c r="A2995" s="8214"/>
      <c r="B2995" s="8422"/>
      <c r="C2995" s="8527"/>
      <c r="D2995" s="8528" t="s">
        <v>95</v>
      </c>
      <c r="E2995" s="8514"/>
      <c r="F2995" s="8514"/>
      <c r="G2995" s="8520"/>
      <c r="H2995" s="11135"/>
      <c r="I2995" s="11135"/>
      <c r="J2995" s="8422"/>
    </row>
    <row r="2996" spans="1:10" ht="16.5" thickTop="1" thickBot="1" x14ac:dyDescent="0.3">
      <c r="A2996" s="8214"/>
      <c r="B2996" s="8422"/>
      <c r="C2996" s="8527"/>
      <c r="D2996" s="8528" t="s">
        <v>96</v>
      </c>
      <c r="E2996" s="8529"/>
      <c r="F2996" s="8529"/>
      <c r="G2996" s="8530"/>
      <c r="H2996" s="11135"/>
      <c r="I2996" s="11135"/>
      <c r="J2996" s="8422"/>
    </row>
    <row r="2997" spans="1:10" ht="16.5" thickTop="1" thickBot="1" x14ac:dyDescent="0.3">
      <c r="A2997" s="8214"/>
      <c r="B2997" s="8422"/>
      <c r="C2997" s="8527"/>
      <c r="D2997" s="8531" t="s">
        <v>112</v>
      </c>
      <c r="E2997" s="8532"/>
      <c r="F2997" s="8532"/>
      <c r="G2997" s="8532"/>
      <c r="H2997" s="11283">
        <v>0</v>
      </c>
      <c r="I2997" s="11283"/>
      <c r="J2997" s="8422"/>
    </row>
    <row r="2998" spans="1:10" ht="16.5" thickTop="1" thickBot="1" x14ac:dyDescent="0.3">
      <c r="A2998" s="8214"/>
      <c r="B2998" s="8422"/>
      <c r="C2998" s="8527"/>
      <c r="D2998" s="8528" t="s">
        <v>93</v>
      </c>
      <c r="E2998" s="8514"/>
      <c r="F2998" s="8514"/>
      <c r="G2998" s="8520"/>
      <c r="H2998" s="11135"/>
      <c r="I2998" s="11135"/>
      <c r="J2998" s="8422"/>
    </row>
    <row r="2999" spans="1:10" ht="16.5" thickTop="1" thickBot="1" x14ac:dyDescent="0.3">
      <c r="A2999" s="8214"/>
      <c r="B2999" s="8422"/>
      <c r="C2999" s="8527"/>
      <c r="D2999" s="8528" t="s">
        <v>94</v>
      </c>
      <c r="E2999" s="8514"/>
      <c r="F2999" s="8514"/>
      <c r="G2999" s="8520"/>
      <c r="H2999" s="11135"/>
      <c r="I2999" s="11135"/>
      <c r="J2999" s="8422"/>
    </row>
    <row r="3000" spans="1:10" ht="16.5" thickTop="1" thickBot="1" x14ac:dyDescent="0.3">
      <c r="A3000" s="8214"/>
      <c r="B3000" s="8422"/>
      <c r="C3000" s="8527"/>
      <c r="D3000" s="8528" t="s">
        <v>95</v>
      </c>
      <c r="E3000" s="8514"/>
      <c r="F3000" s="8514"/>
      <c r="G3000" s="8520"/>
      <c r="H3000" s="11135"/>
      <c r="I3000" s="11135"/>
      <c r="J3000" s="8422"/>
    </row>
    <row r="3001" spans="1:10" ht="16.5" thickTop="1" thickBot="1" x14ac:dyDescent="0.3">
      <c r="A3001" s="8214"/>
      <c r="B3001" s="8422"/>
      <c r="C3001" s="8527"/>
      <c r="D3001" s="8528" t="s">
        <v>96</v>
      </c>
      <c r="E3001" s="8529"/>
      <c r="F3001" s="8529"/>
      <c r="G3001" s="8530"/>
      <c r="H3001" s="11135"/>
      <c r="I3001" s="11135"/>
      <c r="J3001" s="8422"/>
    </row>
    <row r="3002" spans="1:10" ht="16.5" thickTop="1" thickBot="1" x14ac:dyDescent="0.3">
      <c r="A3002" s="8214"/>
      <c r="B3002" s="8422"/>
      <c r="C3002" s="8527"/>
      <c r="D3002" s="8533" t="s">
        <v>113</v>
      </c>
      <c r="E3002" s="8505"/>
      <c r="F3002" s="8505"/>
      <c r="G3002" s="8517"/>
      <c r="H3002" s="11283">
        <v>0</v>
      </c>
      <c r="I3002" s="11283"/>
      <c r="J3002" s="8422"/>
    </row>
    <row r="3003" spans="1:10" ht="16.5" thickTop="1" thickBot="1" x14ac:dyDescent="0.3">
      <c r="A3003" s="8214"/>
      <c r="B3003" s="8422"/>
      <c r="C3003" s="8527"/>
      <c r="D3003" s="8534" t="s">
        <v>114</v>
      </c>
      <c r="E3003" s="8507"/>
      <c r="F3003" s="8507"/>
      <c r="G3003" s="8508"/>
      <c r="H3003" s="11135"/>
      <c r="I3003" s="11135"/>
      <c r="J3003" s="8422"/>
    </row>
    <row r="3004" spans="1:10" ht="16.5" thickTop="1" thickBot="1" x14ac:dyDescent="0.3">
      <c r="A3004" s="8214"/>
      <c r="B3004" s="8422"/>
      <c r="C3004" s="8527"/>
      <c r="D3004" s="8534" t="s">
        <v>94</v>
      </c>
      <c r="E3004" s="8507"/>
      <c r="F3004" s="8507"/>
      <c r="G3004" s="8508"/>
      <c r="H3004" s="11135"/>
      <c r="I3004" s="11135"/>
      <c r="J3004" s="8422"/>
    </row>
    <row r="3005" spans="1:10" ht="16.5" thickTop="1" thickBot="1" x14ac:dyDescent="0.3">
      <c r="A3005" s="8214"/>
      <c r="B3005" s="8422"/>
      <c r="C3005" s="8527"/>
      <c r="D3005" s="8534" t="s">
        <v>102</v>
      </c>
      <c r="E3005" s="8507"/>
      <c r="F3005" s="8507"/>
      <c r="G3005" s="8508"/>
      <c r="H3005" s="11135"/>
      <c r="I3005" s="11135"/>
      <c r="J3005" s="8422"/>
    </row>
    <row r="3006" spans="1:10" ht="16.5" thickTop="1" thickBot="1" x14ac:dyDescent="0.3">
      <c r="A3006" s="8213"/>
      <c r="B3006" s="8422"/>
      <c r="C3006" s="8527"/>
      <c r="D3006" s="8534" t="s">
        <v>103</v>
      </c>
      <c r="E3006" s="8507"/>
      <c r="F3006" s="8507"/>
      <c r="G3006" s="8508"/>
      <c r="H3006" s="11135"/>
      <c r="I3006" s="11135"/>
      <c r="J3006" s="8422"/>
    </row>
    <row r="3007" spans="1:10" ht="16.5" thickTop="1" thickBot="1" x14ac:dyDescent="0.3">
      <c r="A3007" s="8213"/>
      <c r="B3007" s="8422"/>
      <c r="C3007" s="8527"/>
      <c r="D3007" s="8533" t="s">
        <v>115</v>
      </c>
      <c r="E3007" s="8505"/>
      <c r="F3007" s="8505"/>
      <c r="G3007" s="8517"/>
      <c r="H3007" s="11283">
        <v>0</v>
      </c>
      <c r="I3007" s="11283"/>
      <c r="J3007" s="8422"/>
    </row>
    <row r="3008" spans="1:10" ht="16.5" thickTop="1" thickBot="1" x14ac:dyDescent="0.3">
      <c r="A3008" s="8213"/>
      <c r="B3008" s="8422"/>
      <c r="C3008" s="8527"/>
      <c r="D3008" s="8534" t="s">
        <v>105</v>
      </c>
      <c r="E3008" s="8507"/>
      <c r="F3008" s="8507"/>
      <c r="G3008" s="8508"/>
      <c r="H3008" s="11135"/>
      <c r="I3008" s="11135"/>
      <c r="J3008" s="8422"/>
    </row>
    <row r="3009" spans="1:10" ht="16.5" thickTop="1" thickBot="1" x14ac:dyDescent="0.3">
      <c r="A3009" s="8213"/>
      <c r="B3009" s="8422"/>
      <c r="C3009" s="8527"/>
      <c r="D3009" s="8534" t="s">
        <v>94</v>
      </c>
      <c r="E3009" s="8507"/>
      <c r="F3009" s="8507"/>
      <c r="G3009" s="8508"/>
      <c r="H3009" s="11135"/>
      <c r="I3009" s="11135"/>
      <c r="J3009" s="8422"/>
    </row>
    <row r="3010" spans="1:10" ht="16.5" thickTop="1" thickBot="1" x14ac:dyDescent="0.3">
      <c r="A3010" s="8213"/>
      <c r="B3010" s="8422"/>
      <c r="C3010" s="8527"/>
      <c r="D3010" s="8534" t="s">
        <v>102</v>
      </c>
      <c r="E3010" s="8507"/>
      <c r="F3010" s="8507"/>
      <c r="G3010" s="8508"/>
      <c r="H3010" s="11135"/>
      <c r="I3010" s="11135"/>
      <c r="J3010" s="8422"/>
    </row>
    <row r="3011" spans="1:10" ht="16.5" thickTop="1" thickBot="1" x14ac:dyDescent="0.3">
      <c r="A3011" s="8213"/>
      <c r="B3011" s="8422"/>
      <c r="C3011" s="8527"/>
      <c r="D3011" s="8534" t="s">
        <v>103</v>
      </c>
      <c r="E3011" s="8507"/>
      <c r="F3011" s="8507"/>
      <c r="G3011" s="8508"/>
      <c r="H3011" s="11135"/>
      <c r="I3011" s="11135"/>
      <c r="J3011" s="8422"/>
    </row>
    <row r="3012" spans="1:10" ht="16.5" thickTop="1" thickBot="1" x14ac:dyDescent="0.3">
      <c r="A3012" s="8213"/>
      <c r="B3012" s="8422"/>
      <c r="C3012" s="8527"/>
      <c r="D3012" s="8533" t="s">
        <v>116</v>
      </c>
      <c r="E3012" s="8505"/>
      <c r="F3012" s="8505"/>
      <c r="G3012" s="8517"/>
      <c r="H3012" s="11283">
        <v>0</v>
      </c>
      <c r="I3012" s="11283"/>
      <c r="J3012" s="8422"/>
    </row>
    <row r="3013" spans="1:10" ht="16.5" thickTop="1" thickBot="1" x14ac:dyDescent="0.3">
      <c r="A3013" s="8213"/>
      <c r="B3013" s="8422"/>
      <c r="C3013" s="8527"/>
      <c r="D3013" s="8534" t="s">
        <v>105</v>
      </c>
      <c r="E3013" s="8507"/>
      <c r="F3013" s="8507"/>
      <c r="G3013" s="8508"/>
      <c r="H3013" s="11135"/>
      <c r="I3013" s="11135"/>
      <c r="J3013" s="8422"/>
    </row>
    <row r="3014" spans="1:10" ht="16.5" thickTop="1" thickBot="1" x14ac:dyDescent="0.3">
      <c r="A3014" s="8213"/>
      <c r="B3014" s="8422"/>
      <c r="C3014" s="8527"/>
      <c r="D3014" s="8534" t="s">
        <v>94</v>
      </c>
      <c r="E3014" s="8507"/>
      <c r="F3014" s="8507"/>
      <c r="G3014" s="8508"/>
      <c r="H3014" s="11136"/>
      <c r="I3014" s="11136"/>
      <c r="J3014" s="8422"/>
    </row>
    <row r="3015" spans="1:10" ht="16.5" thickTop="1" thickBot="1" x14ac:dyDescent="0.3">
      <c r="A3015" s="8213"/>
      <c r="B3015" s="8422"/>
      <c r="C3015" s="8527"/>
      <c r="D3015" s="8534" t="s">
        <v>102</v>
      </c>
      <c r="E3015" s="8507"/>
      <c r="F3015" s="8507"/>
      <c r="G3015" s="8508"/>
      <c r="H3015" s="11135"/>
      <c r="I3015" s="11135"/>
      <c r="J3015" s="8422"/>
    </row>
    <row r="3016" spans="1:10" ht="16.5" thickTop="1" thickBot="1" x14ac:dyDescent="0.3">
      <c r="A3016" s="8213"/>
      <c r="B3016" s="8422"/>
      <c r="C3016" s="8527"/>
      <c r="D3016" s="8534" t="s">
        <v>103</v>
      </c>
      <c r="E3016" s="8507"/>
      <c r="F3016" s="8507"/>
      <c r="G3016" s="8508"/>
      <c r="H3016" s="11135"/>
      <c r="I3016" s="11135"/>
      <c r="J3016" s="8422"/>
    </row>
    <row r="3017" spans="1:10" ht="16.5" thickTop="1" thickBot="1" x14ac:dyDescent="0.3">
      <c r="A3017" s="8213"/>
      <c r="B3017" s="8422"/>
      <c r="C3017" s="8527"/>
      <c r="D3017" s="8533" t="s">
        <v>117</v>
      </c>
      <c r="E3017" s="8505"/>
      <c r="F3017" s="8505"/>
      <c r="G3017" s="8517"/>
      <c r="H3017" s="11283">
        <v>0</v>
      </c>
      <c r="I3017" s="11283"/>
      <c r="J3017" s="8422"/>
    </row>
    <row r="3018" spans="1:10" ht="16.5" thickTop="1" thickBot="1" x14ac:dyDescent="0.3">
      <c r="A3018" s="8213"/>
      <c r="B3018" s="8422"/>
      <c r="C3018" s="8527"/>
      <c r="D3018" s="8534" t="s">
        <v>105</v>
      </c>
      <c r="E3018" s="8507"/>
      <c r="F3018" s="8507"/>
      <c r="G3018" s="8508"/>
      <c r="H3018" s="11135"/>
      <c r="I3018" s="11135"/>
      <c r="J3018" s="8422"/>
    </row>
    <row r="3019" spans="1:10" ht="16.5" thickTop="1" thickBot="1" x14ac:dyDescent="0.3">
      <c r="A3019" s="8213"/>
      <c r="B3019" s="8422"/>
      <c r="C3019" s="8527"/>
      <c r="D3019" s="8534" t="s">
        <v>94</v>
      </c>
      <c r="E3019" s="8507"/>
      <c r="F3019" s="8507"/>
      <c r="G3019" s="8508"/>
      <c r="H3019" s="11135"/>
      <c r="I3019" s="11135"/>
      <c r="J3019" s="8422"/>
    </row>
    <row r="3020" spans="1:10" ht="16.5" thickTop="1" thickBot="1" x14ac:dyDescent="0.3">
      <c r="A3020" s="8213"/>
      <c r="B3020" s="8422"/>
      <c r="C3020" s="8527"/>
      <c r="D3020" s="8534" t="s">
        <v>102</v>
      </c>
      <c r="E3020" s="8507"/>
      <c r="F3020" s="8507"/>
      <c r="G3020" s="8508"/>
      <c r="H3020" s="11135"/>
      <c r="I3020" s="11135"/>
      <c r="J3020" s="8422"/>
    </row>
    <row r="3021" spans="1:10" ht="16.5" thickTop="1" thickBot="1" x14ac:dyDescent="0.3">
      <c r="A3021" s="8213"/>
      <c r="B3021" s="8422"/>
      <c r="C3021" s="8535"/>
      <c r="D3021" s="8534" t="s">
        <v>103</v>
      </c>
      <c r="E3021" s="8507"/>
      <c r="F3021" s="8507"/>
      <c r="G3021" s="8508"/>
      <c r="H3021" s="11135"/>
      <c r="I3021" s="11135"/>
      <c r="J3021" s="8422"/>
    </row>
    <row r="3022" spans="1:10" ht="16.5" thickTop="1" thickBot="1" x14ac:dyDescent="0.3">
      <c r="A3022" s="8214"/>
      <c r="B3022" s="8422"/>
      <c r="C3022" s="8448" t="s">
        <v>118</v>
      </c>
      <c r="D3022" s="8536"/>
      <c r="E3022" s="8524"/>
      <c r="F3022" s="8524"/>
      <c r="G3022" s="8537"/>
      <c r="H3022" s="11284">
        <v>14</v>
      </c>
      <c r="I3022" s="11284"/>
      <c r="J3022" s="8422"/>
    </row>
    <row r="3023" spans="1:10" ht="27" thickTop="1" thickBot="1" x14ac:dyDescent="0.3">
      <c r="A3023" s="8214"/>
      <c r="B3023" s="8214"/>
      <c r="C3023" s="8538"/>
      <c r="D3023" s="8539" t="s">
        <v>31</v>
      </c>
      <c r="E3023" s="8540"/>
      <c r="F3023" s="8540"/>
      <c r="G3023" s="8541"/>
      <c r="H3023" s="11135"/>
      <c r="I3023" s="11135"/>
      <c r="J3023" s="8422"/>
    </row>
    <row r="3024" spans="1:10" ht="16.5" thickTop="1" thickBot="1" x14ac:dyDescent="0.3">
      <c r="A3024" s="8214"/>
      <c r="B3024" s="8214"/>
      <c r="C3024" s="8538"/>
      <c r="D3024" s="8539" t="s">
        <v>119</v>
      </c>
      <c r="E3024" s="8507"/>
      <c r="F3024" s="8507"/>
      <c r="G3024" s="8508"/>
      <c r="H3024" s="11135"/>
      <c r="I3024" s="11135"/>
      <c r="J3024" s="8422"/>
    </row>
    <row r="3025" spans="1:10" ht="27" thickTop="1" thickBot="1" x14ac:dyDescent="0.3">
      <c r="A3025" s="8214"/>
      <c r="B3025" s="8214"/>
      <c r="C3025" s="8538"/>
      <c r="D3025" s="8539" t="s">
        <v>120</v>
      </c>
      <c r="E3025" s="8542"/>
      <c r="F3025" s="8507"/>
      <c r="G3025" s="8508"/>
      <c r="H3025" s="11135"/>
      <c r="I3025" s="11135"/>
      <c r="J3025" s="8422"/>
    </row>
    <row r="3026" spans="1:10" ht="27" thickTop="1" thickBot="1" x14ac:dyDescent="0.3">
      <c r="A3026" s="8214"/>
      <c r="B3026" s="8422"/>
      <c r="C3026" s="8538"/>
      <c r="D3026" s="8539" t="s">
        <v>121</v>
      </c>
      <c r="E3026" s="8507"/>
      <c r="F3026" s="8507"/>
      <c r="G3026" s="8508"/>
      <c r="H3026" s="11135"/>
      <c r="I3026" s="11135"/>
      <c r="J3026" s="8422"/>
    </row>
    <row r="3027" spans="1:10" ht="16.5" thickTop="1" thickBot="1" x14ac:dyDescent="0.3">
      <c r="A3027" s="8214"/>
      <c r="B3027" s="8422"/>
      <c r="C3027" s="8538"/>
      <c r="D3027" s="8539" t="s">
        <v>70</v>
      </c>
      <c r="E3027" s="8507"/>
      <c r="F3027" s="8507"/>
      <c r="G3027" s="8508"/>
      <c r="H3027" s="11135"/>
      <c r="I3027" s="11135"/>
      <c r="J3027" s="8422"/>
    </row>
    <row r="3028" spans="1:10" ht="39.75" thickTop="1" thickBot="1" x14ac:dyDescent="0.3">
      <c r="A3028" s="8214"/>
      <c r="B3028" s="8422"/>
      <c r="C3028" s="8538"/>
      <c r="D3028" s="8539" t="s">
        <v>122</v>
      </c>
      <c r="E3028" s="8507"/>
      <c r="F3028" s="8507"/>
      <c r="G3028" s="8508"/>
      <c r="H3028" s="11135"/>
      <c r="I3028" s="11135"/>
      <c r="J3028" s="8422"/>
    </row>
    <row r="3029" spans="1:10" ht="27" thickTop="1" thickBot="1" x14ac:dyDescent="0.3">
      <c r="A3029" s="8214"/>
      <c r="B3029" s="8422"/>
      <c r="C3029" s="8543"/>
      <c r="D3029" s="8539" t="s">
        <v>123</v>
      </c>
      <c r="E3029" s="8507"/>
      <c r="F3029" s="8507"/>
      <c r="G3029" s="8508"/>
      <c r="H3029" s="11135"/>
      <c r="I3029" s="11135"/>
      <c r="J3029" s="8422"/>
    </row>
    <row r="3030" spans="1:10" ht="39.75" thickTop="1" thickBot="1" x14ac:dyDescent="0.3">
      <c r="A3030" s="8214"/>
      <c r="B3030" s="8422"/>
      <c r="C3030" s="8538"/>
      <c r="D3030" s="8539" t="s">
        <v>34</v>
      </c>
      <c r="E3030" s="8507"/>
      <c r="F3030" s="8507"/>
      <c r="G3030" s="8508"/>
      <c r="H3030" s="11135"/>
      <c r="I3030" s="11135"/>
      <c r="J3030" s="8422"/>
    </row>
    <row r="3031" spans="1:10" ht="39.75" thickTop="1" thickBot="1" x14ac:dyDescent="0.3">
      <c r="A3031" s="8214"/>
      <c r="B3031" s="8422"/>
      <c r="C3031" s="8543"/>
      <c r="D3031" s="8544" t="s">
        <v>124</v>
      </c>
      <c r="E3031" s="8507"/>
      <c r="F3031" s="8507"/>
      <c r="G3031" s="8508"/>
      <c r="H3031" s="11135">
        <v>3</v>
      </c>
      <c r="I3031" s="11135"/>
      <c r="J3031" s="8422"/>
    </row>
    <row r="3032" spans="1:10" ht="52.5" thickTop="1" thickBot="1" x14ac:dyDescent="0.3">
      <c r="A3032" s="8214"/>
      <c r="B3032" s="8422"/>
      <c r="C3032" s="8538"/>
      <c r="D3032" s="8539" t="s">
        <v>125</v>
      </c>
      <c r="E3032" s="8507"/>
      <c r="F3032" s="8507"/>
      <c r="G3032" s="8508"/>
      <c r="H3032" s="11135">
        <v>2</v>
      </c>
      <c r="I3032" s="11135"/>
      <c r="J3032" s="8422"/>
    </row>
    <row r="3033" spans="1:10" ht="27" thickTop="1" thickBot="1" x14ac:dyDescent="0.3">
      <c r="A3033" s="8214"/>
      <c r="B3033" s="8422"/>
      <c r="C3033" s="8538"/>
      <c r="D3033" s="8539" t="s">
        <v>126</v>
      </c>
      <c r="E3033" s="8507"/>
      <c r="F3033" s="8507"/>
      <c r="G3033" s="8508"/>
      <c r="H3033" s="11135">
        <v>2</v>
      </c>
      <c r="I3033" s="11135"/>
      <c r="J3033" s="8422"/>
    </row>
    <row r="3034" spans="1:10" ht="27" thickTop="1" thickBot="1" x14ac:dyDescent="0.3">
      <c r="A3034" s="8214"/>
      <c r="B3034" s="8422"/>
      <c r="C3034" s="8538"/>
      <c r="D3034" s="8545" t="s">
        <v>244</v>
      </c>
      <c r="E3034" s="8501"/>
      <c r="F3034" s="8501"/>
      <c r="G3034" s="8501"/>
      <c r="H3034" s="11135"/>
      <c r="I3034" s="11135"/>
      <c r="J3034" s="8422"/>
    </row>
    <row r="3035" spans="1:10" ht="65.25" thickTop="1" thickBot="1" x14ac:dyDescent="0.3">
      <c r="A3035" s="8214"/>
      <c r="B3035" s="8422"/>
      <c r="C3035" s="8538"/>
      <c r="D3035" s="8546" t="s">
        <v>71</v>
      </c>
      <c r="E3035" s="8507"/>
      <c r="F3035" s="8507"/>
      <c r="G3035" s="8508"/>
      <c r="H3035" s="11135"/>
      <c r="I3035" s="11135"/>
      <c r="J3035" s="8422"/>
    </row>
    <row r="3036" spans="1:10" ht="27" thickTop="1" thickBot="1" x14ac:dyDescent="0.3">
      <c r="A3036" s="8214"/>
      <c r="B3036" s="8422"/>
      <c r="C3036" s="8538"/>
      <c r="D3036" s="8539" t="s">
        <v>128</v>
      </c>
      <c r="E3036" s="8501"/>
      <c r="F3036" s="8501"/>
      <c r="G3036" s="8501"/>
      <c r="H3036" s="11135"/>
      <c r="I3036" s="11135"/>
      <c r="J3036" s="8422"/>
    </row>
    <row r="3037" spans="1:10" ht="39.75" thickTop="1" thickBot="1" x14ac:dyDescent="0.3">
      <c r="A3037" s="8214"/>
      <c r="B3037" s="8422"/>
      <c r="C3037" s="8538"/>
      <c r="D3037" s="8539" t="s">
        <v>129</v>
      </c>
      <c r="E3037" s="8507"/>
      <c r="F3037" s="8507"/>
      <c r="G3037" s="8508"/>
      <c r="H3037" s="11135"/>
      <c r="I3037" s="11135"/>
      <c r="J3037" s="8422"/>
    </row>
    <row r="3038" spans="1:10" ht="52.5" thickTop="1" thickBot="1" x14ac:dyDescent="0.3">
      <c r="A3038" s="8214"/>
      <c r="B3038" s="8422"/>
      <c r="C3038" s="8538"/>
      <c r="D3038" s="8539" t="s">
        <v>130</v>
      </c>
      <c r="E3038" s="8507"/>
      <c r="F3038" s="8507"/>
      <c r="G3038" s="8508"/>
      <c r="H3038" s="11135"/>
      <c r="I3038" s="11135"/>
      <c r="J3038" s="8422"/>
    </row>
    <row r="3039" spans="1:10" ht="39.75" thickTop="1" thickBot="1" x14ac:dyDescent="0.3">
      <c r="A3039" s="8214"/>
      <c r="B3039" s="8422"/>
      <c r="C3039" s="8538"/>
      <c r="D3039" s="8539" t="s">
        <v>131</v>
      </c>
      <c r="E3039" s="8542"/>
      <c r="F3039" s="8507"/>
      <c r="G3039" s="8508"/>
      <c r="H3039" s="11135"/>
      <c r="I3039" s="11135"/>
      <c r="J3039" s="8422"/>
    </row>
    <row r="3040" spans="1:10" ht="27" thickTop="1" thickBot="1" x14ac:dyDescent="0.3">
      <c r="A3040" s="8214"/>
      <c r="B3040" s="8214"/>
      <c r="C3040" s="8543"/>
      <c r="D3040" s="8539" t="s">
        <v>132</v>
      </c>
      <c r="E3040" s="8542"/>
      <c r="F3040" s="8507"/>
      <c r="G3040" s="8508"/>
      <c r="H3040" s="11135"/>
      <c r="I3040" s="11135"/>
      <c r="J3040" s="8422"/>
    </row>
    <row r="3041" spans="1:10" ht="39.75" thickTop="1" thickBot="1" x14ac:dyDescent="0.3">
      <c r="A3041" s="8214"/>
      <c r="B3041" s="8214"/>
      <c r="C3041" s="8538"/>
      <c r="D3041" s="8460" t="s">
        <v>245</v>
      </c>
      <c r="E3041" s="8501"/>
      <c r="F3041" s="8501"/>
      <c r="G3041" s="8501"/>
      <c r="H3041" s="11135"/>
      <c r="I3041" s="11135"/>
      <c r="J3041" s="8422"/>
    </row>
    <row r="3042" spans="1:10" ht="27" thickTop="1" thickBot="1" x14ac:dyDescent="0.3">
      <c r="A3042" s="8214"/>
      <c r="B3042" s="8214"/>
      <c r="C3042" s="8538"/>
      <c r="D3042" s="8546" t="s">
        <v>213</v>
      </c>
      <c r="E3042" s="8507"/>
      <c r="F3042" s="8507"/>
      <c r="G3042" s="8508"/>
      <c r="H3042" s="11135"/>
      <c r="I3042" s="11135"/>
      <c r="J3042" s="8422"/>
    </row>
    <row r="3043" spans="1:10" ht="65.25" thickTop="1" thickBot="1" x14ac:dyDescent="0.3">
      <c r="A3043" s="8214"/>
      <c r="B3043" s="8214"/>
      <c r="C3043" s="8538"/>
      <c r="D3043" s="8546" t="s">
        <v>214</v>
      </c>
      <c r="E3043" s="8507"/>
      <c r="F3043" s="8507"/>
      <c r="G3043" s="8508"/>
      <c r="H3043" s="11135"/>
      <c r="I3043" s="11135"/>
      <c r="J3043" s="8422"/>
    </row>
    <row r="3044" spans="1:10" ht="39.75" thickTop="1" thickBot="1" x14ac:dyDescent="0.3">
      <c r="A3044" s="8214"/>
      <c r="B3044" s="8214"/>
      <c r="C3044" s="8538"/>
      <c r="D3044" s="8546" t="s">
        <v>221</v>
      </c>
      <c r="E3044" s="8507"/>
      <c r="F3044" s="8507"/>
      <c r="G3044" s="8508"/>
      <c r="H3044" s="11135"/>
      <c r="I3044" s="11135"/>
      <c r="J3044" s="8422"/>
    </row>
    <row r="3045" spans="1:10" ht="52.5" thickTop="1" thickBot="1" x14ac:dyDescent="0.3">
      <c r="A3045" s="8214"/>
      <c r="B3045" s="8214"/>
      <c r="C3045" s="8538"/>
      <c r="D3045" s="8547" t="s">
        <v>246</v>
      </c>
      <c r="E3045" s="8501"/>
      <c r="F3045" s="8501"/>
      <c r="G3045" s="8501"/>
      <c r="H3045" s="11135"/>
      <c r="I3045" s="11135"/>
      <c r="J3045" s="8422"/>
    </row>
    <row r="3046" spans="1:10" ht="27" thickTop="1" thickBot="1" x14ac:dyDescent="0.3">
      <c r="A3046" s="8214"/>
      <c r="B3046" s="8214"/>
      <c r="C3046" s="8543"/>
      <c r="D3046" s="8546" t="s">
        <v>220</v>
      </c>
      <c r="E3046" s="8507"/>
      <c r="F3046" s="8507"/>
      <c r="G3046" s="8508"/>
      <c r="H3046" s="11135"/>
      <c r="I3046" s="11135"/>
      <c r="J3046" s="8422"/>
    </row>
    <row r="3047" spans="1:10" ht="27" thickTop="1" thickBot="1" x14ac:dyDescent="0.3">
      <c r="A3047" s="8214"/>
      <c r="B3047" s="8214"/>
      <c r="C3047" s="8543"/>
      <c r="D3047" s="8546" t="s">
        <v>247</v>
      </c>
      <c r="E3047" s="8507"/>
      <c r="F3047" s="8507"/>
      <c r="G3047" s="8508"/>
      <c r="H3047" s="11135"/>
      <c r="I3047" s="11135"/>
      <c r="J3047" s="8422"/>
    </row>
    <row r="3048" spans="1:10" ht="16.5" thickTop="1" thickBot="1" x14ac:dyDescent="0.3">
      <c r="A3048" s="8214"/>
      <c r="B3048" s="8214"/>
      <c r="C3048" s="8543"/>
      <c r="D3048" s="8548" t="s">
        <v>212</v>
      </c>
      <c r="E3048" s="8507"/>
      <c r="F3048" s="8507"/>
      <c r="G3048" s="8508"/>
      <c r="H3048" s="11135"/>
      <c r="I3048" s="11135"/>
      <c r="J3048" s="8422"/>
    </row>
    <row r="3049" spans="1:10" ht="27" thickTop="1" thickBot="1" x14ac:dyDescent="0.3">
      <c r="A3049" s="8214"/>
      <c r="B3049" s="8214"/>
      <c r="C3049" s="8543"/>
      <c r="D3049" s="8546" t="s">
        <v>211</v>
      </c>
      <c r="E3049" s="8507"/>
      <c r="F3049" s="8507"/>
      <c r="G3049" s="8508"/>
      <c r="H3049" s="11135"/>
      <c r="I3049" s="11135"/>
      <c r="J3049" s="8422"/>
    </row>
    <row r="3050" spans="1:10" ht="27" thickTop="1" thickBot="1" x14ac:dyDescent="0.3">
      <c r="A3050" s="8214"/>
      <c r="B3050" s="8214"/>
      <c r="C3050" s="8543"/>
      <c r="D3050" s="8546" t="s">
        <v>136</v>
      </c>
      <c r="E3050" s="8507"/>
      <c r="F3050" s="8507"/>
      <c r="G3050" s="8508"/>
      <c r="H3050" s="11135">
        <v>2</v>
      </c>
      <c r="I3050" s="11135"/>
      <c r="J3050" s="8422"/>
    </row>
    <row r="3051" spans="1:10" ht="16.5" thickTop="1" thickBot="1" x14ac:dyDescent="0.3">
      <c r="A3051" s="8214"/>
      <c r="B3051" s="8214"/>
      <c r="C3051" s="8543"/>
      <c r="D3051" s="8546" t="s">
        <v>137</v>
      </c>
      <c r="E3051" s="8507"/>
      <c r="F3051" s="8507"/>
      <c r="G3051" s="8508"/>
      <c r="H3051" s="11135"/>
      <c r="I3051" s="11135"/>
      <c r="J3051" s="8422"/>
    </row>
    <row r="3052" spans="1:10" ht="16.5" thickTop="1" thickBot="1" x14ac:dyDescent="0.3">
      <c r="A3052" s="8214"/>
      <c r="B3052" s="8214"/>
      <c r="C3052" s="8543"/>
      <c r="D3052" s="8546" t="s">
        <v>138</v>
      </c>
      <c r="E3052" s="8507"/>
      <c r="F3052" s="8507"/>
      <c r="G3052" s="8508"/>
      <c r="H3052" s="11135"/>
      <c r="I3052" s="11135"/>
      <c r="J3052" s="8422"/>
    </row>
    <row r="3053" spans="1:10" ht="16.5" thickTop="1" thickBot="1" x14ac:dyDescent="0.3">
      <c r="A3053" s="8214"/>
      <c r="B3053" s="8214"/>
      <c r="C3053" s="8543"/>
      <c r="D3053" s="8546" t="s">
        <v>139</v>
      </c>
      <c r="E3053" s="8507"/>
      <c r="F3053" s="8507"/>
      <c r="G3053" s="8508"/>
      <c r="H3053" s="11135"/>
      <c r="I3053" s="11135"/>
      <c r="J3053" s="8422"/>
    </row>
    <row r="3054" spans="1:10" ht="16.5" thickTop="1" thickBot="1" x14ac:dyDescent="0.3">
      <c r="A3054" s="8214"/>
      <c r="B3054" s="8214"/>
      <c r="C3054" s="8543"/>
      <c r="D3054" s="8546" t="s">
        <v>140</v>
      </c>
      <c r="E3054" s="8507"/>
      <c r="F3054" s="8507"/>
      <c r="G3054" s="8508"/>
      <c r="H3054" s="11135"/>
      <c r="I3054" s="11135"/>
      <c r="J3054" s="8422"/>
    </row>
    <row r="3055" spans="1:10" ht="39.75" thickTop="1" thickBot="1" x14ac:dyDescent="0.3">
      <c r="A3055" s="8214"/>
      <c r="B3055" s="8214"/>
      <c r="C3055" s="8543"/>
      <c r="D3055" s="8547" t="s">
        <v>141</v>
      </c>
      <c r="E3055" s="8507"/>
      <c r="F3055" s="8507"/>
      <c r="G3055" s="8508"/>
      <c r="H3055" s="11135">
        <v>1</v>
      </c>
      <c r="I3055" s="11135"/>
      <c r="J3055" s="8422"/>
    </row>
    <row r="3056" spans="1:10" ht="27" thickTop="1" thickBot="1" x14ac:dyDescent="0.3">
      <c r="A3056" s="8214"/>
      <c r="B3056" s="8214"/>
      <c r="C3056" s="8538"/>
      <c r="D3056" s="8539" t="s">
        <v>142</v>
      </c>
      <c r="E3056" s="8501"/>
      <c r="F3056" s="8501"/>
      <c r="G3056" s="8501"/>
      <c r="H3056" s="11135"/>
      <c r="I3056" s="11135"/>
      <c r="J3056" s="8422"/>
    </row>
    <row r="3057" spans="1:10" ht="39.75" thickTop="1" thickBot="1" x14ac:dyDescent="0.3">
      <c r="A3057" s="8214"/>
      <c r="B3057" s="8214"/>
      <c r="C3057" s="8549"/>
      <c r="D3057" s="8546" t="s">
        <v>143</v>
      </c>
      <c r="E3057" s="8507"/>
      <c r="F3057" s="8507"/>
      <c r="G3057" s="8508"/>
      <c r="H3057" s="11135">
        <v>1</v>
      </c>
      <c r="I3057" s="11135"/>
      <c r="J3057" s="8422"/>
    </row>
    <row r="3058" spans="1:10" ht="39.75" thickTop="1" thickBot="1" x14ac:dyDescent="0.3">
      <c r="A3058" s="8214"/>
      <c r="B3058" s="8214"/>
      <c r="C3058" s="8543"/>
      <c r="D3058" s="8539" t="s">
        <v>144</v>
      </c>
      <c r="E3058" s="8507"/>
      <c r="F3058" s="8507"/>
      <c r="G3058" s="8508"/>
      <c r="H3058" s="11228"/>
      <c r="I3058" s="11228"/>
      <c r="J3058" s="8422"/>
    </row>
    <row r="3059" spans="1:10" ht="27" thickTop="1" thickBot="1" x14ac:dyDescent="0.3">
      <c r="A3059" s="8214"/>
      <c r="B3059" s="8214"/>
      <c r="C3059" s="8543"/>
      <c r="D3059" s="8546" t="s">
        <v>145</v>
      </c>
      <c r="E3059" s="8507"/>
      <c r="F3059" s="8507"/>
      <c r="G3059" s="8508"/>
      <c r="H3059" s="11228">
        <v>2</v>
      </c>
      <c r="I3059" s="11228"/>
      <c r="J3059" s="8422"/>
    </row>
    <row r="3060" spans="1:10" ht="16.5" thickTop="1" thickBot="1" x14ac:dyDescent="0.3">
      <c r="A3060" s="8214"/>
      <c r="B3060" s="8214"/>
      <c r="C3060" s="8550"/>
      <c r="D3060" s="8551" t="s">
        <v>146</v>
      </c>
      <c r="E3060" s="8507"/>
      <c r="F3060" s="8507"/>
      <c r="G3060" s="8508"/>
      <c r="H3060" s="11228">
        <v>1</v>
      </c>
      <c r="I3060" s="11228"/>
      <c r="J3060" s="8422"/>
    </row>
    <row r="3061" spans="1:10" ht="16.5" thickTop="1" thickBot="1" x14ac:dyDescent="0.3">
      <c r="A3061" s="8214"/>
      <c r="B3061" s="8421"/>
      <c r="C3061" s="8552" t="s">
        <v>147</v>
      </c>
      <c r="D3061" s="8553"/>
      <c r="E3061" s="8553"/>
      <c r="F3061" s="8553"/>
      <c r="G3061" s="8554"/>
      <c r="H3061" s="11218">
        <v>8</v>
      </c>
      <c r="I3061" s="11220"/>
      <c r="J3061" s="8422"/>
    </row>
    <row r="3062" spans="1:10" ht="16.5" thickTop="1" thickBot="1" x14ac:dyDescent="0.3">
      <c r="A3062" s="8214"/>
      <c r="B3062" s="8214"/>
      <c r="C3062" s="8555"/>
      <c r="D3062" s="8534" t="s">
        <v>148</v>
      </c>
      <c r="E3062" s="8556"/>
      <c r="F3062" s="8556"/>
      <c r="G3062" s="8557"/>
      <c r="H3062" s="11269">
        <v>3</v>
      </c>
      <c r="I3062" s="11270"/>
      <c r="J3062" s="8422"/>
    </row>
    <row r="3063" spans="1:10" ht="16.5" thickTop="1" thickBot="1" x14ac:dyDescent="0.3">
      <c r="A3063" s="8214"/>
      <c r="B3063" s="8214"/>
      <c r="C3063" s="8421"/>
      <c r="D3063" s="8534" t="s">
        <v>149</v>
      </c>
      <c r="E3063" s="8556"/>
      <c r="F3063" s="8556"/>
      <c r="G3063" s="8557"/>
      <c r="H3063" s="11269"/>
      <c r="I3063" s="11270"/>
      <c r="J3063" s="8422"/>
    </row>
    <row r="3064" spans="1:10" ht="16.5" thickTop="1" thickBot="1" x14ac:dyDescent="0.3">
      <c r="A3064" s="8214"/>
      <c r="B3064" s="8214"/>
      <c r="C3064" s="8421"/>
      <c r="D3064" s="8534" t="s">
        <v>150</v>
      </c>
      <c r="E3064" s="8556"/>
      <c r="F3064" s="8556"/>
      <c r="G3064" s="8557"/>
      <c r="H3064" s="11269">
        <v>5</v>
      </c>
      <c r="I3064" s="11270"/>
      <c r="J3064" s="8422"/>
    </row>
    <row r="3065" spans="1:10" ht="16.5" thickTop="1" thickBot="1" x14ac:dyDescent="0.3">
      <c r="A3065" s="8558"/>
      <c r="B3065" s="8214"/>
      <c r="C3065" s="8559"/>
      <c r="D3065" s="8560" t="s">
        <v>151</v>
      </c>
      <c r="E3065" s="8561"/>
      <c r="F3065" s="8561"/>
      <c r="G3065" s="8562"/>
      <c r="H3065" s="11275">
        <v>0</v>
      </c>
      <c r="I3065" s="11276"/>
      <c r="J3065" s="8422"/>
    </row>
    <row r="3066" spans="1:10" ht="27" thickTop="1" thickBot="1" x14ac:dyDescent="0.3">
      <c r="A3066" s="8214"/>
      <c r="B3066" s="8214"/>
      <c r="C3066" s="8421"/>
      <c r="D3066" s="8563" t="s">
        <v>248</v>
      </c>
      <c r="E3066" s="8528"/>
      <c r="F3066" s="8528"/>
      <c r="G3066" s="8564"/>
      <c r="H3066" s="11269"/>
      <c r="I3066" s="11270"/>
      <c r="J3066" s="8422"/>
    </row>
    <row r="3067" spans="1:10" ht="16.5" thickTop="1" thickBot="1" x14ac:dyDescent="0.3">
      <c r="A3067" s="8214"/>
      <c r="B3067" s="8214"/>
      <c r="C3067" s="8421"/>
      <c r="D3067" s="8565" t="s">
        <v>249</v>
      </c>
      <c r="E3067" s="8528"/>
      <c r="F3067" s="8528"/>
      <c r="G3067" s="8564"/>
      <c r="H3067" s="11277"/>
      <c r="I3067" s="11278"/>
      <c r="J3067" s="8422"/>
    </row>
    <row r="3068" spans="1:10" ht="16.5" thickTop="1" thickBot="1" x14ac:dyDescent="0.3">
      <c r="A3068" s="8214"/>
      <c r="B3068" s="8214"/>
      <c r="C3068" s="8421"/>
      <c r="D3068" s="8560" t="s">
        <v>250</v>
      </c>
      <c r="E3068" s="8561"/>
      <c r="F3068" s="8561"/>
      <c r="G3068" s="8562"/>
      <c r="H3068" s="11275">
        <v>0</v>
      </c>
      <c r="I3068" s="11276"/>
      <c r="J3068" s="8422"/>
    </row>
    <row r="3069" spans="1:10" ht="16.5" thickTop="1" thickBot="1" x14ac:dyDescent="0.3">
      <c r="A3069" s="8214"/>
      <c r="B3069" s="8214"/>
      <c r="C3069" s="8421"/>
      <c r="D3069" s="8565" t="s">
        <v>155</v>
      </c>
      <c r="E3069" s="8528"/>
      <c r="F3069" s="8528"/>
      <c r="G3069" s="8564"/>
      <c r="H3069" s="11269"/>
      <c r="I3069" s="11270"/>
      <c r="J3069" s="8422"/>
    </row>
    <row r="3070" spans="1:10" ht="16.5" thickTop="1" thickBot="1" x14ac:dyDescent="0.3">
      <c r="A3070" s="8214"/>
      <c r="B3070" s="8214"/>
      <c r="C3070" s="8421"/>
      <c r="D3070" s="8565" t="s">
        <v>156</v>
      </c>
      <c r="E3070" s="8528"/>
      <c r="F3070" s="8528"/>
      <c r="G3070" s="8564"/>
      <c r="H3070" s="11269"/>
      <c r="I3070" s="11270"/>
      <c r="J3070" s="8422"/>
    </row>
    <row r="3071" spans="1:10" ht="16.5" thickTop="1" thickBot="1" x14ac:dyDescent="0.3">
      <c r="A3071" s="8214"/>
      <c r="B3071" s="8214"/>
      <c r="C3071" s="8421"/>
      <c r="D3071" s="8565" t="s">
        <v>157</v>
      </c>
      <c r="E3071" s="8528"/>
      <c r="F3071" s="8528"/>
      <c r="G3071" s="8564"/>
      <c r="H3071" s="11269"/>
      <c r="I3071" s="11270"/>
      <c r="J3071" s="8422"/>
    </row>
    <row r="3072" spans="1:10" ht="16.5" thickTop="1" thickBot="1" x14ac:dyDescent="0.3">
      <c r="A3072" s="8214"/>
      <c r="B3072" s="8214"/>
      <c r="C3072" s="8421"/>
      <c r="D3072" s="8566" t="s">
        <v>158</v>
      </c>
      <c r="E3072" s="8507"/>
      <c r="F3072" s="8507"/>
      <c r="G3072" s="8508"/>
      <c r="H3072" s="11269"/>
      <c r="I3072" s="11270"/>
      <c r="J3072" s="8422"/>
    </row>
    <row r="3073" spans="1:10" ht="16.5" thickTop="1" thickBot="1" x14ac:dyDescent="0.3">
      <c r="A3073" s="8214"/>
      <c r="B3073" s="8214"/>
      <c r="C3073" s="8552" t="s">
        <v>159</v>
      </c>
      <c r="D3073" s="8553"/>
      <c r="E3073" s="8553"/>
      <c r="F3073" s="8553"/>
      <c r="G3073" s="8554"/>
      <c r="H3073" s="11218">
        <v>10</v>
      </c>
      <c r="I3073" s="11220"/>
      <c r="J3073" s="8422"/>
    </row>
    <row r="3074" spans="1:10" ht="16.5" thickTop="1" thickBot="1" x14ac:dyDescent="0.3">
      <c r="A3074" s="8214"/>
      <c r="B3074" s="8214"/>
      <c r="C3074" s="8421"/>
      <c r="D3074" s="8567" t="s">
        <v>160</v>
      </c>
      <c r="E3074" s="8501"/>
      <c r="F3074" s="8501"/>
      <c r="G3074" s="8501"/>
      <c r="H3074" s="11233">
        <v>3</v>
      </c>
      <c r="I3074" s="11233"/>
      <c r="J3074" s="8422"/>
    </row>
    <row r="3075" spans="1:10" ht="16.5" thickTop="1" thickBot="1" x14ac:dyDescent="0.3">
      <c r="A3075" s="8214"/>
      <c r="B3075" s="8214"/>
      <c r="C3075" s="8421"/>
      <c r="D3075" s="8534" t="s">
        <v>161</v>
      </c>
      <c r="E3075" s="8507"/>
      <c r="F3075" s="8507"/>
      <c r="G3075" s="8508"/>
      <c r="H3075" s="11228"/>
      <c r="I3075" s="11228"/>
      <c r="J3075" s="8422"/>
    </row>
    <row r="3076" spans="1:10" ht="16.5" thickTop="1" thickBot="1" x14ac:dyDescent="0.3">
      <c r="A3076" s="8214"/>
      <c r="B3076" s="8214"/>
      <c r="C3076" s="8421"/>
      <c r="D3076" s="8568" t="s">
        <v>162</v>
      </c>
      <c r="E3076" s="8510"/>
      <c r="F3076" s="8510"/>
      <c r="G3076" s="8511"/>
      <c r="H3076" s="11228">
        <v>7</v>
      </c>
      <c r="I3076" s="11228"/>
      <c r="J3076" s="8422"/>
    </row>
    <row r="3077" spans="1:10" ht="16.5" thickTop="1" thickBot="1" x14ac:dyDescent="0.3">
      <c r="A3077" s="8214"/>
      <c r="B3077" s="8214"/>
      <c r="C3077" s="8552" t="s">
        <v>163</v>
      </c>
      <c r="D3077" s="8553"/>
      <c r="E3077" s="8553"/>
      <c r="F3077" s="8553"/>
      <c r="G3077" s="8554"/>
      <c r="H3077" s="11218">
        <v>10</v>
      </c>
      <c r="I3077" s="11220"/>
      <c r="J3077" s="8422"/>
    </row>
    <row r="3078" spans="1:10" ht="16.5" thickTop="1" thickBot="1" x14ac:dyDescent="0.3">
      <c r="A3078" s="8214"/>
      <c r="B3078" s="8214"/>
      <c r="C3078" s="8555"/>
      <c r="D3078" s="8534" t="s">
        <v>160</v>
      </c>
      <c r="E3078" s="8507"/>
      <c r="F3078" s="8507"/>
      <c r="G3078" s="8508"/>
      <c r="H3078" s="11228">
        <v>5</v>
      </c>
      <c r="I3078" s="11228"/>
      <c r="J3078" s="8422"/>
    </row>
    <row r="3079" spans="1:10" ht="16.5" thickTop="1" thickBot="1" x14ac:dyDescent="0.3">
      <c r="A3079" s="8214"/>
      <c r="B3079" s="8214"/>
      <c r="C3079" s="8421"/>
      <c r="D3079" s="8534" t="s">
        <v>161</v>
      </c>
      <c r="E3079" s="8507"/>
      <c r="F3079" s="8507"/>
      <c r="G3079" s="8508"/>
      <c r="H3079" s="11228"/>
      <c r="I3079" s="11228"/>
      <c r="J3079" s="8422"/>
    </row>
    <row r="3080" spans="1:10" ht="16.5" thickTop="1" thickBot="1" x14ac:dyDescent="0.3">
      <c r="A3080" s="8214"/>
      <c r="B3080" s="8214"/>
      <c r="C3080" s="8421"/>
      <c r="D3080" s="8568" t="s">
        <v>162</v>
      </c>
      <c r="E3080" s="8510"/>
      <c r="F3080" s="8510"/>
      <c r="G3080" s="8511"/>
      <c r="H3080" s="11228">
        <v>5</v>
      </c>
      <c r="I3080" s="11228"/>
      <c r="J3080" s="8422"/>
    </row>
    <row r="3081" spans="1:10" ht="16.5" thickTop="1" thickBot="1" x14ac:dyDescent="0.3">
      <c r="A3081" s="8214"/>
      <c r="B3081" s="8214"/>
      <c r="C3081" s="8421"/>
      <c r="D3081" s="8568" t="s">
        <v>164</v>
      </c>
      <c r="E3081" s="8510"/>
      <c r="F3081" s="8510"/>
      <c r="G3081" s="8511"/>
      <c r="H3081" s="11269"/>
      <c r="I3081" s="11270"/>
      <c r="J3081" s="8422"/>
    </row>
    <row r="3082" spans="1:10" ht="16.5" thickTop="1" thickBot="1" x14ac:dyDescent="0.3">
      <c r="A3082" s="8214"/>
      <c r="B3082" s="8214"/>
      <c r="C3082" s="8421"/>
      <c r="D3082" s="11235" t="s">
        <v>165</v>
      </c>
      <c r="E3082" s="11236"/>
      <c r="F3082" s="11236"/>
      <c r="G3082" s="11237"/>
      <c r="H3082" s="11232">
        <v>9</v>
      </c>
      <c r="I3082" s="11232"/>
      <c r="J3082" s="8422"/>
    </row>
    <row r="3083" spans="1:10" ht="16.5" thickTop="1" thickBot="1" x14ac:dyDescent="0.3">
      <c r="A3083" s="8214"/>
      <c r="B3083" s="8214"/>
      <c r="C3083" s="8421"/>
      <c r="D3083" s="8567" t="s">
        <v>160</v>
      </c>
      <c r="E3083" s="8501"/>
      <c r="F3083" s="8501"/>
      <c r="G3083" s="8501"/>
      <c r="H3083" s="11233"/>
      <c r="I3083" s="11233"/>
      <c r="J3083" s="8422"/>
    </row>
    <row r="3084" spans="1:10" ht="16.5" thickTop="1" thickBot="1" x14ac:dyDescent="0.3">
      <c r="A3084" s="8214"/>
      <c r="B3084" s="8214"/>
      <c r="C3084" s="8421"/>
      <c r="D3084" s="8534" t="s">
        <v>161</v>
      </c>
      <c r="E3084" s="8507"/>
      <c r="F3084" s="8507"/>
      <c r="G3084" s="8508"/>
      <c r="H3084" s="11228"/>
      <c r="I3084" s="11228"/>
      <c r="J3084" s="8422"/>
    </row>
    <row r="3085" spans="1:10" ht="16.5" thickTop="1" thickBot="1" x14ac:dyDescent="0.3">
      <c r="A3085" s="8214"/>
      <c r="B3085" s="8214"/>
      <c r="C3085" s="8421"/>
      <c r="D3085" s="8568" t="s">
        <v>162</v>
      </c>
      <c r="E3085" s="8510"/>
      <c r="F3085" s="8510"/>
      <c r="G3085" s="8511"/>
      <c r="H3085" s="11228">
        <v>2</v>
      </c>
      <c r="I3085" s="11228"/>
      <c r="J3085" s="8422"/>
    </row>
    <row r="3086" spans="1:10" ht="16.5" thickTop="1" thickBot="1" x14ac:dyDescent="0.3">
      <c r="A3086" s="8214"/>
      <c r="B3086" s="8214"/>
      <c r="C3086" s="8569"/>
      <c r="D3086" s="8534" t="s">
        <v>114</v>
      </c>
      <c r="E3086" s="8510"/>
      <c r="F3086" s="8510"/>
      <c r="G3086" s="8511"/>
      <c r="H3086" s="11228">
        <v>7</v>
      </c>
      <c r="I3086" s="11228"/>
      <c r="J3086" s="8422"/>
    </row>
    <row r="3087" spans="1:10" ht="16.5" thickTop="1" thickBot="1" x14ac:dyDescent="0.3">
      <c r="A3087" s="8214"/>
      <c r="B3087" s="8570"/>
      <c r="C3087" s="8571" t="s">
        <v>166</v>
      </c>
      <c r="D3087" s="8522"/>
      <c r="E3087" s="8572"/>
      <c r="F3087" s="8524"/>
      <c r="G3087" s="8537"/>
      <c r="H3087" s="11234">
        <v>3</v>
      </c>
      <c r="I3087" s="11234"/>
      <c r="J3087" s="8214"/>
    </row>
    <row r="3088" spans="1:10" ht="16.5" thickTop="1" thickBot="1" x14ac:dyDescent="0.3">
      <c r="A3088" s="8214"/>
      <c r="B3088" s="8407"/>
      <c r="C3088" s="8573"/>
      <c r="D3088" s="8574" t="s">
        <v>251</v>
      </c>
      <c r="E3088" s="8575"/>
      <c r="F3088" s="8575"/>
      <c r="G3088" s="8576"/>
      <c r="H3088" s="11228">
        <v>1</v>
      </c>
      <c r="I3088" s="11228"/>
      <c r="J3088" s="8214"/>
    </row>
    <row r="3089" spans="1:10" ht="16.5" thickTop="1" thickBot="1" x14ac:dyDescent="0.3">
      <c r="A3089" s="8214"/>
      <c r="B3089" s="8577"/>
      <c r="C3089" s="8570"/>
      <c r="D3089" s="8575" t="s">
        <v>168</v>
      </c>
      <c r="E3089" s="8575"/>
      <c r="F3089" s="8575"/>
      <c r="G3089" s="8575"/>
      <c r="H3089" s="11233">
        <v>1</v>
      </c>
      <c r="I3089" s="11233"/>
      <c r="J3089" s="8214"/>
    </row>
    <row r="3090" spans="1:10" ht="16.5" thickTop="1" thickBot="1" x14ac:dyDescent="0.3">
      <c r="A3090" s="8214"/>
      <c r="B3090" s="8577"/>
      <c r="C3090" s="8570"/>
      <c r="D3090" s="8578" t="s">
        <v>169</v>
      </c>
      <c r="E3090" s="8575"/>
      <c r="F3090" s="8575"/>
      <c r="G3090" s="8576"/>
      <c r="H3090" s="11228">
        <v>1</v>
      </c>
      <c r="I3090" s="11228"/>
      <c r="J3090" s="8214"/>
    </row>
    <row r="3091" spans="1:10" ht="16.5" thickTop="1" thickBot="1" x14ac:dyDescent="0.3">
      <c r="A3091" s="8214"/>
      <c r="B3091" s="8577"/>
      <c r="C3091" s="8570"/>
      <c r="D3091" s="8578" t="s">
        <v>170</v>
      </c>
      <c r="E3091" s="8575"/>
      <c r="F3091" s="8575"/>
      <c r="G3091" s="8576"/>
      <c r="H3091" s="11228"/>
      <c r="I3091" s="11228"/>
      <c r="J3091" s="8214"/>
    </row>
    <row r="3092" spans="1:10" ht="16.5" thickTop="1" thickBot="1" x14ac:dyDescent="0.3">
      <c r="A3092" s="8214"/>
      <c r="B3092" s="8498"/>
      <c r="C3092" s="8421"/>
      <c r="D3092" s="8579" t="s">
        <v>171</v>
      </c>
      <c r="E3092" s="8580"/>
      <c r="F3092" s="8580"/>
      <c r="G3092" s="8581"/>
      <c r="H3092" s="11232">
        <v>0</v>
      </c>
      <c r="I3092" s="11232"/>
      <c r="J3092" s="8214"/>
    </row>
    <row r="3093" spans="1:10" ht="16.5" thickTop="1" thickBot="1" x14ac:dyDescent="0.3">
      <c r="A3093" s="8214"/>
      <c r="B3093" s="8214"/>
      <c r="C3093" s="8421"/>
      <c r="D3093" s="8582" t="s">
        <v>172</v>
      </c>
      <c r="E3093" s="8507"/>
      <c r="F3093" s="8507"/>
      <c r="G3093" s="8508"/>
      <c r="H3093" s="11228"/>
      <c r="I3093" s="11228"/>
      <c r="J3093" s="8214"/>
    </row>
    <row r="3094" spans="1:10" ht="16.5" thickTop="1" thickBot="1" x14ac:dyDescent="0.3">
      <c r="A3094" s="8214"/>
      <c r="B3094" s="8498"/>
      <c r="C3094" s="8421"/>
      <c r="D3094" s="8583" t="s">
        <v>173</v>
      </c>
      <c r="E3094" s="8575"/>
      <c r="F3094" s="8575"/>
      <c r="G3094" s="8576"/>
      <c r="H3094" s="11233"/>
      <c r="I3094" s="11233"/>
      <c r="J3094" s="8214"/>
    </row>
    <row r="3095" spans="1:10" ht="16.5" thickTop="1" thickBot="1" x14ac:dyDescent="0.3">
      <c r="A3095" s="8214"/>
      <c r="B3095" s="8498"/>
      <c r="C3095" s="8421"/>
      <c r="D3095" s="8584" t="s">
        <v>174</v>
      </c>
      <c r="E3095" s="8575"/>
      <c r="F3095" s="8575"/>
      <c r="G3095" s="8576"/>
      <c r="H3095" s="11228"/>
      <c r="I3095" s="11228"/>
      <c r="J3095" s="8213"/>
    </row>
    <row r="3096" spans="1:10" ht="17.25" thickTop="1" thickBot="1" x14ac:dyDescent="0.3">
      <c r="A3096" s="8212"/>
      <c r="B3096" s="8585" t="s">
        <v>175</v>
      </c>
      <c r="C3096" s="8586"/>
      <c r="D3096" s="8586"/>
      <c r="E3096" s="8586"/>
      <c r="F3096" s="8587"/>
      <c r="G3096" s="11218" t="s">
        <v>11</v>
      </c>
      <c r="H3096" s="11219"/>
      <c r="I3096" s="11220"/>
      <c r="J3096" s="8212"/>
    </row>
    <row r="3097" spans="1:10" ht="16.5" thickTop="1" x14ac:dyDescent="0.25">
      <c r="A3097" s="8212"/>
      <c r="B3097" s="8588"/>
      <c r="C3097" s="8589"/>
      <c r="D3097" s="8589"/>
      <c r="E3097" s="8589"/>
      <c r="F3097" s="8590"/>
      <c r="G3097" s="11221">
        <v>0</v>
      </c>
      <c r="H3097" s="11222"/>
      <c r="I3097" s="11223"/>
      <c r="J3097" s="8212"/>
    </row>
    <row r="3098" spans="1:10" ht="16.5" thickBot="1" x14ac:dyDescent="0.3">
      <c r="A3098" s="7623"/>
      <c r="B3098" s="8591"/>
      <c r="C3098" s="8592"/>
      <c r="D3098" s="8592"/>
      <c r="E3098" s="8592"/>
      <c r="F3098" s="8593"/>
      <c r="G3098" s="11224"/>
      <c r="H3098" s="11225"/>
      <c r="I3098" s="11226"/>
      <c r="J3098" s="7623"/>
    </row>
    <row r="3099" spans="1:10" ht="15.75" thickTop="1" x14ac:dyDescent="0.25"/>
    <row r="3100" spans="1:10" ht="15.75" thickBot="1" x14ac:dyDescent="0.3">
      <c r="A3100" s="8601"/>
      <c r="B3100" s="8601"/>
      <c r="C3100" s="8602"/>
      <c r="D3100" s="8602"/>
      <c r="E3100" s="8603"/>
      <c r="F3100" s="8601"/>
      <c r="G3100" s="8604" t="s">
        <v>196</v>
      </c>
      <c r="H3100" s="8601"/>
      <c r="I3100" s="8601"/>
      <c r="J3100" s="8601"/>
    </row>
    <row r="3101" spans="1:10" ht="17.25" thickTop="1" thickBot="1" x14ac:dyDescent="0.3">
      <c r="A3101" s="8605"/>
      <c r="B3101" s="8605"/>
      <c r="C3101" s="8606"/>
      <c r="D3101" s="8606"/>
      <c r="E3101" s="8606"/>
      <c r="F3101" s="8601"/>
      <c r="G3101" s="8607" t="s">
        <v>1</v>
      </c>
      <c r="H3101" s="8608"/>
      <c r="I3101" s="8609"/>
      <c r="J3101" s="8605"/>
    </row>
    <row r="3102" spans="1:10" ht="17.25" thickTop="1" thickBot="1" x14ac:dyDescent="0.3">
      <c r="A3102" s="8603"/>
      <c r="B3102" s="8605"/>
      <c r="C3102" s="8610"/>
      <c r="D3102" s="8610"/>
      <c r="E3102" s="8610"/>
      <c r="F3102" s="8601"/>
      <c r="G3102" s="8611" t="s">
        <v>2</v>
      </c>
      <c r="H3102" s="8612"/>
      <c r="I3102" s="8609" t="s">
        <v>3</v>
      </c>
      <c r="J3102" s="8605"/>
    </row>
    <row r="3103" spans="1:10" ht="16.5" thickTop="1" thickBot="1" x14ac:dyDescent="0.3">
      <c r="A3103" s="8605"/>
      <c r="B3103" s="8605"/>
      <c r="C3103" s="8605"/>
      <c r="D3103" s="8606"/>
      <c r="E3103" s="8613"/>
      <c r="F3103" s="8606"/>
      <c r="G3103" s="8606"/>
      <c r="H3103" s="8606"/>
      <c r="I3103" s="8606"/>
      <c r="J3103" s="8606"/>
    </row>
    <row r="3104" spans="1:10" ht="17.25" thickTop="1" thickBot="1" x14ac:dyDescent="0.3">
      <c r="A3104" s="8614" t="s">
        <v>4</v>
      </c>
      <c r="B3104" s="11052"/>
      <c r="C3104" s="11053"/>
      <c r="D3104" s="11053"/>
      <c r="E3104" s="11053"/>
      <c r="F3104" s="11053"/>
      <c r="G3104" s="11054"/>
      <c r="H3104" s="8601"/>
      <c r="I3104" s="8601"/>
      <c r="J3104" s="8601"/>
    </row>
    <row r="3105" spans="1:10" ht="17.25" thickTop="1" thickBot="1" x14ac:dyDescent="0.3">
      <c r="A3105" s="8614" t="s">
        <v>5</v>
      </c>
      <c r="B3105" s="11052" t="s">
        <v>262</v>
      </c>
      <c r="C3105" s="11053"/>
      <c r="D3105" s="11053"/>
      <c r="E3105" s="11053"/>
      <c r="F3105" s="11053"/>
      <c r="G3105" s="11054"/>
      <c r="H3105" s="8601"/>
      <c r="I3105" s="8601"/>
      <c r="J3105" s="8601"/>
    </row>
    <row r="3106" spans="1:10" ht="17.25" thickTop="1" thickBot="1" x14ac:dyDescent="0.3">
      <c r="A3106" s="8615" t="s">
        <v>7</v>
      </c>
      <c r="B3106" s="11055" t="s">
        <v>8</v>
      </c>
      <c r="C3106" s="11056"/>
      <c r="D3106" s="8616"/>
      <c r="E3106" s="8617"/>
      <c r="F3106" s="8617"/>
      <c r="G3106" s="8616"/>
      <c r="H3106" s="8601"/>
      <c r="I3106" s="8601"/>
      <c r="J3106" s="8601"/>
    </row>
    <row r="3107" spans="1:10" ht="16.5" thickTop="1" thickBot="1" x14ac:dyDescent="0.3">
      <c r="A3107" s="8605"/>
      <c r="B3107" s="8605"/>
      <c r="C3107" s="8605"/>
      <c r="D3107" s="8605"/>
      <c r="E3107" s="8605"/>
      <c r="F3107" s="8605"/>
      <c r="G3107" s="8618"/>
      <c r="H3107" s="8605"/>
      <c r="I3107" s="8605"/>
      <c r="J3107" s="8605"/>
    </row>
    <row r="3108" spans="1:10" ht="16.5" thickTop="1" thickBot="1" x14ac:dyDescent="0.3">
      <c r="A3108" s="8601"/>
      <c r="B3108" s="11342" t="s">
        <v>9</v>
      </c>
      <c r="C3108" s="11342"/>
      <c r="D3108" s="11342"/>
      <c r="E3108" s="11234" t="s">
        <v>10</v>
      </c>
      <c r="F3108" s="11323"/>
      <c r="G3108" s="11234" t="s">
        <v>11</v>
      </c>
      <c r="H3108" s="11323"/>
      <c r="I3108" s="8601"/>
      <c r="J3108" s="8601"/>
    </row>
    <row r="3109" spans="1:10" ht="16.5" thickTop="1" thickBot="1" x14ac:dyDescent="0.3">
      <c r="A3109" s="8619"/>
      <c r="B3109" s="11343"/>
      <c r="C3109" s="11342"/>
      <c r="D3109" s="11342"/>
      <c r="E3109" s="11071">
        <v>1810</v>
      </c>
      <c r="F3109" s="11071"/>
      <c r="G3109" s="11344">
        <v>1810</v>
      </c>
      <c r="H3109" s="11344"/>
      <c r="I3109" s="8601"/>
      <c r="J3109" s="8601"/>
    </row>
    <row r="3110" spans="1:10" ht="16.5" thickTop="1" thickBot="1" x14ac:dyDescent="0.3">
      <c r="A3110" s="8619"/>
      <c r="B3110" s="11343"/>
      <c r="C3110" s="11342"/>
      <c r="D3110" s="11342"/>
      <c r="E3110" s="11071"/>
      <c r="F3110" s="11071"/>
      <c r="G3110" s="11344"/>
      <c r="H3110" s="11344"/>
      <c r="I3110" s="8601"/>
      <c r="J3110" s="8601"/>
    </row>
    <row r="3111" spans="1:10" ht="16.5" thickTop="1" thickBot="1" x14ac:dyDescent="0.3">
      <c r="A3111" s="8619"/>
      <c r="B3111" s="8620"/>
      <c r="C3111" s="8620"/>
      <c r="D3111" s="8620"/>
      <c r="E3111" s="8620"/>
      <c r="F3111" s="8620"/>
      <c r="G3111" s="8620"/>
      <c r="H3111" s="8620"/>
      <c r="I3111" s="8620"/>
      <c r="J3111" s="8620"/>
    </row>
    <row r="3112" spans="1:10" ht="16.5" thickTop="1" thickBot="1" x14ac:dyDescent="0.3">
      <c r="A3112" s="8619"/>
      <c r="B3112" s="11343" t="s">
        <v>12</v>
      </c>
      <c r="C3112" s="11342"/>
      <c r="D3112" s="11342"/>
      <c r="E3112" s="11342"/>
      <c r="F3112" s="11342"/>
      <c r="G3112" s="11234" t="s">
        <v>11</v>
      </c>
      <c r="H3112" s="11323"/>
      <c r="I3112" s="11345" t="s">
        <v>13</v>
      </c>
      <c r="J3112" s="11345"/>
    </row>
    <row r="3113" spans="1:10" ht="16.5" thickTop="1" thickBot="1" x14ac:dyDescent="0.3">
      <c r="A3113" s="8619"/>
      <c r="B3113" s="11342"/>
      <c r="C3113" s="11342"/>
      <c r="D3113" s="11342"/>
      <c r="E3113" s="11342"/>
      <c r="F3113" s="11342"/>
      <c r="G3113" s="8621" t="s">
        <v>14</v>
      </c>
      <c r="H3113" s="8621" t="s">
        <v>15</v>
      </c>
      <c r="I3113" s="11345"/>
      <c r="J3113" s="11345"/>
    </row>
    <row r="3114" spans="1:10" ht="16.5" thickTop="1" thickBot="1" x14ac:dyDescent="0.3">
      <c r="A3114" s="8601"/>
      <c r="B3114" s="11342"/>
      <c r="C3114" s="11342"/>
      <c r="D3114" s="11342"/>
      <c r="E3114" s="11342"/>
      <c r="F3114" s="11342"/>
      <c r="G3114" s="8622">
        <v>61</v>
      </c>
      <c r="H3114" s="8622">
        <v>2</v>
      </c>
      <c r="I3114" s="11346">
        <v>63</v>
      </c>
      <c r="J3114" s="11346"/>
    </row>
    <row r="3115" spans="1:10" ht="16.5" thickTop="1" thickBot="1" x14ac:dyDescent="0.3">
      <c r="A3115" s="8601"/>
      <c r="B3115" s="11339" t="s">
        <v>16</v>
      </c>
      <c r="C3115" s="11341"/>
      <c r="D3115" s="11341"/>
      <c r="E3115" s="11341"/>
      <c r="F3115" s="11340"/>
      <c r="G3115" s="8623">
        <v>59</v>
      </c>
      <c r="H3115" s="8623">
        <v>2</v>
      </c>
      <c r="I3115" s="11284">
        <v>61</v>
      </c>
      <c r="J3115" s="11284"/>
    </row>
    <row r="3116" spans="1:10" ht="16.5" thickTop="1" thickBot="1" x14ac:dyDescent="0.3">
      <c r="A3116" s="8601"/>
      <c r="B3116" s="11339" t="s">
        <v>17</v>
      </c>
      <c r="C3116" s="11341"/>
      <c r="D3116" s="11341"/>
      <c r="E3116" s="11341"/>
      <c r="F3116" s="11341"/>
      <c r="G3116" s="8623">
        <v>2</v>
      </c>
      <c r="H3116" s="8623"/>
      <c r="I3116" s="11287">
        <v>2</v>
      </c>
      <c r="J3116" s="11288"/>
    </row>
    <row r="3117" spans="1:10" ht="16.5" thickTop="1" thickBot="1" x14ac:dyDescent="0.3">
      <c r="A3117" s="8601"/>
      <c r="B3117" s="8624" t="s">
        <v>18</v>
      </c>
      <c r="C3117" s="8625"/>
      <c r="D3117" s="8626"/>
      <c r="E3117" s="8627"/>
      <c r="F3117" s="8627"/>
      <c r="G3117" s="8628"/>
      <c r="H3117" s="8629"/>
      <c r="I3117" s="8630"/>
      <c r="J3117" s="8601"/>
    </row>
    <row r="3118" spans="1:10" ht="16.5" thickTop="1" thickBot="1" x14ac:dyDescent="0.3">
      <c r="A3118" s="8601"/>
      <c r="B3118" s="8631"/>
      <c r="C3118" s="8632"/>
      <c r="D3118" s="8632"/>
      <c r="E3118" s="11234" t="s">
        <v>19</v>
      </c>
      <c r="F3118" s="11234"/>
      <c r="G3118" s="11234"/>
      <c r="H3118" s="11218"/>
      <c r="I3118" s="8621" t="s">
        <v>11</v>
      </c>
      <c r="J3118" s="8601"/>
    </row>
    <row r="3119" spans="1:10" ht="16.5" thickTop="1" thickBot="1" x14ac:dyDescent="0.3">
      <c r="A3119" s="8601"/>
      <c r="B3119" s="8631"/>
      <c r="C3119" s="8632" t="s">
        <v>20</v>
      </c>
      <c r="D3119" s="8632"/>
      <c r="E3119" s="8633" t="s">
        <v>21</v>
      </c>
      <c r="F3119" s="8633" t="s">
        <v>22</v>
      </c>
      <c r="G3119" s="8633" t="s">
        <v>23</v>
      </c>
      <c r="H3119" s="8634" t="s">
        <v>24</v>
      </c>
      <c r="I3119" s="8635"/>
      <c r="J3119" s="8601"/>
    </row>
    <row r="3120" spans="1:10" ht="16.5" thickTop="1" thickBot="1" x14ac:dyDescent="0.3">
      <c r="A3120" s="8601"/>
      <c r="B3120" s="8636"/>
      <c r="C3120" s="8637"/>
      <c r="D3120" s="8637"/>
      <c r="E3120" s="11334">
        <v>20</v>
      </c>
      <c r="F3120" s="11334"/>
      <c r="G3120" s="11334"/>
      <c r="H3120" s="11335"/>
      <c r="I3120" s="11336">
        <v>131</v>
      </c>
      <c r="J3120" s="8601"/>
    </row>
    <row r="3121" spans="1:10" ht="16.5" thickTop="1" thickBot="1" x14ac:dyDescent="0.3">
      <c r="A3121" s="8601"/>
      <c r="B3121" s="8638"/>
      <c r="C3121" s="8639"/>
      <c r="D3121" s="8639"/>
      <c r="E3121" s="8640">
        <v>102</v>
      </c>
      <c r="F3121" s="8640">
        <v>28</v>
      </c>
      <c r="G3121" s="8640">
        <v>1</v>
      </c>
      <c r="H3121" s="8640">
        <v>0</v>
      </c>
      <c r="I3121" s="11336"/>
      <c r="J3121" s="8601"/>
    </row>
    <row r="3122" spans="1:10" ht="17.25" thickTop="1" thickBot="1" x14ac:dyDescent="0.3">
      <c r="A3122" s="8601"/>
      <c r="B3122" s="8641"/>
      <c r="C3122" s="11337" t="s">
        <v>25</v>
      </c>
      <c r="D3122" s="11338"/>
      <c r="E3122" s="8642">
        <v>0</v>
      </c>
      <c r="F3122" s="8642">
        <v>0</v>
      </c>
      <c r="G3122" s="8642">
        <v>0</v>
      </c>
      <c r="H3122" s="8643">
        <v>0</v>
      </c>
      <c r="I3122" s="8644">
        <v>0</v>
      </c>
      <c r="J3122" s="8601"/>
    </row>
    <row r="3123" spans="1:10" ht="16.5" thickTop="1" thickBot="1" x14ac:dyDescent="0.3">
      <c r="A3123" s="8601"/>
      <c r="B3123" s="8641"/>
      <c r="C3123" s="8645"/>
      <c r="D3123" s="8646" t="s">
        <v>26</v>
      </c>
      <c r="E3123" s="8647"/>
      <c r="F3123" s="8647"/>
      <c r="G3123" s="8647"/>
      <c r="H3123" s="8647"/>
      <c r="I3123" s="8648">
        <v>0</v>
      </c>
      <c r="J3123" s="8601"/>
    </row>
    <row r="3124" spans="1:10" ht="16.5" thickTop="1" thickBot="1" x14ac:dyDescent="0.3">
      <c r="A3124" s="8601"/>
      <c r="B3124" s="8641"/>
      <c r="C3124" s="8645"/>
      <c r="D3124" s="8646" t="s">
        <v>27</v>
      </c>
      <c r="E3124" s="8647"/>
      <c r="F3124" s="8647"/>
      <c r="G3124" s="8647"/>
      <c r="H3124" s="8647"/>
      <c r="I3124" s="8648">
        <v>0</v>
      </c>
      <c r="J3124" s="8601"/>
    </row>
    <row r="3125" spans="1:10" ht="16.5" thickTop="1" thickBot="1" x14ac:dyDescent="0.3">
      <c r="A3125" s="8601"/>
      <c r="B3125" s="8641"/>
      <c r="C3125" s="8645"/>
      <c r="D3125" s="8646" t="s">
        <v>28</v>
      </c>
      <c r="E3125" s="8647"/>
      <c r="F3125" s="8647"/>
      <c r="G3125" s="8647"/>
      <c r="H3125" s="8647"/>
      <c r="I3125" s="8648">
        <v>0</v>
      </c>
      <c r="J3125" s="8601"/>
    </row>
    <row r="3126" spans="1:10" ht="27" thickTop="1" thickBot="1" x14ac:dyDescent="0.3">
      <c r="A3126" s="8601"/>
      <c r="B3126" s="8641"/>
      <c r="C3126" s="8645"/>
      <c r="D3126" s="8646" t="s">
        <v>29</v>
      </c>
      <c r="E3126" s="8647"/>
      <c r="F3126" s="8647"/>
      <c r="G3126" s="8647"/>
      <c r="H3126" s="8647"/>
      <c r="I3126" s="8648">
        <v>0</v>
      </c>
      <c r="J3126" s="8601"/>
    </row>
    <row r="3127" spans="1:10" ht="17.25" thickTop="1" thickBot="1" x14ac:dyDescent="0.3">
      <c r="A3127" s="8601"/>
      <c r="B3127" s="8641"/>
      <c r="C3127" s="8649" t="s">
        <v>30</v>
      </c>
      <c r="D3127" s="8650"/>
      <c r="E3127" s="8651">
        <v>3</v>
      </c>
      <c r="F3127" s="8651">
        <v>0</v>
      </c>
      <c r="G3127" s="8651">
        <v>0</v>
      </c>
      <c r="H3127" s="8651">
        <v>0</v>
      </c>
      <c r="I3127" s="8652">
        <v>3</v>
      </c>
      <c r="J3127" s="8601"/>
    </row>
    <row r="3128" spans="1:10" ht="27" thickTop="1" thickBot="1" x14ac:dyDescent="0.3">
      <c r="A3128" s="8601"/>
      <c r="B3128" s="8641"/>
      <c r="C3128" s="8645"/>
      <c r="D3128" s="8646" t="s">
        <v>31</v>
      </c>
      <c r="E3128" s="8647"/>
      <c r="F3128" s="8647"/>
      <c r="G3128" s="8647"/>
      <c r="H3128" s="8647"/>
      <c r="I3128" s="8648">
        <v>0</v>
      </c>
      <c r="J3128" s="8601"/>
    </row>
    <row r="3129" spans="1:10" ht="16.5" thickTop="1" thickBot="1" x14ac:dyDescent="0.3">
      <c r="A3129" s="8601"/>
      <c r="B3129" s="8641"/>
      <c r="C3129" s="8645"/>
      <c r="D3129" s="8646" t="s">
        <v>32</v>
      </c>
      <c r="E3129" s="8647"/>
      <c r="F3129" s="8647"/>
      <c r="G3129" s="8647"/>
      <c r="H3129" s="8647"/>
      <c r="I3129" s="8648">
        <v>0</v>
      </c>
      <c r="J3129" s="8601"/>
    </row>
    <row r="3130" spans="1:10" ht="27" thickTop="1" thickBot="1" x14ac:dyDescent="0.3">
      <c r="A3130" s="8601"/>
      <c r="B3130" s="8641"/>
      <c r="C3130" s="8645"/>
      <c r="D3130" s="8646" t="s">
        <v>120</v>
      </c>
      <c r="E3130" s="8647">
        <v>3</v>
      </c>
      <c r="F3130" s="8647"/>
      <c r="G3130" s="8647"/>
      <c r="H3130" s="8647"/>
      <c r="I3130" s="8648">
        <v>3</v>
      </c>
      <c r="J3130" s="8601"/>
    </row>
    <row r="3131" spans="1:10" ht="39.75" thickTop="1" thickBot="1" x14ac:dyDescent="0.3">
      <c r="A3131" s="8601"/>
      <c r="B3131" s="8641"/>
      <c r="C3131" s="8645"/>
      <c r="D3131" s="8646" t="s">
        <v>34</v>
      </c>
      <c r="E3131" s="8647"/>
      <c r="F3131" s="8647"/>
      <c r="G3131" s="8647"/>
      <c r="H3131" s="8647"/>
      <c r="I3131" s="8648">
        <v>0</v>
      </c>
      <c r="J3131" s="8601"/>
    </row>
    <row r="3132" spans="1:10" ht="65.25" thickTop="1" thickBot="1" x14ac:dyDescent="0.3">
      <c r="A3132" s="8601"/>
      <c r="B3132" s="8641"/>
      <c r="C3132" s="8645"/>
      <c r="D3132" s="8646" t="s">
        <v>198</v>
      </c>
      <c r="E3132" s="8647"/>
      <c r="F3132" s="8647"/>
      <c r="G3132" s="8647"/>
      <c r="H3132" s="8647"/>
      <c r="I3132" s="8648">
        <v>0</v>
      </c>
      <c r="J3132" s="8601"/>
    </row>
    <row r="3133" spans="1:10" ht="17.25" thickTop="1" thickBot="1" x14ac:dyDescent="0.3">
      <c r="A3133" s="8601"/>
      <c r="B3133" s="8641"/>
      <c r="C3133" s="11339" t="s">
        <v>36</v>
      </c>
      <c r="D3133" s="11340"/>
      <c r="E3133" s="8653">
        <v>13</v>
      </c>
      <c r="F3133" s="8653">
        <v>0</v>
      </c>
      <c r="G3133" s="8653">
        <v>0</v>
      </c>
      <c r="H3133" s="8653">
        <v>0</v>
      </c>
      <c r="I3133" s="8644">
        <v>13</v>
      </c>
      <c r="J3133" s="8601"/>
    </row>
    <row r="3134" spans="1:10" ht="27" thickTop="1" thickBot="1" x14ac:dyDescent="0.3">
      <c r="A3134" s="8601"/>
      <c r="B3134" s="8641"/>
      <c r="C3134" s="8645"/>
      <c r="D3134" s="8654" t="s">
        <v>37</v>
      </c>
      <c r="E3134" s="8647">
        <v>4</v>
      </c>
      <c r="F3134" s="8647"/>
      <c r="G3134" s="8647"/>
      <c r="H3134" s="8647"/>
      <c r="I3134" s="8655">
        <v>4</v>
      </c>
      <c r="J3134" s="8601"/>
    </row>
    <row r="3135" spans="1:10" ht="39.75" thickTop="1" thickBot="1" x14ac:dyDescent="0.3">
      <c r="A3135" s="8601"/>
      <c r="B3135" s="8641"/>
      <c r="C3135" s="8645"/>
      <c r="D3135" s="8654" t="s">
        <v>38</v>
      </c>
      <c r="E3135" s="8656">
        <v>7</v>
      </c>
      <c r="F3135" s="8656"/>
      <c r="G3135" s="8656"/>
      <c r="H3135" s="8656"/>
      <c r="I3135" s="8655">
        <v>7</v>
      </c>
      <c r="J3135" s="8601"/>
    </row>
    <row r="3136" spans="1:10" ht="52.5" thickTop="1" thickBot="1" x14ac:dyDescent="0.3">
      <c r="A3136" s="8601"/>
      <c r="B3136" s="8641"/>
      <c r="C3136" s="8645"/>
      <c r="D3136" s="8657" t="s">
        <v>39</v>
      </c>
      <c r="E3136" s="8647">
        <v>2</v>
      </c>
      <c r="F3136" s="8647"/>
      <c r="G3136" s="8647"/>
      <c r="H3136" s="8647"/>
      <c r="I3136" s="8655">
        <v>2</v>
      </c>
      <c r="J3136" s="8601"/>
    </row>
    <row r="3137" spans="1:10" ht="17.25" thickTop="1" thickBot="1" x14ac:dyDescent="0.3">
      <c r="A3137" s="8601"/>
      <c r="B3137" s="8602"/>
      <c r="C3137" s="11339" t="s">
        <v>199</v>
      </c>
      <c r="D3137" s="11340"/>
      <c r="E3137" s="8651">
        <v>0</v>
      </c>
      <c r="F3137" s="8651">
        <v>17</v>
      </c>
      <c r="G3137" s="8651">
        <v>0</v>
      </c>
      <c r="H3137" s="8651">
        <v>0</v>
      </c>
      <c r="I3137" s="8644">
        <v>17</v>
      </c>
      <c r="J3137" s="8601"/>
    </row>
    <row r="3138" spans="1:10" ht="16.5" thickTop="1" thickBot="1" x14ac:dyDescent="0.3">
      <c r="A3138" s="8601"/>
      <c r="B3138" s="8602"/>
      <c r="C3138" s="8658"/>
      <c r="D3138" s="8659" t="s">
        <v>200</v>
      </c>
      <c r="E3138" s="8647"/>
      <c r="F3138" s="8647">
        <v>11</v>
      </c>
      <c r="G3138" s="8647"/>
      <c r="H3138" s="8647"/>
      <c r="I3138" s="8655">
        <v>11</v>
      </c>
      <c r="J3138" s="8601"/>
    </row>
    <row r="3139" spans="1:10" ht="52.5" thickTop="1" thickBot="1" x14ac:dyDescent="0.3">
      <c r="A3139" s="8601"/>
      <c r="B3139" s="8602"/>
      <c r="C3139" s="8658"/>
      <c r="D3139" s="8659" t="s">
        <v>201</v>
      </c>
      <c r="E3139" s="8647"/>
      <c r="F3139" s="8647"/>
      <c r="G3139" s="8647"/>
      <c r="H3139" s="8647"/>
      <c r="I3139" s="8655">
        <v>0</v>
      </c>
      <c r="J3139" s="8601"/>
    </row>
    <row r="3140" spans="1:10" ht="52.5" thickTop="1" thickBot="1" x14ac:dyDescent="0.3">
      <c r="A3140" s="8601"/>
      <c r="B3140" s="8602"/>
      <c r="C3140" s="8658"/>
      <c r="D3140" s="8659" t="s">
        <v>202</v>
      </c>
      <c r="E3140" s="8647"/>
      <c r="F3140" s="8647">
        <v>1</v>
      </c>
      <c r="G3140" s="8647"/>
      <c r="H3140" s="8647"/>
      <c r="I3140" s="8655">
        <v>1</v>
      </c>
      <c r="J3140" s="8601"/>
    </row>
    <row r="3141" spans="1:10" ht="39.75" thickTop="1" thickBot="1" x14ac:dyDescent="0.3">
      <c r="A3141" s="8601"/>
      <c r="B3141" s="8602"/>
      <c r="C3141" s="8658"/>
      <c r="D3141" s="8660" t="s">
        <v>203</v>
      </c>
      <c r="E3141" s="8647"/>
      <c r="F3141" s="8647">
        <v>4</v>
      </c>
      <c r="G3141" s="8647"/>
      <c r="H3141" s="8647"/>
      <c r="I3141" s="8655">
        <v>4</v>
      </c>
      <c r="J3141" s="8601"/>
    </row>
    <row r="3142" spans="1:10" ht="65.25" thickTop="1" thickBot="1" x14ac:dyDescent="0.3">
      <c r="A3142" s="8601"/>
      <c r="B3142" s="8602"/>
      <c r="C3142" s="8658"/>
      <c r="D3142" s="8661" t="s">
        <v>204</v>
      </c>
      <c r="E3142" s="8647"/>
      <c r="F3142" s="8647"/>
      <c r="G3142" s="8647"/>
      <c r="H3142" s="8647"/>
      <c r="I3142" s="8655">
        <v>0</v>
      </c>
      <c r="J3142" s="8601"/>
    </row>
    <row r="3143" spans="1:10" ht="39.75" thickTop="1" thickBot="1" x14ac:dyDescent="0.3">
      <c r="A3143" s="8601"/>
      <c r="B3143" s="8602"/>
      <c r="C3143" s="8658"/>
      <c r="D3143" s="8660" t="s">
        <v>205</v>
      </c>
      <c r="E3143" s="8647"/>
      <c r="F3143" s="8647"/>
      <c r="G3143" s="8647"/>
      <c r="H3143" s="8647"/>
      <c r="I3143" s="8655">
        <v>0</v>
      </c>
      <c r="J3143" s="8601"/>
    </row>
    <row r="3144" spans="1:10" ht="52.5" thickTop="1" thickBot="1" x14ac:dyDescent="0.3">
      <c r="A3144" s="8601"/>
      <c r="B3144" s="8602"/>
      <c r="C3144" s="8658"/>
      <c r="D3144" s="8660" t="s">
        <v>206</v>
      </c>
      <c r="E3144" s="8647"/>
      <c r="F3144" s="8647"/>
      <c r="G3144" s="8647"/>
      <c r="H3144" s="8647"/>
      <c r="I3144" s="8655">
        <v>0</v>
      </c>
      <c r="J3144" s="8601"/>
    </row>
    <row r="3145" spans="1:10" ht="39.75" thickTop="1" thickBot="1" x14ac:dyDescent="0.3">
      <c r="A3145" s="8601"/>
      <c r="B3145" s="8602"/>
      <c r="C3145" s="8658"/>
      <c r="D3145" s="8661" t="s">
        <v>207</v>
      </c>
      <c r="E3145" s="8647"/>
      <c r="F3145" s="8647">
        <v>1</v>
      </c>
      <c r="G3145" s="8647"/>
      <c r="H3145" s="8647"/>
      <c r="I3145" s="8655">
        <v>1</v>
      </c>
      <c r="J3145" s="8601"/>
    </row>
    <row r="3146" spans="1:10" ht="27" thickTop="1" thickBot="1" x14ac:dyDescent="0.3">
      <c r="A3146" s="8601"/>
      <c r="B3146" s="8602"/>
      <c r="C3146" s="8658"/>
      <c r="D3146" s="8661" t="s">
        <v>208</v>
      </c>
      <c r="E3146" s="8656"/>
      <c r="F3146" s="8656"/>
      <c r="G3146" s="8656"/>
      <c r="H3146" s="8656"/>
      <c r="I3146" s="8655">
        <v>0</v>
      </c>
      <c r="J3146" s="8601"/>
    </row>
    <row r="3147" spans="1:10" ht="39.75" thickTop="1" thickBot="1" x14ac:dyDescent="0.3">
      <c r="A3147" s="8601"/>
      <c r="B3147" s="8602"/>
      <c r="C3147" s="8658"/>
      <c r="D3147" s="8661" t="s">
        <v>209</v>
      </c>
      <c r="E3147" s="8647"/>
      <c r="F3147" s="8647"/>
      <c r="G3147" s="8647"/>
      <c r="H3147" s="8647"/>
      <c r="I3147" s="8655">
        <v>0</v>
      </c>
      <c r="J3147" s="8601"/>
    </row>
    <row r="3148" spans="1:10" ht="17.25" thickTop="1" thickBot="1" x14ac:dyDescent="0.3">
      <c r="A3148" s="8601"/>
      <c r="B3148" s="8602"/>
      <c r="C3148" s="11325" t="s">
        <v>210</v>
      </c>
      <c r="D3148" s="11326"/>
      <c r="E3148" s="8662">
        <v>0</v>
      </c>
      <c r="F3148" s="8662">
        <v>6</v>
      </c>
      <c r="G3148" s="8662">
        <v>0</v>
      </c>
      <c r="H3148" s="8662">
        <v>0</v>
      </c>
      <c r="I3148" s="8663">
        <v>6</v>
      </c>
      <c r="J3148" s="8601"/>
    </row>
    <row r="3149" spans="1:10" ht="27" thickTop="1" thickBot="1" x14ac:dyDescent="0.3">
      <c r="A3149" s="8601"/>
      <c r="B3149" s="8602"/>
      <c r="C3149" s="8664"/>
      <c r="D3149" s="8665" t="s">
        <v>211</v>
      </c>
      <c r="E3149" s="8656"/>
      <c r="F3149" s="8656"/>
      <c r="G3149" s="8656"/>
      <c r="H3149" s="8656"/>
      <c r="I3149" s="8633">
        <v>0</v>
      </c>
      <c r="J3149" s="8601"/>
    </row>
    <row r="3150" spans="1:10" ht="39.75" thickTop="1" thickBot="1" x14ac:dyDescent="0.3">
      <c r="A3150" s="8601"/>
      <c r="B3150" s="8602"/>
      <c r="C3150" s="8666"/>
      <c r="D3150" s="8665" t="s">
        <v>212</v>
      </c>
      <c r="E3150" s="8656"/>
      <c r="F3150" s="8656"/>
      <c r="G3150" s="8656"/>
      <c r="H3150" s="8656"/>
      <c r="I3150" s="8633">
        <v>0</v>
      </c>
      <c r="J3150" s="8601"/>
    </row>
    <row r="3151" spans="1:10" ht="27" thickTop="1" thickBot="1" x14ac:dyDescent="0.3">
      <c r="A3151" s="8601"/>
      <c r="B3151" s="8602"/>
      <c r="C3151" s="8666"/>
      <c r="D3151" s="8665" t="s">
        <v>213</v>
      </c>
      <c r="E3151" s="8656"/>
      <c r="F3151" s="8656">
        <v>5</v>
      </c>
      <c r="G3151" s="8656"/>
      <c r="H3151" s="8656"/>
      <c r="I3151" s="8633">
        <v>5</v>
      </c>
      <c r="J3151" s="8601"/>
    </row>
    <row r="3152" spans="1:10" ht="65.25" thickTop="1" thickBot="1" x14ac:dyDescent="0.3">
      <c r="A3152" s="8601"/>
      <c r="B3152" s="8602"/>
      <c r="C3152" s="8667"/>
      <c r="D3152" s="8665" t="s">
        <v>214</v>
      </c>
      <c r="E3152" s="8656"/>
      <c r="F3152" s="8656"/>
      <c r="G3152" s="8656"/>
      <c r="H3152" s="8656"/>
      <c r="I3152" s="8633">
        <v>0</v>
      </c>
      <c r="J3152" s="8601"/>
    </row>
    <row r="3153" spans="1:10" ht="39.75" thickTop="1" thickBot="1" x14ac:dyDescent="0.3">
      <c r="A3153" s="8601"/>
      <c r="B3153" s="8602"/>
      <c r="C3153" s="8667"/>
      <c r="D3153" s="8665" t="s">
        <v>215</v>
      </c>
      <c r="E3153" s="8647"/>
      <c r="F3153" s="8647"/>
      <c r="G3153" s="8647"/>
      <c r="H3153" s="8647"/>
      <c r="I3153" s="8633">
        <v>0</v>
      </c>
      <c r="J3153" s="8601"/>
    </row>
    <row r="3154" spans="1:10" ht="16.5" thickTop="1" thickBot="1" x14ac:dyDescent="0.3">
      <c r="A3154" s="8601"/>
      <c r="B3154" s="8602"/>
      <c r="C3154" s="8667"/>
      <c r="D3154" s="8668" t="s">
        <v>216</v>
      </c>
      <c r="E3154" s="8647"/>
      <c r="F3154" s="8647"/>
      <c r="G3154" s="8647"/>
      <c r="H3154" s="8647"/>
      <c r="I3154" s="8633">
        <v>0</v>
      </c>
      <c r="J3154" s="8601"/>
    </row>
    <row r="3155" spans="1:10" ht="16.5" thickTop="1" thickBot="1" x14ac:dyDescent="0.3">
      <c r="A3155" s="8601"/>
      <c r="B3155" s="8602"/>
      <c r="C3155" s="8667"/>
      <c r="D3155" s="8668" t="s">
        <v>217</v>
      </c>
      <c r="E3155" s="8647"/>
      <c r="F3155" s="8647"/>
      <c r="G3155" s="8647"/>
      <c r="H3155" s="8647"/>
      <c r="I3155" s="8633">
        <v>0</v>
      </c>
      <c r="J3155" s="8601"/>
    </row>
    <row r="3156" spans="1:10" ht="16.5" thickTop="1" thickBot="1" x14ac:dyDescent="0.3">
      <c r="A3156" s="8601"/>
      <c r="B3156" s="8602"/>
      <c r="C3156" s="8667"/>
      <c r="D3156" s="8668" t="s">
        <v>218</v>
      </c>
      <c r="E3156" s="8647"/>
      <c r="F3156" s="8647"/>
      <c r="G3156" s="8647"/>
      <c r="H3156" s="8647"/>
      <c r="I3156" s="8633">
        <v>0</v>
      </c>
      <c r="J3156" s="8601"/>
    </row>
    <row r="3157" spans="1:10" ht="16.5" thickTop="1" thickBot="1" x14ac:dyDescent="0.3">
      <c r="A3157" s="8601"/>
      <c r="B3157" s="8602"/>
      <c r="C3157" s="8667"/>
      <c r="D3157" s="8668" t="s">
        <v>219</v>
      </c>
      <c r="E3157" s="8647"/>
      <c r="F3157" s="8647"/>
      <c r="G3157" s="8647"/>
      <c r="H3157" s="8647"/>
      <c r="I3157" s="8633">
        <v>0</v>
      </c>
      <c r="J3157" s="8601"/>
    </row>
    <row r="3158" spans="1:10" ht="27" thickTop="1" thickBot="1" x14ac:dyDescent="0.3">
      <c r="A3158" s="8601"/>
      <c r="B3158" s="8602"/>
      <c r="C3158" s="8667"/>
      <c r="D3158" s="8665" t="s">
        <v>220</v>
      </c>
      <c r="E3158" s="8647"/>
      <c r="F3158" s="8647">
        <v>1</v>
      </c>
      <c r="G3158" s="8647"/>
      <c r="H3158" s="8647"/>
      <c r="I3158" s="8633">
        <v>1</v>
      </c>
      <c r="J3158" s="8601"/>
    </row>
    <row r="3159" spans="1:10" ht="39.75" thickTop="1" thickBot="1" x14ac:dyDescent="0.3">
      <c r="A3159" s="8601"/>
      <c r="B3159" s="8602"/>
      <c r="C3159" s="8667"/>
      <c r="D3159" s="8669" t="s">
        <v>221</v>
      </c>
      <c r="E3159" s="8656"/>
      <c r="F3159" s="8656"/>
      <c r="G3159" s="8656"/>
      <c r="H3159" s="8656"/>
      <c r="I3159" s="8633">
        <v>0</v>
      </c>
      <c r="J3159" s="8601"/>
    </row>
    <row r="3160" spans="1:10" ht="52.5" thickTop="1" thickBot="1" x14ac:dyDescent="0.3">
      <c r="A3160" s="8601"/>
      <c r="B3160" s="8602"/>
      <c r="C3160" s="8667"/>
      <c r="D3160" s="8669" t="s">
        <v>222</v>
      </c>
      <c r="E3160" s="8647"/>
      <c r="F3160" s="8647"/>
      <c r="G3160" s="8647"/>
      <c r="H3160" s="8647"/>
      <c r="I3160" s="8633">
        <v>0</v>
      </c>
      <c r="J3160" s="8601"/>
    </row>
    <row r="3161" spans="1:10" ht="52.5" thickTop="1" thickBot="1" x14ac:dyDescent="0.3">
      <c r="A3161" s="8601"/>
      <c r="B3161" s="8602"/>
      <c r="C3161" s="8667"/>
      <c r="D3161" s="8669" t="s">
        <v>223</v>
      </c>
      <c r="E3161" s="8647"/>
      <c r="F3161" s="8647"/>
      <c r="G3161" s="8647"/>
      <c r="H3161" s="8647"/>
      <c r="I3161" s="8633">
        <v>0</v>
      </c>
      <c r="J3161" s="8601"/>
    </row>
    <row r="3162" spans="1:10" ht="16.5" thickTop="1" thickBot="1" x14ac:dyDescent="0.3">
      <c r="A3162" s="8601"/>
      <c r="B3162" s="8602"/>
      <c r="C3162" s="8667"/>
      <c r="D3162" s="8670" t="s">
        <v>64</v>
      </c>
      <c r="E3162" s="8647"/>
      <c r="F3162" s="8647"/>
      <c r="G3162" s="8647"/>
      <c r="H3162" s="8647"/>
      <c r="I3162" s="8633">
        <v>0</v>
      </c>
      <c r="J3162" s="8601"/>
    </row>
    <row r="3163" spans="1:10" ht="16.5" thickTop="1" thickBot="1" x14ac:dyDescent="0.3">
      <c r="A3163" s="8601"/>
      <c r="B3163" s="8602"/>
      <c r="C3163" s="8666"/>
      <c r="D3163" s="8670" t="s">
        <v>65</v>
      </c>
      <c r="E3163" s="8647"/>
      <c r="F3163" s="8647"/>
      <c r="G3163" s="8647"/>
      <c r="H3163" s="8647"/>
      <c r="I3163" s="8633">
        <v>0</v>
      </c>
      <c r="J3163" s="8602"/>
    </row>
    <row r="3164" spans="1:10" ht="16.5" thickTop="1" thickBot="1" x14ac:dyDescent="0.3">
      <c r="A3164" s="8671"/>
      <c r="B3164" s="8672"/>
      <c r="C3164" s="8673"/>
      <c r="D3164" s="8674"/>
      <c r="E3164" s="8675"/>
      <c r="F3164" s="8675"/>
      <c r="G3164" s="8675"/>
      <c r="H3164" s="8676"/>
      <c r="I3164" s="8677"/>
      <c r="J3164" s="8672"/>
    </row>
    <row r="3165" spans="1:10" ht="15.75" thickTop="1" x14ac:dyDescent="0.25">
      <c r="A3165" s="8601"/>
      <c r="B3165" s="11314" t="s">
        <v>66</v>
      </c>
      <c r="C3165" s="11315"/>
      <c r="D3165" s="11315"/>
      <c r="E3165" s="11315"/>
      <c r="F3165" s="11315"/>
      <c r="G3165" s="11315"/>
      <c r="H3165" s="11316"/>
      <c r="I3165" s="11327">
        <v>78</v>
      </c>
      <c r="J3165" s="8601"/>
    </row>
    <row r="3166" spans="1:10" x14ac:dyDescent="0.25">
      <c r="A3166" s="8601"/>
      <c r="B3166" s="11317"/>
      <c r="C3166" s="11318"/>
      <c r="D3166" s="11318"/>
      <c r="E3166" s="11318"/>
      <c r="F3166" s="11318"/>
      <c r="G3166" s="11318"/>
      <c r="H3166" s="11319"/>
      <c r="I3166" s="11328"/>
      <c r="J3166" s="8601"/>
    </row>
    <row r="3167" spans="1:10" ht="15.75" thickBot="1" x14ac:dyDescent="0.3">
      <c r="A3167" s="8601"/>
      <c r="B3167" s="11320"/>
      <c r="C3167" s="11321"/>
      <c r="D3167" s="11321"/>
      <c r="E3167" s="11321"/>
      <c r="F3167" s="11321"/>
      <c r="G3167" s="11321"/>
      <c r="H3167" s="11322"/>
      <c r="I3167" s="11329"/>
      <c r="J3167" s="8602"/>
    </row>
    <row r="3168" spans="1:10" ht="16.5" thickTop="1" thickBot="1" x14ac:dyDescent="0.3">
      <c r="A3168" s="8678"/>
      <c r="B3168" s="8679"/>
      <c r="C3168" s="8679"/>
      <c r="D3168" s="8679"/>
      <c r="E3168" s="8680"/>
      <c r="F3168" s="8680"/>
      <c r="G3168" s="8680"/>
      <c r="H3168" s="8681"/>
      <c r="I3168" s="8682"/>
      <c r="J3168" s="8601"/>
    </row>
    <row r="3169" spans="1:10" ht="16.5" thickTop="1" thickBot="1" x14ac:dyDescent="0.3">
      <c r="A3169" s="8678"/>
      <c r="B3169" s="8679"/>
      <c r="C3169" s="11330" t="s">
        <v>224</v>
      </c>
      <c r="D3169" s="11331"/>
      <c r="E3169" s="8683">
        <v>6</v>
      </c>
      <c r="F3169" s="8683">
        <v>2</v>
      </c>
      <c r="G3169" s="8683">
        <v>0</v>
      </c>
      <c r="H3169" s="8683">
        <v>0</v>
      </c>
      <c r="I3169" s="8651">
        <v>8</v>
      </c>
      <c r="J3169" s="8601"/>
    </row>
    <row r="3170" spans="1:10" ht="16.5" thickTop="1" thickBot="1" x14ac:dyDescent="0.3">
      <c r="A3170" s="8678"/>
      <c r="B3170" s="8679"/>
      <c r="C3170" s="11332" t="s">
        <v>68</v>
      </c>
      <c r="D3170" s="11333"/>
      <c r="E3170" s="8647">
        <v>6</v>
      </c>
      <c r="F3170" s="8647">
        <v>2</v>
      </c>
      <c r="G3170" s="8647">
        <v>0</v>
      </c>
      <c r="H3170" s="8647">
        <v>0</v>
      </c>
      <c r="I3170" s="8684">
        <v>8</v>
      </c>
      <c r="J3170" s="8601"/>
    </row>
    <row r="3171" spans="1:10" ht="16.5" thickTop="1" thickBot="1" x14ac:dyDescent="0.3">
      <c r="A3171" s="8601"/>
      <c r="B3171" s="8685"/>
      <c r="C3171" s="11330" t="s">
        <v>69</v>
      </c>
      <c r="D3171" s="11331"/>
      <c r="E3171" s="8683">
        <v>1</v>
      </c>
      <c r="F3171" s="8683">
        <v>0</v>
      </c>
      <c r="G3171" s="8683">
        <v>0</v>
      </c>
      <c r="H3171" s="8683">
        <v>0</v>
      </c>
      <c r="I3171" s="8651">
        <v>1</v>
      </c>
      <c r="J3171" s="8601"/>
    </row>
    <row r="3172" spans="1:10" ht="16.5" thickTop="1" thickBot="1" x14ac:dyDescent="0.3">
      <c r="A3172" s="8601"/>
      <c r="B3172" s="8685"/>
      <c r="C3172" s="8658"/>
      <c r="D3172" s="8686" t="s">
        <v>70</v>
      </c>
      <c r="E3172" s="8647"/>
      <c r="F3172" s="8647"/>
      <c r="G3172" s="8647"/>
      <c r="H3172" s="8647"/>
      <c r="I3172" s="8684">
        <v>0</v>
      </c>
      <c r="J3172" s="8601"/>
    </row>
    <row r="3173" spans="1:10" ht="16.5" thickTop="1" thickBot="1" x14ac:dyDescent="0.3">
      <c r="A3173" s="8601"/>
      <c r="B3173" s="8685"/>
      <c r="C3173" s="8658"/>
      <c r="D3173" s="8687" t="s">
        <v>71</v>
      </c>
      <c r="E3173" s="8647"/>
      <c r="F3173" s="8647"/>
      <c r="G3173" s="8647"/>
      <c r="H3173" s="8647"/>
      <c r="I3173" s="8684">
        <v>0</v>
      </c>
      <c r="J3173" s="8601"/>
    </row>
    <row r="3174" spans="1:10" ht="16.5" thickTop="1" thickBot="1" x14ac:dyDescent="0.3">
      <c r="A3174" s="8601"/>
      <c r="B3174" s="8685"/>
      <c r="C3174" s="8688"/>
      <c r="D3174" s="8689" t="s">
        <v>225</v>
      </c>
      <c r="E3174" s="8647">
        <v>1</v>
      </c>
      <c r="F3174" s="8647"/>
      <c r="G3174" s="8647"/>
      <c r="H3174" s="8647"/>
      <c r="I3174" s="8682">
        <v>1</v>
      </c>
      <c r="J3174" s="8601"/>
    </row>
    <row r="3175" spans="1:10" ht="19.5" thickTop="1" thickBot="1" x14ac:dyDescent="0.3">
      <c r="A3175" s="8601"/>
      <c r="B3175" s="11307" t="s">
        <v>73</v>
      </c>
      <c r="C3175" s="11308"/>
      <c r="D3175" s="11308"/>
      <c r="E3175" s="11308"/>
      <c r="F3175" s="11308"/>
      <c r="G3175" s="11308"/>
      <c r="H3175" s="11309"/>
      <c r="I3175" s="8690">
        <v>1770</v>
      </c>
      <c r="J3175" s="8601"/>
    </row>
    <row r="3176" spans="1:10" ht="19.5" thickTop="1" thickBot="1" x14ac:dyDescent="0.3">
      <c r="A3176" s="8601"/>
      <c r="B3176" s="8620"/>
      <c r="C3176" s="11310" t="s">
        <v>226</v>
      </c>
      <c r="D3176" s="11311"/>
      <c r="E3176" s="8691"/>
      <c r="F3176" s="8691"/>
      <c r="G3176" s="8691"/>
      <c r="H3176" s="8691"/>
      <c r="I3176" s="8692">
        <v>0</v>
      </c>
      <c r="J3176" s="8601"/>
    </row>
    <row r="3177" spans="1:10" ht="17.25" thickTop="1" thickBot="1" x14ac:dyDescent="0.3">
      <c r="A3177" s="8601"/>
      <c r="B3177" s="8620"/>
      <c r="C3177" s="11312" t="s">
        <v>227</v>
      </c>
      <c r="D3177" s="11313"/>
      <c r="E3177" s="8693">
        <v>79</v>
      </c>
      <c r="F3177" s="8693">
        <v>3</v>
      </c>
      <c r="G3177" s="8693">
        <v>1</v>
      </c>
      <c r="H3177" s="8693">
        <v>0</v>
      </c>
      <c r="I3177" s="8694">
        <v>83</v>
      </c>
      <c r="J3177" s="8601"/>
    </row>
    <row r="3178" spans="1:10" ht="16.5" thickTop="1" thickBot="1" x14ac:dyDescent="0.3">
      <c r="A3178" s="8601"/>
      <c r="B3178" s="8620"/>
      <c r="C3178" s="8658"/>
      <c r="D3178" s="8695" t="s">
        <v>228</v>
      </c>
      <c r="E3178" s="8691">
        <v>36</v>
      </c>
      <c r="F3178" s="8691">
        <v>3</v>
      </c>
      <c r="G3178" s="8691">
        <v>1</v>
      </c>
      <c r="H3178" s="8691">
        <v>0</v>
      </c>
      <c r="I3178" s="8696">
        <v>40</v>
      </c>
      <c r="J3178" s="8601"/>
    </row>
    <row r="3179" spans="1:10" ht="16.5" thickTop="1" thickBot="1" x14ac:dyDescent="0.3">
      <c r="A3179" s="8601"/>
      <c r="B3179" s="8620"/>
      <c r="C3179" s="8658"/>
      <c r="D3179" s="8697" t="s">
        <v>229</v>
      </c>
      <c r="E3179" s="8691"/>
      <c r="F3179" s="8691"/>
      <c r="G3179" s="8691"/>
      <c r="H3179" s="8691"/>
      <c r="I3179" s="8696">
        <v>0</v>
      </c>
      <c r="J3179" s="8601"/>
    </row>
    <row r="3180" spans="1:10" ht="16.5" thickTop="1" thickBot="1" x14ac:dyDescent="0.3">
      <c r="A3180" s="8601"/>
      <c r="B3180" s="8620"/>
      <c r="C3180" s="8658"/>
      <c r="D3180" s="8698" t="s">
        <v>230</v>
      </c>
      <c r="E3180" s="8691"/>
      <c r="F3180" s="8691"/>
      <c r="G3180" s="8691"/>
      <c r="H3180" s="8691"/>
      <c r="I3180" s="8696">
        <v>0</v>
      </c>
      <c r="J3180" s="8601"/>
    </row>
    <row r="3181" spans="1:10" ht="16.5" thickTop="1" thickBot="1" x14ac:dyDescent="0.3">
      <c r="A3181" s="8601"/>
      <c r="B3181" s="8620"/>
      <c r="C3181" s="8658"/>
      <c r="D3181" s="8698" t="s">
        <v>231</v>
      </c>
      <c r="E3181" s="8691"/>
      <c r="F3181" s="8691"/>
      <c r="G3181" s="8691"/>
      <c r="H3181" s="8691"/>
      <c r="I3181" s="8696">
        <v>0</v>
      </c>
      <c r="J3181" s="8601"/>
    </row>
    <row r="3182" spans="1:10" ht="16.5" thickTop="1" thickBot="1" x14ac:dyDescent="0.3">
      <c r="A3182" s="8601"/>
      <c r="B3182" s="8620"/>
      <c r="C3182" s="8658"/>
      <c r="D3182" s="8698" t="s">
        <v>232</v>
      </c>
      <c r="E3182" s="8691">
        <v>2</v>
      </c>
      <c r="F3182" s="8691"/>
      <c r="G3182" s="8691"/>
      <c r="H3182" s="8691"/>
      <c r="I3182" s="8696">
        <v>2</v>
      </c>
      <c r="J3182" s="8601"/>
    </row>
    <row r="3183" spans="1:10" ht="16.5" thickTop="1" thickBot="1" x14ac:dyDescent="0.3">
      <c r="A3183" s="8601"/>
      <c r="B3183" s="8620"/>
      <c r="C3183" s="8658"/>
      <c r="D3183" s="8698" t="s">
        <v>233</v>
      </c>
      <c r="E3183" s="8691">
        <v>16</v>
      </c>
      <c r="F3183" s="8691"/>
      <c r="G3183" s="8691"/>
      <c r="H3183" s="8691"/>
      <c r="I3183" s="8696">
        <v>16</v>
      </c>
      <c r="J3183" s="8601"/>
    </row>
    <row r="3184" spans="1:10" ht="16.5" thickTop="1" thickBot="1" x14ac:dyDescent="0.3">
      <c r="A3184" s="8601"/>
      <c r="B3184" s="8620"/>
      <c r="C3184" s="8658"/>
      <c r="D3184" s="8698" t="s">
        <v>234</v>
      </c>
      <c r="E3184" s="8691">
        <v>7</v>
      </c>
      <c r="F3184" s="8691"/>
      <c r="G3184" s="8691"/>
      <c r="H3184" s="8691"/>
      <c r="I3184" s="8696">
        <v>7</v>
      </c>
      <c r="J3184" s="8601"/>
    </row>
    <row r="3185" spans="1:10" ht="16.5" thickTop="1" thickBot="1" x14ac:dyDescent="0.3">
      <c r="A3185" s="8601"/>
      <c r="B3185" s="8620"/>
      <c r="C3185" s="8658"/>
      <c r="D3185" s="8698" t="s">
        <v>235</v>
      </c>
      <c r="E3185" s="8691"/>
      <c r="F3185" s="8691"/>
      <c r="G3185" s="8691"/>
      <c r="H3185" s="8691"/>
      <c r="I3185" s="8696">
        <v>0</v>
      </c>
      <c r="J3185" s="8601"/>
    </row>
    <row r="3186" spans="1:10" ht="16.5" thickTop="1" thickBot="1" x14ac:dyDescent="0.3">
      <c r="A3186" s="8601"/>
      <c r="B3186" s="8620"/>
      <c r="C3186" s="8658"/>
      <c r="D3186" s="8699" t="s">
        <v>236</v>
      </c>
      <c r="E3186" s="8691">
        <v>18</v>
      </c>
      <c r="F3186" s="8691"/>
      <c r="G3186" s="8691"/>
      <c r="H3186" s="8691"/>
      <c r="I3186" s="8696">
        <v>18</v>
      </c>
      <c r="J3186" s="8601"/>
    </row>
    <row r="3187" spans="1:10" ht="16.5" thickTop="1" thickBot="1" x14ac:dyDescent="0.3">
      <c r="A3187" s="8601"/>
      <c r="B3187" s="8700" t="s">
        <v>84</v>
      </c>
      <c r="C3187" s="8602"/>
      <c r="D3187" s="8601"/>
      <c r="E3187" s="8620"/>
      <c r="F3187" s="8620"/>
      <c r="G3187" s="8620"/>
      <c r="H3187" s="8620"/>
      <c r="I3187" s="8620"/>
      <c r="J3187" s="8620"/>
    </row>
    <row r="3188" spans="1:10" ht="16.5" thickTop="1" thickBot="1" x14ac:dyDescent="0.3">
      <c r="A3188" s="8601"/>
      <c r="B3188" s="11314" t="s">
        <v>85</v>
      </c>
      <c r="C3188" s="11315"/>
      <c r="D3188" s="11315"/>
      <c r="E3188" s="11315"/>
      <c r="F3188" s="11316"/>
      <c r="G3188" s="11234" t="s">
        <v>11</v>
      </c>
      <c r="H3188" s="11323"/>
      <c r="I3188" s="8601"/>
      <c r="J3188" s="8601"/>
    </row>
    <row r="3189" spans="1:10" ht="16.5" thickTop="1" thickBot="1" x14ac:dyDescent="0.3">
      <c r="A3189" s="8601"/>
      <c r="B3189" s="11317"/>
      <c r="C3189" s="11318"/>
      <c r="D3189" s="11318"/>
      <c r="E3189" s="11318"/>
      <c r="F3189" s="11319"/>
      <c r="G3189" s="11324">
        <v>5</v>
      </c>
      <c r="H3189" s="11324"/>
      <c r="I3189" s="8601"/>
      <c r="J3189" s="8601"/>
    </row>
    <row r="3190" spans="1:10" ht="16.5" thickTop="1" thickBot="1" x14ac:dyDescent="0.3">
      <c r="A3190" s="8601"/>
      <c r="B3190" s="11320"/>
      <c r="C3190" s="11321"/>
      <c r="D3190" s="11321"/>
      <c r="E3190" s="11321"/>
      <c r="F3190" s="11322"/>
      <c r="G3190" s="11324"/>
      <c r="H3190" s="11324"/>
      <c r="I3190" s="8601"/>
      <c r="J3190" s="8601"/>
    </row>
    <row r="3191" spans="1:10" ht="16.5" thickTop="1" thickBot="1" x14ac:dyDescent="0.3">
      <c r="A3191" s="8601"/>
      <c r="B3191" s="8602"/>
      <c r="C3191" s="8620"/>
      <c r="D3191" s="11105" t="s">
        <v>86</v>
      </c>
      <c r="E3191" s="11106"/>
      <c r="F3191" s="8701">
        <v>3</v>
      </c>
      <c r="G3191" s="11232">
        <v>3</v>
      </c>
      <c r="H3191" s="11232"/>
      <c r="I3191" s="8601"/>
      <c r="J3191" s="8620"/>
    </row>
    <row r="3192" spans="1:10" ht="16.5" thickTop="1" thickBot="1" x14ac:dyDescent="0.3">
      <c r="A3192" s="8601"/>
      <c r="B3192" s="8602"/>
      <c r="C3192" s="8620"/>
      <c r="D3192" s="11290" t="s">
        <v>237</v>
      </c>
      <c r="E3192" s="11291"/>
      <c r="F3192" s="8701">
        <v>1</v>
      </c>
      <c r="G3192" s="11232">
        <v>1</v>
      </c>
      <c r="H3192" s="11232"/>
      <c r="I3192" s="8601"/>
      <c r="J3192" s="8620"/>
    </row>
    <row r="3193" spans="1:10" ht="16.5" thickTop="1" thickBot="1" x14ac:dyDescent="0.3">
      <c r="A3193" s="8601"/>
      <c r="B3193" s="8602"/>
      <c r="C3193" s="8620"/>
      <c r="D3193" s="11290" t="s">
        <v>238</v>
      </c>
      <c r="E3193" s="11291"/>
      <c r="F3193" s="8701">
        <v>1</v>
      </c>
      <c r="G3193" s="11232">
        <v>1</v>
      </c>
      <c r="H3193" s="11232"/>
      <c r="I3193" s="8601"/>
      <c r="J3193" s="8620"/>
    </row>
    <row r="3194" spans="1:10" ht="39.75" thickTop="1" thickBot="1" x14ac:dyDescent="0.3">
      <c r="A3194" s="8601"/>
      <c r="B3194" s="8602"/>
      <c r="C3194" s="8620"/>
      <c r="D3194" s="8702" t="s">
        <v>239</v>
      </c>
      <c r="E3194" s="8703"/>
      <c r="F3194" s="8701"/>
      <c r="G3194" s="11232">
        <v>0</v>
      </c>
      <c r="H3194" s="11232"/>
      <c r="I3194" s="8601"/>
      <c r="J3194" s="8620"/>
    </row>
    <row r="3195" spans="1:10" ht="16.5" thickTop="1" thickBot="1" x14ac:dyDescent="0.3">
      <c r="A3195" s="8601"/>
      <c r="B3195" s="8602"/>
      <c r="C3195" s="8620"/>
      <c r="D3195" s="11290" t="s">
        <v>240</v>
      </c>
      <c r="E3195" s="11291"/>
      <c r="F3195" s="8701"/>
      <c r="G3195" s="11232">
        <v>0</v>
      </c>
      <c r="H3195" s="11232"/>
      <c r="I3195" s="8601"/>
      <c r="J3195" s="8620"/>
    </row>
    <row r="3196" spans="1:10" ht="16.5" thickTop="1" thickBot="1" x14ac:dyDescent="0.3">
      <c r="A3196" s="8601"/>
      <c r="B3196" s="11292" t="s">
        <v>90</v>
      </c>
      <c r="C3196" s="11293"/>
      <c r="D3196" s="11293"/>
      <c r="E3196" s="11293"/>
      <c r="F3196" s="11293"/>
      <c r="G3196" s="11294"/>
      <c r="H3196" s="11301" t="s">
        <v>11</v>
      </c>
      <c r="I3196" s="11302"/>
      <c r="J3196" s="8601"/>
    </row>
    <row r="3197" spans="1:10" ht="15.75" thickTop="1" x14ac:dyDescent="0.25">
      <c r="A3197" s="8601"/>
      <c r="B3197" s="11295"/>
      <c r="C3197" s="11296"/>
      <c r="D3197" s="11296"/>
      <c r="E3197" s="11296"/>
      <c r="F3197" s="11296"/>
      <c r="G3197" s="11297"/>
      <c r="H3197" s="11303">
        <v>587</v>
      </c>
      <c r="I3197" s="11304"/>
      <c r="J3197" s="8601"/>
    </row>
    <row r="3198" spans="1:10" ht="15.75" thickBot="1" x14ac:dyDescent="0.3">
      <c r="A3198" s="8601"/>
      <c r="B3198" s="11298"/>
      <c r="C3198" s="11299"/>
      <c r="D3198" s="11299"/>
      <c r="E3198" s="11299"/>
      <c r="F3198" s="11299"/>
      <c r="G3198" s="11300"/>
      <c r="H3198" s="11305"/>
      <c r="I3198" s="11306"/>
      <c r="J3198" s="8601"/>
    </row>
    <row r="3199" spans="1:10" ht="16.5" thickTop="1" thickBot="1" x14ac:dyDescent="0.3">
      <c r="A3199" s="8601"/>
      <c r="B3199" s="8704"/>
      <c r="C3199" s="8705">
        <v>7.1</v>
      </c>
      <c r="D3199" s="8706" t="s">
        <v>91</v>
      </c>
      <c r="E3199" s="8627"/>
      <c r="F3199" s="8627"/>
      <c r="G3199" s="8627"/>
      <c r="H3199" s="11284">
        <v>77</v>
      </c>
      <c r="I3199" s="11284"/>
      <c r="J3199" s="8601"/>
    </row>
    <row r="3200" spans="1:10" ht="16.5" thickTop="1" thickBot="1" x14ac:dyDescent="0.3">
      <c r="A3200" s="8601"/>
      <c r="B3200" s="8685"/>
      <c r="C3200" s="8685"/>
      <c r="D3200" s="8707" t="s">
        <v>92</v>
      </c>
      <c r="E3200" s="8708"/>
      <c r="F3200" s="8708"/>
      <c r="G3200" s="8708"/>
      <c r="H3200" s="11232">
        <v>0</v>
      </c>
      <c r="I3200" s="11232"/>
      <c r="J3200" s="8601"/>
    </row>
    <row r="3201" spans="1:10" ht="16.5" thickTop="1" thickBot="1" x14ac:dyDescent="0.3">
      <c r="A3201" s="8601"/>
      <c r="B3201" s="8620"/>
      <c r="C3201" s="8620"/>
      <c r="D3201" s="8709" t="s">
        <v>93</v>
      </c>
      <c r="E3201" s="8710"/>
      <c r="F3201" s="8710"/>
      <c r="G3201" s="8711"/>
      <c r="H3201" s="11116"/>
      <c r="I3201" s="11116"/>
      <c r="J3201" s="8601"/>
    </row>
    <row r="3202" spans="1:10" ht="16.5" thickTop="1" thickBot="1" x14ac:dyDescent="0.3">
      <c r="A3202" s="8601"/>
      <c r="B3202" s="8620"/>
      <c r="C3202" s="8620"/>
      <c r="D3202" s="8712" t="s">
        <v>94</v>
      </c>
      <c r="E3202" s="8713"/>
      <c r="F3202" s="8713"/>
      <c r="G3202" s="8714"/>
      <c r="H3202" s="11285"/>
      <c r="I3202" s="11286"/>
      <c r="J3202" s="8601"/>
    </row>
    <row r="3203" spans="1:10" ht="16.5" thickTop="1" thickBot="1" x14ac:dyDescent="0.3">
      <c r="A3203" s="8601"/>
      <c r="B3203" s="8620"/>
      <c r="C3203" s="8620"/>
      <c r="D3203" s="8712" t="s">
        <v>95</v>
      </c>
      <c r="E3203" s="8713"/>
      <c r="F3203" s="8713"/>
      <c r="G3203" s="8714"/>
      <c r="H3203" s="11285"/>
      <c r="I3203" s="11286"/>
      <c r="J3203" s="8601"/>
    </row>
    <row r="3204" spans="1:10" ht="16.5" thickTop="1" thickBot="1" x14ac:dyDescent="0.3">
      <c r="A3204" s="8601"/>
      <c r="B3204" s="8620"/>
      <c r="C3204" s="8715"/>
      <c r="D3204" s="8716" t="s">
        <v>96</v>
      </c>
      <c r="E3204" s="8717"/>
      <c r="F3204" s="8717"/>
      <c r="G3204" s="8717"/>
      <c r="H3204" s="11285"/>
      <c r="I3204" s="11286"/>
      <c r="J3204" s="8620"/>
    </row>
    <row r="3205" spans="1:10" ht="16.5" thickTop="1" thickBot="1" x14ac:dyDescent="0.3">
      <c r="A3205" s="8601"/>
      <c r="B3205" s="8620"/>
      <c r="C3205" s="8620"/>
      <c r="D3205" s="8718" t="s">
        <v>97</v>
      </c>
      <c r="E3205" s="8704"/>
      <c r="F3205" s="8704"/>
      <c r="G3205" s="8704"/>
      <c r="H3205" s="11135"/>
      <c r="I3205" s="11135"/>
      <c r="J3205" s="8620"/>
    </row>
    <row r="3206" spans="1:10" ht="16.5" thickTop="1" thickBot="1" x14ac:dyDescent="0.3">
      <c r="A3206" s="8601"/>
      <c r="B3206" s="8620"/>
      <c r="C3206" s="8620"/>
      <c r="D3206" s="8707" t="s">
        <v>98</v>
      </c>
      <c r="E3206" s="8708"/>
      <c r="F3206" s="8708"/>
      <c r="G3206" s="8708"/>
      <c r="H3206" s="11232">
        <v>5</v>
      </c>
      <c r="I3206" s="11232"/>
      <c r="J3206" s="8620"/>
    </row>
    <row r="3207" spans="1:10" ht="16.5" thickTop="1" thickBot="1" x14ac:dyDescent="0.3">
      <c r="A3207" s="8601"/>
      <c r="B3207" s="8620"/>
      <c r="C3207" s="8715"/>
      <c r="D3207" s="8709" t="s">
        <v>93</v>
      </c>
      <c r="E3207" s="8710"/>
      <c r="F3207" s="8710"/>
      <c r="G3207" s="8711"/>
      <c r="H3207" s="11116">
        <v>5</v>
      </c>
      <c r="I3207" s="11116"/>
      <c r="J3207" s="8620"/>
    </row>
    <row r="3208" spans="1:10" ht="16.5" thickTop="1" thickBot="1" x14ac:dyDescent="0.3">
      <c r="A3208" s="8601"/>
      <c r="B3208" s="8620"/>
      <c r="C3208" s="8715"/>
      <c r="D3208" s="8712" t="s">
        <v>94</v>
      </c>
      <c r="E3208" s="8713"/>
      <c r="F3208" s="8713"/>
      <c r="G3208" s="8714"/>
      <c r="H3208" s="11285"/>
      <c r="I3208" s="11286"/>
      <c r="J3208" s="8620"/>
    </row>
    <row r="3209" spans="1:10" ht="16.5" thickTop="1" thickBot="1" x14ac:dyDescent="0.3">
      <c r="A3209" s="8601"/>
      <c r="B3209" s="8620"/>
      <c r="C3209" s="8715"/>
      <c r="D3209" s="8712" t="s">
        <v>95</v>
      </c>
      <c r="E3209" s="8713"/>
      <c r="F3209" s="8713"/>
      <c r="G3209" s="8714"/>
      <c r="H3209" s="11285"/>
      <c r="I3209" s="11286"/>
      <c r="J3209" s="8620"/>
    </row>
    <row r="3210" spans="1:10" ht="16.5" thickTop="1" thickBot="1" x14ac:dyDescent="0.3">
      <c r="A3210" s="8601"/>
      <c r="B3210" s="8620"/>
      <c r="C3210" s="8715"/>
      <c r="D3210" s="8716" t="s">
        <v>96</v>
      </c>
      <c r="E3210" s="8717"/>
      <c r="F3210" s="8717"/>
      <c r="G3210" s="8717"/>
      <c r="H3210" s="11285"/>
      <c r="I3210" s="11286"/>
      <c r="J3210" s="8620"/>
    </row>
    <row r="3211" spans="1:10" ht="16.5" thickTop="1" thickBot="1" x14ac:dyDescent="0.3">
      <c r="A3211" s="8601"/>
      <c r="B3211" s="8620"/>
      <c r="C3211" s="8715"/>
      <c r="D3211" s="8718" t="s">
        <v>97</v>
      </c>
      <c r="E3211" s="8704"/>
      <c r="F3211" s="8704"/>
      <c r="G3211" s="8704"/>
      <c r="H3211" s="11135"/>
      <c r="I3211" s="11135"/>
      <c r="J3211" s="8620"/>
    </row>
    <row r="3212" spans="1:10" ht="16.5" thickTop="1" thickBot="1" x14ac:dyDescent="0.3">
      <c r="A3212" s="8601"/>
      <c r="B3212" s="8620"/>
      <c r="C3212" s="8715"/>
      <c r="D3212" s="8707" t="s">
        <v>99</v>
      </c>
      <c r="E3212" s="8708"/>
      <c r="F3212" s="8708"/>
      <c r="G3212" s="8708"/>
      <c r="H3212" s="11232">
        <v>0</v>
      </c>
      <c r="I3212" s="11232"/>
      <c r="J3212" s="8620"/>
    </row>
    <row r="3213" spans="1:10" ht="16.5" thickTop="1" thickBot="1" x14ac:dyDescent="0.3">
      <c r="A3213" s="8601"/>
      <c r="B3213" s="8620"/>
      <c r="C3213" s="8715"/>
      <c r="D3213" s="8709" t="s">
        <v>93</v>
      </c>
      <c r="E3213" s="8710"/>
      <c r="F3213" s="8710"/>
      <c r="G3213" s="8711"/>
      <c r="H3213" s="11116"/>
      <c r="I3213" s="11116"/>
      <c r="J3213" s="8620"/>
    </row>
    <row r="3214" spans="1:10" ht="16.5" thickTop="1" thickBot="1" x14ac:dyDescent="0.3">
      <c r="A3214" s="8601"/>
      <c r="B3214" s="8620"/>
      <c r="C3214" s="8715"/>
      <c r="D3214" s="8712" t="s">
        <v>94</v>
      </c>
      <c r="E3214" s="8713"/>
      <c r="F3214" s="8713"/>
      <c r="G3214" s="8714"/>
      <c r="H3214" s="11285"/>
      <c r="I3214" s="11286"/>
      <c r="J3214" s="8620"/>
    </row>
    <row r="3215" spans="1:10" ht="16.5" thickTop="1" thickBot="1" x14ac:dyDescent="0.3">
      <c r="A3215" s="8601"/>
      <c r="B3215" s="8620"/>
      <c r="C3215" s="8715"/>
      <c r="D3215" s="8712" t="s">
        <v>95</v>
      </c>
      <c r="E3215" s="8713"/>
      <c r="F3215" s="8713"/>
      <c r="G3215" s="8714"/>
      <c r="H3215" s="11285"/>
      <c r="I3215" s="11286"/>
      <c r="J3215" s="8620"/>
    </row>
    <row r="3216" spans="1:10" ht="16.5" thickTop="1" thickBot="1" x14ac:dyDescent="0.3">
      <c r="A3216" s="8601"/>
      <c r="B3216" s="8620"/>
      <c r="C3216" s="8715"/>
      <c r="D3216" s="8716" t="s">
        <v>96</v>
      </c>
      <c r="E3216" s="8717"/>
      <c r="F3216" s="8717"/>
      <c r="G3216" s="8717"/>
      <c r="H3216" s="11285"/>
      <c r="I3216" s="11286"/>
      <c r="J3216" s="8620"/>
    </row>
    <row r="3217" spans="1:10" ht="16.5" thickTop="1" thickBot="1" x14ac:dyDescent="0.3">
      <c r="A3217" s="8601"/>
      <c r="B3217" s="8620"/>
      <c r="C3217" s="8715"/>
      <c r="D3217" s="8718" t="s">
        <v>97</v>
      </c>
      <c r="E3217" s="8704"/>
      <c r="F3217" s="8704"/>
      <c r="G3217" s="8704"/>
      <c r="H3217" s="11135"/>
      <c r="I3217" s="11135"/>
      <c r="J3217" s="8620"/>
    </row>
    <row r="3218" spans="1:10" ht="39.75" thickTop="1" thickBot="1" x14ac:dyDescent="0.3">
      <c r="A3218" s="8601"/>
      <c r="B3218" s="8620"/>
      <c r="C3218" s="8715"/>
      <c r="D3218" s="8719" t="s">
        <v>100</v>
      </c>
      <c r="E3218" s="8708"/>
      <c r="F3218" s="8708"/>
      <c r="G3218" s="8720"/>
      <c r="H3218" s="11275">
        <v>0</v>
      </c>
      <c r="I3218" s="11276"/>
      <c r="J3218" s="8620"/>
    </row>
    <row r="3219" spans="1:10" ht="16.5" thickTop="1" thickBot="1" x14ac:dyDescent="0.3">
      <c r="A3219" s="8601"/>
      <c r="B3219" s="8620"/>
      <c r="C3219" s="8715"/>
      <c r="D3219" s="8721" t="s">
        <v>101</v>
      </c>
      <c r="E3219" s="8722"/>
      <c r="F3219" s="8722"/>
      <c r="G3219" s="8722"/>
      <c r="H3219" s="11116"/>
      <c r="I3219" s="11116"/>
      <c r="J3219" s="8620"/>
    </row>
    <row r="3220" spans="1:10" ht="16.5" thickTop="1" thickBot="1" x14ac:dyDescent="0.3">
      <c r="A3220" s="8601"/>
      <c r="B3220" s="8620"/>
      <c r="C3220" s="8715"/>
      <c r="D3220" s="8721" t="s">
        <v>102</v>
      </c>
      <c r="E3220" s="8717"/>
      <c r="F3220" s="8717"/>
      <c r="G3220" s="8717"/>
      <c r="H3220" s="11285"/>
      <c r="I3220" s="11286"/>
      <c r="J3220" s="8620"/>
    </row>
    <row r="3221" spans="1:10" ht="16.5" thickTop="1" thickBot="1" x14ac:dyDescent="0.3">
      <c r="A3221" s="8601"/>
      <c r="B3221" s="8620"/>
      <c r="C3221" s="8715"/>
      <c r="D3221" s="8709" t="s">
        <v>103</v>
      </c>
      <c r="E3221" s="8717"/>
      <c r="F3221" s="8717"/>
      <c r="G3221" s="8723"/>
      <c r="H3221" s="11135"/>
      <c r="I3221" s="11135"/>
      <c r="J3221" s="8620"/>
    </row>
    <row r="3222" spans="1:10" ht="39.75" thickTop="1" thickBot="1" x14ac:dyDescent="0.3">
      <c r="A3222" s="8601"/>
      <c r="B3222" s="8620"/>
      <c r="C3222" s="8715"/>
      <c r="D3222" s="8719" t="s">
        <v>104</v>
      </c>
      <c r="E3222" s="8708"/>
      <c r="F3222" s="8708"/>
      <c r="G3222" s="8708"/>
      <c r="H3222" s="11275">
        <v>0</v>
      </c>
      <c r="I3222" s="11276"/>
      <c r="J3222" s="8620"/>
    </row>
    <row r="3223" spans="1:10" ht="16.5" thickTop="1" thickBot="1" x14ac:dyDescent="0.3">
      <c r="A3223" s="8601"/>
      <c r="B3223" s="8620"/>
      <c r="C3223" s="8715"/>
      <c r="D3223" s="8721" t="s">
        <v>105</v>
      </c>
      <c r="E3223" s="8722"/>
      <c r="F3223" s="8722"/>
      <c r="G3223" s="8722"/>
      <c r="H3223" s="11116"/>
      <c r="I3223" s="11116"/>
      <c r="J3223" s="8620"/>
    </row>
    <row r="3224" spans="1:10" ht="16.5" thickTop="1" thickBot="1" x14ac:dyDescent="0.3">
      <c r="A3224" s="8601"/>
      <c r="B3224" s="8620"/>
      <c r="C3224" s="8715"/>
      <c r="D3224" s="8721" t="s">
        <v>102</v>
      </c>
      <c r="E3224" s="8717"/>
      <c r="F3224" s="8717"/>
      <c r="G3224" s="8717"/>
      <c r="H3224" s="11285"/>
      <c r="I3224" s="11286"/>
      <c r="J3224" s="8620"/>
    </row>
    <row r="3225" spans="1:10" ht="16.5" thickTop="1" thickBot="1" x14ac:dyDescent="0.3">
      <c r="A3225" s="8601"/>
      <c r="B3225" s="8620"/>
      <c r="C3225" s="8715"/>
      <c r="D3225" s="8709" t="s">
        <v>103</v>
      </c>
      <c r="E3225" s="8717"/>
      <c r="F3225" s="8717"/>
      <c r="G3225" s="8723"/>
      <c r="H3225" s="11135"/>
      <c r="I3225" s="11135"/>
      <c r="J3225" s="8620"/>
    </row>
    <row r="3226" spans="1:10" ht="52.5" thickTop="1" thickBot="1" x14ac:dyDescent="0.3">
      <c r="A3226" s="8601"/>
      <c r="B3226" s="8620"/>
      <c r="C3226" s="8715"/>
      <c r="D3226" s="8719" t="s">
        <v>241</v>
      </c>
      <c r="E3226" s="8708"/>
      <c r="F3226" s="8708"/>
      <c r="G3226" s="8708"/>
      <c r="H3226" s="11232">
        <v>10</v>
      </c>
      <c r="I3226" s="11232"/>
      <c r="J3226" s="8620"/>
    </row>
    <row r="3227" spans="1:10" ht="16.5" thickTop="1" thickBot="1" x14ac:dyDescent="0.3">
      <c r="A3227" s="8601"/>
      <c r="B3227" s="8620"/>
      <c r="C3227" s="8715"/>
      <c r="D3227" s="8709" t="s">
        <v>93</v>
      </c>
      <c r="E3227" s="8710"/>
      <c r="F3227" s="8710"/>
      <c r="G3227" s="8711"/>
      <c r="H3227" s="11116">
        <v>6</v>
      </c>
      <c r="I3227" s="11116"/>
      <c r="J3227" s="8620"/>
    </row>
    <row r="3228" spans="1:10" ht="16.5" thickTop="1" thickBot="1" x14ac:dyDescent="0.3">
      <c r="A3228" s="8601"/>
      <c r="B3228" s="8620"/>
      <c r="C3228" s="8715"/>
      <c r="D3228" s="8712" t="s">
        <v>94</v>
      </c>
      <c r="E3228" s="8713"/>
      <c r="F3228" s="8713"/>
      <c r="G3228" s="8714"/>
      <c r="H3228" s="11285"/>
      <c r="I3228" s="11286"/>
      <c r="J3228" s="8620"/>
    </row>
    <row r="3229" spans="1:10" ht="16.5" thickTop="1" thickBot="1" x14ac:dyDescent="0.3">
      <c r="A3229" s="8601"/>
      <c r="B3229" s="8620"/>
      <c r="C3229" s="8715"/>
      <c r="D3229" s="8712" t="s">
        <v>95</v>
      </c>
      <c r="E3229" s="8713"/>
      <c r="F3229" s="8713"/>
      <c r="G3229" s="8714"/>
      <c r="H3229" s="11285"/>
      <c r="I3229" s="11286"/>
      <c r="J3229" s="8620"/>
    </row>
    <row r="3230" spans="1:10" ht="16.5" thickTop="1" thickBot="1" x14ac:dyDescent="0.3">
      <c r="A3230" s="8601"/>
      <c r="B3230" s="8620"/>
      <c r="C3230" s="8715"/>
      <c r="D3230" s="8716" t="s">
        <v>96</v>
      </c>
      <c r="E3230" s="8717"/>
      <c r="F3230" s="8717"/>
      <c r="G3230" s="8717"/>
      <c r="H3230" s="11285">
        <v>2</v>
      </c>
      <c r="I3230" s="11286"/>
      <c r="J3230" s="8620"/>
    </row>
    <row r="3231" spans="1:10" ht="16.5" thickTop="1" thickBot="1" x14ac:dyDescent="0.3">
      <c r="A3231" s="8601"/>
      <c r="B3231" s="8620"/>
      <c r="C3231" s="8715"/>
      <c r="D3231" s="8718" t="s">
        <v>97</v>
      </c>
      <c r="E3231" s="8704"/>
      <c r="F3231" s="8704"/>
      <c r="G3231" s="8704"/>
      <c r="H3231" s="11135">
        <v>2</v>
      </c>
      <c r="I3231" s="11135"/>
      <c r="J3231" s="8620"/>
    </row>
    <row r="3232" spans="1:10" ht="16.5" thickTop="1" thickBot="1" x14ac:dyDescent="0.3">
      <c r="A3232" s="8601"/>
      <c r="B3232" s="8620"/>
      <c r="C3232" s="8715"/>
      <c r="D3232" s="8707" t="s">
        <v>242</v>
      </c>
      <c r="E3232" s="8708"/>
      <c r="F3232" s="8708"/>
      <c r="G3232" s="8708"/>
      <c r="H3232" s="11232">
        <v>55</v>
      </c>
      <c r="I3232" s="11232"/>
      <c r="J3232" s="8620"/>
    </row>
    <row r="3233" spans="1:10" ht="16.5" thickTop="1" thickBot="1" x14ac:dyDescent="0.3">
      <c r="A3233" s="8601"/>
      <c r="B3233" s="8620"/>
      <c r="C3233" s="8715"/>
      <c r="D3233" s="8709" t="s">
        <v>105</v>
      </c>
      <c r="E3233" s="8710"/>
      <c r="F3233" s="8710"/>
      <c r="G3233" s="8711"/>
      <c r="H3233" s="11116">
        <v>30</v>
      </c>
      <c r="I3233" s="11116"/>
      <c r="J3233" s="8620"/>
    </row>
    <row r="3234" spans="1:10" ht="16.5" thickTop="1" thickBot="1" x14ac:dyDescent="0.3">
      <c r="A3234" s="8601"/>
      <c r="B3234" s="8620"/>
      <c r="C3234" s="8715"/>
      <c r="D3234" s="8712" t="s">
        <v>94</v>
      </c>
      <c r="E3234" s="8713"/>
      <c r="F3234" s="8713"/>
      <c r="G3234" s="8714"/>
      <c r="H3234" s="11285"/>
      <c r="I3234" s="11286"/>
      <c r="J3234" s="8620"/>
    </row>
    <row r="3235" spans="1:10" ht="16.5" thickTop="1" thickBot="1" x14ac:dyDescent="0.3">
      <c r="A3235" s="8601"/>
      <c r="B3235" s="8620"/>
      <c r="C3235" s="8715"/>
      <c r="D3235" s="8712" t="s">
        <v>102</v>
      </c>
      <c r="E3235" s="8713"/>
      <c r="F3235" s="8713"/>
      <c r="G3235" s="8714"/>
      <c r="H3235" s="11285">
        <v>17</v>
      </c>
      <c r="I3235" s="11286"/>
      <c r="J3235" s="8620"/>
    </row>
    <row r="3236" spans="1:10" ht="16.5" thickTop="1" thickBot="1" x14ac:dyDescent="0.3">
      <c r="A3236" s="8601"/>
      <c r="B3236" s="8620"/>
      <c r="C3236" s="8715"/>
      <c r="D3236" s="8716" t="s">
        <v>103</v>
      </c>
      <c r="E3236" s="8717"/>
      <c r="F3236" s="8717"/>
      <c r="G3236" s="8717"/>
      <c r="H3236" s="11285">
        <v>8</v>
      </c>
      <c r="I3236" s="11286"/>
      <c r="J3236" s="8620"/>
    </row>
    <row r="3237" spans="1:10" ht="16.5" thickTop="1" thickBot="1" x14ac:dyDescent="0.3">
      <c r="A3237" s="8601"/>
      <c r="B3237" s="8620"/>
      <c r="C3237" s="8715"/>
      <c r="D3237" s="8718" t="s">
        <v>108</v>
      </c>
      <c r="E3237" s="8704"/>
      <c r="F3237" s="8704"/>
      <c r="G3237" s="8704"/>
      <c r="H3237" s="11135"/>
      <c r="I3237" s="11135"/>
      <c r="J3237" s="8620"/>
    </row>
    <row r="3238" spans="1:10" ht="16.5" thickTop="1" thickBot="1" x14ac:dyDescent="0.3">
      <c r="A3238" s="8601"/>
      <c r="B3238" s="8620"/>
      <c r="C3238" s="8715"/>
      <c r="D3238" s="8707" t="s">
        <v>243</v>
      </c>
      <c r="E3238" s="8708"/>
      <c r="F3238" s="8708"/>
      <c r="G3238" s="8708"/>
      <c r="H3238" s="11232">
        <v>7</v>
      </c>
      <c r="I3238" s="11232"/>
      <c r="J3238" s="8620"/>
    </row>
    <row r="3239" spans="1:10" ht="16.5" thickTop="1" thickBot="1" x14ac:dyDescent="0.3">
      <c r="A3239" s="8601"/>
      <c r="B3239" s="8620"/>
      <c r="C3239" s="8715"/>
      <c r="D3239" s="8709" t="s">
        <v>93</v>
      </c>
      <c r="E3239" s="8710"/>
      <c r="F3239" s="8710"/>
      <c r="G3239" s="8711"/>
      <c r="H3239" s="11116">
        <v>4</v>
      </c>
      <c r="I3239" s="11116"/>
      <c r="J3239" s="8620"/>
    </row>
    <row r="3240" spans="1:10" ht="16.5" thickTop="1" thickBot="1" x14ac:dyDescent="0.3">
      <c r="A3240" s="8601"/>
      <c r="B3240" s="8620"/>
      <c r="C3240" s="8715"/>
      <c r="D3240" s="8712" t="s">
        <v>94</v>
      </c>
      <c r="E3240" s="8713"/>
      <c r="F3240" s="8713"/>
      <c r="G3240" s="8714"/>
      <c r="H3240" s="11285"/>
      <c r="I3240" s="11286"/>
      <c r="J3240" s="8620"/>
    </row>
    <row r="3241" spans="1:10" ht="16.5" thickTop="1" thickBot="1" x14ac:dyDescent="0.3">
      <c r="A3241" s="8601"/>
      <c r="B3241" s="8620"/>
      <c r="C3241" s="8715"/>
      <c r="D3241" s="8712" t="s">
        <v>95</v>
      </c>
      <c r="E3241" s="8713"/>
      <c r="F3241" s="8713"/>
      <c r="G3241" s="8714"/>
      <c r="H3241" s="11285">
        <v>3</v>
      </c>
      <c r="I3241" s="11286"/>
      <c r="J3241" s="8620"/>
    </row>
    <row r="3242" spans="1:10" ht="16.5" thickTop="1" thickBot="1" x14ac:dyDescent="0.3">
      <c r="A3242" s="8601"/>
      <c r="B3242" s="8620"/>
      <c r="C3242" s="8715"/>
      <c r="D3242" s="8716" t="s">
        <v>96</v>
      </c>
      <c r="E3242" s="8717"/>
      <c r="F3242" s="8717"/>
      <c r="G3242" s="8717"/>
      <c r="H3242" s="11285"/>
      <c r="I3242" s="11286"/>
      <c r="J3242" s="8620"/>
    </row>
    <row r="3243" spans="1:10" ht="16.5" thickTop="1" thickBot="1" x14ac:dyDescent="0.3">
      <c r="A3243" s="8601"/>
      <c r="B3243" s="8620"/>
      <c r="C3243" s="8715"/>
      <c r="D3243" s="8718" t="s">
        <v>97</v>
      </c>
      <c r="E3243" s="8704"/>
      <c r="F3243" s="8704"/>
      <c r="G3243" s="8704"/>
      <c r="H3243" s="11135"/>
      <c r="I3243" s="11135"/>
      <c r="J3243" s="8620"/>
    </row>
    <row r="3244" spans="1:10" ht="16.5" thickTop="1" thickBot="1" x14ac:dyDescent="0.3">
      <c r="A3244" s="8601"/>
      <c r="B3244" s="8620"/>
      <c r="C3244" s="8724" t="s">
        <v>109</v>
      </c>
      <c r="D3244" s="8725"/>
      <c r="E3244" s="8726"/>
      <c r="F3244" s="8727"/>
      <c r="G3244" s="8727"/>
      <c r="H3244" s="11287">
        <v>0</v>
      </c>
      <c r="I3244" s="11288"/>
      <c r="J3244" s="8620"/>
    </row>
    <row r="3245" spans="1:10" ht="27" thickTop="1" thickBot="1" x14ac:dyDescent="0.3">
      <c r="A3245" s="8601"/>
      <c r="B3245" s="8620"/>
      <c r="C3245" s="8728"/>
      <c r="D3245" s="8729" t="s">
        <v>110</v>
      </c>
      <c r="E3245" s="8708"/>
      <c r="F3245" s="8708"/>
      <c r="G3245" s="8720"/>
      <c r="H3245" s="11275">
        <v>0</v>
      </c>
      <c r="I3245" s="11276"/>
      <c r="J3245" s="8620"/>
    </row>
    <row r="3246" spans="1:10" ht="16.5" thickTop="1" thickBot="1" x14ac:dyDescent="0.3">
      <c r="A3246" s="8601"/>
      <c r="B3246" s="8620"/>
      <c r="C3246" s="8730"/>
      <c r="D3246" s="8731" t="s">
        <v>93</v>
      </c>
      <c r="E3246" s="8717"/>
      <c r="F3246" s="8717"/>
      <c r="G3246" s="8723"/>
      <c r="H3246" s="11135"/>
      <c r="I3246" s="11135"/>
      <c r="J3246" s="8620"/>
    </row>
    <row r="3247" spans="1:10" ht="16.5" thickTop="1" thickBot="1" x14ac:dyDescent="0.3">
      <c r="A3247" s="8601"/>
      <c r="B3247" s="8620"/>
      <c r="C3247" s="8730"/>
      <c r="D3247" s="8731" t="s">
        <v>94</v>
      </c>
      <c r="E3247" s="8717"/>
      <c r="F3247" s="8717"/>
      <c r="G3247" s="8723"/>
      <c r="H3247" s="11135"/>
      <c r="I3247" s="11135"/>
      <c r="J3247" s="8620"/>
    </row>
    <row r="3248" spans="1:10" ht="16.5" thickTop="1" thickBot="1" x14ac:dyDescent="0.3">
      <c r="A3248" s="8601"/>
      <c r="B3248" s="8620"/>
      <c r="C3248" s="8730"/>
      <c r="D3248" s="8731" t="s">
        <v>95</v>
      </c>
      <c r="E3248" s="8717"/>
      <c r="F3248" s="8717"/>
      <c r="G3248" s="8723"/>
      <c r="H3248" s="11135"/>
      <c r="I3248" s="11135"/>
      <c r="J3248" s="8620"/>
    </row>
    <row r="3249" spans="1:10" ht="16.5" thickTop="1" thickBot="1" x14ac:dyDescent="0.3">
      <c r="A3249" s="8601"/>
      <c r="B3249" s="8620"/>
      <c r="C3249" s="8730"/>
      <c r="D3249" s="8731" t="s">
        <v>96</v>
      </c>
      <c r="E3249" s="8732"/>
      <c r="F3249" s="8732"/>
      <c r="G3249" s="8733"/>
      <c r="H3249" s="11135"/>
      <c r="I3249" s="11135"/>
      <c r="J3249" s="8620"/>
    </row>
    <row r="3250" spans="1:10" ht="16.5" thickTop="1" thickBot="1" x14ac:dyDescent="0.3">
      <c r="A3250" s="8601"/>
      <c r="B3250" s="8620"/>
      <c r="C3250" s="8730"/>
      <c r="D3250" s="8734" t="s">
        <v>111</v>
      </c>
      <c r="E3250" s="8735"/>
      <c r="F3250" s="8735"/>
      <c r="G3250" s="8735"/>
      <c r="H3250" s="11283">
        <v>0</v>
      </c>
      <c r="I3250" s="11283"/>
      <c r="J3250" s="8620"/>
    </row>
    <row r="3251" spans="1:10" ht="16.5" thickTop="1" thickBot="1" x14ac:dyDescent="0.3">
      <c r="A3251" s="8601"/>
      <c r="B3251" s="8620"/>
      <c r="C3251" s="8730"/>
      <c r="D3251" s="8731" t="s">
        <v>93</v>
      </c>
      <c r="E3251" s="8717"/>
      <c r="F3251" s="8717"/>
      <c r="G3251" s="8723"/>
      <c r="H3251" s="11135"/>
      <c r="I3251" s="11135"/>
      <c r="J3251" s="8620"/>
    </row>
    <row r="3252" spans="1:10" ht="16.5" thickTop="1" thickBot="1" x14ac:dyDescent="0.3">
      <c r="A3252" s="8601"/>
      <c r="B3252" s="8620"/>
      <c r="C3252" s="8730"/>
      <c r="D3252" s="8731" t="s">
        <v>94</v>
      </c>
      <c r="E3252" s="8717"/>
      <c r="F3252" s="8717"/>
      <c r="G3252" s="8723"/>
      <c r="H3252" s="11135"/>
      <c r="I3252" s="11135"/>
      <c r="J3252" s="8620"/>
    </row>
    <row r="3253" spans="1:10" ht="16.5" thickTop="1" thickBot="1" x14ac:dyDescent="0.3">
      <c r="A3253" s="8601"/>
      <c r="B3253" s="8620"/>
      <c r="C3253" s="8730"/>
      <c r="D3253" s="8731" t="s">
        <v>95</v>
      </c>
      <c r="E3253" s="8717"/>
      <c r="F3253" s="8717"/>
      <c r="G3253" s="8723"/>
      <c r="H3253" s="11135"/>
      <c r="I3253" s="11135"/>
      <c r="J3253" s="8620"/>
    </row>
    <row r="3254" spans="1:10" ht="16.5" thickTop="1" thickBot="1" x14ac:dyDescent="0.3">
      <c r="A3254" s="8601"/>
      <c r="B3254" s="8620"/>
      <c r="C3254" s="8730"/>
      <c r="D3254" s="8731" t="s">
        <v>96</v>
      </c>
      <c r="E3254" s="8732"/>
      <c r="F3254" s="8732"/>
      <c r="G3254" s="8733"/>
      <c r="H3254" s="11135"/>
      <c r="I3254" s="11135"/>
      <c r="J3254" s="8620"/>
    </row>
    <row r="3255" spans="1:10" ht="16.5" thickTop="1" thickBot="1" x14ac:dyDescent="0.3">
      <c r="A3255" s="8601"/>
      <c r="B3255" s="8620"/>
      <c r="C3255" s="8730"/>
      <c r="D3255" s="8734" t="s">
        <v>112</v>
      </c>
      <c r="E3255" s="8735"/>
      <c r="F3255" s="8735"/>
      <c r="G3255" s="8735"/>
      <c r="H3255" s="11283">
        <v>0</v>
      </c>
      <c r="I3255" s="11283"/>
      <c r="J3255" s="8620"/>
    </row>
    <row r="3256" spans="1:10" ht="16.5" thickTop="1" thickBot="1" x14ac:dyDescent="0.3">
      <c r="A3256" s="8601"/>
      <c r="B3256" s="8620"/>
      <c r="C3256" s="8730"/>
      <c r="D3256" s="8731" t="s">
        <v>93</v>
      </c>
      <c r="E3256" s="8717"/>
      <c r="F3256" s="8717"/>
      <c r="G3256" s="8723"/>
      <c r="H3256" s="11135"/>
      <c r="I3256" s="11135"/>
      <c r="J3256" s="8620"/>
    </row>
    <row r="3257" spans="1:10" ht="16.5" thickTop="1" thickBot="1" x14ac:dyDescent="0.3">
      <c r="A3257" s="8601"/>
      <c r="B3257" s="8620"/>
      <c r="C3257" s="8730"/>
      <c r="D3257" s="8731" t="s">
        <v>94</v>
      </c>
      <c r="E3257" s="8717"/>
      <c r="F3257" s="8717"/>
      <c r="G3257" s="8723"/>
      <c r="H3257" s="11135"/>
      <c r="I3257" s="11135"/>
      <c r="J3257" s="8620"/>
    </row>
    <row r="3258" spans="1:10" ht="16.5" thickTop="1" thickBot="1" x14ac:dyDescent="0.3">
      <c r="A3258" s="8601"/>
      <c r="B3258" s="8620"/>
      <c r="C3258" s="8730"/>
      <c r="D3258" s="8731" t="s">
        <v>95</v>
      </c>
      <c r="E3258" s="8717"/>
      <c r="F3258" s="8717"/>
      <c r="G3258" s="8723"/>
      <c r="H3258" s="11135"/>
      <c r="I3258" s="11135"/>
      <c r="J3258" s="8620"/>
    </row>
    <row r="3259" spans="1:10" ht="16.5" thickTop="1" thickBot="1" x14ac:dyDescent="0.3">
      <c r="A3259" s="8601"/>
      <c r="B3259" s="8620"/>
      <c r="C3259" s="8730"/>
      <c r="D3259" s="8731" t="s">
        <v>96</v>
      </c>
      <c r="E3259" s="8732"/>
      <c r="F3259" s="8732"/>
      <c r="G3259" s="8733"/>
      <c r="H3259" s="11135"/>
      <c r="I3259" s="11135"/>
      <c r="J3259" s="8620"/>
    </row>
    <row r="3260" spans="1:10" ht="16.5" thickTop="1" thickBot="1" x14ac:dyDescent="0.3">
      <c r="A3260" s="8601"/>
      <c r="B3260" s="8620"/>
      <c r="C3260" s="8730"/>
      <c r="D3260" s="8736" t="s">
        <v>113</v>
      </c>
      <c r="E3260" s="8708"/>
      <c r="F3260" s="8708"/>
      <c r="G3260" s="8720"/>
      <c r="H3260" s="11283">
        <v>0</v>
      </c>
      <c r="I3260" s="11283"/>
      <c r="J3260" s="8620"/>
    </row>
    <row r="3261" spans="1:10" ht="16.5" thickTop="1" thickBot="1" x14ac:dyDescent="0.3">
      <c r="A3261" s="8601"/>
      <c r="B3261" s="8620"/>
      <c r="C3261" s="8730"/>
      <c r="D3261" s="8737" t="s">
        <v>114</v>
      </c>
      <c r="E3261" s="8710"/>
      <c r="F3261" s="8710"/>
      <c r="G3261" s="8711"/>
      <c r="H3261" s="11135"/>
      <c r="I3261" s="11135"/>
      <c r="J3261" s="8620"/>
    </row>
    <row r="3262" spans="1:10" ht="16.5" thickTop="1" thickBot="1" x14ac:dyDescent="0.3">
      <c r="A3262" s="8601"/>
      <c r="B3262" s="8620"/>
      <c r="C3262" s="8730"/>
      <c r="D3262" s="8737" t="s">
        <v>94</v>
      </c>
      <c r="E3262" s="8710"/>
      <c r="F3262" s="8710"/>
      <c r="G3262" s="8711"/>
      <c r="H3262" s="11135"/>
      <c r="I3262" s="11135"/>
      <c r="J3262" s="8620"/>
    </row>
    <row r="3263" spans="1:10" ht="16.5" thickTop="1" thickBot="1" x14ac:dyDescent="0.3">
      <c r="A3263" s="8601"/>
      <c r="B3263" s="8620"/>
      <c r="C3263" s="8730"/>
      <c r="D3263" s="8737" t="s">
        <v>102</v>
      </c>
      <c r="E3263" s="8710"/>
      <c r="F3263" s="8710"/>
      <c r="G3263" s="8711"/>
      <c r="H3263" s="11135"/>
      <c r="I3263" s="11135"/>
      <c r="J3263" s="8620"/>
    </row>
    <row r="3264" spans="1:10" ht="16.5" thickTop="1" thickBot="1" x14ac:dyDescent="0.3">
      <c r="A3264" s="8602"/>
      <c r="B3264" s="8620"/>
      <c r="C3264" s="8730"/>
      <c r="D3264" s="8737" t="s">
        <v>103</v>
      </c>
      <c r="E3264" s="8710"/>
      <c r="F3264" s="8710"/>
      <c r="G3264" s="8711"/>
      <c r="H3264" s="11135"/>
      <c r="I3264" s="11135"/>
      <c r="J3264" s="8620"/>
    </row>
    <row r="3265" spans="1:10" ht="16.5" thickTop="1" thickBot="1" x14ac:dyDescent="0.3">
      <c r="A3265" s="8602"/>
      <c r="B3265" s="8620"/>
      <c r="C3265" s="8730"/>
      <c r="D3265" s="8736" t="s">
        <v>115</v>
      </c>
      <c r="E3265" s="8708"/>
      <c r="F3265" s="8708"/>
      <c r="G3265" s="8720"/>
      <c r="H3265" s="11283">
        <v>0</v>
      </c>
      <c r="I3265" s="11283"/>
      <c r="J3265" s="8620"/>
    </row>
    <row r="3266" spans="1:10" ht="16.5" thickTop="1" thickBot="1" x14ac:dyDescent="0.3">
      <c r="A3266" s="8602"/>
      <c r="B3266" s="8620"/>
      <c r="C3266" s="8730"/>
      <c r="D3266" s="8737" t="s">
        <v>105</v>
      </c>
      <c r="E3266" s="8710"/>
      <c r="F3266" s="8710"/>
      <c r="G3266" s="8711"/>
      <c r="H3266" s="11135"/>
      <c r="I3266" s="11135"/>
      <c r="J3266" s="8620"/>
    </row>
    <row r="3267" spans="1:10" ht="16.5" thickTop="1" thickBot="1" x14ac:dyDescent="0.3">
      <c r="A3267" s="8602"/>
      <c r="B3267" s="8620"/>
      <c r="C3267" s="8730"/>
      <c r="D3267" s="8737" t="s">
        <v>94</v>
      </c>
      <c r="E3267" s="8710"/>
      <c r="F3267" s="8710"/>
      <c r="G3267" s="8711"/>
      <c r="H3267" s="11135"/>
      <c r="I3267" s="11135"/>
      <c r="J3267" s="8620"/>
    </row>
    <row r="3268" spans="1:10" ht="16.5" thickTop="1" thickBot="1" x14ac:dyDescent="0.3">
      <c r="A3268" s="8602"/>
      <c r="B3268" s="8620"/>
      <c r="C3268" s="8730"/>
      <c r="D3268" s="8737" t="s">
        <v>102</v>
      </c>
      <c r="E3268" s="8710"/>
      <c r="F3268" s="8710"/>
      <c r="G3268" s="8711"/>
      <c r="H3268" s="11135"/>
      <c r="I3268" s="11135"/>
      <c r="J3268" s="8620"/>
    </row>
    <row r="3269" spans="1:10" ht="16.5" thickTop="1" thickBot="1" x14ac:dyDescent="0.3">
      <c r="A3269" s="8602"/>
      <c r="B3269" s="8620"/>
      <c r="C3269" s="8730"/>
      <c r="D3269" s="8737" t="s">
        <v>103</v>
      </c>
      <c r="E3269" s="8710"/>
      <c r="F3269" s="8710"/>
      <c r="G3269" s="8711"/>
      <c r="H3269" s="11135"/>
      <c r="I3269" s="11135"/>
      <c r="J3269" s="8620"/>
    </row>
    <row r="3270" spans="1:10" ht="16.5" thickTop="1" thickBot="1" x14ac:dyDescent="0.3">
      <c r="A3270" s="8602"/>
      <c r="B3270" s="8620"/>
      <c r="C3270" s="8730"/>
      <c r="D3270" s="8736" t="s">
        <v>116</v>
      </c>
      <c r="E3270" s="8708"/>
      <c r="F3270" s="8708"/>
      <c r="G3270" s="8720"/>
      <c r="H3270" s="11283">
        <v>0</v>
      </c>
      <c r="I3270" s="11283"/>
      <c r="J3270" s="8620"/>
    </row>
    <row r="3271" spans="1:10" ht="16.5" thickTop="1" thickBot="1" x14ac:dyDescent="0.3">
      <c r="A3271" s="8602"/>
      <c r="B3271" s="8620"/>
      <c r="C3271" s="8730"/>
      <c r="D3271" s="8737" t="s">
        <v>105</v>
      </c>
      <c r="E3271" s="8710"/>
      <c r="F3271" s="8710"/>
      <c r="G3271" s="8711"/>
      <c r="H3271" s="11135"/>
      <c r="I3271" s="11135"/>
      <c r="J3271" s="8620"/>
    </row>
    <row r="3272" spans="1:10" ht="16.5" thickTop="1" thickBot="1" x14ac:dyDescent="0.3">
      <c r="A3272" s="8602"/>
      <c r="B3272" s="8620"/>
      <c r="C3272" s="8730"/>
      <c r="D3272" s="8737" t="s">
        <v>94</v>
      </c>
      <c r="E3272" s="8710"/>
      <c r="F3272" s="8710"/>
      <c r="G3272" s="8711"/>
      <c r="H3272" s="11136"/>
      <c r="I3272" s="11136"/>
      <c r="J3272" s="8620"/>
    </row>
    <row r="3273" spans="1:10" ht="16.5" thickTop="1" thickBot="1" x14ac:dyDescent="0.3">
      <c r="A3273" s="8602"/>
      <c r="B3273" s="8620"/>
      <c r="C3273" s="8730"/>
      <c r="D3273" s="8737" t="s">
        <v>102</v>
      </c>
      <c r="E3273" s="8710"/>
      <c r="F3273" s="8710"/>
      <c r="G3273" s="8711"/>
      <c r="H3273" s="11135"/>
      <c r="I3273" s="11135"/>
      <c r="J3273" s="8620"/>
    </row>
    <row r="3274" spans="1:10" ht="16.5" thickTop="1" thickBot="1" x14ac:dyDescent="0.3">
      <c r="A3274" s="8602"/>
      <c r="B3274" s="8620"/>
      <c r="C3274" s="8730"/>
      <c r="D3274" s="8737" t="s">
        <v>103</v>
      </c>
      <c r="E3274" s="8710"/>
      <c r="F3274" s="8710"/>
      <c r="G3274" s="8711"/>
      <c r="H3274" s="11135"/>
      <c r="I3274" s="11135"/>
      <c r="J3274" s="8620"/>
    </row>
    <row r="3275" spans="1:10" ht="16.5" thickTop="1" thickBot="1" x14ac:dyDescent="0.3">
      <c r="A3275" s="8602"/>
      <c r="B3275" s="8620"/>
      <c r="C3275" s="8730"/>
      <c r="D3275" s="8736" t="s">
        <v>117</v>
      </c>
      <c r="E3275" s="8708"/>
      <c r="F3275" s="8708"/>
      <c r="G3275" s="8720"/>
      <c r="H3275" s="11283">
        <v>0</v>
      </c>
      <c r="I3275" s="11283"/>
      <c r="J3275" s="8620"/>
    </row>
    <row r="3276" spans="1:10" ht="16.5" thickTop="1" thickBot="1" x14ac:dyDescent="0.3">
      <c r="A3276" s="8602"/>
      <c r="B3276" s="8620"/>
      <c r="C3276" s="8730"/>
      <c r="D3276" s="8737" t="s">
        <v>105</v>
      </c>
      <c r="E3276" s="8710"/>
      <c r="F3276" s="8710"/>
      <c r="G3276" s="8711"/>
      <c r="H3276" s="11135"/>
      <c r="I3276" s="11135"/>
      <c r="J3276" s="8620"/>
    </row>
    <row r="3277" spans="1:10" ht="16.5" thickTop="1" thickBot="1" x14ac:dyDescent="0.3">
      <c r="A3277" s="8602"/>
      <c r="B3277" s="8620"/>
      <c r="C3277" s="8730"/>
      <c r="D3277" s="8737" t="s">
        <v>94</v>
      </c>
      <c r="E3277" s="8710"/>
      <c r="F3277" s="8710"/>
      <c r="G3277" s="8711"/>
      <c r="H3277" s="11135"/>
      <c r="I3277" s="11135"/>
      <c r="J3277" s="8620"/>
    </row>
    <row r="3278" spans="1:10" ht="16.5" thickTop="1" thickBot="1" x14ac:dyDescent="0.3">
      <c r="A3278" s="8602"/>
      <c r="B3278" s="8620"/>
      <c r="C3278" s="8730"/>
      <c r="D3278" s="8737" t="s">
        <v>102</v>
      </c>
      <c r="E3278" s="8710"/>
      <c r="F3278" s="8710"/>
      <c r="G3278" s="8711"/>
      <c r="H3278" s="11135"/>
      <c r="I3278" s="11135"/>
      <c r="J3278" s="8620"/>
    </row>
    <row r="3279" spans="1:10" ht="16.5" thickTop="1" thickBot="1" x14ac:dyDescent="0.3">
      <c r="A3279" s="8602"/>
      <c r="B3279" s="8620"/>
      <c r="C3279" s="8738"/>
      <c r="D3279" s="8737" t="s">
        <v>103</v>
      </c>
      <c r="E3279" s="8710"/>
      <c r="F3279" s="8710"/>
      <c r="G3279" s="8711"/>
      <c r="H3279" s="11135"/>
      <c r="I3279" s="11135"/>
      <c r="J3279" s="8620"/>
    </row>
    <row r="3280" spans="1:10" ht="16.5" thickTop="1" thickBot="1" x14ac:dyDescent="0.3">
      <c r="A3280" s="8601"/>
      <c r="B3280" s="8620"/>
      <c r="C3280" s="8649" t="s">
        <v>118</v>
      </c>
      <c r="D3280" s="8739"/>
      <c r="E3280" s="8727"/>
      <c r="F3280" s="8727"/>
      <c r="G3280" s="8740"/>
      <c r="H3280" s="11284">
        <v>45</v>
      </c>
      <c r="I3280" s="11284"/>
      <c r="J3280" s="8620"/>
    </row>
    <row r="3281" spans="1:10" ht="27" thickTop="1" thickBot="1" x14ac:dyDescent="0.3">
      <c r="A3281" s="8601"/>
      <c r="B3281" s="8601"/>
      <c r="C3281" s="8741"/>
      <c r="D3281" s="8742" t="s">
        <v>31</v>
      </c>
      <c r="E3281" s="8743"/>
      <c r="F3281" s="8743"/>
      <c r="G3281" s="8744"/>
      <c r="H3281" s="11135"/>
      <c r="I3281" s="11135"/>
      <c r="J3281" s="8620"/>
    </row>
    <row r="3282" spans="1:10" ht="16.5" thickTop="1" thickBot="1" x14ac:dyDescent="0.3">
      <c r="A3282" s="8601"/>
      <c r="B3282" s="8601"/>
      <c r="C3282" s="8741"/>
      <c r="D3282" s="8742" t="s">
        <v>119</v>
      </c>
      <c r="E3282" s="8710"/>
      <c r="F3282" s="8710"/>
      <c r="G3282" s="8711"/>
      <c r="H3282" s="11135"/>
      <c r="I3282" s="11135"/>
      <c r="J3282" s="8620"/>
    </row>
    <row r="3283" spans="1:10" ht="27" thickTop="1" thickBot="1" x14ac:dyDescent="0.3">
      <c r="A3283" s="8601"/>
      <c r="B3283" s="8601"/>
      <c r="C3283" s="8741"/>
      <c r="D3283" s="8742" t="s">
        <v>120</v>
      </c>
      <c r="E3283" s="8745"/>
      <c r="F3283" s="8710"/>
      <c r="G3283" s="8711"/>
      <c r="H3283" s="11135">
        <v>2</v>
      </c>
      <c r="I3283" s="11135"/>
      <c r="J3283" s="8620"/>
    </row>
    <row r="3284" spans="1:10" ht="27" thickTop="1" thickBot="1" x14ac:dyDescent="0.3">
      <c r="A3284" s="8601"/>
      <c r="B3284" s="8620"/>
      <c r="C3284" s="8741"/>
      <c r="D3284" s="8742" t="s">
        <v>121</v>
      </c>
      <c r="E3284" s="8710"/>
      <c r="F3284" s="8710"/>
      <c r="G3284" s="8711"/>
      <c r="H3284" s="11135"/>
      <c r="I3284" s="11135"/>
      <c r="J3284" s="8620"/>
    </row>
    <row r="3285" spans="1:10" ht="16.5" thickTop="1" thickBot="1" x14ac:dyDescent="0.3">
      <c r="A3285" s="8601"/>
      <c r="B3285" s="8620"/>
      <c r="C3285" s="8741"/>
      <c r="D3285" s="8742" t="s">
        <v>70</v>
      </c>
      <c r="E3285" s="8710"/>
      <c r="F3285" s="8710"/>
      <c r="G3285" s="8711"/>
      <c r="H3285" s="11135"/>
      <c r="I3285" s="11135"/>
      <c r="J3285" s="8620"/>
    </row>
    <row r="3286" spans="1:10" ht="39.75" thickTop="1" thickBot="1" x14ac:dyDescent="0.3">
      <c r="A3286" s="8601"/>
      <c r="B3286" s="8620"/>
      <c r="C3286" s="8741"/>
      <c r="D3286" s="8742" t="s">
        <v>122</v>
      </c>
      <c r="E3286" s="8710"/>
      <c r="F3286" s="8710"/>
      <c r="G3286" s="8711"/>
      <c r="H3286" s="11135"/>
      <c r="I3286" s="11135"/>
      <c r="J3286" s="8620"/>
    </row>
    <row r="3287" spans="1:10" ht="27" thickTop="1" thickBot="1" x14ac:dyDescent="0.3">
      <c r="A3287" s="8601"/>
      <c r="B3287" s="8620"/>
      <c r="C3287" s="8746"/>
      <c r="D3287" s="8742" t="s">
        <v>123</v>
      </c>
      <c r="E3287" s="8710"/>
      <c r="F3287" s="8710"/>
      <c r="G3287" s="8711"/>
      <c r="H3287" s="11135"/>
      <c r="I3287" s="11135"/>
      <c r="J3287" s="8620"/>
    </row>
    <row r="3288" spans="1:10" ht="39.75" thickTop="1" thickBot="1" x14ac:dyDescent="0.3">
      <c r="A3288" s="8601"/>
      <c r="B3288" s="8620"/>
      <c r="C3288" s="8741"/>
      <c r="D3288" s="8742" t="s">
        <v>34</v>
      </c>
      <c r="E3288" s="8710"/>
      <c r="F3288" s="8710"/>
      <c r="G3288" s="8711"/>
      <c r="H3288" s="11135"/>
      <c r="I3288" s="11135"/>
      <c r="J3288" s="8620"/>
    </row>
    <row r="3289" spans="1:10" ht="39.75" thickTop="1" thickBot="1" x14ac:dyDescent="0.3">
      <c r="A3289" s="8601"/>
      <c r="B3289" s="8620"/>
      <c r="C3289" s="8746"/>
      <c r="D3289" s="8747" t="s">
        <v>124</v>
      </c>
      <c r="E3289" s="8710"/>
      <c r="F3289" s="8710"/>
      <c r="G3289" s="8711"/>
      <c r="H3289" s="11135">
        <v>2</v>
      </c>
      <c r="I3289" s="11135"/>
      <c r="J3289" s="8620"/>
    </row>
    <row r="3290" spans="1:10" ht="52.5" thickTop="1" thickBot="1" x14ac:dyDescent="0.3">
      <c r="A3290" s="8601"/>
      <c r="B3290" s="8620"/>
      <c r="C3290" s="8741"/>
      <c r="D3290" s="8742" t="s">
        <v>125</v>
      </c>
      <c r="E3290" s="8710"/>
      <c r="F3290" s="8710"/>
      <c r="G3290" s="8711"/>
      <c r="H3290" s="11135"/>
      <c r="I3290" s="11135"/>
      <c r="J3290" s="8620"/>
    </row>
    <row r="3291" spans="1:10" ht="27" thickTop="1" thickBot="1" x14ac:dyDescent="0.3">
      <c r="A3291" s="8601"/>
      <c r="B3291" s="8620"/>
      <c r="C3291" s="8741"/>
      <c r="D3291" s="8742" t="s">
        <v>126</v>
      </c>
      <c r="E3291" s="8710"/>
      <c r="F3291" s="8710"/>
      <c r="G3291" s="8711"/>
      <c r="H3291" s="11135"/>
      <c r="I3291" s="11135"/>
      <c r="J3291" s="8620"/>
    </row>
    <row r="3292" spans="1:10" ht="27" thickTop="1" thickBot="1" x14ac:dyDescent="0.3">
      <c r="A3292" s="8601"/>
      <c r="B3292" s="8620"/>
      <c r="C3292" s="8741"/>
      <c r="D3292" s="8748" t="s">
        <v>244</v>
      </c>
      <c r="E3292" s="8704"/>
      <c r="F3292" s="8704"/>
      <c r="G3292" s="8704"/>
      <c r="H3292" s="11135">
        <v>9</v>
      </c>
      <c r="I3292" s="11135"/>
      <c r="J3292" s="8620"/>
    </row>
    <row r="3293" spans="1:10" ht="65.25" thickTop="1" thickBot="1" x14ac:dyDescent="0.3">
      <c r="A3293" s="8601"/>
      <c r="B3293" s="8620"/>
      <c r="C3293" s="8741"/>
      <c r="D3293" s="8749" t="s">
        <v>71</v>
      </c>
      <c r="E3293" s="8710"/>
      <c r="F3293" s="8710"/>
      <c r="G3293" s="8711"/>
      <c r="H3293" s="11135"/>
      <c r="I3293" s="11135"/>
      <c r="J3293" s="8620"/>
    </row>
    <row r="3294" spans="1:10" ht="27" thickTop="1" thickBot="1" x14ac:dyDescent="0.3">
      <c r="A3294" s="8601"/>
      <c r="B3294" s="8620"/>
      <c r="C3294" s="8741"/>
      <c r="D3294" s="8742" t="s">
        <v>128</v>
      </c>
      <c r="E3294" s="8704"/>
      <c r="F3294" s="8704"/>
      <c r="G3294" s="8704"/>
      <c r="H3294" s="11135"/>
      <c r="I3294" s="11135"/>
      <c r="J3294" s="8620"/>
    </row>
    <row r="3295" spans="1:10" ht="39.75" thickTop="1" thickBot="1" x14ac:dyDescent="0.3">
      <c r="A3295" s="8601"/>
      <c r="B3295" s="8620"/>
      <c r="C3295" s="8741"/>
      <c r="D3295" s="8742" t="s">
        <v>129</v>
      </c>
      <c r="E3295" s="8710"/>
      <c r="F3295" s="8710"/>
      <c r="G3295" s="8711"/>
      <c r="H3295" s="11135">
        <v>1</v>
      </c>
      <c r="I3295" s="11135"/>
      <c r="J3295" s="8620"/>
    </row>
    <row r="3296" spans="1:10" ht="52.5" thickTop="1" thickBot="1" x14ac:dyDescent="0.3">
      <c r="A3296" s="8601"/>
      <c r="B3296" s="8620"/>
      <c r="C3296" s="8741"/>
      <c r="D3296" s="8742" t="s">
        <v>130</v>
      </c>
      <c r="E3296" s="8710"/>
      <c r="F3296" s="8710"/>
      <c r="G3296" s="8711"/>
      <c r="H3296" s="11135"/>
      <c r="I3296" s="11135"/>
      <c r="J3296" s="8620"/>
    </row>
    <row r="3297" spans="1:10" ht="39.75" thickTop="1" thickBot="1" x14ac:dyDescent="0.3">
      <c r="A3297" s="8601"/>
      <c r="B3297" s="8620"/>
      <c r="C3297" s="8741"/>
      <c r="D3297" s="8742" t="s">
        <v>131</v>
      </c>
      <c r="E3297" s="8745"/>
      <c r="F3297" s="8710"/>
      <c r="G3297" s="8711"/>
      <c r="H3297" s="11135"/>
      <c r="I3297" s="11135"/>
      <c r="J3297" s="8620"/>
    </row>
    <row r="3298" spans="1:10" ht="27" thickTop="1" thickBot="1" x14ac:dyDescent="0.3">
      <c r="A3298" s="8601"/>
      <c r="B3298" s="8601"/>
      <c r="C3298" s="8746"/>
      <c r="D3298" s="8742" t="s">
        <v>132</v>
      </c>
      <c r="E3298" s="8745"/>
      <c r="F3298" s="8710"/>
      <c r="G3298" s="8711"/>
      <c r="H3298" s="11135"/>
      <c r="I3298" s="11135"/>
      <c r="J3298" s="8620"/>
    </row>
    <row r="3299" spans="1:10" ht="39.75" thickTop="1" thickBot="1" x14ac:dyDescent="0.3">
      <c r="A3299" s="8601"/>
      <c r="B3299" s="8601"/>
      <c r="C3299" s="8741"/>
      <c r="D3299" s="8661" t="s">
        <v>245</v>
      </c>
      <c r="E3299" s="8704"/>
      <c r="F3299" s="8704"/>
      <c r="G3299" s="8704"/>
      <c r="H3299" s="11135"/>
      <c r="I3299" s="11135"/>
      <c r="J3299" s="8620"/>
    </row>
    <row r="3300" spans="1:10" ht="27" thickTop="1" thickBot="1" x14ac:dyDescent="0.3">
      <c r="A3300" s="8601"/>
      <c r="B3300" s="8601"/>
      <c r="C3300" s="8741"/>
      <c r="D3300" s="8749" t="s">
        <v>213</v>
      </c>
      <c r="E3300" s="8710"/>
      <c r="F3300" s="8710"/>
      <c r="G3300" s="8711"/>
      <c r="H3300" s="11135">
        <v>5</v>
      </c>
      <c r="I3300" s="11135"/>
      <c r="J3300" s="8620"/>
    </row>
    <row r="3301" spans="1:10" ht="65.25" thickTop="1" thickBot="1" x14ac:dyDescent="0.3">
      <c r="A3301" s="8601"/>
      <c r="B3301" s="8601"/>
      <c r="C3301" s="8741"/>
      <c r="D3301" s="8749" t="s">
        <v>214</v>
      </c>
      <c r="E3301" s="8710"/>
      <c r="F3301" s="8710"/>
      <c r="G3301" s="8711"/>
      <c r="H3301" s="11135"/>
      <c r="I3301" s="11135"/>
      <c r="J3301" s="8620"/>
    </row>
    <row r="3302" spans="1:10" ht="39.75" thickTop="1" thickBot="1" x14ac:dyDescent="0.3">
      <c r="A3302" s="8601"/>
      <c r="B3302" s="8601"/>
      <c r="C3302" s="8741"/>
      <c r="D3302" s="8749" t="s">
        <v>221</v>
      </c>
      <c r="E3302" s="8710"/>
      <c r="F3302" s="8710"/>
      <c r="G3302" s="8711"/>
      <c r="H3302" s="11135"/>
      <c r="I3302" s="11135"/>
      <c r="J3302" s="8620"/>
    </row>
    <row r="3303" spans="1:10" ht="52.5" thickTop="1" thickBot="1" x14ac:dyDescent="0.3">
      <c r="A3303" s="8601"/>
      <c r="B3303" s="8601"/>
      <c r="C3303" s="8741"/>
      <c r="D3303" s="8750" t="s">
        <v>246</v>
      </c>
      <c r="E3303" s="8704"/>
      <c r="F3303" s="8704"/>
      <c r="G3303" s="8704"/>
      <c r="H3303" s="11135"/>
      <c r="I3303" s="11135"/>
      <c r="J3303" s="8620"/>
    </row>
    <row r="3304" spans="1:10" ht="27" thickTop="1" thickBot="1" x14ac:dyDescent="0.3">
      <c r="A3304" s="8601"/>
      <c r="B3304" s="8601"/>
      <c r="C3304" s="8746"/>
      <c r="D3304" s="8749" t="s">
        <v>220</v>
      </c>
      <c r="E3304" s="8710"/>
      <c r="F3304" s="8710"/>
      <c r="G3304" s="8711"/>
      <c r="H3304" s="11135"/>
      <c r="I3304" s="11135"/>
      <c r="J3304" s="8620"/>
    </row>
    <row r="3305" spans="1:10" ht="27" thickTop="1" thickBot="1" x14ac:dyDescent="0.3">
      <c r="A3305" s="8601"/>
      <c r="B3305" s="8601"/>
      <c r="C3305" s="8746"/>
      <c r="D3305" s="8749" t="s">
        <v>247</v>
      </c>
      <c r="E3305" s="8710"/>
      <c r="F3305" s="8710"/>
      <c r="G3305" s="8711"/>
      <c r="H3305" s="11135"/>
      <c r="I3305" s="11135"/>
      <c r="J3305" s="8620"/>
    </row>
    <row r="3306" spans="1:10" ht="16.5" thickTop="1" thickBot="1" x14ac:dyDescent="0.3">
      <c r="A3306" s="8601"/>
      <c r="B3306" s="8601"/>
      <c r="C3306" s="8746"/>
      <c r="D3306" s="8751" t="s">
        <v>212</v>
      </c>
      <c r="E3306" s="8710"/>
      <c r="F3306" s="8710"/>
      <c r="G3306" s="8711"/>
      <c r="H3306" s="11135"/>
      <c r="I3306" s="11135"/>
      <c r="J3306" s="8620"/>
    </row>
    <row r="3307" spans="1:10" ht="27" thickTop="1" thickBot="1" x14ac:dyDescent="0.3">
      <c r="A3307" s="8601"/>
      <c r="B3307" s="8601"/>
      <c r="C3307" s="8746"/>
      <c r="D3307" s="8749" t="s">
        <v>211</v>
      </c>
      <c r="E3307" s="8710"/>
      <c r="F3307" s="8710"/>
      <c r="G3307" s="8711"/>
      <c r="H3307" s="11135"/>
      <c r="I3307" s="11135"/>
      <c r="J3307" s="8620"/>
    </row>
    <row r="3308" spans="1:10" ht="27" thickTop="1" thickBot="1" x14ac:dyDescent="0.3">
      <c r="A3308" s="8601"/>
      <c r="B3308" s="8601"/>
      <c r="C3308" s="8746"/>
      <c r="D3308" s="8749" t="s">
        <v>136</v>
      </c>
      <c r="E3308" s="8710"/>
      <c r="F3308" s="8710"/>
      <c r="G3308" s="8711"/>
      <c r="H3308" s="11135">
        <v>1</v>
      </c>
      <c r="I3308" s="11135"/>
      <c r="J3308" s="8620"/>
    </row>
    <row r="3309" spans="1:10" ht="16.5" thickTop="1" thickBot="1" x14ac:dyDescent="0.3">
      <c r="A3309" s="8601"/>
      <c r="B3309" s="8601"/>
      <c r="C3309" s="8746"/>
      <c r="D3309" s="8749" t="s">
        <v>137</v>
      </c>
      <c r="E3309" s="8710"/>
      <c r="F3309" s="8710"/>
      <c r="G3309" s="8711"/>
      <c r="H3309" s="11135"/>
      <c r="I3309" s="11135"/>
      <c r="J3309" s="8620"/>
    </row>
    <row r="3310" spans="1:10" ht="16.5" thickTop="1" thickBot="1" x14ac:dyDescent="0.3">
      <c r="A3310" s="8601"/>
      <c r="B3310" s="8601"/>
      <c r="C3310" s="8746"/>
      <c r="D3310" s="8749" t="s">
        <v>138</v>
      </c>
      <c r="E3310" s="8710"/>
      <c r="F3310" s="8710"/>
      <c r="G3310" s="8711"/>
      <c r="H3310" s="11135"/>
      <c r="I3310" s="11135"/>
      <c r="J3310" s="8620"/>
    </row>
    <row r="3311" spans="1:10" ht="16.5" thickTop="1" thickBot="1" x14ac:dyDescent="0.3">
      <c r="A3311" s="8601"/>
      <c r="B3311" s="8601"/>
      <c r="C3311" s="8746"/>
      <c r="D3311" s="8749" t="s">
        <v>139</v>
      </c>
      <c r="E3311" s="8710"/>
      <c r="F3311" s="8710"/>
      <c r="G3311" s="8711"/>
      <c r="H3311" s="11135"/>
      <c r="I3311" s="11135"/>
      <c r="J3311" s="8620"/>
    </row>
    <row r="3312" spans="1:10" ht="16.5" thickTop="1" thickBot="1" x14ac:dyDescent="0.3">
      <c r="A3312" s="8601"/>
      <c r="B3312" s="8601"/>
      <c r="C3312" s="8746"/>
      <c r="D3312" s="8749" t="s">
        <v>140</v>
      </c>
      <c r="E3312" s="8710"/>
      <c r="F3312" s="8710"/>
      <c r="G3312" s="8711"/>
      <c r="H3312" s="11135"/>
      <c r="I3312" s="11135"/>
      <c r="J3312" s="8620"/>
    </row>
    <row r="3313" spans="1:10" ht="39.75" thickTop="1" thickBot="1" x14ac:dyDescent="0.3">
      <c r="A3313" s="8601"/>
      <c r="B3313" s="8601"/>
      <c r="C3313" s="8746"/>
      <c r="D3313" s="8750" t="s">
        <v>141</v>
      </c>
      <c r="E3313" s="8710"/>
      <c r="F3313" s="8710"/>
      <c r="G3313" s="8711"/>
      <c r="H3313" s="11135">
        <v>1</v>
      </c>
      <c r="I3313" s="11135"/>
      <c r="J3313" s="8620"/>
    </row>
    <row r="3314" spans="1:10" ht="27" thickTop="1" thickBot="1" x14ac:dyDescent="0.3">
      <c r="A3314" s="8601"/>
      <c r="B3314" s="8601"/>
      <c r="C3314" s="8741"/>
      <c r="D3314" s="8742" t="s">
        <v>142</v>
      </c>
      <c r="E3314" s="8704"/>
      <c r="F3314" s="8704"/>
      <c r="G3314" s="8704"/>
      <c r="H3314" s="11135">
        <v>3</v>
      </c>
      <c r="I3314" s="11135"/>
      <c r="J3314" s="8620"/>
    </row>
    <row r="3315" spans="1:10" ht="39.75" thickTop="1" thickBot="1" x14ac:dyDescent="0.3">
      <c r="A3315" s="8601"/>
      <c r="B3315" s="8601"/>
      <c r="C3315" s="8752"/>
      <c r="D3315" s="8749" t="s">
        <v>143</v>
      </c>
      <c r="E3315" s="8710"/>
      <c r="F3315" s="8710"/>
      <c r="G3315" s="8711"/>
      <c r="H3315" s="11135"/>
      <c r="I3315" s="11135"/>
      <c r="J3315" s="8620"/>
    </row>
    <row r="3316" spans="1:10" ht="39.75" thickTop="1" thickBot="1" x14ac:dyDescent="0.3">
      <c r="A3316" s="8601"/>
      <c r="B3316" s="8601"/>
      <c r="C3316" s="8746"/>
      <c r="D3316" s="8742" t="s">
        <v>144</v>
      </c>
      <c r="E3316" s="8710"/>
      <c r="F3316" s="8710"/>
      <c r="G3316" s="8711"/>
      <c r="H3316" s="11228"/>
      <c r="I3316" s="11228"/>
      <c r="J3316" s="8620"/>
    </row>
    <row r="3317" spans="1:10" ht="27" thickTop="1" thickBot="1" x14ac:dyDescent="0.3">
      <c r="A3317" s="8601"/>
      <c r="B3317" s="8601"/>
      <c r="C3317" s="8746"/>
      <c r="D3317" s="8749" t="s">
        <v>145</v>
      </c>
      <c r="E3317" s="8710"/>
      <c r="F3317" s="8710"/>
      <c r="G3317" s="8711"/>
      <c r="H3317" s="11228">
        <v>14</v>
      </c>
      <c r="I3317" s="11228"/>
      <c r="J3317" s="8620"/>
    </row>
    <row r="3318" spans="1:10" ht="16.5" thickTop="1" thickBot="1" x14ac:dyDescent="0.3">
      <c r="A3318" s="8601"/>
      <c r="B3318" s="8601"/>
      <c r="C3318" s="8753"/>
      <c r="D3318" s="8754" t="s">
        <v>146</v>
      </c>
      <c r="E3318" s="8710"/>
      <c r="F3318" s="8710"/>
      <c r="G3318" s="8711"/>
      <c r="H3318" s="11228">
        <v>7</v>
      </c>
      <c r="I3318" s="11228"/>
      <c r="J3318" s="8620"/>
    </row>
    <row r="3319" spans="1:10" ht="16.5" thickTop="1" thickBot="1" x14ac:dyDescent="0.3">
      <c r="A3319" s="8601"/>
      <c r="B3319" s="8619"/>
      <c r="C3319" s="8755" t="s">
        <v>147</v>
      </c>
      <c r="D3319" s="8756"/>
      <c r="E3319" s="8756"/>
      <c r="F3319" s="8756"/>
      <c r="G3319" s="8757"/>
      <c r="H3319" s="11218">
        <v>109</v>
      </c>
      <c r="I3319" s="11220"/>
      <c r="J3319" s="8620"/>
    </row>
    <row r="3320" spans="1:10" ht="16.5" thickTop="1" thickBot="1" x14ac:dyDescent="0.3">
      <c r="A3320" s="8601"/>
      <c r="B3320" s="8601"/>
      <c r="C3320" s="8758"/>
      <c r="D3320" s="8737" t="s">
        <v>148</v>
      </c>
      <c r="E3320" s="8759"/>
      <c r="F3320" s="8759"/>
      <c r="G3320" s="8760"/>
      <c r="H3320" s="11269">
        <v>105</v>
      </c>
      <c r="I3320" s="11270"/>
      <c r="J3320" s="8620"/>
    </row>
    <row r="3321" spans="1:10" ht="16.5" thickTop="1" thickBot="1" x14ac:dyDescent="0.3">
      <c r="A3321" s="8601"/>
      <c r="B3321" s="8601"/>
      <c r="C3321" s="8619"/>
      <c r="D3321" s="8737" t="s">
        <v>149</v>
      </c>
      <c r="E3321" s="8759"/>
      <c r="F3321" s="8759"/>
      <c r="G3321" s="8760"/>
      <c r="H3321" s="11269"/>
      <c r="I3321" s="11270"/>
      <c r="J3321" s="8620"/>
    </row>
    <row r="3322" spans="1:10" ht="16.5" thickTop="1" thickBot="1" x14ac:dyDescent="0.3">
      <c r="A3322" s="8601"/>
      <c r="B3322" s="8601"/>
      <c r="C3322" s="8619"/>
      <c r="D3322" s="8737" t="s">
        <v>150</v>
      </c>
      <c r="E3322" s="8759"/>
      <c r="F3322" s="8759"/>
      <c r="G3322" s="8760"/>
      <c r="H3322" s="11269">
        <v>4</v>
      </c>
      <c r="I3322" s="11270"/>
      <c r="J3322" s="8620"/>
    </row>
    <row r="3323" spans="1:10" ht="16.5" thickTop="1" thickBot="1" x14ac:dyDescent="0.3">
      <c r="A3323" s="8761"/>
      <c r="B3323" s="8601"/>
      <c r="C3323" s="8762"/>
      <c r="D3323" s="8763" t="s">
        <v>151</v>
      </c>
      <c r="E3323" s="8764"/>
      <c r="F3323" s="8764"/>
      <c r="G3323" s="8765"/>
      <c r="H3323" s="11275">
        <v>0</v>
      </c>
      <c r="I3323" s="11276"/>
      <c r="J3323" s="8620"/>
    </row>
    <row r="3324" spans="1:10" ht="27" thickTop="1" thickBot="1" x14ac:dyDescent="0.3">
      <c r="A3324" s="8601"/>
      <c r="B3324" s="8601"/>
      <c r="C3324" s="8619"/>
      <c r="D3324" s="8766" t="s">
        <v>248</v>
      </c>
      <c r="E3324" s="8731"/>
      <c r="F3324" s="8731"/>
      <c r="G3324" s="8767"/>
      <c r="H3324" s="11269"/>
      <c r="I3324" s="11270"/>
      <c r="J3324" s="8620"/>
    </row>
    <row r="3325" spans="1:10" ht="16.5" thickTop="1" thickBot="1" x14ac:dyDescent="0.3">
      <c r="A3325" s="8601"/>
      <c r="B3325" s="8601"/>
      <c r="C3325" s="8619"/>
      <c r="D3325" s="8768" t="s">
        <v>249</v>
      </c>
      <c r="E3325" s="8731"/>
      <c r="F3325" s="8731"/>
      <c r="G3325" s="8767"/>
      <c r="H3325" s="11277"/>
      <c r="I3325" s="11278"/>
      <c r="J3325" s="8620"/>
    </row>
    <row r="3326" spans="1:10" ht="16.5" thickTop="1" thickBot="1" x14ac:dyDescent="0.3">
      <c r="A3326" s="8601"/>
      <c r="B3326" s="8601"/>
      <c r="C3326" s="8619"/>
      <c r="D3326" s="8763" t="s">
        <v>250</v>
      </c>
      <c r="E3326" s="8764"/>
      <c r="F3326" s="8764"/>
      <c r="G3326" s="8765"/>
      <c r="H3326" s="11275">
        <v>0</v>
      </c>
      <c r="I3326" s="11276"/>
      <c r="J3326" s="8620"/>
    </row>
    <row r="3327" spans="1:10" ht="16.5" thickTop="1" thickBot="1" x14ac:dyDescent="0.3">
      <c r="A3327" s="8601"/>
      <c r="B3327" s="8601"/>
      <c r="C3327" s="8619"/>
      <c r="D3327" s="8768" t="s">
        <v>155</v>
      </c>
      <c r="E3327" s="8731"/>
      <c r="F3327" s="8731"/>
      <c r="G3327" s="8767"/>
      <c r="H3327" s="11269"/>
      <c r="I3327" s="11270"/>
      <c r="J3327" s="8620"/>
    </row>
    <row r="3328" spans="1:10" ht="16.5" thickTop="1" thickBot="1" x14ac:dyDescent="0.3">
      <c r="A3328" s="8601"/>
      <c r="B3328" s="8601"/>
      <c r="C3328" s="8619"/>
      <c r="D3328" s="8768" t="s">
        <v>156</v>
      </c>
      <c r="E3328" s="8731"/>
      <c r="F3328" s="8731"/>
      <c r="G3328" s="8767"/>
      <c r="H3328" s="11269"/>
      <c r="I3328" s="11270"/>
      <c r="J3328" s="8620"/>
    </row>
    <row r="3329" spans="1:10" ht="16.5" thickTop="1" thickBot="1" x14ac:dyDescent="0.3">
      <c r="A3329" s="8601"/>
      <c r="B3329" s="8601"/>
      <c r="C3329" s="8619"/>
      <c r="D3329" s="8768" t="s">
        <v>157</v>
      </c>
      <c r="E3329" s="8731"/>
      <c r="F3329" s="8731"/>
      <c r="G3329" s="8767"/>
      <c r="H3329" s="11269"/>
      <c r="I3329" s="11270"/>
      <c r="J3329" s="8620"/>
    </row>
    <row r="3330" spans="1:10" ht="16.5" thickTop="1" thickBot="1" x14ac:dyDescent="0.3">
      <c r="A3330" s="8601"/>
      <c r="B3330" s="8601"/>
      <c r="C3330" s="8619"/>
      <c r="D3330" s="8769" t="s">
        <v>158</v>
      </c>
      <c r="E3330" s="8710"/>
      <c r="F3330" s="8710"/>
      <c r="G3330" s="8711"/>
      <c r="H3330" s="11269"/>
      <c r="I3330" s="11270"/>
      <c r="J3330" s="8620"/>
    </row>
    <row r="3331" spans="1:10" ht="16.5" thickTop="1" thickBot="1" x14ac:dyDescent="0.3">
      <c r="A3331" s="8601"/>
      <c r="B3331" s="8601"/>
      <c r="C3331" s="8755" t="s">
        <v>159</v>
      </c>
      <c r="D3331" s="8756"/>
      <c r="E3331" s="8756"/>
      <c r="F3331" s="8756"/>
      <c r="G3331" s="8757"/>
      <c r="H3331" s="11218">
        <v>32</v>
      </c>
      <c r="I3331" s="11220"/>
      <c r="J3331" s="8620"/>
    </row>
    <row r="3332" spans="1:10" ht="16.5" thickTop="1" thickBot="1" x14ac:dyDescent="0.3">
      <c r="A3332" s="8601"/>
      <c r="B3332" s="8601"/>
      <c r="C3332" s="8619"/>
      <c r="D3332" s="8770" t="s">
        <v>160</v>
      </c>
      <c r="E3332" s="8704"/>
      <c r="F3332" s="8704"/>
      <c r="G3332" s="8704"/>
      <c r="H3332" s="11233">
        <v>10</v>
      </c>
      <c r="I3332" s="11233"/>
      <c r="J3332" s="8620"/>
    </row>
    <row r="3333" spans="1:10" ht="16.5" thickTop="1" thickBot="1" x14ac:dyDescent="0.3">
      <c r="A3333" s="8601"/>
      <c r="B3333" s="8601"/>
      <c r="C3333" s="8619"/>
      <c r="D3333" s="8737" t="s">
        <v>161</v>
      </c>
      <c r="E3333" s="8710"/>
      <c r="F3333" s="8710"/>
      <c r="G3333" s="8711"/>
      <c r="H3333" s="11228"/>
      <c r="I3333" s="11228"/>
      <c r="J3333" s="8620"/>
    </row>
    <row r="3334" spans="1:10" ht="16.5" thickTop="1" thickBot="1" x14ac:dyDescent="0.3">
      <c r="A3334" s="8601"/>
      <c r="B3334" s="8601"/>
      <c r="C3334" s="8619"/>
      <c r="D3334" s="8771" t="s">
        <v>162</v>
      </c>
      <c r="E3334" s="8713"/>
      <c r="F3334" s="8713"/>
      <c r="G3334" s="8714"/>
      <c r="H3334" s="11228">
        <v>22</v>
      </c>
      <c r="I3334" s="11228"/>
      <c r="J3334" s="8620"/>
    </row>
    <row r="3335" spans="1:10" ht="16.5" thickTop="1" thickBot="1" x14ac:dyDescent="0.3">
      <c r="A3335" s="8601"/>
      <c r="B3335" s="8601"/>
      <c r="C3335" s="8755" t="s">
        <v>163</v>
      </c>
      <c r="D3335" s="8756"/>
      <c r="E3335" s="8756"/>
      <c r="F3335" s="8756"/>
      <c r="G3335" s="8757"/>
      <c r="H3335" s="11218">
        <v>76</v>
      </c>
      <c r="I3335" s="11220"/>
      <c r="J3335" s="8620"/>
    </row>
    <row r="3336" spans="1:10" ht="16.5" thickTop="1" thickBot="1" x14ac:dyDescent="0.3">
      <c r="A3336" s="8601"/>
      <c r="B3336" s="8601"/>
      <c r="C3336" s="8758"/>
      <c r="D3336" s="8737" t="s">
        <v>160</v>
      </c>
      <c r="E3336" s="8710"/>
      <c r="F3336" s="8710"/>
      <c r="G3336" s="8711"/>
      <c r="H3336" s="11228">
        <v>21</v>
      </c>
      <c r="I3336" s="11228"/>
      <c r="J3336" s="8620"/>
    </row>
    <row r="3337" spans="1:10" ht="16.5" thickTop="1" thickBot="1" x14ac:dyDescent="0.3">
      <c r="A3337" s="8601"/>
      <c r="B3337" s="8601"/>
      <c r="C3337" s="8619"/>
      <c r="D3337" s="8737" t="s">
        <v>161</v>
      </c>
      <c r="E3337" s="8710"/>
      <c r="F3337" s="8710"/>
      <c r="G3337" s="8711"/>
      <c r="H3337" s="11228">
        <v>3</v>
      </c>
      <c r="I3337" s="11228"/>
      <c r="J3337" s="8620"/>
    </row>
    <row r="3338" spans="1:10" ht="16.5" thickTop="1" thickBot="1" x14ac:dyDescent="0.3">
      <c r="A3338" s="8601"/>
      <c r="B3338" s="8601"/>
      <c r="C3338" s="8619"/>
      <c r="D3338" s="8771" t="s">
        <v>162</v>
      </c>
      <c r="E3338" s="8713"/>
      <c r="F3338" s="8713"/>
      <c r="G3338" s="8714"/>
      <c r="H3338" s="11228">
        <v>52</v>
      </c>
      <c r="I3338" s="11228"/>
      <c r="J3338" s="8620"/>
    </row>
    <row r="3339" spans="1:10" ht="16.5" thickTop="1" thickBot="1" x14ac:dyDescent="0.3">
      <c r="A3339" s="8601"/>
      <c r="B3339" s="8601"/>
      <c r="C3339" s="8619"/>
      <c r="D3339" s="8771" t="s">
        <v>164</v>
      </c>
      <c r="E3339" s="8713"/>
      <c r="F3339" s="8713"/>
      <c r="G3339" s="8714"/>
      <c r="H3339" s="11269"/>
      <c r="I3339" s="11270"/>
      <c r="J3339" s="8620"/>
    </row>
    <row r="3340" spans="1:10" ht="16.5" thickTop="1" thickBot="1" x14ac:dyDescent="0.3">
      <c r="A3340" s="8601"/>
      <c r="B3340" s="8601"/>
      <c r="C3340" s="8619"/>
      <c r="D3340" s="11235" t="s">
        <v>165</v>
      </c>
      <c r="E3340" s="11236"/>
      <c r="F3340" s="11236"/>
      <c r="G3340" s="11237"/>
      <c r="H3340" s="11232">
        <v>160</v>
      </c>
      <c r="I3340" s="11232"/>
      <c r="J3340" s="8620"/>
    </row>
    <row r="3341" spans="1:10" ht="16.5" thickTop="1" thickBot="1" x14ac:dyDescent="0.3">
      <c r="A3341" s="8601"/>
      <c r="B3341" s="8601"/>
      <c r="C3341" s="8619"/>
      <c r="D3341" s="8770" t="s">
        <v>160</v>
      </c>
      <c r="E3341" s="8704"/>
      <c r="F3341" s="8704"/>
      <c r="G3341" s="8704"/>
      <c r="H3341" s="11233">
        <v>42</v>
      </c>
      <c r="I3341" s="11233"/>
      <c r="J3341" s="8620"/>
    </row>
    <row r="3342" spans="1:10" ht="16.5" thickTop="1" thickBot="1" x14ac:dyDescent="0.3">
      <c r="A3342" s="8601"/>
      <c r="B3342" s="8601"/>
      <c r="C3342" s="8619"/>
      <c r="D3342" s="8737" t="s">
        <v>161</v>
      </c>
      <c r="E3342" s="8710"/>
      <c r="F3342" s="8710"/>
      <c r="G3342" s="8711"/>
      <c r="H3342" s="11228"/>
      <c r="I3342" s="11228"/>
      <c r="J3342" s="8620"/>
    </row>
    <row r="3343" spans="1:10" ht="16.5" thickTop="1" thickBot="1" x14ac:dyDescent="0.3">
      <c r="A3343" s="8601"/>
      <c r="B3343" s="8601"/>
      <c r="C3343" s="8619"/>
      <c r="D3343" s="8771" t="s">
        <v>162</v>
      </c>
      <c r="E3343" s="8713"/>
      <c r="F3343" s="8713"/>
      <c r="G3343" s="8714"/>
      <c r="H3343" s="11228">
        <v>64</v>
      </c>
      <c r="I3343" s="11228"/>
      <c r="J3343" s="8620"/>
    </row>
    <row r="3344" spans="1:10" ht="16.5" thickTop="1" thickBot="1" x14ac:dyDescent="0.3">
      <c r="A3344" s="8601"/>
      <c r="B3344" s="8601"/>
      <c r="C3344" s="8772"/>
      <c r="D3344" s="8737" t="s">
        <v>114</v>
      </c>
      <c r="E3344" s="8713"/>
      <c r="F3344" s="8713"/>
      <c r="G3344" s="8714"/>
      <c r="H3344" s="11228">
        <v>54</v>
      </c>
      <c r="I3344" s="11228"/>
      <c r="J3344" s="8620"/>
    </row>
    <row r="3345" spans="1:10" ht="16.5" thickTop="1" thickBot="1" x14ac:dyDescent="0.3">
      <c r="A3345" s="8601"/>
      <c r="B3345" s="8773"/>
      <c r="C3345" s="8774" t="s">
        <v>166</v>
      </c>
      <c r="D3345" s="8725"/>
      <c r="E3345" s="8775"/>
      <c r="F3345" s="8727"/>
      <c r="G3345" s="8740"/>
      <c r="H3345" s="11234">
        <v>86</v>
      </c>
      <c r="I3345" s="11234"/>
      <c r="J3345" s="8601"/>
    </row>
    <row r="3346" spans="1:10" ht="16.5" thickTop="1" thickBot="1" x14ac:dyDescent="0.3">
      <c r="A3346" s="8601"/>
      <c r="B3346" s="8605"/>
      <c r="C3346" s="8776"/>
      <c r="D3346" s="8777" t="s">
        <v>251</v>
      </c>
      <c r="E3346" s="8778"/>
      <c r="F3346" s="8778"/>
      <c r="G3346" s="8779"/>
      <c r="H3346" s="11228">
        <v>23</v>
      </c>
      <c r="I3346" s="11228"/>
      <c r="J3346" s="8601"/>
    </row>
    <row r="3347" spans="1:10" ht="16.5" thickTop="1" thickBot="1" x14ac:dyDescent="0.3">
      <c r="A3347" s="8601"/>
      <c r="B3347" s="8780"/>
      <c r="C3347" s="8773"/>
      <c r="D3347" s="8778" t="s">
        <v>168</v>
      </c>
      <c r="E3347" s="8778"/>
      <c r="F3347" s="8778"/>
      <c r="G3347" s="8778"/>
      <c r="H3347" s="11233">
        <v>32</v>
      </c>
      <c r="I3347" s="11233"/>
      <c r="J3347" s="8601"/>
    </row>
    <row r="3348" spans="1:10" ht="16.5" thickTop="1" thickBot="1" x14ac:dyDescent="0.3">
      <c r="A3348" s="8601"/>
      <c r="B3348" s="8780"/>
      <c r="C3348" s="8773"/>
      <c r="D3348" s="8781" t="s">
        <v>169</v>
      </c>
      <c r="E3348" s="8778"/>
      <c r="F3348" s="8778"/>
      <c r="G3348" s="8779"/>
      <c r="H3348" s="11228">
        <v>26</v>
      </c>
      <c r="I3348" s="11228"/>
      <c r="J3348" s="8601"/>
    </row>
    <row r="3349" spans="1:10" ht="16.5" thickTop="1" thickBot="1" x14ac:dyDescent="0.3">
      <c r="A3349" s="8601"/>
      <c r="B3349" s="8780"/>
      <c r="C3349" s="8773"/>
      <c r="D3349" s="8781" t="s">
        <v>170</v>
      </c>
      <c r="E3349" s="8778"/>
      <c r="F3349" s="8778"/>
      <c r="G3349" s="8779"/>
      <c r="H3349" s="11228">
        <v>5</v>
      </c>
      <c r="I3349" s="11228"/>
      <c r="J3349" s="8601"/>
    </row>
    <row r="3350" spans="1:10" ht="16.5" thickTop="1" thickBot="1" x14ac:dyDescent="0.3">
      <c r="A3350" s="8601"/>
      <c r="B3350" s="8700"/>
      <c r="C3350" s="8619"/>
      <c r="D3350" s="8782" t="s">
        <v>171</v>
      </c>
      <c r="E3350" s="8783"/>
      <c r="F3350" s="8783"/>
      <c r="G3350" s="8784"/>
      <c r="H3350" s="11232">
        <v>2</v>
      </c>
      <c r="I3350" s="11232"/>
      <c r="J3350" s="8601"/>
    </row>
    <row r="3351" spans="1:10" ht="16.5" thickTop="1" thickBot="1" x14ac:dyDescent="0.3">
      <c r="A3351" s="8601"/>
      <c r="B3351" s="8601"/>
      <c r="C3351" s="8619"/>
      <c r="D3351" s="8785" t="s">
        <v>172</v>
      </c>
      <c r="E3351" s="8710"/>
      <c r="F3351" s="8710"/>
      <c r="G3351" s="8711"/>
      <c r="H3351" s="11228"/>
      <c r="I3351" s="11228"/>
      <c r="J3351" s="8601"/>
    </row>
    <row r="3352" spans="1:10" ht="16.5" thickTop="1" thickBot="1" x14ac:dyDescent="0.3">
      <c r="A3352" s="8601"/>
      <c r="B3352" s="8700"/>
      <c r="C3352" s="8619"/>
      <c r="D3352" s="8786" t="s">
        <v>173</v>
      </c>
      <c r="E3352" s="8778"/>
      <c r="F3352" s="8778"/>
      <c r="G3352" s="8779"/>
      <c r="H3352" s="11233">
        <v>1</v>
      </c>
      <c r="I3352" s="11233"/>
      <c r="J3352" s="8601"/>
    </row>
    <row r="3353" spans="1:10" ht="16.5" thickTop="1" thickBot="1" x14ac:dyDescent="0.3">
      <c r="A3353" s="8601"/>
      <c r="B3353" s="8700"/>
      <c r="C3353" s="8619"/>
      <c r="D3353" s="8787" t="s">
        <v>174</v>
      </c>
      <c r="E3353" s="8778"/>
      <c r="F3353" s="8778"/>
      <c r="G3353" s="8779"/>
      <c r="H3353" s="11228">
        <v>1</v>
      </c>
      <c r="I3353" s="11228"/>
      <c r="J3353" s="8602"/>
    </row>
    <row r="3354" spans="1:10" ht="17.25" thickTop="1" thickBot="1" x14ac:dyDescent="0.3">
      <c r="A3354" s="8601"/>
      <c r="B3354" s="8788" t="s">
        <v>175</v>
      </c>
      <c r="C3354" s="8789"/>
      <c r="D3354" s="8789"/>
      <c r="E3354" s="8789"/>
      <c r="F3354" s="8790"/>
      <c r="G3354" s="11218" t="s">
        <v>11</v>
      </c>
      <c r="H3354" s="11219"/>
      <c r="I3354" s="11220"/>
      <c r="J3354" s="8601"/>
    </row>
    <row r="3355" spans="1:10" ht="16.5" thickTop="1" x14ac:dyDescent="0.25">
      <c r="A3355" s="8602"/>
      <c r="B3355" s="8791"/>
      <c r="C3355" s="8792"/>
      <c r="D3355" s="8792"/>
      <c r="E3355" s="8792"/>
      <c r="F3355" s="8793"/>
      <c r="G3355" s="11221">
        <v>1848</v>
      </c>
      <c r="H3355" s="11222"/>
      <c r="I3355" s="11223"/>
      <c r="J3355" s="8602"/>
    </row>
    <row r="3356" spans="1:10" ht="16.5" thickBot="1" x14ac:dyDescent="0.3">
      <c r="A3356" s="8602"/>
      <c r="B3356" s="8794"/>
      <c r="C3356" s="8795"/>
      <c r="D3356" s="8795"/>
      <c r="E3356" s="8795"/>
      <c r="F3356" s="8796"/>
      <c r="G3356" s="11224"/>
      <c r="H3356" s="11225"/>
      <c r="I3356" s="11226"/>
      <c r="J3356" s="8602"/>
    </row>
    <row r="3357" spans="1:10" ht="15.75" thickTop="1" x14ac:dyDescent="0.25">
      <c r="A3357" s="8602"/>
      <c r="B3357" s="8602"/>
      <c r="C3357" s="8602"/>
      <c r="D3357" s="8602"/>
      <c r="E3357" s="8602"/>
      <c r="F3357" s="8602"/>
      <c r="G3357" s="8602"/>
      <c r="H3357" s="8602"/>
      <c r="I3357" s="8602"/>
      <c r="J3357" s="8602"/>
    </row>
    <row r="3359" spans="1:10" ht="15.75" thickBot="1" x14ac:dyDescent="0.3">
      <c r="A3359" s="8600"/>
      <c r="B3359" s="8600"/>
      <c r="C3359" s="8798"/>
      <c r="D3359" s="8798"/>
      <c r="E3359" s="8982"/>
      <c r="F3359" s="8600"/>
      <c r="G3359" s="8988" t="s">
        <v>196</v>
      </c>
      <c r="H3359" s="8600"/>
      <c r="I3359" s="8600"/>
      <c r="J3359" s="8600"/>
    </row>
    <row r="3360" spans="1:10" ht="17.25" thickTop="1" thickBot="1" x14ac:dyDescent="0.3">
      <c r="A3360" s="8801"/>
      <c r="B3360" s="8801"/>
      <c r="C3360" s="8802"/>
      <c r="D3360" s="8802"/>
      <c r="E3360" s="8802"/>
      <c r="F3360" s="8600"/>
      <c r="G3360" s="8978" t="s">
        <v>1</v>
      </c>
      <c r="H3360" s="8979"/>
      <c r="I3360" s="8831"/>
      <c r="J3360" s="8801"/>
    </row>
    <row r="3361" spans="1:10" ht="17.25" thickTop="1" thickBot="1" x14ac:dyDescent="0.3">
      <c r="A3361" s="8982"/>
      <c r="B3361" s="8801"/>
      <c r="C3361" s="8963"/>
      <c r="D3361" s="8963"/>
      <c r="E3361" s="8963"/>
      <c r="F3361" s="8600"/>
      <c r="G3361" s="8980" t="s">
        <v>2</v>
      </c>
      <c r="H3361" s="8981"/>
      <c r="I3361" s="8831" t="s">
        <v>181</v>
      </c>
      <c r="J3361" s="8801"/>
    </row>
    <row r="3362" spans="1:10" ht="16.5" thickTop="1" thickBot="1" x14ac:dyDescent="0.3">
      <c r="A3362" s="8801"/>
      <c r="B3362" s="8801"/>
      <c r="C3362" s="8801"/>
      <c r="D3362" s="8802"/>
      <c r="E3362" s="8810"/>
      <c r="F3362" s="8802"/>
      <c r="G3362" s="8802"/>
      <c r="H3362" s="8802"/>
      <c r="I3362" s="8802"/>
      <c r="J3362" s="8802"/>
    </row>
    <row r="3363" spans="1:10" ht="17.25" thickTop="1" thickBot="1" x14ac:dyDescent="0.3">
      <c r="A3363" s="8912" t="s">
        <v>4</v>
      </c>
      <c r="B3363" s="10962"/>
      <c r="C3363" s="10963"/>
      <c r="D3363" s="10963"/>
      <c r="E3363" s="10963"/>
      <c r="F3363" s="10963"/>
      <c r="G3363" s="10964"/>
      <c r="H3363" s="8600"/>
      <c r="I3363" s="8600"/>
      <c r="J3363" s="8600"/>
    </row>
    <row r="3364" spans="1:10" ht="17.25" thickTop="1" thickBot="1" x14ac:dyDescent="0.3">
      <c r="A3364" s="8912" t="s">
        <v>5</v>
      </c>
      <c r="B3364" s="10962" t="s">
        <v>187</v>
      </c>
      <c r="C3364" s="10963"/>
      <c r="D3364" s="10963"/>
      <c r="E3364" s="10963"/>
      <c r="F3364" s="10963"/>
      <c r="G3364" s="10964"/>
      <c r="H3364" s="8600"/>
      <c r="I3364" s="8600"/>
      <c r="J3364" s="8600"/>
    </row>
    <row r="3365" spans="1:10" ht="17.25" thickTop="1" thickBot="1" x14ac:dyDescent="0.3">
      <c r="A3365" s="8913" t="s">
        <v>7</v>
      </c>
      <c r="B3365" s="10965" t="s">
        <v>8</v>
      </c>
      <c r="C3365" s="10966"/>
      <c r="D3365" s="8832"/>
      <c r="E3365" s="8833"/>
      <c r="F3365" s="8833"/>
      <c r="G3365" s="8832"/>
      <c r="H3365" s="8600"/>
      <c r="I3365" s="8600"/>
      <c r="J3365" s="8600"/>
    </row>
    <row r="3366" spans="1:10" ht="16.5" thickTop="1" thickBot="1" x14ac:dyDescent="0.3">
      <c r="A3366" s="8801"/>
      <c r="B3366" s="8801"/>
      <c r="C3366" s="8801"/>
      <c r="D3366" s="8801"/>
      <c r="E3366" s="8801"/>
      <c r="F3366" s="8801"/>
      <c r="G3366" s="8811"/>
      <c r="H3366" s="8801"/>
      <c r="I3366" s="8801"/>
      <c r="J3366" s="8801"/>
    </row>
    <row r="3367" spans="1:10" ht="16.5" thickTop="1" thickBot="1" x14ac:dyDescent="0.3">
      <c r="A3367" s="8600"/>
      <c r="B3367" s="11372" t="s">
        <v>9</v>
      </c>
      <c r="C3367" s="11372"/>
      <c r="D3367" s="11372"/>
      <c r="E3367" s="11369" t="s">
        <v>10</v>
      </c>
      <c r="F3367" s="11378"/>
      <c r="G3367" s="11369" t="s">
        <v>11</v>
      </c>
      <c r="H3367" s="11378"/>
      <c r="I3367" s="8600"/>
      <c r="J3367" s="8600"/>
    </row>
    <row r="3368" spans="1:10" ht="16.5" thickTop="1" thickBot="1" x14ac:dyDescent="0.3">
      <c r="A3368" s="8809"/>
      <c r="B3368" s="11373"/>
      <c r="C3368" s="11372"/>
      <c r="D3368" s="11372"/>
      <c r="E3368" s="10981">
        <v>716</v>
      </c>
      <c r="F3368" s="10981"/>
      <c r="G3368" s="11431">
        <v>716</v>
      </c>
      <c r="H3368" s="11431"/>
      <c r="I3368" s="8600"/>
      <c r="J3368" s="8600"/>
    </row>
    <row r="3369" spans="1:10" ht="16.5" thickTop="1" thickBot="1" x14ac:dyDescent="0.3">
      <c r="A3369" s="8809"/>
      <c r="B3369" s="11373"/>
      <c r="C3369" s="11372"/>
      <c r="D3369" s="11372"/>
      <c r="E3369" s="10981"/>
      <c r="F3369" s="10981"/>
      <c r="G3369" s="11431"/>
      <c r="H3369" s="11431"/>
      <c r="I3369" s="8600"/>
      <c r="J3369" s="8600"/>
    </row>
    <row r="3370" spans="1:10" ht="16.5" thickTop="1" thickBot="1" x14ac:dyDescent="0.3">
      <c r="A3370" s="8809"/>
      <c r="B3370" s="8797"/>
      <c r="C3370" s="8797"/>
      <c r="D3370" s="8797"/>
      <c r="E3370" s="8797"/>
      <c r="F3370" s="8797"/>
      <c r="G3370" s="8797"/>
      <c r="H3370" s="8797"/>
      <c r="I3370" s="8797"/>
      <c r="J3370" s="8797"/>
    </row>
    <row r="3371" spans="1:10" ht="16.5" thickTop="1" thickBot="1" x14ac:dyDescent="0.3">
      <c r="A3371" s="8809"/>
      <c r="B3371" s="11373" t="s">
        <v>12</v>
      </c>
      <c r="C3371" s="11372"/>
      <c r="D3371" s="11372"/>
      <c r="E3371" s="11372"/>
      <c r="F3371" s="11372"/>
      <c r="G3371" s="11369" t="s">
        <v>11</v>
      </c>
      <c r="H3371" s="11378"/>
      <c r="I3371" s="11432" t="s">
        <v>13</v>
      </c>
      <c r="J3371" s="11432"/>
    </row>
    <row r="3372" spans="1:10" ht="16.5" thickTop="1" thickBot="1" x14ac:dyDescent="0.3">
      <c r="A3372" s="8809"/>
      <c r="B3372" s="11372"/>
      <c r="C3372" s="11372"/>
      <c r="D3372" s="11372"/>
      <c r="E3372" s="11372"/>
      <c r="F3372" s="11372"/>
      <c r="G3372" s="8914" t="s">
        <v>14</v>
      </c>
      <c r="H3372" s="8914" t="s">
        <v>15</v>
      </c>
      <c r="I3372" s="11432"/>
      <c r="J3372" s="11432"/>
    </row>
    <row r="3373" spans="1:10" ht="16.5" thickTop="1" thickBot="1" x14ac:dyDescent="0.3">
      <c r="A3373" s="8600"/>
      <c r="B3373" s="11372"/>
      <c r="C3373" s="11372"/>
      <c r="D3373" s="11372"/>
      <c r="E3373" s="11372"/>
      <c r="F3373" s="11372"/>
      <c r="G3373" s="8900">
        <v>18</v>
      </c>
      <c r="H3373" s="8900">
        <v>0</v>
      </c>
      <c r="I3373" s="11430">
        <v>18</v>
      </c>
      <c r="J3373" s="11430"/>
    </row>
    <row r="3374" spans="1:10" ht="16.5" thickTop="1" thickBot="1" x14ac:dyDescent="0.3">
      <c r="A3374" s="8600"/>
      <c r="B3374" s="11374" t="s">
        <v>16</v>
      </c>
      <c r="C3374" s="11375"/>
      <c r="D3374" s="11375"/>
      <c r="E3374" s="11375"/>
      <c r="F3374" s="11392"/>
      <c r="G3374" s="8834">
        <v>13</v>
      </c>
      <c r="H3374" s="8834"/>
      <c r="I3374" s="11411">
        <v>13</v>
      </c>
      <c r="J3374" s="11411"/>
    </row>
    <row r="3375" spans="1:10" ht="16.5" thickTop="1" thickBot="1" x14ac:dyDescent="0.3">
      <c r="A3375" s="8600"/>
      <c r="B3375" s="11374" t="s">
        <v>17</v>
      </c>
      <c r="C3375" s="11375"/>
      <c r="D3375" s="11375"/>
      <c r="E3375" s="11375"/>
      <c r="F3375" s="11375"/>
      <c r="G3375" s="8834">
        <v>5</v>
      </c>
      <c r="H3375" s="8834"/>
      <c r="I3375" s="11428">
        <v>5</v>
      </c>
      <c r="J3375" s="11429"/>
    </row>
    <row r="3376" spans="1:10" ht="16.5" thickTop="1" thickBot="1" x14ac:dyDescent="0.3">
      <c r="A3376" s="8600"/>
      <c r="B3376" s="8901" t="s">
        <v>18</v>
      </c>
      <c r="C3376" s="8902"/>
      <c r="D3376" s="8903"/>
      <c r="E3376" s="8915"/>
      <c r="F3376" s="8915"/>
      <c r="G3376" s="8989"/>
      <c r="H3376" s="8990"/>
      <c r="I3376" s="8916"/>
      <c r="J3376" s="8600"/>
    </row>
    <row r="3377" spans="1:10" ht="16.5" thickTop="1" thickBot="1" x14ac:dyDescent="0.3">
      <c r="A3377" s="8600"/>
      <c r="B3377" s="8904"/>
      <c r="C3377" s="8905"/>
      <c r="D3377" s="8905"/>
      <c r="E3377" s="11369" t="s">
        <v>19</v>
      </c>
      <c r="F3377" s="11369"/>
      <c r="G3377" s="11369"/>
      <c r="H3377" s="11359"/>
      <c r="I3377" s="8914" t="s">
        <v>11</v>
      </c>
      <c r="J3377" s="8600"/>
    </row>
    <row r="3378" spans="1:10" ht="16.5" thickTop="1" thickBot="1" x14ac:dyDescent="0.3">
      <c r="A3378" s="8600"/>
      <c r="B3378" s="8904"/>
      <c r="C3378" s="8905" t="s">
        <v>20</v>
      </c>
      <c r="D3378" s="8905"/>
      <c r="E3378" s="8949" t="s">
        <v>21</v>
      </c>
      <c r="F3378" s="8949" t="s">
        <v>22</v>
      </c>
      <c r="G3378" s="8949" t="s">
        <v>23</v>
      </c>
      <c r="H3378" s="8968" t="s">
        <v>24</v>
      </c>
      <c r="I3378" s="8909"/>
      <c r="J3378" s="8600"/>
    </row>
    <row r="3379" spans="1:10" ht="16.5" thickTop="1" thickBot="1" x14ac:dyDescent="0.3">
      <c r="A3379" s="8600"/>
      <c r="B3379" s="8906"/>
      <c r="C3379" s="8907"/>
      <c r="D3379" s="8907"/>
      <c r="E3379" s="11413">
        <v>16</v>
      </c>
      <c r="F3379" s="11413"/>
      <c r="G3379" s="11413"/>
      <c r="H3379" s="11414"/>
      <c r="I3379" s="11412">
        <v>31</v>
      </c>
      <c r="J3379" s="8600"/>
    </row>
    <row r="3380" spans="1:10" ht="16.5" thickTop="1" thickBot="1" x14ac:dyDescent="0.3">
      <c r="A3380" s="8600"/>
      <c r="B3380" s="8838"/>
      <c r="C3380" s="8839"/>
      <c r="D3380" s="8839"/>
      <c r="E3380" s="8910">
        <v>27</v>
      </c>
      <c r="F3380" s="8910">
        <v>4</v>
      </c>
      <c r="G3380" s="8910">
        <v>0</v>
      </c>
      <c r="H3380" s="8910">
        <v>0</v>
      </c>
      <c r="I3380" s="11412"/>
      <c r="J3380" s="8600"/>
    </row>
    <row r="3381" spans="1:10" ht="17.25" thickTop="1" thickBot="1" x14ac:dyDescent="0.3">
      <c r="A3381" s="8600"/>
      <c r="B3381" s="8799"/>
      <c r="C3381" s="11376" t="s">
        <v>25</v>
      </c>
      <c r="D3381" s="11377"/>
      <c r="E3381" s="8917">
        <v>0</v>
      </c>
      <c r="F3381" s="8917">
        <v>0</v>
      </c>
      <c r="G3381" s="8917">
        <v>0</v>
      </c>
      <c r="H3381" s="8918">
        <v>0</v>
      </c>
      <c r="I3381" s="8919">
        <v>0</v>
      </c>
      <c r="J3381" s="8600"/>
    </row>
    <row r="3382" spans="1:10" ht="16.5" thickTop="1" thickBot="1" x14ac:dyDescent="0.3">
      <c r="A3382" s="8600"/>
      <c r="B3382" s="8799"/>
      <c r="C3382" s="8846"/>
      <c r="D3382" s="8847" t="s">
        <v>26</v>
      </c>
      <c r="E3382" s="8807"/>
      <c r="F3382" s="8807"/>
      <c r="G3382" s="8807"/>
      <c r="H3382" s="8807"/>
      <c r="I3382" s="8911">
        <v>0</v>
      </c>
      <c r="J3382" s="8600"/>
    </row>
    <row r="3383" spans="1:10" ht="16.5" thickTop="1" thickBot="1" x14ac:dyDescent="0.3">
      <c r="A3383" s="8600"/>
      <c r="B3383" s="8799"/>
      <c r="C3383" s="8846"/>
      <c r="D3383" s="8847" t="s">
        <v>27</v>
      </c>
      <c r="E3383" s="8807"/>
      <c r="F3383" s="8807"/>
      <c r="G3383" s="8807"/>
      <c r="H3383" s="8807"/>
      <c r="I3383" s="8911">
        <v>0</v>
      </c>
      <c r="J3383" s="8600"/>
    </row>
    <row r="3384" spans="1:10" ht="16.5" thickTop="1" thickBot="1" x14ac:dyDescent="0.3">
      <c r="A3384" s="8600"/>
      <c r="B3384" s="8799"/>
      <c r="C3384" s="8846"/>
      <c r="D3384" s="8847" t="s">
        <v>28</v>
      </c>
      <c r="E3384" s="8807"/>
      <c r="F3384" s="8807"/>
      <c r="G3384" s="8807"/>
      <c r="H3384" s="8807"/>
      <c r="I3384" s="8911">
        <v>0</v>
      </c>
      <c r="J3384" s="8600"/>
    </row>
    <row r="3385" spans="1:10" ht="27" thickTop="1" thickBot="1" x14ac:dyDescent="0.3">
      <c r="A3385" s="8600"/>
      <c r="B3385" s="8799"/>
      <c r="C3385" s="8846"/>
      <c r="D3385" s="8847" t="s">
        <v>29</v>
      </c>
      <c r="E3385" s="8807"/>
      <c r="F3385" s="8807"/>
      <c r="G3385" s="8807"/>
      <c r="H3385" s="8807"/>
      <c r="I3385" s="8911">
        <v>0</v>
      </c>
      <c r="J3385" s="8600"/>
    </row>
    <row r="3386" spans="1:10" ht="17.25" thickTop="1" thickBot="1" x14ac:dyDescent="0.3">
      <c r="A3386" s="8600"/>
      <c r="B3386" s="8799"/>
      <c r="C3386" s="8920" t="s">
        <v>30</v>
      </c>
      <c r="D3386" s="8921"/>
      <c r="E3386" s="8922">
        <v>9</v>
      </c>
      <c r="F3386" s="8922">
        <v>0</v>
      </c>
      <c r="G3386" s="8922">
        <v>0</v>
      </c>
      <c r="H3386" s="8922">
        <v>0</v>
      </c>
      <c r="I3386" s="8923">
        <v>9</v>
      </c>
      <c r="J3386" s="8600"/>
    </row>
    <row r="3387" spans="1:10" ht="27" thickTop="1" thickBot="1" x14ac:dyDescent="0.3">
      <c r="A3387" s="8600"/>
      <c r="B3387" s="8799"/>
      <c r="C3387" s="8846"/>
      <c r="D3387" s="8847" t="s">
        <v>31</v>
      </c>
      <c r="E3387" s="8807"/>
      <c r="F3387" s="8807"/>
      <c r="G3387" s="8807"/>
      <c r="H3387" s="8807"/>
      <c r="I3387" s="8911">
        <v>0</v>
      </c>
      <c r="J3387" s="8600"/>
    </row>
    <row r="3388" spans="1:10" ht="16.5" thickTop="1" thickBot="1" x14ac:dyDescent="0.3">
      <c r="A3388" s="8600"/>
      <c r="B3388" s="8799"/>
      <c r="C3388" s="8846"/>
      <c r="D3388" s="8847" t="s">
        <v>32</v>
      </c>
      <c r="E3388" s="8807"/>
      <c r="F3388" s="8807"/>
      <c r="G3388" s="8807"/>
      <c r="H3388" s="8807"/>
      <c r="I3388" s="8911">
        <v>0</v>
      </c>
      <c r="J3388" s="8600"/>
    </row>
    <row r="3389" spans="1:10" ht="27" thickTop="1" thickBot="1" x14ac:dyDescent="0.3">
      <c r="A3389" s="8600"/>
      <c r="B3389" s="8799"/>
      <c r="C3389" s="8846"/>
      <c r="D3389" s="8847" t="s">
        <v>120</v>
      </c>
      <c r="E3389" s="8807">
        <v>9</v>
      </c>
      <c r="F3389" s="8807"/>
      <c r="G3389" s="8807"/>
      <c r="H3389" s="8807"/>
      <c r="I3389" s="8911">
        <v>9</v>
      </c>
      <c r="J3389" s="8600"/>
    </row>
    <row r="3390" spans="1:10" ht="39.75" thickTop="1" thickBot="1" x14ac:dyDescent="0.3">
      <c r="A3390" s="8600"/>
      <c r="B3390" s="8799"/>
      <c r="C3390" s="8846"/>
      <c r="D3390" s="8847" t="s">
        <v>34</v>
      </c>
      <c r="E3390" s="8807"/>
      <c r="F3390" s="8807"/>
      <c r="G3390" s="8807"/>
      <c r="H3390" s="8807"/>
      <c r="I3390" s="8911">
        <v>0</v>
      </c>
      <c r="J3390" s="8600"/>
    </row>
    <row r="3391" spans="1:10" ht="65.25" thickTop="1" thickBot="1" x14ac:dyDescent="0.3">
      <c r="A3391" s="8600"/>
      <c r="B3391" s="8799"/>
      <c r="C3391" s="8846"/>
      <c r="D3391" s="8847" t="s">
        <v>198</v>
      </c>
      <c r="E3391" s="8807"/>
      <c r="F3391" s="8807"/>
      <c r="G3391" s="8807"/>
      <c r="H3391" s="8807"/>
      <c r="I3391" s="8911">
        <v>0</v>
      </c>
      <c r="J3391" s="8600"/>
    </row>
    <row r="3392" spans="1:10" ht="17.25" thickTop="1" thickBot="1" x14ac:dyDescent="0.3">
      <c r="A3392" s="8600"/>
      <c r="B3392" s="8799"/>
      <c r="C3392" s="11374" t="s">
        <v>36</v>
      </c>
      <c r="D3392" s="11392"/>
      <c r="E3392" s="8924">
        <v>3</v>
      </c>
      <c r="F3392" s="8924">
        <v>0</v>
      </c>
      <c r="G3392" s="8924">
        <v>0</v>
      </c>
      <c r="H3392" s="8924">
        <v>0</v>
      </c>
      <c r="I3392" s="8919">
        <v>3</v>
      </c>
      <c r="J3392" s="8600"/>
    </row>
    <row r="3393" spans="1:10" ht="27" thickTop="1" thickBot="1" x14ac:dyDescent="0.3">
      <c r="A3393" s="8600"/>
      <c r="B3393" s="8799"/>
      <c r="C3393" s="8846"/>
      <c r="D3393" s="8848" t="s">
        <v>37</v>
      </c>
      <c r="E3393" s="8807">
        <v>1</v>
      </c>
      <c r="F3393" s="8807"/>
      <c r="G3393" s="8807"/>
      <c r="H3393" s="8807"/>
      <c r="I3393" s="8948">
        <v>1</v>
      </c>
      <c r="J3393" s="8600"/>
    </row>
    <row r="3394" spans="1:10" ht="39.75" thickTop="1" thickBot="1" x14ac:dyDescent="0.3">
      <c r="A3394" s="8600"/>
      <c r="B3394" s="8799"/>
      <c r="C3394" s="8846"/>
      <c r="D3394" s="8848" t="s">
        <v>38</v>
      </c>
      <c r="E3394" s="8986">
        <v>1</v>
      </c>
      <c r="F3394" s="8986"/>
      <c r="G3394" s="8986"/>
      <c r="H3394" s="8986"/>
      <c r="I3394" s="8948">
        <v>1</v>
      </c>
      <c r="J3394" s="8600"/>
    </row>
    <row r="3395" spans="1:10" ht="52.5" thickTop="1" thickBot="1" x14ac:dyDescent="0.3">
      <c r="A3395" s="8600"/>
      <c r="B3395" s="8799"/>
      <c r="C3395" s="8846"/>
      <c r="D3395" s="8849" t="s">
        <v>39</v>
      </c>
      <c r="E3395" s="8807">
        <v>1</v>
      </c>
      <c r="F3395" s="8807"/>
      <c r="G3395" s="8807"/>
      <c r="H3395" s="8807"/>
      <c r="I3395" s="8948">
        <v>1</v>
      </c>
      <c r="J3395" s="8600"/>
    </row>
    <row r="3396" spans="1:10" ht="17.25" thickTop="1" thickBot="1" x14ac:dyDescent="0.3">
      <c r="A3396" s="8600"/>
      <c r="B3396" s="8798"/>
      <c r="C3396" s="11374" t="s">
        <v>199</v>
      </c>
      <c r="D3396" s="11392"/>
      <c r="E3396" s="8922">
        <v>0</v>
      </c>
      <c r="F3396" s="8922">
        <v>2</v>
      </c>
      <c r="G3396" s="8922">
        <v>0</v>
      </c>
      <c r="H3396" s="8922">
        <v>0</v>
      </c>
      <c r="I3396" s="8919">
        <v>2</v>
      </c>
      <c r="J3396" s="8600"/>
    </row>
    <row r="3397" spans="1:10" ht="16.5" thickTop="1" thickBot="1" x14ac:dyDescent="0.3">
      <c r="A3397" s="8600"/>
      <c r="B3397" s="8798"/>
      <c r="C3397" s="8841"/>
      <c r="D3397" s="8886" t="s">
        <v>200</v>
      </c>
      <c r="E3397" s="8807"/>
      <c r="F3397" s="8807">
        <v>1</v>
      </c>
      <c r="G3397" s="8807"/>
      <c r="H3397" s="8807"/>
      <c r="I3397" s="8948">
        <v>1</v>
      </c>
      <c r="J3397" s="8600"/>
    </row>
    <row r="3398" spans="1:10" ht="52.5" thickTop="1" thickBot="1" x14ac:dyDescent="0.3">
      <c r="A3398" s="8600"/>
      <c r="B3398" s="8798"/>
      <c r="C3398" s="8841"/>
      <c r="D3398" s="8886" t="s">
        <v>201</v>
      </c>
      <c r="E3398" s="8807"/>
      <c r="F3398" s="8807"/>
      <c r="G3398" s="8807"/>
      <c r="H3398" s="8807"/>
      <c r="I3398" s="8948">
        <v>0</v>
      </c>
      <c r="J3398" s="8600"/>
    </row>
    <row r="3399" spans="1:10" ht="52.5" thickTop="1" thickBot="1" x14ac:dyDescent="0.3">
      <c r="A3399" s="8600"/>
      <c r="B3399" s="8798"/>
      <c r="C3399" s="8841"/>
      <c r="D3399" s="8886" t="s">
        <v>202</v>
      </c>
      <c r="E3399" s="8807"/>
      <c r="F3399" s="8807"/>
      <c r="G3399" s="8807"/>
      <c r="H3399" s="8807"/>
      <c r="I3399" s="8948">
        <v>0</v>
      </c>
      <c r="J3399" s="8600"/>
    </row>
    <row r="3400" spans="1:10" ht="39.75" thickTop="1" thickBot="1" x14ac:dyDescent="0.3">
      <c r="A3400" s="8600"/>
      <c r="B3400" s="8798"/>
      <c r="C3400" s="8841"/>
      <c r="D3400" s="8887" t="s">
        <v>203</v>
      </c>
      <c r="E3400" s="8807"/>
      <c r="F3400" s="8807"/>
      <c r="G3400" s="8807"/>
      <c r="H3400" s="8807"/>
      <c r="I3400" s="8948">
        <v>0</v>
      </c>
      <c r="J3400" s="8600"/>
    </row>
    <row r="3401" spans="1:10" ht="65.25" thickTop="1" thickBot="1" x14ac:dyDescent="0.3">
      <c r="A3401" s="8600"/>
      <c r="B3401" s="8798"/>
      <c r="C3401" s="8841"/>
      <c r="D3401" s="8888" t="s">
        <v>204</v>
      </c>
      <c r="E3401" s="8807"/>
      <c r="F3401" s="8807"/>
      <c r="G3401" s="8807"/>
      <c r="H3401" s="8807"/>
      <c r="I3401" s="8948">
        <v>0</v>
      </c>
      <c r="J3401" s="8600"/>
    </row>
    <row r="3402" spans="1:10" ht="39.75" thickTop="1" thickBot="1" x14ac:dyDescent="0.3">
      <c r="A3402" s="8600"/>
      <c r="B3402" s="8798"/>
      <c r="C3402" s="8841"/>
      <c r="D3402" s="8887" t="s">
        <v>205</v>
      </c>
      <c r="E3402" s="8807"/>
      <c r="F3402" s="8807"/>
      <c r="G3402" s="8807"/>
      <c r="H3402" s="8807"/>
      <c r="I3402" s="8948">
        <v>0</v>
      </c>
      <c r="J3402" s="8600"/>
    </row>
    <row r="3403" spans="1:10" ht="52.5" thickTop="1" thickBot="1" x14ac:dyDescent="0.3">
      <c r="A3403" s="8600"/>
      <c r="B3403" s="8798"/>
      <c r="C3403" s="8841"/>
      <c r="D3403" s="8887" t="s">
        <v>206</v>
      </c>
      <c r="E3403" s="8807"/>
      <c r="F3403" s="8807"/>
      <c r="G3403" s="8807"/>
      <c r="H3403" s="8807"/>
      <c r="I3403" s="8948">
        <v>0</v>
      </c>
      <c r="J3403" s="8600"/>
    </row>
    <row r="3404" spans="1:10" ht="39.75" thickTop="1" thickBot="1" x14ac:dyDescent="0.3">
      <c r="A3404" s="8600"/>
      <c r="B3404" s="8798"/>
      <c r="C3404" s="8841"/>
      <c r="D3404" s="8888" t="s">
        <v>207</v>
      </c>
      <c r="E3404" s="8807"/>
      <c r="F3404" s="8807">
        <v>1</v>
      </c>
      <c r="G3404" s="8807"/>
      <c r="H3404" s="8807"/>
      <c r="I3404" s="8948">
        <v>1</v>
      </c>
      <c r="J3404" s="8600"/>
    </row>
    <row r="3405" spans="1:10" ht="27" thickTop="1" thickBot="1" x14ac:dyDescent="0.3">
      <c r="A3405" s="8600"/>
      <c r="B3405" s="8798"/>
      <c r="C3405" s="8841"/>
      <c r="D3405" s="8888" t="s">
        <v>208</v>
      </c>
      <c r="E3405" s="8986"/>
      <c r="F3405" s="8986"/>
      <c r="G3405" s="8986"/>
      <c r="H3405" s="8986"/>
      <c r="I3405" s="8948">
        <v>0</v>
      </c>
      <c r="J3405" s="8600"/>
    </row>
    <row r="3406" spans="1:10" ht="39.75" thickTop="1" thickBot="1" x14ac:dyDescent="0.3">
      <c r="A3406" s="8600"/>
      <c r="B3406" s="8798"/>
      <c r="C3406" s="8841"/>
      <c r="D3406" s="8888" t="s">
        <v>209</v>
      </c>
      <c r="E3406" s="8807"/>
      <c r="F3406" s="8807"/>
      <c r="G3406" s="8807"/>
      <c r="H3406" s="8807"/>
      <c r="I3406" s="8948">
        <v>0</v>
      </c>
      <c r="J3406" s="8600"/>
    </row>
    <row r="3407" spans="1:10" ht="17.25" thickTop="1" thickBot="1" x14ac:dyDescent="0.3">
      <c r="A3407" s="8600"/>
      <c r="B3407" s="8798"/>
      <c r="C3407" s="11370" t="s">
        <v>210</v>
      </c>
      <c r="D3407" s="11371"/>
      <c r="E3407" s="8925">
        <v>3</v>
      </c>
      <c r="F3407" s="8925">
        <v>2</v>
      </c>
      <c r="G3407" s="8925">
        <v>0</v>
      </c>
      <c r="H3407" s="8925">
        <v>0</v>
      </c>
      <c r="I3407" s="8926">
        <v>5</v>
      </c>
      <c r="J3407" s="8600"/>
    </row>
    <row r="3408" spans="1:10" ht="27" thickTop="1" thickBot="1" x14ac:dyDescent="0.3">
      <c r="A3408" s="8600"/>
      <c r="B3408" s="8798"/>
      <c r="C3408" s="8850"/>
      <c r="D3408" s="8959" t="s">
        <v>211</v>
      </c>
      <c r="E3408" s="8986"/>
      <c r="F3408" s="8986"/>
      <c r="G3408" s="8986"/>
      <c r="H3408" s="8986"/>
      <c r="I3408" s="8949">
        <v>0</v>
      </c>
      <c r="J3408" s="8600"/>
    </row>
    <row r="3409" spans="1:10" ht="39.75" thickTop="1" thickBot="1" x14ac:dyDescent="0.3">
      <c r="A3409" s="8600"/>
      <c r="B3409" s="8798"/>
      <c r="C3409" s="8830"/>
      <c r="D3409" s="8959" t="s">
        <v>212</v>
      </c>
      <c r="E3409" s="8986"/>
      <c r="F3409" s="8986"/>
      <c r="G3409" s="8986"/>
      <c r="H3409" s="8986"/>
      <c r="I3409" s="8949">
        <v>0</v>
      </c>
      <c r="J3409" s="8600"/>
    </row>
    <row r="3410" spans="1:10" ht="27" thickTop="1" thickBot="1" x14ac:dyDescent="0.3">
      <c r="A3410" s="8600"/>
      <c r="B3410" s="8798"/>
      <c r="C3410" s="8830"/>
      <c r="D3410" s="8959" t="s">
        <v>213</v>
      </c>
      <c r="E3410" s="8986"/>
      <c r="F3410" s="8986"/>
      <c r="G3410" s="8986"/>
      <c r="H3410" s="8986"/>
      <c r="I3410" s="8949">
        <v>0</v>
      </c>
      <c r="J3410" s="8600"/>
    </row>
    <row r="3411" spans="1:10" ht="65.25" thickTop="1" thickBot="1" x14ac:dyDescent="0.3">
      <c r="A3411" s="8600"/>
      <c r="B3411" s="8798"/>
      <c r="C3411" s="8851"/>
      <c r="D3411" s="8959" t="s">
        <v>214</v>
      </c>
      <c r="E3411" s="8986"/>
      <c r="F3411" s="8986"/>
      <c r="G3411" s="8986"/>
      <c r="H3411" s="8986"/>
      <c r="I3411" s="8949">
        <v>0</v>
      </c>
      <c r="J3411" s="8600"/>
    </row>
    <row r="3412" spans="1:10" ht="39.75" thickTop="1" thickBot="1" x14ac:dyDescent="0.3">
      <c r="A3412" s="8600"/>
      <c r="B3412" s="8798"/>
      <c r="C3412" s="8851"/>
      <c r="D3412" s="8959" t="s">
        <v>215</v>
      </c>
      <c r="E3412" s="8807">
        <v>3</v>
      </c>
      <c r="F3412" s="8807">
        <v>1</v>
      </c>
      <c r="G3412" s="8807"/>
      <c r="H3412" s="8807"/>
      <c r="I3412" s="8949">
        <v>4</v>
      </c>
      <c r="J3412" s="8600"/>
    </row>
    <row r="3413" spans="1:10" ht="16.5" thickTop="1" thickBot="1" x14ac:dyDescent="0.3">
      <c r="A3413" s="8600"/>
      <c r="B3413" s="8798"/>
      <c r="C3413" s="8851"/>
      <c r="D3413" s="8960" t="s">
        <v>216</v>
      </c>
      <c r="E3413" s="8807"/>
      <c r="F3413" s="8807"/>
      <c r="G3413" s="8807"/>
      <c r="H3413" s="8807"/>
      <c r="I3413" s="8949">
        <v>0</v>
      </c>
      <c r="J3413" s="8600"/>
    </row>
    <row r="3414" spans="1:10" ht="16.5" thickTop="1" thickBot="1" x14ac:dyDescent="0.3">
      <c r="A3414" s="8600"/>
      <c r="B3414" s="8798"/>
      <c r="C3414" s="8851"/>
      <c r="D3414" s="8960" t="s">
        <v>217</v>
      </c>
      <c r="E3414" s="8807"/>
      <c r="F3414" s="8807"/>
      <c r="G3414" s="8807"/>
      <c r="H3414" s="8807"/>
      <c r="I3414" s="8949">
        <v>0</v>
      </c>
      <c r="J3414" s="8600"/>
    </row>
    <row r="3415" spans="1:10" ht="16.5" thickTop="1" thickBot="1" x14ac:dyDescent="0.3">
      <c r="A3415" s="8600"/>
      <c r="B3415" s="8798"/>
      <c r="C3415" s="8851"/>
      <c r="D3415" s="8960" t="s">
        <v>218</v>
      </c>
      <c r="E3415" s="8807"/>
      <c r="F3415" s="8807"/>
      <c r="G3415" s="8807"/>
      <c r="H3415" s="8807"/>
      <c r="I3415" s="8949">
        <v>0</v>
      </c>
      <c r="J3415" s="8600"/>
    </row>
    <row r="3416" spans="1:10" ht="16.5" thickTop="1" thickBot="1" x14ac:dyDescent="0.3">
      <c r="A3416" s="8600"/>
      <c r="B3416" s="8798"/>
      <c r="C3416" s="8851"/>
      <c r="D3416" s="8960" t="s">
        <v>219</v>
      </c>
      <c r="E3416" s="8807"/>
      <c r="F3416" s="8807"/>
      <c r="G3416" s="8807"/>
      <c r="H3416" s="8807"/>
      <c r="I3416" s="8949">
        <v>0</v>
      </c>
      <c r="J3416" s="8600"/>
    </row>
    <row r="3417" spans="1:10" ht="27" thickTop="1" thickBot="1" x14ac:dyDescent="0.3">
      <c r="A3417" s="8600"/>
      <c r="B3417" s="8798"/>
      <c r="C3417" s="8851"/>
      <c r="D3417" s="8959" t="s">
        <v>220</v>
      </c>
      <c r="E3417" s="8807"/>
      <c r="F3417" s="8807">
        <v>1</v>
      </c>
      <c r="G3417" s="8807"/>
      <c r="H3417" s="8807"/>
      <c r="I3417" s="8949">
        <v>1</v>
      </c>
      <c r="J3417" s="8600"/>
    </row>
    <row r="3418" spans="1:10" ht="39.75" thickTop="1" thickBot="1" x14ac:dyDescent="0.3">
      <c r="A3418" s="8600"/>
      <c r="B3418" s="8798"/>
      <c r="C3418" s="8851"/>
      <c r="D3418" s="8961" t="s">
        <v>221</v>
      </c>
      <c r="E3418" s="8986"/>
      <c r="F3418" s="8986"/>
      <c r="G3418" s="8986"/>
      <c r="H3418" s="8986"/>
      <c r="I3418" s="8949">
        <v>0</v>
      </c>
      <c r="J3418" s="8600"/>
    </row>
    <row r="3419" spans="1:10" ht="52.5" thickTop="1" thickBot="1" x14ac:dyDescent="0.3">
      <c r="A3419" s="8600"/>
      <c r="B3419" s="8798"/>
      <c r="C3419" s="8851"/>
      <c r="D3419" s="8961" t="s">
        <v>222</v>
      </c>
      <c r="E3419" s="8807"/>
      <c r="F3419" s="8807"/>
      <c r="G3419" s="8807"/>
      <c r="H3419" s="8807"/>
      <c r="I3419" s="8949">
        <v>0</v>
      </c>
      <c r="J3419" s="8600"/>
    </row>
    <row r="3420" spans="1:10" ht="52.5" thickTop="1" thickBot="1" x14ac:dyDescent="0.3">
      <c r="A3420" s="8600"/>
      <c r="B3420" s="8798"/>
      <c r="C3420" s="8851"/>
      <c r="D3420" s="8961" t="s">
        <v>223</v>
      </c>
      <c r="E3420" s="8807"/>
      <c r="F3420" s="8807"/>
      <c r="G3420" s="8807"/>
      <c r="H3420" s="8807"/>
      <c r="I3420" s="8949">
        <v>0</v>
      </c>
      <c r="J3420" s="8600"/>
    </row>
    <row r="3421" spans="1:10" ht="16.5" thickTop="1" thickBot="1" x14ac:dyDescent="0.3">
      <c r="A3421" s="8600"/>
      <c r="B3421" s="8798"/>
      <c r="C3421" s="8851"/>
      <c r="D3421" s="8962" t="s">
        <v>64</v>
      </c>
      <c r="E3421" s="8807"/>
      <c r="F3421" s="8807"/>
      <c r="G3421" s="8807"/>
      <c r="H3421" s="8807"/>
      <c r="I3421" s="8949">
        <v>0</v>
      </c>
      <c r="J3421" s="8600"/>
    </row>
    <row r="3422" spans="1:10" ht="16.5" thickTop="1" thickBot="1" x14ac:dyDescent="0.3">
      <c r="A3422" s="8600"/>
      <c r="B3422" s="8798"/>
      <c r="C3422" s="8830"/>
      <c r="D3422" s="8962" t="s">
        <v>65</v>
      </c>
      <c r="E3422" s="8807"/>
      <c r="F3422" s="8807"/>
      <c r="G3422" s="8807"/>
      <c r="H3422" s="8807"/>
      <c r="I3422" s="8949">
        <v>0</v>
      </c>
      <c r="J3422" s="8798"/>
    </row>
    <row r="3423" spans="1:10" ht="16.5" thickTop="1" thickBot="1" x14ac:dyDescent="0.3">
      <c r="A3423" s="8819"/>
      <c r="B3423" s="8820"/>
      <c r="C3423" s="8821"/>
      <c r="D3423" s="8822"/>
      <c r="E3423" s="8823"/>
      <c r="F3423" s="8823"/>
      <c r="G3423" s="8823"/>
      <c r="H3423" s="8824"/>
      <c r="I3423" s="8840"/>
      <c r="J3423" s="8820"/>
    </row>
    <row r="3424" spans="1:10" ht="15.75" thickTop="1" x14ac:dyDescent="0.25">
      <c r="A3424" s="8600"/>
      <c r="B3424" s="11401" t="s">
        <v>66</v>
      </c>
      <c r="C3424" s="11402"/>
      <c r="D3424" s="11402"/>
      <c r="E3424" s="11402"/>
      <c r="F3424" s="11402"/>
      <c r="G3424" s="11402"/>
      <c r="H3424" s="11403"/>
      <c r="I3424" s="11419">
        <v>7</v>
      </c>
      <c r="J3424" s="8600"/>
    </row>
    <row r="3425" spans="1:10" x14ac:dyDescent="0.25">
      <c r="A3425" s="8600"/>
      <c r="B3425" s="11404"/>
      <c r="C3425" s="11405"/>
      <c r="D3425" s="11405"/>
      <c r="E3425" s="11405"/>
      <c r="F3425" s="11405"/>
      <c r="G3425" s="11405"/>
      <c r="H3425" s="11406"/>
      <c r="I3425" s="11420"/>
      <c r="J3425" s="8600"/>
    </row>
    <row r="3426" spans="1:10" ht="15.75" thickBot="1" x14ac:dyDescent="0.3">
      <c r="A3426" s="8600"/>
      <c r="B3426" s="11407"/>
      <c r="C3426" s="11408"/>
      <c r="D3426" s="11408"/>
      <c r="E3426" s="11408"/>
      <c r="F3426" s="11408"/>
      <c r="G3426" s="11408"/>
      <c r="H3426" s="11409"/>
      <c r="I3426" s="11421"/>
      <c r="J3426" s="8798"/>
    </row>
    <row r="3427" spans="1:10" ht="16.5" thickTop="1" thickBot="1" x14ac:dyDescent="0.3">
      <c r="A3427" s="8804"/>
      <c r="B3427" s="8805"/>
      <c r="C3427" s="8805"/>
      <c r="D3427" s="8805"/>
      <c r="E3427" s="8803"/>
      <c r="F3427" s="8803"/>
      <c r="G3427" s="8803"/>
      <c r="H3427" s="8806"/>
      <c r="I3427" s="8950"/>
      <c r="J3427" s="8600"/>
    </row>
    <row r="3428" spans="1:10" ht="16.5" thickTop="1" thickBot="1" x14ac:dyDescent="0.3">
      <c r="A3428" s="8804"/>
      <c r="B3428" s="8805"/>
      <c r="C3428" s="11417" t="s">
        <v>224</v>
      </c>
      <c r="D3428" s="11418"/>
      <c r="E3428" s="8974">
        <v>1</v>
      </c>
      <c r="F3428" s="8974">
        <v>0</v>
      </c>
      <c r="G3428" s="8974">
        <v>0</v>
      </c>
      <c r="H3428" s="8974">
        <v>0</v>
      </c>
      <c r="I3428" s="8922">
        <v>1</v>
      </c>
      <c r="J3428" s="8600"/>
    </row>
    <row r="3429" spans="1:10" ht="16.5" thickTop="1" thickBot="1" x14ac:dyDescent="0.3">
      <c r="A3429" s="8804"/>
      <c r="B3429" s="8805"/>
      <c r="C3429" s="11415" t="s">
        <v>68</v>
      </c>
      <c r="D3429" s="11416"/>
      <c r="E3429" s="8807">
        <v>1</v>
      </c>
      <c r="F3429" s="8807"/>
      <c r="G3429" s="8807"/>
      <c r="H3429" s="8807"/>
      <c r="I3429" s="8908">
        <v>1</v>
      </c>
      <c r="J3429" s="8600"/>
    </row>
    <row r="3430" spans="1:10" ht="16.5" thickTop="1" thickBot="1" x14ac:dyDescent="0.3">
      <c r="A3430" s="8600"/>
      <c r="B3430" s="8825"/>
      <c r="C3430" s="11417" t="s">
        <v>69</v>
      </c>
      <c r="D3430" s="11418"/>
      <c r="E3430" s="8974">
        <v>0</v>
      </c>
      <c r="F3430" s="8974">
        <v>0</v>
      </c>
      <c r="G3430" s="8974">
        <v>0</v>
      </c>
      <c r="H3430" s="8974">
        <v>0</v>
      </c>
      <c r="I3430" s="8922">
        <v>0</v>
      </c>
      <c r="J3430" s="8600"/>
    </row>
    <row r="3431" spans="1:10" ht="16.5" thickTop="1" thickBot="1" x14ac:dyDescent="0.3">
      <c r="A3431" s="8600"/>
      <c r="B3431" s="8825"/>
      <c r="C3431" s="8841"/>
      <c r="D3431" s="8842" t="s">
        <v>70</v>
      </c>
      <c r="E3431" s="8807"/>
      <c r="F3431" s="8807"/>
      <c r="G3431" s="8807"/>
      <c r="H3431" s="8807"/>
      <c r="I3431" s="8908">
        <v>0</v>
      </c>
      <c r="J3431" s="8600"/>
    </row>
    <row r="3432" spans="1:10" ht="16.5" thickTop="1" thickBot="1" x14ac:dyDescent="0.3">
      <c r="A3432" s="8600"/>
      <c r="B3432" s="8825"/>
      <c r="C3432" s="8841"/>
      <c r="D3432" s="8843" t="s">
        <v>71</v>
      </c>
      <c r="E3432" s="8807"/>
      <c r="F3432" s="8807"/>
      <c r="G3432" s="8807"/>
      <c r="H3432" s="8807"/>
      <c r="I3432" s="8908">
        <v>0</v>
      </c>
      <c r="J3432" s="8600"/>
    </row>
    <row r="3433" spans="1:10" ht="16.5" thickTop="1" thickBot="1" x14ac:dyDescent="0.3">
      <c r="A3433" s="8600"/>
      <c r="B3433" s="8825"/>
      <c r="C3433" s="8844"/>
      <c r="D3433" s="8845" t="s">
        <v>225</v>
      </c>
      <c r="E3433" s="8807"/>
      <c r="F3433" s="8807"/>
      <c r="G3433" s="8807"/>
      <c r="H3433" s="8807"/>
      <c r="I3433" s="8950">
        <v>0</v>
      </c>
      <c r="J3433" s="8600"/>
    </row>
    <row r="3434" spans="1:10" ht="19.5" thickTop="1" thickBot="1" x14ac:dyDescent="0.3">
      <c r="A3434" s="8600"/>
      <c r="B3434" s="11424" t="s">
        <v>73</v>
      </c>
      <c r="C3434" s="11425"/>
      <c r="D3434" s="11425"/>
      <c r="E3434" s="11425"/>
      <c r="F3434" s="11425"/>
      <c r="G3434" s="11425"/>
      <c r="H3434" s="11426"/>
      <c r="I3434" s="8976">
        <v>709</v>
      </c>
      <c r="J3434" s="8600"/>
    </row>
    <row r="3435" spans="1:10" ht="19.5" thickTop="1" thickBot="1" x14ac:dyDescent="0.3">
      <c r="A3435" s="8600"/>
      <c r="B3435" s="8797"/>
      <c r="C3435" s="11422" t="s">
        <v>226</v>
      </c>
      <c r="D3435" s="11423"/>
      <c r="E3435" s="8987"/>
      <c r="F3435" s="8987"/>
      <c r="G3435" s="8987"/>
      <c r="H3435" s="8987"/>
      <c r="I3435" s="8977">
        <v>0</v>
      </c>
      <c r="J3435" s="8600"/>
    </row>
    <row r="3436" spans="1:10" ht="17.25" thickTop="1" thickBot="1" x14ac:dyDescent="0.3">
      <c r="A3436" s="8600"/>
      <c r="B3436" s="8797"/>
      <c r="C3436" s="11395" t="s">
        <v>227</v>
      </c>
      <c r="D3436" s="11396"/>
      <c r="E3436" s="8966">
        <v>11</v>
      </c>
      <c r="F3436" s="8966">
        <v>0</v>
      </c>
      <c r="G3436" s="8966">
        <v>0</v>
      </c>
      <c r="H3436" s="8966">
        <v>0</v>
      </c>
      <c r="I3436" s="8975">
        <v>11</v>
      </c>
      <c r="J3436" s="8600"/>
    </row>
    <row r="3437" spans="1:10" ht="16.5" thickTop="1" thickBot="1" x14ac:dyDescent="0.3">
      <c r="A3437" s="8600"/>
      <c r="B3437" s="8797"/>
      <c r="C3437" s="8841"/>
      <c r="D3437" s="8889" t="s">
        <v>228</v>
      </c>
      <c r="E3437" s="8987">
        <v>1</v>
      </c>
      <c r="F3437" s="8987"/>
      <c r="G3437" s="8987"/>
      <c r="H3437" s="8987"/>
      <c r="I3437" s="8951">
        <v>1</v>
      </c>
      <c r="J3437" s="8600"/>
    </row>
    <row r="3438" spans="1:10" ht="16.5" thickTop="1" thickBot="1" x14ac:dyDescent="0.3">
      <c r="A3438" s="8600"/>
      <c r="B3438" s="8797"/>
      <c r="C3438" s="8841"/>
      <c r="D3438" s="8890" t="s">
        <v>229</v>
      </c>
      <c r="E3438" s="8987"/>
      <c r="F3438" s="8987"/>
      <c r="G3438" s="8987"/>
      <c r="H3438" s="8987"/>
      <c r="I3438" s="8951">
        <v>0</v>
      </c>
      <c r="J3438" s="8600"/>
    </row>
    <row r="3439" spans="1:10" ht="16.5" thickTop="1" thickBot="1" x14ac:dyDescent="0.3">
      <c r="A3439" s="8600"/>
      <c r="B3439" s="8797"/>
      <c r="C3439" s="8841"/>
      <c r="D3439" s="8891" t="s">
        <v>230</v>
      </c>
      <c r="E3439" s="8987">
        <v>0</v>
      </c>
      <c r="F3439" s="8987"/>
      <c r="G3439" s="8987"/>
      <c r="H3439" s="8987"/>
      <c r="I3439" s="8951">
        <v>0</v>
      </c>
      <c r="J3439" s="8600"/>
    </row>
    <row r="3440" spans="1:10" ht="16.5" thickTop="1" thickBot="1" x14ac:dyDescent="0.3">
      <c r="A3440" s="8600"/>
      <c r="B3440" s="8797"/>
      <c r="C3440" s="8841"/>
      <c r="D3440" s="8891" t="s">
        <v>231</v>
      </c>
      <c r="E3440" s="8987"/>
      <c r="F3440" s="8987"/>
      <c r="G3440" s="8987"/>
      <c r="H3440" s="8987"/>
      <c r="I3440" s="8951">
        <v>0</v>
      </c>
      <c r="J3440" s="8600"/>
    </row>
    <row r="3441" spans="1:10" ht="16.5" thickTop="1" thickBot="1" x14ac:dyDescent="0.3">
      <c r="A3441" s="8600"/>
      <c r="B3441" s="8797"/>
      <c r="C3441" s="8841"/>
      <c r="D3441" s="8891" t="s">
        <v>232</v>
      </c>
      <c r="E3441" s="8987">
        <v>1</v>
      </c>
      <c r="F3441" s="8987"/>
      <c r="G3441" s="8987"/>
      <c r="H3441" s="8987"/>
      <c r="I3441" s="8951">
        <v>1</v>
      </c>
      <c r="J3441" s="8600"/>
    </row>
    <row r="3442" spans="1:10" ht="16.5" thickTop="1" thickBot="1" x14ac:dyDescent="0.3">
      <c r="A3442" s="8600"/>
      <c r="B3442" s="8797"/>
      <c r="C3442" s="8841"/>
      <c r="D3442" s="8891" t="s">
        <v>233</v>
      </c>
      <c r="E3442" s="8987">
        <v>3</v>
      </c>
      <c r="F3442" s="8987"/>
      <c r="G3442" s="8987"/>
      <c r="H3442" s="8987"/>
      <c r="I3442" s="8951">
        <v>3</v>
      </c>
      <c r="J3442" s="8600"/>
    </row>
    <row r="3443" spans="1:10" ht="16.5" thickTop="1" thickBot="1" x14ac:dyDescent="0.3">
      <c r="A3443" s="8600"/>
      <c r="B3443" s="8797"/>
      <c r="C3443" s="8841"/>
      <c r="D3443" s="8891" t="s">
        <v>234</v>
      </c>
      <c r="E3443" s="8987"/>
      <c r="F3443" s="8987"/>
      <c r="G3443" s="8987"/>
      <c r="H3443" s="8987"/>
      <c r="I3443" s="8951">
        <v>0</v>
      </c>
      <c r="J3443" s="8600"/>
    </row>
    <row r="3444" spans="1:10" ht="16.5" thickTop="1" thickBot="1" x14ac:dyDescent="0.3">
      <c r="A3444" s="8600"/>
      <c r="B3444" s="8797"/>
      <c r="C3444" s="8841"/>
      <c r="D3444" s="8891" t="s">
        <v>235</v>
      </c>
      <c r="E3444" s="8987"/>
      <c r="F3444" s="8987"/>
      <c r="G3444" s="8987"/>
      <c r="H3444" s="8987"/>
      <c r="I3444" s="8951">
        <v>0</v>
      </c>
      <c r="J3444" s="8600"/>
    </row>
    <row r="3445" spans="1:10" ht="16.5" thickTop="1" thickBot="1" x14ac:dyDescent="0.3">
      <c r="A3445" s="8600"/>
      <c r="B3445" s="8797"/>
      <c r="C3445" s="8841"/>
      <c r="D3445" s="8892" t="s">
        <v>236</v>
      </c>
      <c r="E3445" s="8987">
        <v>6</v>
      </c>
      <c r="F3445" s="8987"/>
      <c r="G3445" s="8987"/>
      <c r="H3445" s="8987"/>
      <c r="I3445" s="8951">
        <v>6</v>
      </c>
      <c r="J3445" s="8600"/>
    </row>
    <row r="3446" spans="1:10" ht="16.5" thickTop="1" thickBot="1" x14ac:dyDescent="0.3">
      <c r="A3446" s="8600"/>
      <c r="B3446" s="8800" t="s">
        <v>84</v>
      </c>
      <c r="C3446" s="8798"/>
      <c r="D3446" s="8600"/>
      <c r="E3446" s="8797"/>
      <c r="F3446" s="8797"/>
      <c r="G3446" s="8797"/>
      <c r="H3446" s="8797"/>
      <c r="I3446" s="8797"/>
      <c r="J3446" s="8797"/>
    </row>
    <row r="3447" spans="1:10" ht="16.5" thickTop="1" thickBot="1" x14ac:dyDescent="0.3">
      <c r="A3447" s="8600"/>
      <c r="B3447" s="11401" t="s">
        <v>85</v>
      </c>
      <c r="C3447" s="11402"/>
      <c r="D3447" s="11402"/>
      <c r="E3447" s="11402"/>
      <c r="F3447" s="11403"/>
      <c r="G3447" s="11369" t="s">
        <v>11</v>
      </c>
      <c r="H3447" s="11378"/>
      <c r="I3447" s="8600"/>
      <c r="J3447" s="8600"/>
    </row>
    <row r="3448" spans="1:10" ht="16.5" thickTop="1" thickBot="1" x14ac:dyDescent="0.3">
      <c r="A3448" s="8600"/>
      <c r="B3448" s="11404"/>
      <c r="C3448" s="11405"/>
      <c r="D3448" s="11405"/>
      <c r="E3448" s="11405"/>
      <c r="F3448" s="11406"/>
      <c r="G3448" s="11410">
        <v>2</v>
      </c>
      <c r="H3448" s="11410"/>
      <c r="I3448" s="8600"/>
      <c r="J3448" s="8600"/>
    </row>
    <row r="3449" spans="1:10" ht="16.5" thickTop="1" thickBot="1" x14ac:dyDescent="0.3">
      <c r="A3449" s="8600"/>
      <c r="B3449" s="11407"/>
      <c r="C3449" s="11408"/>
      <c r="D3449" s="11408"/>
      <c r="E3449" s="11408"/>
      <c r="F3449" s="11409"/>
      <c r="G3449" s="11410"/>
      <c r="H3449" s="11410"/>
      <c r="I3449" s="8600"/>
      <c r="J3449" s="8600"/>
    </row>
    <row r="3450" spans="1:10" ht="16.5" thickTop="1" thickBot="1" x14ac:dyDescent="0.3">
      <c r="A3450" s="8600"/>
      <c r="B3450" s="8798"/>
      <c r="C3450" s="8797"/>
      <c r="D3450" s="11013" t="s">
        <v>86</v>
      </c>
      <c r="E3450" s="11014"/>
      <c r="F3450" s="8808"/>
      <c r="G3450" s="11361">
        <v>0</v>
      </c>
      <c r="H3450" s="11361"/>
      <c r="I3450" s="8600"/>
      <c r="J3450" s="8797"/>
    </row>
    <row r="3451" spans="1:10" ht="16.5" thickTop="1" thickBot="1" x14ac:dyDescent="0.3">
      <c r="A3451" s="8600"/>
      <c r="B3451" s="8798"/>
      <c r="C3451" s="8797"/>
      <c r="D3451" s="11393" t="s">
        <v>237</v>
      </c>
      <c r="E3451" s="11394"/>
      <c r="F3451" s="8808">
        <v>2</v>
      </c>
      <c r="G3451" s="11361">
        <v>2</v>
      </c>
      <c r="H3451" s="11361"/>
      <c r="I3451" s="8600"/>
      <c r="J3451" s="8797"/>
    </row>
    <row r="3452" spans="1:10" ht="16.5" thickTop="1" thickBot="1" x14ac:dyDescent="0.3">
      <c r="A3452" s="8600"/>
      <c r="B3452" s="8798"/>
      <c r="C3452" s="8797"/>
      <c r="D3452" s="11393" t="s">
        <v>238</v>
      </c>
      <c r="E3452" s="11394"/>
      <c r="F3452" s="8808"/>
      <c r="G3452" s="11361">
        <v>0</v>
      </c>
      <c r="H3452" s="11361"/>
      <c r="I3452" s="8600"/>
      <c r="J3452" s="8797"/>
    </row>
    <row r="3453" spans="1:10" ht="39.75" thickTop="1" thickBot="1" x14ac:dyDescent="0.3">
      <c r="A3453" s="8600"/>
      <c r="B3453" s="8798"/>
      <c r="C3453" s="8797"/>
      <c r="D3453" s="8964" t="s">
        <v>239</v>
      </c>
      <c r="E3453" s="8965"/>
      <c r="F3453" s="8808"/>
      <c r="G3453" s="11361">
        <v>0</v>
      </c>
      <c r="H3453" s="11361"/>
      <c r="I3453" s="8600"/>
      <c r="J3453" s="8797"/>
    </row>
    <row r="3454" spans="1:10" ht="16.5" thickTop="1" thickBot="1" x14ac:dyDescent="0.3">
      <c r="A3454" s="8600"/>
      <c r="B3454" s="8798"/>
      <c r="C3454" s="8797"/>
      <c r="D3454" s="11393" t="s">
        <v>240</v>
      </c>
      <c r="E3454" s="11394"/>
      <c r="F3454" s="8808"/>
      <c r="G3454" s="11361">
        <v>0</v>
      </c>
      <c r="H3454" s="11361"/>
      <c r="I3454" s="8600"/>
      <c r="J3454" s="8797"/>
    </row>
    <row r="3455" spans="1:10" ht="16.5" thickTop="1" thickBot="1" x14ac:dyDescent="0.3">
      <c r="A3455" s="8600"/>
      <c r="B3455" s="11379" t="s">
        <v>90</v>
      </c>
      <c r="C3455" s="11380"/>
      <c r="D3455" s="11380"/>
      <c r="E3455" s="11380"/>
      <c r="F3455" s="11380"/>
      <c r="G3455" s="11381"/>
      <c r="H3455" s="11388" t="s">
        <v>11</v>
      </c>
      <c r="I3455" s="11389"/>
      <c r="J3455" s="8600"/>
    </row>
    <row r="3456" spans="1:10" ht="15.75" thickTop="1" x14ac:dyDescent="0.25">
      <c r="A3456" s="8600"/>
      <c r="B3456" s="11382"/>
      <c r="C3456" s="11383"/>
      <c r="D3456" s="11383"/>
      <c r="E3456" s="11383"/>
      <c r="F3456" s="11383"/>
      <c r="G3456" s="11384"/>
      <c r="H3456" s="11397">
        <v>182</v>
      </c>
      <c r="I3456" s="11398"/>
      <c r="J3456" s="8600"/>
    </row>
    <row r="3457" spans="1:10" ht="15.75" thickBot="1" x14ac:dyDescent="0.3">
      <c r="A3457" s="8600"/>
      <c r="B3457" s="11385"/>
      <c r="C3457" s="11386"/>
      <c r="D3457" s="11386"/>
      <c r="E3457" s="11386"/>
      <c r="F3457" s="11386"/>
      <c r="G3457" s="11387"/>
      <c r="H3457" s="11399"/>
      <c r="I3457" s="11400"/>
      <c r="J3457" s="8600"/>
    </row>
    <row r="3458" spans="1:10" ht="16.5" thickTop="1" thickBot="1" x14ac:dyDescent="0.3">
      <c r="A3458" s="8600"/>
      <c r="B3458" s="8852"/>
      <c r="C3458" s="8927">
        <v>7.1</v>
      </c>
      <c r="D3458" s="8928" t="s">
        <v>91</v>
      </c>
      <c r="E3458" s="8915"/>
      <c r="F3458" s="8915"/>
      <c r="G3458" s="8915"/>
      <c r="H3458" s="11411">
        <v>15</v>
      </c>
      <c r="I3458" s="11411"/>
      <c r="J3458" s="8600"/>
    </row>
    <row r="3459" spans="1:10" ht="16.5" thickTop="1" thickBot="1" x14ac:dyDescent="0.3">
      <c r="A3459" s="8600"/>
      <c r="B3459" s="8825"/>
      <c r="C3459" s="8825"/>
      <c r="D3459" s="8969" t="s">
        <v>92</v>
      </c>
      <c r="E3459" s="8952"/>
      <c r="F3459" s="8952"/>
      <c r="G3459" s="8952"/>
      <c r="H3459" s="11361">
        <v>0</v>
      </c>
      <c r="I3459" s="11361"/>
      <c r="J3459" s="8600"/>
    </row>
    <row r="3460" spans="1:10" ht="16.5" thickTop="1" thickBot="1" x14ac:dyDescent="0.3">
      <c r="A3460" s="8600"/>
      <c r="B3460" s="8797"/>
      <c r="C3460" s="8797"/>
      <c r="D3460" s="8853" t="s">
        <v>93</v>
      </c>
      <c r="E3460" s="8854"/>
      <c r="F3460" s="8854"/>
      <c r="G3460" s="8855"/>
      <c r="H3460" s="11368"/>
      <c r="I3460" s="11368"/>
      <c r="J3460" s="8600"/>
    </row>
    <row r="3461" spans="1:10" ht="16.5" thickTop="1" thickBot="1" x14ac:dyDescent="0.3">
      <c r="A3461" s="8600"/>
      <c r="B3461" s="8797"/>
      <c r="C3461" s="8797"/>
      <c r="D3461" s="8856" t="s">
        <v>94</v>
      </c>
      <c r="E3461" s="8857"/>
      <c r="F3461" s="8857"/>
      <c r="G3461" s="8858"/>
      <c r="H3461" s="11024"/>
      <c r="I3461" s="11025"/>
      <c r="J3461" s="8600"/>
    </row>
    <row r="3462" spans="1:10" ht="16.5" thickTop="1" thickBot="1" x14ac:dyDescent="0.3">
      <c r="A3462" s="8600"/>
      <c r="B3462" s="8797"/>
      <c r="C3462" s="8797"/>
      <c r="D3462" s="8856" t="s">
        <v>95</v>
      </c>
      <c r="E3462" s="8857"/>
      <c r="F3462" s="8857"/>
      <c r="G3462" s="8858"/>
      <c r="H3462" s="11024"/>
      <c r="I3462" s="11025"/>
      <c r="J3462" s="8600"/>
    </row>
    <row r="3463" spans="1:10" ht="16.5" thickTop="1" thickBot="1" x14ac:dyDescent="0.3">
      <c r="A3463" s="8600"/>
      <c r="B3463" s="8797"/>
      <c r="C3463" s="8817"/>
      <c r="D3463" s="8862" t="s">
        <v>96</v>
      </c>
      <c r="E3463" s="8863"/>
      <c r="F3463" s="8863"/>
      <c r="G3463" s="8863"/>
      <c r="H3463" s="11024"/>
      <c r="I3463" s="11025"/>
      <c r="J3463" s="8797"/>
    </row>
    <row r="3464" spans="1:10" ht="16.5" thickTop="1" thickBot="1" x14ac:dyDescent="0.3">
      <c r="A3464" s="8600"/>
      <c r="B3464" s="8797"/>
      <c r="C3464" s="8797"/>
      <c r="D3464" s="8859" t="s">
        <v>97</v>
      </c>
      <c r="E3464" s="8852"/>
      <c r="F3464" s="8852"/>
      <c r="G3464" s="8852"/>
      <c r="H3464" s="11354"/>
      <c r="I3464" s="11354"/>
      <c r="J3464" s="8797"/>
    </row>
    <row r="3465" spans="1:10" ht="16.5" thickTop="1" thickBot="1" x14ac:dyDescent="0.3">
      <c r="A3465" s="8600"/>
      <c r="B3465" s="8797"/>
      <c r="C3465" s="8797"/>
      <c r="D3465" s="8969" t="s">
        <v>98</v>
      </c>
      <c r="E3465" s="8952"/>
      <c r="F3465" s="8952"/>
      <c r="G3465" s="8952"/>
      <c r="H3465" s="11361">
        <v>0</v>
      </c>
      <c r="I3465" s="11361"/>
      <c r="J3465" s="8797"/>
    </row>
    <row r="3466" spans="1:10" ht="16.5" thickTop="1" thickBot="1" x14ac:dyDescent="0.3">
      <c r="A3466" s="8600"/>
      <c r="B3466" s="8797"/>
      <c r="C3466" s="8817"/>
      <c r="D3466" s="8853" t="s">
        <v>93</v>
      </c>
      <c r="E3466" s="8854"/>
      <c r="F3466" s="8854"/>
      <c r="G3466" s="8855"/>
      <c r="H3466" s="11368"/>
      <c r="I3466" s="11368"/>
      <c r="J3466" s="8797"/>
    </row>
    <row r="3467" spans="1:10" ht="16.5" thickTop="1" thickBot="1" x14ac:dyDescent="0.3">
      <c r="A3467" s="8600"/>
      <c r="B3467" s="8797"/>
      <c r="C3467" s="8817"/>
      <c r="D3467" s="8856" t="s">
        <v>94</v>
      </c>
      <c r="E3467" s="8857"/>
      <c r="F3467" s="8857"/>
      <c r="G3467" s="8858"/>
      <c r="H3467" s="11024"/>
      <c r="I3467" s="11025"/>
      <c r="J3467" s="8797"/>
    </row>
    <row r="3468" spans="1:10" ht="16.5" thickTop="1" thickBot="1" x14ac:dyDescent="0.3">
      <c r="A3468" s="8600"/>
      <c r="B3468" s="8797"/>
      <c r="C3468" s="8817"/>
      <c r="D3468" s="8856" t="s">
        <v>95</v>
      </c>
      <c r="E3468" s="8857"/>
      <c r="F3468" s="8857"/>
      <c r="G3468" s="8858"/>
      <c r="H3468" s="11024"/>
      <c r="I3468" s="11025"/>
      <c r="J3468" s="8797"/>
    </row>
    <row r="3469" spans="1:10" ht="16.5" thickTop="1" thickBot="1" x14ac:dyDescent="0.3">
      <c r="A3469" s="8600"/>
      <c r="B3469" s="8797"/>
      <c r="C3469" s="8817"/>
      <c r="D3469" s="8862" t="s">
        <v>96</v>
      </c>
      <c r="E3469" s="8863"/>
      <c r="F3469" s="8863"/>
      <c r="G3469" s="8863"/>
      <c r="H3469" s="11024"/>
      <c r="I3469" s="11025"/>
      <c r="J3469" s="8797"/>
    </row>
    <row r="3470" spans="1:10" ht="16.5" thickTop="1" thickBot="1" x14ac:dyDescent="0.3">
      <c r="A3470" s="8600"/>
      <c r="B3470" s="8797"/>
      <c r="C3470" s="8817"/>
      <c r="D3470" s="8859" t="s">
        <v>97</v>
      </c>
      <c r="E3470" s="8852"/>
      <c r="F3470" s="8852"/>
      <c r="G3470" s="8852"/>
      <c r="H3470" s="11354"/>
      <c r="I3470" s="11354"/>
      <c r="J3470" s="8797"/>
    </row>
    <row r="3471" spans="1:10" ht="16.5" thickTop="1" thickBot="1" x14ac:dyDescent="0.3">
      <c r="A3471" s="8600"/>
      <c r="B3471" s="8797"/>
      <c r="C3471" s="8817"/>
      <c r="D3471" s="8969" t="s">
        <v>99</v>
      </c>
      <c r="E3471" s="8952"/>
      <c r="F3471" s="8952"/>
      <c r="G3471" s="8952"/>
      <c r="H3471" s="11361">
        <v>0</v>
      </c>
      <c r="I3471" s="11361"/>
      <c r="J3471" s="8797"/>
    </row>
    <row r="3472" spans="1:10" ht="16.5" thickTop="1" thickBot="1" x14ac:dyDescent="0.3">
      <c r="A3472" s="8600"/>
      <c r="B3472" s="8797"/>
      <c r="C3472" s="8817"/>
      <c r="D3472" s="8853" t="s">
        <v>93</v>
      </c>
      <c r="E3472" s="8854"/>
      <c r="F3472" s="8854"/>
      <c r="G3472" s="8855"/>
      <c r="H3472" s="11368"/>
      <c r="I3472" s="11368"/>
      <c r="J3472" s="8797"/>
    </row>
    <row r="3473" spans="1:10" ht="16.5" thickTop="1" thickBot="1" x14ac:dyDescent="0.3">
      <c r="A3473" s="8600"/>
      <c r="B3473" s="8797"/>
      <c r="C3473" s="8817"/>
      <c r="D3473" s="8856" t="s">
        <v>94</v>
      </c>
      <c r="E3473" s="8857"/>
      <c r="F3473" s="8857"/>
      <c r="G3473" s="8858"/>
      <c r="H3473" s="11024"/>
      <c r="I3473" s="11025"/>
      <c r="J3473" s="8797"/>
    </row>
    <row r="3474" spans="1:10" ht="16.5" thickTop="1" thickBot="1" x14ac:dyDescent="0.3">
      <c r="A3474" s="8600"/>
      <c r="B3474" s="8797"/>
      <c r="C3474" s="8817"/>
      <c r="D3474" s="8856" t="s">
        <v>95</v>
      </c>
      <c r="E3474" s="8857"/>
      <c r="F3474" s="8857"/>
      <c r="G3474" s="8858"/>
      <c r="H3474" s="11024"/>
      <c r="I3474" s="11025"/>
      <c r="J3474" s="8797"/>
    </row>
    <row r="3475" spans="1:10" ht="16.5" thickTop="1" thickBot="1" x14ac:dyDescent="0.3">
      <c r="A3475" s="8600"/>
      <c r="B3475" s="8797"/>
      <c r="C3475" s="8817"/>
      <c r="D3475" s="8862" t="s">
        <v>96</v>
      </c>
      <c r="E3475" s="8863"/>
      <c r="F3475" s="8863"/>
      <c r="G3475" s="8863"/>
      <c r="H3475" s="11024"/>
      <c r="I3475" s="11025"/>
      <c r="J3475" s="8797"/>
    </row>
    <row r="3476" spans="1:10" ht="16.5" thickTop="1" thickBot="1" x14ac:dyDescent="0.3">
      <c r="A3476" s="8600"/>
      <c r="B3476" s="8797"/>
      <c r="C3476" s="8817"/>
      <c r="D3476" s="8859" t="s">
        <v>97</v>
      </c>
      <c r="E3476" s="8852"/>
      <c r="F3476" s="8852"/>
      <c r="G3476" s="8852"/>
      <c r="H3476" s="11354"/>
      <c r="I3476" s="11354"/>
      <c r="J3476" s="8797"/>
    </row>
    <row r="3477" spans="1:10" ht="39.75" thickTop="1" thickBot="1" x14ac:dyDescent="0.3">
      <c r="A3477" s="8600"/>
      <c r="B3477" s="8797"/>
      <c r="C3477" s="8817"/>
      <c r="D3477" s="8970" t="s">
        <v>100</v>
      </c>
      <c r="E3477" s="8952"/>
      <c r="F3477" s="8952"/>
      <c r="G3477" s="8953"/>
      <c r="H3477" s="11365">
        <v>0</v>
      </c>
      <c r="I3477" s="11366"/>
      <c r="J3477" s="8797"/>
    </row>
    <row r="3478" spans="1:10" ht="16.5" thickTop="1" thickBot="1" x14ac:dyDescent="0.3">
      <c r="A3478" s="8600"/>
      <c r="B3478" s="8797"/>
      <c r="C3478" s="8817"/>
      <c r="D3478" s="8860" t="s">
        <v>101</v>
      </c>
      <c r="E3478" s="8861"/>
      <c r="F3478" s="8861"/>
      <c r="G3478" s="8861"/>
      <c r="H3478" s="11368"/>
      <c r="I3478" s="11368"/>
      <c r="J3478" s="8797"/>
    </row>
    <row r="3479" spans="1:10" ht="16.5" thickTop="1" thickBot="1" x14ac:dyDescent="0.3">
      <c r="A3479" s="8600"/>
      <c r="B3479" s="8797"/>
      <c r="C3479" s="8817"/>
      <c r="D3479" s="8860" t="s">
        <v>102</v>
      </c>
      <c r="E3479" s="8863"/>
      <c r="F3479" s="8863"/>
      <c r="G3479" s="8863"/>
      <c r="H3479" s="11024"/>
      <c r="I3479" s="11025"/>
      <c r="J3479" s="8797"/>
    </row>
    <row r="3480" spans="1:10" ht="16.5" thickTop="1" thickBot="1" x14ac:dyDescent="0.3">
      <c r="A3480" s="8600"/>
      <c r="B3480" s="8797"/>
      <c r="C3480" s="8817"/>
      <c r="D3480" s="8853" t="s">
        <v>103</v>
      </c>
      <c r="E3480" s="8863"/>
      <c r="F3480" s="8863"/>
      <c r="G3480" s="8864"/>
      <c r="H3480" s="11354"/>
      <c r="I3480" s="11354"/>
      <c r="J3480" s="8797"/>
    </row>
    <row r="3481" spans="1:10" ht="39.75" thickTop="1" thickBot="1" x14ac:dyDescent="0.3">
      <c r="A3481" s="8600"/>
      <c r="B3481" s="8797"/>
      <c r="C3481" s="8817"/>
      <c r="D3481" s="8970" t="s">
        <v>104</v>
      </c>
      <c r="E3481" s="8952"/>
      <c r="F3481" s="8952"/>
      <c r="G3481" s="8952"/>
      <c r="H3481" s="11365">
        <v>0</v>
      </c>
      <c r="I3481" s="11366"/>
      <c r="J3481" s="8797"/>
    </row>
    <row r="3482" spans="1:10" ht="16.5" thickTop="1" thickBot="1" x14ac:dyDescent="0.3">
      <c r="A3482" s="8600"/>
      <c r="B3482" s="8797"/>
      <c r="C3482" s="8817"/>
      <c r="D3482" s="8860" t="s">
        <v>105</v>
      </c>
      <c r="E3482" s="8861"/>
      <c r="F3482" s="8861"/>
      <c r="G3482" s="8861"/>
      <c r="H3482" s="11368"/>
      <c r="I3482" s="11368"/>
      <c r="J3482" s="8797"/>
    </row>
    <row r="3483" spans="1:10" ht="16.5" thickTop="1" thickBot="1" x14ac:dyDescent="0.3">
      <c r="A3483" s="8600"/>
      <c r="B3483" s="8797"/>
      <c r="C3483" s="8817"/>
      <c r="D3483" s="8860" t="s">
        <v>102</v>
      </c>
      <c r="E3483" s="8863"/>
      <c r="F3483" s="8863"/>
      <c r="G3483" s="8863"/>
      <c r="H3483" s="11024"/>
      <c r="I3483" s="11025"/>
      <c r="J3483" s="8797"/>
    </row>
    <row r="3484" spans="1:10" ht="16.5" thickTop="1" thickBot="1" x14ac:dyDescent="0.3">
      <c r="A3484" s="8600"/>
      <c r="B3484" s="8797"/>
      <c r="C3484" s="8817"/>
      <c r="D3484" s="8853" t="s">
        <v>103</v>
      </c>
      <c r="E3484" s="8863"/>
      <c r="F3484" s="8863"/>
      <c r="G3484" s="8864"/>
      <c r="H3484" s="11354"/>
      <c r="I3484" s="11354"/>
      <c r="J3484" s="8797"/>
    </row>
    <row r="3485" spans="1:10" ht="52.5" thickTop="1" thickBot="1" x14ac:dyDescent="0.3">
      <c r="A3485" s="8600"/>
      <c r="B3485" s="8797"/>
      <c r="C3485" s="8817"/>
      <c r="D3485" s="8970" t="s">
        <v>241</v>
      </c>
      <c r="E3485" s="8952"/>
      <c r="F3485" s="8952"/>
      <c r="G3485" s="8952"/>
      <c r="H3485" s="11361">
        <v>2</v>
      </c>
      <c r="I3485" s="11361"/>
      <c r="J3485" s="8797"/>
    </row>
    <row r="3486" spans="1:10" ht="16.5" thickTop="1" thickBot="1" x14ac:dyDescent="0.3">
      <c r="A3486" s="8600"/>
      <c r="B3486" s="8797"/>
      <c r="C3486" s="8817"/>
      <c r="D3486" s="8853" t="s">
        <v>93</v>
      </c>
      <c r="E3486" s="8854"/>
      <c r="F3486" s="8854"/>
      <c r="G3486" s="8855"/>
      <c r="H3486" s="11368">
        <v>2</v>
      </c>
      <c r="I3486" s="11368"/>
      <c r="J3486" s="8797"/>
    </row>
    <row r="3487" spans="1:10" ht="16.5" thickTop="1" thickBot="1" x14ac:dyDescent="0.3">
      <c r="A3487" s="8600"/>
      <c r="B3487" s="8797"/>
      <c r="C3487" s="8817"/>
      <c r="D3487" s="8856" t="s">
        <v>94</v>
      </c>
      <c r="E3487" s="8857"/>
      <c r="F3487" s="8857"/>
      <c r="G3487" s="8858"/>
      <c r="H3487" s="11024"/>
      <c r="I3487" s="11025"/>
      <c r="J3487" s="8797"/>
    </row>
    <row r="3488" spans="1:10" ht="16.5" thickTop="1" thickBot="1" x14ac:dyDescent="0.3">
      <c r="A3488" s="8600"/>
      <c r="B3488" s="8797"/>
      <c r="C3488" s="8817"/>
      <c r="D3488" s="8856" t="s">
        <v>95</v>
      </c>
      <c r="E3488" s="8857"/>
      <c r="F3488" s="8857"/>
      <c r="G3488" s="8858"/>
      <c r="H3488" s="11024"/>
      <c r="I3488" s="11025"/>
      <c r="J3488" s="8797"/>
    </row>
    <row r="3489" spans="1:10" ht="16.5" thickTop="1" thickBot="1" x14ac:dyDescent="0.3">
      <c r="A3489" s="8600"/>
      <c r="B3489" s="8797"/>
      <c r="C3489" s="8817"/>
      <c r="D3489" s="8862" t="s">
        <v>96</v>
      </c>
      <c r="E3489" s="8863"/>
      <c r="F3489" s="8863"/>
      <c r="G3489" s="8863"/>
      <c r="H3489" s="11024"/>
      <c r="I3489" s="11025"/>
      <c r="J3489" s="8797"/>
    </row>
    <row r="3490" spans="1:10" ht="16.5" thickTop="1" thickBot="1" x14ac:dyDescent="0.3">
      <c r="A3490" s="8600"/>
      <c r="B3490" s="8797"/>
      <c r="C3490" s="8817"/>
      <c r="D3490" s="8859" t="s">
        <v>97</v>
      </c>
      <c r="E3490" s="8852"/>
      <c r="F3490" s="8852"/>
      <c r="G3490" s="8852"/>
      <c r="H3490" s="11354"/>
      <c r="I3490" s="11354"/>
      <c r="J3490" s="8797"/>
    </row>
    <row r="3491" spans="1:10" ht="16.5" thickTop="1" thickBot="1" x14ac:dyDescent="0.3">
      <c r="A3491" s="8600"/>
      <c r="B3491" s="8797"/>
      <c r="C3491" s="8817"/>
      <c r="D3491" s="8969" t="s">
        <v>242</v>
      </c>
      <c r="E3491" s="8952"/>
      <c r="F3491" s="8952"/>
      <c r="G3491" s="8952"/>
      <c r="H3491" s="11361">
        <v>13</v>
      </c>
      <c r="I3491" s="11361"/>
      <c r="J3491" s="8797"/>
    </row>
    <row r="3492" spans="1:10" ht="16.5" thickTop="1" thickBot="1" x14ac:dyDescent="0.3">
      <c r="A3492" s="8600"/>
      <c r="B3492" s="8797"/>
      <c r="C3492" s="8817"/>
      <c r="D3492" s="8853" t="s">
        <v>105</v>
      </c>
      <c r="E3492" s="8854"/>
      <c r="F3492" s="8854"/>
      <c r="G3492" s="8855"/>
      <c r="H3492" s="11368">
        <v>7</v>
      </c>
      <c r="I3492" s="11368"/>
      <c r="J3492" s="8797"/>
    </row>
    <row r="3493" spans="1:10" ht="16.5" thickTop="1" thickBot="1" x14ac:dyDescent="0.3">
      <c r="A3493" s="8600"/>
      <c r="B3493" s="8797"/>
      <c r="C3493" s="8817"/>
      <c r="D3493" s="8856" t="s">
        <v>94</v>
      </c>
      <c r="E3493" s="8857"/>
      <c r="F3493" s="8857"/>
      <c r="G3493" s="8858"/>
      <c r="H3493" s="11024"/>
      <c r="I3493" s="11025"/>
      <c r="J3493" s="8797"/>
    </row>
    <row r="3494" spans="1:10" ht="16.5" thickTop="1" thickBot="1" x14ac:dyDescent="0.3">
      <c r="A3494" s="8600"/>
      <c r="B3494" s="8797"/>
      <c r="C3494" s="8817"/>
      <c r="D3494" s="8856" t="s">
        <v>102</v>
      </c>
      <c r="E3494" s="8857"/>
      <c r="F3494" s="8857"/>
      <c r="G3494" s="8858"/>
      <c r="H3494" s="11024">
        <v>3</v>
      </c>
      <c r="I3494" s="11025"/>
      <c r="J3494" s="8797"/>
    </row>
    <row r="3495" spans="1:10" ht="16.5" thickTop="1" thickBot="1" x14ac:dyDescent="0.3">
      <c r="A3495" s="8600"/>
      <c r="B3495" s="8797"/>
      <c r="C3495" s="8817"/>
      <c r="D3495" s="8862" t="s">
        <v>103</v>
      </c>
      <c r="E3495" s="8863"/>
      <c r="F3495" s="8863"/>
      <c r="G3495" s="8863"/>
      <c r="H3495" s="11024">
        <v>3</v>
      </c>
      <c r="I3495" s="11025"/>
      <c r="J3495" s="8797"/>
    </row>
    <row r="3496" spans="1:10" ht="16.5" thickTop="1" thickBot="1" x14ac:dyDescent="0.3">
      <c r="A3496" s="8600"/>
      <c r="B3496" s="8797"/>
      <c r="C3496" s="8817"/>
      <c r="D3496" s="8859" t="s">
        <v>108</v>
      </c>
      <c r="E3496" s="8852"/>
      <c r="F3496" s="8852"/>
      <c r="G3496" s="8852"/>
      <c r="H3496" s="11354"/>
      <c r="I3496" s="11354"/>
      <c r="J3496" s="8797"/>
    </row>
    <row r="3497" spans="1:10" ht="16.5" thickTop="1" thickBot="1" x14ac:dyDescent="0.3">
      <c r="A3497" s="8600"/>
      <c r="B3497" s="8797"/>
      <c r="C3497" s="8817"/>
      <c r="D3497" s="8969" t="s">
        <v>243</v>
      </c>
      <c r="E3497" s="8952"/>
      <c r="F3497" s="8952"/>
      <c r="G3497" s="8952"/>
      <c r="H3497" s="11361">
        <v>0</v>
      </c>
      <c r="I3497" s="11361"/>
      <c r="J3497" s="8797"/>
    </row>
    <row r="3498" spans="1:10" ht="16.5" thickTop="1" thickBot="1" x14ac:dyDescent="0.3">
      <c r="A3498" s="8600"/>
      <c r="B3498" s="8797"/>
      <c r="C3498" s="8817"/>
      <c r="D3498" s="8853" t="s">
        <v>93</v>
      </c>
      <c r="E3498" s="8854"/>
      <c r="F3498" s="8854"/>
      <c r="G3498" s="8855"/>
      <c r="H3498" s="11368"/>
      <c r="I3498" s="11368"/>
      <c r="J3498" s="8797"/>
    </row>
    <row r="3499" spans="1:10" ht="16.5" thickTop="1" thickBot="1" x14ac:dyDescent="0.3">
      <c r="A3499" s="8600"/>
      <c r="B3499" s="8797"/>
      <c r="C3499" s="8817"/>
      <c r="D3499" s="8856" t="s">
        <v>94</v>
      </c>
      <c r="E3499" s="8857"/>
      <c r="F3499" s="8857"/>
      <c r="G3499" s="8858"/>
      <c r="H3499" s="11024"/>
      <c r="I3499" s="11025"/>
      <c r="J3499" s="8797"/>
    </row>
    <row r="3500" spans="1:10" ht="16.5" thickTop="1" thickBot="1" x14ac:dyDescent="0.3">
      <c r="A3500" s="8600"/>
      <c r="B3500" s="8797"/>
      <c r="C3500" s="8817"/>
      <c r="D3500" s="8856" t="s">
        <v>95</v>
      </c>
      <c r="E3500" s="8857"/>
      <c r="F3500" s="8857"/>
      <c r="G3500" s="8858"/>
      <c r="H3500" s="11024"/>
      <c r="I3500" s="11025"/>
      <c r="J3500" s="8797"/>
    </row>
    <row r="3501" spans="1:10" ht="16.5" thickTop="1" thickBot="1" x14ac:dyDescent="0.3">
      <c r="A3501" s="8600"/>
      <c r="B3501" s="8797"/>
      <c r="C3501" s="8817"/>
      <c r="D3501" s="8862" t="s">
        <v>96</v>
      </c>
      <c r="E3501" s="8863"/>
      <c r="F3501" s="8863"/>
      <c r="G3501" s="8863"/>
      <c r="H3501" s="11024"/>
      <c r="I3501" s="11025"/>
      <c r="J3501" s="8797"/>
    </row>
    <row r="3502" spans="1:10" ht="16.5" thickTop="1" thickBot="1" x14ac:dyDescent="0.3">
      <c r="A3502" s="8600"/>
      <c r="B3502" s="8797"/>
      <c r="C3502" s="8817"/>
      <c r="D3502" s="8859" t="s">
        <v>97</v>
      </c>
      <c r="E3502" s="8852"/>
      <c r="F3502" s="8852"/>
      <c r="G3502" s="8852"/>
      <c r="H3502" s="11354"/>
      <c r="I3502" s="11354"/>
      <c r="J3502" s="8797"/>
    </row>
    <row r="3503" spans="1:10" ht="16.5" thickTop="1" thickBot="1" x14ac:dyDescent="0.3">
      <c r="A3503" s="8600"/>
      <c r="B3503" s="8797"/>
      <c r="C3503" s="8929" t="s">
        <v>109</v>
      </c>
      <c r="D3503" s="8930"/>
      <c r="E3503" s="8931"/>
      <c r="F3503" s="8932"/>
      <c r="G3503" s="8932"/>
      <c r="H3503" s="11428">
        <v>0</v>
      </c>
      <c r="I3503" s="11429"/>
      <c r="J3503" s="8797"/>
    </row>
    <row r="3504" spans="1:10" ht="27" thickTop="1" thickBot="1" x14ac:dyDescent="0.3">
      <c r="A3504" s="8600"/>
      <c r="B3504" s="8797"/>
      <c r="C3504" s="8815"/>
      <c r="D3504" s="8971" t="s">
        <v>110</v>
      </c>
      <c r="E3504" s="8952"/>
      <c r="F3504" s="8952"/>
      <c r="G3504" s="8953"/>
      <c r="H3504" s="11365">
        <v>0</v>
      </c>
      <c r="I3504" s="11366"/>
      <c r="J3504" s="8797"/>
    </row>
    <row r="3505" spans="1:10" ht="16.5" thickTop="1" thickBot="1" x14ac:dyDescent="0.3">
      <c r="A3505" s="8600"/>
      <c r="B3505" s="8797"/>
      <c r="C3505" s="8814"/>
      <c r="D3505" s="8865" t="s">
        <v>93</v>
      </c>
      <c r="E3505" s="8863"/>
      <c r="F3505" s="8863"/>
      <c r="G3505" s="8864"/>
      <c r="H3505" s="11354"/>
      <c r="I3505" s="11354"/>
      <c r="J3505" s="8797"/>
    </row>
    <row r="3506" spans="1:10" ht="16.5" thickTop="1" thickBot="1" x14ac:dyDescent="0.3">
      <c r="A3506" s="8600"/>
      <c r="B3506" s="8797"/>
      <c r="C3506" s="8814"/>
      <c r="D3506" s="8865" t="s">
        <v>94</v>
      </c>
      <c r="E3506" s="8863"/>
      <c r="F3506" s="8863"/>
      <c r="G3506" s="8864"/>
      <c r="H3506" s="11354"/>
      <c r="I3506" s="11354"/>
      <c r="J3506" s="8797"/>
    </row>
    <row r="3507" spans="1:10" ht="16.5" thickTop="1" thickBot="1" x14ac:dyDescent="0.3">
      <c r="A3507" s="8600"/>
      <c r="B3507" s="8797"/>
      <c r="C3507" s="8814"/>
      <c r="D3507" s="8865" t="s">
        <v>95</v>
      </c>
      <c r="E3507" s="8863"/>
      <c r="F3507" s="8863"/>
      <c r="G3507" s="8864"/>
      <c r="H3507" s="11354"/>
      <c r="I3507" s="11354"/>
      <c r="J3507" s="8797"/>
    </row>
    <row r="3508" spans="1:10" ht="16.5" thickTop="1" thickBot="1" x14ac:dyDescent="0.3">
      <c r="A3508" s="8600"/>
      <c r="B3508" s="8797"/>
      <c r="C3508" s="8814"/>
      <c r="D3508" s="8865" t="s">
        <v>96</v>
      </c>
      <c r="E3508" s="8866"/>
      <c r="F3508" s="8866"/>
      <c r="G3508" s="8867"/>
      <c r="H3508" s="11354"/>
      <c r="I3508" s="11354"/>
      <c r="J3508" s="8797"/>
    </row>
    <row r="3509" spans="1:10" ht="16.5" thickTop="1" thickBot="1" x14ac:dyDescent="0.3">
      <c r="A3509" s="8600"/>
      <c r="B3509" s="8797"/>
      <c r="C3509" s="8814"/>
      <c r="D3509" s="8972" t="s">
        <v>111</v>
      </c>
      <c r="E3509" s="8954"/>
      <c r="F3509" s="8954"/>
      <c r="G3509" s="8954"/>
      <c r="H3509" s="11427">
        <v>0</v>
      </c>
      <c r="I3509" s="11427"/>
      <c r="J3509" s="8797"/>
    </row>
    <row r="3510" spans="1:10" ht="16.5" thickTop="1" thickBot="1" x14ac:dyDescent="0.3">
      <c r="A3510" s="8600"/>
      <c r="B3510" s="8797"/>
      <c r="C3510" s="8814"/>
      <c r="D3510" s="8865" t="s">
        <v>93</v>
      </c>
      <c r="E3510" s="8863"/>
      <c r="F3510" s="8863"/>
      <c r="G3510" s="8864"/>
      <c r="H3510" s="11354"/>
      <c r="I3510" s="11354"/>
      <c r="J3510" s="8797"/>
    </row>
    <row r="3511" spans="1:10" ht="16.5" thickTop="1" thickBot="1" x14ac:dyDescent="0.3">
      <c r="A3511" s="8600"/>
      <c r="B3511" s="8797"/>
      <c r="C3511" s="8814"/>
      <c r="D3511" s="8865" t="s">
        <v>94</v>
      </c>
      <c r="E3511" s="8863"/>
      <c r="F3511" s="8863"/>
      <c r="G3511" s="8864"/>
      <c r="H3511" s="11354"/>
      <c r="I3511" s="11354"/>
      <c r="J3511" s="8797"/>
    </row>
    <row r="3512" spans="1:10" ht="16.5" thickTop="1" thickBot="1" x14ac:dyDescent="0.3">
      <c r="A3512" s="8600"/>
      <c r="B3512" s="8797"/>
      <c r="C3512" s="8814"/>
      <c r="D3512" s="8865" t="s">
        <v>95</v>
      </c>
      <c r="E3512" s="8863"/>
      <c r="F3512" s="8863"/>
      <c r="G3512" s="8864"/>
      <c r="H3512" s="11354"/>
      <c r="I3512" s="11354"/>
      <c r="J3512" s="8797"/>
    </row>
    <row r="3513" spans="1:10" ht="16.5" thickTop="1" thickBot="1" x14ac:dyDescent="0.3">
      <c r="A3513" s="8600"/>
      <c r="B3513" s="8797"/>
      <c r="C3513" s="8814"/>
      <c r="D3513" s="8865" t="s">
        <v>96</v>
      </c>
      <c r="E3513" s="8866"/>
      <c r="F3513" s="8866"/>
      <c r="G3513" s="8867"/>
      <c r="H3513" s="11354"/>
      <c r="I3513" s="11354"/>
      <c r="J3513" s="8797"/>
    </row>
    <row r="3514" spans="1:10" ht="16.5" thickTop="1" thickBot="1" x14ac:dyDescent="0.3">
      <c r="A3514" s="8600"/>
      <c r="B3514" s="8797"/>
      <c r="C3514" s="8814"/>
      <c r="D3514" s="8972" t="s">
        <v>112</v>
      </c>
      <c r="E3514" s="8954"/>
      <c r="F3514" s="8954"/>
      <c r="G3514" s="8954"/>
      <c r="H3514" s="11427">
        <v>0</v>
      </c>
      <c r="I3514" s="11427"/>
      <c r="J3514" s="8797"/>
    </row>
    <row r="3515" spans="1:10" ht="16.5" thickTop="1" thickBot="1" x14ac:dyDescent="0.3">
      <c r="A3515" s="8600"/>
      <c r="B3515" s="8797"/>
      <c r="C3515" s="8814"/>
      <c r="D3515" s="8865" t="s">
        <v>93</v>
      </c>
      <c r="E3515" s="8863"/>
      <c r="F3515" s="8863"/>
      <c r="G3515" s="8864"/>
      <c r="H3515" s="11354"/>
      <c r="I3515" s="11354"/>
      <c r="J3515" s="8797"/>
    </row>
    <row r="3516" spans="1:10" ht="16.5" thickTop="1" thickBot="1" x14ac:dyDescent="0.3">
      <c r="A3516" s="8600"/>
      <c r="B3516" s="8797"/>
      <c r="C3516" s="8814"/>
      <c r="D3516" s="8865" t="s">
        <v>94</v>
      </c>
      <c r="E3516" s="8863"/>
      <c r="F3516" s="8863"/>
      <c r="G3516" s="8864"/>
      <c r="H3516" s="11354"/>
      <c r="I3516" s="11354"/>
      <c r="J3516" s="8797"/>
    </row>
    <row r="3517" spans="1:10" ht="16.5" thickTop="1" thickBot="1" x14ac:dyDescent="0.3">
      <c r="A3517" s="8600"/>
      <c r="B3517" s="8797"/>
      <c r="C3517" s="8814"/>
      <c r="D3517" s="8865" t="s">
        <v>95</v>
      </c>
      <c r="E3517" s="8863"/>
      <c r="F3517" s="8863"/>
      <c r="G3517" s="8864"/>
      <c r="H3517" s="11354"/>
      <c r="I3517" s="11354"/>
      <c r="J3517" s="8797"/>
    </row>
    <row r="3518" spans="1:10" ht="16.5" thickTop="1" thickBot="1" x14ac:dyDescent="0.3">
      <c r="A3518" s="8600"/>
      <c r="B3518" s="8797"/>
      <c r="C3518" s="8814"/>
      <c r="D3518" s="8865" t="s">
        <v>96</v>
      </c>
      <c r="E3518" s="8866"/>
      <c r="F3518" s="8866"/>
      <c r="G3518" s="8867"/>
      <c r="H3518" s="11354"/>
      <c r="I3518" s="11354"/>
      <c r="J3518" s="8797"/>
    </row>
    <row r="3519" spans="1:10" ht="16.5" thickTop="1" thickBot="1" x14ac:dyDescent="0.3">
      <c r="A3519" s="8600"/>
      <c r="B3519" s="8797"/>
      <c r="C3519" s="8814"/>
      <c r="D3519" s="8973" t="s">
        <v>113</v>
      </c>
      <c r="E3519" s="8952"/>
      <c r="F3519" s="8952"/>
      <c r="G3519" s="8953"/>
      <c r="H3519" s="11427">
        <v>0</v>
      </c>
      <c r="I3519" s="11427"/>
      <c r="J3519" s="8797"/>
    </row>
    <row r="3520" spans="1:10" ht="16.5" thickTop="1" thickBot="1" x14ac:dyDescent="0.3">
      <c r="A3520" s="8600"/>
      <c r="B3520" s="8797"/>
      <c r="C3520" s="8814"/>
      <c r="D3520" s="8868" t="s">
        <v>114</v>
      </c>
      <c r="E3520" s="8854"/>
      <c r="F3520" s="8854"/>
      <c r="G3520" s="8855"/>
      <c r="H3520" s="11354"/>
      <c r="I3520" s="11354"/>
      <c r="J3520" s="8797"/>
    </row>
    <row r="3521" spans="1:10" ht="16.5" thickTop="1" thickBot="1" x14ac:dyDescent="0.3">
      <c r="A3521" s="8600"/>
      <c r="B3521" s="8797"/>
      <c r="C3521" s="8814"/>
      <c r="D3521" s="8868" t="s">
        <v>94</v>
      </c>
      <c r="E3521" s="8854"/>
      <c r="F3521" s="8854"/>
      <c r="G3521" s="8855"/>
      <c r="H3521" s="11354"/>
      <c r="I3521" s="11354"/>
      <c r="J3521" s="8797"/>
    </row>
    <row r="3522" spans="1:10" ht="16.5" thickTop="1" thickBot="1" x14ac:dyDescent="0.3">
      <c r="A3522" s="8600"/>
      <c r="B3522" s="8797"/>
      <c r="C3522" s="8814"/>
      <c r="D3522" s="8868" t="s">
        <v>102</v>
      </c>
      <c r="E3522" s="8854"/>
      <c r="F3522" s="8854"/>
      <c r="G3522" s="8855"/>
      <c r="H3522" s="11354"/>
      <c r="I3522" s="11354"/>
      <c r="J3522" s="8797"/>
    </row>
    <row r="3523" spans="1:10" ht="16.5" thickTop="1" thickBot="1" x14ac:dyDescent="0.3">
      <c r="A3523" s="8798"/>
      <c r="B3523" s="8797"/>
      <c r="C3523" s="8814"/>
      <c r="D3523" s="8868" t="s">
        <v>103</v>
      </c>
      <c r="E3523" s="8854"/>
      <c r="F3523" s="8854"/>
      <c r="G3523" s="8855"/>
      <c r="H3523" s="11354"/>
      <c r="I3523" s="11354"/>
      <c r="J3523" s="8797"/>
    </row>
    <row r="3524" spans="1:10" ht="16.5" thickTop="1" thickBot="1" x14ac:dyDescent="0.3">
      <c r="A3524" s="8798"/>
      <c r="B3524" s="8797"/>
      <c r="C3524" s="8814"/>
      <c r="D3524" s="8973" t="s">
        <v>115</v>
      </c>
      <c r="E3524" s="8952"/>
      <c r="F3524" s="8952"/>
      <c r="G3524" s="8953"/>
      <c r="H3524" s="11427">
        <v>0</v>
      </c>
      <c r="I3524" s="11427"/>
      <c r="J3524" s="8797"/>
    </row>
    <row r="3525" spans="1:10" ht="16.5" thickTop="1" thickBot="1" x14ac:dyDescent="0.3">
      <c r="A3525" s="8798"/>
      <c r="B3525" s="8797"/>
      <c r="C3525" s="8814"/>
      <c r="D3525" s="8868" t="s">
        <v>105</v>
      </c>
      <c r="E3525" s="8854"/>
      <c r="F3525" s="8854"/>
      <c r="G3525" s="8855"/>
      <c r="H3525" s="11354"/>
      <c r="I3525" s="11354"/>
      <c r="J3525" s="8797"/>
    </row>
    <row r="3526" spans="1:10" ht="16.5" thickTop="1" thickBot="1" x14ac:dyDescent="0.3">
      <c r="A3526" s="8798"/>
      <c r="B3526" s="8797"/>
      <c r="C3526" s="8814"/>
      <c r="D3526" s="8868" t="s">
        <v>94</v>
      </c>
      <c r="E3526" s="8854"/>
      <c r="F3526" s="8854"/>
      <c r="G3526" s="8855"/>
      <c r="H3526" s="11354"/>
      <c r="I3526" s="11354"/>
      <c r="J3526" s="8797"/>
    </row>
    <row r="3527" spans="1:10" ht="16.5" thickTop="1" thickBot="1" x14ac:dyDescent="0.3">
      <c r="A3527" s="8798"/>
      <c r="B3527" s="8797"/>
      <c r="C3527" s="8814"/>
      <c r="D3527" s="8868" t="s">
        <v>102</v>
      </c>
      <c r="E3527" s="8854"/>
      <c r="F3527" s="8854"/>
      <c r="G3527" s="8855"/>
      <c r="H3527" s="11354"/>
      <c r="I3527" s="11354"/>
      <c r="J3527" s="8797"/>
    </row>
    <row r="3528" spans="1:10" ht="16.5" thickTop="1" thickBot="1" x14ac:dyDescent="0.3">
      <c r="A3528" s="8798"/>
      <c r="B3528" s="8797"/>
      <c r="C3528" s="8814"/>
      <c r="D3528" s="8868" t="s">
        <v>103</v>
      </c>
      <c r="E3528" s="8854"/>
      <c r="F3528" s="8854"/>
      <c r="G3528" s="8855"/>
      <c r="H3528" s="11354"/>
      <c r="I3528" s="11354"/>
      <c r="J3528" s="8797"/>
    </row>
    <row r="3529" spans="1:10" ht="16.5" thickTop="1" thickBot="1" x14ac:dyDescent="0.3">
      <c r="A3529" s="8798"/>
      <c r="B3529" s="8797"/>
      <c r="C3529" s="8814"/>
      <c r="D3529" s="8973" t="s">
        <v>116</v>
      </c>
      <c r="E3529" s="8952"/>
      <c r="F3529" s="8952"/>
      <c r="G3529" s="8953"/>
      <c r="H3529" s="11427">
        <v>0</v>
      </c>
      <c r="I3529" s="11427"/>
      <c r="J3529" s="8797"/>
    </row>
    <row r="3530" spans="1:10" ht="16.5" thickTop="1" thickBot="1" x14ac:dyDescent="0.3">
      <c r="A3530" s="8798"/>
      <c r="B3530" s="8797"/>
      <c r="C3530" s="8814"/>
      <c r="D3530" s="8868" t="s">
        <v>105</v>
      </c>
      <c r="E3530" s="8854"/>
      <c r="F3530" s="8854"/>
      <c r="G3530" s="8855"/>
      <c r="H3530" s="11354"/>
      <c r="I3530" s="11354"/>
      <c r="J3530" s="8797"/>
    </row>
    <row r="3531" spans="1:10" ht="16.5" thickTop="1" thickBot="1" x14ac:dyDescent="0.3">
      <c r="A3531" s="8798"/>
      <c r="B3531" s="8797"/>
      <c r="C3531" s="8814"/>
      <c r="D3531" s="8868" t="s">
        <v>94</v>
      </c>
      <c r="E3531" s="8854"/>
      <c r="F3531" s="8854"/>
      <c r="G3531" s="8855"/>
      <c r="H3531" s="11433"/>
      <c r="I3531" s="11433"/>
      <c r="J3531" s="8797"/>
    </row>
    <row r="3532" spans="1:10" ht="16.5" thickTop="1" thickBot="1" x14ac:dyDescent="0.3">
      <c r="A3532" s="8798"/>
      <c r="B3532" s="8797"/>
      <c r="C3532" s="8814"/>
      <c r="D3532" s="8868" t="s">
        <v>102</v>
      </c>
      <c r="E3532" s="8854"/>
      <c r="F3532" s="8854"/>
      <c r="G3532" s="8855"/>
      <c r="H3532" s="11354"/>
      <c r="I3532" s="11354"/>
      <c r="J3532" s="8797"/>
    </row>
    <row r="3533" spans="1:10" ht="16.5" thickTop="1" thickBot="1" x14ac:dyDescent="0.3">
      <c r="A3533" s="8798"/>
      <c r="B3533" s="8797"/>
      <c r="C3533" s="8814"/>
      <c r="D3533" s="8868" t="s">
        <v>103</v>
      </c>
      <c r="E3533" s="8854"/>
      <c r="F3533" s="8854"/>
      <c r="G3533" s="8855"/>
      <c r="H3533" s="11354"/>
      <c r="I3533" s="11354"/>
      <c r="J3533" s="8797"/>
    </row>
    <row r="3534" spans="1:10" ht="16.5" thickTop="1" thickBot="1" x14ac:dyDescent="0.3">
      <c r="A3534" s="8798"/>
      <c r="B3534" s="8797"/>
      <c r="C3534" s="8814"/>
      <c r="D3534" s="8973" t="s">
        <v>117</v>
      </c>
      <c r="E3534" s="8952"/>
      <c r="F3534" s="8952"/>
      <c r="G3534" s="8953"/>
      <c r="H3534" s="11427">
        <v>0</v>
      </c>
      <c r="I3534" s="11427"/>
      <c r="J3534" s="8797"/>
    </row>
    <row r="3535" spans="1:10" ht="16.5" thickTop="1" thickBot="1" x14ac:dyDescent="0.3">
      <c r="A3535" s="8798"/>
      <c r="B3535" s="8797"/>
      <c r="C3535" s="8814"/>
      <c r="D3535" s="8868" t="s">
        <v>105</v>
      </c>
      <c r="E3535" s="8854"/>
      <c r="F3535" s="8854"/>
      <c r="G3535" s="8855"/>
      <c r="H3535" s="11354"/>
      <c r="I3535" s="11354"/>
      <c r="J3535" s="8797"/>
    </row>
    <row r="3536" spans="1:10" ht="16.5" thickTop="1" thickBot="1" x14ac:dyDescent="0.3">
      <c r="A3536" s="8798"/>
      <c r="B3536" s="8797"/>
      <c r="C3536" s="8814"/>
      <c r="D3536" s="8868" t="s">
        <v>94</v>
      </c>
      <c r="E3536" s="8854"/>
      <c r="F3536" s="8854"/>
      <c r="G3536" s="8855"/>
      <c r="H3536" s="11354"/>
      <c r="I3536" s="11354"/>
      <c r="J3536" s="8797"/>
    </row>
    <row r="3537" spans="1:10" ht="16.5" thickTop="1" thickBot="1" x14ac:dyDescent="0.3">
      <c r="A3537" s="8798"/>
      <c r="B3537" s="8797"/>
      <c r="C3537" s="8814"/>
      <c r="D3537" s="8868" t="s">
        <v>102</v>
      </c>
      <c r="E3537" s="8854"/>
      <c r="F3537" s="8854"/>
      <c r="G3537" s="8855"/>
      <c r="H3537" s="11354"/>
      <c r="I3537" s="11354"/>
      <c r="J3537" s="8797"/>
    </row>
    <row r="3538" spans="1:10" ht="16.5" thickTop="1" thickBot="1" x14ac:dyDescent="0.3">
      <c r="A3538" s="8798"/>
      <c r="B3538" s="8797"/>
      <c r="C3538" s="8816"/>
      <c r="D3538" s="8868" t="s">
        <v>103</v>
      </c>
      <c r="E3538" s="8854"/>
      <c r="F3538" s="8854"/>
      <c r="G3538" s="8855"/>
      <c r="H3538" s="11354"/>
      <c r="I3538" s="11354"/>
      <c r="J3538" s="8797"/>
    </row>
    <row r="3539" spans="1:10" ht="16.5" thickTop="1" thickBot="1" x14ac:dyDescent="0.3">
      <c r="A3539" s="8600"/>
      <c r="B3539" s="8797"/>
      <c r="C3539" s="8920" t="s">
        <v>118</v>
      </c>
      <c r="D3539" s="8984"/>
      <c r="E3539" s="8932"/>
      <c r="F3539" s="8932"/>
      <c r="G3539" s="8933"/>
      <c r="H3539" s="11411">
        <v>13</v>
      </c>
      <c r="I3539" s="11411"/>
      <c r="J3539" s="8797"/>
    </row>
    <row r="3540" spans="1:10" ht="27" thickTop="1" thickBot="1" x14ac:dyDescent="0.3">
      <c r="A3540" s="8600"/>
      <c r="B3540" s="8600"/>
      <c r="C3540" s="8826"/>
      <c r="D3540" s="8893" t="s">
        <v>31</v>
      </c>
      <c r="E3540" s="8869"/>
      <c r="F3540" s="8869"/>
      <c r="G3540" s="8870"/>
      <c r="H3540" s="11354"/>
      <c r="I3540" s="11354"/>
      <c r="J3540" s="8797"/>
    </row>
    <row r="3541" spans="1:10" ht="16.5" thickTop="1" thickBot="1" x14ac:dyDescent="0.3">
      <c r="A3541" s="8600"/>
      <c r="B3541" s="8600"/>
      <c r="C3541" s="8826"/>
      <c r="D3541" s="8893" t="s">
        <v>119</v>
      </c>
      <c r="E3541" s="8854"/>
      <c r="F3541" s="8854"/>
      <c r="G3541" s="8855"/>
      <c r="H3541" s="11354"/>
      <c r="I3541" s="11354"/>
      <c r="J3541" s="8797"/>
    </row>
    <row r="3542" spans="1:10" ht="27" thickTop="1" thickBot="1" x14ac:dyDescent="0.3">
      <c r="A3542" s="8600"/>
      <c r="B3542" s="8600"/>
      <c r="C3542" s="8826"/>
      <c r="D3542" s="8893" t="s">
        <v>120</v>
      </c>
      <c r="E3542" s="8871"/>
      <c r="F3542" s="8854"/>
      <c r="G3542" s="8855"/>
      <c r="H3542" s="11354"/>
      <c r="I3542" s="11354"/>
      <c r="J3542" s="8797"/>
    </row>
    <row r="3543" spans="1:10" ht="27" thickTop="1" thickBot="1" x14ac:dyDescent="0.3">
      <c r="A3543" s="8600"/>
      <c r="B3543" s="8797"/>
      <c r="C3543" s="8826"/>
      <c r="D3543" s="8893" t="s">
        <v>121</v>
      </c>
      <c r="E3543" s="8854"/>
      <c r="F3543" s="8854"/>
      <c r="G3543" s="8855"/>
      <c r="H3543" s="11354"/>
      <c r="I3543" s="11354"/>
      <c r="J3543" s="8797"/>
    </row>
    <row r="3544" spans="1:10" ht="16.5" thickTop="1" thickBot="1" x14ac:dyDescent="0.3">
      <c r="A3544" s="8600"/>
      <c r="B3544" s="8797"/>
      <c r="C3544" s="8826"/>
      <c r="D3544" s="8893" t="s">
        <v>70</v>
      </c>
      <c r="E3544" s="8854"/>
      <c r="F3544" s="8854"/>
      <c r="G3544" s="8855"/>
      <c r="H3544" s="11354"/>
      <c r="I3544" s="11354"/>
      <c r="J3544" s="8797"/>
    </row>
    <row r="3545" spans="1:10" ht="39.75" thickTop="1" thickBot="1" x14ac:dyDescent="0.3">
      <c r="A3545" s="8600"/>
      <c r="B3545" s="8797"/>
      <c r="C3545" s="8826"/>
      <c r="D3545" s="8893" t="s">
        <v>122</v>
      </c>
      <c r="E3545" s="8854"/>
      <c r="F3545" s="8854"/>
      <c r="G3545" s="8855"/>
      <c r="H3545" s="11354"/>
      <c r="I3545" s="11354"/>
      <c r="J3545" s="8797"/>
    </row>
    <row r="3546" spans="1:10" ht="27" thickTop="1" thickBot="1" x14ac:dyDescent="0.3">
      <c r="A3546" s="8600"/>
      <c r="B3546" s="8797"/>
      <c r="C3546" s="8827"/>
      <c r="D3546" s="8893" t="s">
        <v>123</v>
      </c>
      <c r="E3546" s="8854"/>
      <c r="F3546" s="8854"/>
      <c r="G3546" s="8855"/>
      <c r="H3546" s="11354"/>
      <c r="I3546" s="11354"/>
      <c r="J3546" s="8797"/>
    </row>
    <row r="3547" spans="1:10" ht="39.75" thickTop="1" thickBot="1" x14ac:dyDescent="0.3">
      <c r="A3547" s="8600"/>
      <c r="B3547" s="8797"/>
      <c r="C3547" s="8826"/>
      <c r="D3547" s="8893" t="s">
        <v>34</v>
      </c>
      <c r="E3547" s="8854"/>
      <c r="F3547" s="8854"/>
      <c r="G3547" s="8855"/>
      <c r="H3547" s="11354"/>
      <c r="I3547" s="11354"/>
      <c r="J3547" s="8797"/>
    </row>
    <row r="3548" spans="1:10" ht="39.75" thickTop="1" thickBot="1" x14ac:dyDescent="0.3">
      <c r="A3548" s="8600"/>
      <c r="B3548" s="8797"/>
      <c r="C3548" s="8827"/>
      <c r="D3548" s="8894" t="s">
        <v>124</v>
      </c>
      <c r="E3548" s="8854"/>
      <c r="F3548" s="8854"/>
      <c r="G3548" s="8855"/>
      <c r="H3548" s="11354"/>
      <c r="I3548" s="11354"/>
      <c r="J3548" s="8797"/>
    </row>
    <row r="3549" spans="1:10" ht="52.5" thickTop="1" thickBot="1" x14ac:dyDescent="0.3">
      <c r="A3549" s="8600"/>
      <c r="B3549" s="8797"/>
      <c r="C3549" s="8826"/>
      <c r="D3549" s="8893" t="s">
        <v>125</v>
      </c>
      <c r="E3549" s="8854"/>
      <c r="F3549" s="8854"/>
      <c r="G3549" s="8855"/>
      <c r="H3549" s="11354"/>
      <c r="I3549" s="11354"/>
      <c r="J3549" s="8797"/>
    </row>
    <row r="3550" spans="1:10" ht="27" thickTop="1" thickBot="1" x14ac:dyDescent="0.3">
      <c r="A3550" s="8600"/>
      <c r="B3550" s="8797"/>
      <c r="C3550" s="8826"/>
      <c r="D3550" s="8893" t="s">
        <v>126</v>
      </c>
      <c r="E3550" s="8854"/>
      <c r="F3550" s="8854"/>
      <c r="G3550" s="8855"/>
      <c r="H3550" s="11354"/>
      <c r="I3550" s="11354"/>
      <c r="J3550" s="8797"/>
    </row>
    <row r="3551" spans="1:10" ht="27" thickTop="1" thickBot="1" x14ac:dyDescent="0.3">
      <c r="A3551" s="8600"/>
      <c r="B3551" s="8797"/>
      <c r="C3551" s="8826"/>
      <c r="D3551" s="8895" t="s">
        <v>244</v>
      </c>
      <c r="E3551" s="8852"/>
      <c r="F3551" s="8852"/>
      <c r="G3551" s="8852"/>
      <c r="H3551" s="11354"/>
      <c r="I3551" s="11354"/>
      <c r="J3551" s="8797"/>
    </row>
    <row r="3552" spans="1:10" ht="65.25" thickTop="1" thickBot="1" x14ac:dyDescent="0.3">
      <c r="A3552" s="8600"/>
      <c r="B3552" s="8797"/>
      <c r="C3552" s="8826"/>
      <c r="D3552" s="8896" t="s">
        <v>71</v>
      </c>
      <c r="E3552" s="8854"/>
      <c r="F3552" s="8854"/>
      <c r="G3552" s="8855"/>
      <c r="H3552" s="11354"/>
      <c r="I3552" s="11354"/>
      <c r="J3552" s="8797"/>
    </row>
    <row r="3553" spans="1:10" ht="27" thickTop="1" thickBot="1" x14ac:dyDescent="0.3">
      <c r="A3553" s="8600"/>
      <c r="B3553" s="8797"/>
      <c r="C3553" s="8826"/>
      <c r="D3553" s="8893" t="s">
        <v>128</v>
      </c>
      <c r="E3553" s="8852"/>
      <c r="F3553" s="8852"/>
      <c r="G3553" s="8852"/>
      <c r="H3553" s="11354"/>
      <c r="I3553" s="11354"/>
      <c r="J3553" s="8797"/>
    </row>
    <row r="3554" spans="1:10" ht="39.75" thickTop="1" thickBot="1" x14ac:dyDescent="0.3">
      <c r="A3554" s="8600"/>
      <c r="B3554" s="8797"/>
      <c r="C3554" s="8826"/>
      <c r="D3554" s="8893" t="s">
        <v>129</v>
      </c>
      <c r="E3554" s="8854"/>
      <c r="F3554" s="8854"/>
      <c r="G3554" s="8855"/>
      <c r="H3554" s="11354"/>
      <c r="I3554" s="11354"/>
      <c r="J3554" s="8797"/>
    </row>
    <row r="3555" spans="1:10" ht="52.5" thickTop="1" thickBot="1" x14ac:dyDescent="0.3">
      <c r="A3555" s="8600"/>
      <c r="B3555" s="8797"/>
      <c r="C3555" s="8826"/>
      <c r="D3555" s="8893" t="s">
        <v>130</v>
      </c>
      <c r="E3555" s="8854"/>
      <c r="F3555" s="8854"/>
      <c r="G3555" s="8855"/>
      <c r="H3555" s="11354"/>
      <c r="I3555" s="11354"/>
      <c r="J3555" s="8797"/>
    </row>
    <row r="3556" spans="1:10" ht="39.75" thickTop="1" thickBot="1" x14ac:dyDescent="0.3">
      <c r="A3556" s="8600"/>
      <c r="B3556" s="8797"/>
      <c r="C3556" s="8826"/>
      <c r="D3556" s="8893" t="s">
        <v>131</v>
      </c>
      <c r="E3556" s="8871"/>
      <c r="F3556" s="8854"/>
      <c r="G3556" s="8855"/>
      <c r="H3556" s="11354"/>
      <c r="I3556" s="11354"/>
      <c r="J3556" s="8797"/>
    </row>
    <row r="3557" spans="1:10" ht="27" thickTop="1" thickBot="1" x14ac:dyDescent="0.3">
      <c r="A3557" s="8600"/>
      <c r="B3557" s="8600"/>
      <c r="C3557" s="8827"/>
      <c r="D3557" s="8893" t="s">
        <v>132</v>
      </c>
      <c r="E3557" s="8871"/>
      <c r="F3557" s="8854"/>
      <c r="G3557" s="8855"/>
      <c r="H3557" s="11354"/>
      <c r="I3557" s="11354"/>
      <c r="J3557" s="8797"/>
    </row>
    <row r="3558" spans="1:10" ht="39.75" thickTop="1" thickBot="1" x14ac:dyDescent="0.3">
      <c r="A3558" s="8600"/>
      <c r="B3558" s="8600"/>
      <c r="C3558" s="8826"/>
      <c r="D3558" s="8888" t="s">
        <v>245</v>
      </c>
      <c r="E3558" s="8852"/>
      <c r="F3558" s="8852"/>
      <c r="G3558" s="8852"/>
      <c r="H3558" s="11354"/>
      <c r="I3558" s="11354"/>
      <c r="J3558" s="8797"/>
    </row>
    <row r="3559" spans="1:10" ht="27" thickTop="1" thickBot="1" x14ac:dyDescent="0.3">
      <c r="A3559" s="8600"/>
      <c r="B3559" s="8600"/>
      <c r="C3559" s="8826"/>
      <c r="D3559" s="8896" t="s">
        <v>213</v>
      </c>
      <c r="E3559" s="8854"/>
      <c r="F3559" s="8854"/>
      <c r="G3559" s="8855"/>
      <c r="H3559" s="11354">
        <v>1</v>
      </c>
      <c r="I3559" s="11354"/>
      <c r="J3559" s="8797"/>
    </row>
    <row r="3560" spans="1:10" ht="65.25" thickTop="1" thickBot="1" x14ac:dyDescent="0.3">
      <c r="A3560" s="8600"/>
      <c r="B3560" s="8600"/>
      <c r="C3560" s="8826"/>
      <c r="D3560" s="8896" t="s">
        <v>214</v>
      </c>
      <c r="E3560" s="8854"/>
      <c r="F3560" s="8854"/>
      <c r="G3560" s="8855"/>
      <c r="H3560" s="11354">
        <v>1</v>
      </c>
      <c r="I3560" s="11354"/>
      <c r="J3560" s="8797"/>
    </row>
    <row r="3561" spans="1:10" ht="39.75" thickTop="1" thickBot="1" x14ac:dyDescent="0.3">
      <c r="A3561" s="8600"/>
      <c r="B3561" s="8600"/>
      <c r="C3561" s="8826"/>
      <c r="D3561" s="8896" t="s">
        <v>221</v>
      </c>
      <c r="E3561" s="8854"/>
      <c r="F3561" s="8854"/>
      <c r="G3561" s="8855"/>
      <c r="H3561" s="11354"/>
      <c r="I3561" s="11354"/>
      <c r="J3561" s="8797"/>
    </row>
    <row r="3562" spans="1:10" ht="52.5" thickTop="1" thickBot="1" x14ac:dyDescent="0.3">
      <c r="A3562" s="8600"/>
      <c r="B3562" s="8600"/>
      <c r="C3562" s="8826"/>
      <c r="D3562" s="8897" t="s">
        <v>246</v>
      </c>
      <c r="E3562" s="8852"/>
      <c r="F3562" s="8852"/>
      <c r="G3562" s="8852"/>
      <c r="H3562" s="11354"/>
      <c r="I3562" s="11354"/>
      <c r="J3562" s="8797"/>
    </row>
    <row r="3563" spans="1:10" ht="27" thickTop="1" thickBot="1" x14ac:dyDescent="0.3">
      <c r="A3563" s="8600"/>
      <c r="B3563" s="8600"/>
      <c r="C3563" s="8827"/>
      <c r="D3563" s="8896" t="s">
        <v>220</v>
      </c>
      <c r="E3563" s="8854"/>
      <c r="F3563" s="8854"/>
      <c r="G3563" s="8855"/>
      <c r="H3563" s="11354">
        <v>1</v>
      </c>
      <c r="I3563" s="11354"/>
      <c r="J3563" s="8797"/>
    </row>
    <row r="3564" spans="1:10" ht="27" thickTop="1" thickBot="1" x14ac:dyDescent="0.3">
      <c r="A3564" s="8600"/>
      <c r="B3564" s="8600"/>
      <c r="C3564" s="8827"/>
      <c r="D3564" s="8896" t="s">
        <v>247</v>
      </c>
      <c r="E3564" s="8854"/>
      <c r="F3564" s="8854"/>
      <c r="G3564" s="8855"/>
      <c r="H3564" s="11354"/>
      <c r="I3564" s="11354"/>
      <c r="J3564" s="8797"/>
    </row>
    <row r="3565" spans="1:10" ht="16.5" thickTop="1" thickBot="1" x14ac:dyDescent="0.3">
      <c r="A3565" s="8600"/>
      <c r="B3565" s="8600"/>
      <c r="C3565" s="8827"/>
      <c r="D3565" s="8898" t="s">
        <v>212</v>
      </c>
      <c r="E3565" s="8854"/>
      <c r="F3565" s="8854"/>
      <c r="G3565" s="8855"/>
      <c r="H3565" s="11354"/>
      <c r="I3565" s="11354"/>
      <c r="J3565" s="8797"/>
    </row>
    <row r="3566" spans="1:10" ht="27" thickTop="1" thickBot="1" x14ac:dyDescent="0.3">
      <c r="A3566" s="8600"/>
      <c r="B3566" s="8600"/>
      <c r="C3566" s="8827"/>
      <c r="D3566" s="8896" t="s">
        <v>211</v>
      </c>
      <c r="E3566" s="8854"/>
      <c r="F3566" s="8854"/>
      <c r="G3566" s="8855"/>
      <c r="H3566" s="11354"/>
      <c r="I3566" s="11354"/>
      <c r="J3566" s="8797"/>
    </row>
    <row r="3567" spans="1:10" ht="27" thickTop="1" thickBot="1" x14ac:dyDescent="0.3">
      <c r="A3567" s="8600"/>
      <c r="B3567" s="8600"/>
      <c r="C3567" s="8827"/>
      <c r="D3567" s="8896" t="s">
        <v>136</v>
      </c>
      <c r="E3567" s="8854"/>
      <c r="F3567" s="8854"/>
      <c r="G3567" s="8855"/>
      <c r="H3567" s="11354"/>
      <c r="I3567" s="11354"/>
      <c r="J3567" s="8797"/>
    </row>
    <row r="3568" spans="1:10" ht="16.5" thickTop="1" thickBot="1" x14ac:dyDescent="0.3">
      <c r="A3568" s="8600"/>
      <c r="B3568" s="8600"/>
      <c r="C3568" s="8827"/>
      <c r="D3568" s="8896" t="s">
        <v>137</v>
      </c>
      <c r="E3568" s="8854"/>
      <c r="F3568" s="8854"/>
      <c r="G3568" s="8855"/>
      <c r="H3568" s="11354"/>
      <c r="I3568" s="11354"/>
      <c r="J3568" s="8797"/>
    </row>
    <row r="3569" spans="1:10" ht="16.5" thickTop="1" thickBot="1" x14ac:dyDescent="0.3">
      <c r="A3569" s="8600"/>
      <c r="B3569" s="8600"/>
      <c r="C3569" s="8827"/>
      <c r="D3569" s="8896" t="s">
        <v>138</v>
      </c>
      <c r="E3569" s="8854"/>
      <c r="F3569" s="8854"/>
      <c r="G3569" s="8855"/>
      <c r="H3569" s="11354"/>
      <c r="I3569" s="11354"/>
      <c r="J3569" s="8797"/>
    </row>
    <row r="3570" spans="1:10" ht="16.5" thickTop="1" thickBot="1" x14ac:dyDescent="0.3">
      <c r="A3570" s="8600"/>
      <c r="B3570" s="8600"/>
      <c r="C3570" s="8827"/>
      <c r="D3570" s="8896" t="s">
        <v>139</v>
      </c>
      <c r="E3570" s="8854"/>
      <c r="F3570" s="8854"/>
      <c r="G3570" s="8855"/>
      <c r="H3570" s="11354"/>
      <c r="I3570" s="11354"/>
      <c r="J3570" s="8797"/>
    </row>
    <row r="3571" spans="1:10" ht="16.5" thickTop="1" thickBot="1" x14ac:dyDescent="0.3">
      <c r="A3571" s="8600"/>
      <c r="B3571" s="8600"/>
      <c r="C3571" s="8827"/>
      <c r="D3571" s="8896" t="s">
        <v>140</v>
      </c>
      <c r="E3571" s="8854"/>
      <c r="F3571" s="8854"/>
      <c r="G3571" s="8855"/>
      <c r="H3571" s="11354"/>
      <c r="I3571" s="11354"/>
      <c r="J3571" s="8797"/>
    </row>
    <row r="3572" spans="1:10" ht="39.75" thickTop="1" thickBot="1" x14ac:dyDescent="0.3">
      <c r="A3572" s="8600"/>
      <c r="B3572" s="8600"/>
      <c r="C3572" s="8827"/>
      <c r="D3572" s="8897" t="s">
        <v>141</v>
      </c>
      <c r="E3572" s="8854"/>
      <c r="F3572" s="8854"/>
      <c r="G3572" s="8855"/>
      <c r="H3572" s="11354"/>
      <c r="I3572" s="11354"/>
      <c r="J3572" s="8797"/>
    </row>
    <row r="3573" spans="1:10" ht="27" thickTop="1" thickBot="1" x14ac:dyDescent="0.3">
      <c r="A3573" s="8600"/>
      <c r="B3573" s="8600"/>
      <c r="C3573" s="8826"/>
      <c r="D3573" s="8893" t="s">
        <v>142</v>
      </c>
      <c r="E3573" s="8852"/>
      <c r="F3573" s="8852"/>
      <c r="G3573" s="8852"/>
      <c r="H3573" s="11354"/>
      <c r="I3573" s="11354"/>
      <c r="J3573" s="8797"/>
    </row>
    <row r="3574" spans="1:10" ht="39.75" thickTop="1" thickBot="1" x14ac:dyDescent="0.3">
      <c r="A3574" s="8600"/>
      <c r="B3574" s="8600"/>
      <c r="C3574" s="8828"/>
      <c r="D3574" s="8896" t="s">
        <v>143</v>
      </c>
      <c r="E3574" s="8854"/>
      <c r="F3574" s="8854"/>
      <c r="G3574" s="8855"/>
      <c r="H3574" s="11354"/>
      <c r="I3574" s="11354"/>
      <c r="J3574" s="8797"/>
    </row>
    <row r="3575" spans="1:10" ht="39.75" thickTop="1" thickBot="1" x14ac:dyDescent="0.3">
      <c r="A3575" s="8600"/>
      <c r="B3575" s="8600"/>
      <c r="C3575" s="8827"/>
      <c r="D3575" s="8893" t="s">
        <v>144</v>
      </c>
      <c r="E3575" s="8854"/>
      <c r="F3575" s="8854"/>
      <c r="G3575" s="8855"/>
      <c r="H3575" s="11356"/>
      <c r="I3575" s="11356"/>
      <c r="J3575" s="8797"/>
    </row>
    <row r="3576" spans="1:10" ht="27" thickTop="1" thickBot="1" x14ac:dyDescent="0.3">
      <c r="A3576" s="8600"/>
      <c r="B3576" s="8600"/>
      <c r="C3576" s="8827"/>
      <c r="D3576" s="8896" t="s">
        <v>145</v>
      </c>
      <c r="E3576" s="8854"/>
      <c r="F3576" s="8854"/>
      <c r="G3576" s="8855"/>
      <c r="H3576" s="11356">
        <v>7</v>
      </c>
      <c r="I3576" s="11356"/>
      <c r="J3576" s="8797"/>
    </row>
    <row r="3577" spans="1:10" ht="16.5" thickTop="1" thickBot="1" x14ac:dyDescent="0.3">
      <c r="A3577" s="8600"/>
      <c r="B3577" s="8600"/>
      <c r="C3577" s="8829"/>
      <c r="D3577" s="8899" t="s">
        <v>146</v>
      </c>
      <c r="E3577" s="8854"/>
      <c r="F3577" s="8854"/>
      <c r="G3577" s="8855"/>
      <c r="H3577" s="11356">
        <v>3</v>
      </c>
      <c r="I3577" s="11356"/>
      <c r="J3577" s="8797"/>
    </row>
    <row r="3578" spans="1:10" ht="16.5" thickTop="1" thickBot="1" x14ac:dyDescent="0.3">
      <c r="A3578" s="8600"/>
      <c r="B3578" s="8809"/>
      <c r="C3578" s="8934" t="s">
        <v>147</v>
      </c>
      <c r="D3578" s="8935"/>
      <c r="E3578" s="8935"/>
      <c r="F3578" s="8935"/>
      <c r="G3578" s="8936"/>
      <c r="H3578" s="11359">
        <v>21</v>
      </c>
      <c r="I3578" s="11360"/>
      <c r="J3578" s="8797"/>
    </row>
    <row r="3579" spans="1:10" ht="16.5" thickTop="1" thickBot="1" x14ac:dyDescent="0.3">
      <c r="A3579" s="8600"/>
      <c r="B3579" s="8600"/>
      <c r="C3579" s="8812"/>
      <c r="D3579" s="8868" t="s">
        <v>148</v>
      </c>
      <c r="E3579" s="8872"/>
      <c r="F3579" s="8872"/>
      <c r="G3579" s="8873"/>
      <c r="H3579" s="11357">
        <v>19</v>
      </c>
      <c r="I3579" s="11358"/>
      <c r="J3579" s="8797"/>
    </row>
    <row r="3580" spans="1:10" ht="16.5" thickTop="1" thickBot="1" x14ac:dyDescent="0.3">
      <c r="A3580" s="8600"/>
      <c r="B3580" s="8600"/>
      <c r="C3580" s="8809"/>
      <c r="D3580" s="8868" t="s">
        <v>149</v>
      </c>
      <c r="E3580" s="8872"/>
      <c r="F3580" s="8872"/>
      <c r="G3580" s="8873"/>
      <c r="H3580" s="11357"/>
      <c r="I3580" s="11358"/>
      <c r="J3580" s="8797"/>
    </row>
    <row r="3581" spans="1:10" ht="16.5" thickTop="1" thickBot="1" x14ac:dyDescent="0.3">
      <c r="A3581" s="8600"/>
      <c r="B3581" s="8600"/>
      <c r="C3581" s="8809"/>
      <c r="D3581" s="8868" t="s">
        <v>150</v>
      </c>
      <c r="E3581" s="8872"/>
      <c r="F3581" s="8872"/>
      <c r="G3581" s="8873"/>
      <c r="H3581" s="11357">
        <v>2</v>
      </c>
      <c r="I3581" s="11358"/>
      <c r="J3581" s="8797"/>
    </row>
    <row r="3582" spans="1:10" ht="16.5" thickTop="1" thickBot="1" x14ac:dyDescent="0.3">
      <c r="A3582" s="8598"/>
      <c r="B3582" s="8600"/>
      <c r="C3582" s="8818"/>
      <c r="D3582" s="8985" t="s">
        <v>151</v>
      </c>
      <c r="E3582" s="8955"/>
      <c r="F3582" s="8955"/>
      <c r="G3582" s="8956"/>
      <c r="H3582" s="11365">
        <v>38</v>
      </c>
      <c r="I3582" s="11366"/>
      <c r="J3582" s="8797"/>
    </row>
    <row r="3583" spans="1:10" ht="27" thickTop="1" thickBot="1" x14ac:dyDescent="0.3">
      <c r="A3583" s="8600"/>
      <c r="B3583" s="8600"/>
      <c r="C3583" s="8809"/>
      <c r="D3583" s="8874" t="s">
        <v>248</v>
      </c>
      <c r="E3583" s="8865"/>
      <c r="F3583" s="8865"/>
      <c r="G3583" s="8875"/>
      <c r="H3583" s="11357"/>
      <c r="I3583" s="11358"/>
      <c r="J3583" s="8797"/>
    </row>
    <row r="3584" spans="1:10" ht="16.5" thickTop="1" thickBot="1" x14ac:dyDescent="0.3">
      <c r="A3584" s="8600"/>
      <c r="B3584" s="8600"/>
      <c r="C3584" s="8809"/>
      <c r="D3584" s="8876" t="s">
        <v>249</v>
      </c>
      <c r="E3584" s="8865"/>
      <c r="F3584" s="8865"/>
      <c r="G3584" s="8875"/>
      <c r="H3584" s="11390">
        <v>38</v>
      </c>
      <c r="I3584" s="11391"/>
      <c r="J3584" s="8797"/>
    </row>
    <row r="3585" spans="1:10" ht="16.5" thickTop="1" thickBot="1" x14ac:dyDescent="0.3">
      <c r="A3585" s="8600"/>
      <c r="B3585" s="8600"/>
      <c r="C3585" s="8809"/>
      <c r="D3585" s="8985" t="s">
        <v>250</v>
      </c>
      <c r="E3585" s="8955"/>
      <c r="F3585" s="8955"/>
      <c r="G3585" s="8956"/>
      <c r="H3585" s="11365">
        <v>1</v>
      </c>
      <c r="I3585" s="11366"/>
      <c r="J3585" s="8797"/>
    </row>
    <row r="3586" spans="1:10" ht="16.5" thickTop="1" thickBot="1" x14ac:dyDescent="0.3">
      <c r="A3586" s="8600"/>
      <c r="B3586" s="8600"/>
      <c r="C3586" s="8809"/>
      <c r="D3586" s="8876" t="s">
        <v>155</v>
      </c>
      <c r="E3586" s="8865"/>
      <c r="F3586" s="8865"/>
      <c r="G3586" s="8875"/>
      <c r="H3586" s="11357"/>
      <c r="I3586" s="11358"/>
      <c r="J3586" s="8797"/>
    </row>
    <row r="3587" spans="1:10" ht="16.5" thickTop="1" thickBot="1" x14ac:dyDescent="0.3">
      <c r="A3587" s="8600"/>
      <c r="B3587" s="8600"/>
      <c r="C3587" s="8809"/>
      <c r="D3587" s="8876" t="s">
        <v>156</v>
      </c>
      <c r="E3587" s="8865"/>
      <c r="F3587" s="8865"/>
      <c r="G3587" s="8875"/>
      <c r="H3587" s="11357"/>
      <c r="I3587" s="11358"/>
      <c r="J3587" s="8797"/>
    </row>
    <row r="3588" spans="1:10" ht="16.5" thickTop="1" thickBot="1" x14ac:dyDescent="0.3">
      <c r="A3588" s="8600"/>
      <c r="B3588" s="8600"/>
      <c r="C3588" s="8809"/>
      <c r="D3588" s="8876" t="s">
        <v>157</v>
      </c>
      <c r="E3588" s="8865"/>
      <c r="F3588" s="8865"/>
      <c r="G3588" s="8875"/>
      <c r="H3588" s="11357">
        <v>1</v>
      </c>
      <c r="I3588" s="11358"/>
      <c r="J3588" s="8797"/>
    </row>
    <row r="3589" spans="1:10" ht="16.5" thickTop="1" thickBot="1" x14ac:dyDescent="0.3">
      <c r="A3589" s="8600"/>
      <c r="B3589" s="8600"/>
      <c r="C3589" s="8809"/>
      <c r="D3589" s="8877" t="s">
        <v>158</v>
      </c>
      <c r="E3589" s="8854"/>
      <c r="F3589" s="8854"/>
      <c r="G3589" s="8855"/>
      <c r="H3589" s="11357"/>
      <c r="I3589" s="11358"/>
      <c r="J3589" s="8797"/>
    </row>
    <row r="3590" spans="1:10" ht="16.5" thickTop="1" thickBot="1" x14ac:dyDescent="0.3">
      <c r="A3590" s="8600"/>
      <c r="B3590" s="8600"/>
      <c r="C3590" s="8934" t="s">
        <v>159</v>
      </c>
      <c r="D3590" s="8935"/>
      <c r="E3590" s="8935"/>
      <c r="F3590" s="8935"/>
      <c r="G3590" s="8936"/>
      <c r="H3590" s="11359">
        <v>12</v>
      </c>
      <c r="I3590" s="11360"/>
      <c r="J3590" s="8797"/>
    </row>
    <row r="3591" spans="1:10" ht="16.5" thickTop="1" thickBot="1" x14ac:dyDescent="0.3">
      <c r="A3591" s="8600"/>
      <c r="B3591" s="8600"/>
      <c r="C3591" s="8809"/>
      <c r="D3591" s="8878" t="s">
        <v>160</v>
      </c>
      <c r="E3591" s="8852"/>
      <c r="F3591" s="8852"/>
      <c r="G3591" s="8852"/>
      <c r="H3591" s="11355">
        <v>3</v>
      </c>
      <c r="I3591" s="11355"/>
      <c r="J3591" s="8797"/>
    </row>
    <row r="3592" spans="1:10" ht="16.5" thickTop="1" thickBot="1" x14ac:dyDescent="0.3">
      <c r="A3592" s="8600"/>
      <c r="B3592" s="8600"/>
      <c r="C3592" s="8809"/>
      <c r="D3592" s="8868" t="s">
        <v>161</v>
      </c>
      <c r="E3592" s="8854"/>
      <c r="F3592" s="8854"/>
      <c r="G3592" s="8855"/>
      <c r="H3592" s="11356"/>
      <c r="I3592" s="11356"/>
      <c r="J3592" s="8797"/>
    </row>
    <row r="3593" spans="1:10" ht="16.5" thickTop="1" thickBot="1" x14ac:dyDescent="0.3">
      <c r="A3593" s="8600"/>
      <c r="B3593" s="8600"/>
      <c r="C3593" s="8809"/>
      <c r="D3593" s="8967" t="s">
        <v>162</v>
      </c>
      <c r="E3593" s="8857"/>
      <c r="F3593" s="8857"/>
      <c r="G3593" s="8858"/>
      <c r="H3593" s="11356">
        <v>9</v>
      </c>
      <c r="I3593" s="11356"/>
      <c r="J3593" s="8797"/>
    </row>
    <row r="3594" spans="1:10" ht="16.5" thickTop="1" thickBot="1" x14ac:dyDescent="0.3">
      <c r="A3594" s="8600"/>
      <c r="B3594" s="8600"/>
      <c r="C3594" s="8934" t="s">
        <v>163</v>
      </c>
      <c r="D3594" s="8935"/>
      <c r="E3594" s="8935"/>
      <c r="F3594" s="8935"/>
      <c r="G3594" s="8936"/>
      <c r="H3594" s="11359">
        <v>7</v>
      </c>
      <c r="I3594" s="11360"/>
      <c r="J3594" s="8797"/>
    </row>
    <row r="3595" spans="1:10" ht="16.5" thickTop="1" thickBot="1" x14ac:dyDescent="0.3">
      <c r="A3595" s="8600"/>
      <c r="B3595" s="8600"/>
      <c r="C3595" s="8812"/>
      <c r="D3595" s="8868" t="s">
        <v>160</v>
      </c>
      <c r="E3595" s="8854"/>
      <c r="F3595" s="8854"/>
      <c r="G3595" s="8855"/>
      <c r="H3595" s="11356">
        <v>3</v>
      </c>
      <c r="I3595" s="11356"/>
      <c r="J3595" s="8797"/>
    </row>
    <row r="3596" spans="1:10" ht="16.5" thickTop="1" thickBot="1" x14ac:dyDescent="0.3">
      <c r="A3596" s="8600"/>
      <c r="B3596" s="8600"/>
      <c r="C3596" s="8809"/>
      <c r="D3596" s="8868" t="s">
        <v>161</v>
      </c>
      <c r="E3596" s="8854"/>
      <c r="F3596" s="8854"/>
      <c r="G3596" s="8855"/>
      <c r="H3596" s="11356"/>
      <c r="I3596" s="11356"/>
      <c r="J3596" s="8797"/>
    </row>
    <row r="3597" spans="1:10" ht="16.5" thickTop="1" thickBot="1" x14ac:dyDescent="0.3">
      <c r="A3597" s="8600"/>
      <c r="B3597" s="8600"/>
      <c r="C3597" s="8809"/>
      <c r="D3597" s="8967" t="s">
        <v>162</v>
      </c>
      <c r="E3597" s="8857"/>
      <c r="F3597" s="8857"/>
      <c r="G3597" s="8858"/>
      <c r="H3597" s="11356">
        <v>4</v>
      </c>
      <c r="I3597" s="11356"/>
      <c r="J3597" s="8797"/>
    </row>
    <row r="3598" spans="1:10" ht="16.5" thickTop="1" thickBot="1" x14ac:dyDescent="0.3">
      <c r="A3598" s="8600"/>
      <c r="B3598" s="8600"/>
      <c r="C3598" s="8809"/>
      <c r="D3598" s="8967" t="s">
        <v>164</v>
      </c>
      <c r="E3598" s="8857"/>
      <c r="F3598" s="8857"/>
      <c r="G3598" s="8858"/>
      <c r="H3598" s="11357"/>
      <c r="I3598" s="11358"/>
      <c r="J3598" s="8797"/>
    </row>
    <row r="3599" spans="1:10" ht="16.5" thickTop="1" thickBot="1" x14ac:dyDescent="0.3">
      <c r="A3599" s="8600"/>
      <c r="B3599" s="8600"/>
      <c r="C3599" s="8809"/>
      <c r="D3599" s="11362" t="s">
        <v>165</v>
      </c>
      <c r="E3599" s="11363"/>
      <c r="F3599" s="11363"/>
      <c r="G3599" s="11364"/>
      <c r="H3599" s="11361">
        <v>4</v>
      </c>
      <c r="I3599" s="11361"/>
      <c r="J3599" s="8797"/>
    </row>
    <row r="3600" spans="1:10" ht="16.5" thickTop="1" thickBot="1" x14ac:dyDescent="0.3">
      <c r="A3600" s="8600"/>
      <c r="B3600" s="8600"/>
      <c r="C3600" s="8809"/>
      <c r="D3600" s="8878" t="s">
        <v>160</v>
      </c>
      <c r="E3600" s="8852"/>
      <c r="F3600" s="8852"/>
      <c r="G3600" s="8852"/>
      <c r="H3600" s="11355"/>
      <c r="I3600" s="11355"/>
      <c r="J3600" s="8797"/>
    </row>
    <row r="3601" spans="1:10" ht="16.5" thickTop="1" thickBot="1" x14ac:dyDescent="0.3">
      <c r="A3601" s="8600"/>
      <c r="B3601" s="8600"/>
      <c r="C3601" s="8809"/>
      <c r="D3601" s="8868" t="s">
        <v>161</v>
      </c>
      <c r="E3601" s="8854"/>
      <c r="F3601" s="8854"/>
      <c r="G3601" s="8855"/>
      <c r="H3601" s="11356"/>
      <c r="I3601" s="11356"/>
      <c r="J3601" s="8797"/>
    </row>
    <row r="3602" spans="1:10" ht="16.5" thickTop="1" thickBot="1" x14ac:dyDescent="0.3">
      <c r="A3602" s="8600"/>
      <c r="B3602" s="8600"/>
      <c r="C3602" s="8809"/>
      <c r="D3602" s="8967" t="s">
        <v>162</v>
      </c>
      <c r="E3602" s="8857"/>
      <c r="F3602" s="8857"/>
      <c r="G3602" s="8858"/>
      <c r="H3602" s="11356"/>
      <c r="I3602" s="11356"/>
      <c r="J3602" s="8797"/>
    </row>
    <row r="3603" spans="1:10" ht="16.5" thickTop="1" thickBot="1" x14ac:dyDescent="0.3">
      <c r="A3603" s="8600"/>
      <c r="B3603" s="8600"/>
      <c r="C3603" s="8813"/>
      <c r="D3603" s="8868" t="s">
        <v>114</v>
      </c>
      <c r="E3603" s="8857"/>
      <c r="F3603" s="8857"/>
      <c r="G3603" s="8858"/>
      <c r="H3603" s="11356">
        <v>4</v>
      </c>
      <c r="I3603" s="11356"/>
      <c r="J3603" s="8797"/>
    </row>
    <row r="3604" spans="1:10" ht="16.5" thickTop="1" thickBot="1" x14ac:dyDescent="0.3">
      <c r="A3604" s="8600"/>
      <c r="B3604" s="8835"/>
      <c r="C3604" s="8937" t="s">
        <v>166</v>
      </c>
      <c r="D3604" s="8930"/>
      <c r="E3604" s="8938"/>
      <c r="F3604" s="8932"/>
      <c r="G3604" s="8933"/>
      <c r="H3604" s="11369">
        <v>71</v>
      </c>
      <c r="I3604" s="11369"/>
      <c r="J3604" s="8600"/>
    </row>
    <row r="3605" spans="1:10" ht="16.5" thickTop="1" thickBot="1" x14ac:dyDescent="0.3">
      <c r="A3605" s="8600"/>
      <c r="B3605" s="8801"/>
      <c r="C3605" s="8836"/>
      <c r="D3605" s="8879" t="s">
        <v>251</v>
      </c>
      <c r="E3605" s="8880"/>
      <c r="F3605" s="8880"/>
      <c r="G3605" s="8881"/>
      <c r="H3605" s="11356">
        <v>8</v>
      </c>
      <c r="I3605" s="11356"/>
      <c r="J3605" s="8600"/>
    </row>
    <row r="3606" spans="1:10" ht="16.5" thickTop="1" thickBot="1" x14ac:dyDescent="0.3">
      <c r="A3606" s="8600"/>
      <c r="B3606" s="8837"/>
      <c r="C3606" s="8835"/>
      <c r="D3606" s="8880" t="s">
        <v>168</v>
      </c>
      <c r="E3606" s="8880"/>
      <c r="F3606" s="8880"/>
      <c r="G3606" s="8880"/>
      <c r="H3606" s="11355">
        <v>31</v>
      </c>
      <c r="I3606" s="11355"/>
      <c r="J3606" s="8600"/>
    </row>
    <row r="3607" spans="1:10" ht="16.5" thickTop="1" thickBot="1" x14ac:dyDescent="0.3">
      <c r="A3607" s="8600"/>
      <c r="B3607" s="8837"/>
      <c r="C3607" s="8835"/>
      <c r="D3607" s="8882" t="s">
        <v>169</v>
      </c>
      <c r="E3607" s="8880"/>
      <c r="F3607" s="8880"/>
      <c r="G3607" s="8881"/>
      <c r="H3607" s="11356">
        <v>31</v>
      </c>
      <c r="I3607" s="11356"/>
      <c r="J3607" s="8600"/>
    </row>
    <row r="3608" spans="1:10" ht="16.5" thickTop="1" thickBot="1" x14ac:dyDescent="0.3">
      <c r="A3608" s="8600"/>
      <c r="B3608" s="8837"/>
      <c r="C3608" s="8835"/>
      <c r="D3608" s="8882" t="s">
        <v>170</v>
      </c>
      <c r="E3608" s="8880"/>
      <c r="F3608" s="8880"/>
      <c r="G3608" s="8881"/>
      <c r="H3608" s="11356">
        <v>1</v>
      </c>
      <c r="I3608" s="11356"/>
      <c r="J3608" s="8600"/>
    </row>
    <row r="3609" spans="1:10" ht="16.5" thickTop="1" thickBot="1" x14ac:dyDescent="0.3">
      <c r="A3609" s="8600"/>
      <c r="B3609" s="8800"/>
      <c r="C3609" s="8809"/>
      <c r="D3609" s="8983" t="s">
        <v>171</v>
      </c>
      <c r="E3609" s="8957"/>
      <c r="F3609" s="8957"/>
      <c r="G3609" s="8958"/>
      <c r="H3609" s="11361">
        <v>0</v>
      </c>
      <c r="I3609" s="11361"/>
      <c r="J3609" s="8600"/>
    </row>
    <row r="3610" spans="1:10" ht="16.5" thickTop="1" thickBot="1" x14ac:dyDescent="0.3">
      <c r="A3610" s="8600"/>
      <c r="B3610" s="8600"/>
      <c r="C3610" s="8809"/>
      <c r="D3610" s="8883" t="s">
        <v>172</v>
      </c>
      <c r="E3610" s="8854"/>
      <c r="F3610" s="8854"/>
      <c r="G3610" s="8855"/>
      <c r="H3610" s="11356"/>
      <c r="I3610" s="11356"/>
      <c r="J3610" s="8600"/>
    </row>
    <row r="3611" spans="1:10" ht="16.5" thickTop="1" thickBot="1" x14ac:dyDescent="0.3">
      <c r="A3611" s="8600"/>
      <c r="B3611" s="8800"/>
      <c r="C3611" s="8809"/>
      <c r="D3611" s="8884" t="s">
        <v>173</v>
      </c>
      <c r="E3611" s="8880"/>
      <c r="F3611" s="8880"/>
      <c r="G3611" s="8881"/>
      <c r="H3611" s="11355"/>
      <c r="I3611" s="11355"/>
      <c r="J3611" s="8600"/>
    </row>
    <row r="3612" spans="1:10" ht="16.5" thickTop="1" thickBot="1" x14ac:dyDescent="0.3">
      <c r="A3612" s="8600"/>
      <c r="B3612" s="8800"/>
      <c r="C3612" s="8809"/>
      <c r="D3612" s="8885" t="s">
        <v>174</v>
      </c>
      <c r="E3612" s="8880"/>
      <c r="F3612" s="8880"/>
      <c r="G3612" s="8881"/>
      <c r="H3612" s="11356"/>
      <c r="I3612" s="11356"/>
      <c r="J3612" s="8798"/>
    </row>
    <row r="3613" spans="1:10" ht="17.25" thickTop="1" thickBot="1" x14ac:dyDescent="0.3">
      <c r="A3613" s="8600"/>
      <c r="B3613" s="8939" t="s">
        <v>175</v>
      </c>
      <c r="C3613" s="8940"/>
      <c r="D3613" s="8940"/>
      <c r="E3613" s="8940"/>
      <c r="F3613" s="8941"/>
      <c r="G3613" s="11359" t="s">
        <v>11</v>
      </c>
      <c r="H3613" s="11367"/>
      <c r="I3613" s="11360"/>
      <c r="J3613" s="8600"/>
    </row>
    <row r="3614" spans="1:10" ht="16.5" thickTop="1" x14ac:dyDescent="0.25">
      <c r="A3614" s="8798"/>
      <c r="B3614" s="8942"/>
      <c r="C3614" s="8943"/>
      <c r="D3614" s="8943"/>
      <c r="E3614" s="8943"/>
      <c r="F3614" s="8944"/>
      <c r="G3614" s="11348">
        <v>716</v>
      </c>
      <c r="H3614" s="11349"/>
      <c r="I3614" s="11350"/>
      <c r="J3614" s="8798"/>
    </row>
    <row r="3615" spans="1:10" ht="16.5" thickBot="1" x14ac:dyDescent="0.3">
      <c r="A3615" s="8798"/>
      <c r="B3615" s="8945"/>
      <c r="C3615" s="8946"/>
      <c r="D3615" s="8946"/>
      <c r="E3615" s="8946"/>
      <c r="F3615" s="8947"/>
      <c r="G3615" s="11351"/>
      <c r="H3615" s="11352"/>
      <c r="I3615" s="11353"/>
      <c r="J3615" s="8798"/>
    </row>
    <row r="3616" spans="1:10" ht="15.75" thickTop="1" x14ac:dyDescent="0.25">
      <c r="A3616" s="8798"/>
      <c r="B3616" s="8798"/>
      <c r="C3616" s="8798"/>
      <c r="D3616" s="8798"/>
      <c r="E3616" s="8798"/>
      <c r="F3616" s="8798"/>
      <c r="G3616" s="8798"/>
      <c r="H3616" s="8798"/>
      <c r="I3616" s="8798"/>
      <c r="J3616" s="8798"/>
    </row>
    <row r="3617" spans="1:10" ht="15.75" thickBot="1" x14ac:dyDescent="0.3">
      <c r="A3617" s="8992"/>
      <c r="B3617" s="8992"/>
      <c r="C3617" s="8994"/>
      <c r="D3617" s="8994"/>
      <c r="E3617" s="9178"/>
      <c r="F3617" s="8992"/>
      <c r="G3617" s="9184" t="s">
        <v>196</v>
      </c>
      <c r="H3617" s="8992"/>
      <c r="I3617" s="8992"/>
      <c r="J3617" s="8992"/>
    </row>
    <row r="3618" spans="1:10" ht="17.25" thickTop="1" thickBot="1" x14ac:dyDescent="0.3">
      <c r="A3618" s="8997"/>
      <c r="B3618" s="8997"/>
      <c r="C3618" s="8998"/>
      <c r="D3618" s="8998"/>
      <c r="E3618" s="8998"/>
      <c r="F3618" s="8992"/>
      <c r="G3618" s="9174" t="s">
        <v>1</v>
      </c>
      <c r="H3618" s="9175"/>
      <c r="I3618" s="9027"/>
      <c r="J3618" s="8997"/>
    </row>
    <row r="3619" spans="1:10" ht="17.25" thickTop="1" thickBot="1" x14ac:dyDescent="0.3">
      <c r="A3619" s="9178"/>
      <c r="B3619" s="8997"/>
      <c r="C3619" s="9159"/>
      <c r="D3619" s="9159"/>
      <c r="E3619" s="9159"/>
      <c r="F3619" s="8992"/>
      <c r="G3619" s="9176" t="s">
        <v>2</v>
      </c>
      <c r="H3619" s="9177"/>
      <c r="I3619" s="9027" t="s">
        <v>276</v>
      </c>
      <c r="J3619" s="8997"/>
    </row>
    <row r="3620" spans="1:10" ht="16.5" thickTop="1" thickBot="1" x14ac:dyDescent="0.3">
      <c r="A3620" s="8997"/>
      <c r="B3620" s="8997"/>
      <c r="C3620" s="8997"/>
      <c r="D3620" s="8998"/>
      <c r="E3620" s="9006"/>
      <c r="F3620" s="8998"/>
      <c r="G3620" s="8998"/>
      <c r="H3620" s="8998"/>
      <c r="I3620" s="8998"/>
      <c r="J3620" s="8998"/>
    </row>
    <row r="3621" spans="1:10" ht="17.25" thickTop="1" thickBot="1" x14ac:dyDescent="0.3">
      <c r="A3621" s="9108" t="s">
        <v>264</v>
      </c>
      <c r="B3621" s="10962"/>
      <c r="C3621" s="10963"/>
      <c r="D3621" s="10963"/>
      <c r="E3621" s="10963"/>
      <c r="F3621" s="10963"/>
      <c r="G3621" s="10964"/>
      <c r="H3621" s="8992"/>
      <c r="I3621" s="8992"/>
      <c r="J3621" s="8992"/>
    </row>
    <row r="3622" spans="1:10" ht="17.25" thickTop="1" thickBot="1" x14ac:dyDescent="0.3">
      <c r="A3622" s="9108" t="s">
        <v>5</v>
      </c>
      <c r="B3622" s="10962" t="s">
        <v>189</v>
      </c>
      <c r="C3622" s="10963"/>
      <c r="D3622" s="10963"/>
      <c r="E3622" s="10963"/>
      <c r="F3622" s="10963"/>
      <c r="G3622" s="10964"/>
      <c r="H3622" s="8992"/>
      <c r="I3622" s="8992"/>
      <c r="J3622" s="8992"/>
    </row>
    <row r="3623" spans="1:10" ht="17.25" thickTop="1" thickBot="1" x14ac:dyDescent="0.3">
      <c r="A3623" s="9109" t="s">
        <v>7</v>
      </c>
      <c r="B3623" s="10965" t="s">
        <v>8</v>
      </c>
      <c r="C3623" s="10966"/>
      <c r="D3623" s="9028"/>
      <c r="E3623" s="9029"/>
      <c r="F3623" s="9029"/>
      <c r="G3623" s="9028"/>
      <c r="H3623" s="8992"/>
      <c r="I3623" s="8992"/>
      <c r="J3623" s="8992"/>
    </row>
    <row r="3624" spans="1:10" ht="16.5" thickTop="1" thickBot="1" x14ac:dyDescent="0.3">
      <c r="A3624" s="8997"/>
      <c r="B3624" s="8997"/>
      <c r="C3624" s="8997"/>
      <c r="D3624" s="8997"/>
      <c r="E3624" s="8997"/>
      <c r="F3624" s="8997"/>
      <c r="G3624" s="9007"/>
      <c r="H3624" s="8997"/>
      <c r="I3624" s="8997"/>
      <c r="J3624" s="8997"/>
    </row>
    <row r="3625" spans="1:10" ht="16.5" thickTop="1" thickBot="1" x14ac:dyDescent="0.3">
      <c r="A3625" s="8992"/>
      <c r="B3625" s="11372" t="s">
        <v>9</v>
      </c>
      <c r="C3625" s="11372"/>
      <c r="D3625" s="11372"/>
      <c r="E3625" s="11369" t="s">
        <v>10</v>
      </c>
      <c r="F3625" s="11378"/>
      <c r="G3625" s="11369" t="s">
        <v>11</v>
      </c>
      <c r="H3625" s="11378"/>
      <c r="I3625" s="8992"/>
      <c r="J3625" s="8992"/>
    </row>
    <row r="3626" spans="1:10" ht="16.5" thickTop="1" thickBot="1" x14ac:dyDescent="0.3">
      <c r="A3626" s="9005"/>
      <c r="B3626" s="11373"/>
      <c r="C3626" s="11372"/>
      <c r="D3626" s="11372"/>
      <c r="E3626" s="10981">
        <v>2180</v>
      </c>
      <c r="F3626" s="10981"/>
      <c r="G3626" s="11431">
        <v>2180</v>
      </c>
      <c r="H3626" s="11431"/>
      <c r="I3626" s="8992"/>
      <c r="J3626" s="8992"/>
    </row>
    <row r="3627" spans="1:10" ht="16.5" thickTop="1" thickBot="1" x14ac:dyDescent="0.3">
      <c r="A3627" s="9005"/>
      <c r="B3627" s="11373"/>
      <c r="C3627" s="11372"/>
      <c r="D3627" s="11372"/>
      <c r="E3627" s="10981"/>
      <c r="F3627" s="10981"/>
      <c r="G3627" s="11431"/>
      <c r="H3627" s="11431"/>
      <c r="I3627" s="8992"/>
      <c r="J3627" s="8992"/>
    </row>
    <row r="3628" spans="1:10" ht="16.5" thickTop="1" thickBot="1" x14ac:dyDescent="0.3">
      <c r="A3628" s="9005"/>
      <c r="B3628" s="8993"/>
      <c r="C3628" s="8993"/>
      <c r="D3628" s="8993"/>
      <c r="E3628" s="8993"/>
      <c r="F3628" s="8993"/>
      <c r="G3628" s="8993"/>
      <c r="H3628" s="8993"/>
      <c r="I3628" s="8993"/>
      <c r="J3628" s="8993"/>
    </row>
    <row r="3629" spans="1:10" ht="16.5" thickTop="1" thickBot="1" x14ac:dyDescent="0.3">
      <c r="A3629" s="9005"/>
      <c r="B3629" s="11373" t="s">
        <v>12</v>
      </c>
      <c r="C3629" s="11372"/>
      <c r="D3629" s="11372"/>
      <c r="E3629" s="11372"/>
      <c r="F3629" s="11372"/>
      <c r="G3629" s="11369" t="s">
        <v>11</v>
      </c>
      <c r="H3629" s="11378"/>
      <c r="I3629" s="11432" t="s">
        <v>13</v>
      </c>
      <c r="J3629" s="11432"/>
    </row>
    <row r="3630" spans="1:10" ht="16.5" thickTop="1" thickBot="1" x14ac:dyDescent="0.3">
      <c r="A3630" s="9005"/>
      <c r="B3630" s="11372"/>
      <c r="C3630" s="11372"/>
      <c r="D3630" s="11372"/>
      <c r="E3630" s="11372"/>
      <c r="F3630" s="11372"/>
      <c r="G3630" s="9110" t="s">
        <v>14</v>
      </c>
      <c r="H3630" s="9110" t="s">
        <v>15</v>
      </c>
      <c r="I3630" s="11432"/>
      <c r="J3630" s="11432"/>
    </row>
    <row r="3631" spans="1:10" ht="16.5" thickTop="1" thickBot="1" x14ac:dyDescent="0.3">
      <c r="A3631" s="8992"/>
      <c r="B3631" s="11372"/>
      <c r="C3631" s="11372"/>
      <c r="D3631" s="11372"/>
      <c r="E3631" s="11372"/>
      <c r="F3631" s="11372"/>
      <c r="G3631" s="9096">
        <v>48</v>
      </c>
      <c r="H3631" s="9096">
        <v>5</v>
      </c>
      <c r="I3631" s="11430">
        <v>53</v>
      </c>
      <c r="J3631" s="11430"/>
    </row>
    <row r="3632" spans="1:10" ht="16.5" thickTop="1" thickBot="1" x14ac:dyDescent="0.3">
      <c r="A3632" s="8992"/>
      <c r="B3632" s="11374" t="s">
        <v>16</v>
      </c>
      <c r="C3632" s="11375"/>
      <c r="D3632" s="11375"/>
      <c r="E3632" s="11375"/>
      <c r="F3632" s="11392"/>
      <c r="G3632" s="9030">
        <v>44</v>
      </c>
      <c r="H3632" s="9030">
        <v>5</v>
      </c>
      <c r="I3632" s="11411">
        <v>49</v>
      </c>
      <c r="J3632" s="11411"/>
    </row>
    <row r="3633" spans="1:10" ht="16.5" thickTop="1" thickBot="1" x14ac:dyDescent="0.3">
      <c r="A3633" s="8992"/>
      <c r="B3633" s="11374" t="s">
        <v>17</v>
      </c>
      <c r="C3633" s="11375"/>
      <c r="D3633" s="11375"/>
      <c r="E3633" s="11375"/>
      <c r="F3633" s="11375"/>
      <c r="G3633" s="9030">
        <v>4</v>
      </c>
      <c r="H3633" s="9030"/>
      <c r="I3633" s="11428">
        <v>4</v>
      </c>
      <c r="J3633" s="11429"/>
    </row>
    <row r="3634" spans="1:10" ht="16.5" thickTop="1" thickBot="1" x14ac:dyDescent="0.3">
      <c r="A3634" s="8992"/>
      <c r="B3634" s="9097" t="s">
        <v>18</v>
      </c>
      <c r="C3634" s="9098"/>
      <c r="D3634" s="9099"/>
      <c r="E3634" s="9111"/>
      <c r="F3634" s="9111"/>
      <c r="G3634" s="9185"/>
      <c r="H3634" s="9186"/>
      <c r="I3634" s="9112"/>
      <c r="J3634" s="8992"/>
    </row>
    <row r="3635" spans="1:10" ht="16.5" thickTop="1" thickBot="1" x14ac:dyDescent="0.3">
      <c r="A3635" s="8992"/>
      <c r="B3635" s="9100"/>
      <c r="C3635" s="9101"/>
      <c r="D3635" s="9101"/>
      <c r="E3635" s="11369" t="s">
        <v>19</v>
      </c>
      <c r="F3635" s="11369"/>
      <c r="G3635" s="11369"/>
      <c r="H3635" s="11359"/>
      <c r="I3635" s="9110" t="s">
        <v>11</v>
      </c>
      <c r="J3635" s="8992"/>
    </row>
    <row r="3636" spans="1:10" ht="16.5" thickTop="1" thickBot="1" x14ac:dyDescent="0.3">
      <c r="A3636" s="8992"/>
      <c r="B3636" s="9100"/>
      <c r="C3636" s="9101" t="s">
        <v>20</v>
      </c>
      <c r="D3636" s="9101"/>
      <c r="E3636" s="9145" t="s">
        <v>21</v>
      </c>
      <c r="F3636" s="9145" t="s">
        <v>22</v>
      </c>
      <c r="G3636" s="9145" t="s">
        <v>23</v>
      </c>
      <c r="H3636" s="9164" t="s">
        <v>24</v>
      </c>
      <c r="I3636" s="9105"/>
      <c r="J3636" s="8992"/>
    </row>
    <row r="3637" spans="1:10" ht="16.5" thickTop="1" thickBot="1" x14ac:dyDescent="0.3">
      <c r="A3637" s="8992"/>
      <c r="B3637" s="9102"/>
      <c r="C3637" s="9103"/>
      <c r="D3637" s="9103"/>
      <c r="E3637" s="11413">
        <v>35</v>
      </c>
      <c r="F3637" s="11413"/>
      <c r="G3637" s="11413"/>
      <c r="H3637" s="11414"/>
      <c r="I3637" s="11412">
        <v>96</v>
      </c>
      <c r="J3637" s="8992"/>
    </row>
    <row r="3638" spans="1:10" ht="16.5" thickTop="1" thickBot="1" x14ac:dyDescent="0.3">
      <c r="A3638" s="8992"/>
      <c r="B3638" s="9034"/>
      <c r="C3638" s="9035"/>
      <c r="D3638" s="9035"/>
      <c r="E3638" s="9106">
        <v>66</v>
      </c>
      <c r="F3638" s="9106">
        <v>21</v>
      </c>
      <c r="G3638" s="9106">
        <v>6</v>
      </c>
      <c r="H3638" s="9106">
        <v>3</v>
      </c>
      <c r="I3638" s="11412"/>
      <c r="J3638" s="8992"/>
    </row>
    <row r="3639" spans="1:10" ht="17.25" thickTop="1" thickBot="1" x14ac:dyDescent="0.3">
      <c r="A3639" s="8992"/>
      <c r="B3639" s="8995"/>
      <c r="C3639" s="11376" t="s">
        <v>25</v>
      </c>
      <c r="D3639" s="11377"/>
      <c r="E3639" s="9113">
        <v>0</v>
      </c>
      <c r="F3639" s="9113">
        <v>0</v>
      </c>
      <c r="G3639" s="9113">
        <v>1</v>
      </c>
      <c r="H3639" s="9114">
        <v>0</v>
      </c>
      <c r="I3639" s="9115">
        <v>1</v>
      </c>
      <c r="J3639" s="8992"/>
    </row>
    <row r="3640" spans="1:10" ht="16.5" thickTop="1" thickBot="1" x14ac:dyDescent="0.3">
      <c r="A3640" s="8992"/>
      <c r="B3640" s="8995"/>
      <c r="C3640" s="9042"/>
      <c r="D3640" s="9043" t="s">
        <v>26</v>
      </c>
      <c r="E3640" s="9003"/>
      <c r="F3640" s="9003"/>
      <c r="G3640" s="9003"/>
      <c r="H3640" s="9003"/>
      <c r="I3640" s="9107">
        <v>0</v>
      </c>
      <c r="J3640" s="8992"/>
    </row>
    <row r="3641" spans="1:10" ht="16.5" thickTop="1" thickBot="1" x14ac:dyDescent="0.3">
      <c r="A3641" s="8992"/>
      <c r="B3641" s="8995"/>
      <c r="C3641" s="9042"/>
      <c r="D3641" s="9043" t="s">
        <v>27</v>
      </c>
      <c r="E3641" s="9003"/>
      <c r="F3641" s="9003"/>
      <c r="G3641" s="9003"/>
      <c r="H3641" s="9003"/>
      <c r="I3641" s="9107">
        <v>0</v>
      </c>
      <c r="J3641" s="8992"/>
    </row>
    <row r="3642" spans="1:10" ht="16.5" thickTop="1" thickBot="1" x14ac:dyDescent="0.3">
      <c r="A3642" s="8992"/>
      <c r="B3642" s="8995"/>
      <c r="C3642" s="9042"/>
      <c r="D3642" s="9043" t="s">
        <v>28</v>
      </c>
      <c r="E3642" s="9003"/>
      <c r="F3642" s="9003"/>
      <c r="G3642" s="9003"/>
      <c r="H3642" s="9003"/>
      <c r="I3642" s="9107">
        <v>0</v>
      </c>
      <c r="J3642" s="8992"/>
    </row>
    <row r="3643" spans="1:10" ht="27" thickTop="1" thickBot="1" x14ac:dyDescent="0.3">
      <c r="A3643" s="8992"/>
      <c r="B3643" s="8995"/>
      <c r="C3643" s="9042"/>
      <c r="D3643" s="9043" t="s">
        <v>29</v>
      </c>
      <c r="E3643" s="9003"/>
      <c r="F3643" s="9003"/>
      <c r="G3643" s="9003">
        <v>1</v>
      </c>
      <c r="H3643" s="9003"/>
      <c r="I3643" s="9107">
        <v>1</v>
      </c>
      <c r="J3643" s="8992"/>
    </row>
    <row r="3644" spans="1:10" ht="17.25" thickTop="1" thickBot="1" x14ac:dyDescent="0.3">
      <c r="A3644" s="8992"/>
      <c r="B3644" s="8995"/>
      <c r="C3644" s="9116" t="s">
        <v>30</v>
      </c>
      <c r="D3644" s="9117"/>
      <c r="E3644" s="9118">
        <v>27</v>
      </c>
      <c r="F3644" s="9118">
        <v>1</v>
      </c>
      <c r="G3644" s="9118">
        <v>0</v>
      </c>
      <c r="H3644" s="9118">
        <v>0</v>
      </c>
      <c r="I3644" s="9119">
        <v>28</v>
      </c>
      <c r="J3644" s="8992"/>
    </row>
    <row r="3645" spans="1:10" ht="27" thickTop="1" thickBot="1" x14ac:dyDescent="0.3">
      <c r="A3645" s="8992"/>
      <c r="B3645" s="8995"/>
      <c r="C3645" s="9042"/>
      <c r="D3645" s="9043" t="s">
        <v>31</v>
      </c>
      <c r="E3645" s="9003"/>
      <c r="F3645" s="9003"/>
      <c r="G3645" s="9003"/>
      <c r="H3645" s="9003"/>
      <c r="I3645" s="9107">
        <v>0</v>
      </c>
      <c r="J3645" s="8992"/>
    </row>
    <row r="3646" spans="1:10" ht="16.5" thickTop="1" thickBot="1" x14ac:dyDescent="0.3">
      <c r="A3646" s="8992"/>
      <c r="B3646" s="8995"/>
      <c r="C3646" s="9042"/>
      <c r="D3646" s="9043" t="s">
        <v>32</v>
      </c>
      <c r="E3646" s="9003">
        <v>27</v>
      </c>
      <c r="F3646" s="9003"/>
      <c r="G3646" s="9003"/>
      <c r="H3646" s="9003"/>
      <c r="I3646" s="9107">
        <v>27</v>
      </c>
      <c r="J3646" s="8992"/>
    </row>
    <row r="3647" spans="1:10" ht="27" thickTop="1" thickBot="1" x14ac:dyDescent="0.3">
      <c r="A3647" s="8992"/>
      <c r="B3647" s="8995"/>
      <c r="C3647" s="9042"/>
      <c r="D3647" s="9043" t="s">
        <v>120</v>
      </c>
      <c r="E3647" s="9003"/>
      <c r="F3647" s="9003">
        <v>1</v>
      </c>
      <c r="G3647" s="9003"/>
      <c r="H3647" s="9003"/>
      <c r="I3647" s="9107">
        <v>1</v>
      </c>
      <c r="J3647" s="8992"/>
    </row>
    <row r="3648" spans="1:10" ht="39.75" thickTop="1" thickBot="1" x14ac:dyDescent="0.3">
      <c r="A3648" s="8992"/>
      <c r="B3648" s="8995"/>
      <c r="C3648" s="9042"/>
      <c r="D3648" s="9043" t="s">
        <v>34</v>
      </c>
      <c r="E3648" s="9003"/>
      <c r="F3648" s="9003"/>
      <c r="G3648" s="9003"/>
      <c r="H3648" s="9003"/>
      <c r="I3648" s="9107">
        <v>0</v>
      </c>
      <c r="J3648" s="8992"/>
    </row>
    <row r="3649" spans="1:10" ht="65.25" thickTop="1" thickBot="1" x14ac:dyDescent="0.3">
      <c r="A3649" s="8992"/>
      <c r="B3649" s="8995"/>
      <c r="C3649" s="9042"/>
      <c r="D3649" s="9043" t="s">
        <v>198</v>
      </c>
      <c r="E3649" s="9003"/>
      <c r="F3649" s="9003"/>
      <c r="G3649" s="9003"/>
      <c r="H3649" s="9003"/>
      <c r="I3649" s="9107">
        <v>0</v>
      </c>
      <c r="J3649" s="8992"/>
    </row>
    <row r="3650" spans="1:10" ht="17.25" thickTop="1" thickBot="1" x14ac:dyDescent="0.3">
      <c r="A3650" s="8992"/>
      <c r="B3650" s="8995"/>
      <c r="C3650" s="11374" t="s">
        <v>36</v>
      </c>
      <c r="D3650" s="11392"/>
      <c r="E3650" s="9120">
        <v>10</v>
      </c>
      <c r="F3650" s="9120">
        <v>0</v>
      </c>
      <c r="G3650" s="9120">
        <v>0</v>
      </c>
      <c r="H3650" s="9120">
        <v>0</v>
      </c>
      <c r="I3650" s="9115">
        <v>10</v>
      </c>
      <c r="J3650" s="8992"/>
    </row>
    <row r="3651" spans="1:10" ht="27" thickTop="1" thickBot="1" x14ac:dyDescent="0.3">
      <c r="A3651" s="8992"/>
      <c r="B3651" s="8995"/>
      <c r="C3651" s="9042"/>
      <c r="D3651" s="9044" t="s">
        <v>37</v>
      </c>
      <c r="E3651" s="9003"/>
      <c r="F3651" s="9003"/>
      <c r="G3651" s="9003"/>
      <c r="H3651" s="9003"/>
      <c r="I3651" s="9144">
        <v>0</v>
      </c>
      <c r="J3651" s="8992"/>
    </row>
    <row r="3652" spans="1:10" ht="39.75" thickTop="1" thickBot="1" x14ac:dyDescent="0.3">
      <c r="A3652" s="8992"/>
      <c r="B3652" s="8995"/>
      <c r="C3652" s="9042"/>
      <c r="D3652" s="9044" t="s">
        <v>38</v>
      </c>
      <c r="E3652" s="9182">
        <v>7</v>
      </c>
      <c r="F3652" s="9182"/>
      <c r="G3652" s="9182"/>
      <c r="H3652" s="9182"/>
      <c r="I3652" s="9144">
        <v>7</v>
      </c>
      <c r="J3652" s="8992"/>
    </row>
    <row r="3653" spans="1:10" ht="52.5" thickTop="1" thickBot="1" x14ac:dyDescent="0.3">
      <c r="A3653" s="8992"/>
      <c r="B3653" s="8995"/>
      <c r="C3653" s="9042"/>
      <c r="D3653" s="9045" t="s">
        <v>39</v>
      </c>
      <c r="E3653" s="9003">
        <v>3</v>
      </c>
      <c r="F3653" s="9003"/>
      <c r="G3653" s="9003"/>
      <c r="H3653" s="9003"/>
      <c r="I3653" s="9144">
        <v>3</v>
      </c>
      <c r="J3653" s="8992"/>
    </row>
    <row r="3654" spans="1:10" ht="17.25" thickTop="1" thickBot="1" x14ac:dyDescent="0.3">
      <c r="A3654" s="8992"/>
      <c r="B3654" s="8994"/>
      <c r="C3654" s="11374" t="s">
        <v>199</v>
      </c>
      <c r="D3654" s="11392"/>
      <c r="E3654" s="9118">
        <v>0</v>
      </c>
      <c r="F3654" s="9118">
        <v>10</v>
      </c>
      <c r="G3654" s="9118">
        <v>1</v>
      </c>
      <c r="H3654" s="9118">
        <v>3</v>
      </c>
      <c r="I3654" s="9115">
        <v>14</v>
      </c>
      <c r="J3654" s="8992"/>
    </row>
    <row r="3655" spans="1:10" ht="16.5" thickTop="1" thickBot="1" x14ac:dyDescent="0.3">
      <c r="A3655" s="8992"/>
      <c r="B3655" s="8994"/>
      <c r="C3655" s="9037"/>
      <c r="D3655" s="9082" t="s">
        <v>200</v>
      </c>
      <c r="E3655" s="9003"/>
      <c r="F3655" s="9003">
        <v>3</v>
      </c>
      <c r="G3655" s="9003"/>
      <c r="H3655" s="9003"/>
      <c r="I3655" s="9144">
        <v>3</v>
      </c>
      <c r="J3655" s="8992"/>
    </row>
    <row r="3656" spans="1:10" ht="52.5" thickTop="1" thickBot="1" x14ac:dyDescent="0.3">
      <c r="A3656" s="8992"/>
      <c r="B3656" s="8994"/>
      <c r="C3656" s="9037"/>
      <c r="D3656" s="9082" t="s">
        <v>201</v>
      </c>
      <c r="E3656" s="9003"/>
      <c r="F3656" s="9003"/>
      <c r="G3656" s="9003"/>
      <c r="H3656" s="9003"/>
      <c r="I3656" s="9144">
        <v>0</v>
      </c>
      <c r="J3656" s="8992"/>
    </row>
    <row r="3657" spans="1:10" ht="52.5" thickTop="1" thickBot="1" x14ac:dyDescent="0.3">
      <c r="A3657" s="8992"/>
      <c r="B3657" s="8994"/>
      <c r="C3657" s="9037"/>
      <c r="D3657" s="9082" t="s">
        <v>202</v>
      </c>
      <c r="E3657" s="9003"/>
      <c r="F3657" s="9003"/>
      <c r="G3657" s="9003"/>
      <c r="H3657" s="9003"/>
      <c r="I3657" s="9144">
        <v>0</v>
      </c>
      <c r="J3657" s="8992"/>
    </row>
    <row r="3658" spans="1:10" ht="39.75" thickTop="1" thickBot="1" x14ac:dyDescent="0.3">
      <c r="A3658" s="8992"/>
      <c r="B3658" s="8994"/>
      <c r="C3658" s="9037"/>
      <c r="D3658" s="9083" t="s">
        <v>203</v>
      </c>
      <c r="E3658" s="9003"/>
      <c r="F3658" s="9003">
        <v>1</v>
      </c>
      <c r="G3658" s="9003"/>
      <c r="H3658" s="9003"/>
      <c r="I3658" s="9144">
        <v>1</v>
      </c>
      <c r="J3658" s="8992"/>
    </row>
    <row r="3659" spans="1:10" ht="65.25" thickTop="1" thickBot="1" x14ac:dyDescent="0.3">
      <c r="A3659" s="8992"/>
      <c r="B3659" s="8994"/>
      <c r="C3659" s="9037"/>
      <c r="D3659" s="9084" t="s">
        <v>204</v>
      </c>
      <c r="E3659" s="9003"/>
      <c r="F3659" s="9003"/>
      <c r="G3659" s="9003"/>
      <c r="H3659" s="9003"/>
      <c r="I3659" s="9144">
        <v>0</v>
      </c>
      <c r="J3659" s="8992"/>
    </row>
    <row r="3660" spans="1:10" ht="39.75" thickTop="1" thickBot="1" x14ac:dyDescent="0.3">
      <c r="A3660" s="8992"/>
      <c r="B3660" s="8994"/>
      <c r="C3660" s="9037"/>
      <c r="D3660" s="9083" t="s">
        <v>205</v>
      </c>
      <c r="E3660" s="9003"/>
      <c r="F3660" s="9003"/>
      <c r="G3660" s="9003"/>
      <c r="H3660" s="9003"/>
      <c r="I3660" s="9144">
        <v>0</v>
      </c>
      <c r="J3660" s="8992"/>
    </row>
    <row r="3661" spans="1:10" ht="52.5" thickTop="1" thickBot="1" x14ac:dyDescent="0.3">
      <c r="A3661" s="8992"/>
      <c r="B3661" s="8994"/>
      <c r="C3661" s="9037"/>
      <c r="D3661" s="9083" t="s">
        <v>206</v>
      </c>
      <c r="E3661" s="9003"/>
      <c r="F3661" s="9003"/>
      <c r="G3661" s="9003"/>
      <c r="H3661" s="9003"/>
      <c r="I3661" s="9144">
        <v>0</v>
      </c>
      <c r="J3661" s="8992"/>
    </row>
    <row r="3662" spans="1:10" ht="39.75" thickTop="1" thickBot="1" x14ac:dyDescent="0.3">
      <c r="A3662" s="8992"/>
      <c r="B3662" s="8994"/>
      <c r="C3662" s="9037"/>
      <c r="D3662" s="9084" t="s">
        <v>207</v>
      </c>
      <c r="E3662" s="9003"/>
      <c r="F3662" s="9003">
        <v>6</v>
      </c>
      <c r="G3662" s="9003"/>
      <c r="H3662" s="9003"/>
      <c r="I3662" s="9144">
        <v>6</v>
      </c>
      <c r="J3662" s="8992"/>
    </row>
    <row r="3663" spans="1:10" ht="27" thickTop="1" thickBot="1" x14ac:dyDescent="0.3">
      <c r="A3663" s="8992"/>
      <c r="B3663" s="8994"/>
      <c r="C3663" s="9037"/>
      <c r="D3663" s="9084" t="s">
        <v>208</v>
      </c>
      <c r="E3663" s="9182"/>
      <c r="F3663" s="9182"/>
      <c r="G3663" s="9182"/>
      <c r="H3663" s="9182"/>
      <c r="I3663" s="9144">
        <v>0</v>
      </c>
      <c r="J3663" s="8992"/>
    </row>
    <row r="3664" spans="1:10" ht="39.75" thickTop="1" thickBot="1" x14ac:dyDescent="0.3">
      <c r="A3664" s="8992"/>
      <c r="B3664" s="8994"/>
      <c r="C3664" s="9037"/>
      <c r="D3664" s="9084" t="s">
        <v>209</v>
      </c>
      <c r="E3664" s="9003"/>
      <c r="F3664" s="9003"/>
      <c r="G3664" s="9003">
        <v>1</v>
      </c>
      <c r="H3664" s="9003">
        <v>3</v>
      </c>
      <c r="I3664" s="9144">
        <v>4</v>
      </c>
      <c r="J3664" s="8992"/>
    </row>
    <row r="3665" spans="1:10" ht="17.25" thickTop="1" thickBot="1" x14ac:dyDescent="0.3">
      <c r="A3665" s="8992"/>
      <c r="B3665" s="8994"/>
      <c r="C3665" s="11370" t="s">
        <v>210</v>
      </c>
      <c r="D3665" s="11371"/>
      <c r="E3665" s="9121">
        <v>0</v>
      </c>
      <c r="F3665" s="9121">
        <v>8</v>
      </c>
      <c r="G3665" s="9121">
        <v>0</v>
      </c>
      <c r="H3665" s="9121">
        <v>0</v>
      </c>
      <c r="I3665" s="9122">
        <v>8</v>
      </c>
      <c r="J3665" s="8992"/>
    </row>
    <row r="3666" spans="1:10" ht="27" thickTop="1" thickBot="1" x14ac:dyDescent="0.3">
      <c r="A3666" s="8992"/>
      <c r="B3666" s="8994"/>
      <c r="C3666" s="9046"/>
      <c r="D3666" s="9155" t="s">
        <v>211</v>
      </c>
      <c r="E3666" s="9182"/>
      <c r="F3666" s="9182"/>
      <c r="G3666" s="9182"/>
      <c r="H3666" s="9182"/>
      <c r="I3666" s="9145">
        <v>0</v>
      </c>
      <c r="J3666" s="8992"/>
    </row>
    <row r="3667" spans="1:10" ht="39.75" thickTop="1" thickBot="1" x14ac:dyDescent="0.3">
      <c r="A3667" s="8992"/>
      <c r="B3667" s="8994"/>
      <c r="C3667" s="9026"/>
      <c r="D3667" s="9155" t="s">
        <v>212</v>
      </c>
      <c r="E3667" s="9182"/>
      <c r="F3667" s="9182">
        <v>1</v>
      </c>
      <c r="G3667" s="9182"/>
      <c r="H3667" s="9182"/>
      <c r="I3667" s="9145">
        <v>1</v>
      </c>
      <c r="J3667" s="8992"/>
    </row>
    <row r="3668" spans="1:10" ht="27" thickTop="1" thickBot="1" x14ac:dyDescent="0.3">
      <c r="A3668" s="8992"/>
      <c r="B3668" s="8994"/>
      <c r="C3668" s="9026"/>
      <c r="D3668" s="9155" t="s">
        <v>213</v>
      </c>
      <c r="E3668" s="9182"/>
      <c r="F3668" s="9182">
        <v>3</v>
      </c>
      <c r="G3668" s="9182"/>
      <c r="H3668" s="9182"/>
      <c r="I3668" s="9145">
        <v>3</v>
      </c>
      <c r="J3668" s="8992"/>
    </row>
    <row r="3669" spans="1:10" ht="65.25" thickTop="1" thickBot="1" x14ac:dyDescent="0.3">
      <c r="A3669" s="8992"/>
      <c r="B3669" s="8994"/>
      <c r="C3669" s="9047"/>
      <c r="D3669" s="9155" t="s">
        <v>214</v>
      </c>
      <c r="E3669" s="9182"/>
      <c r="F3669" s="9182"/>
      <c r="G3669" s="9182"/>
      <c r="H3669" s="9182"/>
      <c r="I3669" s="9145">
        <v>0</v>
      </c>
      <c r="J3669" s="8992"/>
    </row>
    <row r="3670" spans="1:10" ht="39.75" thickTop="1" thickBot="1" x14ac:dyDescent="0.3">
      <c r="A3670" s="8992"/>
      <c r="B3670" s="8994"/>
      <c r="C3670" s="9047"/>
      <c r="D3670" s="9155" t="s">
        <v>215</v>
      </c>
      <c r="E3670" s="9003"/>
      <c r="F3670" s="9003"/>
      <c r="G3670" s="9003"/>
      <c r="H3670" s="9003"/>
      <c r="I3670" s="9145">
        <v>0</v>
      </c>
      <c r="J3670" s="8992"/>
    </row>
    <row r="3671" spans="1:10" ht="16.5" thickTop="1" thickBot="1" x14ac:dyDescent="0.3">
      <c r="A3671" s="8992"/>
      <c r="B3671" s="8994"/>
      <c r="C3671" s="9047"/>
      <c r="D3671" s="9156" t="s">
        <v>216</v>
      </c>
      <c r="E3671" s="9003"/>
      <c r="F3671" s="9003">
        <v>1</v>
      </c>
      <c r="G3671" s="9003"/>
      <c r="H3671" s="9003"/>
      <c r="I3671" s="9145">
        <v>1</v>
      </c>
      <c r="J3671" s="8992"/>
    </row>
    <row r="3672" spans="1:10" ht="16.5" thickTop="1" thickBot="1" x14ac:dyDescent="0.3">
      <c r="A3672" s="8992"/>
      <c r="B3672" s="8994"/>
      <c r="C3672" s="9047"/>
      <c r="D3672" s="9156" t="s">
        <v>217</v>
      </c>
      <c r="E3672" s="9003"/>
      <c r="F3672" s="9003"/>
      <c r="G3672" s="9003"/>
      <c r="H3672" s="9003"/>
      <c r="I3672" s="9145">
        <v>0</v>
      </c>
      <c r="J3672" s="8992"/>
    </row>
    <row r="3673" spans="1:10" ht="16.5" thickTop="1" thickBot="1" x14ac:dyDescent="0.3">
      <c r="A3673" s="8992"/>
      <c r="B3673" s="8994"/>
      <c r="C3673" s="9047"/>
      <c r="D3673" s="9156" t="s">
        <v>218</v>
      </c>
      <c r="E3673" s="9003"/>
      <c r="F3673" s="9003">
        <v>2</v>
      </c>
      <c r="G3673" s="9003"/>
      <c r="H3673" s="9003"/>
      <c r="I3673" s="9145">
        <v>2</v>
      </c>
      <c r="J3673" s="8992"/>
    </row>
    <row r="3674" spans="1:10" ht="16.5" thickTop="1" thickBot="1" x14ac:dyDescent="0.3">
      <c r="A3674" s="8992"/>
      <c r="B3674" s="8994"/>
      <c r="C3674" s="9047"/>
      <c r="D3674" s="9156" t="s">
        <v>219</v>
      </c>
      <c r="E3674" s="9003"/>
      <c r="F3674" s="9003"/>
      <c r="G3674" s="9003"/>
      <c r="H3674" s="9003"/>
      <c r="I3674" s="9145">
        <v>0</v>
      </c>
      <c r="J3674" s="8992"/>
    </row>
    <row r="3675" spans="1:10" ht="27" thickTop="1" thickBot="1" x14ac:dyDescent="0.3">
      <c r="A3675" s="8992"/>
      <c r="B3675" s="8994"/>
      <c r="C3675" s="9047"/>
      <c r="D3675" s="9155" t="s">
        <v>220</v>
      </c>
      <c r="E3675" s="9003"/>
      <c r="F3675" s="9003">
        <v>1</v>
      </c>
      <c r="G3675" s="9003"/>
      <c r="H3675" s="9003"/>
      <c r="I3675" s="9145">
        <v>1</v>
      </c>
      <c r="J3675" s="8992"/>
    </row>
    <row r="3676" spans="1:10" ht="39.75" thickTop="1" thickBot="1" x14ac:dyDescent="0.3">
      <c r="A3676" s="8992"/>
      <c r="B3676" s="8994"/>
      <c r="C3676" s="9047"/>
      <c r="D3676" s="9157" t="s">
        <v>221</v>
      </c>
      <c r="E3676" s="9182"/>
      <c r="F3676" s="9182"/>
      <c r="G3676" s="9182"/>
      <c r="H3676" s="9182"/>
      <c r="I3676" s="9145">
        <v>0</v>
      </c>
      <c r="J3676" s="8992"/>
    </row>
    <row r="3677" spans="1:10" ht="52.5" thickTop="1" thickBot="1" x14ac:dyDescent="0.3">
      <c r="A3677" s="8992"/>
      <c r="B3677" s="8994"/>
      <c r="C3677" s="9047"/>
      <c r="D3677" s="9157" t="s">
        <v>222</v>
      </c>
      <c r="E3677" s="9003"/>
      <c r="F3677" s="9003"/>
      <c r="G3677" s="9003"/>
      <c r="H3677" s="9003"/>
      <c r="I3677" s="9145">
        <v>0</v>
      </c>
      <c r="J3677" s="8992"/>
    </row>
    <row r="3678" spans="1:10" ht="52.5" thickTop="1" thickBot="1" x14ac:dyDescent="0.3">
      <c r="A3678" s="8992"/>
      <c r="B3678" s="8994"/>
      <c r="C3678" s="9047"/>
      <c r="D3678" s="9157" t="s">
        <v>223</v>
      </c>
      <c r="E3678" s="9003"/>
      <c r="F3678" s="9003"/>
      <c r="G3678" s="9003"/>
      <c r="H3678" s="9003"/>
      <c r="I3678" s="9145">
        <v>0</v>
      </c>
      <c r="J3678" s="8992"/>
    </row>
    <row r="3679" spans="1:10" ht="16.5" thickTop="1" thickBot="1" x14ac:dyDescent="0.3">
      <c r="A3679" s="8992"/>
      <c r="B3679" s="8994"/>
      <c r="C3679" s="9047"/>
      <c r="D3679" s="9158" t="s">
        <v>64</v>
      </c>
      <c r="E3679" s="9003"/>
      <c r="F3679" s="9003"/>
      <c r="G3679" s="9003"/>
      <c r="H3679" s="9003"/>
      <c r="I3679" s="9145">
        <v>0</v>
      </c>
      <c r="J3679" s="8992"/>
    </row>
    <row r="3680" spans="1:10" ht="16.5" thickTop="1" thickBot="1" x14ac:dyDescent="0.3">
      <c r="A3680" s="8992"/>
      <c r="B3680" s="8994"/>
      <c r="C3680" s="9026"/>
      <c r="D3680" s="9158" t="s">
        <v>65</v>
      </c>
      <c r="E3680" s="9003"/>
      <c r="F3680" s="9003"/>
      <c r="G3680" s="9003"/>
      <c r="H3680" s="9003"/>
      <c r="I3680" s="9145">
        <v>0</v>
      </c>
      <c r="J3680" s="8994"/>
    </row>
    <row r="3681" spans="1:10" ht="16.5" thickTop="1" thickBot="1" x14ac:dyDescent="0.3">
      <c r="A3681" s="9015"/>
      <c r="B3681" s="9016"/>
      <c r="C3681" s="9017"/>
      <c r="D3681" s="9018"/>
      <c r="E3681" s="9019"/>
      <c r="F3681" s="9019"/>
      <c r="G3681" s="9019"/>
      <c r="H3681" s="9020"/>
      <c r="I3681" s="9036"/>
      <c r="J3681" s="9016"/>
    </row>
    <row r="3682" spans="1:10" ht="15.75" thickTop="1" x14ac:dyDescent="0.25">
      <c r="A3682" s="8992"/>
      <c r="B3682" s="11401" t="s">
        <v>66</v>
      </c>
      <c r="C3682" s="11402"/>
      <c r="D3682" s="11402"/>
      <c r="E3682" s="11402"/>
      <c r="F3682" s="11402"/>
      <c r="G3682" s="11402"/>
      <c r="H3682" s="11403"/>
      <c r="I3682" s="11419">
        <v>25</v>
      </c>
      <c r="J3682" s="8992"/>
    </row>
    <row r="3683" spans="1:10" x14ac:dyDescent="0.25">
      <c r="A3683" s="8992"/>
      <c r="B3683" s="11404"/>
      <c r="C3683" s="11405"/>
      <c r="D3683" s="11405"/>
      <c r="E3683" s="11405"/>
      <c r="F3683" s="11405"/>
      <c r="G3683" s="11405"/>
      <c r="H3683" s="11406"/>
      <c r="I3683" s="11420"/>
      <c r="J3683" s="8992"/>
    </row>
    <row r="3684" spans="1:10" ht="15.75" thickBot="1" x14ac:dyDescent="0.3">
      <c r="A3684" s="8992"/>
      <c r="B3684" s="11407"/>
      <c r="C3684" s="11408"/>
      <c r="D3684" s="11408"/>
      <c r="E3684" s="11408"/>
      <c r="F3684" s="11408"/>
      <c r="G3684" s="11408"/>
      <c r="H3684" s="11409"/>
      <c r="I3684" s="11421"/>
      <c r="J3684" s="8994"/>
    </row>
    <row r="3685" spans="1:10" ht="16.5" thickTop="1" thickBot="1" x14ac:dyDescent="0.3">
      <c r="A3685" s="9000"/>
      <c r="B3685" s="9001"/>
      <c r="C3685" s="9001"/>
      <c r="D3685" s="9001"/>
      <c r="E3685" s="8999"/>
      <c r="F3685" s="8999"/>
      <c r="G3685" s="8999"/>
      <c r="H3685" s="9002"/>
      <c r="I3685" s="9146"/>
      <c r="J3685" s="8992"/>
    </row>
    <row r="3686" spans="1:10" ht="16.5" thickTop="1" thickBot="1" x14ac:dyDescent="0.3">
      <c r="A3686" s="9000"/>
      <c r="B3686" s="9001"/>
      <c r="C3686" s="11417" t="s">
        <v>224</v>
      </c>
      <c r="D3686" s="11418"/>
      <c r="E3686" s="9170">
        <v>0</v>
      </c>
      <c r="F3686" s="9170">
        <v>1</v>
      </c>
      <c r="G3686" s="9170">
        <v>0</v>
      </c>
      <c r="H3686" s="9170">
        <v>0</v>
      </c>
      <c r="I3686" s="9118">
        <v>1</v>
      </c>
      <c r="J3686" s="8992"/>
    </row>
    <row r="3687" spans="1:10" ht="16.5" thickTop="1" thickBot="1" x14ac:dyDescent="0.3">
      <c r="A3687" s="9000"/>
      <c r="B3687" s="9001"/>
      <c r="C3687" s="11415" t="s">
        <v>68</v>
      </c>
      <c r="D3687" s="11416"/>
      <c r="E3687" s="9003"/>
      <c r="F3687" s="9003">
        <v>1</v>
      </c>
      <c r="G3687" s="9003"/>
      <c r="H3687" s="9003"/>
      <c r="I3687" s="9104">
        <v>1</v>
      </c>
      <c r="J3687" s="8992"/>
    </row>
    <row r="3688" spans="1:10" ht="16.5" thickTop="1" thickBot="1" x14ac:dyDescent="0.3">
      <c r="A3688" s="8992"/>
      <c r="B3688" s="9021"/>
      <c r="C3688" s="11417" t="s">
        <v>69</v>
      </c>
      <c r="D3688" s="11418"/>
      <c r="E3688" s="9170">
        <v>0</v>
      </c>
      <c r="F3688" s="9170">
        <v>1</v>
      </c>
      <c r="G3688" s="9170">
        <v>0</v>
      </c>
      <c r="H3688" s="9170">
        <v>0</v>
      </c>
      <c r="I3688" s="9118">
        <v>1</v>
      </c>
      <c r="J3688" s="8992"/>
    </row>
    <row r="3689" spans="1:10" ht="16.5" thickTop="1" thickBot="1" x14ac:dyDescent="0.3">
      <c r="A3689" s="8992"/>
      <c r="B3689" s="9021"/>
      <c r="C3689" s="9037"/>
      <c r="D3689" s="9038" t="s">
        <v>70</v>
      </c>
      <c r="E3689" s="9003"/>
      <c r="F3689" s="9003">
        <v>1</v>
      </c>
      <c r="G3689" s="9003"/>
      <c r="H3689" s="9003"/>
      <c r="I3689" s="9104">
        <v>1</v>
      </c>
      <c r="J3689" s="8992"/>
    </row>
    <row r="3690" spans="1:10" ht="16.5" thickTop="1" thickBot="1" x14ac:dyDescent="0.3">
      <c r="A3690" s="8992"/>
      <c r="B3690" s="9021"/>
      <c r="C3690" s="9037"/>
      <c r="D3690" s="9039" t="s">
        <v>71</v>
      </c>
      <c r="E3690" s="9003"/>
      <c r="F3690" s="9003"/>
      <c r="G3690" s="9003"/>
      <c r="H3690" s="9003"/>
      <c r="I3690" s="9104">
        <v>0</v>
      </c>
      <c r="J3690" s="8992"/>
    </row>
    <row r="3691" spans="1:10" ht="16.5" thickTop="1" thickBot="1" x14ac:dyDescent="0.3">
      <c r="A3691" s="8992"/>
      <c r="B3691" s="9021"/>
      <c r="C3691" s="9040"/>
      <c r="D3691" s="9041" t="s">
        <v>225</v>
      </c>
      <c r="E3691" s="9003"/>
      <c r="F3691" s="9003"/>
      <c r="G3691" s="9003"/>
      <c r="H3691" s="9003"/>
      <c r="I3691" s="9146">
        <v>0</v>
      </c>
      <c r="J3691" s="8992"/>
    </row>
    <row r="3692" spans="1:10" ht="19.5" thickTop="1" thickBot="1" x14ac:dyDescent="0.3">
      <c r="A3692" s="8992"/>
      <c r="B3692" s="11424" t="s">
        <v>73</v>
      </c>
      <c r="C3692" s="11425"/>
      <c r="D3692" s="11425"/>
      <c r="E3692" s="11425"/>
      <c r="F3692" s="11425"/>
      <c r="G3692" s="11425"/>
      <c r="H3692" s="11426"/>
      <c r="I3692" s="9172">
        <v>2163</v>
      </c>
      <c r="J3692" s="8992"/>
    </row>
    <row r="3693" spans="1:10" ht="19.5" thickTop="1" thickBot="1" x14ac:dyDescent="0.3">
      <c r="A3693" s="8992"/>
      <c r="B3693" s="8993"/>
      <c r="C3693" s="11422" t="s">
        <v>226</v>
      </c>
      <c r="D3693" s="11423"/>
      <c r="E3693" s="9183"/>
      <c r="F3693" s="9183"/>
      <c r="G3693" s="9183"/>
      <c r="H3693" s="9183"/>
      <c r="I3693" s="9173">
        <v>0</v>
      </c>
      <c r="J3693" s="8992"/>
    </row>
    <row r="3694" spans="1:10" ht="17.25" thickTop="1" thickBot="1" x14ac:dyDescent="0.3">
      <c r="A3694" s="8992"/>
      <c r="B3694" s="8993"/>
      <c r="C3694" s="11395" t="s">
        <v>227</v>
      </c>
      <c r="D3694" s="11396"/>
      <c r="E3694" s="9162">
        <v>29</v>
      </c>
      <c r="F3694" s="9162">
        <v>0</v>
      </c>
      <c r="G3694" s="9162">
        <v>4</v>
      </c>
      <c r="H3694" s="9162">
        <v>0</v>
      </c>
      <c r="I3694" s="9171">
        <v>33</v>
      </c>
      <c r="J3694" s="8992"/>
    </row>
    <row r="3695" spans="1:10" ht="16.5" thickTop="1" thickBot="1" x14ac:dyDescent="0.3">
      <c r="A3695" s="8992"/>
      <c r="B3695" s="8993"/>
      <c r="C3695" s="9037"/>
      <c r="D3695" s="9085" t="s">
        <v>228</v>
      </c>
      <c r="E3695" s="9183">
        <v>4</v>
      </c>
      <c r="F3695" s="9183"/>
      <c r="G3695" s="9183">
        <v>1</v>
      </c>
      <c r="H3695" s="9183"/>
      <c r="I3695" s="9147">
        <v>5</v>
      </c>
      <c r="J3695" s="8992"/>
    </row>
    <row r="3696" spans="1:10" ht="16.5" thickTop="1" thickBot="1" x14ac:dyDescent="0.3">
      <c r="A3696" s="8992"/>
      <c r="B3696" s="8993"/>
      <c r="C3696" s="9037"/>
      <c r="D3696" s="9086" t="s">
        <v>229</v>
      </c>
      <c r="E3696" s="9183"/>
      <c r="F3696" s="9183"/>
      <c r="G3696" s="9183"/>
      <c r="H3696" s="9183"/>
      <c r="I3696" s="9147">
        <v>0</v>
      </c>
      <c r="J3696" s="8992"/>
    </row>
    <row r="3697" spans="1:10" ht="16.5" thickTop="1" thickBot="1" x14ac:dyDescent="0.3">
      <c r="A3697" s="8992"/>
      <c r="B3697" s="8993"/>
      <c r="C3697" s="9037"/>
      <c r="D3697" s="9087" t="s">
        <v>230</v>
      </c>
      <c r="E3697" s="9183"/>
      <c r="F3697" s="9183"/>
      <c r="G3697" s="9183"/>
      <c r="H3697" s="9183"/>
      <c r="I3697" s="9147">
        <v>0</v>
      </c>
      <c r="J3697" s="8992"/>
    </row>
    <row r="3698" spans="1:10" ht="16.5" thickTop="1" thickBot="1" x14ac:dyDescent="0.3">
      <c r="A3698" s="8992"/>
      <c r="B3698" s="8993"/>
      <c r="C3698" s="9037"/>
      <c r="D3698" s="9087" t="s">
        <v>231</v>
      </c>
      <c r="E3698" s="9183"/>
      <c r="F3698" s="9183"/>
      <c r="G3698" s="9183"/>
      <c r="H3698" s="9183"/>
      <c r="I3698" s="9147">
        <v>0</v>
      </c>
      <c r="J3698" s="8992"/>
    </row>
    <row r="3699" spans="1:10" ht="16.5" thickTop="1" thickBot="1" x14ac:dyDescent="0.3">
      <c r="A3699" s="8992"/>
      <c r="B3699" s="8993"/>
      <c r="C3699" s="9037"/>
      <c r="D3699" s="9087" t="s">
        <v>232</v>
      </c>
      <c r="E3699" s="9183"/>
      <c r="F3699" s="9183"/>
      <c r="G3699" s="9183"/>
      <c r="H3699" s="9183"/>
      <c r="I3699" s="9147">
        <v>0</v>
      </c>
      <c r="J3699" s="8992"/>
    </row>
    <row r="3700" spans="1:10" ht="16.5" thickTop="1" thickBot="1" x14ac:dyDescent="0.3">
      <c r="A3700" s="8992"/>
      <c r="B3700" s="8993"/>
      <c r="C3700" s="9037"/>
      <c r="D3700" s="9087" t="s">
        <v>233</v>
      </c>
      <c r="E3700" s="9183">
        <v>3</v>
      </c>
      <c r="F3700" s="9183"/>
      <c r="G3700" s="9183">
        <v>2</v>
      </c>
      <c r="H3700" s="9183"/>
      <c r="I3700" s="9147">
        <v>5</v>
      </c>
      <c r="J3700" s="8992"/>
    </row>
    <row r="3701" spans="1:10" ht="16.5" thickTop="1" thickBot="1" x14ac:dyDescent="0.3">
      <c r="A3701" s="8992"/>
      <c r="B3701" s="8993"/>
      <c r="C3701" s="9037"/>
      <c r="D3701" s="9087" t="s">
        <v>234</v>
      </c>
      <c r="E3701" s="9183">
        <v>7</v>
      </c>
      <c r="F3701" s="9183"/>
      <c r="G3701" s="9183">
        <v>1</v>
      </c>
      <c r="H3701" s="9183"/>
      <c r="I3701" s="9147">
        <v>8</v>
      </c>
      <c r="J3701" s="8992"/>
    </row>
    <row r="3702" spans="1:10" ht="16.5" thickTop="1" thickBot="1" x14ac:dyDescent="0.3">
      <c r="A3702" s="8992"/>
      <c r="B3702" s="8993"/>
      <c r="C3702" s="9037"/>
      <c r="D3702" s="9087" t="s">
        <v>235</v>
      </c>
      <c r="E3702" s="9183"/>
      <c r="F3702" s="9183"/>
      <c r="G3702" s="9183"/>
      <c r="H3702" s="9183"/>
      <c r="I3702" s="9147">
        <v>0</v>
      </c>
      <c r="J3702" s="8992"/>
    </row>
    <row r="3703" spans="1:10" ht="16.5" thickTop="1" thickBot="1" x14ac:dyDescent="0.3">
      <c r="A3703" s="8992"/>
      <c r="B3703" s="8993"/>
      <c r="C3703" s="9037"/>
      <c r="D3703" s="9088" t="s">
        <v>236</v>
      </c>
      <c r="E3703" s="9183">
        <v>15</v>
      </c>
      <c r="F3703" s="9183"/>
      <c r="G3703" s="9183"/>
      <c r="H3703" s="9183"/>
      <c r="I3703" s="9147">
        <v>15</v>
      </c>
      <c r="J3703" s="8992"/>
    </row>
    <row r="3704" spans="1:10" ht="16.5" thickTop="1" thickBot="1" x14ac:dyDescent="0.3">
      <c r="A3704" s="8992"/>
      <c r="B3704" s="8996" t="s">
        <v>84</v>
      </c>
      <c r="C3704" s="8994"/>
      <c r="D3704" s="8992"/>
      <c r="E3704" s="8993"/>
      <c r="F3704" s="8993"/>
      <c r="G3704" s="8993"/>
      <c r="H3704" s="8993"/>
      <c r="I3704" s="8993"/>
      <c r="J3704" s="8993"/>
    </row>
    <row r="3705" spans="1:10" ht="16.5" thickTop="1" thickBot="1" x14ac:dyDescent="0.3">
      <c r="A3705" s="8992"/>
      <c r="B3705" s="11401" t="s">
        <v>85</v>
      </c>
      <c r="C3705" s="11402"/>
      <c r="D3705" s="11402"/>
      <c r="E3705" s="11402"/>
      <c r="F3705" s="11403"/>
      <c r="G3705" s="11369" t="s">
        <v>11</v>
      </c>
      <c r="H3705" s="11378"/>
      <c r="I3705" s="8992"/>
      <c r="J3705" s="8992"/>
    </row>
    <row r="3706" spans="1:10" ht="16.5" thickTop="1" thickBot="1" x14ac:dyDescent="0.3">
      <c r="A3706" s="8992"/>
      <c r="B3706" s="11404"/>
      <c r="C3706" s="11405"/>
      <c r="D3706" s="11405"/>
      <c r="E3706" s="11405"/>
      <c r="F3706" s="11406"/>
      <c r="G3706" s="11410">
        <v>10</v>
      </c>
      <c r="H3706" s="11410"/>
      <c r="I3706" s="8992"/>
      <c r="J3706" s="8992"/>
    </row>
    <row r="3707" spans="1:10" ht="16.5" thickTop="1" thickBot="1" x14ac:dyDescent="0.3">
      <c r="A3707" s="8992"/>
      <c r="B3707" s="11407"/>
      <c r="C3707" s="11408"/>
      <c r="D3707" s="11408"/>
      <c r="E3707" s="11408"/>
      <c r="F3707" s="11409"/>
      <c r="G3707" s="11410"/>
      <c r="H3707" s="11410"/>
      <c r="I3707" s="8992"/>
      <c r="J3707" s="8992"/>
    </row>
    <row r="3708" spans="1:10" ht="16.5" thickTop="1" thickBot="1" x14ac:dyDescent="0.3">
      <c r="A3708" s="8992"/>
      <c r="B3708" s="8994"/>
      <c r="C3708" s="8993"/>
      <c r="D3708" s="11013" t="s">
        <v>86</v>
      </c>
      <c r="E3708" s="11014"/>
      <c r="F3708" s="9004">
        <v>8</v>
      </c>
      <c r="G3708" s="11361">
        <v>8</v>
      </c>
      <c r="H3708" s="11361"/>
      <c r="I3708" s="8992"/>
      <c r="J3708" s="8993"/>
    </row>
    <row r="3709" spans="1:10" ht="16.5" thickTop="1" thickBot="1" x14ac:dyDescent="0.3">
      <c r="A3709" s="8992"/>
      <c r="B3709" s="8994"/>
      <c r="C3709" s="8993"/>
      <c r="D3709" s="11393" t="s">
        <v>237</v>
      </c>
      <c r="E3709" s="11394"/>
      <c r="F3709" s="9004"/>
      <c r="G3709" s="11361">
        <v>0</v>
      </c>
      <c r="H3709" s="11361"/>
      <c r="I3709" s="8992"/>
      <c r="J3709" s="8993"/>
    </row>
    <row r="3710" spans="1:10" ht="16.5" thickTop="1" thickBot="1" x14ac:dyDescent="0.3">
      <c r="A3710" s="8992"/>
      <c r="B3710" s="8994"/>
      <c r="C3710" s="8993"/>
      <c r="D3710" s="11393" t="s">
        <v>238</v>
      </c>
      <c r="E3710" s="11394"/>
      <c r="F3710" s="9004">
        <v>2</v>
      </c>
      <c r="G3710" s="11361">
        <v>2</v>
      </c>
      <c r="H3710" s="11361"/>
      <c r="I3710" s="8992"/>
      <c r="J3710" s="8993"/>
    </row>
    <row r="3711" spans="1:10" ht="39.75" thickTop="1" thickBot="1" x14ac:dyDescent="0.3">
      <c r="A3711" s="8992"/>
      <c r="B3711" s="8994"/>
      <c r="C3711" s="8993"/>
      <c r="D3711" s="9160" t="s">
        <v>239</v>
      </c>
      <c r="E3711" s="9161"/>
      <c r="F3711" s="9004"/>
      <c r="G3711" s="11361">
        <v>0</v>
      </c>
      <c r="H3711" s="11361"/>
      <c r="I3711" s="8992"/>
      <c r="J3711" s="8993"/>
    </row>
    <row r="3712" spans="1:10" ht="16.5" thickTop="1" thickBot="1" x14ac:dyDescent="0.3">
      <c r="A3712" s="8992"/>
      <c r="B3712" s="8994"/>
      <c r="C3712" s="8993"/>
      <c r="D3712" s="11393" t="s">
        <v>240</v>
      </c>
      <c r="E3712" s="11394"/>
      <c r="F3712" s="9004"/>
      <c r="G3712" s="11361">
        <v>0</v>
      </c>
      <c r="H3712" s="11361"/>
      <c r="I3712" s="8992"/>
      <c r="J3712" s="8993"/>
    </row>
    <row r="3713" spans="1:10" ht="16.5" thickTop="1" thickBot="1" x14ac:dyDescent="0.3">
      <c r="A3713" s="8992"/>
      <c r="B3713" s="11379" t="s">
        <v>90</v>
      </c>
      <c r="C3713" s="11380"/>
      <c r="D3713" s="11380"/>
      <c r="E3713" s="11380"/>
      <c r="F3713" s="11380"/>
      <c r="G3713" s="11381"/>
      <c r="H3713" s="11388" t="s">
        <v>11</v>
      </c>
      <c r="I3713" s="11389"/>
      <c r="J3713" s="8992"/>
    </row>
    <row r="3714" spans="1:10" ht="15.75" thickTop="1" x14ac:dyDescent="0.25">
      <c r="A3714" s="8992"/>
      <c r="B3714" s="11382"/>
      <c r="C3714" s="11383"/>
      <c r="D3714" s="11383"/>
      <c r="E3714" s="11383"/>
      <c r="F3714" s="11383"/>
      <c r="G3714" s="11384"/>
      <c r="H3714" s="11397">
        <v>515</v>
      </c>
      <c r="I3714" s="11398"/>
      <c r="J3714" s="8992"/>
    </row>
    <row r="3715" spans="1:10" ht="15.75" thickBot="1" x14ac:dyDescent="0.3">
      <c r="A3715" s="8992"/>
      <c r="B3715" s="11385"/>
      <c r="C3715" s="11386"/>
      <c r="D3715" s="11386"/>
      <c r="E3715" s="11386"/>
      <c r="F3715" s="11386"/>
      <c r="G3715" s="11387"/>
      <c r="H3715" s="11399"/>
      <c r="I3715" s="11400"/>
      <c r="J3715" s="8992"/>
    </row>
    <row r="3716" spans="1:10" ht="16.5" thickTop="1" thickBot="1" x14ac:dyDescent="0.3">
      <c r="A3716" s="8992"/>
      <c r="B3716" s="9048"/>
      <c r="C3716" s="9123">
        <v>7.1</v>
      </c>
      <c r="D3716" s="9124" t="s">
        <v>91</v>
      </c>
      <c r="E3716" s="9111"/>
      <c r="F3716" s="9111"/>
      <c r="G3716" s="9111"/>
      <c r="H3716" s="11411">
        <v>72</v>
      </c>
      <c r="I3716" s="11411"/>
      <c r="J3716" s="8992"/>
    </row>
    <row r="3717" spans="1:10" ht="16.5" thickTop="1" thickBot="1" x14ac:dyDescent="0.3">
      <c r="A3717" s="8992"/>
      <c r="B3717" s="9021"/>
      <c r="C3717" s="9021"/>
      <c r="D3717" s="9165" t="s">
        <v>92</v>
      </c>
      <c r="E3717" s="9148"/>
      <c r="F3717" s="9148"/>
      <c r="G3717" s="9148"/>
      <c r="H3717" s="11361">
        <v>8</v>
      </c>
      <c r="I3717" s="11361"/>
      <c r="J3717" s="8992"/>
    </row>
    <row r="3718" spans="1:10" ht="16.5" thickTop="1" thickBot="1" x14ac:dyDescent="0.3">
      <c r="A3718" s="8992"/>
      <c r="B3718" s="8993"/>
      <c r="C3718" s="8993"/>
      <c r="D3718" s="9049" t="s">
        <v>93</v>
      </c>
      <c r="E3718" s="9050"/>
      <c r="F3718" s="9050"/>
      <c r="G3718" s="9051"/>
      <c r="H3718" s="11368">
        <v>2</v>
      </c>
      <c r="I3718" s="11368"/>
      <c r="J3718" s="8992"/>
    </row>
    <row r="3719" spans="1:10" ht="16.5" thickTop="1" thickBot="1" x14ac:dyDescent="0.3">
      <c r="A3719" s="8992"/>
      <c r="B3719" s="8993"/>
      <c r="C3719" s="8993"/>
      <c r="D3719" s="9052" t="s">
        <v>94</v>
      </c>
      <c r="E3719" s="9053"/>
      <c r="F3719" s="9053"/>
      <c r="G3719" s="9054"/>
      <c r="H3719" s="11024">
        <v>3</v>
      </c>
      <c r="I3719" s="11025"/>
      <c r="J3719" s="8992"/>
    </row>
    <row r="3720" spans="1:10" ht="16.5" thickTop="1" thickBot="1" x14ac:dyDescent="0.3">
      <c r="A3720" s="8992"/>
      <c r="B3720" s="8993"/>
      <c r="C3720" s="8993"/>
      <c r="D3720" s="9052" t="s">
        <v>95</v>
      </c>
      <c r="E3720" s="9053"/>
      <c r="F3720" s="9053"/>
      <c r="G3720" s="9054"/>
      <c r="H3720" s="11024"/>
      <c r="I3720" s="11025"/>
      <c r="J3720" s="8992"/>
    </row>
    <row r="3721" spans="1:10" ht="16.5" thickTop="1" thickBot="1" x14ac:dyDescent="0.3">
      <c r="A3721" s="8992"/>
      <c r="B3721" s="8993"/>
      <c r="C3721" s="9013"/>
      <c r="D3721" s="9058" t="s">
        <v>96</v>
      </c>
      <c r="E3721" s="9059"/>
      <c r="F3721" s="9059"/>
      <c r="G3721" s="9059"/>
      <c r="H3721" s="11024">
        <v>3</v>
      </c>
      <c r="I3721" s="11025"/>
      <c r="J3721" s="8993"/>
    </row>
    <row r="3722" spans="1:10" ht="16.5" thickTop="1" thickBot="1" x14ac:dyDescent="0.3">
      <c r="A3722" s="8992"/>
      <c r="B3722" s="8993"/>
      <c r="C3722" s="8993"/>
      <c r="D3722" s="9055" t="s">
        <v>97</v>
      </c>
      <c r="E3722" s="9048"/>
      <c r="F3722" s="9048"/>
      <c r="G3722" s="9048"/>
      <c r="H3722" s="11354"/>
      <c r="I3722" s="11354"/>
      <c r="J3722" s="8993"/>
    </row>
    <row r="3723" spans="1:10" ht="16.5" thickTop="1" thickBot="1" x14ac:dyDescent="0.3">
      <c r="A3723" s="8992"/>
      <c r="B3723" s="8993"/>
      <c r="C3723" s="8993"/>
      <c r="D3723" s="9165" t="s">
        <v>98</v>
      </c>
      <c r="E3723" s="9148"/>
      <c r="F3723" s="9148"/>
      <c r="G3723" s="9148"/>
      <c r="H3723" s="11361">
        <v>5</v>
      </c>
      <c r="I3723" s="11361"/>
      <c r="J3723" s="8993"/>
    </row>
    <row r="3724" spans="1:10" ht="16.5" thickTop="1" thickBot="1" x14ac:dyDescent="0.3">
      <c r="A3724" s="8992"/>
      <c r="B3724" s="8993"/>
      <c r="C3724" s="9013"/>
      <c r="D3724" s="9049" t="s">
        <v>93</v>
      </c>
      <c r="E3724" s="9050"/>
      <c r="F3724" s="9050"/>
      <c r="G3724" s="9051"/>
      <c r="H3724" s="11368">
        <v>3</v>
      </c>
      <c r="I3724" s="11368"/>
      <c r="J3724" s="8993"/>
    </row>
    <row r="3725" spans="1:10" ht="16.5" thickTop="1" thickBot="1" x14ac:dyDescent="0.3">
      <c r="A3725" s="8992"/>
      <c r="B3725" s="8993"/>
      <c r="C3725" s="9013"/>
      <c r="D3725" s="9052" t="s">
        <v>94</v>
      </c>
      <c r="E3725" s="9053"/>
      <c r="F3725" s="9053"/>
      <c r="G3725" s="9054"/>
      <c r="H3725" s="11024"/>
      <c r="I3725" s="11025"/>
      <c r="J3725" s="8993"/>
    </row>
    <row r="3726" spans="1:10" ht="16.5" thickTop="1" thickBot="1" x14ac:dyDescent="0.3">
      <c r="A3726" s="8992"/>
      <c r="B3726" s="8993"/>
      <c r="C3726" s="9013"/>
      <c r="D3726" s="9052" t="s">
        <v>95</v>
      </c>
      <c r="E3726" s="9053"/>
      <c r="F3726" s="9053"/>
      <c r="G3726" s="9054"/>
      <c r="H3726" s="11024">
        <v>1</v>
      </c>
      <c r="I3726" s="11025"/>
      <c r="J3726" s="8993"/>
    </row>
    <row r="3727" spans="1:10" ht="16.5" thickTop="1" thickBot="1" x14ac:dyDescent="0.3">
      <c r="A3727" s="8992"/>
      <c r="B3727" s="8993"/>
      <c r="C3727" s="9013"/>
      <c r="D3727" s="9058" t="s">
        <v>96</v>
      </c>
      <c r="E3727" s="9059"/>
      <c r="F3727" s="9059"/>
      <c r="G3727" s="9059"/>
      <c r="H3727" s="11024">
        <v>1</v>
      </c>
      <c r="I3727" s="11025"/>
      <c r="J3727" s="8993"/>
    </row>
    <row r="3728" spans="1:10" ht="16.5" thickTop="1" thickBot="1" x14ac:dyDescent="0.3">
      <c r="A3728" s="8992"/>
      <c r="B3728" s="8993"/>
      <c r="C3728" s="9013"/>
      <c r="D3728" s="9055" t="s">
        <v>97</v>
      </c>
      <c r="E3728" s="9048"/>
      <c r="F3728" s="9048"/>
      <c r="G3728" s="9048"/>
      <c r="H3728" s="11354"/>
      <c r="I3728" s="11354"/>
      <c r="J3728" s="8993"/>
    </row>
    <row r="3729" spans="1:10" ht="16.5" thickTop="1" thickBot="1" x14ac:dyDescent="0.3">
      <c r="A3729" s="8992"/>
      <c r="B3729" s="8993"/>
      <c r="C3729" s="9013"/>
      <c r="D3729" s="9165" t="s">
        <v>99</v>
      </c>
      <c r="E3729" s="9148"/>
      <c r="F3729" s="9148"/>
      <c r="G3729" s="9148"/>
      <c r="H3729" s="11361">
        <v>0</v>
      </c>
      <c r="I3729" s="11361"/>
      <c r="J3729" s="8993"/>
    </row>
    <row r="3730" spans="1:10" ht="16.5" thickTop="1" thickBot="1" x14ac:dyDescent="0.3">
      <c r="A3730" s="8992"/>
      <c r="B3730" s="8993"/>
      <c r="C3730" s="9013"/>
      <c r="D3730" s="9049" t="s">
        <v>93</v>
      </c>
      <c r="E3730" s="9050"/>
      <c r="F3730" s="9050"/>
      <c r="G3730" s="9051"/>
      <c r="H3730" s="11368"/>
      <c r="I3730" s="11368"/>
      <c r="J3730" s="8993"/>
    </row>
    <row r="3731" spans="1:10" ht="16.5" thickTop="1" thickBot="1" x14ac:dyDescent="0.3">
      <c r="A3731" s="8992"/>
      <c r="B3731" s="8993"/>
      <c r="C3731" s="9013"/>
      <c r="D3731" s="9052" t="s">
        <v>94</v>
      </c>
      <c r="E3731" s="9053"/>
      <c r="F3731" s="9053"/>
      <c r="G3731" s="9054"/>
      <c r="H3731" s="11024"/>
      <c r="I3731" s="11025"/>
      <c r="J3731" s="8993"/>
    </row>
    <row r="3732" spans="1:10" ht="16.5" thickTop="1" thickBot="1" x14ac:dyDescent="0.3">
      <c r="A3732" s="8992"/>
      <c r="B3732" s="8993"/>
      <c r="C3732" s="9013"/>
      <c r="D3732" s="9052" t="s">
        <v>95</v>
      </c>
      <c r="E3732" s="9053"/>
      <c r="F3732" s="9053"/>
      <c r="G3732" s="9054"/>
      <c r="H3732" s="11024"/>
      <c r="I3732" s="11025"/>
      <c r="J3732" s="8993"/>
    </row>
    <row r="3733" spans="1:10" ht="16.5" thickTop="1" thickBot="1" x14ac:dyDescent="0.3">
      <c r="A3733" s="8992"/>
      <c r="B3733" s="8993"/>
      <c r="C3733" s="9013"/>
      <c r="D3733" s="9058" t="s">
        <v>96</v>
      </c>
      <c r="E3733" s="9059"/>
      <c r="F3733" s="9059"/>
      <c r="G3733" s="9059"/>
      <c r="H3733" s="11024"/>
      <c r="I3733" s="11025"/>
      <c r="J3733" s="8993"/>
    </row>
    <row r="3734" spans="1:10" ht="16.5" thickTop="1" thickBot="1" x14ac:dyDescent="0.3">
      <c r="A3734" s="8992"/>
      <c r="B3734" s="8993"/>
      <c r="C3734" s="9013"/>
      <c r="D3734" s="9055" t="s">
        <v>97</v>
      </c>
      <c r="E3734" s="9048"/>
      <c r="F3734" s="9048"/>
      <c r="G3734" s="9048"/>
      <c r="H3734" s="11354"/>
      <c r="I3734" s="11354"/>
      <c r="J3734" s="8993"/>
    </row>
    <row r="3735" spans="1:10" ht="39.75" thickTop="1" thickBot="1" x14ac:dyDescent="0.3">
      <c r="A3735" s="8992"/>
      <c r="B3735" s="8993"/>
      <c r="C3735" s="9013"/>
      <c r="D3735" s="9166" t="s">
        <v>100</v>
      </c>
      <c r="E3735" s="9148"/>
      <c r="F3735" s="9148"/>
      <c r="G3735" s="9149"/>
      <c r="H3735" s="11365">
        <v>4</v>
      </c>
      <c r="I3735" s="11366"/>
      <c r="J3735" s="8993"/>
    </row>
    <row r="3736" spans="1:10" ht="16.5" thickTop="1" thickBot="1" x14ac:dyDescent="0.3">
      <c r="A3736" s="8992"/>
      <c r="B3736" s="8993"/>
      <c r="C3736" s="9013"/>
      <c r="D3736" s="9056" t="s">
        <v>101</v>
      </c>
      <c r="E3736" s="9057"/>
      <c r="F3736" s="9057"/>
      <c r="G3736" s="9057"/>
      <c r="H3736" s="11368">
        <v>2</v>
      </c>
      <c r="I3736" s="11368"/>
      <c r="J3736" s="8993"/>
    </row>
    <row r="3737" spans="1:10" ht="16.5" thickTop="1" thickBot="1" x14ac:dyDescent="0.3">
      <c r="A3737" s="8992"/>
      <c r="B3737" s="8993"/>
      <c r="C3737" s="9013"/>
      <c r="D3737" s="9056" t="s">
        <v>102</v>
      </c>
      <c r="E3737" s="9059"/>
      <c r="F3737" s="9059"/>
      <c r="G3737" s="9059"/>
      <c r="H3737" s="11024"/>
      <c r="I3737" s="11025"/>
      <c r="J3737" s="8993"/>
    </row>
    <row r="3738" spans="1:10" ht="16.5" thickTop="1" thickBot="1" x14ac:dyDescent="0.3">
      <c r="A3738" s="8992"/>
      <c r="B3738" s="8993"/>
      <c r="C3738" s="9013"/>
      <c r="D3738" s="9049" t="s">
        <v>103</v>
      </c>
      <c r="E3738" s="9059"/>
      <c r="F3738" s="9059"/>
      <c r="G3738" s="9060"/>
      <c r="H3738" s="11354">
        <v>2</v>
      </c>
      <c r="I3738" s="11354"/>
      <c r="J3738" s="8993"/>
    </row>
    <row r="3739" spans="1:10" ht="39.75" thickTop="1" thickBot="1" x14ac:dyDescent="0.3">
      <c r="A3739" s="8992"/>
      <c r="B3739" s="8993"/>
      <c r="C3739" s="9013"/>
      <c r="D3739" s="9166" t="s">
        <v>104</v>
      </c>
      <c r="E3739" s="9148"/>
      <c r="F3739" s="9148"/>
      <c r="G3739" s="9148"/>
      <c r="H3739" s="11365">
        <v>2</v>
      </c>
      <c r="I3739" s="11366"/>
      <c r="J3739" s="8993"/>
    </row>
    <row r="3740" spans="1:10" ht="16.5" thickTop="1" thickBot="1" x14ac:dyDescent="0.3">
      <c r="A3740" s="8992"/>
      <c r="B3740" s="8993"/>
      <c r="C3740" s="9013"/>
      <c r="D3740" s="9056" t="s">
        <v>105</v>
      </c>
      <c r="E3740" s="9057"/>
      <c r="F3740" s="9057"/>
      <c r="G3740" s="9057"/>
      <c r="H3740" s="11368">
        <v>2</v>
      </c>
      <c r="I3740" s="11368"/>
      <c r="J3740" s="8993"/>
    </row>
    <row r="3741" spans="1:10" ht="16.5" thickTop="1" thickBot="1" x14ac:dyDescent="0.3">
      <c r="A3741" s="8992"/>
      <c r="B3741" s="8993"/>
      <c r="C3741" s="9013"/>
      <c r="D3741" s="9056" t="s">
        <v>102</v>
      </c>
      <c r="E3741" s="9059"/>
      <c r="F3741" s="9059"/>
      <c r="G3741" s="9059"/>
      <c r="H3741" s="11024"/>
      <c r="I3741" s="11025"/>
      <c r="J3741" s="8993"/>
    </row>
    <row r="3742" spans="1:10" ht="16.5" thickTop="1" thickBot="1" x14ac:dyDescent="0.3">
      <c r="A3742" s="8992"/>
      <c r="B3742" s="8993"/>
      <c r="C3742" s="9013"/>
      <c r="D3742" s="9049" t="s">
        <v>103</v>
      </c>
      <c r="E3742" s="9059"/>
      <c r="F3742" s="9059"/>
      <c r="G3742" s="9060"/>
      <c r="H3742" s="11354"/>
      <c r="I3742" s="11354"/>
      <c r="J3742" s="8993"/>
    </row>
    <row r="3743" spans="1:10" ht="52.5" thickTop="1" thickBot="1" x14ac:dyDescent="0.3">
      <c r="A3743" s="8992"/>
      <c r="B3743" s="8993"/>
      <c r="C3743" s="9013"/>
      <c r="D3743" s="9166" t="s">
        <v>241</v>
      </c>
      <c r="E3743" s="9148"/>
      <c r="F3743" s="9148"/>
      <c r="G3743" s="9148"/>
      <c r="H3743" s="11361">
        <v>22</v>
      </c>
      <c r="I3743" s="11361"/>
      <c r="J3743" s="8993"/>
    </row>
    <row r="3744" spans="1:10" ht="16.5" thickTop="1" thickBot="1" x14ac:dyDescent="0.3">
      <c r="A3744" s="8992"/>
      <c r="B3744" s="8993"/>
      <c r="C3744" s="9013"/>
      <c r="D3744" s="9049" t="s">
        <v>93</v>
      </c>
      <c r="E3744" s="9050"/>
      <c r="F3744" s="9050"/>
      <c r="G3744" s="9051"/>
      <c r="H3744" s="11368">
        <v>12</v>
      </c>
      <c r="I3744" s="11368"/>
      <c r="J3744" s="8993"/>
    </row>
    <row r="3745" spans="1:10" ht="16.5" thickTop="1" thickBot="1" x14ac:dyDescent="0.3">
      <c r="A3745" s="8992"/>
      <c r="B3745" s="8993"/>
      <c r="C3745" s="9013"/>
      <c r="D3745" s="9052" t="s">
        <v>94</v>
      </c>
      <c r="E3745" s="9053"/>
      <c r="F3745" s="9053"/>
      <c r="G3745" s="9054"/>
      <c r="H3745" s="11024"/>
      <c r="I3745" s="11025"/>
      <c r="J3745" s="8993"/>
    </row>
    <row r="3746" spans="1:10" ht="16.5" thickTop="1" thickBot="1" x14ac:dyDescent="0.3">
      <c r="A3746" s="8992"/>
      <c r="B3746" s="8993"/>
      <c r="C3746" s="9013"/>
      <c r="D3746" s="9052" t="s">
        <v>95</v>
      </c>
      <c r="E3746" s="9053"/>
      <c r="F3746" s="9053"/>
      <c r="G3746" s="9054"/>
      <c r="H3746" s="11024">
        <v>7</v>
      </c>
      <c r="I3746" s="11025"/>
      <c r="J3746" s="8993"/>
    </row>
    <row r="3747" spans="1:10" ht="16.5" thickTop="1" thickBot="1" x14ac:dyDescent="0.3">
      <c r="A3747" s="8992"/>
      <c r="B3747" s="8993"/>
      <c r="C3747" s="9013"/>
      <c r="D3747" s="9058" t="s">
        <v>96</v>
      </c>
      <c r="E3747" s="9059"/>
      <c r="F3747" s="9059"/>
      <c r="G3747" s="9059"/>
      <c r="H3747" s="11024">
        <v>3</v>
      </c>
      <c r="I3747" s="11025"/>
      <c r="J3747" s="8993"/>
    </row>
    <row r="3748" spans="1:10" ht="16.5" thickTop="1" thickBot="1" x14ac:dyDescent="0.3">
      <c r="A3748" s="8992"/>
      <c r="B3748" s="8993"/>
      <c r="C3748" s="9013"/>
      <c r="D3748" s="9055" t="s">
        <v>97</v>
      </c>
      <c r="E3748" s="9048"/>
      <c r="F3748" s="9048"/>
      <c r="G3748" s="9048"/>
      <c r="H3748" s="11354"/>
      <c r="I3748" s="11354"/>
      <c r="J3748" s="8993"/>
    </row>
    <row r="3749" spans="1:10" ht="16.5" thickTop="1" thickBot="1" x14ac:dyDescent="0.3">
      <c r="A3749" s="8992"/>
      <c r="B3749" s="8993"/>
      <c r="C3749" s="9013"/>
      <c r="D3749" s="9165" t="s">
        <v>242</v>
      </c>
      <c r="E3749" s="9148"/>
      <c r="F3749" s="9148"/>
      <c r="G3749" s="9148"/>
      <c r="H3749" s="11361">
        <v>31</v>
      </c>
      <c r="I3749" s="11361"/>
      <c r="J3749" s="8993"/>
    </row>
    <row r="3750" spans="1:10" ht="16.5" thickTop="1" thickBot="1" x14ac:dyDescent="0.3">
      <c r="A3750" s="8992"/>
      <c r="B3750" s="8993"/>
      <c r="C3750" s="9013"/>
      <c r="D3750" s="9049" t="s">
        <v>105</v>
      </c>
      <c r="E3750" s="9050"/>
      <c r="F3750" s="9050"/>
      <c r="G3750" s="9051"/>
      <c r="H3750" s="11368">
        <v>3</v>
      </c>
      <c r="I3750" s="11368"/>
      <c r="J3750" s="8993"/>
    </row>
    <row r="3751" spans="1:10" ht="16.5" thickTop="1" thickBot="1" x14ac:dyDescent="0.3">
      <c r="A3751" s="8992"/>
      <c r="B3751" s="8993"/>
      <c r="C3751" s="9013"/>
      <c r="D3751" s="9052" t="s">
        <v>94</v>
      </c>
      <c r="E3751" s="9053"/>
      <c r="F3751" s="9053"/>
      <c r="G3751" s="9054"/>
      <c r="H3751" s="11024"/>
      <c r="I3751" s="11025"/>
      <c r="J3751" s="8993"/>
    </row>
    <row r="3752" spans="1:10" ht="16.5" thickTop="1" thickBot="1" x14ac:dyDescent="0.3">
      <c r="A3752" s="8992"/>
      <c r="B3752" s="8993"/>
      <c r="C3752" s="9013"/>
      <c r="D3752" s="9052" t="s">
        <v>102</v>
      </c>
      <c r="E3752" s="9053"/>
      <c r="F3752" s="9053"/>
      <c r="G3752" s="9054"/>
      <c r="H3752" s="11024">
        <v>4</v>
      </c>
      <c r="I3752" s="11025"/>
      <c r="J3752" s="8993"/>
    </row>
    <row r="3753" spans="1:10" ht="16.5" thickTop="1" thickBot="1" x14ac:dyDescent="0.3">
      <c r="A3753" s="8992"/>
      <c r="B3753" s="8993"/>
      <c r="C3753" s="9013"/>
      <c r="D3753" s="9058" t="s">
        <v>103</v>
      </c>
      <c r="E3753" s="9059"/>
      <c r="F3753" s="9059"/>
      <c r="G3753" s="9059"/>
      <c r="H3753" s="11024">
        <v>24</v>
      </c>
      <c r="I3753" s="11025"/>
      <c r="J3753" s="8993"/>
    </row>
    <row r="3754" spans="1:10" ht="16.5" thickTop="1" thickBot="1" x14ac:dyDescent="0.3">
      <c r="A3754" s="8992"/>
      <c r="B3754" s="8993"/>
      <c r="C3754" s="9013"/>
      <c r="D3754" s="9055" t="s">
        <v>108</v>
      </c>
      <c r="E3754" s="9048"/>
      <c r="F3754" s="9048"/>
      <c r="G3754" s="9048"/>
      <c r="H3754" s="11354"/>
      <c r="I3754" s="11354"/>
      <c r="J3754" s="8993"/>
    </row>
    <row r="3755" spans="1:10" ht="16.5" thickTop="1" thickBot="1" x14ac:dyDescent="0.3">
      <c r="A3755" s="8992"/>
      <c r="B3755" s="8993"/>
      <c r="C3755" s="9013"/>
      <c r="D3755" s="9165" t="s">
        <v>243</v>
      </c>
      <c r="E3755" s="9148"/>
      <c r="F3755" s="9148"/>
      <c r="G3755" s="9148"/>
      <c r="H3755" s="11361">
        <v>0</v>
      </c>
      <c r="I3755" s="11361"/>
      <c r="J3755" s="8993"/>
    </row>
    <row r="3756" spans="1:10" ht="16.5" thickTop="1" thickBot="1" x14ac:dyDescent="0.3">
      <c r="A3756" s="8992"/>
      <c r="B3756" s="8993"/>
      <c r="C3756" s="9013"/>
      <c r="D3756" s="9049" t="s">
        <v>93</v>
      </c>
      <c r="E3756" s="9050"/>
      <c r="F3756" s="9050"/>
      <c r="G3756" s="9051"/>
      <c r="H3756" s="11368"/>
      <c r="I3756" s="11368"/>
      <c r="J3756" s="8993"/>
    </row>
    <row r="3757" spans="1:10" ht="16.5" thickTop="1" thickBot="1" x14ac:dyDescent="0.3">
      <c r="A3757" s="8992"/>
      <c r="B3757" s="8993"/>
      <c r="C3757" s="9013"/>
      <c r="D3757" s="9052" t="s">
        <v>94</v>
      </c>
      <c r="E3757" s="9053"/>
      <c r="F3757" s="9053"/>
      <c r="G3757" s="9054"/>
      <c r="H3757" s="11024"/>
      <c r="I3757" s="11025"/>
      <c r="J3757" s="8993"/>
    </row>
    <row r="3758" spans="1:10" ht="16.5" thickTop="1" thickBot="1" x14ac:dyDescent="0.3">
      <c r="A3758" s="8992"/>
      <c r="B3758" s="8993"/>
      <c r="C3758" s="9013"/>
      <c r="D3758" s="9052" t="s">
        <v>95</v>
      </c>
      <c r="E3758" s="9053"/>
      <c r="F3758" s="9053"/>
      <c r="G3758" s="9054"/>
      <c r="H3758" s="11024"/>
      <c r="I3758" s="11025"/>
      <c r="J3758" s="8993"/>
    </row>
    <row r="3759" spans="1:10" ht="16.5" thickTop="1" thickBot="1" x14ac:dyDescent="0.3">
      <c r="A3759" s="8992"/>
      <c r="B3759" s="8993"/>
      <c r="C3759" s="9013"/>
      <c r="D3759" s="9058" t="s">
        <v>96</v>
      </c>
      <c r="E3759" s="9059"/>
      <c r="F3759" s="9059"/>
      <c r="G3759" s="9059"/>
      <c r="H3759" s="11024"/>
      <c r="I3759" s="11025"/>
      <c r="J3759" s="8993"/>
    </row>
    <row r="3760" spans="1:10" ht="16.5" thickTop="1" thickBot="1" x14ac:dyDescent="0.3">
      <c r="A3760" s="8992"/>
      <c r="B3760" s="8993"/>
      <c r="C3760" s="9013"/>
      <c r="D3760" s="9055" t="s">
        <v>97</v>
      </c>
      <c r="E3760" s="9048"/>
      <c r="F3760" s="9048"/>
      <c r="G3760" s="9048"/>
      <c r="H3760" s="11354"/>
      <c r="I3760" s="11354"/>
      <c r="J3760" s="8993"/>
    </row>
    <row r="3761" spans="1:10" ht="16.5" thickTop="1" thickBot="1" x14ac:dyDescent="0.3">
      <c r="A3761" s="8992"/>
      <c r="B3761" s="8993"/>
      <c r="C3761" s="9125" t="s">
        <v>109</v>
      </c>
      <c r="D3761" s="9126"/>
      <c r="E3761" s="9127"/>
      <c r="F3761" s="9128"/>
      <c r="G3761" s="9128"/>
      <c r="H3761" s="11428">
        <v>0</v>
      </c>
      <c r="I3761" s="11429"/>
      <c r="J3761" s="8993"/>
    </row>
    <row r="3762" spans="1:10" ht="27" thickTop="1" thickBot="1" x14ac:dyDescent="0.3">
      <c r="A3762" s="8992"/>
      <c r="B3762" s="8993"/>
      <c r="C3762" s="9011"/>
      <c r="D3762" s="9167" t="s">
        <v>110</v>
      </c>
      <c r="E3762" s="9148"/>
      <c r="F3762" s="9148"/>
      <c r="G3762" s="9149"/>
      <c r="H3762" s="11365">
        <v>0</v>
      </c>
      <c r="I3762" s="11366"/>
      <c r="J3762" s="8993"/>
    </row>
    <row r="3763" spans="1:10" ht="16.5" thickTop="1" thickBot="1" x14ac:dyDescent="0.3">
      <c r="A3763" s="8992"/>
      <c r="B3763" s="8993"/>
      <c r="C3763" s="9010"/>
      <c r="D3763" s="9061" t="s">
        <v>93</v>
      </c>
      <c r="E3763" s="9059"/>
      <c r="F3763" s="9059"/>
      <c r="G3763" s="9060"/>
      <c r="H3763" s="11354"/>
      <c r="I3763" s="11354"/>
      <c r="J3763" s="8993"/>
    </row>
    <row r="3764" spans="1:10" ht="16.5" thickTop="1" thickBot="1" x14ac:dyDescent="0.3">
      <c r="A3764" s="8992"/>
      <c r="B3764" s="8993"/>
      <c r="C3764" s="9010"/>
      <c r="D3764" s="9061" t="s">
        <v>94</v>
      </c>
      <c r="E3764" s="9059"/>
      <c r="F3764" s="9059"/>
      <c r="G3764" s="9060"/>
      <c r="H3764" s="11354"/>
      <c r="I3764" s="11354"/>
      <c r="J3764" s="8993"/>
    </row>
    <row r="3765" spans="1:10" ht="16.5" thickTop="1" thickBot="1" x14ac:dyDescent="0.3">
      <c r="A3765" s="8992"/>
      <c r="B3765" s="8993"/>
      <c r="C3765" s="9010"/>
      <c r="D3765" s="9061" t="s">
        <v>95</v>
      </c>
      <c r="E3765" s="9059"/>
      <c r="F3765" s="9059"/>
      <c r="G3765" s="9060"/>
      <c r="H3765" s="11354"/>
      <c r="I3765" s="11354"/>
      <c r="J3765" s="8993"/>
    </row>
    <row r="3766" spans="1:10" ht="16.5" thickTop="1" thickBot="1" x14ac:dyDescent="0.3">
      <c r="A3766" s="8992"/>
      <c r="B3766" s="8993"/>
      <c r="C3766" s="9010"/>
      <c r="D3766" s="9061" t="s">
        <v>96</v>
      </c>
      <c r="E3766" s="9062"/>
      <c r="F3766" s="9062"/>
      <c r="G3766" s="9063"/>
      <c r="H3766" s="11354"/>
      <c r="I3766" s="11354"/>
      <c r="J3766" s="8993"/>
    </row>
    <row r="3767" spans="1:10" ht="16.5" thickTop="1" thickBot="1" x14ac:dyDescent="0.3">
      <c r="A3767" s="8992"/>
      <c r="B3767" s="8993"/>
      <c r="C3767" s="9010"/>
      <c r="D3767" s="9168" t="s">
        <v>111</v>
      </c>
      <c r="E3767" s="9150"/>
      <c r="F3767" s="9150"/>
      <c r="G3767" s="9150"/>
      <c r="H3767" s="11427">
        <v>0</v>
      </c>
      <c r="I3767" s="11427"/>
      <c r="J3767" s="8993"/>
    </row>
    <row r="3768" spans="1:10" ht="16.5" thickTop="1" thickBot="1" x14ac:dyDescent="0.3">
      <c r="A3768" s="8992"/>
      <c r="B3768" s="8993"/>
      <c r="C3768" s="9010"/>
      <c r="D3768" s="9061" t="s">
        <v>93</v>
      </c>
      <c r="E3768" s="9059"/>
      <c r="F3768" s="9059"/>
      <c r="G3768" s="9060"/>
      <c r="H3768" s="11354"/>
      <c r="I3768" s="11354"/>
      <c r="J3768" s="8993"/>
    </row>
    <row r="3769" spans="1:10" ht="16.5" thickTop="1" thickBot="1" x14ac:dyDescent="0.3">
      <c r="A3769" s="8992"/>
      <c r="B3769" s="8993"/>
      <c r="C3769" s="9010"/>
      <c r="D3769" s="9061" t="s">
        <v>94</v>
      </c>
      <c r="E3769" s="9059"/>
      <c r="F3769" s="9059"/>
      <c r="G3769" s="9060"/>
      <c r="H3769" s="11354"/>
      <c r="I3769" s="11354"/>
      <c r="J3769" s="8993"/>
    </row>
    <row r="3770" spans="1:10" ht="16.5" thickTop="1" thickBot="1" x14ac:dyDescent="0.3">
      <c r="A3770" s="8992"/>
      <c r="B3770" s="8993"/>
      <c r="C3770" s="9010"/>
      <c r="D3770" s="9061" t="s">
        <v>95</v>
      </c>
      <c r="E3770" s="9059"/>
      <c r="F3770" s="9059"/>
      <c r="G3770" s="9060"/>
      <c r="H3770" s="11354"/>
      <c r="I3770" s="11354"/>
      <c r="J3770" s="8993"/>
    </row>
    <row r="3771" spans="1:10" ht="16.5" thickTop="1" thickBot="1" x14ac:dyDescent="0.3">
      <c r="A3771" s="8992"/>
      <c r="B3771" s="8993"/>
      <c r="C3771" s="9010"/>
      <c r="D3771" s="9061" t="s">
        <v>96</v>
      </c>
      <c r="E3771" s="9062"/>
      <c r="F3771" s="9062"/>
      <c r="G3771" s="9063"/>
      <c r="H3771" s="11354"/>
      <c r="I3771" s="11354"/>
      <c r="J3771" s="8993"/>
    </row>
    <row r="3772" spans="1:10" ht="16.5" thickTop="1" thickBot="1" x14ac:dyDescent="0.3">
      <c r="A3772" s="8992"/>
      <c r="B3772" s="8993"/>
      <c r="C3772" s="9010"/>
      <c r="D3772" s="9168" t="s">
        <v>112</v>
      </c>
      <c r="E3772" s="9150"/>
      <c r="F3772" s="9150"/>
      <c r="G3772" s="9150"/>
      <c r="H3772" s="11427">
        <v>0</v>
      </c>
      <c r="I3772" s="11427"/>
      <c r="J3772" s="8993"/>
    </row>
    <row r="3773" spans="1:10" ht="16.5" thickTop="1" thickBot="1" x14ac:dyDescent="0.3">
      <c r="A3773" s="8992"/>
      <c r="B3773" s="8993"/>
      <c r="C3773" s="9010"/>
      <c r="D3773" s="9061" t="s">
        <v>93</v>
      </c>
      <c r="E3773" s="9059"/>
      <c r="F3773" s="9059"/>
      <c r="G3773" s="9060"/>
      <c r="H3773" s="11354"/>
      <c r="I3773" s="11354"/>
      <c r="J3773" s="8993"/>
    </row>
    <row r="3774" spans="1:10" ht="16.5" thickTop="1" thickBot="1" x14ac:dyDescent="0.3">
      <c r="A3774" s="8992"/>
      <c r="B3774" s="8993"/>
      <c r="C3774" s="9010"/>
      <c r="D3774" s="9061" t="s">
        <v>94</v>
      </c>
      <c r="E3774" s="9059"/>
      <c r="F3774" s="9059"/>
      <c r="G3774" s="9060"/>
      <c r="H3774" s="11354"/>
      <c r="I3774" s="11354"/>
      <c r="J3774" s="8993"/>
    </row>
    <row r="3775" spans="1:10" ht="16.5" thickTop="1" thickBot="1" x14ac:dyDescent="0.3">
      <c r="A3775" s="8992"/>
      <c r="B3775" s="8993"/>
      <c r="C3775" s="9010"/>
      <c r="D3775" s="9061" t="s">
        <v>95</v>
      </c>
      <c r="E3775" s="9059"/>
      <c r="F3775" s="9059"/>
      <c r="G3775" s="9060"/>
      <c r="H3775" s="11354"/>
      <c r="I3775" s="11354"/>
      <c r="J3775" s="8993"/>
    </row>
    <row r="3776" spans="1:10" ht="16.5" thickTop="1" thickBot="1" x14ac:dyDescent="0.3">
      <c r="A3776" s="8992"/>
      <c r="B3776" s="8993"/>
      <c r="C3776" s="9010"/>
      <c r="D3776" s="9061" t="s">
        <v>96</v>
      </c>
      <c r="E3776" s="9062"/>
      <c r="F3776" s="9062"/>
      <c r="G3776" s="9063"/>
      <c r="H3776" s="11354"/>
      <c r="I3776" s="11354"/>
      <c r="J3776" s="8993"/>
    </row>
    <row r="3777" spans="1:10" ht="16.5" thickTop="1" thickBot="1" x14ac:dyDescent="0.3">
      <c r="A3777" s="8992"/>
      <c r="B3777" s="8993"/>
      <c r="C3777" s="9010"/>
      <c r="D3777" s="9169" t="s">
        <v>113</v>
      </c>
      <c r="E3777" s="9148"/>
      <c r="F3777" s="9148"/>
      <c r="G3777" s="9149"/>
      <c r="H3777" s="11427">
        <v>0</v>
      </c>
      <c r="I3777" s="11427"/>
      <c r="J3777" s="8993"/>
    </row>
    <row r="3778" spans="1:10" ht="16.5" thickTop="1" thickBot="1" x14ac:dyDescent="0.3">
      <c r="A3778" s="8992"/>
      <c r="B3778" s="8993"/>
      <c r="C3778" s="9010"/>
      <c r="D3778" s="9064" t="s">
        <v>114</v>
      </c>
      <c r="E3778" s="9050"/>
      <c r="F3778" s="9050"/>
      <c r="G3778" s="9051"/>
      <c r="H3778" s="11354"/>
      <c r="I3778" s="11354"/>
      <c r="J3778" s="8993"/>
    </row>
    <row r="3779" spans="1:10" ht="16.5" thickTop="1" thickBot="1" x14ac:dyDescent="0.3">
      <c r="A3779" s="8992"/>
      <c r="B3779" s="8993"/>
      <c r="C3779" s="9010"/>
      <c r="D3779" s="9064" t="s">
        <v>94</v>
      </c>
      <c r="E3779" s="9050"/>
      <c r="F3779" s="9050"/>
      <c r="G3779" s="9051"/>
      <c r="H3779" s="11354"/>
      <c r="I3779" s="11354"/>
      <c r="J3779" s="8993"/>
    </row>
    <row r="3780" spans="1:10" ht="16.5" thickTop="1" thickBot="1" x14ac:dyDescent="0.3">
      <c r="A3780" s="8992"/>
      <c r="B3780" s="8993"/>
      <c r="C3780" s="9010"/>
      <c r="D3780" s="9064" t="s">
        <v>102</v>
      </c>
      <c r="E3780" s="9050"/>
      <c r="F3780" s="9050"/>
      <c r="G3780" s="9051"/>
      <c r="H3780" s="11354"/>
      <c r="I3780" s="11354"/>
      <c r="J3780" s="8993"/>
    </row>
    <row r="3781" spans="1:10" ht="16.5" thickTop="1" thickBot="1" x14ac:dyDescent="0.3">
      <c r="A3781" s="8994"/>
      <c r="B3781" s="8993"/>
      <c r="C3781" s="9010"/>
      <c r="D3781" s="9064" t="s">
        <v>103</v>
      </c>
      <c r="E3781" s="9050"/>
      <c r="F3781" s="9050"/>
      <c r="G3781" s="9051"/>
      <c r="H3781" s="11354"/>
      <c r="I3781" s="11354"/>
      <c r="J3781" s="8993"/>
    </row>
    <row r="3782" spans="1:10" ht="16.5" thickTop="1" thickBot="1" x14ac:dyDescent="0.3">
      <c r="A3782" s="8994"/>
      <c r="B3782" s="8993"/>
      <c r="C3782" s="9010"/>
      <c r="D3782" s="9169" t="s">
        <v>115</v>
      </c>
      <c r="E3782" s="9148"/>
      <c r="F3782" s="9148"/>
      <c r="G3782" s="9149"/>
      <c r="H3782" s="11427">
        <v>0</v>
      </c>
      <c r="I3782" s="11427"/>
      <c r="J3782" s="8993"/>
    </row>
    <row r="3783" spans="1:10" ht="16.5" thickTop="1" thickBot="1" x14ac:dyDescent="0.3">
      <c r="A3783" s="8994"/>
      <c r="B3783" s="8993"/>
      <c r="C3783" s="9010"/>
      <c r="D3783" s="9064" t="s">
        <v>105</v>
      </c>
      <c r="E3783" s="9050"/>
      <c r="F3783" s="9050"/>
      <c r="G3783" s="9051"/>
      <c r="H3783" s="11354"/>
      <c r="I3783" s="11354"/>
      <c r="J3783" s="8993"/>
    </row>
    <row r="3784" spans="1:10" ht="16.5" thickTop="1" thickBot="1" x14ac:dyDescent="0.3">
      <c r="A3784" s="8994"/>
      <c r="B3784" s="8993"/>
      <c r="C3784" s="9010"/>
      <c r="D3784" s="9064" t="s">
        <v>94</v>
      </c>
      <c r="E3784" s="9050"/>
      <c r="F3784" s="9050"/>
      <c r="G3784" s="9051"/>
      <c r="H3784" s="11354"/>
      <c r="I3784" s="11354"/>
      <c r="J3784" s="8993"/>
    </row>
    <row r="3785" spans="1:10" ht="16.5" thickTop="1" thickBot="1" x14ac:dyDescent="0.3">
      <c r="A3785" s="8994"/>
      <c r="B3785" s="8993"/>
      <c r="C3785" s="9010"/>
      <c r="D3785" s="9064" t="s">
        <v>102</v>
      </c>
      <c r="E3785" s="9050"/>
      <c r="F3785" s="9050"/>
      <c r="G3785" s="9051"/>
      <c r="H3785" s="11354"/>
      <c r="I3785" s="11354"/>
      <c r="J3785" s="8993"/>
    </row>
    <row r="3786" spans="1:10" ht="16.5" thickTop="1" thickBot="1" x14ac:dyDescent="0.3">
      <c r="A3786" s="8994"/>
      <c r="B3786" s="8993"/>
      <c r="C3786" s="9010"/>
      <c r="D3786" s="9064" t="s">
        <v>103</v>
      </c>
      <c r="E3786" s="9050"/>
      <c r="F3786" s="9050"/>
      <c r="G3786" s="9051"/>
      <c r="H3786" s="11354"/>
      <c r="I3786" s="11354"/>
      <c r="J3786" s="8993"/>
    </row>
    <row r="3787" spans="1:10" ht="16.5" thickTop="1" thickBot="1" x14ac:dyDescent="0.3">
      <c r="A3787" s="8994"/>
      <c r="B3787" s="8993"/>
      <c r="C3787" s="9010"/>
      <c r="D3787" s="9169" t="s">
        <v>116</v>
      </c>
      <c r="E3787" s="9148"/>
      <c r="F3787" s="9148"/>
      <c r="G3787" s="9149"/>
      <c r="H3787" s="11427">
        <v>0</v>
      </c>
      <c r="I3787" s="11427"/>
      <c r="J3787" s="8993"/>
    </row>
    <row r="3788" spans="1:10" ht="16.5" thickTop="1" thickBot="1" x14ac:dyDescent="0.3">
      <c r="A3788" s="8994"/>
      <c r="B3788" s="8993"/>
      <c r="C3788" s="9010"/>
      <c r="D3788" s="9064" t="s">
        <v>105</v>
      </c>
      <c r="E3788" s="9050"/>
      <c r="F3788" s="9050"/>
      <c r="G3788" s="9051"/>
      <c r="H3788" s="11354"/>
      <c r="I3788" s="11354"/>
      <c r="J3788" s="8993"/>
    </row>
    <row r="3789" spans="1:10" ht="16.5" thickTop="1" thickBot="1" x14ac:dyDescent="0.3">
      <c r="A3789" s="8994"/>
      <c r="B3789" s="8993"/>
      <c r="C3789" s="9010"/>
      <c r="D3789" s="9064" t="s">
        <v>94</v>
      </c>
      <c r="E3789" s="9050"/>
      <c r="F3789" s="9050"/>
      <c r="G3789" s="9051"/>
      <c r="H3789" s="11433"/>
      <c r="I3789" s="11433"/>
      <c r="J3789" s="8993"/>
    </row>
    <row r="3790" spans="1:10" ht="16.5" thickTop="1" thickBot="1" x14ac:dyDescent="0.3">
      <c r="A3790" s="8994"/>
      <c r="B3790" s="8993"/>
      <c r="C3790" s="9010"/>
      <c r="D3790" s="9064" t="s">
        <v>102</v>
      </c>
      <c r="E3790" s="9050"/>
      <c r="F3790" s="9050"/>
      <c r="G3790" s="9051"/>
      <c r="H3790" s="11354"/>
      <c r="I3790" s="11354"/>
      <c r="J3790" s="8993"/>
    </row>
    <row r="3791" spans="1:10" ht="16.5" thickTop="1" thickBot="1" x14ac:dyDescent="0.3">
      <c r="A3791" s="8994"/>
      <c r="B3791" s="8993"/>
      <c r="C3791" s="9010"/>
      <c r="D3791" s="9064" t="s">
        <v>103</v>
      </c>
      <c r="E3791" s="9050"/>
      <c r="F3791" s="9050"/>
      <c r="G3791" s="9051"/>
      <c r="H3791" s="11354"/>
      <c r="I3791" s="11354"/>
      <c r="J3791" s="8993"/>
    </row>
    <row r="3792" spans="1:10" ht="16.5" thickTop="1" thickBot="1" x14ac:dyDescent="0.3">
      <c r="A3792" s="8994"/>
      <c r="B3792" s="8993"/>
      <c r="C3792" s="9010"/>
      <c r="D3792" s="9169" t="s">
        <v>117</v>
      </c>
      <c r="E3792" s="9148"/>
      <c r="F3792" s="9148"/>
      <c r="G3792" s="9149"/>
      <c r="H3792" s="11427">
        <v>0</v>
      </c>
      <c r="I3792" s="11427"/>
      <c r="J3792" s="8993"/>
    </row>
    <row r="3793" spans="1:10" ht="16.5" thickTop="1" thickBot="1" x14ac:dyDescent="0.3">
      <c r="A3793" s="8994"/>
      <c r="B3793" s="8993"/>
      <c r="C3793" s="9010"/>
      <c r="D3793" s="9064" t="s">
        <v>105</v>
      </c>
      <c r="E3793" s="9050"/>
      <c r="F3793" s="9050"/>
      <c r="G3793" s="9051"/>
      <c r="H3793" s="11354"/>
      <c r="I3793" s="11354"/>
      <c r="J3793" s="8993"/>
    </row>
    <row r="3794" spans="1:10" ht="16.5" thickTop="1" thickBot="1" x14ac:dyDescent="0.3">
      <c r="A3794" s="8994"/>
      <c r="B3794" s="8993"/>
      <c r="C3794" s="9010"/>
      <c r="D3794" s="9064" t="s">
        <v>94</v>
      </c>
      <c r="E3794" s="9050"/>
      <c r="F3794" s="9050"/>
      <c r="G3794" s="9051"/>
      <c r="H3794" s="11354"/>
      <c r="I3794" s="11354"/>
      <c r="J3794" s="8993"/>
    </row>
    <row r="3795" spans="1:10" ht="16.5" thickTop="1" thickBot="1" x14ac:dyDescent="0.3">
      <c r="A3795" s="8994"/>
      <c r="B3795" s="8993"/>
      <c r="C3795" s="9010"/>
      <c r="D3795" s="9064" t="s">
        <v>102</v>
      </c>
      <c r="E3795" s="9050"/>
      <c r="F3795" s="9050"/>
      <c r="G3795" s="9051"/>
      <c r="H3795" s="11354"/>
      <c r="I3795" s="11354"/>
      <c r="J3795" s="8993"/>
    </row>
    <row r="3796" spans="1:10" ht="16.5" thickTop="1" thickBot="1" x14ac:dyDescent="0.3">
      <c r="A3796" s="8994"/>
      <c r="B3796" s="8993"/>
      <c r="C3796" s="9012"/>
      <c r="D3796" s="9064" t="s">
        <v>103</v>
      </c>
      <c r="E3796" s="9050"/>
      <c r="F3796" s="9050"/>
      <c r="G3796" s="9051"/>
      <c r="H3796" s="11354"/>
      <c r="I3796" s="11354"/>
      <c r="J3796" s="8993"/>
    </row>
    <row r="3797" spans="1:10" ht="16.5" thickTop="1" thickBot="1" x14ac:dyDescent="0.3">
      <c r="A3797" s="8992"/>
      <c r="B3797" s="8993"/>
      <c r="C3797" s="9116" t="s">
        <v>118</v>
      </c>
      <c r="D3797" s="9180"/>
      <c r="E3797" s="9128"/>
      <c r="F3797" s="9128"/>
      <c r="G3797" s="9129"/>
      <c r="H3797" s="11411">
        <v>84</v>
      </c>
      <c r="I3797" s="11411"/>
      <c r="J3797" s="8993"/>
    </row>
    <row r="3798" spans="1:10" ht="27" thickTop="1" thickBot="1" x14ac:dyDescent="0.3">
      <c r="A3798" s="8992"/>
      <c r="B3798" s="8992"/>
      <c r="C3798" s="9022"/>
      <c r="D3798" s="9089" t="s">
        <v>31</v>
      </c>
      <c r="E3798" s="9065"/>
      <c r="F3798" s="9065"/>
      <c r="G3798" s="9066"/>
      <c r="H3798" s="11354"/>
      <c r="I3798" s="11354"/>
      <c r="J3798" s="8993"/>
    </row>
    <row r="3799" spans="1:10" ht="16.5" thickTop="1" thickBot="1" x14ac:dyDescent="0.3">
      <c r="A3799" s="8992"/>
      <c r="B3799" s="8992"/>
      <c r="C3799" s="9022"/>
      <c r="D3799" s="9089" t="s">
        <v>119</v>
      </c>
      <c r="E3799" s="9050"/>
      <c r="F3799" s="9050"/>
      <c r="G3799" s="9051"/>
      <c r="H3799" s="11354"/>
      <c r="I3799" s="11354"/>
      <c r="J3799" s="8993"/>
    </row>
    <row r="3800" spans="1:10" ht="27" thickTop="1" thickBot="1" x14ac:dyDescent="0.3">
      <c r="A3800" s="8992"/>
      <c r="B3800" s="8992"/>
      <c r="C3800" s="9022"/>
      <c r="D3800" s="9089" t="s">
        <v>120</v>
      </c>
      <c r="E3800" s="9067"/>
      <c r="F3800" s="9050"/>
      <c r="G3800" s="9051"/>
      <c r="H3800" s="11354"/>
      <c r="I3800" s="11354"/>
      <c r="J3800" s="8993"/>
    </row>
    <row r="3801" spans="1:10" ht="27" thickTop="1" thickBot="1" x14ac:dyDescent="0.3">
      <c r="A3801" s="8992"/>
      <c r="B3801" s="8993"/>
      <c r="C3801" s="9022"/>
      <c r="D3801" s="9089" t="s">
        <v>121</v>
      </c>
      <c r="E3801" s="9050"/>
      <c r="F3801" s="9050"/>
      <c r="G3801" s="9051"/>
      <c r="H3801" s="11354"/>
      <c r="I3801" s="11354"/>
      <c r="J3801" s="8993"/>
    </row>
    <row r="3802" spans="1:10" ht="16.5" thickTop="1" thickBot="1" x14ac:dyDescent="0.3">
      <c r="A3802" s="8992"/>
      <c r="B3802" s="8993"/>
      <c r="C3802" s="9022"/>
      <c r="D3802" s="9089" t="s">
        <v>70</v>
      </c>
      <c r="E3802" s="9050"/>
      <c r="F3802" s="9050"/>
      <c r="G3802" s="9051"/>
      <c r="H3802" s="11354"/>
      <c r="I3802" s="11354"/>
      <c r="J3802" s="8993"/>
    </row>
    <row r="3803" spans="1:10" ht="39.75" thickTop="1" thickBot="1" x14ac:dyDescent="0.3">
      <c r="A3803" s="8992"/>
      <c r="B3803" s="8993"/>
      <c r="C3803" s="9022"/>
      <c r="D3803" s="9089" t="s">
        <v>122</v>
      </c>
      <c r="E3803" s="9050"/>
      <c r="F3803" s="9050"/>
      <c r="G3803" s="9051"/>
      <c r="H3803" s="11354">
        <v>1</v>
      </c>
      <c r="I3803" s="11354"/>
      <c r="J3803" s="8993"/>
    </row>
    <row r="3804" spans="1:10" ht="27" thickTop="1" thickBot="1" x14ac:dyDescent="0.3">
      <c r="A3804" s="8992"/>
      <c r="B3804" s="8993"/>
      <c r="C3804" s="9023"/>
      <c r="D3804" s="9089" t="s">
        <v>123</v>
      </c>
      <c r="E3804" s="9050"/>
      <c r="F3804" s="9050"/>
      <c r="G3804" s="9051"/>
      <c r="H3804" s="11354"/>
      <c r="I3804" s="11354"/>
      <c r="J3804" s="8993"/>
    </row>
    <row r="3805" spans="1:10" ht="39.75" thickTop="1" thickBot="1" x14ac:dyDescent="0.3">
      <c r="A3805" s="8992"/>
      <c r="B3805" s="8993"/>
      <c r="C3805" s="9022"/>
      <c r="D3805" s="9089" t="s">
        <v>34</v>
      </c>
      <c r="E3805" s="9050"/>
      <c r="F3805" s="9050"/>
      <c r="G3805" s="9051"/>
      <c r="H3805" s="11354"/>
      <c r="I3805" s="11354"/>
      <c r="J3805" s="8993"/>
    </row>
    <row r="3806" spans="1:10" ht="39.75" thickTop="1" thickBot="1" x14ac:dyDescent="0.3">
      <c r="A3806" s="8992"/>
      <c r="B3806" s="8993"/>
      <c r="C3806" s="9023"/>
      <c r="D3806" s="9090" t="s">
        <v>124</v>
      </c>
      <c r="E3806" s="9050"/>
      <c r="F3806" s="9050"/>
      <c r="G3806" s="9051"/>
      <c r="H3806" s="11354">
        <v>4</v>
      </c>
      <c r="I3806" s="11354"/>
      <c r="J3806" s="8993"/>
    </row>
    <row r="3807" spans="1:10" ht="52.5" thickTop="1" thickBot="1" x14ac:dyDescent="0.3">
      <c r="A3807" s="8992"/>
      <c r="B3807" s="8993"/>
      <c r="C3807" s="9022"/>
      <c r="D3807" s="9089" t="s">
        <v>125</v>
      </c>
      <c r="E3807" s="9050"/>
      <c r="F3807" s="9050"/>
      <c r="G3807" s="9051"/>
      <c r="H3807" s="11354">
        <v>2</v>
      </c>
      <c r="I3807" s="11354"/>
      <c r="J3807" s="8993"/>
    </row>
    <row r="3808" spans="1:10" ht="27" thickTop="1" thickBot="1" x14ac:dyDescent="0.3">
      <c r="A3808" s="8992"/>
      <c r="B3808" s="8993"/>
      <c r="C3808" s="9022"/>
      <c r="D3808" s="9089" t="s">
        <v>126</v>
      </c>
      <c r="E3808" s="9050"/>
      <c r="F3808" s="9050"/>
      <c r="G3808" s="9051"/>
      <c r="H3808" s="11354">
        <v>1</v>
      </c>
      <c r="I3808" s="11354"/>
      <c r="J3808" s="8993"/>
    </row>
    <row r="3809" spans="1:10" ht="27" thickTop="1" thickBot="1" x14ac:dyDescent="0.3">
      <c r="A3809" s="8992"/>
      <c r="B3809" s="8993"/>
      <c r="C3809" s="9022"/>
      <c r="D3809" s="9091" t="s">
        <v>244</v>
      </c>
      <c r="E3809" s="9048"/>
      <c r="F3809" s="9048"/>
      <c r="G3809" s="9048"/>
      <c r="H3809" s="11354"/>
      <c r="I3809" s="11354"/>
      <c r="J3809" s="8993"/>
    </row>
    <row r="3810" spans="1:10" ht="65.25" thickTop="1" thickBot="1" x14ac:dyDescent="0.3">
      <c r="A3810" s="8992"/>
      <c r="B3810" s="8993"/>
      <c r="C3810" s="9022"/>
      <c r="D3810" s="9092" t="s">
        <v>71</v>
      </c>
      <c r="E3810" s="9050"/>
      <c r="F3810" s="9050"/>
      <c r="G3810" s="9051"/>
      <c r="H3810" s="11354"/>
      <c r="I3810" s="11354"/>
      <c r="J3810" s="8993"/>
    </row>
    <row r="3811" spans="1:10" ht="27" thickTop="1" thickBot="1" x14ac:dyDescent="0.3">
      <c r="A3811" s="8992"/>
      <c r="B3811" s="8993"/>
      <c r="C3811" s="9022"/>
      <c r="D3811" s="9089" t="s">
        <v>128</v>
      </c>
      <c r="E3811" s="9048"/>
      <c r="F3811" s="9048"/>
      <c r="G3811" s="9048"/>
      <c r="H3811" s="11354"/>
      <c r="I3811" s="11354"/>
      <c r="J3811" s="8993"/>
    </row>
    <row r="3812" spans="1:10" ht="39.75" thickTop="1" thickBot="1" x14ac:dyDescent="0.3">
      <c r="A3812" s="8992"/>
      <c r="B3812" s="8993"/>
      <c r="C3812" s="9022"/>
      <c r="D3812" s="9089" t="s">
        <v>129</v>
      </c>
      <c r="E3812" s="9050"/>
      <c r="F3812" s="9050"/>
      <c r="G3812" s="9051"/>
      <c r="H3812" s="11354">
        <v>7</v>
      </c>
      <c r="I3812" s="11354"/>
      <c r="J3812" s="8993"/>
    </row>
    <row r="3813" spans="1:10" ht="52.5" thickTop="1" thickBot="1" x14ac:dyDescent="0.3">
      <c r="A3813" s="8992"/>
      <c r="B3813" s="8993"/>
      <c r="C3813" s="9022"/>
      <c r="D3813" s="9089" t="s">
        <v>130</v>
      </c>
      <c r="E3813" s="9050"/>
      <c r="F3813" s="9050"/>
      <c r="G3813" s="9051"/>
      <c r="H3813" s="11354">
        <v>2</v>
      </c>
      <c r="I3813" s="11354"/>
      <c r="J3813" s="8993"/>
    </row>
    <row r="3814" spans="1:10" ht="39.75" thickTop="1" thickBot="1" x14ac:dyDescent="0.3">
      <c r="A3814" s="8992"/>
      <c r="B3814" s="8993"/>
      <c r="C3814" s="9022"/>
      <c r="D3814" s="9089" t="s">
        <v>131</v>
      </c>
      <c r="E3814" s="9067"/>
      <c r="F3814" s="9050"/>
      <c r="G3814" s="9051"/>
      <c r="H3814" s="11354"/>
      <c r="I3814" s="11354"/>
      <c r="J3814" s="8993"/>
    </row>
    <row r="3815" spans="1:10" ht="27" thickTop="1" thickBot="1" x14ac:dyDescent="0.3">
      <c r="A3815" s="8992"/>
      <c r="B3815" s="8992"/>
      <c r="C3815" s="9023"/>
      <c r="D3815" s="9089" t="s">
        <v>132</v>
      </c>
      <c r="E3815" s="9067"/>
      <c r="F3815" s="9050"/>
      <c r="G3815" s="9051"/>
      <c r="H3815" s="11354"/>
      <c r="I3815" s="11354"/>
      <c r="J3815" s="8993"/>
    </row>
    <row r="3816" spans="1:10" ht="39.75" thickTop="1" thickBot="1" x14ac:dyDescent="0.3">
      <c r="A3816" s="8992"/>
      <c r="B3816" s="8992"/>
      <c r="C3816" s="9022"/>
      <c r="D3816" s="9084" t="s">
        <v>245</v>
      </c>
      <c r="E3816" s="9048"/>
      <c r="F3816" s="9048"/>
      <c r="G3816" s="9048"/>
      <c r="H3816" s="11354">
        <v>1</v>
      </c>
      <c r="I3816" s="11354"/>
      <c r="J3816" s="8993"/>
    </row>
    <row r="3817" spans="1:10" ht="27" thickTop="1" thickBot="1" x14ac:dyDescent="0.3">
      <c r="A3817" s="8992"/>
      <c r="B3817" s="8992"/>
      <c r="C3817" s="9022"/>
      <c r="D3817" s="9092" t="s">
        <v>213</v>
      </c>
      <c r="E3817" s="9050"/>
      <c r="F3817" s="9050"/>
      <c r="G3817" s="9051"/>
      <c r="H3817" s="11354">
        <v>1</v>
      </c>
      <c r="I3817" s="11354"/>
      <c r="J3817" s="8993"/>
    </row>
    <row r="3818" spans="1:10" ht="65.25" thickTop="1" thickBot="1" x14ac:dyDescent="0.3">
      <c r="A3818" s="8992"/>
      <c r="B3818" s="8992"/>
      <c r="C3818" s="9022"/>
      <c r="D3818" s="9092" t="s">
        <v>214</v>
      </c>
      <c r="E3818" s="9050"/>
      <c r="F3818" s="9050"/>
      <c r="G3818" s="9051"/>
      <c r="H3818" s="11354">
        <v>2</v>
      </c>
      <c r="I3818" s="11354"/>
      <c r="J3818" s="8993"/>
    </row>
    <row r="3819" spans="1:10" ht="39.75" thickTop="1" thickBot="1" x14ac:dyDescent="0.3">
      <c r="A3819" s="8992"/>
      <c r="B3819" s="8992"/>
      <c r="C3819" s="9022"/>
      <c r="D3819" s="9092" t="s">
        <v>221</v>
      </c>
      <c r="E3819" s="9050"/>
      <c r="F3819" s="9050"/>
      <c r="G3819" s="9051"/>
      <c r="H3819" s="11354"/>
      <c r="I3819" s="11354"/>
      <c r="J3819" s="8993"/>
    </row>
    <row r="3820" spans="1:10" ht="52.5" thickTop="1" thickBot="1" x14ac:dyDescent="0.3">
      <c r="A3820" s="8992"/>
      <c r="B3820" s="8992"/>
      <c r="C3820" s="9022"/>
      <c r="D3820" s="9093" t="s">
        <v>246</v>
      </c>
      <c r="E3820" s="9048"/>
      <c r="F3820" s="9048"/>
      <c r="G3820" s="9048"/>
      <c r="H3820" s="11354"/>
      <c r="I3820" s="11354"/>
      <c r="J3820" s="8993"/>
    </row>
    <row r="3821" spans="1:10" ht="27" thickTop="1" thickBot="1" x14ac:dyDescent="0.3">
      <c r="A3821" s="8992"/>
      <c r="B3821" s="8992"/>
      <c r="C3821" s="9023"/>
      <c r="D3821" s="9092" t="s">
        <v>220</v>
      </c>
      <c r="E3821" s="9050"/>
      <c r="F3821" s="9050"/>
      <c r="G3821" s="9051"/>
      <c r="H3821" s="11354">
        <v>1</v>
      </c>
      <c r="I3821" s="11354"/>
      <c r="J3821" s="8993"/>
    </row>
    <row r="3822" spans="1:10" ht="27" thickTop="1" thickBot="1" x14ac:dyDescent="0.3">
      <c r="A3822" s="8992"/>
      <c r="B3822" s="8992"/>
      <c r="C3822" s="9023"/>
      <c r="D3822" s="9092" t="s">
        <v>247</v>
      </c>
      <c r="E3822" s="9050"/>
      <c r="F3822" s="9050"/>
      <c r="G3822" s="9051"/>
      <c r="H3822" s="11354">
        <v>1</v>
      </c>
      <c r="I3822" s="11354"/>
      <c r="J3822" s="8993"/>
    </row>
    <row r="3823" spans="1:10" ht="16.5" thickTop="1" thickBot="1" x14ac:dyDescent="0.3">
      <c r="A3823" s="8992"/>
      <c r="B3823" s="8992"/>
      <c r="C3823" s="9023"/>
      <c r="D3823" s="9094" t="s">
        <v>212</v>
      </c>
      <c r="E3823" s="9050"/>
      <c r="F3823" s="9050"/>
      <c r="G3823" s="9051"/>
      <c r="H3823" s="11354">
        <v>1</v>
      </c>
      <c r="I3823" s="11354"/>
      <c r="J3823" s="8993"/>
    </row>
    <row r="3824" spans="1:10" ht="27" thickTop="1" thickBot="1" x14ac:dyDescent="0.3">
      <c r="A3824" s="8992"/>
      <c r="B3824" s="8992"/>
      <c r="C3824" s="9023"/>
      <c r="D3824" s="9092" t="s">
        <v>211</v>
      </c>
      <c r="E3824" s="9050"/>
      <c r="F3824" s="9050"/>
      <c r="G3824" s="9051"/>
      <c r="H3824" s="11354"/>
      <c r="I3824" s="11354"/>
      <c r="J3824" s="8993"/>
    </row>
    <row r="3825" spans="1:10" ht="27" thickTop="1" thickBot="1" x14ac:dyDescent="0.3">
      <c r="A3825" s="8992"/>
      <c r="B3825" s="8992"/>
      <c r="C3825" s="9023"/>
      <c r="D3825" s="9092" t="s">
        <v>136</v>
      </c>
      <c r="E3825" s="9050"/>
      <c r="F3825" s="9050"/>
      <c r="G3825" s="9051"/>
      <c r="H3825" s="11354">
        <v>2</v>
      </c>
      <c r="I3825" s="11354"/>
      <c r="J3825" s="8993"/>
    </row>
    <row r="3826" spans="1:10" ht="16.5" thickTop="1" thickBot="1" x14ac:dyDescent="0.3">
      <c r="A3826" s="8992"/>
      <c r="B3826" s="8992"/>
      <c r="C3826" s="9023"/>
      <c r="D3826" s="9092" t="s">
        <v>137</v>
      </c>
      <c r="E3826" s="9050"/>
      <c r="F3826" s="9050"/>
      <c r="G3826" s="9051"/>
      <c r="H3826" s="11354"/>
      <c r="I3826" s="11354"/>
      <c r="J3826" s="8993"/>
    </row>
    <row r="3827" spans="1:10" ht="16.5" thickTop="1" thickBot="1" x14ac:dyDescent="0.3">
      <c r="A3827" s="8992"/>
      <c r="B3827" s="8992"/>
      <c r="C3827" s="9023"/>
      <c r="D3827" s="9092" t="s">
        <v>138</v>
      </c>
      <c r="E3827" s="9050"/>
      <c r="F3827" s="9050"/>
      <c r="G3827" s="9051"/>
      <c r="H3827" s="11354"/>
      <c r="I3827" s="11354"/>
      <c r="J3827" s="8993"/>
    </row>
    <row r="3828" spans="1:10" ht="16.5" thickTop="1" thickBot="1" x14ac:dyDescent="0.3">
      <c r="A3828" s="8992"/>
      <c r="B3828" s="8992"/>
      <c r="C3828" s="9023"/>
      <c r="D3828" s="9092" t="s">
        <v>139</v>
      </c>
      <c r="E3828" s="9050"/>
      <c r="F3828" s="9050"/>
      <c r="G3828" s="9051"/>
      <c r="H3828" s="11354"/>
      <c r="I3828" s="11354"/>
      <c r="J3828" s="8993"/>
    </row>
    <row r="3829" spans="1:10" ht="16.5" thickTop="1" thickBot="1" x14ac:dyDescent="0.3">
      <c r="A3829" s="8992"/>
      <c r="B3829" s="8992"/>
      <c r="C3829" s="9023"/>
      <c r="D3829" s="9092" t="s">
        <v>140</v>
      </c>
      <c r="E3829" s="9050"/>
      <c r="F3829" s="9050"/>
      <c r="G3829" s="9051"/>
      <c r="H3829" s="11354"/>
      <c r="I3829" s="11354"/>
      <c r="J3829" s="8993"/>
    </row>
    <row r="3830" spans="1:10" ht="39.75" thickTop="1" thickBot="1" x14ac:dyDescent="0.3">
      <c r="A3830" s="8992"/>
      <c r="B3830" s="8992"/>
      <c r="C3830" s="9023"/>
      <c r="D3830" s="9093" t="s">
        <v>141</v>
      </c>
      <c r="E3830" s="9050"/>
      <c r="F3830" s="9050"/>
      <c r="G3830" s="9051"/>
      <c r="H3830" s="11354"/>
      <c r="I3830" s="11354"/>
      <c r="J3830" s="8993"/>
    </row>
    <row r="3831" spans="1:10" ht="27" thickTop="1" thickBot="1" x14ac:dyDescent="0.3">
      <c r="A3831" s="8992"/>
      <c r="B3831" s="8992"/>
      <c r="C3831" s="9022"/>
      <c r="D3831" s="9089" t="s">
        <v>142</v>
      </c>
      <c r="E3831" s="9048"/>
      <c r="F3831" s="9048"/>
      <c r="G3831" s="9048"/>
      <c r="H3831" s="11354"/>
      <c r="I3831" s="11354"/>
      <c r="J3831" s="8993"/>
    </row>
    <row r="3832" spans="1:10" ht="39.75" thickTop="1" thickBot="1" x14ac:dyDescent="0.3">
      <c r="A3832" s="8992"/>
      <c r="B3832" s="8992"/>
      <c r="C3832" s="9024"/>
      <c r="D3832" s="9092" t="s">
        <v>143</v>
      </c>
      <c r="E3832" s="9050"/>
      <c r="F3832" s="9050"/>
      <c r="G3832" s="9051"/>
      <c r="H3832" s="11354"/>
      <c r="I3832" s="11354"/>
      <c r="J3832" s="8993"/>
    </row>
    <row r="3833" spans="1:10" ht="39.75" thickTop="1" thickBot="1" x14ac:dyDescent="0.3">
      <c r="A3833" s="8992"/>
      <c r="B3833" s="8992"/>
      <c r="C3833" s="9023"/>
      <c r="D3833" s="9089" t="s">
        <v>144</v>
      </c>
      <c r="E3833" s="9050"/>
      <c r="F3833" s="9050"/>
      <c r="G3833" s="9051"/>
      <c r="H3833" s="11356"/>
      <c r="I3833" s="11356"/>
      <c r="J3833" s="8993"/>
    </row>
    <row r="3834" spans="1:10" ht="27" thickTop="1" thickBot="1" x14ac:dyDescent="0.3">
      <c r="A3834" s="8992"/>
      <c r="B3834" s="8992"/>
      <c r="C3834" s="9023"/>
      <c r="D3834" s="9092" t="s">
        <v>145</v>
      </c>
      <c r="E3834" s="9050"/>
      <c r="F3834" s="9050"/>
      <c r="G3834" s="9051"/>
      <c r="H3834" s="11356">
        <v>30</v>
      </c>
      <c r="I3834" s="11356"/>
      <c r="J3834" s="8993"/>
    </row>
    <row r="3835" spans="1:10" ht="16.5" thickTop="1" thickBot="1" x14ac:dyDescent="0.3">
      <c r="A3835" s="8992"/>
      <c r="B3835" s="8992"/>
      <c r="C3835" s="9025"/>
      <c r="D3835" s="9095" t="s">
        <v>146</v>
      </c>
      <c r="E3835" s="9050"/>
      <c r="F3835" s="9050"/>
      <c r="G3835" s="9051"/>
      <c r="H3835" s="11356">
        <v>28</v>
      </c>
      <c r="I3835" s="11356"/>
      <c r="J3835" s="8993"/>
    </row>
    <row r="3836" spans="1:10" ht="16.5" thickTop="1" thickBot="1" x14ac:dyDescent="0.3">
      <c r="A3836" s="8992"/>
      <c r="B3836" s="9005"/>
      <c r="C3836" s="9130" t="s">
        <v>147</v>
      </c>
      <c r="D3836" s="9131"/>
      <c r="E3836" s="9131"/>
      <c r="F3836" s="9131"/>
      <c r="G3836" s="9132"/>
      <c r="H3836" s="11359">
        <v>98</v>
      </c>
      <c r="I3836" s="11360"/>
      <c r="J3836" s="8993"/>
    </row>
    <row r="3837" spans="1:10" ht="16.5" thickTop="1" thickBot="1" x14ac:dyDescent="0.3">
      <c r="A3837" s="8992"/>
      <c r="B3837" s="8992"/>
      <c r="C3837" s="9008"/>
      <c r="D3837" s="9064" t="s">
        <v>148</v>
      </c>
      <c r="E3837" s="9068"/>
      <c r="F3837" s="9068"/>
      <c r="G3837" s="9069"/>
      <c r="H3837" s="11357">
        <v>66</v>
      </c>
      <c r="I3837" s="11358"/>
      <c r="J3837" s="8993"/>
    </row>
    <row r="3838" spans="1:10" ht="16.5" thickTop="1" thickBot="1" x14ac:dyDescent="0.3">
      <c r="A3838" s="8992"/>
      <c r="B3838" s="8992"/>
      <c r="C3838" s="9005"/>
      <c r="D3838" s="9064" t="s">
        <v>149</v>
      </c>
      <c r="E3838" s="9068"/>
      <c r="F3838" s="9068"/>
      <c r="G3838" s="9069"/>
      <c r="H3838" s="11357"/>
      <c r="I3838" s="11358"/>
      <c r="J3838" s="8993"/>
    </row>
    <row r="3839" spans="1:10" ht="16.5" thickTop="1" thickBot="1" x14ac:dyDescent="0.3">
      <c r="A3839" s="8992"/>
      <c r="B3839" s="8992"/>
      <c r="C3839" s="9005"/>
      <c r="D3839" s="9064" t="s">
        <v>150</v>
      </c>
      <c r="E3839" s="9068"/>
      <c r="F3839" s="9068"/>
      <c r="G3839" s="9069"/>
      <c r="H3839" s="11357">
        <v>32</v>
      </c>
      <c r="I3839" s="11358"/>
      <c r="J3839" s="8993"/>
    </row>
    <row r="3840" spans="1:10" ht="16.5" thickTop="1" thickBot="1" x14ac:dyDescent="0.3">
      <c r="A3840" s="8991"/>
      <c r="B3840" s="8992"/>
      <c r="C3840" s="9014"/>
      <c r="D3840" s="9181" t="s">
        <v>151</v>
      </c>
      <c r="E3840" s="9151"/>
      <c r="F3840" s="9151"/>
      <c r="G3840" s="9152"/>
      <c r="H3840" s="11365">
        <v>2</v>
      </c>
      <c r="I3840" s="11366"/>
      <c r="J3840" s="8993"/>
    </row>
    <row r="3841" spans="1:10" ht="27" thickTop="1" thickBot="1" x14ac:dyDescent="0.3">
      <c r="A3841" s="8992"/>
      <c r="B3841" s="8992"/>
      <c r="C3841" s="9005"/>
      <c r="D3841" s="9070" t="s">
        <v>248</v>
      </c>
      <c r="E3841" s="9061"/>
      <c r="F3841" s="9061"/>
      <c r="G3841" s="9071"/>
      <c r="H3841" s="11357">
        <v>1</v>
      </c>
      <c r="I3841" s="11358"/>
      <c r="J3841" s="8993"/>
    </row>
    <row r="3842" spans="1:10" ht="16.5" thickTop="1" thickBot="1" x14ac:dyDescent="0.3">
      <c r="A3842" s="8992"/>
      <c r="B3842" s="8992"/>
      <c r="C3842" s="9005"/>
      <c r="D3842" s="9072" t="s">
        <v>249</v>
      </c>
      <c r="E3842" s="9061"/>
      <c r="F3842" s="9061"/>
      <c r="G3842" s="9071"/>
      <c r="H3842" s="11390">
        <v>1</v>
      </c>
      <c r="I3842" s="11391"/>
      <c r="J3842" s="8993"/>
    </row>
    <row r="3843" spans="1:10" ht="16.5" thickTop="1" thickBot="1" x14ac:dyDescent="0.3">
      <c r="A3843" s="8992"/>
      <c r="B3843" s="8992"/>
      <c r="C3843" s="9005"/>
      <c r="D3843" s="9181" t="s">
        <v>250</v>
      </c>
      <c r="E3843" s="9151"/>
      <c r="F3843" s="9151"/>
      <c r="G3843" s="9152"/>
      <c r="H3843" s="11365">
        <v>3</v>
      </c>
      <c r="I3843" s="11366"/>
      <c r="J3843" s="8993"/>
    </row>
    <row r="3844" spans="1:10" ht="16.5" thickTop="1" thickBot="1" x14ac:dyDescent="0.3">
      <c r="A3844" s="8992"/>
      <c r="B3844" s="8992"/>
      <c r="C3844" s="9005"/>
      <c r="D3844" s="9072" t="s">
        <v>155</v>
      </c>
      <c r="E3844" s="9061"/>
      <c r="F3844" s="9061"/>
      <c r="G3844" s="9071"/>
      <c r="H3844" s="11357"/>
      <c r="I3844" s="11358"/>
      <c r="J3844" s="8993"/>
    </row>
    <row r="3845" spans="1:10" ht="16.5" thickTop="1" thickBot="1" x14ac:dyDescent="0.3">
      <c r="A3845" s="8992"/>
      <c r="B3845" s="8992"/>
      <c r="C3845" s="9005"/>
      <c r="D3845" s="9072" t="s">
        <v>156</v>
      </c>
      <c r="E3845" s="9061"/>
      <c r="F3845" s="9061"/>
      <c r="G3845" s="9071"/>
      <c r="H3845" s="11357"/>
      <c r="I3845" s="11358"/>
      <c r="J3845" s="8993"/>
    </row>
    <row r="3846" spans="1:10" ht="16.5" thickTop="1" thickBot="1" x14ac:dyDescent="0.3">
      <c r="A3846" s="8992"/>
      <c r="B3846" s="8992"/>
      <c r="C3846" s="9005"/>
      <c r="D3846" s="9072" t="s">
        <v>157</v>
      </c>
      <c r="E3846" s="9061"/>
      <c r="F3846" s="9061"/>
      <c r="G3846" s="9071"/>
      <c r="H3846" s="11357">
        <v>3</v>
      </c>
      <c r="I3846" s="11358"/>
      <c r="J3846" s="8993"/>
    </row>
    <row r="3847" spans="1:10" ht="16.5" thickTop="1" thickBot="1" x14ac:dyDescent="0.3">
      <c r="A3847" s="8992"/>
      <c r="B3847" s="8992"/>
      <c r="C3847" s="9005"/>
      <c r="D3847" s="9073" t="s">
        <v>158</v>
      </c>
      <c r="E3847" s="9050"/>
      <c r="F3847" s="9050"/>
      <c r="G3847" s="9051"/>
      <c r="H3847" s="11357"/>
      <c r="I3847" s="11358"/>
      <c r="J3847" s="8993"/>
    </row>
    <row r="3848" spans="1:10" ht="16.5" thickTop="1" thickBot="1" x14ac:dyDescent="0.3">
      <c r="A3848" s="8992"/>
      <c r="B3848" s="8992"/>
      <c r="C3848" s="9130" t="s">
        <v>159</v>
      </c>
      <c r="D3848" s="9131"/>
      <c r="E3848" s="9131"/>
      <c r="F3848" s="9131"/>
      <c r="G3848" s="9132"/>
      <c r="H3848" s="11359">
        <v>62</v>
      </c>
      <c r="I3848" s="11360"/>
      <c r="J3848" s="8993"/>
    </row>
    <row r="3849" spans="1:10" ht="16.5" thickTop="1" thickBot="1" x14ac:dyDescent="0.3">
      <c r="A3849" s="8992"/>
      <c r="B3849" s="8992"/>
      <c r="C3849" s="9005"/>
      <c r="D3849" s="9074" t="s">
        <v>160</v>
      </c>
      <c r="E3849" s="9048"/>
      <c r="F3849" s="9048"/>
      <c r="G3849" s="9048"/>
      <c r="H3849" s="11355">
        <v>10</v>
      </c>
      <c r="I3849" s="11355"/>
      <c r="J3849" s="8993"/>
    </row>
    <row r="3850" spans="1:10" ht="16.5" thickTop="1" thickBot="1" x14ac:dyDescent="0.3">
      <c r="A3850" s="8992"/>
      <c r="B3850" s="8992"/>
      <c r="C3850" s="9005"/>
      <c r="D3850" s="9064" t="s">
        <v>161</v>
      </c>
      <c r="E3850" s="9050"/>
      <c r="F3850" s="9050"/>
      <c r="G3850" s="9051"/>
      <c r="H3850" s="11356"/>
      <c r="I3850" s="11356"/>
      <c r="J3850" s="8993"/>
    </row>
    <row r="3851" spans="1:10" ht="16.5" thickTop="1" thickBot="1" x14ac:dyDescent="0.3">
      <c r="A3851" s="8992"/>
      <c r="B3851" s="8992"/>
      <c r="C3851" s="9005"/>
      <c r="D3851" s="9163" t="s">
        <v>162</v>
      </c>
      <c r="E3851" s="9053"/>
      <c r="F3851" s="9053"/>
      <c r="G3851" s="9054"/>
      <c r="H3851" s="11356">
        <v>52</v>
      </c>
      <c r="I3851" s="11356"/>
      <c r="J3851" s="8993"/>
    </row>
    <row r="3852" spans="1:10" ht="16.5" thickTop="1" thickBot="1" x14ac:dyDescent="0.3">
      <c r="A3852" s="8992"/>
      <c r="B3852" s="8992"/>
      <c r="C3852" s="9130" t="s">
        <v>163</v>
      </c>
      <c r="D3852" s="9131"/>
      <c r="E3852" s="9131"/>
      <c r="F3852" s="9131"/>
      <c r="G3852" s="9132"/>
      <c r="H3852" s="11359">
        <v>76</v>
      </c>
      <c r="I3852" s="11360"/>
      <c r="J3852" s="8993"/>
    </row>
    <row r="3853" spans="1:10" ht="16.5" thickTop="1" thickBot="1" x14ac:dyDescent="0.3">
      <c r="A3853" s="8992"/>
      <c r="B3853" s="8992"/>
      <c r="C3853" s="9008"/>
      <c r="D3853" s="9064" t="s">
        <v>160</v>
      </c>
      <c r="E3853" s="9050"/>
      <c r="F3853" s="9050"/>
      <c r="G3853" s="9051"/>
      <c r="H3853" s="11356">
        <v>24</v>
      </c>
      <c r="I3853" s="11356"/>
      <c r="J3853" s="8993"/>
    </row>
    <row r="3854" spans="1:10" ht="16.5" thickTop="1" thickBot="1" x14ac:dyDescent="0.3">
      <c r="A3854" s="8992"/>
      <c r="B3854" s="8992"/>
      <c r="C3854" s="9005"/>
      <c r="D3854" s="9064" t="s">
        <v>161</v>
      </c>
      <c r="E3854" s="9050"/>
      <c r="F3854" s="9050"/>
      <c r="G3854" s="9051"/>
      <c r="H3854" s="11356">
        <v>1</v>
      </c>
      <c r="I3854" s="11356"/>
      <c r="J3854" s="8993"/>
    </row>
    <row r="3855" spans="1:10" ht="16.5" thickTop="1" thickBot="1" x14ac:dyDescent="0.3">
      <c r="A3855" s="8992"/>
      <c r="B3855" s="8992"/>
      <c r="C3855" s="9005"/>
      <c r="D3855" s="9163" t="s">
        <v>162</v>
      </c>
      <c r="E3855" s="9053"/>
      <c r="F3855" s="9053"/>
      <c r="G3855" s="9054"/>
      <c r="H3855" s="11356">
        <v>51</v>
      </c>
      <c r="I3855" s="11356"/>
      <c r="J3855" s="8993"/>
    </row>
    <row r="3856" spans="1:10" ht="16.5" thickTop="1" thickBot="1" x14ac:dyDescent="0.3">
      <c r="A3856" s="8992"/>
      <c r="B3856" s="8992"/>
      <c r="C3856" s="9005"/>
      <c r="D3856" s="9163" t="s">
        <v>164</v>
      </c>
      <c r="E3856" s="9053"/>
      <c r="F3856" s="9053"/>
      <c r="G3856" s="9054"/>
      <c r="H3856" s="11357"/>
      <c r="I3856" s="11358"/>
      <c r="J3856" s="8993"/>
    </row>
    <row r="3857" spans="1:10" ht="16.5" thickTop="1" thickBot="1" x14ac:dyDescent="0.3">
      <c r="A3857" s="8992"/>
      <c r="B3857" s="8992"/>
      <c r="C3857" s="9005"/>
      <c r="D3857" s="11362" t="s">
        <v>165</v>
      </c>
      <c r="E3857" s="11363"/>
      <c r="F3857" s="11363"/>
      <c r="G3857" s="11364"/>
      <c r="H3857" s="11361">
        <v>45</v>
      </c>
      <c r="I3857" s="11361"/>
      <c r="J3857" s="8993"/>
    </row>
    <row r="3858" spans="1:10" ht="16.5" thickTop="1" thickBot="1" x14ac:dyDescent="0.3">
      <c r="A3858" s="8992"/>
      <c r="B3858" s="8992"/>
      <c r="C3858" s="9005"/>
      <c r="D3858" s="9074" t="s">
        <v>160</v>
      </c>
      <c r="E3858" s="9048"/>
      <c r="F3858" s="9048"/>
      <c r="G3858" s="9048"/>
      <c r="H3858" s="11355">
        <v>4</v>
      </c>
      <c r="I3858" s="11355"/>
      <c r="J3858" s="8993"/>
    </row>
    <row r="3859" spans="1:10" ht="16.5" thickTop="1" thickBot="1" x14ac:dyDescent="0.3">
      <c r="A3859" s="8992"/>
      <c r="B3859" s="8992"/>
      <c r="C3859" s="9005"/>
      <c r="D3859" s="9064" t="s">
        <v>161</v>
      </c>
      <c r="E3859" s="9050"/>
      <c r="F3859" s="9050"/>
      <c r="G3859" s="9051"/>
      <c r="H3859" s="11356"/>
      <c r="I3859" s="11356"/>
      <c r="J3859" s="8993"/>
    </row>
    <row r="3860" spans="1:10" ht="16.5" thickTop="1" thickBot="1" x14ac:dyDescent="0.3">
      <c r="A3860" s="8992"/>
      <c r="B3860" s="8992"/>
      <c r="C3860" s="9005"/>
      <c r="D3860" s="9163" t="s">
        <v>162</v>
      </c>
      <c r="E3860" s="9053"/>
      <c r="F3860" s="9053"/>
      <c r="G3860" s="9054"/>
      <c r="H3860" s="11356">
        <v>15</v>
      </c>
      <c r="I3860" s="11356"/>
      <c r="J3860" s="8993"/>
    </row>
    <row r="3861" spans="1:10" ht="16.5" thickTop="1" thickBot="1" x14ac:dyDescent="0.3">
      <c r="A3861" s="8992"/>
      <c r="B3861" s="8992"/>
      <c r="C3861" s="9009"/>
      <c r="D3861" s="9064" t="s">
        <v>114</v>
      </c>
      <c r="E3861" s="9053"/>
      <c r="F3861" s="9053"/>
      <c r="G3861" s="9054"/>
      <c r="H3861" s="11356">
        <v>26</v>
      </c>
      <c r="I3861" s="11356"/>
      <c r="J3861" s="8993"/>
    </row>
    <row r="3862" spans="1:10" ht="16.5" thickTop="1" thickBot="1" x14ac:dyDescent="0.3">
      <c r="A3862" s="8992"/>
      <c r="B3862" s="9031"/>
      <c r="C3862" s="9133" t="s">
        <v>166</v>
      </c>
      <c r="D3862" s="9126"/>
      <c r="E3862" s="9134"/>
      <c r="F3862" s="9128"/>
      <c r="G3862" s="9129"/>
      <c r="H3862" s="11369">
        <v>68</v>
      </c>
      <c r="I3862" s="11369"/>
      <c r="J3862" s="8992"/>
    </row>
    <row r="3863" spans="1:10" ht="16.5" thickTop="1" thickBot="1" x14ac:dyDescent="0.3">
      <c r="A3863" s="8992"/>
      <c r="B3863" s="8997"/>
      <c r="C3863" s="9032"/>
      <c r="D3863" s="9075" t="s">
        <v>251</v>
      </c>
      <c r="E3863" s="9076"/>
      <c r="F3863" s="9076"/>
      <c r="G3863" s="9077"/>
      <c r="H3863" s="11356">
        <v>17</v>
      </c>
      <c r="I3863" s="11356"/>
      <c r="J3863" s="8992"/>
    </row>
    <row r="3864" spans="1:10" ht="16.5" thickTop="1" thickBot="1" x14ac:dyDescent="0.3">
      <c r="A3864" s="8992"/>
      <c r="B3864" s="9033"/>
      <c r="C3864" s="9031"/>
      <c r="D3864" s="9076" t="s">
        <v>168</v>
      </c>
      <c r="E3864" s="9076"/>
      <c r="F3864" s="9076"/>
      <c r="G3864" s="9076"/>
      <c r="H3864" s="11355">
        <v>19</v>
      </c>
      <c r="I3864" s="11355"/>
      <c r="J3864" s="8992"/>
    </row>
    <row r="3865" spans="1:10" ht="16.5" thickTop="1" thickBot="1" x14ac:dyDescent="0.3">
      <c r="A3865" s="8992"/>
      <c r="B3865" s="9033"/>
      <c r="C3865" s="9031"/>
      <c r="D3865" s="9078" t="s">
        <v>169</v>
      </c>
      <c r="E3865" s="9076"/>
      <c r="F3865" s="9076"/>
      <c r="G3865" s="9077"/>
      <c r="H3865" s="11356">
        <v>31</v>
      </c>
      <c r="I3865" s="11356"/>
      <c r="J3865" s="8992"/>
    </row>
    <row r="3866" spans="1:10" ht="16.5" thickTop="1" thickBot="1" x14ac:dyDescent="0.3">
      <c r="A3866" s="8992"/>
      <c r="B3866" s="9033"/>
      <c r="C3866" s="9031"/>
      <c r="D3866" s="9078" t="s">
        <v>170</v>
      </c>
      <c r="E3866" s="9076"/>
      <c r="F3866" s="9076"/>
      <c r="G3866" s="9077"/>
      <c r="H3866" s="11356">
        <v>1</v>
      </c>
      <c r="I3866" s="11356"/>
      <c r="J3866" s="8992"/>
    </row>
    <row r="3867" spans="1:10" ht="16.5" thickTop="1" thickBot="1" x14ac:dyDescent="0.3">
      <c r="A3867" s="8992"/>
      <c r="B3867" s="8996"/>
      <c r="C3867" s="9005"/>
      <c r="D3867" s="9179" t="s">
        <v>171</v>
      </c>
      <c r="E3867" s="9153"/>
      <c r="F3867" s="9153"/>
      <c r="G3867" s="9154"/>
      <c r="H3867" s="11361">
        <v>5</v>
      </c>
      <c r="I3867" s="11361"/>
      <c r="J3867" s="8992"/>
    </row>
    <row r="3868" spans="1:10" ht="16.5" thickTop="1" thickBot="1" x14ac:dyDescent="0.3">
      <c r="A3868" s="8992"/>
      <c r="B3868" s="8992"/>
      <c r="C3868" s="9005"/>
      <c r="D3868" s="9079" t="s">
        <v>172</v>
      </c>
      <c r="E3868" s="9050"/>
      <c r="F3868" s="9050"/>
      <c r="G3868" s="9051"/>
      <c r="H3868" s="11356"/>
      <c r="I3868" s="11356"/>
      <c r="J3868" s="8992"/>
    </row>
    <row r="3869" spans="1:10" ht="16.5" thickTop="1" thickBot="1" x14ac:dyDescent="0.3">
      <c r="A3869" s="8992"/>
      <c r="B3869" s="8996"/>
      <c r="C3869" s="9005"/>
      <c r="D3869" s="9080" t="s">
        <v>173</v>
      </c>
      <c r="E3869" s="9076"/>
      <c r="F3869" s="9076"/>
      <c r="G3869" s="9077"/>
      <c r="H3869" s="11355">
        <v>4</v>
      </c>
      <c r="I3869" s="11355"/>
      <c r="J3869" s="8992"/>
    </row>
    <row r="3870" spans="1:10" ht="16.5" thickTop="1" thickBot="1" x14ac:dyDescent="0.3">
      <c r="A3870" s="8992"/>
      <c r="B3870" s="8996"/>
      <c r="C3870" s="9005"/>
      <c r="D3870" s="9081" t="s">
        <v>174</v>
      </c>
      <c r="E3870" s="9076"/>
      <c r="F3870" s="9076"/>
      <c r="G3870" s="9077"/>
      <c r="H3870" s="11356">
        <v>1</v>
      </c>
      <c r="I3870" s="11356"/>
      <c r="J3870" s="8994"/>
    </row>
    <row r="3871" spans="1:10" ht="17.25" thickTop="1" thickBot="1" x14ac:dyDescent="0.3">
      <c r="A3871" s="8992"/>
      <c r="B3871" s="9135" t="s">
        <v>175</v>
      </c>
      <c r="C3871" s="9136"/>
      <c r="D3871" s="9136"/>
      <c r="E3871" s="9136"/>
      <c r="F3871" s="9137"/>
      <c r="G3871" s="11359" t="s">
        <v>11</v>
      </c>
      <c r="H3871" s="11367"/>
      <c r="I3871" s="11360"/>
      <c r="J3871" s="8992"/>
    </row>
    <row r="3872" spans="1:10" ht="16.5" thickTop="1" x14ac:dyDescent="0.25">
      <c r="A3872" s="8994"/>
      <c r="B3872" s="9138"/>
      <c r="C3872" s="9139"/>
      <c r="D3872" s="9139"/>
      <c r="E3872" s="9139"/>
      <c r="F3872" s="9140"/>
      <c r="G3872" s="11348">
        <v>2188</v>
      </c>
      <c r="H3872" s="11349"/>
      <c r="I3872" s="11350"/>
      <c r="J3872" s="8994"/>
    </row>
    <row r="3873" spans="1:10" ht="16.5" thickBot="1" x14ac:dyDescent="0.3">
      <c r="A3873" s="8994"/>
      <c r="B3873" s="9141"/>
      <c r="C3873" s="9142"/>
      <c r="D3873" s="9142"/>
      <c r="E3873" s="9142"/>
      <c r="F3873" s="9143"/>
      <c r="G3873" s="11351"/>
      <c r="H3873" s="11352"/>
      <c r="I3873" s="11353"/>
      <c r="J3873" s="8994"/>
    </row>
    <row r="3874" spans="1:10" ht="15.75" thickTop="1" x14ac:dyDescent="0.25">
      <c r="A3874" s="8994"/>
      <c r="B3874" s="8994"/>
      <c r="C3874" s="8994"/>
      <c r="D3874" s="8994"/>
      <c r="E3874" s="8994"/>
      <c r="F3874" s="8994"/>
      <c r="G3874" s="8994"/>
      <c r="H3874" s="8994"/>
      <c r="I3874" s="8994"/>
      <c r="J3874" s="8994"/>
    </row>
    <row r="3875" spans="1:10" ht="15.75" thickBot="1" x14ac:dyDescent="0.3">
      <c r="A3875" s="9188"/>
      <c r="B3875" s="9188"/>
      <c r="C3875" s="9190"/>
      <c r="D3875" s="9190"/>
      <c r="E3875" s="9374"/>
      <c r="F3875" s="9188"/>
      <c r="G3875" s="9380" t="s">
        <v>196</v>
      </c>
      <c r="H3875" s="9188"/>
      <c r="I3875" s="9188"/>
      <c r="J3875" s="9188"/>
    </row>
    <row r="3876" spans="1:10" ht="17.25" thickTop="1" thickBot="1" x14ac:dyDescent="0.3">
      <c r="A3876" s="9193"/>
      <c r="B3876" s="9193"/>
      <c r="C3876" s="9194"/>
      <c r="D3876" s="9194"/>
      <c r="E3876" s="9194"/>
      <c r="F3876" s="9188"/>
      <c r="G3876" s="9370" t="s">
        <v>1</v>
      </c>
      <c r="H3876" s="9371"/>
      <c r="I3876" s="9223"/>
      <c r="J3876" s="9193"/>
    </row>
    <row r="3877" spans="1:10" ht="17.25" thickTop="1" thickBot="1" x14ac:dyDescent="0.3">
      <c r="A3877" s="9374"/>
      <c r="B3877" s="9193"/>
      <c r="C3877" s="9355"/>
      <c r="D3877" s="9355"/>
      <c r="E3877" s="9355"/>
      <c r="F3877" s="9188"/>
      <c r="G3877" s="9372" t="s">
        <v>2</v>
      </c>
      <c r="H3877" s="9373"/>
      <c r="I3877" s="9223" t="s">
        <v>181</v>
      </c>
      <c r="J3877" s="9193"/>
    </row>
    <row r="3878" spans="1:10" ht="16.5" thickTop="1" thickBot="1" x14ac:dyDescent="0.3">
      <c r="A3878" s="9193"/>
      <c r="B3878" s="9193"/>
      <c r="C3878" s="9193"/>
      <c r="D3878" s="9194"/>
      <c r="E3878" s="9202"/>
      <c r="F3878" s="9194"/>
      <c r="G3878" s="9194"/>
      <c r="H3878" s="9194"/>
      <c r="I3878" s="9194"/>
      <c r="J3878" s="9194"/>
    </row>
    <row r="3879" spans="1:10" ht="17.25" thickTop="1" thickBot="1" x14ac:dyDescent="0.3">
      <c r="A3879" s="9304" t="s">
        <v>4</v>
      </c>
      <c r="B3879" s="10962"/>
      <c r="C3879" s="10963"/>
      <c r="D3879" s="10963"/>
      <c r="E3879" s="10963"/>
      <c r="F3879" s="10963"/>
      <c r="G3879" s="10964"/>
      <c r="H3879" s="9188"/>
      <c r="I3879" s="9188"/>
      <c r="J3879" s="9188"/>
    </row>
    <row r="3880" spans="1:10" ht="17.25" thickTop="1" thickBot="1" x14ac:dyDescent="0.3">
      <c r="A3880" s="9304" t="s">
        <v>5</v>
      </c>
      <c r="B3880" s="10962" t="s">
        <v>265</v>
      </c>
      <c r="C3880" s="10963"/>
      <c r="D3880" s="10963"/>
      <c r="E3880" s="10963"/>
      <c r="F3880" s="10963"/>
      <c r="G3880" s="10964"/>
      <c r="H3880" s="9188"/>
      <c r="I3880" s="9188"/>
      <c r="J3880" s="9188"/>
    </row>
    <row r="3881" spans="1:10" ht="17.25" thickTop="1" thickBot="1" x14ac:dyDescent="0.3">
      <c r="A3881" s="9305" t="s">
        <v>7</v>
      </c>
      <c r="B3881" s="10965" t="s">
        <v>8</v>
      </c>
      <c r="C3881" s="10966"/>
      <c r="D3881" s="9224"/>
      <c r="E3881" s="9225"/>
      <c r="F3881" s="9225"/>
      <c r="G3881" s="9224"/>
      <c r="H3881" s="9188"/>
      <c r="I3881" s="9188"/>
      <c r="J3881" s="9188"/>
    </row>
    <row r="3882" spans="1:10" ht="16.5" thickTop="1" thickBot="1" x14ac:dyDescent="0.3">
      <c r="A3882" s="9193"/>
      <c r="B3882" s="9193"/>
      <c r="C3882" s="9193"/>
      <c r="D3882" s="9193"/>
      <c r="E3882" s="9193"/>
      <c r="F3882" s="9193"/>
      <c r="G3882" s="9203"/>
      <c r="H3882" s="9193"/>
      <c r="I3882" s="9193"/>
      <c r="J3882" s="9193"/>
    </row>
    <row r="3883" spans="1:10" ht="16.5" thickTop="1" thickBot="1" x14ac:dyDescent="0.3">
      <c r="A3883" s="9188"/>
      <c r="B3883" s="11372" t="s">
        <v>9</v>
      </c>
      <c r="C3883" s="11372"/>
      <c r="D3883" s="11372"/>
      <c r="E3883" s="11369" t="s">
        <v>10</v>
      </c>
      <c r="F3883" s="11378"/>
      <c r="G3883" s="11369" t="s">
        <v>11</v>
      </c>
      <c r="H3883" s="11378"/>
      <c r="I3883" s="9188"/>
      <c r="J3883" s="9188"/>
    </row>
    <row r="3884" spans="1:10" ht="16.5" thickTop="1" thickBot="1" x14ac:dyDescent="0.3">
      <c r="A3884" s="9201"/>
      <c r="B3884" s="11373"/>
      <c r="C3884" s="11372"/>
      <c r="D3884" s="11372"/>
      <c r="E3884" s="10981">
        <v>1001</v>
      </c>
      <c r="F3884" s="10981"/>
      <c r="G3884" s="11431">
        <v>1001</v>
      </c>
      <c r="H3884" s="11431"/>
      <c r="I3884" s="9188"/>
      <c r="J3884" s="9188"/>
    </row>
    <row r="3885" spans="1:10" ht="16.5" thickTop="1" thickBot="1" x14ac:dyDescent="0.3">
      <c r="A3885" s="9201"/>
      <c r="B3885" s="11373"/>
      <c r="C3885" s="11372"/>
      <c r="D3885" s="11372"/>
      <c r="E3885" s="10981"/>
      <c r="F3885" s="10981"/>
      <c r="G3885" s="11431"/>
      <c r="H3885" s="11431"/>
      <c r="I3885" s="9188"/>
      <c r="J3885" s="9188"/>
    </row>
    <row r="3886" spans="1:10" ht="16.5" thickTop="1" thickBot="1" x14ac:dyDescent="0.3">
      <c r="A3886" s="9201"/>
      <c r="B3886" s="9189"/>
      <c r="C3886" s="9189"/>
      <c r="D3886" s="9189"/>
      <c r="E3886" s="9189"/>
      <c r="F3886" s="9189"/>
      <c r="G3886" s="9189"/>
      <c r="H3886" s="9189"/>
      <c r="I3886" s="9189"/>
      <c r="J3886" s="9189"/>
    </row>
    <row r="3887" spans="1:10" ht="16.5" thickTop="1" thickBot="1" x14ac:dyDescent="0.3">
      <c r="A3887" s="9201"/>
      <c r="B3887" s="11373" t="s">
        <v>12</v>
      </c>
      <c r="C3887" s="11372"/>
      <c r="D3887" s="11372"/>
      <c r="E3887" s="11372"/>
      <c r="F3887" s="11372"/>
      <c r="G3887" s="11369" t="s">
        <v>11</v>
      </c>
      <c r="H3887" s="11378"/>
      <c r="I3887" s="11432" t="s">
        <v>13</v>
      </c>
      <c r="J3887" s="11432"/>
    </row>
    <row r="3888" spans="1:10" ht="16.5" thickTop="1" thickBot="1" x14ac:dyDescent="0.3">
      <c r="A3888" s="9201"/>
      <c r="B3888" s="11372"/>
      <c r="C3888" s="11372"/>
      <c r="D3888" s="11372"/>
      <c r="E3888" s="11372"/>
      <c r="F3888" s="11372"/>
      <c r="G3888" s="9306" t="s">
        <v>14</v>
      </c>
      <c r="H3888" s="9306" t="s">
        <v>15</v>
      </c>
      <c r="I3888" s="11432"/>
      <c r="J3888" s="11432"/>
    </row>
    <row r="3889" spans="1:10" ht="16.5" thickTop="1" thickBot="1" x14ac:dyDescent="0.3">
      <c r="A3889" s="9188"/>
      <c r="B3889" s="11372"/>
      <c r="C3889" s="11372"/>
      <c r="D3889" s="11372"/>
      <c r="E3889" s="11372"/>
      <c r="F3889" s="11372"/>
      <c r="G3889" s="9292">
        <v>53</v>
      </c>
      <c r="H3889" s="9292">
        <v>4</v>
      </c>
      <c r="I3889" s="11430">
        <v>57</v>
      </c>
      <c r="J3889" s="11430"/>
    </row>
    <row r="3890" spans="1:10" ht="16.5" thickTop="1" thickBot="1" x14ac:dyDescent="0.3">
      <c r="A3890" s="9188"/>
      <c r="B3890" s="11374" t="s">
        <v>16</v>
      </c>
      <c r="C3890" s="11375"/>
      <c r="D3890" s="11375"/>
      <c r="E3890" s="11375"/>
      <c r="F3890" s="11392"/>
      <c r="G3890" s="9226">
        <v>53</v>
      </c>
      <c r="H3890" s="9226">
        <v>4</v>
      </c>
      <c r="I3890" s="11411">
        <v>57</v>
      </c>
      <c r="J3890" s="11411"/>
    </row>
    <row r="3891" spans="1:10" ht="16.5" thickTop="1" thickBot="1" x14ac:dyDescent="0.3">
      <c r="A3891" s="9188"/>
      <c r="B3891" s="11374" t="s">
        <v>17</v>
      </c>
      <c r="C3891" s="11375"/>
      <c r="D3891" s="11375"/>
      <c r="E3891" s="11375"/>
      <c r="F3891" s="11375"/>
      <c r="G3891" s="9226"/>
      <c r="H3891" s="9226"/>
      <c r="I3891" s="11428">
        <v>0</v>
      </c>
      <c r="J3891" s="11429"/>
    </row>
    <row r="3892" spans="1:10" ht="16.5" thickTop="1" thickBot="1" x14ac:dyDescent="0.3">
      <c r="A3892" s="9188"/>
      <c r="B3892" s="9293" t="s">
        <v>18</v>
      </c>
      <c r="C3892" s="9294"/>
      <c r="D3892" s="9295"/>
      <c r="E3892" s="9307"/>
      <c r="F3892" s="9307"/>
      <c r="G3892" s="9381"/>
      <c r="H3892" s="9382"/>
      <c r="I3892" s="9308"/>
      <c r="J3892" s="9188"/>
    </row>
    <row r="3893" spans="1:10" ht="16.5" thickTop="1" thickBot="1" x14ac:dyDescent="0.3">
      <c r="A3893" s="9188"/>
      <c r="B3893" s="9296"/>
      <c r="C3893" s="9297"/>
      <c r="D3893" s="9297"/>
      <c r="E3893" s="11369" t="s">
        <v>19</v>
      </c>
      <c r="F3893" s="11369"/>
      <c r="G3893" s="11369"/>
      <c r="H3893" s="11359"/>
      <c r="I3893" s="9306" t="s">
        <v>11</v>
      </c>
      <c r="J3893" s="9188"/>
    </row>
    <row r="3894" spans="1:10" ht="16.5" thickTop="1" thickBot="1" x14ac:dyDescent="0.3">
      <c r="A3894" s="9188"/>
      <c r="B3894" s="9296"/>
      <c r="C3894" s="9297" t="s">
        <v>20</v>
      </c>
      <c r="D3894" s="9297"/>
      <c r="E3894" s="9341" t="s">
        <v>21</v>
      </c>
      <c r="F3894" s="9341" t="s">
        <v>22</v>
      </c>
      <c r="G3894" s="9341" t="s">
        <v>23</v>
      </c>
      <c r="H3894" s="9360" t="s">
        <v>24</v>
      </c>
      <c r="I3894" s="9301"/>
      <c r="J3894" s="9188"/>
    </row>
    <row r="3895" spans="1:10" ht="16.5" thickTop="1" thickBot="1" x14ac:dyDescent="0.3">
      <c r="A3895" s="9188"/>
      <c r="B3895" s="9298"/>
      <c r="C3895" s="9299"/>
      <c r="D3895" s="9299"/>
      <c r="E3895" s="11413">
        <v>4</v>
      </c>
      <c r="F3895" s="11413"/>
      <c r="G3895" s="11413"/>
      <c r="H3895" s="11414"/>
      <c r="I3895" s="11412">
        <v>57</v>
      </c>
      <c r="J3895" s="9188"/>
    </row>
    <row r="3896" spans="1:10" ht="16.5" thickTop="1" thickBot="1" x14ac:dyDescent="0.3">
      <c r="A3896" s="9188"/>
      <c r="B3896" s="9230"/>
      <c r="C3896" s="9231"/>
      <c r="D3896" s="9231"/>
      <c r="E3896" s="9302">
        <v>54</v>
      </c>
      <c r="F3896" s="9302">
        <v>3</v>
      </c>
      <c r="G3896" s="9302">
        <v>0</v>
      </c>
      <c r="H3896" s="9302">
        <v>0</v>
      </c>
      <c r="I3896" s="11412"/>
      <c r="J3896" s="9188"/>
    </row>
    <row r="3897" spans="1:10" ht="17.25" thickTop="1" thickBot="1" x14ac:dyDescent="0.3">
      <c r="A3897" s="9188"/>
      <c r="B3897" s="9191"/>
      <c r="C3897" s="11376" t="s">
        <v>25</v>
      </c>
      <c r="D3897" s="11377"/>
      <c r="E3897" s="9309">
        <v>0</v>
      </c>
      <c r="F3897" s="9309">
        <v>0</v>
      </c>
      <c r="G3897" s="9309">
        <v>0</v>
      </c>
      <c r="H3897" s="9310">
        <v>0</v>
      </c>
      <c r="I3897" s="9311">
        <v>0</v>
      </c>
      <c r="J3897" s="9188"/>
    </row>
    <row r="3898" spans="1:10" ht="16.5" thickTop="1" thickBot="1" x14ac:dyDescent="0.3">
      <c r="A3898" s="9188"/>
      <c r="B3898" s="9191"/>
      <c r="C3898" s="9238"/>
      <c r="D3898" s="9239" t="s">
        <v>26</v>
      </c>
      <c r="E3898" s="9199"/>
      <c r="F3898" s="9199"/>
      <c r="G3898" s="9199"/>
      <c r="H3898" s="9199"/>
      <c r="I3898" s="9303">
        <v>0</v>
      </c>
      <c r="J3898" s="9188"/>
    </row>
    <row r="3899" spans="1:10" ht="16.5" thickTop="1" thickBot="1" x14ac:dyDescent="0.3">
      <c r="A3899" s="9188"/>
      <c r="B3899" s="9191"/>
      <c r="C3899" s="9238"/>
      <c r="D3899" s="9239" t="s">
        <v>27</v>
      </c>
      <c r="E3899" s="9199"/>
      <c r="F3899" s="9199"/>
      <c r="G3899" s="9199"/>
      <c r="H3899" s="9199"/>
      <c r="I3899" s="9303">
        <v>0</v>
      </c>
      <c r="J3899" s="9188"/>
    </row>
    <row r="3900" spans="1:10" ht="16.5" thickTop="1" thickBot="1" x14ac:dyDescent="0.3">
      <c r="A3900" s="9188"/>
      <c r="B3900" s="9191"/>
      <c r="C3900" s="9238"/>
      <c r="D3900" s="9239" t="s">
        <v>28</v>
      </c>
      <c r="E3900" s="9199"/>
      <c r="F3900" s="9199"/>
      <c r="G3900" s="9199"/>
      <c r="H3900" s="9199"/>
      <c r="I3900" s="9303">
        <v>0</v>
      </c>
      <c r="J3900" s="9188"/>
    </row>
    <row r="3901" spans="1:10" ht="27" thickTop="1" thickBot="1" x14ac:dyDescent="0.3">
      <c r="A3901" s="9188"/>
      <c r="B3901" s="9191"/>
      <c r="C3901" s="9238"/>
      <c r="D3901" s="9239" t="s">
        <v>29</v>
      </c>
      <c r="E3901" s="9199"/>
      <c r="F3901" s="9199"/>
      <c r="G3901" s="9199"/>
      <c r="H3901" s="9199"/>
      <c r="I3901" s="9303">
        <v>0</v>
      </c>
      <c r="J3901" s="9188"/>
    </row>
    <row r="3902" spans="1:10" ht="17.25" thickTop="1" thickBot="1" x14ac:dyDescent="0.3">
      <c r="A3902" s="9188"/>
      <c r="B3902" s="9191"/>
      <c r="C3902" s="9312" t="s">
        <v>30</v>
      </c>
      <c r="D3902" s="9313"/>
      <c r="E3902" s="9314">
        <v>2</v>
      </c>
      <c r="F3902" s="9314">
        <v>0</v>
      </c>
      <c r="G3902" s="9314">
        <v>0</v>
      </c>
      <c r="H3902" s="9314">
        <v>0</v>
      </c>
      <c r="I3902" s="9315">
        <v>2</v>
      </c>
      <c r="J3902" s="9188"/>
    </row>
    <row r="3903" spans="1:10" ht="27" thickTop="1" thickBot="1" x14ac:dyDescent="0.3">
      <c r="A3903" s="9188"/>
      <c r="B3903" s="9191"/>
      <c r="C3903" s="9238"/>
      <c r="D3903" s="9239" t="s">
        <v>31</v>
      </c>
      <c r="E3903" s="9199"/>
      <c r="F3903" s="9199"/>
      <c r="G3903" s="9199"/>
      <c r="H3903" s="9199"/>
      <c r="I3903" s="9303">
        <v>0</v>
      </c>
      <c r="J3903" s="9188"/>
    </row>
    <row r="3904" spans="1:10" ht="16.5" thickTop="1" thickBot="1" x14ac:dyDescent="0.3">
      <c r="A3904" s="9188"/>
      <c r="B3904" s="9191"/>
      <c r="C3904" s="9238"/>
      <c r="D3904" s="9239" t="s">
        <v>32</v>
      </c>
      <c r="E3904" s="9199"/>
      <c r="F3904" s="9199"/>
      <c r="G3904" s="9199"/>
      <c r="H3904" s="9199"/>
      <c r="I3904" s="9303">
        <v>0</v>
      </c>
      <c r="J3904" s="9188"/>
    </row>
    <row r="3905" spans="1:10" ht="27" thickTop="1" thickBot="1" x14ac:dyDescent="0.3">
      <c r="A3905" s="9188"/>
      <c r="B3905" s="9191"/>
      <c r="C3905" s="9238"/>
      <c r="D3905" s="9239" t="s">
        <v>120</v>
      </c>
      <c r="E3905" s="9199">
        <v>2</v>
      </c>
      <c r="F3905" s="9199"/>
      <c r="G3905" s="9199"/>
      <c r="H3905" s="9199"/>
      <c r="I3905" s="9303">
        <v>2</v>
      </c>
      <c r="J3905" s="9188"/>
    </row>
    <row r="3906" spans="1:10" ht="39.75" thickTop="1" thickBot="1" x14ac:dyDescent="0.3">
      <c r="A3906" s="9188"/>
      <c r="B3906" s="9191"/>
      <c r="C3906" s="9238"/>
      <c r="D3906" s="9239" t="s">
        <v>34</v>
      </c>
      <c r="E3906" s="9199"/>
      <c r="F3906" s="9199"/>
      <c r="G3906" s="9199"/>
      <c r="H3906" s="9199"/>
      <c r="I3906" s="9303">
        <v>0</v>
      </c>
      <c r="J3906" s="9188"/>
    </row>
    <row r="3907" spans="1:10" ht="65.25" thickTop="1" thickBot="1" x14ac:dyDescent="0.3">
      <c r="A3907" s="9188"/>
      <c r="B3907" s="9191"/>
      <c r="C3907" s="9238"/>
      <c r="D3907" s="9239" t="s">
        <v>198</v>
      </c>
      <c r="E3907" s="9199"/>
      <c r="F3907" s="9199"/>
      <c r="G3907" s="9199"/>
      <c r="H3907" s="9199"/>
      <c r="I3907" s="9303">
        <v>0</v>
      </c>
      <c r="J3907" s="9188"/>
    </row>
    <row r="3908" spans="1:10" ht="17.25" thickTop="1" thickBot="1" x14ac:dyDescent="0.3">
      <c r="A3908" s="9188"/>
      <c r="B3908" s="9191"/>
      <c r="C3908" s="11374" t="s">
        <v>36</v>
      </c>
      <c r="D3908" s="11392"/>
      <c r="E3908" s="9316">
        <v>5</v>
      </c>
      <c r="F3908" s="9316">
        <v>0</v>
      </c>
      <c r="G3908" s="9316">
        <v>0</v>
      </c>
      <c r="H3908" s="9316">
        <v>0</v>
      </c>
      <c r="I3908" s="9311">
        <v>5</v>
      </c>
      <c r="J3908" s="9188"/>
    </row>
    <row r="3909" spans="1:10" ht="27" thickTop="1" thickBot="1" x14ac:dyDescent="0.3">
      <c r="A3909" s="9188"/>
      <c r="B3909" s="9191"/>
      <c r="C3909" s="9238"/>
      <c r="D3909" s="9240" t="s">
        <v>37</v>
      </c>
      <c r="E3909" s="9199">
        <v>1</v>
      </c>
      <c r="F3909" s="9199"/>
      <c r="G3909" s="9199"/>
      <c r="H3909" s="9199"/>
      <c r="I3909" s="9340">
        <v>1</v>
      </c>
      <c r="J3909" s="9188"/>
    </row>
    <row r="3910" spans="1:10" ht="39.75" thickTop="1" thickBot="1" x14ac:dyDescent="0.3">
      <c r="A3910" s="9188"/>
      <c r="B3910" s="9191"/>
      <c r="C3910" s="9238"/>
      <c r="D3910" s="9240" t="s">
        <v>38</v>
      </c>
      <c r="E3910" s="9378">
        <v>4</v>
      </c>
      <c r="F3910" s="9378"/>
      <c r="G3910" s="9378"/>
      <c r="H3910" s="9378"/>
      <c r="I3910" s="9340">
        <v>4</v>
      </c>
      <c r="J3910" s="9188"/>
    </row>
    <row r="3911" spans="1:10" ht="52.5" thickTop="1" thickBot="1" x14ac:dyDescent="0.3">
      <c r="A3911" s="9188"/>
      <c r="B3911" s="9191"/>
      <c r="C3911" s="9238"/>
      <c r="D3911" s="9241" t="s">
        <v>39</v>
      </c>
      <c r="E3911" s="9199"/>
      <c r="F3911" s="9199"/>
      <c r="G3911" s="9199"/>
      <c r="H3911" s="9199"/>
      <c r="I3911" s="9340">
        <v>0</v>
      </c>
      <c r="J3911" s="9188"/>
    </row>
    <row r="3912" spans="1:10" ht="17.25" thickTop="1" thickBot="1" x14ac:dyDescent="0.3">
      <c r="A3912" s="9188"/>
      <c r="B3912" s="9190"/>
      <c r="C3912" s="11374" t="s">
        <v>199</v>
      </c>
      <c r="D3912" s="11392"/>
      <c r="E3912" s="9314">
        <v>0</v>
      </c>
      <c r="F3912" s="9314">
        <v>2</v>
      </c>
      <c r="G3912" s="9314">
        <v>0</v>
      </c>
      <c r="H3912" s="9314">
        <v>0</v>
      </c>
      <c r="I3912" s="9311">
        <v>2</v>
      </c>
      <c r="J3912" s="9188"/>
    </row>
    <row r="3913" spans="1:10" ht="16.5" thickTop="1" thickBot="1" x14ac:dyDescent="0.3">
      <c r="A3913" s="9188"/>
      <c r="B3913" s="9190"/>
      <c r="C3913" s="9233"/>
      <c r="D3913" s="9278" t="s">
        <v>200</v>
      </c>
      <c r="E3913" s="9199"/>
      <c r="F3913" s="9199"/>
      <c r="G3913" s="9199"/>
      <c r="H3913" s="9199"/>
      <c r="I3913" s="9340">
        <v>0</v>
      </c>
      <c r="J3913" s="9188"/>
    </row>
    <row r="3914" spans="1:10" ht="52.5" thickTop="1" thickBot="1" x14ac:dyDescent="0.3">
      <c r="A3914" s="9188"/>
      <c r="B3914" s="9190"/>
      <c r="C3914" s="9233"/>
      <c r="D3914" s="9278" t="s">
        <v>201</v>
      </c>
      <c r="E3914" s="9199"/>
      <c r="F3914" s="9199"/>
      <c r="G3914" s="9199"/>
      <c r="H3914" s="9199"/>
      <c r="I3914" s="9340">
        <v>0</v>
      </c>
      <c r="J3914" s="9188"/>
    </row>
    <row r="3915" spans="1:10" ht="52.5" thickTop="1" thickBot="1" x14ac:dyDescent="0.3">
      <c r="A3915" s="9188"/>
      <c r="B3915" s="9190"/>
      <c r="C3915" s="9233"/>
      <c r="D3915" s="9278" t="s">
        <v>202</v>
      </c>
      <c r="E3915" s="9199"/>
      <c r="F3915" s="9199"/>
      <c r="G3915" s="9199"/>
      <c r="H3915" s="9199"/>
      <c r="I3915" s="9340">
        <v>0</v>
      </c>
      <c r="J3915" s="9188"/>
    </row>
    <row r="3916" spans="1:10" ht="39.75" thickTop="1" thickBot="1" x14ac:dyDescent="0.3">
      <c r="A3916" s="9188"/>
      <c r="B3916" s="9190"/>
      <c r="C3916" s="9233"/>
      <c r="D3916" s="9279" t="s">
        <v>203</v>
      </c>
      <c r="E3916" s="9199"/>
      <c r="F3916" s="9199">
        <v>2</v>
      </c>
      <c r="G3916" s="9199"/>
      <c r="H3916" s="9199"/>
      <c r="I3916" s="9340">
        <v>2</v>
      </c>
      <c r="J3916" s="9188"/>
    </row>
    <row r="3917" spans="1:10" ht="65.25" thickTop="1" thickBot="1" x14ac:dyDescent="0.3">
      <c r="A3917" s="9188"/>
      <c r="B3917" s="9190"/>
      <c r="C3917" s="9233"/>
      <c r="D3917" s="9280" t="s">
        <v>204</v>
      </c>
      <c r="E3917" s="9199"/>
      <c r="F3917" s="9199"/>
      <c r="G3917" s="9199"/>
      <c r="H3917" s="9199"/>
      <c r="I3917" s="9340">
        <v>0</v>
      </c>
      <c r="J3917" s="9188"/>
    </row>
    <row r="3918" spans="1:10" ht="39.75" thickTop="1" thickBot="1" x14ac:dyDescent="0.3">
      <c r="A3918" s="9188"/>
      <c r="B3918" s="9190"/>
      <c r="C3918" s="9233"/>
      <c r="D3918" s="9279" t="s">
        <v>205</v>
      </c>
      <c r="E3918" s="9199"/>
      <c r="F3918" s="9199"/>
      <c r="G3918" s="9199"/>
      <c r="H3918" s="9199"/>
      <c r="I3918" s="9340">
        <v>0</v>
      </c>
      <c r="J3918" s="9188"/>
    </row>
    <row r="3919" spans="1:10" ht="52.5" thickTop="1" thickBot="1" x14ac:dyDescent="0.3">
      <c r="A3919" s="9188"/>
      <c r="B3919" s="9190"/>
      <c r="C3919" s="9233"/>
      <c r="D3919" s="9279" t="s">
        <v>206</v>
      </c>
      <c r="E3919" s="9199"/>
      <c r="F3919" s="9199"/>
      <c r="G3919" s="9199"/>
      <c r="H3919" s="9199"/>
      <c r="I3919" s="9340">
        <v>0</v>
      </c>
      <c r="J3919" s="9188"/>
    </row>
    <row r="3920" spans="1:10" ht="39.75" thickTop="1" thickBot="1" x14ac:dyDescent="0.3">
      <c r="A3920" s="9188"/>
      <c r="B3920" s="9190"/>
      <c r="C3920" s="9233"/>
      <c r="D3920" s="9280" t="s">
        <v>207</v>
      </c>
      <c r="E3920" s="9199"/>
      <c r="F3920" s="9199"/>
      <c r="G3920" s="9199"/>
      <c r="H3920" s="9199"/>
      <c r="I3920" s="9340">
        <v>0</v>
      </c>
      <c r="J3920" s="9188"/>
    </row>
    <row r="3921" spans="1:10" ht="27" thickTop="1" thickBot="1" x14ac:dyDescent="0.3">
      <c r="A3921" s="9188"/>
      <c r="B3921" s="9190"/>
      <c r="C3921" s="9233"/>
      <c r="D3921" s="9280" t="s">
        <v>208</v>
      </c>
      <c r="E3921" s="9378"/>
      <c r="F3921" s="9378"/>
      <c r="G3921" s="9378"/>
      <c r="H3921" s="9378"/>
      <c r="I3921" s="9340">
        <v>0</v>
      </c>
      <c r="J3921" s="9188"/>
    </row>
    <row r="3922" spans="1:10" ht="39.75" thickTop="1" thickBot="1" x14ac:dyDescent="0.3">
      <c r="A3922" s="9188"/>
      <c r="B3922" s="9190"/>
      <c r="C3922" s="9233"/>
      <c r="D3922" s="9280" t="s">
        <v>209</v>
      </c>
      <c r="E3922" s="9199"/>
      <c r="F3922" s="9199"/>
      <c r="G3922" s="9199"/>
      <c r="H3922" s="9199"/>
      <c r="I3922" s="9340">
        <v>0</v>
      </c>
      <c r="J3922" s="9188"/>
    </row>
    <row r="3923" spans="1:10" ht="17.25" thickTop="1" thickBot="1" x14ac:dyDescent="0.3">
      <c r="A3923" s="9188"/>
      <c r="B3923" s="9190"/>
      <c r="C3923" s="11370" t="s">
        <v>210</v>
      </c>
      <c r="D3923" s="11371"/>
      <c r="E3923" s="9317">
        <v>0</v>
      </c>
      <c r="F3923" s="9317">
        <v>1</v>
      </c>
      <c r="G3923" s="9317">
        <v>0</v>
      </c>
      <c r="H3923" s="9317">
        <v>0</v>
      </c>
      <c r="I3923" s="9318">
        <v>1</v>
      </c>
      <c r="J3923" s="9188"/>
    </row>
    <row r="3924" spans="1:10" ht="27" thickTop="1" thickBot="1" x14ac:dyDescent="0.3">
      <c r="A3924" s="9188"/>
      <c r="B3924" s="9190"/>
      <c r="C3924" s="9242"/>
      <c r="D3924" s="9351" t="s">
        <v>211</v>
      </c>
      <c r="E3924" s="9378"/>
      <c r="F3924" s="9378"/>
      <c r="G3924" s="9378"/>
      <c r="H3924" s="9378"/>
      <c r="I3924" s="9341">
        <v>0</v>
      </c>
      <c r="J3924" s="9188"/>
    </row>
    <row r="3925" spans="1:10" ht="39.75" thickTop="1" thickBot="1" x14ac:dyDescent="0.3">
      <c r="A3925" s="9188"/>
      <c r="B3925" s="9190"/>
      <c r="C3925" s="9222"/>
      <c r="D3925" s="9351" t="s">
        <v>212</v>
      </c>
      <c r="E3925" s="9378"/>
      <c r="F3925" s="9378"/>
      <c r="G3925" s="9378"/>
      <c r="H3925" s="9378"/>
      <c r="I3925" s="9341">
        <v>0</v>
      </c>
      <c r="J3925" s="9188"/>
    </row>
    <row r="3926" spans="1:10" ht="27" thickTop="1" thickBot="1" x14ac:dyDescent="0.3">
      <c r="A3926" s="9188"/>
      <c r="B3926" s="9190"/>
      <c r="C3926" s="9222"/>
      <c r="D3926" s="9351" t="s">
        <v>213</v>
      </c>
      <c r="E3926" s="9378"/>
      <c r="F3926" s="9378"/>
      <c r="G3926" s="9378"/>
      <c r="H3926" s="9378"/>
      <c r="I3926" s="9341">
        <v>0</v>
      </c>
      <c r="J3926" s="9188"/>
    </row>
    <row r="3927" spans="1:10" ht="65.25" thickTop="1" thickBot="1" x14ac:dyDescent="0.3">
      <c r="A3927" s="9188"/>
      <c r="B3927" s="9190"/>
      <c r="C3927" s="9243"/>
      <c r="D3927" s="9351" t="s">
        <v>214</v>
      </c>
      <c r="E3927" s="9378"/>
      <c r="F3927" s="9378"/>
      <c r="G3927" s="9378"/>
      <c r="H3927" s="9378"/>
      <c r="I3927" s="9341">
        <v>0</v>
      </c>
      <c r="J3927" s="9188"/>
    </row>
    <row r="3928" spans="1:10" ht="39.75" thickTop="1" thickBot="1" x14ac:dyDescent="0.3">
      <c r="A3928" s="9188"/>
      <c r="B3928" s="9190"/>
      <c r="C3928" s="9243"/>
      <c r="D3928" s="9351" t="s">
        <v>215</v>
      </c>
      <c r="E3928" s="9199"/>
      <c r="F3928" s="9199"/>
      <c r="G3928" s="9199"/>
      <c r="H3928" s="9199"/>
      <c r="I3928" s="9341">
        <v>0</v>
      </c>
      <c r="J3928" s="9188"/>
    </row>
    <row r="3929" spans="1:10" ht="16.5" thickTop="1" thickBot="1" x14ac:dyDescent="0.3">
      <c r="A3929" s="9188"/>
      <c r="B3929" s="9190"/>
      <c r="C3929" s="9243"/>
      <c r="D3929" s="9352" t="s">
        <v>216</v>
      </c>
      <c r="E3929" s="9199"/>
      <c r="F3929" s="9199"/>
      <c r="G3929" s="9199"/>
      <c r="H3929" s="9199"/>
      <c r="I3929" s="9341">
        <v>0</v>
      </c>
      <c r="J3929" s="9188"/>
    </row>
    <row r="3930" spans="1:10" ht="16.5" thickTop="1" thickBot="1" x14ac:dyDescent="0.3">
      <c r="A3930" s="9188"/>
      <c r="B3930" s="9190"/>
      <c r="C3930" s="9243"/>
      <c r="D3930" s="9352" t="s">
        <v>217</v>
      </c>
      <c r="E3930" s="9199"/>
      <c r="F3930" s="9199"/>
      <c r="G3930" s="9199"/>
      <c r="H3930" s="9199"/>
      <c r="I3930" s="9341">
        <v>0</v>
      </c>
      <c r="J3930" s="9188"/>
    </row>
    <row r="3931" spans="1:10" ht="16.5" thickTop="1" thickBot="1" x14ac:dyDescent="0.3">
      <c r="A3931" s="9188"/>
      <c r="B3931" s="9190"/>
      <c r="C3931" s="9243"/>
      <c r="D3931" s="9352" t="s">
        <v>218</v>
      </c>
      <c r="E3931" s="9199"/>
      <c r="F3931" s="9199"/>
      <c r="G3931" s="9199"/>
      <c r="H3931" s="9199"/>
      <c r="I3931" s="9341">
        <v>0</v>
      </c>
      <c r="J3931" s="9188"/>
    </row>
    <row r="3932" spans="1:10" ht="16.5" thickTop="1" thickBot="1" x14ac:dyDescent="0.3">
      <c r="A3932" s="9188"/>
      <c r="B3932" s="9190"/>
      <c r="C3932" s="9243"/>
      <c r="D3932" s="9352" t="s">
        <v>219</v>
      </c>
      <c r="E3932" s="9199"/>
      <c r="F3932" s="9199"/>
      <c r="G3932" s="9199"/>
      <c r="H3932" s="9199"/>
      <c r="I3932" s="9341">
        <v>0</v>
      </c>
      <c r="J3932" s="9188"/>
    </row>
    <row r="3933" spans="1:10" ht="27" thickTop="1" thickBot="1" x14ac:dyDescent="0.3">
      <c r="A3933" s="9188"/>
      <c r="B3933" s="9190"/>
      <c r="C3933" s="9243"/>
      <c r="D3933" s="9351" t="s">
        <v>220</v>
      </c>
      <c r="E3933" s="9199"/>
      <c r="F3933" s="9199">
        <v>1</v>
      </c>
      <c r="G3933" s="9199"/>
      <c r="H3933" s="9199"/>
      <c r="I3933" s="9341">
        <v>1</v>
      </c>
      <c r="J3933" s="9188"/>
    </row>
    <row r="3934" spans="1:10" ht="39.75" thickTop="1" thickBot="1" x14ac:dyDescent="0.3">
      <c r="A3934" s="9188"/>
      <c r="B3934" s="9190"/>
      <c r="C3934" s="9243"/>
      <c r="D3934" s="9353" t="s">
        <v>221</v>
      </c>
      <c r="E3934" s="9378"/>
      <c r="F3934" s="9378"/>
      <c r="G3934" s="9378"/>
      <c r="H3934" s="9378"/>
      <c r="I3934" s="9341">
        <v>0</v>
      </c>
      <c r="J3934" s="9188"/>
    </row>
    <row r="3935" spans="1:10" ht="52.5" thickTop="1" thickBot="1" x14ac:dyDescent="0.3">
      <c r="A3935" s="9188"/>
      <c r="B3935" s="9190"/>
      <c r="C3935" s="9243"/>
      <c r="D3935" s="9353" t="s">
        <v>222</v>
      </c>
      <c r="E3935" s="9199"/>
      <c r="F3935" s="9199"/>
      <c r="G3935" s="9199"/>
      <c r="H3935" s="9199"/>
      <c r="I3935" s="9341">
        <v>0</v>
      </c>
      <c r="J3935" s="9188"/>
    </row>
    <row r="3936" spans="1:10" ht="52.5" thickTop="1" thickBot="1" x14ac:dyDescent="0.3">
      <c r="A3936" s="9188"/>
      <c r="B3936" s="9190"/>
      <c r="C3936" s="9243"/>
      <c r="D3936" s="9353" t="s">
        <v>223</v>
      </c>
      <c r="E3936" s="9199"/>
      <c r="F3936" s="9199"/>
      <c r="G3936" s="9199"/>
      <c r="H3936" s="9199"/>
      <c r="I3936" s="9341">
        <v>0</v>
      </c>
      <c r="J3936" s="9188"/>
    </row>
    <row r="3937" spans="1:10" ht="16.5" thickTop="1" thickBot="1" x14ac:dyDescent="0.3">
      <c r="A3937" s="9188"/>
      <c r="B3937" s="9190"/>
      <c r="C3937" s="9243"/>
      <c r="D3937" s="9354" t="s">
        <v>64</v>
      </c>
      <c r="E3937" s="9199"/>
      <c r="F3937" s="9199"/>
      <c r="G3937" s="9199"/>
      <c r="H3937" s="9199"/>
      <c r="I3937" s="9341">
        <v>0</v>
      </c>
      <c r="J3937" s="9188"/>
    </row>
    <row r="3938" spans="1:10" ht="16.5" thickTop="1" thickBot="1" x14ac:dyDescent="0.3">
      <c r="A3938" s="9188"/>
      <c r="B3938" s="9190"/>
      <c r="C3938" s="9222"/>
      <c r="D3938" s="9354" t="s">
        <v>65</v>
      </c>
      <c r="E3938" s="9199"/>
      <c r="F3938" s="9199"/>
      <c r="G3938" s="9199"/>
      <c r="H3938" s="9199"/>
      <c r="I3938" s="9341">
        <v>0</v>
      </c>
      <c r="J3938" s="9190"/>
    </row>
    <row r="3939" spans="1:10" ht="16.5" thickTop="1" thickBot="1" x14ac:dyDescent="0.3">
      <c r="A3939" s="9211"/>
      <c r="B3939" s="9212"/>
      <c r="C3939" s="9213"/>
      <c r="D3939" s="9214"/>
      <c r="E3939" s="9215"/>
      <c r="F3939" s="9215"/>
      <c r="G3939" s="9215"/>
      <c r="H3939" s="9216"/>
      <c r="I3939" s="9232"/>
      <c r="J3939" s="9212"/>
    </row>
    <row r="3940" spans="1:10" ht="15.75" thickTop="1" x14ac:dyDescent="0.25">
      <c r="A3940" s="9188"/>
      <c r="B3940" s="11401" t="s">
        <v>66</v>
      </c>
      <c r="C3940" s="11402"/>
      <c r="D3940" s="11402"/>
      <c r="E3940" s="11402"/>
      <c r="F3940" s="11402"/>
      <c r="G3940" s="11402"/>
      <c r="H3940" s="11403"/>
      <c r="I3940" s="11419">
        <v>40</v>
      </c>
      <c r="J3940" s="9188"/>
    </row>
    <row r="3941" spans="1:10" x14ac:dyDescent="0.25">
      <c r="A3941" s="9188"/>
      <c r="B3941" s="11404"/>
      <c r="C3941" s="11405"/>
      <c r="D3941" s="11405"/>
      <c r="E3941" s="11405"/>
      <c r="F3941" s="11405"/>
      <c r="G3941" s="11405"/>
      <c r="H3941" s="11406"/>
      <c r="I3941" s="11420"/>
      <c r="J3941" s="9188"/>
    </row>
    <row r="3942" spans="1:10" ht="15.75" thickBot="1" x14ac:dyDescent="0.3">
      <c r="A3942" s="9188"/>
      <c r="B3942" s="11407"/>
      <c r="C3942" s="11408"/>
      <c r="D3942" s="11408"/>
      <c r="E3942" s="11408"/>
      <c r="F3942" s="11408"/>
      <c r="G3942" s="11408"/>
      <c r="H3942" s="11409"/>
      <c r="I3942" s="11421"/>
      <c r="J3942" s="9190"/>
    </row>
    <row r="3943" spans="1:10" ht="16.5" thickTop="1" thickBot="1" x14ac:dyDescent="0.3">
      <c r="A3943" s="9196"/>
      <c r="B3943" s="9197"/>
      <c r="C3943" s="9197"/>
      <c r="D3943" s="9197"/>
      <c r="E3943" s="9195"/>
      <c r="F3943" s="9195"/>
      <c r="G3943" s="9195"/>
      <c r="H3943" s="9198"/>
      <c r="I3943" s="9342"/>
      <c r="J3943" s="9188"/>
    </row>
    <row r="3944" spans="1:10" ht="16.5" thickTop="1" thickBot="1" x14ac:dyDescent="0.3">
      <c r="A3944" s="9196"/>
      <c r="B3944" s="9197"/>
      <c r="C3944" s="11417" t="s">
        <v>224</v>
      </c>
      <c r="D3944" s="11418"/>
      <c r="E3944" s="9366">
        <v>5</v>
      </c>
      <c r="F3944" s="9366">
        <v>0</v>
      </c>
      <c r="G3944" s="9366">
        <v>0</v>
      </c>
      <c r="H3944" s="9366">
        <v>0</v>
      </c>
      <c r="I3944" s="9314">
        <v>5</v>
      </c>
      <c r="J3944" s="9188"/>
    </row>
    <row r="3945" spans="1:10" ht="16.5" thickTop="1" thickBot="1" x14ac:dyDescent="0.3">
      <c r="A3945" s="9196"/>
      <c r="B3945" s="9197"/>
      <c r="C3945" s="11415" t="s">
        <v>68</v>
      </c>
      <c r="D3945" s="11416"/>
      <c r="E3945" s="9199">
        <v>5</v>
      </c>
      <c r="F3945" s="9199"/>
      <c r="G3945" s="9199"/>
      <c r="H3945" s="9199"/>
      <c r="I3945" s="9300">
        <v>5</v>
      </c>
      <c r="J3945" s="9188"/>
    </row>
    <row r="3946" spans="1:10" ht="16.5" thickTop="1" thickBot="1" x14ac:dyDescent="0.3">
      <c r="A3946" s="9188"/>
      <c r="B3946" s="9217"/>
      <c r="C3946" s="11417" t="s">
        <v>69</v>
      </c>
      <c r="D3946" s="11418"/>
      <c r="E3946" s="9366">
        <v>0</v>
      </c>
      <c r="F3946" s="9366">
        <v>0</v>
      </c>
      <c r="G3946" s="9366">
        <v>0</v>
      </c>
      <c r="H3946" s="9366">
        <v>0</v>
      </c>
      <c r="I3946" s="9314">
        <v>0</v>
      </c>
      <c r="J3946" s="9188"/>
    </row>
    <row r="3947" spans="1:10" ht="16.5" thickTop="1" thickBot="1" x14ac:dyDescent="0.3">
      <c r="A3947" s="9188"/>
      <c r="B3947" s="9217"/>
      <c r="C3947" s="9233"/>
      <c r="D3947" s="9234" t="s">
        <v>70</v>
      </c>
      <c r="E3947" s="9199"/>
      <c r="F3947" s="9199"/>
      <c r="G3947" s="9199"/>
      <c r="H3947" s="9199"/>
      <c r="I3947" s="9300">
        <v>0</v>
      </c>
      <c r="J3947" s="9188"/>
    </row>
    <row r="3948" spans="1:10" ht="16.5" thickTop="1" thickBot="1" x14ac:dyDescent="0.3">
      <c r="A3948" s="9188"/>
      <c r="B3948" s="9217"/>
      <c r="C3948" s="9233"/>
      <c r="D3948" s="9235" t="s">
        <v>71</v>
      </c>
      <c r="E3948" s="9199"/>
      <c r="F3948" s="9199"/>
      <c r="G3948" s="9199"/>
      <c r="H3948" s="9199"/>
      <c r="I3948" s="9300">
        <v>0</v>
      </c>
      <c r="J3948" s="9188"/>
    </row>
    <row r="3949" spans="1:10" ht="16.5" thickTop="1" thickBot="1" x14ac:dyDescent="0.3">
      <c r="A3949" s="9188"/>
      <c r="B3949" s="9217"/>
      <c r="C3949" s="9236"/>
      <c r="D3949" s="9237" t="s">
        <v>225</v>
      </c>
      <c r="E3949" s="9199"/>
      <c r="F3949" s="9199"/>
      <c r="G3949" s="9199"/>
      <c r="H3949" s="9199"/>
      <c r="I3949" s="9342">
        <v>0</v>
      </c>
      <c r="J3949" s="9188"/>
    </row>
    <row r="3950" spans="1:10" ht="19.5" thickTop="1" thickBot="1" x14ac:dyDescent="0.3">
      <c r="A3950" s="9188"/>
      <c r="B3950" s="11424" t="s">
        <v>73</v>
      </c>
      <c r="C3950" s="11425"/>
      <c r="D3950" s="11425"/>
      <c r="E3950" s="11425"/>
      <c r="F3950" s="11425"/>
      <c r="G3950" s="11425"/>
      <c r="H3950" s="11426"/>
      <c r="I3950" s="9368">
        <v>1010</v>
      </c>
      <c r="J3950" s="9188"/>
    </row>
    <row r="3951" spans="1:10" ht="19.5" thickTop="1" thickBot="1" x14ac:dyDescent="0.3">
      <c r="A3951" s="9188"/>
      <c r="B3951" s="9189"/>
      <c r="C3951" s="11422" t="s">
        <v>226</v>
      </c>
      <c r="D3951" s="11423"/>
      <c r="E3951" s="9379"/>
      <c r="F3951" s="9379"/>
      <c r="G3951" s="9379"/>
      <c r="H3951" s="9379"/>
      <c r="I3951" s="9369">
        <v>0</v>
      </c>
      <c r="J3951" s="9188"/>
    </row>
    <row r="3952" spans="1:10" ht="17.25" thickTop="1" thickBot="1" x14ac:dyDescent="0.3">
      <c r="A3952" s="9188"/>
      <c r="B3952" s="9189"/>
      <c r="C3952" s="11395" t="s">
        <v>227</v>
      </c>
      <c r="D3952" s="11396"/>
      <c r="E3952" s="9358">
        <v>42</v>
      </c>
      <c r="F3952" s="9358">
        <v>0</v>
      </c>
      <c r="G3952" s="9358">
        <v>0</v>
      </c>
      <c r="H3952" s="9358">
        <v>0</v>
      </c>
      <c r="I3952" s="9367">
        <v>42</v>
      </c>
      <c r="J3952" s="9188"/>
    </row>
    <row r="3953" spans="1:10" ht="16.5" thickTop="1" thickBot="1" x14ac:dyDescent="0.3">
      <c r="A3953" s="9188"/>
      <c r="B3953" s="9189"/>
      <c r="C3953" s="9233"/>
      <c r="D3953" s="9281" t="s">
        <v>228</v>
      </c>
      <c r="E3953" s="9379">
        <v>30</v>
      </c>
      <c r="F3953" s="9379"/>
      <c r="G3953" s="9379"/>
      <c r="H3953" s="9379"/>
      <c r="I3953" s="9343">
        <v>30</v>
      </c>
      <c r="J3953" s="9188"/>
    </row>
    <row r="3954" spans="1:10" ht="16.5" thickTop="1" thickBot="1" x14ac:dyDescent="0.3">
      <c r="A3954" s="9188"/>
      <c r="B3954" s="9189"/>
      <c r="C3954" s="9233"/>
      <c r="D3954" s="9282" t="s">
        <v>229</v>
      </c>
      <c r="E3954" s="9379"/>
      <c r="F3954" s="9379"/>
      <c r="G3954" s="9379"/>
      <c r="H3954" s="9379"/>
      <c r="I3954" s="9343">
        <v>0</v>
      </c>
      <c r="J3954" s="9188"/>
    </row>
    <row r="3955" spans="1:10" ht="16.5" thickTop="1" thickBot="1" x14ac:dyDescent="0.3">
      <c r="A3955" s="9188"/>
      <c r="B3955" s="9189"/>
      <c r="C3955" s="9233"/>
      <c r="D3955" s="9283" t="s">
        <v>230</v>
      </c>
      <c r="E3955" s="9379"/>
      <c r="F3955" s="9379"/>
      <c r="G3955" s="9379"/>
      <c r="H3955" s="9379"/>
      <c r="I3955" s="9343">
        <v>0</v>
      </c>
      <c r="J3955" s="9188"/>
    </row>
    <row r="3956" spans="1:10" ht="16.5" thickTop="1" thickBot="1" x14ac:dyDescent="0.3">
      <c r="A3956" s="9188"/>
      <c r="B3956" s="9189"/>
      <c r="C3956" s="9233"/>
      <c r="D3956" s="9283" t="s">
        <v>231</v>
      </c>
      <c r="E3956" s="9379"/>
      <c r="F3956" s="9379"/>
      <c r="G3956" s="9379"/>
      <c r="H3956" s="9379"/>
      <c r="I3956" s="9343">
        <v>0</v>
      </c>
      <c r="J3956" s="9188"/>
    </row>
    <row r="3957" spans="1:10" ht="16.5" thickTop="1" thickBot="1" x14ac:dyDescent="0.3">
      <c r="A3957" s="9188"/>
      <c r="B3957" s="9189"/>
      <c r="C3957" s="9233"/>
      <c r="D3957" s="9283" t="s">
        <v>232</v>
      </c>
      <c r="E3957" s="9379"/>
      <c r="F3957" s="9379"/>
      <c r="G3957" s="9379"/>
      <c r="H3957" s="9379"/>
      <c r="I3957" s="9343">
        <v>0</v>
      </c>
      <c r="J3957" s="9188"/>
    </row>
    <row r="3958" spans="1:10" ht="16.5" thickTop="1" thickBot="1" x14ac:dyDescent="0.3">
      <c r="A3958" s="9188"/>
      <c r="B3958" s="9189"/>
      <c r="C3958" s="9233"/>
      <c r="D3958" s="9283" t="s">
        <v>233</v>
      </c>
      <c r="E3958" s="9379">
        <v>3</v>
      </c>
      <c r="F3958" s="9379"/>
      <c r="G3958" s="9379"/>
      <c r="H3958" s="9379"/>
      <c r="I3958" s="9343">
        <v>3</v>
      </c>
      <c r="J3958" s="9188"/>
    </row>
    <row r="3959" spans="1:10" ht="16.5" thickTop="1" thickBot="1" x14ac:dyDescent="0.3">
      <c r="A3959" s="9188"/>
      <c r="B3959" s="9189"/>
      <c r="C3959" s="9233"/>
      <c r="D3959" s="9283" t="s">
        <v>234</v>
      </c>
      <c r="E3959" s="9379">
        <v>1</v>
      </c>
      <c r="F3959" s="9379"/>
      <c r="G3959" s="9379"/>
      <c r="H3959" s="9379"/>
      <c r="I3959" s="9343">
        <v>1</v>
      </c>
      <c r="J3959" s="9188"/>
    </row>
    <row r="3960" spans="1:10" ht="16.5" thickTop="1" thickBot="1" x14ac:dyDescent="0.3">
      <c r="A3960" s="9188"/>
      <c r="B3960" s="9189"/>
      <c r="C3960" s="9233"/>
      <c r="D3960" s="9283" t="s">
        <v>235</v>
      </c>
      <c r="E3960" s="9379"/>
      <c r="F3960" s="9379"/>
      <c r="G3960" s="9379"/>
      <c r="H3960" s="9379"/>
      <c r="I3960" s="9343">
        <v>0</v>
      </c>
      <c r="J3960" s="9188"/>
    </row>
    <row r="3961" spans="1:10" ht="16.5" thickTop="1" thickBot="1" x14ac:dyDescent="0.3">
      <c r="A3961" s="9188"/>
      <c r="B3961" s="9189"/>
      <c r="C3961" s="9233"/>
      <c r="D3961" s="9284" t="s">
        <v>236</v>
      </c>
      <c r="E3961" s="9379">
        <v>8</v>
      </c>
      <c r="F3961" s="9379"/>
      <c r="G3961" s="9379"/>
      <c r="H3961" s="9379"/>
      <c r="I3961" s="9343">
        <v>8</v>
      </c>
      <c r="J3961" s="9188"/>
    </row>
    <row r="3962" spans="1:10" ht="16.5" thickTop="1" thickBot="1" x14ac:dyDescent="0.3">
      <c r="A3962" s="9188"/>
      <c r="B3962" s="9192" t="s">
        <v>84</v>
      </c>
      <c r="C3962" s="9190"/>
      <c r="D3962" s="9188"/>
      <c r="E3962" s="9189"/>
      <c r="F3962" s="9189"/>
      <c r="G3962" s="9189"/>
      <c r="H3962" s="9189"/>
      <c r="I3962" s="9189"/>
      <c r="J3962" s="9189"/>
    </row>
    <row r="3963" spans="1:10" ht="16.5" thickTop="1" thickBot="1" x14ac:dyDescent="0.3">
      <c r="A3963" s="9188"/>
      <c r="B3963" s="11401" t="s">
        <v>85</v>
      </c>
      <c r="C3963" s="11402"/>
      <c r="D3963" s="11402"/>
      <c r="E3963" s="11402"/>
      <c r="F3963" s="11403"/>
      <c r="G3963" s="11369" t="s">
        <v>11</v>
      </c>
      <c r="H3963" s="11378"/>
      <c r="I3963" s="9188"/>
      <c r="J3963" s="9188"/>
    </row>
    <row r="3964" spans="1:10" ht="16.5" thickTop="1" thickBot="1" x14ac:dyDescent="0.3">
      <c r="A3964" s="9188"/>
      <c r="B3964" s="11404"/>
      <c r="C3964" s="11405"/>
      <c r="D3964" s="11405"/>
      <c r="E3964" s="11405"/>
      <c r="F3964" s="11406"/>
      <c r="G3964" s="11410">
        <v>4</v>
      </c>
      <c r="H3964" s="11410"/>
      <c r="I3964" s="9188"/>
      <c r="J3964" s="9188"/>
    </row>
    <row r="3965" spans="1:10" ht="16.5" thickTop="1" thickBot="1" x14ac:dyDescent="0.3">
      <c r="A3965" s="9188"/>
      <c r="B3965" s="11407"/>
      <c r="C3965" s="11408"/>
      <c r="D3965" s="11408"/>
      <c r="E3965" s="11408"/>
      <c r="F3965" s="11409"/>
      <c r="G3965" s="11410"/>
      <c r="H3965" s="11410"/>
      <c r="I3965" s="9188"/>
      <c r="J3965" s="9188"/>
    </row>
    <row r="3966" spans="1:10" ht="16.5" thickTop="1" thickBot="1" x14ac:dyDescent="0.3">
      <c r="A3966" s="9188"/>
      <c r="B3966" s="9190"/>
      <c r="C3966" s="9189"/>
      <c r="D3966" s="11013" t="s">
        <v>86</v>
      </c>
      <c r="E3966" s="11014"/>
      <c r="F3966" s="9200">
        <v>4</v>
      </c>
      <c r="G3966" s="11361">
        <v>4</v>
      </c>
      <c r="H3966" s="11361"/>
      <c r="I3966" s="9188"/>
      <c r="J3966" s="9189"/>
    </row>
    <row r="3967" spans="1:10" ht="16.5" thickTop="1" thickBot="1" x14ac:dyDescent="0.3">
      <c r="A3967" s="9188"/>
      <c r="B3967" s="9190"/>
      <c r="C3967" s="9189"/>
      <c r="D3967" s="11393" t="s">
        <v>237</v>
      </c>
      <c r="E3967" s="11394"/>
      <c r="F3967" s="9200"/>
      <c r="G3967" s="11361">
        <v>0</v>
      </c>
      <c r="H3967" s="11361"/>
      <c r="I3967" s="9188"/>
      <c r="J3967" s="9189"/>
    </row>
    <row r="3968" spans="1:10" ht="16.5" thickTop="1" thickBot="1" x14ac:dyDescent="0.3">
      <c r="A3968" s="9188"/>
      <c r="B3968" s="9190"/>
      <c r="C3968" s="9189"/>
      <c r="D3968" s="11393" t="s">
        <v>238</v>
      </c>
      <c r="E3968" s="11394"/>
      <c r="F3968" s="9200"/>
      <c r="G3968" s="11361">
        <v>0</v>
      </c>
      <c r="H3968" s="11361"/>
      <c r="I3968" s="9188"/>
      <c r="J3968" s="9189"/>
    </row>
    <row r="3969" spans="1:10" ht="39.75" thickTop="1" thickBot="1" x14ac:dyDescent="0.3">
      <c r="A3969" s="9188"/>
      <c r="B3969" s="9190"/>
      <c r="C3969" s="9189"/>
      <c r="D3969" s="9356" t="s">
        <v>239</v>
      </c>
      <c r="E3969" s="9357"/>
      <c r="F3969" s="9200"/>
      <c r="G3969" s="11361">
        <v>0</v>
      </c>
      <c r="H3969" s="11361"/>
      <c r="I3969" s="9188"/>
      <c r="J3969" s="9189"/>
    </row>
    <row r="3970" spans="1:10" ht="16.5" thickTop="1" thickBot="1" x14ac:dyDescent="0.3">
      <c r="A3970" s="9188"/>
      <c r="B3970" s="9190"/>
      <c r="C3970" s="9189"/>
      <c r="D3970" s="11393" t="s">
        <v>240</v>
      </c>
      <c r="E3970" s="11394"/>
      <c r="F3970" s="9200"/>
      <c r="G3970" s="11361">
        <v>0</v>
      </c>
      <c r="H3970" s="11361"/>
      <c r="I3970" s="9188"/>
      <c r="J3970" s="9189"/>
    </row>
    <row r="3971" spans="1:10" ht="16.5" thickTop="1" thickBot="1" x14ac:dyDescent="0.3">
      <c r="A3971" s="9188"/>
      <c r="B3971" s="11379" t="s">
        <v>90</v>
      </c>
      <c r="C3971" s="11380"/>
      <c r="D3971" s="11380"/>
      <c r="E3971" s="11380"/>
      <c r="F3971" s="11380"/>
      <c r="G3971" s="11381"/>
      <c r="H3971" s="11388" t="s">
        <v>11</v>
      </c>
      <c r="I3971" s="11389"/>
      <c r="J3971" s="9188"/>
    </row>
    <row r="3972" spans="1:10" ht="15.75" thickTop="1" x14ac:dyDescent="0.25">
      <c r="A3972" s="9188"/>
      <c r="B3972" s="11382"/>
      <c r="C3972" s="11383"/>
      <c r="D3972" s="11383"/>
      <c r="E3972" s="11383"/>
      <c r="F3972" s="11383"/>
      <c r="G3972" s="11384"/>
      <c r="H3972" s="11397">
        <v>392</v>
      </c>
      <c r="I3972" s="11398"/>
      <c r="J3972" s="9188"/>
    </row>
    <row r="3973" spans="1:10" ht="15.75" thickBot="1" x14ac:dyDescent="0.3">
      <c r="A3973" s="9188"/>
      <c r="B3973" s="11385"/>
      <c r="C3973" s="11386"/>
      <c r="D3973" s="11386"/>
      <c r="E3973" s="11386"/>
      <c r="F3973" s="11386"/>
      <c r="G3973" s="11387"/>
      <c r="H3973" s="11399"/>
      <c r="I3973" s="11400"/>
      <c r="J3973" s="9188"/>
    </row>
    <row r="3974" spans="1:10" ht="16.5" thickTop="1" thickBot="1" x14ac:dyDescent="0.3">
      <c r="A3974" s="9188"/>
      <c r="B3974" s="9244"/>
      <c r="C3974" s="9319">
        <v>7.1</v>
      </c>
      <c r="D3974" s="9320" t="s">
        <v>91</v>
      </c>
      <c r="E3974" s="9307"/>
      <c r="F3974" s="9307"/>
      <c r="G3974" s="9307"/>
      <c r="H3974" s="11411">
        <v>10</v>
      </c>
      <c r="I3974" s="11411"/>
      <c r="J3974" s="9188"/>
    </row>
    <row r="3975" spans="1:10" ht="16.5" thickTop="1" thickBot="1" x14ac:dyDescent="0.3">
      <c r="A3975" s="9188"/>
      <c r="B3975" s="9217"/>
      <c r="C3975" s="9217"/>
      <c r="D3975" s="9361" t="s">
        <v>92</v>
      </c>
      <c r="E3975" s="9344"/>
      <c r="F3975" s="9344"/>
      <c r="G3975" s="9344"/>
      <c r="H3975" s="11361">
        <v>1</v>
      </c>
      <c r="I3975" s="11361"/>
      <c r="J3975" s="9188"/>
    </row>
    <row r="3976" spans="1:10" ht="16.5" thickTop="1" thickBot="1" x14ac:dyDescent="0.3">
      <c r="A3976" s="9188"/>
      <c r="B3976" s="9189"/>
      <c r="C3976" s="9189"/>
      <c r="D3976" s="9245" t="s">
        <v>93</v>
      </c>
      <c r="E3976" s="9246"/>
      <c r="F3976" s="9246"/>
      <c r="G3976" s="9247"/>
      <c r="H3976" s="11368">
        <v>1</v>
      </c>
      <c r="I3976" s="11368"/>
      <c r="J3976" s="9188"/>
    </row>
    <row r="3977" spans="1:10" ht="16.5" thickTop="1" thickBot="1" x14ac:dyDescent="0.3">
      <c r="A3977" s="9188"/>
      <c r="B3977" s="9189"/>
      <c r="C3977" s="9189"/>
      <c r="D3977" s="9248" t="s">
        <v>94</v>
      </c>
      <c r="E3977" s="9249"/>
      <c r="F3977" s="9249"/>
      <c r="G3977" s="9250"/>
      <c r="H3977" s="11024"/>
      <c r="I3977" s="11025"/>
      <c r="J3977" s="9188"/>
    </row>
    <row r="3978" spans="1:10" ht="16.5" thickTop="1" thickBot="1" x14ac:dyDescent="0.3">
      <c r="A3978" s="9188"/>
      <c r="B3978" s="9189"/>
      <c r="C3978" s="9189"/>
      <c r="D3978" s="9248" t="s">
        <v>95</v>
      </c>
      <c r="E3978" s="9249"/>
      <c r="F3978" s="9249"/>
      <c r="G3978" s="9250"/>
      <c r="H3978" s="11024"/>
      <c r="I3978" s="11025"/>
      <c r="J3978" s="9188"/>
    </row>
    <row r="3979" spans="1:10" ht="16.5" thickTop="1" thickBot="1" x14ac:dyDescent="0.3">
      <c r="A3979" s="9188"/>
      <c r="B3979" s="9189"/>
      <c r="C3979" s="9209"/>
      <c r="D3979" s="9254" t="s">
        <v>96</v>
      </c>
      <c r="E3979" s="9255"/>
      <c r="F3979" s="9255"/>
      <c r="G3979" s="9255"/>
      <c r="H3979" s="11024"/>
      <c r="I3979" s="11025"/>
      <c r="J3979" s="9189"/>
    </row>
    <row r="3980" spans="1:10" ht="16.5" thickTop="1" thickBot="1" x14ac:dyDescent="0.3">
      <c r="A3980" s="9188"/>
      <c r="B3980" s="9189"/>
      <c r="C3980" s="9189"/>
      <c r="D3980" s="9251" t="s">
        <v>97</v>
      </c>
      <c r="E3980" s="9244"/>
      <c r="F3980" s="9244"/>
      <c r="G3980" s="9244"/>
      <c r="H3980" s="11354"/>
      <c r="I3980" s="11354"/>
      <c r="J3980" s="9189"/>
    </row>
    <row r="3981" spans="1:10" ht="16.5" thickTop="1" thickBot="1" x14ac:dyDescent="0.3">
      <c r="A3981" s="9188"/>
      <c r="B3981" s="9189"/>
      <c r="C3981" s="9189"/>
      <c r="D3981" s="9361" t="s">
        <v>98</v>
      </c>
      <c r="E3981" s="9344"/>
      <c r="F3981" s="9344"/>
      <c r="G3981" s="9344"/>
      <c r="H3981" s="11361">
        <v>3</v>
      </c>
      <c r="I3981" s="11361"/>
      <c r="J3981" s="9189"/>
    </row>
    <row r="3982" spans="1:10" ht="16.5" thickTop="1" thickBot="1" x14ac:dyDescent="0.3">
      <c r="A3982" s="9188"/>
      <c r="B3982" s="9189"/>
      <c r="C3982" s="9209"/>
      <c r="D3982" s="9245" t="s">
        <v>93</v>
      </c>
      <c r="E3982" s="9246"/>
      <c r="F3982" s="9246"/>
      <c r="G3982" s="9247"/>
      <c r="H3982" s="11368">
        <v>2</v>
      </c>
      <c r="I3982" s="11368"/>
      <c r="J3982" s="9189"/>
    </row>
    <row r="3983" spans="1:10" ht="16.5" thickTop="1" thickBot="1" x14ac:dyDescent="0.3">
      <c r="A3983" s="9188"/>
      <c r="B3983" s="9189"/>
      <c r="C3983" s="9209"/>
      <c r="D3983" s="9248" t="s">
        <v>94</v>
      </c>
      <c r="E3983" s="9249"/>
      <c r="F3983" s="9249"/>
      <c r="G3983" s="9250"/>
      <c r="H3983" s="11024"/>
      <c r="I3983" s="11025"/>
      <c r="J3983" s="9189"/>
    </row>
    <row r="3984" spans="1:10" ht="16.5" thickTop="1" thickBot="1" x14ac:dyDescent="0.3">
      <c r="A3984" s="9188"/>
      <c r="B3984" s="9189"/>
      <c r="C3984" s="9209"/>
      <c r="D3984" s="9248" t="s">
        <v>95</v>
      </c>
      <c r="E3984" s="9249"/>
      <c r="F3984" s="9249"/>
      <c r="G3984" s="9250"/>
      <c r="H3984" s="11024"/>
      <c r="I3984" s="11025"/>
      <c r="J3984" s="9189"/>
    </row>
    <row r="3985" spans="1:10" ht="16.5" thickTop="1" thickBot="1" x14ac:dyDescent="0.3">
      <c r="A3985" s="9188"/>
      <c r="B3985" s="9189"/>
      <c r="C3985" s="9209"/>
      <c r="D3985" s="9254" t="s">
        <v>96</v>
      </c>
      <c r="E3985" s="9255"/>
      <c r="F3985" s="9255"/>
      <c r="G3985" s="9255"/>
      <c r="H3985" s="11024">
        <v>1</v>
      </c>
      <c r="I3985" s="11025"/>
      <c r="J3985" s="9189"/>
    </row>
    <row r="3986" spans="1:10" ht="16.5" thickTop="1" thickBot="1" x14ac:dyDescent="0.3">
      <c r="A3986" s="9188"/>
      <c r="B3986" s="9189"/>
      <c r="C3986" s="9209"/>
      <c r="D3986" s="9251" t="s">
        <v>97</v>
      </c>
      <c r="E3986" s="9244"/>
      <c r="F3986" s="9244"/>
      <c r="G3986" s="9244"/>
      <c r="H3986" s="11354"/>
      <c r="I3986" s="11354"/>
      <c r="J3986" s="9189"/>
    </row>
    <row r="3987" spans="1:10" ht="16.5" thickTop="1" thickBot="1" x14ac:dyDescent="0.3">
      <c r="A3987" s="9188"/>
      <c r="B3987" s="9189"/>
      <c r="C3987" s="9209"/>
      <c r="D3987" s="9361" t="s">
        <v>99</v>
      </c>
      <c r="E3987" s="9344"/>
      <c r="F3987" s="9344"/>
      <c r="G3987" s="9344"/>
      <c r="H3987" s="11361">
        <v>0</v>
      </c>
      <c r="I3987" s="11361"/>
      <c r="J3987" s="9189"/>
    </row>
    <row r="3988" spans="1:10" ht="16.5" thickTop="1" thickBot="1" x14ac:dyDescent="0.3">
      <c r="A3988" s="9188"/>
      <c r="B3988" s="9189"/>
      <c r="C3988" s="9209"/>
      <c r="D3988" s="9245" t="s">
        <v>93</v>
      </c>
      <c r="E3988" s="9246"/>
      <c r="F3988" s="9246"/>
      <c r="G3988" s="9247"/>
      <c r="H3988" s="11368"/>
      <c r="I3988" s="11368"/>
      <c r="J3988" s="9189"/>
    </row>
    <row r="3989" spans="1:10" ht="16.5" thickTop="1" thickBot="1" x14ac:dyDescent="0.3">
      <c r="A3989" s="9188"/>
      <c r="B3989" s="9189"/>
      <c r="C3989" s="9209"/>
      <c r="D3989" s="9248" t="s">
        <v>94</v>
      </c>
      <c r="E3989" s="9249"/>
      <c r="F3989" s="9249"/>
      <c r="G3989" s="9250"/>
      <c r="H3989" s="11024"/>
      <c r="I3989" s="11025"/>
      <c r="J3989" s="9189"/>
    </row>
    <row r="3990" spans="1:10" ht="16.5" thickTop="1" thickBot="1" x14ac:dyDescent="0.3">
      <c r="A3990" s="9188"/>
      <c r="B3990" s="9189"/>
      <c r="C3990" s="9209"/>
      <c r="D3990" s="9248" t="s">
        <v>95</v>
      </c>
      <c r="E3990" s="9249"/>
      <c r="F3990" s="9249"/>
      <c r="G3990" s="9250"/>
      <c r="H3990" s="11024"/>
      <c r="I3990" s="11025"/>
      <c r="J3990" s="9189"/>
    </row>
    <row r="3991" spans="1:10" ht="16.5" thickTop="1" thickBot="1" x14ac:dyDescent="0.3">
      <c r="A3991" s="9188"/>
      <c r="B3991" s="9189"/>
      <c r="C3991" s="9209"/>
      <c r="D3991" s="9254" t="s">
        <v>96</v>
      </c>
      <c r="E3991" s="9255"/>
      <c r="F3991" s="9255"/>
      <c r="G3991" s="9255"/>
      <c r="H3991" s="11024"/>
      <c r="I3991" s="11025"/>
      <c r="J3991" s="9189"/>
    </row>
    <row r="3992" spans="1:10" ht="16.5" thickTop="1" thickBot="1" x14ac:dyDescent="0.3">
      <c r="A3992" s="9188"/>
      <c r="B3992" s="9189"/>
      <c r="C3992" s="9209"/>
      <c r="D3992" s="9251" t="s">
        <v>97</v>
      </c>
      <c r="E3992" s="9244"/>
      <c r="F3992" s="9244"/>
      <c r="G3992" s="9244"/>
      <c r="H3992" s="11354"/>
      <c r="I3992" s="11354"/>
      <c r="J3992" s="9189"/>
    </row>
    <row r="3993" spans="1:10" ht="39.75" thickTop="1" thickBot="1" x14ac:dyDescent="0.3">
      <c r="A3993" s="9188"/>
      <c r="B3993" s="9189"/>
      <c r="C3993" s="9209"/>
      <c r="D3993" s="9362" t="s">
        <v>100</v>
      </c>
      <c r="E3993" s="9344"/>
      <c r="F3993" s="9344"/>
      <c r="G3993" s="9345"/>
      <c r="H3993" s="11365">
        <v>0</v>
      </c>
      <c r="I3993" s="11366"/>
      <c r="J3993" s="9189"/>
    </row>
    <row r="3994" spans="1:10" ht="16.5" thickTop="1" thickBot="1" x14ac:dyDescent="0.3">
      <c r="A3994" s="9188"/>
      <c r="B3994" s="9189"/>
      <c r="C3994" s="9209"/>
      <c r="D3994" s="9252" t="s">
        <v>101</v>
      </c>
      <c r="E3994" s="9253"/>
      <c r="F3994" s="9253"/>
      <c r="G3994" s="9253"/>
      <c r="H3994" s="11368"/>
      <c r="I3994" s="11368"/>
      <c r="J3994" s="9189"/>
    </row>
    <row r="3995" spans="1:10" ht="16.5" thickTop="1" thickBot="1" x14ac:dyDescent="0.3">
      <c r="A3995" s="9188"/>
      <c r="B3995" s="9189"/>
      <c r="C3995" s="9209"/>
      <c r="D3995" s="9252" t="s">
        <v>102</v>
      </c>
      <c r="E3995" s="9255"/>
      <c r="F3995" s="9255"/>
      <c r="G3995" s="9255"/>
      <c r="H3995" s="11024"/>
      <c r="I3995" s="11025"/>
      <c r="J3995" s="9189"/>
    </row>
    <row r="3996" spans="1:10" ht="16.5" thickTop="1" thickBot="1" x14ac:dyDescent="0.3">
      <c r="A3996" s="9188"/>
      <c r="B3996" s="9189"/>
      <c r="C3996" s="9209"/>
      <c r="D3996" s="9245" t="s">
        <v>103</v>
      </c>
      <c r="E3996" s="9255"/>
      <c r="F3996" s="9255"/>
      <c r="G3996" s="9256"/>
      <c r="H3996" s="11354"/>
      <c r="I3996" s="11354"/>
      <c r="J3996" s="9189"/>
    </row>
    <row r="3997" spans="1:10" ht="39.75" thickTop="1" thickBot="1" x14ac:dyDescent="0.3">
      <c r="A3997" s="9188"/>
      <c r="B3997" s="9189"/>
      <c r="C3997" s="9209"/>
      <c r="D3997" s="9362" t="s">
        <v>104</v>
      </c>
      <c r="E3997" s="9344"/>
      <c r="F3997" s="9344"/>
      <c r="G3997" s="9344"/>
      <c r="H3997" s="11365">
        <v>0</v>
      </c>
      <c r="I3997" s="11366"/>
      <c r="J3997" s="9189"/>
    </row>
    <row r="3998" spans="1:10" ht="16.5" thickTop="1" thickBot="1" x14ac:dyDescent="0.3">
      <c r="A3998" s="9188"/>
      <c r="B3998" s="9189"/>
      <c r="C3998" s="9209"/>
      <c r="D3998" s="9252" t="s">
        <v>105</v>
      </c>
      <c r="E3998" s="9253"/>
      <c r="F3998" s="9253"/>
      <c r="G3998" s="9253"/>
      <c r="H3998" s="11368"/>
      <c r="I3998" s="11368"/>
      <c r="J3998" s="9189"/>
    </row>
    <row r="3999" spans="1:10" ht="16.5" thickTop="1" thickBot="1" x14ac:dyDescent="0.3">
      <c r="A3999" s="9188"/>
      <c r="B3999" s="9189"/>
      <c r="C3999" s="9209"/>
      <c r="D3999" s="9252" t="s">
        <v>102</v>
      </c>
      <c r="E3999" s="9255"/>
      <c r="F3999" s="9255"/>
      <c r="G3999" s="9255"/>
      <c r="H3999" s="11024"/>
      <c r="I3999" s="11025"/>
      <c r="J3999" s="9189"/>
    </row>
    <row r="4000" spans="1:10" ht="16.5" thickTop="1" thickBot="1" x14ac:dyDescent="0.3">
      <c r="A4000" s="9188"/>
      <c r="B4000" s="9189"/>
      <c r="C4000" s="9209"/>
      <c r="D4000" s="9245" t="s">
        <v>103</v>
      </c>
      <c r="E4000" s="9255"/>
      <c r="F4000" s="9255"/>
      <c r="G4000" s="9256"/>
      <c r="H4000" s="11354"/>
      <c r="I4000" s="11354"/>
      <c r="J4000" s="9189"/>
    </row>
    <row r="4001" spans="1:10" ht="52.5" thickTop="1" thickBot="1" x14ac:dyDescent="0.3">
      <c r="A4001" s="9188"/>
      <c r="B4001" s="9189"/>
      <c r="C4001" s="9209"/>
      <c r="D4001" s="9362" t="s">
        <v>241</v>
      </c>
      <c r="E4001" s="9344"/>
      <c r="F4001" s="9344"/>
      <c r="G4001" s="9344"/>
      <c r="H4001" s="11361">
        <v>0</v>
      </c>
      <c r="I4001" s="11361"/>
      <c r="J4001" s="9189"/>
    </row>
    <row r="4002" spans="1:10" ht="16.5" thickTop="1" thickBot="1" x14ac:dyDescent="0.3">
      <c r="A4002" s="9188"/>
      <c r="B4002" s="9189"/>
      <c r="C4002" s="9209"/>
      <c r="D4002" s="9245" t="s">
        <v>93</v>
      </c>
      <c r="E4002" s="9246"/>
      <c r="F4002" s="9246"/>
      <c r="G4002" s="9247"/>
      <c r="H4002" s="11368"/>
      <c r="I4002" s="11368"/>
      <c r="J4002" s="9189"/>
    </row>
    <row r="4003" spans="1:10" ht="16.5" thickTop="1" thickBot="1" x14ac:dyDescent="0.3">
      <c r="A4003" s="9188"/>
      <c r="B4003" s="9189"/>
      <c r="C4003" s="9209"/>
      <c r="D4003" s="9248" t="s">
        <v>94</v>
      </c>
      <c r="E4003" s="9249"/>
      <c r="F4003" s="9249"/>
      <c r="G4003" s="9250"/>
      <c r="H4003" s="11024"/>
      <c r="I4003" s="11025"/>
      <c r="J4003" s="9189"/>
    </row>
    <row r="4004" spans="1:10" ht="16.5" thickTop="1" thickBot="1" x14ac:dyDescent="0.3">
      <c r="A4004" s="9188"/>
      <c r="B4004" s="9189"/>
      <c r="C4004" s="9209"/>
      <c r="D4004" s="9248" t="s">
        <v>95</v>
      </c>
      <c r="E4004" s="9249"/>
      <c r="F4004" s="9249"/>
      <c r="G4004" s="9250"/>
      <c r="H4004" s="11024"/>
      <c r="I4004" s="11025"/>
      <c r="J4004" s="9189"/>
    </row>
    <row r="4005" spans="1:10" ht="16.5" thickTop="1" thickBot="1" x14ac:dyDescent="0.3">
      <c r="A4005" s="9188"/>
      <c r="B4005" s="9189"/>
      <c r="C4005" s="9209"/>
      <c r="D4005" s="9254" t="s">
        <v>96</v>
      </c>
      <c r="E4005" s="9255"/>
      <c r="F4005" s="9255"/>
      <c r="G4005" s="9255"/>
      <c r="H4005" s="11024"/>
      <c r="I4005" s="11025"/>
      <c r="J4005" s="9189"/>
    </row>
    <row r="4006" spans="1:10" ht="16.5" thickTop="1" thickBot="1" x14ac:dyDescent="0.3">
      <c r="A4006" s="9188"/>
      <c r="B4006" s="9189"/>
      <c r="C4006" s="9209"/>
      <c r="D4006" s="9251" t="s">
        <v>97</v>
      </c>
      <c r="E4006" s="9244"/>
      <c r="F4006" s="9244"/>
      <c r="G4006" s="9244"/>
      <c r="H4006" s="11354"/>
      <c r="I4006" s="11354"/>
      <c r="J4006" s="9189"/>
    </row>
    <row r="4007" spans="1:10" ht="16.5" thickTop="1" thickBot="1" x14ac:dyDescent="0.3">
      <c r="A4007" s="9188"/>
      <c r="B4007" s="9189"/>
      <c r="C4007" s="9209"/>
      <c r="D4007" s="9361" t="s">
        <v>242</v>
      </c>
      <c r="E4007" s="9344"/>
      <c r="F4007" s="9344"/>
      <c r="G4007" s="9344"/>
      <c r="H4007" s="11361">
        <v>6</v>
      </c>
      <c r="I4007" s="11361"/>
      <c r="J4007" s="9189"/>
    </row>
    <row r="4008" spans="1:10" ht="16.5" thickTop="1" thickBot="1" x14ac:dyDescent="0.3">
      <c r="A4008" s="9188"/>
      <c r="B4008" s="9189"/>
      <c r="C4008" s="9209"/>
      <c r="D4008" s="9245" t="s">
        <v>105</v>
      </c>
      <c r="E4008" s="9246"/>
      <c r="F4008" s="9246"/>
      <c r="G4008" s="9247"/>
      <c r="H4008" s="11368">
        <v>1</v>
      </c>
      <c r="I4008" s="11368"/>
      <c r="J4008" s="9189"/>
    </row>
    <row r="4009" spans="1:10" ht="16.5" thickTop="1" thickBot="1" x14ac:dyDescent="0.3">
      <c r="A4009" s="9188"/>
      <c r="B4009" s="9189"/>
      <c r="C4009" s="9209"/>
      <c r="D4009" s="9248" t="s">
        <v>94</v>
      </c>
      <c r="E4009" s="9249"/>
      <c r="F4009" s="9249"/>
      <c r="G4009" s="9250"/>
      <c r="H4009" s="11024"/>
      <c r="I4009" s="11025"/>
      <c r="J4009" s="9189"/>
    </row>
    <row r="4010" spans="1:10" ht="16.5" thickTop="1" thickBot="1" x14ac:dyDescent="0.3">
      <c r="A4010" s="9188"/>
      <c r="B4010" s="9189"/>
      <c r="C4010" s="9209"/>
      <c r="D4010" s="9248" t="s">
        <v>102</v>
      </c>
      <c r="E4010" s="9249"/>
      <c r="F4010" s="9249"/>
      <c r="G4010" s="9250"/>
      <c r="H4010" s="11024"/>
      <c r="I4010" s="11025"/>
      <c r="J4010" s="9189"/>
    </row>
    <row r="4011" spans="1:10" ht="16.5" thickTop="1" thickBot="1" x14ac:dyDescent="0.3">
      <c r="A4011" s="9188"/>
      <c r="B4011" s="9189"/>
      <c r="C4011" s="9209"/>
      <c r="D4011" s="9254" t="s">
        <v>103</v>
      </c>
      <c r="E4011" s="9255"/>
      <c r="F4011" s="9255"/>
      <c r="G4011" s="9255"/>
      <c r="H4011" s="11024">
        <v>5</v>
      </c>
      <c r="I4011" s="11025"/>
      <c r="J4011" s="9189"/>
    </row>
    <row r="4012" spans="1:10" ht="16.5" thickTop="1" thickBot="1" x14ac:dyDescent="0.3">
      <c r="A4012" s="9188"/>
      <c r="B4012" s="9189"/>
      <c r="C4012" s="9209"/>
      <c r="D4012" s="9251" t="s">
        <v>108</v>
      </c>
      <c r="E4012" s="9244"/>
      <c r="F4012" s="9244"/>
      <c r="G4012" s="9244"/>
      <c r="H4012" s="11354"/>
      <c r="I4012" s="11354"/>
      <c r="J4012" s="9189"/>
    </row>
    <row r="4013" spans="1:10" ht="16.5" thickTop="1" thickBot="1" x14ac:dyDescent="0.3">
      <c r="A4013" s="9188"/>
      <c r="B4013" s="9189"/>
      <c r="C4013" s="9209"/>
      <c r="D4013" s="9361" t="s">
        <v>243</v>
      </c>
      <c r="E4013" s="9344"/>
      <c r="F4013" s="9344"/>
      <c r="G4013" s="9344"/>
      <c r="H4013" s="11361">
        <v>0</v>
      </c>
      <c r="I4013" s="11361"/>
      <c r="J4013" s="9189"/>
    </row>
    <row r="4014" spans="1:10" ht="16.5" thickTop="1" thickBot="1" x14ac:dyDescent="0.3">
      <c r="A4014" s="9188"/>
      <c r="B4014" s="9189"/>
      <c r="C4014" s="9209"/>
      <c r="D4014" s="9245" t="s">
        <v>93</v>
      </c>
      <c r="E4014" s="9246"/>
      <c r="F4014" s="9246"/>
      <c r="G4014" s="9247"/>
      <c r="H4014" s="11368"/>
      <c r="I4014" s="11368"/>
      <c r="J4014" s="9189"/>
    </row>
    <row r="4015" spans="1:10" ht="16.5" thickTop="1" thickBot="1" x14ac:dyDescent="0.3">
      <c r="A4015" s="9188"/>
      <c r="B4015" s="9189"/>
      <c r="C4015" s="9209"/>
      <c r="D4015" s="9248" t="s">
        <v>94</v>
      </c>
      <c r="E4015" s="9249"/>
      <c r="F4015" s="9249"/>
      <c r="G4015" s="9250"/>
      <c r="H4015" s="11024"/>
      <c r="I4015" s="11025"/>
      <c r="J4015" s="9189"/>
    </row>
    <row r="4016" spans="1:10" ht="16.5" thickTop="1" thickBot="1" x14ac:dyDescent="0.3">
      <c r="A4016" s="9188"/>
      <c r="B4016" s="9189"/>
      <c r="C4016" s="9209"/>
      <c r="D4016" s="9248" t="s">
        <v>95</v>
      </c>
      <c r="E4016" s="9249"/>
      <c r="F4016" s="9249"/>
      <c r="G4016" s="9250"/>
      <c r="H4016" s="11024"/>
      <c r="I4016" s="11025"/>
      <c r="J4016" s="9189"/>
    </row>
    <row r="4017" spans="1:10" ht="16.5" thickTop="1" thickBot="1" x14ac:dyDescent="0.3">
      <c r="A4017" s="9188"/>
      <c r="B4017" s="9189"/>
      <c r="C4017" s="9209"/>
      <c r="D4017" s="9254" t="s">
        <v>96</v>
      </c>
      <c r="E4017" s="9255"/>
      <c r="F4017" s="9255"/>
      <c r="G4017" s="9255"/>
      <c r="H4017" s="11024"/>
      <c r="I4017" s="11025"/>
      <c r="J4017" s="9189"/>
    </row>
    <row r="4018" spans="1:10" ht="16.5" thickTop="1" thickBot="1" x14ac:dyDescent="0.3">
      <c r="A4018" s="9188"/>
      <c r="B4018" s="9189"/>
      <c r="C4018" s="9209"/>
      <c r="D4018" s="9251" t="s">
        <v>97</v>
      </c>
      <c r="E4018" s="9244"/>
      <c r="F4018" s="9244"/>
      <c r="G4018" s="9244"/>
      <c r="H4018" s="11354"/>
      <c r="I4018" s="11354"/>
      <c r="J4018" s="9189"/>
    </row>
    <row r="4019" spans="1:10" ht="16.5" thickTop="1" thickBot="1" x14ac:dyDescent="0.3">
      <c r="A4019" s="9188"/>
      <c r="B4019" s="9189"/>
      <c r="C4019" s="9321" t="s">
        <v>109</v>
      </c>
      <c r="D4019" s="9322"/>
      <c r="E4019" s="9323"/>
      <c r="F4019" s="9324"/>
      <c r="G4019" s="9324"/>
      <c r="H4019" s="11428">
        <v>0</v>
      </c>
      <c r="I4019" s="11429"/>
      <c r="J4019" s="9189"/>
    </row>
    <row r="4020" spans="1:10" ht="27" thickTop="1" thickBot="1" x14ac:dyDescent="0.3">
      <c r="A4020" s="9188"/>
      <c r="B4020" s="9189"/>
      <c r="C4020" s="9207"/>
      <c r="D4020" s="9363" t="s">
        <v>110</v>
      </c>
      <c r="E4020" s="9344"/>
      <c r="F4020" s="9344"/>
      <c r="G4020" s="9345"/>
      <c r="H4020" s="11365">
        <v>0</v>
      </c>
      <c r="I4020" s="11366"/>
      <c r="J4020" s="9189"/>
    </row>
    <row r="4021" spans="1:10" ht="16.5" thickTop="1" thickBot="1" x14ac:dyDescent="0.3">
      <c r="A4021" s="9188"/>
      <c r="B4021" s="9189"/>
      <c r="C4021" s="9206"/>
      <c r="D4021" s="9257" t="s">
        <v>93</v>
      </c>
      <c r="E4021" s="9255"/>
      <c r="F4021" s="9255"/>
      <c r="G4021" s="9256"/>
      <c r="H4021" s="11354"/>
      <c r="I4021" s="11354"/>
      <c r="J4021" s="9189"/>
    </row>
    <row r="4022" spans="1:10" ht="16.5" thickTop="1" thickBot="1" x14ac:dyDescent="0.3">
      <c r="A4022" s="9188"/>
      <c r="B4022" s="9189"/>
      <c r="C4022" s="9206"/>
      <c r="D4022" s="9257" t="s">
        <v>94</v>
      </c>
      <c r="E4022" s="9255"/>
      <c r="F4022" s="9255"/>
      <c r="G4022" s="9256"/>
      <c r="H4022" s="11354"/>
      <c r="I4022" s="11354"/>
      <c r="J4022" s="9189"/>
    </row>
    <row r="4023" spans="1:10" ht="16.5" thickTop="1" thickBot="1" x14ac:dyDescent="0.3">
      <c r="A4023" s="9188"/>
      <c r="B4023" s="9189"/>
      <c r="C4023" s="9206"/>
      <c r="D4023" s="9257" t="s">
        <v>95</v>
      </c>
      <c r="E4023" s="9255"/>
      <c r="F4023" s="9255"/>
      <c r="G4023" s="9256"/>
      <c r="H4023" s="11354"/>
      <c r="I4023" s="11354"/>
      <c r="J4023" s="9189"/>
    </row>
    <row r="4024" spans="1:10" ht="16.5" thickTop="1" thickBot="1" x14ac:dyDescent="0.3">
      <c r="A4024" s="9188"/>
      <c r="B4024" s="9189"/>
      <c r="C4024" s="9206"/>
      <c r="D4024" s="9257" t="s">
        <v>96</v>
      </c>
      <c r="E4024" s="9258"/>
      <c r="F4024" s="9258"/>
      <c r="G4024" s="9259"/>
      <c r="H4024" s="11354"/>
      <c r="I4024" s="11354"/>
      <c r="J4024" s="9189"/>
    </row>
    <row r="4025" spans="1:10" ht="16.5" thickTop="1" thickBot="1" x14ac:dyDescent="0.3">
      <c r="A4025" s="9188"/>
      <c r="B4025" s="9189"/>
      <c r="C4025" s="9206"/>
      <c r="D4025" s="9364" t="s">
        <v>111</v>
      </c>
      <c r="E4025" s="9346"/>
      <c r="F4025" s="9346"/>
      <c r="G4025" s="9346"/>
      <c r="H4025" s="11427">
        <v>0</v>
      </c>
      <c r="I4025" s="11427"/>
      <c r="J4025" s="9189"/>
    </row>
    <row r="4026" spans="1:10" ht="16.5" thickTop="1" thickBot="1" x14ac:dyDescent="0.3">
      <c r="A4026" s="9188"/>
      <c r="B4026" s="9189"/>
      <c r="C4026" s="9206"/>
      <c r="D4026" s="9257" t="s">
        <v>93</v>
      </c>
      <c r="E4026" s="9255"/>
      <c r="F4026" s="9255"/>
      <c r="G4026" s="9256"/>
      <c r="H4026" s="11354"/>
      <c r="I4026" s="11354"/>
      <c r="J4026" s="9189"/>
    </row>
    <row r="4027" spans="1:10" ht="16.5" thickTop="1" thickBot="1" x14ac:dyDescent="0.3">
      <c r="A4027" s="9188"/>
      <c r="B4027" s="9189"/>
      <c r="C4027" s="9206"/>
      <c r="D4027" s="9257" t="s">
        <v>94</v>
      </c>
      <c r="E4027" s="9255"/>
      <c r="F4027" s="9255"/>
      <c r="G4027" s="9256"/>
      <c r="H4027" s="11354"/>
      <c r="I4027" s="11354"/>
      <c r="J4027" s="9189"/>
    </row>
    <row r="4028" spans="1:10" ht="16.5" thickTop="1" thickBot="1" x14ac:dyDescent="0.3">
      <c r="A4028" s="9188"/>
      <c r="B4028" s="9189"/>
      <c r="C4028" s="9206"/>
      <c r="D4028" s="9257" t="s">
        <v>95</v>
      </c>
      <c r="E4028" s="9255"/>
      <c r="F4028" s="9255"/>
      <c r="G4028" s="9256"/>
      <c r="H4028" s="11354"/>
      <c r="I4028" s="11354"/>
      <c r="J4028" s="9189"/>
    </row>
    <row r="4029" spans="1:10" ht="16.5" thickTop="1" thickBot="1" x14ac:dyDescent="0.3">
      <c r="A4029" s="9188"/>
      <c r="B4029" s="9189"/>
      <c r="C4029" s="9206"/>
      <c r="D4029" s="9257" t="s">
        <v>96</v>
      </c>
      <c r="E4029" s="9258"/>
      <c r="F4029" s="9258"/>
      <c r="G4029" s="9259"/>
      <c r="H4029" s="11354"/>
      <c r="I4029" s="11354"/>
      <c r="J4029" s="9189"/>
    </row>
    <row r="4030" spans="1:10" ht="16.5" thickTop="1" thickBot="1" x14ac:dyDescent="0.3">
      <c r="A4030" s="9188"/>
      <c r="B4030" s="9189"/>
      <c r="C4030" s="9206"/>
      <c r="D4030" s="9364" t="s">
        <v>112</v>
      </c>
      <c r="E4030" s="9346"/>
      <c r="F4030" s="9346"/>
      <c r="G4030" s="9346"/>
      <c r="H4030" s="11427">
        <v>0</v>
      </c>
      <c r="I4030" s="11427"/>
      <c r="J4030" s="9189"/>
    </row>
    <row r="4031" spans="1:10" ht="16.5" thickTop="1" thickBot="1" x14ac:dyDescent="0.3">
      <c r="A4031" s="9188"/>
      <c r="B4031" s="9189"/>
      <c r="C4031" s="9206"/>
      <c r="D4031" s="9257" t="s">
        <v>93</v>
      </c>
      <c r="E4031" s="9255"/>
      <c r="F4031" s="9255"/>
      <c r="G4031" s="9256"/>
      <c r="H4031" s="11354"/>
      <c r="I4031" s="11354"/>
      <c r="J4031" s="9189"/>
    </row>
    <row r="4032" spans="1:10" ht="16.5" thickTop="1" thickBot="1" x14ac:dyDescent="0.3">
      <c r="A4032" s="9188"/>
      <c r="B4032" s="9189"/>
      <c r="C4032" s="9206"/>
      <c r="D4032" s="9257" t="s">
        <v>94</v>
      </c>
      <c r="E4032" s="9255"/>
      <c r="F4032" s="9255"/>
      <c r="G4032" s="9256"/>
      <c r="H4032" s="11354"/>
      <c r="I4032" s="11354"/>
      <c r="J4032" s="9189"/>
    </row>
    <row r="4033" spans="1:10" ht="16.5" thickTop="1" thickBot="1" x14ac:dyDescent="0.3">
      <c r="A4033" s="9188"/>
      <c r="B4033" s="9189"/>
      <c r="C4033" s="9206"/>
      <c r="D4033" s="9257" t="s">
        <v>95</v>
      </c>
      <c r="E4033" s="9255"/>
      <c r="F4033" s="9255"/>
      <c r="G4033" s="9256"/>
      <c r="H4033" s="11354"/>
      <c r="I4033" s="11354"/>
      <c r="J4033" s="9189"/>
    </row>
    <row r="4034" spans="1:10" ht="16.5" thickTop="1" thickBot="1" x14ac:dyDescent="0.3">
      <c r="A4034" s="9188"/>
      <c r="B4034" s="9189"/>
      <c r="C4034" s="9206"/>
      <c r="D4034" s="9257" t="s">
        <v>96</v>
      </c>
      <c r="E4034" s="9258"/>
      <c r="F4034" s="9258"/>
      <c r="G4034" s="9259"/>
      <c r="H4034" s="11354"/>
      <c r="I4034" s="11354"/>
      <c r="J4034" s="9189"/>
    </row>
    <row r="4035" spans="1:10" ht="16.5" thickTop="1" thickBot="1" x14ac:dyDescent="0.3">
      <c r="A4035" s="9188"/>
      <c r="B4035" s="9189"/>
      <c r="C4035" s="9206"/>
      <c r="D4035" s="9365" t="s">
        <v>113</v>
      </c>
      <c r="E4035" s="9344"/>
      <c r="F4035" s="9344"/>
      <c r="G4035" s="9345"/>
      <c r="H4035" s="11427">
        <v>0</v>
      </c>
      <c r="I4035" s="11427"/>
      <c r="J4035" s="9189"/>
    </row>
    <row r="4036" spans="1:10" ht="16.5" thickTop="1" thickBot="1" x14ac:dyDescent="0.3">
      <c r="A4036" s="9188"/>
      <c r="B4036" s="9189"/>
      <c r="C4036" s="9206"/>
      <c r="D4036" s="9260" t="s">
        <v>114</v>
      </c>
      <c r="E4036" s="9246"/>
      <c r="F4036" s="9246"/>
      <c r="G4036" s="9247"/>
      <c r="H4036" s="11354"/>
      <c r="I4036" s="11354"/>
      <c r="J4036" s="9189"/>
    </row>
    <row r="4037" spans="1:10" ht="16.5" thickTop="1" thickBot="1" x14ac:dyDescent="0.3">
      <c r="A4037" s="9188"/>
      <c r="B4037" s="9189"/>
      <c r="C4037" s="9206"/>
      <c r="D4037" s="9260" t="s">
        <v>94</v>
      </c>
      <c r="E4037" s="9246"/>
      <c r="F4037" s="9246"/>
      <c r="G4037" s="9247"/>
      <c r="H4037" s="11354"/>
      <c r="I4037" s="11354"/>
      <c r="J4037" s="9189"/>
    </row>
    <row r="4038" spans="1:10" ht="16.5" thickTop="1" thickBot="1" x14ac:dyDescent="0.3">
      <c r="A4038" s="9188"/>
      <c r="B4038" s="9189"/>
      <c r="C4038" s="9206"/>
      <c r="D4038" s="9260" t="s">
        <v>102</v>
      </c>
      <c r="E4038" s="9246"/>
      <c r="F4038" s="9246"/>
      <c r="G4038" s="9247"/>
      <c r="H4038" s="11354"/>
      <c r="I4038" s="11354"/>
      <c r="J4038" s="9189"/>
    </row>
    <row r="4039" spans="1:10" ht="16.5" thickTop="1" thickBot="1" x14ac:dyDescent="0.3">
      <c r="A4039" s="9190"/>
      <c r="B4039" s="9189"/>
      <c r="C4039" s="9206"/>
      <c r="D4039" s="9260" t="s">
        <v>103</v>
      </c>
      <c r="E4039" s="9246"/>
      <c r="F4039" s="9246"/>
      <c r="G4039" s="9247"/>
      <c r="H4039" s="11354"/>
      <c r="I4039" s="11354"/>
      <c r="J4039" s="9189"/>
    </row>
    <row r="4040" spans="1:10" ht="16.5" thickTop="1" thickBot="1" x14ac:dyDescent="0.3">
      <c r="A4040" s="9190"/>
      <c r="B4040" s="9189"/>
      <c r="C4040" s="9206"/>
      <c r="D4040" s="9365" t="s">
        <v>115</v>
      </c>
      <c r="E4040" s="9344"/>
      <c r="F4040" s="9344"/>
      <c r="G4040" s="9345"/>
      <c r="H4040" s="11427">
        <v>0</v>
      </c>
      <c r="I4040" s="11427"/>
      <c r="J4040" s="9189"/>
    </row>
    <row r="4041" spans="1:10" ht="16.5" thickTop="1" thickBot="1" x14ac:dyDescent="0.3">
      <c r="A4041" s="9190"/>
      <c r="B4041" s="9189"/>
      <c r="C4041" s="9206"/>
      <c r="D4041" s="9260" t="s">
        <v>105</v>
      </c>
      <c r="E4041" s="9246"/>
      <c r="F4041" s="9246"/>
      <c r="G4041" s="9247"/>
      <c r="H4041" s="11354"/>
      <c r="I4041" s="11354"/>
      <c r="J4041" s="9189"/>
    </row>
    <row r="4042" spans="1:10" ht="16.5" thickTop="1" thickBot="1" x14ac:dyDescent="0.3">
      <c r="A4042" s="9190"/>
      <c r="B4042" s="9189"/>
      <c r="C4042" s="9206"/>
      <c r="D4042" s="9260" t="s">
        <v>94</v>
      </c>
      <c r="E4042" s="9246"/>
      <c r="F4042" s="9246"/>
      <c r="G4042" s="9247"/>
      <c r="H4042" s="11354"/>
      <c r="I4042" s="11354"/>
      <c r="J4042" s="9189"/>
    </row>
    <row r="4043" spans="1:10" ht="16.5" thickTop="1" thickBot="1" x14ac:dyDescent="0.3">
      <c r="A4043" s="9190"/>
      <c r="B4043" s="9189"/>
      <c r="C4043" s="9206"/>
      <c r="D4043" s="9260" t="s">
        <v>102</v>
      </c>
      <c r="E4043" s="9246"/>
      <c r="F4043" s="9246"/>
      <c r="G4043" s="9247"/>
      <c r="H4043" s="11354"/>
      <c r="I4043" s="11354"/>
      <c r="J4043" s="9189"/>
    </row>
    <row r="4044" spans="1:10" ht="16.5" thickTop="1" thickBot="1" x14ac:dyDescent="0.3">
      <c r="A4044" s="9190"/>
      <c r="B4044" s="9189"/>
      <c r="C4044" s="9206"/>
      <c r="D4044" s="9260" t="s">
        <v>103</v>
      </c>
      <c r="E4044" s="9246"/>
      <c r="F4044" s="9246"/>
      <c r="G4044" s="9247"/>
      <c r="H4044" s="11354"/>
      <c r="I4044" s="11354"/>
      <c r="J4044" s="9189"/>
    </row>
    <row r="4045" spans="1:10" ht="16.5" thickTop="1" thickBot="1" x14ac:dyDescent="0.3">
      <c r="A4045" s="9190"/>
      <c r="B4045" s="9189"/>
      <c r="C4045" s="9206"/>
      <c r="D4045" s="9365" t="s">
        <v>116</v>
      </c>
      <c r="E4045" s="9344"/>
      <c r="F4045" s="9344"/>
      <c r="G4045" s="9345"/>
      <c r="H4045" s="11427">
        <v>0</v>
      </c>
      <c r="I4045" s="11427"/>
      <c r="J4045" s="9189"/>
    </row>
    <row r="4046" spans="1:10" ht="16.5" thickTop="1" thickBot="1" x14ac:dyDescent="0.3">
      <c r="A4046" s="9190"/>
      <c r="B4046" s="9189"/>
      <c r="C4046" s="9206"/>
      <c r="D4046" s="9260" t="s">
        <v>105</v>
      </c>
      <c r="E4046" s="9246"/>
      <c r="F4046" s="9246"/>
      <c r="G4046" s="9247"/>
      <c r="H4046" s="11354"/>
      <c r="I4046" s="11354"/>
      <c r="J4046" s="9189"/>
    </row>
    <row r="4047" spans="1:10" ht="16.5" thickTop="1" thickBot="1" x14ac:dyDescent="0.3">
      <c r="A4047" s="9190"/>
      <c r="B4047" s="9189"/>
      <c r="C4047" s="9206"/>
      <c r="D4047" s="9260" t="s">
        <v>94</v>
      </c>
      <c r="E4047" s="9246"/>
      <c r="F4047" s="9246"/>
      <c r="G4047" s="9247"/>
      <c r="H4047" s="11433"/>
      <c r="I4047" s="11433"/>
      <c r="J4047" s="9189"/>
    </row>
    <row r="4048" spans="1:10" ht="16.5" thickTop="1" thickBot="1" x14ac:dyDescent="0.3">
      <c r="A4048" s="9190"/>
      <c r="B4048" s="9189"/>
      <c r="C4048" s="9206"/>
      <c r="D4048" s="9260" t="s">
        <v>102</v>
      </c>
      <c r="E4048" s="9246"/>
      <c r="F4048" s="9246"/>
      <c r="G4048" s="9247"/>
      <c r="H4048" s="11354"/>
      <c r="I4048" s="11354"/>
      <c r="J4048" s="9189"/>
    </row>
    <row r="4049" spans="1:10" ht="16.5" thickTop="1" thickBot="1" x14ac:dyDescent="0.3">
      <c r="A4049" s="9190"/>
      <c r="B4049" s="9189"/>
      <c r="C4049" s="9206"/>
      <c r="D4049" s="9260" t="s">
        <v>103</v>
      </c>
      <c r="E4049" s="9246"/>
      <c r="F4049" s="9246"/>
      <c r="G4049" s="9247"/>
      <c r="H4049" s="11354"/>
      <c r="I4049" s="11354"/>
      <c r="J4049" s="9189"/>
    </row>
    <row r="4050" spans="1:10" ht="16.5" thickTop="1" thickBot="1" x14ac:dyDescent="0.3">
      <c r="A4050" s="9190"/>
      <c r="B4050" s="9189"/>
      <c r="C4050" s="9206"/>
      <c r="D4050" s="9365" t="s">
        <v>117</v>
      </c>
      <c r="E4050" s="9344"/>
      <c r="F4050" s="9344"/>
      <c r="G4050" s="9345"/>
      <c r="H4050" s="11427">
        <v>0</v>
      </c>
      <c r="I4050" s="11427"/>
      <c r="J4050" s="9189"/>
    </row>
    <row r="4051" spans="1:10" ht="16.5" thickTop="1" thickBot="1" x14ac:dyDescent="0.3">
      <c r="A4051" s="9190"/>
      <c r="B4051" s="9189"/>
      <c r="C4051" s="9206"/>
      <c r="D4051" s="9260" t="s">
        <v>105</v>
      </c>
      <c r="E4051" s="9246"/>
      <c r="F4051" s="9246"/>
      <c r="G4051" s="9247"/>
      <c r="H4051" s="11354"/>
      <c r="I4051" s="11354"/>
      <c r="J4051" s="9189"/>
    </row>
    <row r="4052" spans="1:10" ht="16.5" thickTop="1" thickBot="1" x14ac:dyDescent="0.3">
      <c r="A4052" s="9190"/>
      <c r="B4052" s="9189"/>
      <c r="C4052" s="9206"/>
      <c r="D4052" s="9260" t="s">
        <v>94</v>
      </c>
      <c r="E4052" s="9246"/>
      <c r="F4052" s="9246"/>
      <c r="G4052" s="9247"/>
      <c r="H4052" s="11354"/>
      <c r="I4052" s="11354"/>
      <c r="J4052" s="9189"/>
    </row>
    <row r="4053" spans="1:10" ht="16.5" thickTop="1" thickBot="1" x14ac:dyDescent="0.3">
      <c r="A4053" s="9190"/>
      <c r="B4053" s="9189"/>
      <c r="C4053" s="9206"/>
      <c r="D4053" s="9260" t="s">
        <v>102</v>
      </c>
      <c r="E4053" s="9246"/>
      <c r="F4053" s="9246"/>
      <c r="G4053" s="9247"/>
      <c r="H4053" s="11354"/>
      <c r="I4053" s="11354"/>
      <c r="J4053" s="9189"/>
    </row>
    <row r="4054" spans="1:10" ht="16.5" thickTop="1" thickBot="1" x14ac:dyDescent="0.3">
      <c r="A4054" s="9190"/>
      <c r="B4054" s="9189"/>
      <c r="C4054" s="9208"/>
      <c r="D4054" s="9260" t="s">
        <v>103</v>
      </c>
      <c r="E4054" s="9246"/>
      <c r="F4054" s="9246"/>
      <c r="G4054" s="9247"/>
      <c r="H4054" s="11354"/>
      <c r="I4054" s="11354"/>
      <c r="J4054" s="9189"/>
    </row>
    <row r="4055" spans="1:10" ht="16.5" thickTop="1" thickBot="1" x14ac:dyDescent="0.3">
      <c r="A4055" s="9188"/>
      <c r="B4055" s="9189"/>
      <c r="C4055" s="9312" t="s">
        <v>118</v>
      </c>
      <c r="D4055" s="9376"/>
      <c r="E4055" s="9324"/>
      <c r="F4055" s="9324"/>
      <c r="G4055" s="9325"/>
      <c r="H4055" s="11411">
        <v>23</v>
      </c>
      <c r="I4055" s="11411"/>
      <c r="J4055" s="9189"/>
    </row>
    <row r="4056" spans="1:10" ht="27" thickTop="1" thickBot="1" x14ac:dyDescent="0.3">
      <c r="A4056" s="9188"/>
      <c r="B4056" s="9188"/>
      <c r="C4056" s="9218"/>
      <c r="D4056" s="9285" t="s">
        <v>31</v>
      </c>
      <c r="E4056" s="9261"/>
      <c r="F4056" s="9261"/>
      <c r="G4056" s="9262"/>
      <c r="H4056" s="11354"/>
      <c r="I4056" s="11354"/>
      <c r="J4056" s="9189"/>
    </row>
    <row r="4057" spans="1:10" ht="16.5" thickTop="1" thickBot="1" x14ac:dyDescent="0.3">
      <c r="A4057" s="9188"/>
      <c r="B4057" s="9188"/>
      <c r="C4057" s="9218"/>
      <c r="D4057" s="9285" t="s">
        <v>119</v>
      </c>
      <c r="E4057" s="9246"/>
      <c r="F4057" s="9246"/>
      <c r="G4057" s="9247"/>
      <c r="H4057" s="11354"/>
      <c r="I4057" s="11354"/>
      <c r="J4057" s="9189"/>
    </row>
    <row r="4058" spans="1:10" ht="27" thickTop="1" thickBot="1" x14ac:dyDescent="0.3">
      <c r="A4058" s="9188"/>
      <c r="B4058" s="9188"/>
      <c r="C4058" s="9218"/>
      <c r="D4058" s="9285" t="s">
        <v>120</v>
      </c>
      <c r="E4058" s="9263"/>
      <c r="F4058" s="9246"/>
      <c r="G4058" s="9247"/>
      <c r="H4058" s="11354"/>
      <c r="I4058" s="11354"/>
      <c r="J4058" s="9189"/>
    </row>
    <row r="4059" spans="1:10" ht="27" thickTop="1" thickBot="1" x14ac:dyDescent="0.3">
      <c r="A4059" s="9188"/>
      <c r="B4059" s="9189"/>
      <c r="C4059" s="9218"/>
      <c r="D4059" s="9285" t="s">
        <v>121</v>
      </c>
      <c r="E4059" s="9246"/>
      <c r="F4059" s="9246"/>
      <c r="G4059" s="9247"/>
      <c r="H4059" s="11354"/>
      <c r="I4059" s="11354"/>
      <c r="J4059" s="9189"/>
    </row>
    <row r="4060" spans="1:10" ht="16.5" thickTop="1" thickBot="1" x14ac:dyDescent="0.3">
      <c r="A4060" s="9188"/>
      <c r="B4060" s="9189"/>
      <c r="C4060" s="9218"/>
      <c r="D4060" s="9285" t="s">
        <v>70</v>
      </c>
      <c r="E4060" s="9246"/>
      <c r="F4060" s="9246"/>
      <c r="G4060" s="9247"/>
      <c r="H4060" s="11354"/>
      <c r="I4060" s="11354"/>
      <c r="J4060" s="9189"/>
    </row>
    <row r="4061" spans="1:10" ht="39.75" thickTop="1" thickBot="1" x14ac:dyDescent="0.3">
      <c r="A4061" s="9188"/>
      <c r="B4061" s="9189"/>
      <c r="C4061" s="9218"/>
      <c r="D4061" s="9285" t="s">
        <v>122</v>
      </c>
      <c r="E4061" s="9246"/>
      <c r="F4061" s="9246"/>
      <c r="G4061" s="9247"/>
      <c r="H4061" s="11354"/>
      <c r="I4061" s="11354"/>
      <c r="J4061" s="9189"/>
    </row>
    <row r="4062" spans="1:10" ht="27" thickTop="1" thickBot="1" x14ac:dyDescent="0.3">
      <c r="A4062" s="9188"/>
      <c r="B4062" s="9189"/>
      <c r="C4062" s="9219"/>
      <c r="D4062" s="9285" t="s">
        <v>123</v>
      </c>
      <c r="E4062" s="9246"/>
      <c r="F4062" s="9246"/>
      <c r="G4062" s="9247"/>
      <c r="H4062" s="11354"/>
      <c r="I4062" s="11354"/>
      <c r="J4062" s="9189"/>
    </row>
    <row r="4063" spans="1:10" ht="39.75" thickTop="1" thickBot="1" x14ac:dyDescent="0.3">
      <c r="A4063" s="9188"/>
      <c r="B4063" s="9189"/>
      <c r="C4063" s="9218"/>
      <c r="D4063" s="9285" t="s">
        <v>34</v>
      </c>
      <c r="E4063" s="9246"/>
      <c r="F4063" s="9246"/>
      <c r="G4063" s="9247"/>
      <c r="H4063" s="11354"/>
      <c r="I4063" s="11354"/>
      <c r="J4063" s="9189"/>
    </row>
    <row r="4064" spans="1:10" ht="39.75" thickTop="1" thickBot="1" x14ac:dyDescent="0.3">
      <c r="A4064" s="9188"/>
      <c r="B4064" s="9189"/>
      <c r="C4064" s="9219"/>
      <c r="D4064" s="9286" t="s">
        <v>124</v>
      </c>
      <c r="E4064" s="9246"/>
      <c r="F4064" s="9246"/>
      <c r="G4064" s="9247"/>
      <c r="H4064" s="11354">
        <v>5</v>
      </c>
      <c r="I4064" s="11354"/>
      <c r="J4064" s="9189"/>
    </row>
    <row r="4065" spans="1:10" ht="52.5" thickTop="1" thickBot="1" x14ac:dyDescent="0.3">
      <c r="A4065" s="9188"/>
      <c r="B4065" s="9189"/>
      <c r="C4065" s="9218"/>
      <c r="D4065" s="9285" t="s">
        <v>125</v>
      </c>
      <c r="E4065" s="9246"/>
      <c r="F4065" s="9246"/>
      <c r="G4065" s="9247"/>
      <c r="H4065" s="11354">
        <v>3</v>
      </c>
      <c r="I4065" s="11354"/>
      <c r="J4065" s="9189"/>
    </row>
    <row r="4066" spans="1:10" ht="27" thickTop="1" thickBot="1" x14ac:dyDescent="0.3">
      <c r="A4066" s="9188"/>
      <c r="B4066" s="9189"/>
      <c r="C4066" s="9218"/>
      <c r="D4066" s="9285" t="s">
        <v>126</v>
      </c>
      <c r="E4066" s="9246"/>
      <c r="F4066" s="9246"/>
      <c r="G4066" s="9247"/>
      <c r="H4066" s="11354"/>
      <c r="I4066" s="11354"/>
      <c r="J4066" s="9189"/>
    </row>
    <row r="4067" spans="1:10" ht="27" thickTop="1" thickBot="1" x14ac:dyDescent="0.3">
      <c r="A4067" s="9188"/>
      <c r="B4067" s="9189"/>
      <c r="C4067" s="9218"/>
      <c r="D4067" s="9287" t="s">
        <v>244</v>
      </c>
      <c r="E4067" s="9244"/>
      <c r="F4067" s="9244"/>
      <c r="G4067" s="9244"/>
      <c r="H4067" s="11354"/>
      <c r="I4067" s="11354"/>
      <c r="J4067" s="9189"/>
    </row>
    <row r="4068" spans="1:10" ht="65.25" thickTop="1" thickBot="1" x14ac:dyDescent="0.3">
      <c r="A4068" s="9188"/>
      <c r="B4068" s="9189"/>
      <c r="C4068" s="9218"/>
      <c r="D4068" s="9288" t="s">
        <v>71</v>
      </c>
      <c r="E4068" s="9246"/>
      <c r="F4068" s="9246"/>
      <c r="G4068" s="9247"/>
      <c r="H4068" s="11354"/>
      <c r="I4068" s="11354"/>
      <c r="J4068" s="9189"/>
    </row>
    <row r="4069" spans="1:10" ht="27" thickTop="1" thickBot="1" x14ac:dyDescent="0.3">
      <c r="A4069" s="9188"/>
      <c r="B4069" s="9189"/>
      <c r="C4069" s="9218"/>
      <c r="D4069" s="9285" t="s">
        <v>128</v>
      </c>
      <c r="E4069" s="9244"/>
      <c r="F4069" s="9244"/>
      <c r="G4069" s="9244"/>
      <c r="H4069" s="11354"/>
      <c r="I4069" s="11354"/>
      <c r="J4069" s="9189"/>
    </row>
    <row r="4070" spans="1:10" ht="39.75" thickTop="1" thickBot="1" x14ac:dyDescent="0.3">
      <c r="A4070" s="9188"/>
      <c r="B4070" s="9189"/>
      <c r="C4070" s="9218"/>
      <c r="D4070" s="9285" t="s">
        <v>129</v>
      </c>
      <c r="E4070" s="9246"/>
      <c r="F4070" s="9246"/>
      <c r="G4070" s="9247"/>
      <c r="H4070" s="11354"/>
      <c r="I4070" s="11354"/>
      <c r="J4070" s="9189"/>
    </row>
    <row r="4071" spans="1:10" ht="52.5" thickTop="1" thickBot="1" x14ac:dyDescent="0.3">
      <c r="A4071" s="9188"/>
      <c r="B4071" s="9189"/>
      <c r="C4071" s="9218"/>
      <c r="D4071" s="9285" t="s">
        <v>130</v>
      </c>
      <c r="E4071" s="9246"/>
      <c r="F4071" s="9246"/>
      <c r="G4071" s="9247"/>
      <c r="H4071" s="11354"/>
      <c r="I4071" s="11354"/>
      <c r="J4071" s="9189"/>
    </row>
    <row r="4072" spans="1:10" ht="39.75" thickTop="1" thickBot="1" x14ac:dyDescent="0.3">
      <c r="A4072" s="9188"/>
      <c r="B4072" s="9189"/>
      <c r="C4072" s="9218"/>
      <c r="D4072" s="9285" t="s">
        <v>131</v>
      </c>
      <c r="E4072" s="9263"/>
      <c r="F4072" s="9246"/>
      <c r="G4072" s="9247"/>
      <c r="H4072" s="11354"/>
      <c r="I4072" s="11354"/>
      <c r="J4072" s="9189"/>
    </row>
    <row r="4073" spans="1:10" ht="27" thickTop="1" thickBot="1" x14ac:dyDescent="0.3">
      <c r="A4073" s="9188"/>
      <c r="B4073" s="9188"/>
      <c r="C4073" s="9219"/>
      <c r="D4073" s="9285" t="s">
        <v>132</v>
      </c>
      <c r="E4073" s="9263"/>
      <c r="F4073" s="9246"/>
      <c r="G4073" s="9247"/>
      <c r="H4073" s="11354"/>
      <c r="I4073" s="11354"/>
      <c r="J4073" s="9189"/>
    </row>
    <row r="4074" spans="1:10" ht="39.75" thickTop="1" thickBot="1" x14ac:dyDescent="0.3">
      <c r="A4074" s="9188"/>
      <c r="B4074" s="9188"/>
      <c r="C4074" s="9218"/>
      <c r="D4074" s="9280" t="s">
        <v>245</v>
      </c>
      <c r="E4074" s="9244"/>
      <c r="F4074" s="9244"/>
      <c r="G4074" s="9244"/>
      <c r="H4074" s="11354"/>
      <c r="I4074" s="11354"/>
      <c r="J4074" s="9189"/>
    </row>
    <row r="4075" spans="1:10" ht="27" thickTop="1" thickBot="1" x14ac:dyDescent="0.3">
      <c r="A4075" s="9188"/>
      <c r="B4075" s="9188"/>
      <c r="C4075" s="9218"/>
      <c r="D4075" s="9288" t="s">
        <v>213</v>
      </c>
      <c r="E4075" s="9246"/>
      <c r="F4075" s="9246"/>
      <c r="G4075" s="9247"/>
      <c r="H4075" s="11354"/>
      <c r="I4075" s="11354"/>
      <c r="J4075" s="9189"/>
    </row>
    <row r="4076" spans="1:10" ht="65.25" thickTop="1" thickBot="1" x14ac:dyDescent="0.3">
      <c r="A4076" s="9188"/>
      <c r="B4076" s="9188"/>
      <c r="C4076" s="9218"/>
      <c r="D4076" s="9288" t="s">
        <v>214</v>
      </c>
      <c r="E4076" s="9246"/>
      <c r="F4076" s="9246"/>
      <c r="G4076" s="9247"/>
      <c r="H4076" s="11354"/>
      <c r="I4076" s="11354"/>
      <c r="J4076" s="9189"/>
    </row>
    <row r="4077" spans="1:10" ht="39.75" thickTop="1" thickBot="1" x14ac:dyDescent="0.3">
      <c r="A4077" s="9188"/>
      <c r="B4077" s="9188"/>
      <c r="C4077" s="9218"/>
      <c r="D4077" s="9288" t="s">
        <v>221</v>
      </c>
      <c r="E4077" s="9246"/>
      <c r="F4077" s="9246"/>
      <c r="G4077" s="9247"/>
      <c r="H4077" s="11354"/>
      <c r="I4077" s="11354"/>
      <c r="J4077" s="9189"/>
    </row>
    <row r="4078" spans="1:10" ht="52.5" thickTop="1" thickBot="1" x14ac:dyDescent="0.3">
      <c r="A4078" s="9188"/>
      <c r="B4078" s="9188"/>
      <c r="C4078" s="9218"/>
      <c r="D4078" s="9289" t="s">
        <v>246</v>
      </c>
      <c r="E4078" s="9244"/>
      <c r="F4078" s="9244"/>
      <c r="G4078" s="9244"/>
      <c r="H4078" s="11354"/>
      <c r="I4078" s="11354"/>
      <c r="J4078" s="9189"/>
    </row>
    <row r="4079" spans="1:10" ht="27" thickTop="1" thickBot="1" x14ac:dyDescent="0.3">
      <c r="A4079" s="9188"/>
      <c r="B4079" s="9188"/>
      <c r="C4079" s="9219"/>
      <c r="D4079" s="9288" t="s">
        <v>220</v>
      </c>
      <c r="E4079" s="9246"/>
      <c r="F4079" s="9246"/>
      <c r="G4079" s="9247"/>
      <c r="H4079" s="11354">
        <v>1</v>
      </c>
      <c r="I4079" s="11354"/>
      <c r="J4079" s="9189"/>
    </row>
    <row r="4080" spans="1:10" ht="27" thickTop="1" thickBot="1" x14ac:dyDescent="0.3">
      <c r="A4080" s="9188"/>
      <c r="B4080" s="9188"/>
      <c r="C4080" s="9219"/>
      <c r="D4080" s="9288" t="s">
        <v>247</v>
      </c>
      <c r="E4080" s="9246"/>
      <c r="F4080" s="9246"/>
      <c r="G4080" s="9247"/>
      <c r="H4080" s="11354"/>
      <c r="I4080" s="11354"/>
      <c r="J4080" s="9189"/>
    </row>
    <row r="4081" spans="1:10" ht="16.5" thickTop="1" thickBot="1" x14ac:dyDescent="0.3">
      <c r="A4081" s="9188"/>
      <c r="B4081" s="9188"/>
      <c r="C4081" s="9219"/>
      <c r="D4081" s="9290" t="s">
        <v>212</v>
      </c>
      <c r="E4081" s="9246"/>
      <c r="F4081" s="9246"/>
      <c r="G4081" s="9247"/>
      <c r="H4081" s="11354"/>
      <c r="I4081" s="11354"/>
      <c r="J4081" s="9189"/>
    </row>
    <row r="4082" spans="1:10" ht="27" thickTop="1" thickBot="1" x14ac:dyDescent="0.3">
      <c r="A4082" s="9188"/>
      <c r="B4082" s="9188"/>
      <c r="C4082" s="9219"/>
      <c r="D4082" s="9288" t="s">
        <v>211</v>
      </c>
      <c r="E4082" s="9246"/>
      <c r="F4082" s="9246"/>
      <c r="G4082" s="9247"/>
      <c r="H4082" s="11354"/>
      <c r="I4082" s="11354"/>
      <c r="J4082" s="9189"/>
    </row>
    <row r="4083" spans="1:10" ht="27" thickTop="1" thickBot="1" x14ac:dyDescent="0.3">
      <c r="A4083" s="9188"/>
      <c r="B4083" s="9188"/>
      <c r="C4083" s="9219"/>
      <c r="D4083" s="9288" t="s">
        <v>136</v>
      </c>
      <c r="E4083" s="9246"/>
      <c r="F4083" s="9246"/>
      <c r="G4083" s="9247"/>
      <c r="H4083" s="11354"/>
      <c r="I4083" s="11354"/>
      <c r="J4083" s="9189"/>
    </row>
    <row r="4084" spans="1:10" ht="16.5" thickTop="1" thickBot="1" x14ac:dyDescent="0.3">
      <c r="A4084" s="9188"/>
      <c r="B4084" s="9188"/>
      <c r="C4084" s="9219"/>
      <c r="D4084" s="9288" t="s">
        <v>137</v>
      </c>
      <c r="E4084" s="9246"/>
      <c r="F4084" s="9246"/>
      <c r="G4084" s="9247"/>
      <c r="H4084" s="11354"/>
      <c r="I4084" s="11354"/>
      <c r="J4084" s="9189"/>
    </row>
    <row r="4085" spans="1:10" ht="16.5" thickTop="1" thickBot="1" x14ac:dyDescent="0.3">
      <c r="A4085" s="9188"/>
      <c r="B4085" s="9188"/>
      <c r="C4085" s="9219"/>
      <c r="D4085" s="9288" t="s">
        <v>138</v>
      </c>
      <c r="E4085" s="9246"/>
      <c r="F4085" s="9246"/>
      <c r="G4085" s="9247"/>
      <c r="H4085" s="11354"/>
      <c r="I4085" s="11354"/>
      <c r="J4085" s="9189"/>
    </row>
    <row r="4086" spans="1:10" ht="16.5" thickTop="1" thickBot="1" x14ac:dyDescent="0.3">
      <c r="A4086" s="9188"/>
      <c r="B4086" s="9188"/>
      <c r="C4086" s="9219"/>
      <c r="D4086" s="9288" t="s">
        <v>139</v>
      </c>
      <c r="E4086" s="9246"/>
      <c r="F4086" s="9246"/>
      <c r="G4086" s="9247"/>
      <c r="H4086" s="11354"/>
      <c r="I4086" s="11354"/>
      <c r="J4086" s="9189"/>
    </row>
    <row r="4087" spans="1:10" ht="16.5" thickTop="1" thickBot="1" x14ac:dyDescent="0.3">
      <c r="A4087" s="9188"/>
      <c r="B4087" s="9188"/>
      <c r="C4087" s="9219"/>
      <c r="D4087" s="9288" t="s">
        <v>140</v>
      </c>
      <c r="E4087" s="9246"/>
      <c r="F4087" s="9246"/>
      <c r="G4087" s="9247"/>
      <c r="H4087" s="11354"/>
      <c r="I4087" s="11354"/>
      <c r="J4087" s="9189"/>
    </row>
    <row r="4088" spans="1:10" ht="39.75" thickTop="1" thickBot="1" x14ac:dyDescent="0.3">
      <c r="A4088" s="9188"/>
      <c r="B4088" s="9188"/>
      <c r="C4088" s="9219"/>
      <c r="D4088" s="9289" t="s">
        <v>141</v>
      </c>
      <c r="E4088" s="9246"/>
      <c r="F4088" s="9246"/>
      <c r="G4088" s="9247"/>
      <c r="H4088" s="11354"/>
      <c r="I4088" s="11354"/>
      <c r="J4088" s="9189"/>
    </row>
    <row r="4089" spans="1:10" ht="27" thickTop="1" thickBot="1" x14ac:dyDescent="0.3">
      <c r="A4089" s="9188"/>
      <c r="B4089" s="9188"/>
      <c r="C4089" s="9218"/>
      <c r="D4089" s="9285" t="s">
        <v>142</v>
      </c>
      <c r="E4089" s="9244"/>
      <c r="F4089" s="9244"/>
      <c r="G4089" s="9244"/>
      <c r="H4089" s="11354">
        <v>1</v>
      </c>
      <c r="I4089" s="11354"/>
      <c r="J4089" s="9189"/>
    </row>
    <row r="4090" spans="1:10" ht="39.75" thickTop="1" thickBot="1" x14ac:dyDescent="0.3">
      <c r="A4090" s="9188"/>
      <c r="B4090" s="9188"/>
      <c r="C4090" s="9220"/>
      <c r="D4090" s="9288" t="s">
        <v>143</v>
      </c>
      <c r="E4090" s="9246"/>
      <c r="F4090" s="9246"/>
      <c r="G4090" s="9247"/>
      <c r="H4090" s="11354">
        <v>1</v>
      </c>
      <c r="I4090" s="11354"/>
      <c r="J4090" s="9189"/>
    </row>
    <row r="4091" spans="1:10" ht="39.75" thickTop="1" thickBot="1" x14ac:dyDescent="0.3">
      <c r="A4091" s="9188"/>
      <c r="B4091" s="9188"/>
      <c r="C4091" s="9219"/>
      <c r="D4091" s="9285" t="s">
        <v>144</v>
      </c>
      <c r="E4091" s="9246"/>
      <c r="F4091" s="9246"/>
      <c r="G4091" s="9247"/>
      <c r="H4091" s="11356"/>
      <c r="I4091" s="11356"/>
      <c r="J4091" s="9189"/>
    </row>
    <row r="4092" spans="1:10" ht="27" thickTop="1" thickBot="1" x14ac:dyDescent="0.3">
      <c r="A4092" s="9188"/>
      <c r="B4092" s="9188"/>
      <c r="C4092" s="9219"/>
      <c r="D4092" s="9288" t="s">
        <v>145</v>
      </c>
      <c r="E4092" s="9246"/>
      <c r="F4092" s="9246"/>
      <c r="G4092" s="9247"/>
      <c r="H4092" s="11356">
        <v>3</v>
      </c>
      <c r="I4092" s="11356"/>
      <c r="J4092" s="9189"/>
    </row>
    <row r="4093" spans="1:10" ht="16.5" thickTop="1" thickBot="1" x14ac:dyDescent="0.3">
      <c r="A4093" s="9188"/>
      <c r="B4093" s="9188"/>
      <c r="C4093" s="9221"/>
      <c r="D4093" s="9291" t="s">
        <v>146</v>
      </c>
      <c r="E4093" s="9246"/>
      <c r="F4093" s="9246"/>
      <c r="G4093" s="9247"/>
      <c r="H4093" s="11356">
        <v>9</v>
      </c>
      <c r="I4093" s="11356"/>
      <c r="J4093" s="9189"/>
    </row>
    <row r="4094" spans="1:10" ht="16.5" thickTop="1" thickBot="1" x14ac:dyDescent="0.3">
      <c r="A4094" s="9188"/>
      <c r="B4094" s="9201"/>
      <c r="C4094" s="9326" t="s">
        <v>147</v>
      </c>
      <c r="D4094" s="9327"/>
      <c r="E4094" s="9327"/>
      <c r="F4094" s="9327"/>
      <c r="G4094" s="9328"/>
      <c r="H4094" s="11359">
        <v>80</v>
      </c>
      <c r="I4094" s="11360"/>
      <c r="J4094" s="9189"/>
    </row>
    <row r="4095" spans="1:10" ht="16.5" thickTop="1" thickBot="1" x14ac:dyDescent="0.3">
      <c r="A4095" s="9188"/>
      <c r="B4095" s="9188"/>
      <c r="C4095" s="9204"/>
      <c r="D4095" s="9260" t="s">
        <v>148</v>
      </c>
      <c r="E4095" s="9264"/>
      <c r="F4095" s="9264"/>
      <c r="G4095" s="9265"/>
      <c r="H4095" s="11357">
        <v>52</v>
      </c>
      <c r="I4095" s="11358"/>
      <c r="J4095" s="9189"/>
    </row>
    <row r="4096" spans="1:10" ht="16.5" thickTop="1" thickBot="1" x14ac:dyDescent="0.3">
      <c r="A4096" s="9188"/>
      <c r="B4096" s="9188"/>
      <c r="C4096" s="9201"/>
      <c r="D4096" s="9260" t="s">
        <v>149</v>
      </c>
      <c r="E4096" s="9264"/>
      <c r="F4096" s="9264"/>
      <c r="G4096" s="9265"/>
      <c r="H4096" s="11357"/>
      <c r="I4096" s="11358"/>
      <c r="J4096" s="9189"/>
    </row>
    <row r="4097" spans="1:10" ht="16.5" thickTop="1" thickBot="1" x14ac:dyDescent="0.3">
      <c r="A4097" s="9188"/>
      <c r="B4097" s="9188"/>
      <c r="C4097" s="9201"/>
      <c r="D4097" s="9260" t="s">
        <v>150</v>
      </c>
      <c r="E4097" s="9264"/>
      <c r="F4097" s="9264"/>
      <c r="G4097" s="9265"/>
      <c r="H4097" s="11357">
        <v>28</v>
      </c>
      <c r="I4097" s="11358"/>
      <c r="J4097" s="9189"/>
    </row>
    <row r="4098" spans="1:10" ht="16.5" thickTop="1" thickBot="1" x14ac:dyDescent="0.3">
      <c r="A4098" s="9187"/>
      <c r="B4098" s="9188"/>
      <c r="C4098" s="9210"/>
      <c r="D4098" s="9377" t="s">
        <v>151</v>
      </c>
      <c r="E4098" s="9347"/>
      <c r="F4098" s="9347"/>
      <c r="G4098" s="9348"/>
      <c r="H4098" s="11365">
        <v>6</v>
      </c>
      <c r="I4098" s="11366"/>
      <c r="J4098" s="9189"/>
    </row>
    <row r="4099" spans="1:10" ht="27" thickTop="1" thickBot="1" x14ac:dyDescent="0.3">
      <c r="A4099" s="9188"/>
      <c r="B4099" s="9188"/>
      <c r="C4099" s="9201"/>
      <c r="D4099" s="9266" t="s">
        <v>248</v>
      </c>
      <c r="E4099" s="9257"/>
      <c r="F4099" s="9257"/>
      <c r="G4099" s="9267"/>
      <c r="H4099" s="11357">
        <v>1</v>
      </c>
      <c r="I4099" s="11358"/>
      <c r="J4099" s="9189"/>
    </row>
    <row r="4100" spans="1:10" ht="16.5" thickTop="1" thickBot="1" x14ac:dyDescent="0.3">
      <c r="A4100" s="9188"/>
      <c r="B4100" s="9188"/>
      <c r="C4100" s="9201"/>
      <c r="D4100" s="9268" t="s">
        <v>249</v>
      </c>
      <c r="E4100" s="9257"/>
      <c r="F4100" s="9257"/>
      <c r="G4100" s="9267"/>
      <c r="H4100" s="11390">
        <v>5</v>
      </c>
      <c r="I4100" s="11391"/>
      <c r="J4100" s="9189"/>
    </row>
    <row r="4101" spans="1:10" ht="16.5" thickTop="1" thickBot="1" x14ac:dyDescent="0.3">
      <c r="A4101" s="9188"/>
      <c r="B4101" s="9188"/>
      <c r="C4101" s="9201"/>
      <c r="D4101" s="9377" t="s">
        <v>250</v>
      </c>
      <c r="E4101" s="9347"/>
      <c r="F4101" s="9347"/>
      <c r="G4101" s="9348"/>
      <c r="H4101" s="11365">
        <v>0</v>
      </c>
      <c r="I4101" s="11366"/>
      <c r="J4101" s="9189"/>
    </row>
    <row r="4102" spans="1:10" ht="16.5" thickTop="1" thickBot="1" x14ac:dyDescent="0.3">
      <c r="A4102" s="9188"/>
      <c r="B4102" s="9188"/>
      <c r="C4102" s="9201"/>
      <c r="D4102" s="9268" t="s">
        <v>155</v>
      </c>
      <c r="E4102" s="9257"/>
      <c r="F4102" s="9257"/>
      <c r="G4102" s="9267"/>
      <c r="H4102" s="11357"/>
      <c r="I4102" s="11358"/>
      <c r="J4102" s="9189"/>
    </row>
    <row r="4103" spans="1:10" ht="16.5" thickTop="1" thickBot="1" x14ac:dyDescent="0.3">
      <c r="A4103" s="9188"/>
      <c r="B4103" s="9188"/>
      <c r="C4103" s="9201"/>
      <c r="D4103" s="9268" t="s">
        <v>156</v>
      </c>
      <c r="E4103" s="9257"/>
      <c r="F4103" s="9257"/>
      <c r="G4103" s="9267"/>
      <c r="H4103" s="11357"/>
      <c r="I4103" s="11358"/>
      <c r="J4103" s="9189"/>
    </row>
    <row r="4104" spans="1:10" ht="16.5" thickTop="1" thickBot="1" x14ac:dyDescent="0.3">
      <c r="A4104" s="9188"/>
      <c r="B4104" s="9188"/>
      <c r="C4104" s="9201"/>
      <c r="D4104" s="9268" t="s">
        <v>157</v>
      </c>
      <c r="E4104" s="9257"/>
      <c r="F4104" s="9257"/>
      <c r="G4104" s="9267"/>
      <c r="H4104" s="11357"/>
      <c r="I4104" s="11358"/>
      <c r="J4104" s="9189"/>
    </row>
    <row r="4105" spans="1:10" ht="16.5" thickTop="1" thickBot="1" x14ac:dyDescent="0.3">
      <c r="A4105" s="9188"/>
      <c r="B4105" s="9188"/>
      <c r="C4105" s="9201"/>
      <c r="D4105" s="9269" t="s">
        <v>158</v>
      </c>
      <c r="E4105" s="9246"/>
      <c r="F4105" s="9246"/>
      <c r="G4105" s="9247"/>
      <c r="H4105" s="11357"/>
      <c r="I4105" s="11358"/>
      <c r="J4105" s="9189"/>
    </row>
    <row r="4106" spans="1:10" ht="16.5" thickTop="1" thickBot="1" x14ac:dyDescent="0.3">
      <c r="A4106" s="9188"/>
      <c r="B4106" s="9188"/>
      <c r="C4106" s="9326" t="s">
        <v>159</v>
      </c>
      <c r="D4106" s="9327"/>
      <c r="E4106" s="9327"/>
      <c r="F4106" s="9327"/>
      <c r="G4106" s="9328"/>
      <c r="H4106" s="11359">
        <v>59</v>
      </c>
      <c r="I4106" s="11360"/>
      <c r="J4106" s="9189"/>
    </row>
    <row r="4107" spans="1:10" ht="16.5" thickTop="1" thickBot="1" x14ac:dyDescent="0.3">
      <c r="A4107" s="9188"/>
      <c r="B4107" s="9188"/>
      <c r="C4107" s="9201"/>
      <c r="D4107" s="9270" t="s">
        <v>160</v>
      </c>
      <c r="E4107" s="9244"/>
      <c r="F4107" s="9244"/>
      <c r="G4107" s="9244"/>
      <c r="H4107" s="11355">
        <v>5</v>
      </c>
      <c r="I4107" s="11355"/>
      <c r="J4107" s="9189"/>
    </row>
    <row r="4108" spans="1:10" ht="16.5" thickTop="1" thickBot="1" x14ac:dyDescent="0.3">
      <c r="A4108" s="9188"/>
      <c r="B4108" s="9188"/>
      <c r="C4108" s="9201"/>
      <c r="D4108" s="9260" t="s">
        <v>161</v>
      </c>
      <c r="E4108" s="9246"/>
      <c r="F4108" s="9246"/>
      <c r="G4108" s="9247"/>
      <c r="H4108" s="11356"/>
      <c r="I4108" s="11356"/>
      <c r="J4108" s="9189"/>
    </row>
    <row r="4109" spans="1:10" ht="16.5" thickTop="1" thickBot="1" x14ac:dyDescent="0.3">
      <c r="A4109" s="9188"/>
      <c r="B4109" s="9188"/>
      <c r="C4109" s="9201"/>
      <c r="D4109" s="9359" t="s">
        <v>162</v>
      </c>
      <c r="E4109" s="9249"/>
      <c r="F4109" s="9249"/>
      <c r="G4109" s="9250"/>
      <c r="H4109" s="11356">
        <v>54</v>
      </c>
      <c r="I4109" s="11356"/>
      <c r="J4109" s="9189"/>
    </row>
    <row r="4110" spans="1:10" ht="16.5" thickTop="1" thickBot="1" x14ac:dyDescent="0.3">
      <c r="A4110" s="9188"/>
      <c r="B4110" s="9188"/>
      <c r="C4110" s="9326" t="s">
        <v>163</v>
      </c>
      <c r="D4110" s="9327"/>
      <c r="E4110" s="9327"/>
      <c r="F4110" s="9327"/>
      <c r="G4110" s="9328"/>
      <c r="H4110" s="11359">
        <v>73</v>
      </c>
      <c r="I4110" s="11360"/>
      <c r="J4110" s="9189"/>
    </row>
    <row r="4111" spans="1:10" ht="16.5" thickTop="1" thickBot="1" x14ac:dyDescent="0.3">
      <c r="A4111" s="9188"/>
      <c r="B4111" s="9188"/>
      <c r="C4111" s="9204"/>
      <c r="D4111" s="9260" t="s">
        <v>160</v>
      </c>
      <c r="E4111" s="9246"/>
      <c r="F4111" s="9246"/>
      <c r="G4111" s="9247"/>
      <c r="H4111" s="11356">
        <v>4</v>
      </c>
      <c r="I4111" s="11356"/>
      <c r="J4111" s="9189"/>
    </row>
    <row r="4112" spans="1:10" ht="16.5" thickTop="1" thickBot="1" x14ac:dyDescent="0.3">
      <c r="A4112" s="9188"/>
      <c r="B4112" s="9188"/>
      <c r="C4112" s="9201"/>
      <c r="D4112" s="9260" t="s">
        <v>161</v>
      </c>
      <c r="E4112" s="9246"/>
      <c r="F4112" s="9246"/>
      <c r="G4112" s="9247"/>
      <c r="H4112" s="11356"/>
      <c r="I4112" s="11356"/>
      <c r="J4112" s="9189"/>
    </row>
    <row r="4113" spans="1:10" ht="16.5" thickTop="1" thickBot="1" x14ac:dyDescent="0.3">
      <c r="A4113" s="9188"/>
      <c r="B4113" s="9188"/>
      <c r="C4113" s="9201"/>
      <c r="D4113" s="9359" t="s">
        <v>162</v>
      </c>
      <c r="E4113" s="9249"/>
      <c r="F4113" s="9249"/>
      <c r="G4113" s="9250"/>
      <c r="H4113" s="11356">
        <v>69</v>
      </c>
      <c r="I4113" s="11356"/>
      <c r="J4113" s="9189"/>
    </row>
    <row r="4114" spans="1:10" ht="16.5" thickTop="1" thickBot="1" x14ac:dyDescent="0.3">
      <c r="A4114" s="9188"/>
      <c r="B4114" s="9188"/>
      <c r="C4114" s="9201"/>
      <c r="D4114" s="9359" t="s">
        <v>164</v>
      </c>
      <c r="E4114" s="9249"/>
      <c r="F4114" s="9249"/>
      <c r="G4114" s="9250"/>
      <c r="H4114" s="11357"/>
      <c r="I4114" s="11358"/>
      <c r="J4114" s="9189"/>
    </row>
    <row r="4115" spans="1:10" ht="16.5" thickTop="1" thickBot="1" x14ac:dyDescent="0.3">
      <c r="A4115" s="9188"/>
      <c r="B4115" s="9188"/>
      <c r="C4115" s="9201"/>
      <c r="D4115" s="11362" t="s">
        <v>165</v>
      </c>
      <c r="E4115" s="11363"/>
      <c r="F4115" s="11363"/>
      <c r="G4115" s="11364"/>
      <c r="H4115" s="11361">
        <v>66</v>
      </c>
      <c r="I4115" s="11361"/>
      <c r="J4115" s="9189"/>
    </row>
    <row r="4116" spans="1:10" ht="16.5" thickTop="1" thickBot="1" x14ac:dyDescent="0.3">
      <c r="A4116" s="9188"/>
      <c r="B4116" s="9188"/>
      <c r="C4116" s="9201"/>
      <c r="D4116" s="9270" t="s">
        <v>160</v>
      </c>
      <c r="E4116" s="9244"/>
      <c r="F4116" s="9244"/>
      <c r="G4116" s="9244"/>
      <c r="H4116" s="11355">
        <v>1</v>
      </c>
      <c r="I4116" s="11355"/>
      <c r="J4116" s="9189"/>
    </row>
    <row r="4117" spans="1:10" ht="16.5" thickTop="1" thickBot="1" x14ac:dyDescent="0.3">
      <c r="A4117" s="9188"/>
      <c r="B4117" s="9188"/>
      <c r="C4117" s="9201"/>
      <c r="D4117" s="9260" t="s">
        <v>161</v>
      </c>
      <c r="E4117" s="9246"/>
      <c r="F4117" s="9246"/>
      <c r="G4117" s="9247"/>
      <c r="H4117" s="11356"/>
      <c r="I4117" s="11356"/>
      <c r="J4117" s="9189"/>
    </row>
    <row r="4118" spans="1:10" ht="16.5" thickTop="1" thickBot="1" x14ac:dyDescent="0.3">
      <c r="A4118" s="9188"/>
      <c r="B4118" s="9188"/>
      <c r="C4118" s="9201"/>
      <c r="D4118" s="9359" t="s">
        <v>162</v>
      </c>
      <c r="E4118" s="9249"/>
      <c r="F4118" s="9249"/>
      <c r="G4118" s="9250"/>
      <c r="H4118" s="11356">
        <v>31</v>
      </c>
      <c r="I4118" s="11356"/>
      <c r="J4118" s="9189"/>
    </row>
    <row r="4119" spans="1:10" ht="16.5" thickTop="1" thickBot="1" x14ac:dyDescent="0.3">
      <c r="A4119" s="9188"/>
      <c r="B4119" s="9188"/>
      <c r="C4119" s="9205"/>
      <c r="D4119" s="9260" t="s">
        <v>114</v>
      </c>
      <c r="E4119" s="9249"/>
      <c r="F4119" s="9249"/>
      <c r="G4119" s="9250"/>
      <c r="H4119" s="11356">
        <v>34</v>
      </c>
      <c r="I4119" s="11356"/>
      <c r="J4119" s="9189"/>
    </row>
    <row r="4120" spans="1:10" ht="16.5" thickTop="1" thickBot="1" x14ac:dyDescent="0.3">
      <c r="A4120" s="9188"/>
      <c r="B4120" s="9227"/>
      <c r="C4120" s="9329" t="s">
        <v>166</v>
      </c>
      <c r="D4120" s="9322"/>
      <c r="E4120" s="9330"/>
      <c r="F4120" s="9324"/>
      <c r="G4120" s="9325"/>
      <c r="H4120" s="11369">
        <v>70</v>
      </c>
      <c r="I4120" s="11369"/>
      <c r="J4120" s="9188"/>
    </row>
    <row r="4121" spans="1:10" ht="16.5" thickTop="1" thickBot="1" x14ac:dyDescent="0.3">
      <c r="A4121" s="9188"/>
      <c r="B4121" s="9193"/>
      <c r="C4121" s="9228"/>
      <c r="D4121" s="9271" t="s">
        <v>251</v>
      </c>
      <c r="E4121" s="9272"/>
      <c r="F4121" s="9272"/>
      <c r="G4121" s="9273"/>
      <c r="H4121" s="11356">
        <v>5</v>
      </c>
      <c r="I4121" s="11356"/>
      <c r="J4121" s="9188"/>
    </row>
    <row r="4122" spans="1:10" ht="16.5" thickTop="1" thickBot="1" x14ac:dyDescent="0.3">
      <c r="A4122" s="9188"/>
      <c r="B4122" s="9229"/>
      <c r="C4122" s="9227"/>
      <c r="D4122" s="9272" t="s">
        <v>168</v>
      </c>
      <c r="E4122" s="9272"/>
      <c r="F4122" s="9272"/>
      <c r="G4122" s="9272"/>
      <c r="H4122" s="11355">
        <v>31</v>
      </c>
      <c r="I4122" s="11355"/>
      <c r="J4122" s="9188"/>
    </row>
    <row r="4123" spans="1:10" ht="16.5" thickTop="1" thickBot="1" x14ac:dyDescent="0.3">
      <c r="A4123" s="9188"/>
      <c r="B4123" s="9229"/>
      <c r="C4123" s="9227"/>
      <c r="D4123" s="9274" t="s">
        <v>169</v>
      </c>
      <c r="E4123" s="9272"/>
      <c r="F4123" s="9272"/>
      <c r="G4123" s="9273"/>
      <c r="H4123" s="11356">
        <v>31</v>
      </c>
      <c r="I4123" s="11356"/>
      <c r="J4123" s="9188"/>
    </row>
    <row r="4124" spans="1:10" ht="16.5" thickTop="1" thickBot="1" x14ac:dyDescent="0.3">
      <c r="A4124" s="9188"/>
      <c r="B4124" s="9229"/>
      <c r="C4124" s="9227"/>
      <c r="D4124" s="9274" t="s">
        <v>170</v>
      </c>
      <c r="E4124" s="9272"/>
      <c r="F4124" s="9272"/>
      <c r="G4124" s="9273"/>
      <c r="H4124" s="11356">
        <v>3</v>
      </c>
      <c r="I4124" s="11356"/>
      <c r="J4124" s="9188"/>
    </row>
    <row r="4125" spans="1:10" ht="16.5" thickTop="1" thickBot="1" x14ac:dyDescent="0.3">
      <c r="A4125" s="9188"/>
      <c r="B4125" s="9192"/>
      <c r="C4125" s="9201"/>
      <c r="D4125" s="9375" t="s">
        <v>171</v>
      </c>
      <c r="E4125" s="9349"/>
      <c r="F4125" s="9349"/>
      <c r="G4125" s="9350"/>
      <c r="H4125" s="11361">
        <v>5</v>
      </c>
      <c r="I4125" s="11361"/>
      <c r="J4125" s="9188"/>
    </row>
    <row r="4126" spans="1:10" ht="16.5" thickTop="1" thickBot="1" x14ac:dyDescent="0.3">
      <c r="A4126" s="9188"/>
      <c r="B4126" s="9188"/>
      <c r="C4126" s="9201"/>
      <c r="D4126" s="9275" t="s">
        <v>172</v>
      </c>
      <c r="E4126" s="9246"/>
      <c r="F4126" s="9246"/>
      <c r="G4126" s="9247"/>
      <c r="H4126" s="11356"/>
      <c r="I4126" s="11356"/>
      <c r="J4126" s="9188"/>
    </row>
    <row r="4127" spans="1:10" ht="16.5" thickTop="1" thickBot="1" x14ac:dyDescent="0.3">
      <c r="A4127" s="9188"/>
      <c r="B4127" s="9192"/>
      <c r="C4127" s="9201"/>
      <c r="D4127" s="9276" t="s">
        <v>173</v>
      </c>
      <c r="E4127" s="9272"/>
      <c r="F4127" s="9272"/>
      <c r="G4127" s="9273"/>
      <c r="H4127" s="11355">
        <v>3</v>
      </c>
      <c r="I4127" s="11355"/>
      <c r="J4127" s="9188"/>
    </row>
    <row r="4128" spans="1:10" ht="16.5" thickTop="1" thickBot="1" x14ac:dyDescent="0.3">
      <c r="A4128" s="9188"/>
      <c r="B4128" s="9192"/>
      <c r="C4128" s="9201"/>
      <c r="D4128" s="9277" t="s">
        <v>174</v>
      </c>
      <c r="E4128" s="9272"/>
      <c r="F4128" s="9272"/>
      <c r="G4128" s="9273"/>
      <c r="H4128" s="11356">
        <v>2</v>
      </c>
      <c r="I4128" s="11356"/>
      <c r="J4128" s="9190"/>
    </row>
    <row r="4129" spans="1:10" ht="17.25" thickTop="1" thickBot="1" x14ac:dyDescent="0.3">
      <c r="A4129" s="9188"/>
      <c r="B4129" s="9331" t="s">
        <v>175</v>
      </c>
      <c r="C4129" s="9332"/>
      <c r="D4129" s="9332"/>
      <c r="E4129" s="9332"/>
      <c r="F4129" s="9333"/>
      <c r="G4129" s="11359" t="s">
        <v>11</v>
      </c>
      <c r="H4129" s="11367"/>
      <c r="I4129" s="11360"/>
      <c r="J4129" s="9188"/>
    </row>
    <row r="4130" spans="1:10" ht="16.5" thickTop="1" x14ac:dyDescent="0.25">
      <c r="A4130" s="9190"/>
      <c r="B4130" s="9334"/>
      <c r="C4130" s="9335"/>
      <c r="D4130" s="9335"/>
      <c r="E4130" s="9335"/>
      <c r="F4130" s="9336"/>
      <c r="G4130" s="11348">
        <v>1050</v>
      </c>
      <c r="H4130" s="11349"/>
      <c r="I4130" s="11350"/>
      <c r="J4130" s="9190"/>
    </row>
    <row r="4131" spans="1:10" ht="16.5" thickBot="1" x14ac:dyDescent="0.3">
      <c r="A4131" s="9190"/>
      <c r="B4131" s="9337"/>
      <c r="C4131" s="9338"/>
      <c r="D4131" s="9338"/>
      <c r="E4131" s="9338"/>
      <c r="F4131" s="9339"/>
      <c r="G4131" s="11351"/>
      <c r="H4131" s="11352"/>
      <c r="I4131" s="11353"/>
      <c r="J4131" s="9190"/>
    </row>
    <row r="4132" spans="1:10" ht="15.75" thickTop="1" x14ac:dyDescent="0.25">
      <c r="A4132" s="9190"/>
      <c r="B4132" s="9190"/>
      <c r="C4132" s="9190"/>
      <c r="D4132" s="9190"/>
      <c r="E4132" s="9190"/>
      <c r="F4132" s="9190"/>
      <c r="G4132" s="9190"/>
      <c r="H4132" s="9190"/>
      <c r="I4132" s="9190"/>
      <c r="J4132" s="9190"/>
    </row>
    <row r="4133" spans="1:10" ht="15.75" thickBot="1" x14ac:dyDescent="0.3">
      <c r="A4133" s="9388"/>
      <c r="B4133" s="9388"/>
      <c r="C4133" s="9390"/>
      <c r="D4133" s="9390"/>
      <c r="E4133" s="9574"/>
      <c r="F4133" s="9388"/>
      <c r="G4133" s="9580" t="s">
        <v>196</v>
      </c>
      <c r="H4133" s="9388"/>
      <c r="I4133" s="9388"/>
      <c r="J4133" s="9388"/>
    </row>
    <row r="4134" spans="1:10" ht="17.25" thickTop="1" thickBot="1" x14ac:dyDescent="0.3">
      <c r="A4134" s="9393"/>
      <c r="B4134" s="9393"/>
      <c r="C4134" s="9394"/>
      <c r="D4134" s="9394"/>
      <c r="E4134" s="9394"/>
      <c r="F4134" s="9388"/>
      <c r="G4134" s="9570" t="s">
        <v>1</v>
      </c>
      <c r="H4134" s="9571"/>
      <c r="I4134" s="9423"/>
      <c r="J4134" s="9393"/>
    </row>
    <row r="4135" spans="1:10" ht="17.25" thickTop="1" thickBot="1" x14ac:dyDescent="0.3">
      <c r="A4135" s="9574"/>
      <c r="B4135" s="9393"/>
      <c r="C4135" s="9555"/>
      <c r="D4135" s="9555"/>
      <c r="E4135" s="9555"/>
      <c r="F4135" s="9388"/>
      <c r="G4135" s="9572" t="s">
        <v>2</v>
      </c>
      <c r="H4135" s="9573"/>
      <c r="I4135" s="9423" t="s">
        <v>181</v>
      </c>
      <c r="J4135" s="9393"/>
    </row>
    <row r="4136" spans="1:10" ht="16.5" thickTop="1" thickBot="1" x14ac:dyDescent="0.3">
      <c r="A4136" s="9393"/>
      <c r="B4136" s="9393"/>
      <c r="C4136" s="9393"/>
      <c r="D4136" s="9394"/>
      <c r="E4136" s="9402"/>
      <c r="F4136" s="9394"/>
      <c r="G4136" s="9394"/>
      <c r="H4136" s="9394"/>
      <c r="I4136" s="9394"/>
      <c r="J4136" s="9394"/>
    </row>
    <row r="4137" spans="1:10" ht="17.25" thickTop="1" thickBot="1" x14ac:dyDescent="0.3">
      <c r="A4137" s="9504" t="s">
        <v>4</v>
      </c>
      <c r="B4137" s="10962"/>
      <c r="C4137" s="10963"/>
      <c r="D4137" s="10963"/>
      <c r="E4137" s="10963"/>
      <c r="F4137" s="10963"/>
      <c r="G4137" s="10964"/>
      <c r="H4137" s="9388"/>
      <c r="I4137" s="9388"/>
      <c r="J4137" s="9388"/>
    </row>
    <row r="4138" spans="1:10" ht="17.25" thickTop="1" thickBot="1" x14ac:dyDescent="0.3">
      <c r="A4138" s="9504" t="s">
        <v>5</v>
      </c>
      <c r="B4138" s="10962" t="s">
        <v>266</v>
      </c>
      <c r="C4138" s="10963"/>
      <c r="D4138" s="10963"/>
      <c r="E4138" s="10963"/>
      <c r="F4138" s="10963"/>
      <c r="G4138" s="10964"/>
      <c r="H4138" s="9388"/>
      <c r="I4138" s="9388"/>
      <c r="J4138" s="9388"/>
    </row>
    <row r="4139" spans="1:10" ht="17.25" thickTop="1" thickBot="1" x14ac:dyDescent="0.3">
      <c r="A4139" s="9505" t="s">
        <v>7</v>
      </c>
      <c r="B4139" s="10965" t="s">
        <v>8</v>
      </c>
      <c r="C4139" s="10966"/>
      <c r="D4139" s="9424"/>
      <c r="E4139" s="9425"/>
      <c r="F4139" s="9425"/>
      <c r="G4139" s="9424"/>
      <c r="H4139" s="9388"/>
      <c r="I4139" s="9388"/>
      <c r="J4139" s="9388"/>
    </row>
    <row r="4140" spans="1:10" ht="16.5" thickTop="1" thickBot="1" x14ac:dyDescent="0.3">
      <c r="A4140" s="9393"/>
      <c r="B4140" s="9393"/>
      <c r="C4140" s="9393"/>
      <c r="D4140" s="9393"/>
      <c r="E4140" s="9393"/>
      <c r="F4140" s="9393"/>
      <c r="G4140" s="9403"/>
      <c r="H4140" s="9393"/>
      <c r="I4140" s="9393"/>
      <c r="J4140" s="9393"/>
    </row>
    <row r="4141" spans="1:10" ht="16.5" thickTop="1" thickBot="1" x14ac:dyDescent="0.3">
      <c r="A4141" s="9388"/>
      <c r="B4141" s="11372" t="s">
        <v>9</v>
      </c>
      <c r="C4141" s="11372"/>
      <c r="D4141" s="11372"/>
      <c r="E4141" s="11369" t="s">
        <v>10</v>
      </c>
      <c r="F4141" s="11378"/>
      <c r="G4141" s="11369" t="s">
        <v>11</v>
      </c>
      <c r="H4141" s="11378"/>
      <c r="I4141" s="9388"/>
      <c r="J4141" s="9388"/>
    </row>
    <row r="4142" spans="1:10" ht="16.5" thickTop="1" thickBot="1" x14ac:dyDescent="0.3">
      <c r="A4142" s="9401"/>
      <c r="B4142" s="11373"/>
      <c r="C4142" s="11372"/>
      <c r="D4142" s="11372"/>
      <c r="E4142" s="10981">
        <v>7678</v>
      </c>
      <c r="F4142" s="10981"/>
      <c r="G4142" s="11431">
        <v>7678</v>
      </c>
      <c r="H4142" s="11431"/>
      <c r="I4142" s="9388"/>
      <c r="J4142" s="9388"/>
    </row>
    <row r="4143" spans="1:10" ht="16.5" thickTop="1" thickBot="1" x14ac:dyDescent="0.3">
      <c r="A4143" s="9401"/>
      <c r="B4143" s="11373"/>
      <c r="C4143" s="11372"/>
      <c r="D4143" s="11372"/>
      <c r="E4143" s="10981"/>
      <c r="F4143" s="10981"/>
      <c r="G4143" s="11431"/>
      <c r="H4143" s="11431"/>
      <c r="I4143" s="9388"/>
      <c r="J4143" s="9388"/>
    </row>
    <row r="4144" spans="1:10" ht="16.5" thickTop="1" thickBot="1" x14ac:dyDescent="0.3">
      <c r="A4144" s="9401"/>
      <c r="B4144" s="9389"/>
      <c r="C4144" s="9389"/>
      <c r="D4144" s="9389"/>
      <c r="E4144" s="9389"/>
      <c r="F4144" s="9389"/>
      <c r="G4144" s="9389"/>
      <c r="H4144" s="9389"/>
      <c r="I4144" s="9389"/>
      <c r="J4144" s="9389"/>
    </row>
    <row r="4145" spans="1:10" ht="16.5" thickTop="1" thickBot="1" x14ac:dyDescent="0.3">
      <c r="A4145" s="9401"/>
      <c r="B4145" s="11373" t="s">
        <v>12</v>
      </c>
      <c r="C4145" s="11372"/>
      <c r="D4145" s="11372"/>
      <c r="E4145" s="11372"/>
      <c r="F4145" s="11372"/>
      <c r="G4145" s="11369" t="s">
        <v>11</v>
      </c>
      <c r="H4145" s="11378"/>
      <c r="I4145" s="11432" t="s">
        <v>13</v>
      </c>
      <c r="J4145" s="11432"/>
    </row>
    <row r="4146" spans="1:10" ht="16.5" thickTop="1" thickBot="1" x14ac:dyDescent="0.3">
      <c r="A4146" s="9401"/>
      <c r="B4146" s="11372"/>
      <c r="C4146" s="11372"/>
      <c r="D4146" s="11372"/>
      <c r="E4146" s="11372"/>
      <c r="F4146" s="11372"/>
      <c r="G4146" s="9506" t="s">
        <v>14</v>
      </c>
      <c r="H4146" s="9506" t="s">
        <v>15</v>
      </c>
      <c r="I4146" s="11432"/>
      <c r="J4146" s="11432"/>
    </row>
    <row r="4147" spans="1:10" ht="16.5" thickTop="1" thickBot="1" x14ac:dyDescent="0.3">
      <c r="A4147" s="9388"/>
      <c r="B4147" s="11372"/>
      <c r="C4147" s="11372"/>
      <c r="D4147" s="11372"/>
      <c r="E4147" s="11372"/>
      <c r="F4147" s="11372"/>
      <c r="G4147" s="9492">
        <v>165</v>
      </c>
      <c r="H4147" s="9492">
        <v>9</v>
      </c>
      <c r="I4147" s="11430">
        <v>174</v>
      </c>
      <c r="J4147" s="11430"/>
    </row>
    <row r="4148" spans="1:10" ht="16.5" thickTop="1" thickBot="1" x14ac:dyDescent="0.3">
      <c r="A4148" s="9388"/>
      <c r="B4148" s="11374" t="s">
        <v>16</v>
      </c>
      <c r="C4148" s="11375"/>
      <c r="D4148" s="11375"/>
      <c r="E4148" s="11375"/>
      <c r="F4148" s="11392"/>
      <c r="G4148" s="9426">
        <v>161</v>
      </c>
      <c r="H4148" s="9426">
        <v>9</v>
      </c>
      <c r="I4148" s="11411">
        <v>170</v>
      </c>
      <c r="J4148" s="11411"/>
    </row>
    <row r="4149" spans="1:10" ht="16.5" thickTop="1" thickBot="1" x14ac:dyDescent="0.3">
      <c r="A4149" s="9388"/>
      <c r="B4149" s="11374" t="s">
        <v>17</v>
      </c>
      <c r="C4149" s="11375"/>
      <c r="D4149" s="11375"/>
      <c r="E4149" s="11375"/>
      <c r="F4149" s="11375"/>
      <c r="G4149" s="9426">
        <v>4</v>
      </c>
      <c r="H4149" s="9426"/>
      <c r="I4149" s="11428">
        <v>4</v>
      </c>
      <c r="J4149" s="11429"/>
    </row>
    <row r="4150" spans="1:10" ht="16.5" thickTop="1" thickBot="1" x14ac:dyDescent="0.3">
      <c r="A4150" s="9388"/>
      <c r="B4150" s="9493" t="s">
        <v>18</v>
      </c>
      <c r="C4150" s="9494"/>
      <c r="D4150" s="9495"/>
      <c r="E4150" s="9507"/>
      <c r="F4150" s="9507"/>
      <c r="G4150" s="9581"/>
      <c r="H4150" s="9582"/>
      <c r="I4150" s="9508"/>
      <c r="J4150" s="9388"/>
    </row>
    <row r="4151" spans="1:10" ht="16.5" thickTop="1" thickBot="1" x14ac:dyDescent="0.3">
      <c r="A4151" s="9388"/>
      <c r="B4151" s="9496"/>
      <c r="C4151" s="9497"/>
      <c r="D4151" s="9497"/>
      <c r="E4151" s="11369" t="s">
        <v>19</v>
      </c>
      <c r="F4151" s="11369"/>
      <c r="G4151" s="11369"/>
      <c r="H4151" s="11359"/>
      <c r="I4151" s="9506" t="s">
        <v>11</v>
      </c>
      <c r="J4151" s="9388"/>
    </row>
    <row r="4152" spans="1:10" ht="16.5" thickTop="1" thickBot="1" x14ac:dyDescent="0.3">
      <c r="A4152" s="9388"/>
      <c r="B4152" s="9496"/>
      <c r="C4152" s="9497" t="s">
        <v>20</v>
      </c>
      <c r="D4152" s="9497"/>
      <c r="E4152" s="9541" t="s">
        <v>21</v>
      </c>
      <c r="F4152" s="9541" t="s">
        <v>22</v>
      </c>
      <c r="G4152" s="9541" t="s">
        <v>23</v>
      </c>
      <c r="H4152" s="9560" t="s">
        <v>24</v>
      </c>
      <c r="I4152" s="9501"/>
      <c r="J4152" s="9388"/>
    </row>
    <row r="4153" spans="1:10" ht="16.5" thickTop="1" thickBot="1" x14ac:dyDescent="0.3">
      <c r="A4153" s="9388"/>
      <c r="B4153" s="9498"/>
      <c r="C4153" s="9499"/>
      <c r="D4153" s="9499"/>
      <c r="E4153" s="11413">
        <v>42</v>
      </c>
      <c r="F4153" s="11413"/>
      <c r="G4153" s="11413"/>
      <c r="H4153" s="11414"/>
      <c r="I4153" s="11412">
        <v>294</v>
      </c>
      <c r="J4153" s="9388"/>
    </row>
    <row r="4154" spans="1:10" ht="16.5" thickTop="1" thickBot="1" x14ac:dyDescent="0.3">
      <c r="A4154" s="9388"/>
      <c r="B4154" s="9430"/>
      <c r="C4154" s="9431"/>
      <c r="D4154" s="9431"/>
      <c r="E4154" s="9502">
        <v>178</v>
      </c>
      <c r="F4154" s="9502">
        <v>98</v>
      </c>
      <c r="G4154" s="9502">
        <v>17</v>
      </c>
      <c r="H4154" s="9502">
        <v>1</v>
      </c>
      <c r="I4154" s="11412"/>
      <c r="J4154" s="9388"/>
    </row>
    <row r="4155" spans="1:10" ht="17.25" thickTop="1" thickBot="1" x14ac:dyDescent="0.3">
      <c r="A4155" s="9388"/>
      <c r="B4155" s="9391"/>
      <c r="C4155" s="11376" t="s">
        <v>25</v>
      </c>
      <c r="D4155" s="11377"/>
      <c r="E4155" s="9509">
        <v>1</v>
      </c>
      <c r="F4155" s="9509">
        <v>0</v>
      </c>
      <c r="G4155" s="9509">
        <v>0</v>
      </c>
      <c r="H4155" s="9510">
        <v>0</v>
      </c>
      <c r="I4155" s="9511">
        <v>1</v>
      </c>
      <c r="J4155" s="9388"/>
    </row>
    <row r="4156" spans="1:10" ht="16.5" thickTop="1" thickBot="1" x14ac:dyDescent="0.3">
      <c r="A4156" s="9388"/>
      <c r="B4156" s="9391"/>
      <c r="C4156" s="9438"/>
      <c r="D4156" s="9439" t="s">
        <v>26</v>
      </c>
      <c r="E4156" s="9426">
        <v>0</v>
      </c>
      <c r="F4156" s="9426">
        <v>0</v>
      </c>
      <c r="G4156" s="9426">
        <v>0</v>
      </c>
      <c r="H4156" s="9426">
        <v>0</v>
      </c>
      <c r="I4156" s="9503">
        <v>0</v>
      </c>
      <c r="J4156" s="9388"/>
    </row>
    <row r="4157" spans="1:10" ht="16.5" thickTop="1" thickBot="1" x14ac:dyDescent="0.3">
      <c r="A4157" s="9388"/>
      <c r="B4157" s="9391"/>
      <c r="C4157" s="9438"/>
      <c r="D4157" s="9439" t="s">
        <v>27</v>
      </c>
      <c r="E4157" s="9426">
        <v>0</v>
      </c>
      <c r="F4157" s="9426">
        <v>0</v>
      </c>
      <c r="G4157" s="9426">
        <v>0</v>
      </c>
      <c r="H4157" s="9426">
        <v>0</v>
      </c>
      <c r="I4157" s="9503">
        <v>0</v>
      </c>
      <c r="J4157" s="9388"/>
    </row>
    <row r="4158" spans="1:10" ht="16.5" thickTop="1" thickBot="1" x14ac:dyDescent="0.3">
      <c r="A4158" s="9388"/>
      <c r="B4158" s="9391"/>
      <c r="C4158" s="9438"/>
      <c r="D4158" s="9439" t="s">
        <v>28</v>
      </c>
      <c r="E4158" s="9426">
        <v>0</v>
      </c>
      <c r="F4158" s="9426">
        <v>0</v>
      </c>
      <c r="G4158" s="9426">
        <v>0</v>
      </c>
      <c r="H4158" s="9426">
        <v>0</v>
      </c>
      <c r="I4158" s="9503">
        <v>0</v>
      </c>
      <c r="J4158" s="9388"/>
    </row>
    <row r="4159" spans="1:10" ht="27" thickTop="1" thickBot="1" x14ac:dyDescent="0.3">
      <c r="A4159" s="9388"/>
      <c r="B4159" s="9391"/>
      <c r="C4159" s="9438"/>
      <c r="D4159" s="9439" t="s">
        <v>29</v>
      </c>
      <c r="E4159" s="9426">
        <v>1</v>
      </c>
      <c r="F4159" s="9426">
        <v>0</v>
      </c>
      <c r="G4159" s="9426">
        <v>0</v>
      </c>
      <c r="H4159" s="9426">
        <v>0</v>
      </c>
      <c r="I4159" s="9503">
        <v>1</v>
      </c>
      <c r="J4159" s="9388"/>
    </row>
    <row r="4160" spans="1:10" ht="17.25" thickTop="1" thickBot="1" x14ac:dyDescent="0.3">
      <c r="A4160" s="9388"/>
      <c r="B4160" s="9391"/>
      <c r="C4160" s="9512" t="s">
        <v>30</v>
      </c>
      <c r="D4160" s="9513"/>
      <c r="E4160" s="9514">
        <v>8</v>
      </c>
      <c r="F4160" s="9514">
        <v>7</v>
      </c>
      <c r="G4160" s="9514">
        <v>1</v>
      </c>
      <c r="H4160" s="9514">
        <v>0</v>
      </c>
      <c r="I4160" s="9515">
        <v>16</v>
      </c>
      <c r="J4160" s="9388"/>
    </row>
    <row r="4161" spans="1:10" ht="27" thickTop="1" thickBot="1" x14ac:dyDescent="0.3">
      <c r="A4161" s="9388"/>
      <c r="B4161" s="9391"/>
      <c r="C4161" s="9438"/>
      <c r="D4161" s="9439" t="s">
        <v>31</v>
      </c>
      <c r="E4161" s="9399">
        <v>0</v>
      </c>
      <c r="F4161" s="9399">
        <v>0</v>
      </c>
      <c r="G4161" s="9399">
        <v>0</v>
      </c>
      <c r="H4161" s="9399">
        <v>0</v>
      </c>
      <c r="I4161" s="9503">
        <v>0</v>
      </c>
      <c r="J4161" s="9388"/>
    </row>
    <row r="4162" spans="1:10" ht="16.5" thickTop="1" thickBot="1" x14ac:dyDescent="0.3">
      <c r="A4162" s="9388"/>
      <c r="B4162" s="9391"/>
      <c r="C4162" s="9438"/>
      <c r="D4162" s="9439" t="s">
        <v>32</v>
      </c>
      <c r="E4162" s="9399">
        <v>6</v>
      </c>
      <c r="F4162" s="9399">
        <v>7</v>
      </c>
      <c r="G4162" s="9399">
        <v>1</v>
      </c>
      <c r="H4162" s="9399">
        <v>0</v>
      </c>
      <c r="I4162" s="9503">
        <v>14</v>
      </c>
      <c r="J4162" s="9388"/>
    </row>
    <row r="4163" spans="1:10" ht="27" thickTop="1" thickBot="1" x14ac:dyDescent="0.3">
      <c r="A4163" s="9388"/>
      <c r="B4163" s="9391"/>
      <c r="C4163" s="9438"/>
      <c r="D4163" s="9439" t="s">
        <v>120</v>
      </c>
      <c r="E4163" s="9399">
        <v>2</v>
      </c>
      <c r="F4163" s="9399">
        <v>0</v>
      </c>
      <c r="G4163" s="9399">
        <v>0</v>
      </c>
      <c r="H4163" s="9399">
        <v>0</v>
      </c>
      <c r="I4163" s="9503">
        <v>2</v>
      </c>
      <c r="J4163" s="9388"/>
    </row>
    <row r="4164" spans="1:10" ht="39.75" thickTop="1" thickBot="1" x14ac:dyDescent="0.3">
      <c r="A4164" s="9388"/>
      <c r="B4164" s="9391"/>
      <c r="C4164" s="9438"/>
      <c r="D4164" s="9439" t="s">
        <v>34</v>
      </c>
      <c r="E4164" s="9399">
        <v>0</v>
      </c>
      <c r="F4164" s="9399">
        <v>0</v>
      </c>
      <c r="G4164" s="9399">
        <v>0</v>
      </c>
      <c r="H4164" s="9399">
        <v>0</v>
      </c>
      <c r="I4164" s="9503">
        <v>0</v>
      </c>
      <c r="J4164" s="9388"/>
    </row>
    <row r="4165" spans="1:10" ht="65.25" thickTop="1" thickBot="1" x14ac:dyDescent="0.3">
      <c r="A4165" s="9388"/>
      <c r="B4165" s="9391"/>
      <c r="C4165" s="9438"/>
      <c r="D4165" s="9439" t="s">
        <v>198</v>
      </c>
      <c r="E4165" s="9399">
        <v>0</v>
      </c>
      <c r="F4165" s="9399">
        <v>0</v>
      </c>
      <c r="G4165" s="9399">
        <v>0</v>
      </c>
      <c r="H4165" s="9399">
        <v>0</v>
      </c>
      <c r="I4165" s="9503">
        <v>0</v>
      </c>
      <c r="J4165" s="9388"/>
    </row>
    <row r="4166" spans="1:10" ht="17.25" thickTop="1" thickBot="1" x14ac:dyDescent="0.3">
      <c r="A4166" s="9388"/>
      <c r="B4166" s="9391"/>
      <c r="C4166" s="11374" t="s">
        <v>36</v>
      </c>
      <c r="D4166" s="11392"/>
      <c r="E4166" s="9516">
        <v>57</v>
      </c>
      <c r="F4166" s="9516">
        <v>0</v>
      </c>
      <c r="G4166" s="9516">
        <v>0</v>
      </c>
      <c r="H4166" s="9516">
        <v>0</v>
      </c>
      <c r="I4166" s="9511">
        <v>57</v>
      </c>
      <c r="J4166" s="9388"/>
    </row>
    <row r="4167" spans="1:10" ht="27" thickTop="1" thickBot="1" x14ac:dyDescent="0.3">
      <c r="A4167" s="9388"/>
      <c r="B4167" s="9391"/>
      <c r="C4167" s="9438"/>
      <c r="D4167" s="9440" t="s">
        <v>37</v>
      </c>
      <c r="E4167" s="9399">
        <v>7</v>
      </c>
      <c r="F4167" s="9399">
        <v>0</v>
      </c>
      <c r="G4167" s="9399">
        <v>0</v>
      </c>
      <c r="H4167" s="9399">
        <v>0</v>
      </c>
      <c r="I4167" s="9540">
        <v>7</v>
      </c>
      <c r="J4167" s="9388"/>
    </row>
    <row r="4168" spans="1:10" ht="39.75" thickTop="1" thickBot="1" x14ac:dyDescent="0.3">
      <c r="A4168" s="9388"/>
      <c r="B4168" s="9391"/>
      <c r="C4168" s="9438"/>
      <c r="D4168" s="9440" t="s">
        <v>38</v>
      </c>
      <c r="E4168" s="9399">
        <v>42</v>
      </c>
      <c r="F4168" s="9399">
        <v>0</v>
      </c>
      <c r="G4168" s="9399">
        <v>0</v>
      </c>
      <c r="H4168" s="9399">
        <v>0</v>
      </c>
      <c r="I4168" s="9540">
        <v>42</v>
      </c>
      <c r="J4168" s="9388"/>
    </row>
    <row r="4169" spans="1:10" ht="52.5" thickTop="1" thickBot="1" x14ac:dyDescent="0.3">
      <c r="A4169" s="9388"/>
      <c r="B4169" s="9391"/>
      <c r="C4169" s="9438"/>
      <c r="D4169" s="9441" t="s">
        <v>39</v>
      </c>
      <c r="E4169" s="9399">
        <v>8</v>
      </c>
      <c r="F4169" s="9399">
        <v>0</v>
      </c>
      <c r="G4169" s="9399">
        <v>0</v>
      </c>
      <c r="H4169" s="9399">
        <v>0</v>
      </c>
      <c r="I4169" s="9540">
        <v>8</v>
      </c>
      <c r="J4169" s="9388"/>
    </row>
    <row r="4170" spans="1:10" ht="17.25" thickTop="1" thickBot="1" x14ac:dyDescent="0.3">
      <c r="A4170" s="9388"/>
      <c r="B4170" s="9390"/>
      <c r="C4170" s="11374" t="s">
        <v>199</v>
      </c>
      <c r="D4170" s="11392"/>
      <c r="E4170" s="9514">
        <v>0</v>
      </c>
      <c r="F4170" s="9514">
        <v>57</v>
      </c>
      <c r="G4170" s="9514">
        <v>10</v>
      </c>
      <c r="H4170" s="9514">
        <v>1</v>
      </c>
      <c r="I4170" s="9511">
        <v>68</v>
      </c>
      <c r="J4170" s="9388"/>
    </row>
    <row r="4171" spans="1:10" ht="16.5" thickTop="1" thickBot="1" x14ac:dyDescent="0.3">
      <c r="A4171" s="9388"/>
      <c r="B4171" s="9390"/>
      <c r="C4171" s="9433"/>
      <c r="D4171" s="9478" t="s">
        <v>200</v>
      </c>
      <c r="E4171" s="9399">
        <v>0</v>
      </c>
      <c r="F4171" s="9399">
        <v>16</v>
      </c>
      <c r="G4171" s="9399">
        <v>0</v>
      </c>
      <c r="H4171" s="9399">
        <v>0</v>
      </c>
      <c r="I4171" s="9540">
        <v>16</v>
      </c>
      <c r="J4171" s="9388"/>
    </row>
    <row r="4172" spans="1:10" ht="52.5" thickTop="1" thickBot="1" x14ac:dyDescent="0.3">
      <c r="A4172" s="9388"/>
      <c r="B4172" s="9390"/>
      <c r="C4172" s="9433"/>
      <c r="D4172" s="9478" t="s">
        <v>201</v>
      </c>
      <c r="E4172" s="9399">
        <v>0</v>
      </c>
      <c r="F4172" s="9399">
        <v>0</v>
      </c>
      <c r="G4172" s="9399">
        <v>0</v>
      </c>
      <c r="H4172" s="9399">
        <v>0</v>
      </c>
      <c r="I4172" s="9540">
        <v>0</v>
      </c>
      <c r="J4172" s="9388"/>
    </row>
    <row r="4173" spans="1:10" ht="52.5" thickTop="1" thickBot="1" x14ac:dyDescent="0.3">
      <c r="A4173" s="9388"/>
      <c r="B4173" s="9390"/>
      <c r="C4173" s="9433"/>
      <c r="D4173" s="9478" t="s">
        <v>202</v>
      </c>
      <c r="E4173" s="9399">
        <v>0</v>
      </c>
      <c r="F4173" s="9399">
        <v>0</v>
      </c>
      <c r="G4173" s="9399">
        <v>0</v>
      </c>
      <c r="H4173" s="9399">
        <v>0</v>
      </c>
      <c r="I4173" s="9540">
        <v>0</v>
      </c>
      <c r="J4173" s="9388"/>
    </row>
    <row r="4174" spans="1:10" ht="39.75" thickTop="1" thickBot="1" x14ac:dyDescent="0.3">
      <c r="A4174" s="9388"/>
      <c r="B4174" s="9390"/>
      <c r="C4174" s="9433"/>
      <c r="D4174" s="9479" t="s">
        <v>203</v>
      </c>
      <c r="E4174" s="9399">
        <v>0</v>
      </c>
      <c r="F4174" s="9399">
        <v>4</v>
      </c>
      <c r="G4174" s="9399">
        <v>0</v>
      </c>
      <c r="H4174" s="9399">
        <v>0</v>
      </c>
      <c r="I4174" s="9540">
        <v>4</v>
      </c>
      <c r="J4174" s="9388"/>
    </row>
    <row r="4175" spans="1:10" ht="65.25" thickTop="1" thickBot="1" x14ac:dyDescent="0.3">
      <c r="A4175" s="9388"/>
      <c r="B4175" s="9390"/>
      <c r="C4175" s="9433"/>
      <c r="D4175" s="9480" t="s">
        <v>204</v>
      </c>
      <c r="E4175" s="9399">
        <v>0</v>
      </c>
      <c r="F4175" s="9399">
        <v>0</v>
      </c>
      <c r="G4175" s="9399">
        <v>0</v>
      </c>
      <c r="H4175" s="9399">
        <v>0</v>
      </c>
      <c r="I4175" s="9540">
        <v>0</v>
      </c>
      <c r="J4175" s="9388"/>
    </row>
    <row r="4176" spans="1:10" ht="39.75" thickTop="1" thickBot="1" x14ac:dyDescent="0.3">
      <c r="A4176" s="9388"/>
      <c r="B4176" s="9390"/>
      <c r="C4176" s="9433"/>
      <c r="D4176" s="9479" t="s">
        <v>205</v>
      </c>
      <c r="E4176" s="9399">
        <v>0</v>
      </c>
      <c r="F4176" s="9399">
        <v>17</v>
      </c>
      <c r="G4176" s="9399">
        <v>1</v>
      </c>
      <c r="H4176" s="9399">
        <v>0</v>
      </c>
      <c r="I4176" s="9540">
        <v>18</v>
      </c>
      <c r="J4176" s="9388"/>
    </row>
    <row r="4177" spans="1:10" ht="52.5" thickTop="1" thickBot="1" x14ac:dyDescent="0.3">
      <c r="A4177" s="9388"/>
      <c r="B4177" s="9390"/>
      <c r="C4177" s="9433"/>
      <c r="D4177" s="9479" t="s">
        <v>206</v>
      </c>
      <c r="E4177" s="9399">
        <v>0</v>
      </c>
      <c r="F4177" s="9399">
        <v>0</v>
      </c>
      <c r="G4177" s="9399">
        <v>0</v>
      </c>
      <c r="H4177" s="9399">
        <v>0</v>
      </c>
      <c r="I4177" s="9540">
        <v>0</v>
      </c>
      <c r="J4177" s="9388"/>
    </row>
    <row r="4178" spans="1:10" ht="39.75" thickTop="1" thickBot="1" x14ac:dyDescent="0.3">
      <c r="A4178" s="9388"/>
      <c r="B4178" s="9390"/>
      <c r="C4178" s="9433"/>
      <c r="D4178" s="9480" t="s">
        <v>207</v>
      </c>
      <c r="E4178" s="9399">
        <v>0</v>
      </c>
      <c r="F4178" s="9399">
        <v>19</v>
      </c>
      <c r="G4178" s="9399">
        <v>0</v>
      </c>
      <c r="H4178" s="9399">
        <v>0</v>
      </c>
      <c r="I4178" s="9540">
        <v>19</v>
      </c>
      <c r="J4178" s="9388"/>
    </row>
    <row r="4179" spans="1:10" ht="27" thickTop="1" thickBot="1" x14ac:dyDescent="0.3">
      <c r="A4179" s="9388"/>
      <c r="B4179" s="9390"/>
      <c r="C4179" s="9433"/>
      <c r="D4179" s="9480" t="s">
        <v>208</v>
      </c>
      <c r="E4179" s="9399">
        <v>0</v>
      </c>
      <c r="F4179" s="9399">
        <v>0</v>
      </c>
      <c r="G4179" s="9399">
        <v>0</v>
      </c>
      <c r="H4179" s="9399">
        <v>1</v>
      </c>
      <c r="I4179" s="9540">
        <v>1</v>
      </c>
      <c r="J4179" s="9388"/>
    </row>
    <row r="4180" spans="1:10" ht="39.75" thickTop="1" thickBot="1" x14ac:dyDescent="0.3">
      <c r="A4180" s="9388"/>
      <c r="B4180" s="9390"/>
      <c r="C4180" s="9433"/>
      <c r="D4180" s="9480" t="s">
        <v>209</v>
      </c>
      <c r="E4180" s="9399">
        <v>0</v>
      </c>
      <c r="F4180" s="9399">
        <v>1</v>
      </c>
      <c r="G4180" s="9399">
        <v>9</v>
      </c>
      <c r="H4180" s="9399">
        <v>0</v>
      </c>
      <c r="I4180" s="9540">
        <v>10</v>
      </c>
      <c r="J4180" s="9388"/>
    </row>
    <row r="4181" spans="1:10" ht="17.25" thickTop="1" thickBot="1" x14ac:dyDescent="0.3">
      <c r="A4181" s="9388"/>
      <c r="B4181" s="9390"/>
      <c r="C4181" s="11370" t="s">
        <v>210</v>
      </c>
      <c r="D4181" s="11371"/>
      <c r="E4181" s="9517">
        <v>1</v>
      </c>
      <c r="F4181" s="9517">
        <v>1</v>
      </c>
      <c r="G4181" s="9517">
        <v>6</v>
      </c>
      <c r="H4181" s="9517">
        <v>0</v>
      </c>
      <c r="I4181" s="9518">
        <v>8</v>
      </c>
      <c r="J4181" s="9388"/>
    </row>
    <row r="4182" spans="1:10" ht="27" thickTop="1" thickBot="1" x14ac:dyDescent="0.3">
      <c r="A4182" s="9388"/>
      <c r="B4182" s="9390"/>
      <c r="C4182" s="9442"/>
      <c r="D4182" s="9551" t="s">
        <v>211</v>
      </c>
      <c r="E4182" s="9578">
        <v>0</v>
      </c>
      <c r="F4182" s="9578">
        <v>0</v>
      </c>
      <c r="G4182" s="9578">
        <v>0</v>
      </c>
      <c r="H4182" s="9578">
        <v>0</v>
      </c>
      <c r="I4182" s="9541">
        <v>0</v>
      </c>
      <c r="J4182" s="9388"/>
    </row>
    <row r="4183" spans="1:10" ht="39.75" thickTop="1" thickBot="1" x14ac:dyDescent="0.3">
      <c r="A4183" s="9388"/>
      <c r="B4183" s="9390"/>
      <c r="C4183" s="9422"/>
      <c r="D4183" s="9551" t="s">
        <v>212</v>
      </c>
      <c r="E4183" s="9578">
        <v>0</v>
      </c>
      <c r="F4183" s="9578">
        <v>0</v>
      </c>
      <c r="G4183" s="9578">
        <v>0</v>
      </c>
      <c r="H4183" s="9578">
        <v>0</v>
      </c>
      <c r="I4183" s="9541">
        <v>0</v>
      </c>
      <c r="J4183" s="9388"/>
    </row>
    <row r="4184" spans="1:10" ht="27" thickTop="1" thickBot="1" x14ac:dyDescent="0.3">
      <c r="A4184" s="9388"/>
      <c r="B4184" s="9390"/>
      <c r="C4184" s="9422"/>
      <c r="D4184" s="9551" t="s">
        <v>213</v>
      </c>
      <c r="E4184" s="9578">
        <v>1</v>
      </c>
      <c r="F4184" s="9578">
        <v>0</v>
      </c>
      <c r="G4184" s="9578">
        <v>5</v>
      </c>
      <c r="H4184" s="9578">
        <v>0</v>
      </c>
      <c r="I4184" s="9541">
        <v>6</v>
      </c>
      <c r="J4184" s="9388"/>
    </row>
    <row r="4185" spans="1:10" ht="65.25" thickTop="1" thickBot="1" x14ac:dyDescent="0.3">
      <c r="A4185" s="9388"/>
      <c r="B4185" s="9390"/>
      <c r="C4185" s="9443"/>
      <c r="D4185" s="9551" t="s">
        <v>214</v>
      </c>
      <c r="E4185" s="9578">
        <v>0</v>
      </c>
      <c r="F4185" s="9578">
        <v>0</v>
      </c>
      <c r="G4185" s="9578">
        <v>0</v>
      </c>
      <c r="H4185" s="9578">
        <v>0</v>
      </c>
      <c r="I4185" s="9541">
        <v>0</v>
      </c>
      <c r="J4185" s="9388"/>
    </row>
    <row r="4186" spans="1:10" ht="39.75" thickTop="1" thickBot="1" x14ac:dyDescent="0.3">
      <c r="A4186" s="9388"/>
      <c r="B4186" s="9390"/>
      <c r="C4186" s="9443"/>
      <c r="D4186" s="9551" t="s">
        <v>215</v>
      </c>
      <c r="E4186" s="9578">
        <v>0</v>
      </c>
      <c r="F4186" s="9578">
        <v>0</v>
      </c>
      <c r="G4186" s="9578">
        <v>0</v>
      </c>
      <c r="H4186" s="9578">
        <v>0</v>
      </c>
      <c r="I4186" s="9541">
        <v>0</v>
      </c>
      <c r="J4186" s="9388"/>
    </row>
    <row r="4187" spans="1:10" ht="16.5" thickTop="1" thickBot="1" x14ac:dyDescent="0.3">
      <c r="A4187" s="9388"/>
      <c r="B4187" s="9390"/>
      <c r="C4187" s="9443"/>
      <c r="D4187" s="9552" t="s">
        <v>216</v>
      </c>
      <c r="E4187" s="9578">
        <v>0</v>
      </c>
      <c r="F4187" s="9578">
        <v>0</v>
      </c>
      <c r="G4187" s="9578">
        <v>0</v>
      </c>
      <c r="H4187" s="9578">
        <v>0</v>
      </c>
      <c r="I4187" s="9541">
        <v>0</v>
      </c>
      <c r="J4187" s="9388"/>
    </row>
    <row r="4188" spans="1:10" ht="16.5" thickTop="1" thickBot="1" x14ac:dyDescent="0.3">
      <c r="A4188" s="9388"/>
      <c r="B4188" s="9390"/>
      <c r="C4188" s="9443"/>
      <c r="D4188" s="9552" t="s">
        <v>217</v>
      </c>
      <c r="E4188" s="9578">
        <v>0</v>
      </c>
      <c r="F4188" s="9578">
        <v>0</v>
      </c>
      <c r="G4188" s="9578">
        <v>0</v>
      </c>
      <c r="H4188" s="9578">
        <v>0</v>
      </c>
      <c r="I4188" s="9541">
        <v>0</v>
      </c>
      <c r="J4188" s="9388"/>
    </row>
    <row r="4189" spans="1:10" ht="16.5" thickTop="1" thickBot="1" x14ac:dyDescent="0.3">
      <c r="A4189" s="9388"/>
      <c r="B4189" s="9390"/>
      <c r="C4189" s="9443"/>
      <c r="D4189" s="9552" t="s">
        <v>218</v>
      </c>
      <c r="E4189" s="9578">
        <v>0</v>
      </c>
      <c r="F4189" s="9578">
        <v>0</v>
      </c>
      <c r="G4189" s="9578">
        <v>0</v>
      </c>
      <c r="H4189" s="9578">
        <v>0</v>
      </c>
      <c r="I4189" s="9541">
        <v>0</v>
      </c>
      <c r="J4189" s="9388"/>
    </row>
    <row r="4190" spans="1:10" ht="16.5" thickTop="1" thickBot="1" x14ac:dyDescent="0.3">
      <c r="A4190" s="9388"/>
      <c r="B4190" s="9390"/>
      <c r="C4190" s="9443"/>
      <c r="D4190" s="9552" t="s">
        <v>219</v>
      </c>
      <c r="E4190" s="9578">
        <v>0</v>
      </c>
      <c r="F4190" s="9578">
        <v>0</v>
      </c>
      <c r="G4190" s="9578">
        <v>0</v>
      </c>
      <c r="H4190" s="9578">
        <v>0</v>
      </c>
      <c r="I4190" s="9541">
        <v>0</v>
      </c>
      <c r="J4190" s="9388"/>
    </row>
    <row r="4191" spans="1:10" ht="27" thickTop="1" thickBot="1" x14ac:dyDescent="0.3">
      <c r="A4191" s="9388"/>
      <c r="B4191" s="9390"/>
      <c r="C4191" s="9443"/>
      <c r="D4191" s="9551" t="s">
        <v>220</v>
      </c>
      <c r="E4191" s="9578">
        <v>0</v>
      </c>
      <c r="F4191" s="9578">
        <v>1</v>
      </c>
      <c r="G4191" s="9578">
        <v>1</v>
      </c>
      <c r="H4191" s="9578">
        <v>0</v>
      </c>
      <c r="I4191" s="9541">
        <v>2</v>
      </c>
      <c r="J4191" s="9388"/>
    </row>
    <row r="4192" spans="1:10" ht="39.75" thickTop="1" thickBot="1" x14ac:dyDescent="0.3">
      <c r="A4192" s="9388"/>
      <c r="B4192" s="9390"/>
      <c r="C4192" s="9443"/>
      <c r="D4192" s="9553" t="s">
        <v>221</v>
      </c>
      <c r="E4192" s="9578">
        <v>0</v>
      </c>
      <c r="F4192" s="9578">
        <v>0</v>
      </c>
      <c r="G4192" s="9578">
        <v>0</v>
      </c>
      <c r="H4192" s="9578">
        <v>0</v>
      </c>
      <c r="I4192" s="9541">
        <v>0</v>
      </c>
      <c r="J4192" s="9388"/>
    </row>
    <row r="4193" spans="1:10" ht="52.5" thickTop="1" thickBot="1" x14ac:dyDescent="0.3">
      <c r="A4193" s="9388"/>
      <c r="B4193" s="9390"/>
      <c r="C4193" s="9443"/>
      <c r="D4193" s="9553" t="s">
        <v>222</v>
      </c>
      <c r="E4193" s="9578">
        <v>0</v>
      </c>
      <c r="F4193" s="9578">
        <v>0</v>
      </c>
      <c r="G4193" s="9578">
        <v>0</v>
      </c>
      <c r="H4193" s="9578">
        <v>0</v>
      </c>
      <c r="I4193" s="9541">
        <v>0</v>
      </c>
      <c r="J4193" s="9388"/>
    </row>
    <row r="4194" spans="1:10" ht="52.5" thickTop="1" thickBot="1" x14ac:dyDescent="0.3">
      <c r="A4194" s="9388"/>
      <c r="B4194" s="9390"/>
      <c r="C4194" s="9443"/>
      <c r="D4194" s="9553" t="s">
        <v>223</v>
      </c>
      <c r="E4194" s="9578">
        <v>0</v>
      </c>
      <c r="F4194" s="9578">
        <v>0</v>
      </c>
      <c r="G4194" s="9578">
        <v>0</v>
      </c>
      <c r="H4194" s="9578">
        <v>0</v>
      </c>
      <c r="I4194" s="9541">
        <v>0</v>
      </c>
      <c r="J4194" s="9388"/>
    </row>
    <row r="4195" spans="1:10" ht="16.5" thickTop="1" thickBot="1" x14ac:dyDescent="0.3">
      <c r="A4195" s="9388"/>
      <c r="B4195" s="9390"/>
      <c r="C4195" s="9443"/>
      <c r="D4195" s="9554" t="s">
        <v>64</v>
      </c>
      <c r="E4195" s="9578">
        <v>0</v>
      </c>
      <c r="F4195" s="9578">
        <v>0</v>
      </c>
      <c r="G4195" s="9578">
        <v>0</v>
      </c>
      <c r="H4195" s="9578">
        <v>0</v>
      </c>
      <c r="I4195" s="9541">
        <v>0</v>
      </c>
      <c r="J4195" s="9388"/>
    </row>
    <row r="4196" spans="1:10" ht="16.5" thickTop="1" thickBot="1" x14ac:dyDescent="0.3">
      <c r="A4196" s="9388"/>
      <c r="B4196" s="9390"/>
      <c r="C4196" s="9422"/>
      <c r="D4196" s="9554" t="s">
        <v>65</v>
      </c>
      <c r="E4196" s="9578">
        <v>0</v>
      </c>
      <c r="F4196" s="9578">
        <v>0</v>
      </c>
      <c r="G4196" s="9578">
        <v>0</v>
      </c>
      <c r="H4196" s="9578">
        <v>0</v>
      </c>
      <c r="I4196" s="9541">
        <v>0</v>
      </c>
      <c r="J4196" s="9390"/>
    </row>
    <row r="4197" spans="1:10" ht="16.5" thickTop="1" thickBot="1" x14ac:dyDescent="0.3">
      <c r="A4197" s="9411"/>
      <c r="B4197" s="9412"/>
      <c r="C4197" s="9413"/>
      <c r="D4197" s="9414"/>
      <c r="E4197" s="9415"/>
      <c r="F4197" s="9415"/>
      <c r="G4197" s="9415"/>
      <c r="H4197" s="9416"/>
      <c r="I4197" s="9432"/>
      <c r="J4197" s="9412"/>
    </row>
    <row r="4198" spans="1:10" ht="15.75" thickTop="1" x14ac:dyDescent="0.25">
      <c r="A4198" s="9388"/>
      <c r="B4198" s="11401" t="s">
        <v>66</v>
      </c>
      <c r="C4198" s="11402"/>
      <c r="D4198" s="11402"/>
      <c r="E4198" s="11402"/>
      <c r="F4198" s="11402"/>
      <c r="G4198" s="11402"/>
      <c r="H4198" s="11403"/>
      <c r="I4198" s="11419">
        <v>142</v>
      </c>
      <c r="J4198" s="9388"/>
    </row>
    <row r="4199" spans="1:10" x14ac:dyDescent="0.25">
      <c r="A4199" s="9388"/>
      <c r="B4199" s="11404"/>
      <c r="C4199" s="11405"/>
      <c r="D4199" s="11405"/>
      <c r="E4199" s="11405"/>
      <c r="F4199" s="11405"/>
      <c r="G4199" s="11405"/>
      <c r="H4199" s="11406"/>
      <c r="I4199" s="11420"/>
      <c r="J4199" s="9388"/>
    </row>
    <row r="4200" spans="1:10" ht="15.75" thickBot="1" x14ac:dyDescent="0.3">
      <c r="A4200" s="9388"/>
      <c r="B4200" s="11407"/>
      <c r="C4200" s="11408"/>
      <c r="D4200" s="11408"/>
      <c r="E4200" s="11408"/>
      <c r="F4200" s="11408"/>
      <c r="G4200" s="11408"/>
      <c r="H4200" s="11409"/>
      <c r="I4200" s="11421"/>
      <c r="J4200" s="9390"/>
    </row>
    <row r="4201" spans="1:10" ht="16.5" thickTop="1" thickBot="1" x14ac:dyDescent="0.3">
      <c r="A4201" s="9396"/>
      <c r="B4201" s="9397"/>
      <c r="C4201" s="9397"/>
      <c r="D4201" s="9397"/>
      <c r="E4201" s="9395"/>
      <c r="F4201" s="9395"/>
      <c r="G4201" s="9395"/>
      <c r="H4201" s="9398"/>
      <c r="I4201" s="9542"/>
      <c r="J4201" s="9388"/>
    </row>
    <row r="4202" spans="1:10" ht="16.5" thickTop="1" thickBot="1" x14ac:dyDescent="0.3">
      <c r="A4202" s="9396"/>
      <c r="B4202" s="9397"/>
      <c r="C4202" s="11417" t="s">
        <v>224</v>
      </c>
      <c r="D4202" s="11418"/>
      <c r="E4202" s="9566">
        <v>23</v>
      </c>
      <c r="F4202" s="9566">
        <v>27</v>
      </c>
      <c r="G4202" s="9566">
        <v>0</v>
      </c>
      <c r="H4202" s="9566">
        <v>0</v>
      </c>
      <c r="I4202" s="9514">
        <v>50</v>
      </c>
      <c r="J4202" s="9388"/>
    </row>
    <row r="4203" spans="1:10" ht="16.5" thickTop="1" thickBot="1" x14ac:dyDescent="0.3">
      <c r="A4203" s="9396"/>
      <c r="B4203" s="9397"/>
      <c r="C4203" s="11415" t="s">
        <v>68</v>
      </c>
      <c r="D4203" s="11416"/>
      <c r="E4203" s="9399">
        <v>23</v>
      </c>
      <c r="F4203" s="9399">
        <v>27</v>
      </c>
      <c r="G4203" s="9399">
        <v>0</v>
      </c>
      <c r="H4203" s="9399">
        <v>0</v>
      </c>
      <c r="I4203" s="9500">
        <v>50</v>
      </c>
      <c r="J4203" s="9388"/>
    </row>
    <row r="4204" spans="1:10" ht="16.5" thickTop="1" thickBot="1" x14ac:dyDescent="0.3">
      <c r="A4204" s="9388"/>
      <c r="B4204" s="9417"/>
      <c r="C4204" s="11417" t="s">
        <v>69</v>
      </c>
      <c r="D4204" s="11418"/>
      <c r="E4204" s="9566">
        <v>2</v>
      </c>
      <c r="F4204" s="9566">
        <v>1</v>
      </c>
      <c r="G4204" s="9566">
        <v>0</v>
      </c>
      <c r="H4204" s="9566">
        <v>0</v>
      </c>
      <c r="I4204" s="9514">
        <v>3</v>
      </c>
      <c r="J4204" s="9388"/>
    </row>
    <row r="4205" spans="1:10" ht="16.5" thickTop="1" thickBot="1" x14ac:dyDescent="0.3">
      <c r="A4205" s="9388"/>
      <c r="B4205" s="9417"/>
      <c r="C4205" s="9433"/>
      <c r="D4205" s="9434" t="s">
        <v>70</v>
      </c>
      <c r="E4205" s="9399">
        <v>0</v>
      </c>
      <c r="F4205" s="9399">
        <v>0</v>
      </c>
      <c r="G4205" s="9399">
        <v>0</v>
      </c>
      <c r="H4205" s="9399">
        <v>0</v>
      </c>
      <c r="I4205" s="9500">
        <v>0</v>
      </c>
      <c r="J4205" s="9388"/>
    </row>
    <row r="4206" spans="1:10" ht="16.5" thickTop="1" thickBot="1" x14ac:dyDescent="0.3">
      <c r="A4206" s="9388"/>
      <c r="B4206" s="9417"/>
      <c r="C4206" s="9433"/>
      <c r="D4206" s="9435" t="s">
        <v>71</v>
      </c>
      <c r="E4206" s="9399">
        <v>2</v>
      </c>
      <c r="F4206" s="9399">
        <v>0</v>
      </c>
      <c r="G4206" s="9399">
        <v>0</v>
      </c>
      <c r="H4206" s="9399">
        <v>0</v>
      </c>
      <c r="I4206" s="9500">
        <v>2</v>
      </c>
      <c r="J4206" s="9388"/>
    </row>
    <row r="4207" spans="1:10" ht="16.5" thickTop="1" thickBot="1" x14ac:dyDescent="0.3">
      <c r="A4207" s="9388"/>
      <c r="B4207" s="9417"/>
      <c r="C4207" s="9436"/>
      <c r="D4207" s="9437" t="s">
        <v>225</v>
      </c>
      <c r="E4207" s="9399">
        <v>0</v>
      </c>
      <c r="F4207" s="9399">
        <v>1</v>
      </c>
      <c r="G4207" s="9399">
        <v>0</v>
      </c>
      <c r="H4207" s="9399">
        <v>0</v>
      </c>
      <c r="I4207" s="9542">
        <v>1</v>
      </c>
      <c r="J4207" s="9388"/>
    </row>
    <row r="4208" spans="1:10" ht="19.5" thickTop="1" thickBot="1" x14ac:dyDescent="0.3">
      <c r="A4208" s="9388"/>
      <c r="B4208" s="11424" t="s">
        <v>73</v>
      </c>
      <c r="C4208" s="11425"/>
      <c r="D4208" s="11425"/>
      <c r="E4208" s="11425"/>
      <c r="F4208" s="11425"/>
      <c r="G4208" s="11425"/>
      <c r="H4208" s="11426"/>
      <c r="I4208" s="9568">
        <v>7603</v>
      </c>
      <c r="J4208" s="9388"/>
    </row>
    <row r="4209" spans="1:10" ht="19.5" thickTop="1" thickBot="1" x14ac:dyDescent="0.3">
      <c r="A4209" s="9388"/>
      <c r="B4209" s="9389"/>
      <c r="C4209" s="11422" t="s">
        <v>226</v>
      </c>
      <c r="D4209" s="11423"/>
      <c r="E4209" s="9579">
        <v>0</v>
      </c>
      <c r="F4209" s="9579">
        <v>0</v>
      </c>
      <c r="G4209" s="9579">
        <v>0</v>
      </c>
      <c r="H4209" s="9579">
        <v>0</v>
      </c>
      <c r="I4209" s="9569">
        <v>0</v>
      </c>
      <c r="J4209" s="9388"/>
    </row>
    <row r="4210" spans="1:10" ht="17.25" thickTop="1" thickBot="1" x14ac:dyDescent="0.3">
      <c r="A4210" s="9388"/>
      <c r="B4210" s="9389"/>
      <c r="C4210" s="11395" t="s">
        <v>227</v>
      </c>
      <c r="D4210" s="11396"/>
      <c r="E4210" s="9558">
        <v>86</v>
      </c>
      <c r="F4210" s="9558">
        <v>5</v>
      </c>
      <c r="G4210" s="9558">
        <v>0</v>
      </c>
      <c r="H4210" s="9558">
        <v>0</v>
      </c>
      <c r="I4210" s="9567">
        <v>91</v>
      </c>
      <c r="J4210" s="9388"/>
    </row>
    <row r="4211" spans="1:10" ht="16.5" thickTop="1" thickBot="1" x14ac:dyDescent="0.3">
      <c r="A4211" s="9388"/>
      <c r="B4211" s="9389"/>
      <c r="C4211" s="9433"/>
      <c r="D4211" s="9481" t="s">
        <v>228</v>
      </c>
      <c r="E4211" s="9579">
        <v>12</v>
      </c>
      <c r="F4211" s="9579">
        <v>0</v>
      </c>
      <c r="G4211" s="9579">
        <v>0</v>
      </c>
      <c r="H4211" s="9579">
        <v>0</v>
      </c>
      <c r="I4211" s="9543">
        <v>12</v>
      </c>
      <c r="J4211" s="9388"/>
    </row>
    <row r="4212" spans="1:10" ht="16.5" thickTop="1" thickBot="1" x14ac:dyDescent="0.3">
      <c r="A4212" s="9388"/>
      <c r="B4212" s="9389"/>
      <c r="C4212" s="9433"/>
      <c r="D4212" s="9482" t="s">
        <v>229</v>
      </c>
      <c r="E4212" s="9579">
        <v>0</v>
      </c>
      <c r="F4212" s="9579">
        <v>0</v>
      </c>
      <c r="G4212" s="9579">
        <v>0</v>
      </c>
      <c r="H4212" s="9579">
        <v>0</v>
      </c>
      <c r="I4212" s="9543">
        <v>0</v>
      </c>
      <c r="J4212" s="9388"/>
    </row>
    <row r="4213" spans="1:10" ht="16.5" thickTop="1" thickBot="1" x14ac:dyDescent="0.3">
      <c r="A4213" s="9388"/>
      <c r="B4213" s="9389"/>
      <c r="C4213" s="9433"/>
      <c r="D4213" s="9483" t="s">
        <v>230</v>
      </c>
      <c r="E4213" s="9579">
        <v>0</v>
      </c>
      <c r="F4213" s="9579">
        <v>0</v>
      </c>
      <c r="G4213" s="9579">
        <v>0</v>
      </c>
      <c r="H4213" s="9579">
        <v>0</v>
      </c>
      <c r="I4213" s="9543">
        <v>0</v>
      </c>
      <c r="J4213" s="9388"/>
    </row>
    <row r="4214" spans="1:10" ht="16.5" thickTop="1" thickBot="1" x14ac:dyDescent="0.3">
      <c r="A4214" s="9388"/>
      <c r="B4214" s="9389"/>
      <c r="C4214" s="9433"/>
      <c r="D4214" s="9483" t="s">
        <v>231</v>
      </c>
      <c r="E4214" s="9579">
        <v>0</v>
      </c>
      <c r="F4214" s="9579">
        <v>0</v>
      </c>
      <c r="G4214" s="9579">
        <v>0</v>
      </c>
      <c r="H4214" s="9579">
        <v>0</v>
      </c>
      <c r="I4214" s="9543">
        <v>0</v>
      </c>
      <c r="J4214" s="9388"/>
    </row>
    <row r="4215" spans="1:10" ht="16.5" thickTop="1" thickBot="1" x14ac:dyDescent="0.3">
      <c r="A4215" s="9388"/>
      <c r="B4215" s="9389"/>
      <c r="C4215" s="9433"/>
      <c r="D4215" s="9483" t="s">
        <v>232</v>
      </c>
      <c r="E4215" s="9579">
        <v>5</v>
      </c>
      <c r="F4215" s="9579">
        <v>0</v>
      </c>
      <c r="G4215" s="9579">
        <v>0</v>
      </c>
      <c r="H4215" s="9579">
        <v>0</v>
      </c>
      <c r="I4215" s="9543">
        <v>5</v>
      </c>
      <c r="J4215" s="9388"/>
    </row>
    <row r="4216" spans="1:10" ht="16.5" thickTop="1" thickBot="1" x14ac:dyDescent="0.3">
      <c r="A4216" s="9388"/>
      <c r="B4216" s="9389"/>
      <c r="C4216" s="9433"/>
      <c r="D4216" s="9483" t="s">
        <v>233</v>
      </c>
      <c r="E4216" s="9579">
        <v>24</v>
      </c>
      <c r="F4216" s="9579">
        <v>2</v>
      </c>
      <c r="G4216" s="9579">
        <v>0</v>
      </c>
      <c r="H4216" s="9579">
        <v>0</v>
      </c>
      <c r="I4216" s="9543">
        <v>26</v>
      </c>
      <c r="J4216" s="9388"/>
    </row>
    <row r="4217" spans="1:10" ht="16.5" thickTop="1" thickBot="1" x14ac:dyDescent="0.3">
      <c r="A4217" s="9388"/>
      <c r="B4217" s="9389"/>
      <c r="C4217" s="9433"/>
      <c r="D4217" s="9483" t="s">
        <v>234</v>
      </c>
      <c r="E4217" s="9579">
        <v>7</v>
      </c>
      <c r="F4217" s="9579">
        <v>3</v>
      </c>
      <c r="G4217" s="9579">
        <v>0</v>
      </c>
      <c r="H4217" s="9579">
        <v>0</v>
      </c>
      <c r="I4217" s="9543">
        <v>10</v>
      </c>
      <c r="J4217" s="9388"/>
    </row>
    <row r="4218" spans="1:10" ht="16.5" thickTop="1" thickBot="1" x14ac:dyDescent="0.3">
      <c r="A4218" s="9388"/>
      <c r="B4218" s="9389"/>
      <c r="C4218" s="9433"/>
      <c r="D4218" s="9483" t="s">
        <v>235</v>
      </c>
      <c r="E4218" s="9579">
        <v>0</v>
      </c>
      <c r="F4218" s="9579">
        <v>0</v>
      </c>
      <c r="G4218" s="9579">
        <v>0</v>
      </c>
      <c r="H4218" s="9579">
        <v>0</v>
      </c>
      <c r="I4218" s="9543">
        <v>0</v>
      </c>
      <c r="J4218" s="9388"/>
    </row>
    <row r="4219" spans="1:10" ht="16.5" thickTop="1" thickBot="1" x14ac:dyDescent="0.3">
      <c r="A4219" s="9388"/>
      <c r="B4219" s="9389"/>
      <c r="C4219" s="9433"/>
      <c r="D4219" s="9484" t="s">
        <v>236</v>
      </c>
      <c r="E4219" s="9579">
        <v>38</v>
      </c>
      <c r="F4219" s="9579">
        <v>0</v>
      </c>
      <c r="G4219" s="9579">
        <v>0</v>
      </c>
      <c r="H4219" s="9579">
        <v>0</v>
      </c>
      <c r="I4219" s="9543">
        <v>38</v>
      </c>
      <c r="J4219" s="9388"/>
    </row>
    <row r="4220" spans="1:10" ht="16.5" thickTop="1" thickBot="1" x14ac:dyDescent="0.3">
      <c r="A4220" s="9388"/>
      <c r="B4220" s="9392" t="s">
        <v>84</v>
      </c>
      <c r="C4220" s="9390"/>
      <c r="D4220" s="9388"/>
      <c r="E4220" s="9389"/>
      <c r="F4220" s="9389"/>
      <c r="G4220" s="9389"/>
      <c r="H4220" s="9389"/>
      <c r="I4220" s="9389"/>
      <c r="J4220" s="9389"/>
    </row>
    <row r="4221" spans="1:10" ht="16.5" thickTop="1" thickBot="1" x14ac:dyDescent="0.3">
      <c r="A4221" s="9388"/>
      <c r="B4221" s="11401" t="s">
        <v>85</v>
      </c>
      <c r="C4221" s="11402"/>
      <c r="D4221" s="11402"/>
      <c r="E4221" s="11402"/>
      <c r="F4221" s="11403"/>
      <c r="G4221" s="11369" t="s">
        <v>11</v>
      </c>
      <c r="H4221" s="11378"/>
      <c r="I4221" s="9388"/>
      <c r="J4221" s="9388"/>
    </row>
    <row r="4222" spans="1:10" ht="16.5" thickTop="1" thickBot="1" x14ac:dyDescent="0.3">
      <c r="A4222" s="9388"/>
      <c r="B4222" s="11404"/>
      <c r="C4222" s="11405"/>
      <c r="D4222" s="11405"/>
      <c r="E4222" s="11405"/>
      <c r="F4222" s="11406"/>
      <c r="G4222" s="11410">
        <v>65</v>
      </c>
      <c r="H4222" s="11410"/>
      <c r="I4222" s="9388"/>
      <c r="J4222" s="9388"/>
    </row>
    <row r="4223" spans="1:10" ht="16.5" thickTop="1" thickBot="1" x14ac:dyDescent="0.3">
      <c r="A4223" s="9388"/>
      <c r="B4223" s="11407"/>
      <c r="C4223" s="11408"/>
      <c r="D4223" s="11408"/>
      <c r="E4223" s="11408"/>
      <c r="F4223" s="11409"/>
      <c r="G4223" s="11410"/>
      <c r="H4223" s="11410"/>
      <c r="I4223" s="9388"/>
      <c r="J4223" s="9388"/>
    </row>
    <row r="4224" spans="1:10" ht="16.5" thickTop="1" thickBot="1" x14ac:dyDescent="0.3">
      <c r="A4224" s="9388"/>
      <c r="B4224" s="9390"/>
      <c r="C4224" s="9389"/>
      <c r="D4224" s="11013" t="s">
        <v>86</v>
      </c>
      <c r="E4224" s="11014"/>
      <c r="F4224" s="9400">
        <v>20</v>
      </c>
      <c r="G4224" s="11361">
        <v>20</v>
      </c>
      <c r="H4224" s="11361"/>
      <c r="I4224" s="9388"/>
      <c r="J4224" s="9389"/>
    </row>
    <row r="4225" spans="1:10" ht="16.5" thickTop="1" thickBot="1" x14ac:dyDescent="0.3">
      <c r="A4225" s="9388"/>
      <c r="B4225" s="9390"/>
      <c r="C4225" s="9389"/>
      <c r="D4225" s="11393" t="s">
        <v>237</v>
      </c>
      <c r="E4225" s="11394"/>
      <c r="F4225" s="9400">
        <v>40</v>
      </c>
      <c r="G4225" s="11361">
        <v>40</v>
      </c>
      <c r="H4225" s="11361"/>
      <c r="I4225" s="9388"/>
      <c r="J4225" s="9389"/>
    </row>
    <row r="4226" spans="1:10" ht="16.5" thickTop="1" thickBot="1" x14ac:dyDescent="0.3">
      <c r="A4226" s="9388"/>
      <c r="B4226" s="9390"/>
      <c r="C4226" s="9389"/>
      <c r="D4226" s="11393" t="s">
        <v>238</v>
      </c>
      <c r="E4226" s="11394"/>
      <c r="F4226" s="9400">
        <v>3</v>
      </c>
      <c r="G4226" s="11361">
        <v>3</v>
      </c>
      <c r="H4226" s="11361"/>
      <c r="I4226" s="9388"/>
      <c r="J4226" s="9389"/>
    </row>
    <row r="4227" spans="1:10" ht="39.75" thickTop="1" thickBot="1" x14ac:dyDescent="0.3">
      <c r="A4227" s="9388"/>
      <c r="B4227" s="9390"/>
      <c r="C4227" s="9389"/>
      <c r="D4227" s="9556" t="s">
        <v>239</v>
      </c>
      <c r="E4227" s="9557"/>
      <c r="F4227" s="9400">
        <v>0</v>
      </c>
      <c r="G4227" s="11361">
        <v>0</v>
      </c>
      <c r="H4227" s="11361"/>
      <c r="I4227" s="9388"/>
      <c r="J4227" s="9389"/>
    </row>
    <row r="4228" spans="1:10" ht="16.5" thickTop="1" thickBot="1" x14ac:dyDescent="0.3">
      <c r="A4228" s="9388"/>
      <c r="B4228" s="9390"/>
      <c r="C4228" s="9389"/>
      <c r="D4228" s="11393" t="s">
        <v>240</v>
      </c>
      <c r="E4228" s="11394"/>
      <c r="F4228" s="9400">
        <v>2</v>
      </c>
      <c r="G4228" s="11361">
        <v>2</v>
      </c>
      <c r="H4228" s="11361"/>
      <c r="I4228" s="9388"/>
      <c r="J4228" s="9389"/>
    </row>
    <row r="4229" spans="1:10" ht="16.5" thickTop="1" thickBot="1" x14ac:dyDescent="0.3">
      <c r="A4229" s="9388"/>
      <c r="B4229" s="11379" t="s">
        <v>90</v>
      </c>
      <c r="C4229" s="11380"/>
      <c r="D4229" s="11380"/>
      <c r="E4229" s="11380"/>
      <c r="F4229" s="11380"/>
      <c r="G4229" s="11381"/>
      <c r="H4229" s="11388" t="s">
        <v>11</v>
      </c>
      <c r="I4229" s="11389"/>
      <c r="J4229" s="9388"/>
    </row>
    <row r="4230" spans="1:10" ht="15.75" thickTop="1" x14ac:dyDescent="0.25">
      <c r="A4230" s="9388"/>
      <c r="B4230" s="11382"/>
      <c r="C4230" s="11383"/>
      <c r="D4230" s="11383"/>
      <c r="E4230" s="11383"/>
      <c r="F4230" s="11383"/>
      <c r="G4230" s="11384"/>
      <c r="H4230" s="11397">
        <v>1642</v>
      </c>
      <c r="I4230" s="11398"/>
      <c r="J4230" s="9388"/>
    </row>
    <row r="4231" spans="1:10" ht="15.75" thickBot="1" x14ac:dyDescent="0.3">
      <c r="A4231" s="9388"/>
      <c r="B4231" s="11385"/>
      <c r="C4231" s="11386"/>
      <c r="D4231" s="11386"/>
      <c r="E4231" s="11386"/>
      <c r="F4231" s="11386"/>
      <c r="G4231" s="11387"/>
      <c r="H4231" s="11399"/>
      <c r="I4231" s="11400"/>
      <c r="J4231" s="9388"/>
    </row>
    <row r="4232" spans="1:10" ht="16.5" thickTop="1" thickBot="1" x14ac:dyDescent="0.3">
      <c r="A4232" s="9388"/>
      <c r="B4232" s="9444"/>
      <c r="C4232" s="9519">
        <v>7.1</v>
      </c>
      <c r="D4232" s="9520" t="s">
        <v>91</v>
      </c>
      <c r="E4232" s="9507"/>
      <c r="F4232" s="9507"/>
      <c r="G4232" s="9507"/>
      <c r="H4232" s="11411">
        <v>154</v>
      </c>
      <c r="I4232" s="11411"/>
      <c r="J4232" s="9388"/>
    </row>
    <row r="4233" spans="1:10" ht="16.5" thickTop="1" thickBot="1" x14ac:dyDescent="0.3">
      <c r="A4233" s="9388"/>
      <c r="B4233" s="9417"/>
      <c r="C4233" s="9417"/>
      <c r="D4233" s="9561" t="s">
        <v>92</v>
      </c>
      <c r="E4233" s="9544"/>
      <c r="F4233" s="9544"/>
      <c r="G4233" s="9544"/>
      <c r="H4233" s="11361">
        <v>15</v>
      </c>
      <c r="I4233" s="11361"/>
      <c r="J4233" s="9388"/>
    </row>
    <row r="4234" spans="1:10" ht="16.5" thickTop="1" thickBot="1" x14ac:dyDescent="0.3">
      <c r="A4234" s="9388"/>
      <c r="B4234" s="9389"/>
      <c r="C4234" s="9389"/>
      <c r="D4234" s="9445" t="s">
        <v>93</v>
      </c>
      <c r="E4234" s="9446"/>
      <c r="F4234" s="9446"/>
      <c r="G4234" s="9447"/>
      <c r="H4234" s="11368">
        <v>12</v>
      </c>
      <c r="I4234" s="11368">
        <v>0</v>
      </c>
      <c r="J4234" s="9388"/>
    </row>
    <row r="4235" spans="1:10" ht="16.5" thickTop="1" thickBot="1" x14ac:dyDescent="0.3">
      <c r="A4235" s="9388"/>
      <c r="B4235" s="9389"/>
      <c r="C4235" s="9389"/>
      <c r="D4235" s="9448" t="s">
        <v>94</v>
      </c>
      <c r="E4235" s="9449"/>
      <c r="F4235" s="9449"/>
      <c r="G4235" s="9450"/>
      <c r="H4235" s="11368">
        <v>0</v>
      </c>
      <c r="I4235" s="11368">
        <v>0</v>
      </c>
      <c r="J4235" s="9388"/>
    </row>
    <row r="4236" spans="1:10" ht="16.5" thickTop="1" thickBot="1" x14ac:dyDescent="0.3">
      <c r="A4236" s="9388"/>
      <c r="B4236" s="9389"/>
      <c r="C4236" s="9389"/>
      <c r="D4236" s="9448" t="s">
        <v>95</v>
      </c>
      <c r="E4236" s="9449"/>
      <c r="F4236" s="9449"/>
      <c r="G4236" s="9450"/>
      <c r="H4236" s="11368">
        <v>1</v>
      </c>
      <c r="I4236" s="11368">
        <v>0</v>
      </c>
      <c r="J4236" s="9388"/>
    </row>
    <row r="4237" spans="1:10" ht="16.5" thickTop="1" thickBot="1" x14ac:dyDescent="0.3">
      <c r="A4237" s="9388"/>
      <c r="B4237" s="9389"/>
      <c r="C4237" s="9409"/>
      <c r="D4237" s="9454" t="s">
        <v>96</v>
      </c>
      <c r="E4237" s="9455"/>
      <c r="F4237" s="9455"/>
      <c r="G4237" s="9455"/>
      <c r="H4237" s="11368">
        <v>2</v>
      </c>
      <c r="I4237" s="11368">
        <v>0</v>
      </c>
      <c r="J4237" s="9389"/>
    </row>
    <row r="4238" spans="1:10" ht="16.5" thickTop="1" thickBot="1" x14ac:dyDescent="0.3">
      <c r="A4238" s="9388"/>
      <c r="B4238" s="9389"/>
      <c r="C4238" s="9389"/>
      <c r="D4238" s="9451" t="s">
        <v>97</v>
      </c>
      <c r="E4238" s="9444"/>
      <c r="F4238" s="9444"/>
      <c r="G4238" s="9444"/>
      <c r="H4238" s="11368">
        <v>0</v>
      </c>
      <c r="I4238" s="11368">
        <v>0</v>
      </c>
      <c r="J4238" s="9389"/>
    </row>
    <row r="4239" spans="1:10" ht="16.5" thickTop="1" thickBot="1" x14ac:dyDescent="0.3">
      <c r="A4239" s="9388"/>
      <c r="B4239" s="9389"/>
      <c r="C4239" s="9389"/>
      <c r="D4239" s="9561" t="s">
        <v>98</v>
      </c>
      <c r="E4239" s="9544"/>
      <c r="F4239" s="9544"/>
      <c r="G4239" s="9544"/>
      <c r="H4239" s="11361">
        <v>26</v>
      </c>
      <c r="I4239" s="11361"/>
      <c r="J4239" s="9389"/>
    </row>
    <row r="4240" spans="1:10" ht="16.5" thickTop="1" thickBot="1" x14ac:dyDescent="0.3">
      <c r="A4240" s="9388"/>
      <c r="B4240" s="9389"/>
      <c r="C4240" s="9409"/>
      <c r="D4240" s="9445" t="s">
        <v>93</v>
      </c>
      <c r="E4240" s="9446"/>
      <c r="F4240" s="9446"/>
      <c r="G4240" s="9447"/>
      <c r="H4240" s="11368">
        <v>15</v>
      </c>
      <c r="I4240" s="11368">
        <v>0</v>
      </c>
      <c r="J4240" s="9389"/>
    </row>
    <row r="4241" spans="1:10" ht="16.5" thickTop="1" thickBot="1" x14ac:dyDescent="0.3">
      <c r="A4241" s="9388"/>
      <c r="B4241" s="9389"/>
      <c r="C4241" s="9409"/>
      <c r="D4241" s="9448" t="s">
        <v>94</v>
      </c>
      <c r="E4241" s="9449"/>
      <c r="F4241" s="9449"/>
      <c r="G4241" s="9450"/>
      <c r="H4241" s="11368">
        <v>0</v>
      </c>
      <c r="I4241" s="11368">
        <v>0</v>
      </c>
      <c r="J4241" s="9389"/>
    </row>
    <row r="4242" spans="1:10" ht="16.5" thickTop="1" thickBot="1" x14ac:dyDescent="0.3">
      <c r="A4242" s="9388"/>
      <c r="B4242" s="9389"/>
      <c r="C4242" s="9409"/>
      <c r="D4242" s="9448" t="s">
        <v>95</v>
      </c>
      <c r="E4242" s="9449"/>
      <c r="F4242" s="9449"/>
      <c r="G4242" s="9450"/>
      <c r="H4242" s="11368">
        <v>5</v>
      </c>
      <c r="I4242" s="11368">
        <v>0</v>
      </c>
      <c r="J4242" s="9389"/>
    </row>
    <row r="4243" spans="1:10" ht="16.5" thickTop="1" thickBot="1" x14ac:dyDescent="0.3">
      <c r="A4243" s="9388"/>
      <c r="B4243" s="9389"/>
      <c r="C4243" s="9409"/>
      <c r="D4243" s="9454" t="s">
        <v>96</v>
      </c>
      <c r="E4243" s="9455"/>
      <c r="F4243" s="9455"/>
      <c r="G4243" s="9455"/>
      <c r="H4243" s="11368">
        <v>6</v>
      </c>
      <c r="I4243" s="11368">
        <v>0</v>
      </c>
      <c r="J4243" s="9389"/>
    </row>
    <row r="4244" spans="1:10" ht="16.5" thickTop="1" thickBot="1" x14ac:dyDescent="0.3">
      <c r="A4244" s="9388"/>
      <c r="B4244" s="9389"/>
      <c r="C4244" s="9409"/>
      <c r="D4244" s="9451" t="s">
        <v>97</v>
      </c>
      <c r="E4244" s="9444"/>
      <c r="F4244" s="9444"/>
      <c r="G4244" s="9444"/>
      <c r="H4244" s="11368">
        <v>0</v>
      </c>
      <c r="I4244" s="11368">
        <v>0</v>
      </c>
      <c r="J4244" s="9389"/>
    </row>
    <row r="4245" spans="1:10" ht="16.5" thickTop="1" thickBot="1" x14ac:dyDescent="0.3">
      <c r="A4245" s="9388"/>
      <c r="B4245" s="9389"/>
      <c r="C4245" s="9409"/>
      <c r="D4245" s="9561" t="s">
        <v>99</v>
      </c>
      <c r="E4245" s="9544"/>
      <c r="F4245" s="9544"/>
      <c r="G4245" s="9544"/>
      <c r="H4245" s="11361">
        <v>0</v>
      </c>
      <c r="I4245" s="11361"/>
      <c r="J4245" s="9389"/>
    </row>
    <row r="4246" spans="1:10" ht="16.5" thickTop="1" thickBot="1" x14ac:dyDescent="0.3">
      <c r="A4246" s="9388"/>
      <c r="B4246" s="9389"/>
      <c r="C4246" s="9409"/>
      <c r="D4246" s="9445" t="s">
        <v>93</v>
      </c>
      <c r="E4246" s="9446"/>
      <c r="F4246" s="9446"/>
      <c r="G4246" s="9447"/>
      <c r="H4246" s="11368">
        <v>0</v>
      </c>
      <c r="I4246" s="11368">
        <v>0</v>
      </c>
      <c r="J4246" s="9389"/>
    </row>
    <row r="4247" spans="1:10" ht="16.5" thickTop="1" thickBot="1" x14ac:dyDescent="0.3">
      <c r="A4247" s="9388"/>
      <c r="B4247" s="9389"/>
      <c r="C4247" s="9409"/>
      <c r="D4247" s="9448" t="s">
        <v>94</v>
      </c>
      <c r="E4247" s="9449"/>
      <c r="F4247" s="9449"/>
      <c r="G4247" s="9450"/>
      <c r="H4247" s="11368">
        <v>0</v>
      </c>
      <c r="I4247" s="11368">
        <v>0</v>
      </c>
      <c r="J4247" s="9389"/>
    </row>
    <row r="4248" spans="1:10" ht="16.5" thickTop="1" thickBot="1" x14ac:dyDescent="0.3">
      <c r="A4248" s="9388"/>
      <c r="B4248" s="9389"/>
      <c r="C4248" s="9409"/>
      <c r="D4248" s="9448" t="s">
        <v>95</v>
      </c>
      <c r="E4248" s="9449"/>
      <c r="F4248" s="9449"/>
      <c r="G4248" s="9450"/>
      <c r="H4248" s="11368">
        <v>0</v>
      </c>
      <c r="I4248" s="11368">
        <v>0</v>
      </c>
      <c r="J4248" s="9389"/>
    </row>
    <row r="4249" spans="1:10" ht="16.5" thickTop="1" thickBot="1" x14ac:dyDescent="0.3">
      <c r="A4249" s="9388"/>
      <c r="B4249" s="9389"/>
      <c r="C4249" s="9409"/>
      <c r="D4249" s="9454" t="s">
        <v>96</v>
      </c>
      <c r="E4249" s="9455"/>
      <c r="F4249" s="9455"/>
      <c r="G4249" s="9455"/>
      <c r="H4249" s="11368">
        <v>0</v>
      </c>
      <c r="I4249" s="11368">
        <v>0</v>
      </c>
      <c r="J4249" s="9389"/>
    </row>
    <row r="4250" spans="1:10" ht="16.5" thickTop="1" thickBot="1" x14ac:dyDescent="0.3">
      <c r="A4250" s="9388"/>
      <c r="B4250" s="9389"/>
      <c r="C4250" s="9409"/>
      <c r="D4250" s="9451" t="s">
        <v>97</v>
      </c>
      <c r="E4250" s="9444"/>
      <c r="F4250" s="9444"/>
      <c r="G4250" s="9444"/>
      <c r="H4250" s="11368">
        <v>0</v>
      </c>
      <c r="I4250" s="11368">
        <v>0</v>
      </c>
      <c r="J4250" s="9389"/>
    </row>
    <row r="4251" spans="1:10" ht="39.75" thickTop="1" thickBot="1" x14ac:dyDescent="0.3">
      <c r="A4251" s="9388"/>
      <c r="B4251" s="9389"/>
      <c r="C4251" s="9409"/>
      <c r="D4251" s="9562" t="s">
        <v>100</v>
      </c>
      <c r="E4251" s="9544"/>
      <c r="F4251" s="9544"/>
      <c r="G4251" s="9545"/>
      <c r="H4251" s="11365">
        <v>6</v>
      </c>
      <c r="I4251" s="11366"/>
      <c r="J4251" s="9389"/>
    </row>
    <row r="4252" spans="1:10" ht="16.5" thickTop="1" thickBot="1" x14ac:dyDescent="0.3">
      <c r="A4252" s="9388"/>
      <c r="B4252" s="9389"/>
      <c r="C4252" s="9409"/>
      <c r="D4252" s="9452" t="s">
        <v>101</v>
      </c>
      <c r="E4252" s="9453"/>
      <c r="F4252" s="9453"/>
      <c r="G4252" s="9453"/>
      <c r="H4252" s="11368">
        <v>3</v>
      </c>
      <c r="I4252" s="11368">
        <v>0</v>
      </c>
      <c r="J4252" s="9389"/>
    </row>
    <row r="4253" spans="1:10" ht="16.5" thickTop="1" thickBot="1" x14ac:dyDescent="0.3">
      <c r="A4253" s="9388"/>
      <c r="B4253" s="9389"/>
      <c r="C4253" s="9409"/>
      <c r="D4253" s="9452" t="s">
        <v>102</v>
      </c>
      <c r="E4253" s="9455"/>
      <c r="F4253" s="9455"/>
      <c r="G4253" s="9455"/>
      <c r="H4253" s="11368">
        <v>0</v>
      </c>
      <c r="I4253" s="11368">
        <v>0</v>
      </c>
      <c r="J4253" s="9389"/>
    </row>
    <row r="4254" spans="1:10" ht="16.5" thickTop="1" thickBot="1" x14ac:dyDescent="0.3">
      <c r="A4254" s="9388"/>
      <c r="B4254" s="9389"/>
      <c r="C4254" s="9409"/>
      <c r="D4254" s="9445" t="s">
        <v>103</v>
      </c>
      <c r="E4254" s="9455"/>
      <c r="F4254" s="9455"/>
      <c r="G4254" s="9456"/>
      <c r="H4254" s="11368">
        <v>3</v>
      </c>
      <c r="I4254" s="11368">
        <v>0</v>
      </c>
      <c r="J4254" s="9389"/>
    </row>
    <row r="4255" spans="1:10" ht="39.75" thickTop="1" thickBot="1" x14ac:dyDescent="0.3">
      <c r="A4255" s="9388"/>
      <c r="B4255" s="9389"/>
      <c r="C4255" s="9409"/>
      <c r="D4255" s="9562" t="s">
        <v>104</v>
      </c>
      <c r="E4255" s="9544"/>
      <c r="F4255" s="9544"/>
      <c r="G4255" s="9544"/>
      <c r="H4255" s="11365">
        <v>1</v>
      </c>
      <c r="I4255" s="11366"/>
      <c r="J4255" s="9389"/>
    </row>
    <row r="4256" spans="1:10" ht="16.5" thickTop="1" thickBot="1" x14ac:dyDescent="0.3">
      <c r="A4256" s="9388"/>
      <c r="B4256" s="9389"/>
      <c r="C4256" s="9409"/>
      <c r="D4256" s="9452" t="s">
        <v>105</v>
      </c>
      <c r="E4256" s="9453"/>
      <c r="F4256" s="9453"/>
      <c r="G4256" s="9453"/>
      <c r="H4256" s="11368">
        <v>1</v>
      </c>
      <c r="I4256" s="11368">
        <v>0</v>
      </c>
      <c r="J4256" s="9389"/>
    </row>
    <row r="4257" spans="1:10" ht="16.5" thickTop="1" thickBot="1" x14ac:dyDescent="0.3">
      <c r="A4257" s="9388"/>
      <c r="B4257" s="9389"/>
      <c r="C4257" s="9409"/>
      <c r="D4257" s="9452" t="s">
        <v>102</v>
      </c>
      <c r="E4257" s="9455"/>
      <c r="F4257" s="9455"/>
      <c r="G4257" s="9455"/>
      <c r="H4257" s="11368">
        <v>0</v>
      </c>
      <c r="I4257" s="11368">
        <v>0</v>
      </c>
      <c r="J4257" s="9389"/>
    </row>
    <row r="4258" spans="1:10" ht="16.5" thickTop="1" thickBot="1" x14ac:dyDescent="0.3">
      <c r="A4258" s="9388"/>
      <c r="B4258" s="9389"/>
      <c r="C4258" s="9409"/>
      <c r="D4258" s="9445" t="s">
        <v>103</v>
      </c>
      <c r="E4258" s="9455"/>
      <c r="F4258" s="9455"/>
      <c r="G4258" s="9456"/>
      <c r="H4258" s="11368">
        <v>0</v>
      </c>
      <c r="I4258" s="11368">
        <v>0</v>
      </c>
      <c r="J4258" s="9389"/>
    </row>
    <row r="4259" spans="1:10" ht="52.5" thickTop="1" thickBot="1" x14ac:dyDescent="0.3">
      <c r="A4259" s="9388"/>
      <c r="B4259" s="9389"/>
      <c r="C4259" s="9409"/>
      <c r="D4259" s="9562" t="s">
        <v>241</v>
      </c>
      <c r="E4259" s="9544"/>
      <c r="F4259" s="9544"/>
      <c r="G4259" s="9544"/>
      <c r="H4259" s="11361">
        <v>17</v>
      </c>
      <c r="I4259" s="11361"/>
      <c r="J4259" s="9389"/>
    </row>
    <row r="4260" spans="1:10" ht="16.5" thickTop="1" thickBot="1" x14ac:dyDescent="0.3">
      <c r="A4260" s="9388"/>
      <c r="B4260" s="9389"/>
      <c r="C4260" s="9409"/>
      <c r="D4260" s="9445" t="s">
        <v>93</v>
      </c>
      <c r="E4260" s="9446"/>
      <c r="F4260" s="9446"/>
      <c r="G4260" s="9447"/>
      <c r="H4260" s="11368">
        <v>11</v>
      </c>
      <c r="I4260" s="11368">
        <v>0</v>
      </c>
      <c r="J4260" s="9389"/>
    </row>
    <row r="4261" spans="1:10" ht="16.5" thickTop="1" thickBot="1" x14ac:dyDescent="0.3">
      <c r="A4261" s="9388"/>
      <c r="B4261" s="9389"/>
      <c r="C4261" s="9409"/>
      <c r="D4261" s="9448" t="s">
        <v>94</v>
      </c>
      <c r="E4261" s="9449"/>
      <c r="F4261" s="9449"/>
      <c r="G4261" s="9450"/>
      <c r="H4261" s="11368">
        <v>0</v>
      </c>
      <c r="I4261" s="11368">
        <v>0</v>
      </c>
      <c r="J4261" s="9389"/>
    </row>
    <row r="4262" spans="1:10" ht="16.5" thickTop="1" thickBot="1" x14ac:dyDescent="0.3">
      <c r="A4262" s="9388"/>
      <c r="B4262" s="9389"/>
      <c r="C4262" s="9409"/>
      <c r="D4262" s="9448" t="s">
        <v>95</v>
      </c>
      <c r="E4262" s="9449"/>
      <c r="F4262" s="9449"/>
      <c r="G4262" s="9450"/>
      <c r="H4262" s="11368">
        <v>3</v>
      </c>
      <c r="I4262" s="11368">
        <v>0</v>
      </c>
      <c r="J4262" s="9389"/>
    </row>
    <row r="4263" spans="1:10" ht="16.5" thickTop="1" thickBot="1" x14ac:dyDescent="0.3">
      <c r="A4263" s="9388"/>
      <c r="B4263" s="9389"/>
      <c r="C4263" s="9409"/>
      <c r="D4263" s="9454" t="s">
        <v>96</v>
      </c>
      <c r="E4263" s="9455"/>
      <c r="F4263" s="9455"/>
      <c r="G4263" s="9455"/>
      <c r="H4263" s="11368">
        <v>3</v>
      </c>
      <c r="I4263" s="11368">
        <v>0</v>
      </c>
      <c r="J4263" s="9389"/>
    </row>
    <row r="4264" spans="1:10" ht="16.5" thickTop="1" thickBot="1" x14ac:dyDescent="0.3">
      <c r="A4264" s="9388"/>
      <c r="B4264" s="9389"/>
      <c r="C4264" s="9409"/>
      <c r="D4264" s="9451" t="s">
        <v>97</v>
      </c>
      <c r="E4264" s="9444"/>
      <c r="F4264" s="9444"/>
      <c r="G4264" s="9444"/>
      <c r="H4264" s="11368">
        <v>0</v>
      </c>
      <c r="I4264" s="11368">
        <v>0</v>
      </c>
      <c r="J4264" s="9389"/>
    </row>
    <row r="4265" spans="1:10" ht="16.5" thickTop="1" thickBot="1" x14ac:dyDescent="0.3">
      <c r="A4265" s="9388"/>
      <c r="B4265" s="9389"/>
      <c r="C4265" s="9409"/>
      <c r="D4265" s="9561" t="s">
        <v>242</v>
      </c>
      <c r="E4265" s="9544"/>
      <c r="F4265" s="9544"/>
      <c r="G4265" s="9544"/>
      <c r="H4265" s="11361">
        <v>66</v>
      </c>
      <c r="I4265" s="11361"/>
      <c r="J4265" s="9389"/>
    </row>
    <row r="4266" spans="1:10" ht="16.5" thickTop="1" thickBot="1" x14ac:dyDescent="0.3">
      <c r="A4266" s="9388"/>
      <c r="B4266" s="9389"/>
      <c r="C4266" s="9409"/>
      <c r="D4266" s="9445" t="s">
        <v>105</v>
      </c>
      <c r="E4266" s="9446"/>
      <c r="F4266" s="9446"/>
      <c r="G4266" s="9447"/>
      <c r="H4266" s="11368">
        <v>28</v>
      </c>
      <c r="I4266" s="11368">
        <v>0</v>
      </c>
      <c r="J4266" s="9389"/>
    </row>
    <row r="4267" spans="1:10" ht="16.5" thickTop="1" thickBot="1" x14ac:dyDescent="0.3">
      <c r="A4267" s="9388"/>
      <c r="B4267" s="9389"/>
      <c r="C4267" s="9409"/>
      <c r="D4267" s="9448" t="s">
        <v>94</v>
      </c>
      <c r="E4267" s="9449"/>
      <c r="F4267" s="9449"/>
      <c r="G4267" s="9450"/>
      <c r="H4267" s="11368">
        <v>0</v>
      </c>
      <c r="I4267" s="11368">
        <v>0</v>
      </c>
      <c r="J4267" s="9389"/>
    </row>
    <row r="4268" spans="1:10" ht="16.5" thickTop="1" thickBot="1" x14ac:dyDescent="0.3">
      <c r="A4268" s="9388"/>
      <c r="B4268" s="9389"/>
      <c r="C4268" s="9409"/>
      <c r="D4268" s="9448" t="s">
        <v>102</v>
      </c>
      <c r="E4268" s="9449"/>
      <c r="F4268" s="9449"/>
      <c r="G4268" s="9450"/>
      <c r="H4268" s="11368">
        <v>8</v>
      </c>
      <c r="I4268" s="11368">
        <v>0</v>
      </c>
      <c r="J4268" s="9389"/>
    </row>
    <row r="4269" spans="1:10" ht="16.5" thickTop="1" thickBot="1" x14ac:dyDescent="0.3">
      <c r="A4269" s="9388"/>
      <c r="B4269" s="9389"/>
      <c r="C4269" s="9409"/>
      <c r="D4269" s="9454" t="s">
        <v>103</v>
      </c>
      <c r="E4269" s="9455"/>
      <c r="F4269" s="9455"/>
      <c r="G4269" s="9455"/>
      <c r="H4269" s="11368">
        <v>30</v>
      </c>
      <c r="I4269" s="11368">
        <v>0</v>
      </c>
      <c r="J4269" s="9389"/>
    </row>
    <row r="4270" spans="1:10" ht="16.5" thickTop="1" thickBot="1" x14ac:dyDescent="0.3">
      <c r="A4270" s="9388"/>
      <c r="B4270" s="9389"/>
      <c r="C4270" s="9409"/>
      <c r="D4270" s="9451" t="s">
        <v>108</v>
      </c>
      <c r="E4270" s="9444"/>
      <c r="F4270" s="9444"/>
      <c r="G4270" s="9444"/>
      <c r="H4270" s="11368">
        <v>0</v>
      </c>
      <c r="I4270" s="11368">
        <v>0</v>
      </c>
      <c r="J4270" s="9389"/>
    </row>
    <row r="4271" spans="1:10" ht="16.5" thickTop="1" thickBot="1" x14ac:dyDescent="0.3">
      <c r="A4271" s="9388"/>
      <c r="B4271" s="9389"/>
      <c r="C4271" s="9409"/>
      <c r="D4271" s="9561" t="s">
        <v>243</v>
      </c>
      <c r="E4271" s="9544"/>
      <c r="F4271" s="9544"/>
      <c r="G4271" s="9544"/>
      <c r="H4271" s="11361">
        <v>23</v>
      </c>
      <c r="I4271" s="11361"/>
      <c r="J4271" s="9389"/>
    </row>
    <row r="4272" spans="1:10" ht="16.5" thickTop="1" thickBot="1" x14ac:dyDescent="0.3">
      <c r="A4272" s="9388"/>
      <c r="B4272" s="9389"/>
      <c r="C4272" s="9409"/>
      <c r="D4272" s="9445" t="s">
        <v>93</v>
      </c>
      <c r="E4272" s="9446"/>
      <c r="F4272" s="9446"/>
      <c r="G4272" s="9447"/>
      <c r="H4272" s="11368">
        <v>20</v>
      </c>
      <c r="I4272" s="11368">
        <v>0</v>
      </c>
      <c r="J4272" s="9389"/>
    </row>
    <row r="4273" spans="1:10" ht="16.5" thickTop="1" thickBot="1" x14ac:dyDescent="0.3">
      <c r="A4273" s="9388"/>
      <c r="B4273" s="9389"/>
      <c r="C4273" s="9409"/>
      <c r="D4273" s="9448" t="s">
        <v>94</v>
      </c>
      <c r="E4273" s="9449"/>
      <c r="F4273" s="9449"/>
      <c r="G4273" s="9450"/>
      <c r="H4273" s="11368">
        <v>0</v>
      </c>
      <c r="I4273" s="11368">
        <v>0</v>
      </c>
      <c r="J4273" s="9389"/>
    </row>
    <row r="4274" spans="1:10" ht="16.5" thickTop="1" thickBot="1" x14ac:dyDescent="0.3">
      <c r="A4274" s="9388"/>
      <c r="B4274" s="9389"/>
      <c r="C4274" s="9409"/>
      <c r="D4274" s="9448" t="s">
        <v>95</v>
      </c>
      <c r="E4274" s="9449"/>
      <c r="F4274" s="9449"/>
      <c r="G4274" s="9450"/>
      <c r="H4274" s="11368">
        <v>3</v>
      </c>
      <c r="I4274" s="11368">
        <v>0</v>
      </c>
      <c r="J4274" s="9389"/>
    </row>
    <row r="4275" spans="1:10" ht="16.5" thickTop="1" thickBot="1" x14ac:dyDescent="0.3">
      <c r="A4275" s="9388"/>
      <c r="B4275" s="9389"/>
      <c r="C4275" s="9409"/>
      <c r="D4275" s="9454" t="s">
        <v>96</v>
      </c>
      <c r="E4275" s="9455"/>
      <c r="F4275" s="9455"/>
      <c r="G4275" s="9455"/>
      <c r="H4275" s="11368">
        <v>0</v>
      </c>
      <c r="I4275" s="11368">
        <v>0</v>
      </c>
      <c r="J4275" s="9389"/>
    </row>
    <row r="4276" spans="1:10" ht="16.5" thickTop="1" thickBot="1" x14ac:dyDescent="0.3">
      <c r="A4276" s="9388"/>
      <c r="B4276" s="9389"/>
      <c r="C4276" s="9409"/>
      <c r="D4276" s="9451" t="s">
        <v>97</v>
      </c>
      <c r="E4276" s="9444"/>
      <c r="F4276" s="9444"/>
      <c r="G4276" s="9444"/>
      <c r="H4276" s="11368">
        <v>0</v>
      </c>
      <c r="I4276" s="11368">
        <v>0</v>
      </c>
      <c r="J4276" s="9389"/>
    </row>
    <row r="4277" spans="1:10" ht="16.5" thickTop="1" thickBot="1" x14ac:dyDescent="0.3">
      <c r="A4277" s="9388"/>
      <c r="B4277" s="9389"/>
      <c r="C4277" s="9521" t="s">
        <v>109</v>
      </c>
      <c r="D4277" s="9522"/>
      <c r="E4277" s="9523"/>
      <c r="F4277" s="9524"/>
      <c r="G4277" s="9524"/>
      <c r="H4277" s="11428">
        <v>6</v>
      </c>
      <c r="I4277" s="11429"/>
      <c r="J4277" s="9389"/>
    </row>
    <row r="4278" spans="1:10" ht="27" thickTop="1" thickBot="1" x14ac:dyDescent="0.3">
      <c r="A4278" s="9388"/>
      <c r="B4278" s="9389"/>
      <c r="C4278" s="9407"/>
      <c r="D4278" s="9563" t="s">
        <v>110</v>
      </c>
      <c r="E4278" s="9544"/>
      <c r="F4278" s="9544"/>
      <c r="G4278" s="9545"/>
      <c r="H4278" s="11365">
        <v>5</v>
      </c>
      <c r="I4278" s="11366"/>
      <c r="J4278" s="9389"/>
    </row>
    <row r="4279" spans="1:10" ht="16.5" thickTop="1" thickBot="1" x14ac:dyDescent="0.3">
      <c r="A4279" s="9388"/>
      <c r="B4279" s="9389"/>
      <c r="C4279" s="9406"/>
      <c r="D4279" s="9457" t="s">
        <v>93</v>
      </c>
      <c r="E4279" s="9455"/>
      <c r="F4279" s="9455"/>
      <c r="G4279" s="9456"/>
      <c r="H4279" s="11354">
        <v>4</v>
      </c>
      <c r="I4279" s="11354">
        <v>0</v>
      </c>
      <c r="J4279" s="9389"/>
    </row>
    <row r="4280" spans="1:10" ht="16.5" thickTop="1" thickBot="1" x14ac:dyDescent="0.3">
      <c r="A4280" s="9388"/>
      <c r="B4280" s="9389"/>
      <c r="C4280" s="9406"/>
      <c r="D4280" s="9457" t="s">
        <v>94</v>
      </c>
      <c r="E4280" s="9455"/>
      <c r="F4280" s="9455"/>
      <c r="G4280" s="9456"/>
      <c r="H4280" s="11354">
        <v>0</v>
      </c>
      <c r="I4280" s="11354">
        <v>0</v>
      </c>
      <c r="J4280" s="9389"/>
    </row>
    <row r="4281" spans="1:10" ht="16.5" thickTop="1" thickBot="1" x14ac:dyDescent="0.3">
      <c r="A4281" s="9388"/>
      <c r="B4281" s="9389"/>
      <c r="C4281" s="9406"/>
      <c r="D4281" s="9457" t="s">
        <v>95</v>
      </c>
      <c r="E4281" s="9455"/>
      <c r="F4281" s="9455"/>
      <c r="G4281" s="9456"/>
      <c r="H4281" s="11354">
        <v>0</v>
      </c>
      <c r="I4281" s="11354">
        <v>0</v>
      </c>
      <c r="J4281" s="9389"/>
    </row>
    <row r="4282" spans="1:10" ht="16.5" thickTop="1" thickBot="1" x14ac:dyDescent="0.3">
      <c r="A4282" s="9388"/>
      <c r="B4282" s="9389"/>
      <c r="C4282" s="9406"/>
      <c r="D4282" s="9457" t="s">
        <v>96</v>
      </c>
      <c r="E4282" s="9458"/>
      <c r="F4282" s="9458"/>
      <c r="G4282" s="9459"/>
      <c r="H4282" s="11354">
        <v>1</v>
      </c>
      <c r="I4282" s="11354">
        <v>0</v>
      </c>
      <c r="J4282" s="9389"/>
    </row>
    <row r="4283" spans="1:10" ht="16.5" thickTop="1" thickBot="1" x14ac:dyDescent="0.3">
      <c r="A4283" s="9388"/>
      <c r="B4283" s="9389"/>
      <c r="C4283" s="9406"/>
      <c r="D4283" s="9564" t="s">
        <v>111</v>
      </c>
      <c r="E4283" s="9546"/>
      <c r="F4283" s="9546"/>
      <c r="G4283" s="9546"/>
      <c r="H4283" s="11427">
        <v>1</v>
      </c>
      <c r="I4283" s="11427"/>
      <c r="J4283" s="9389"/>
    </row>
    <row r="4284" spans="1:10" ht="16.5" thickTop="1" thickBot="1" x14ac:dyDescent="0.3">
      <c r="A4284" s="9388"/>
      <c r="B4284" s="9389"/>
      <c r="C4284" s="9406"/>
      <c r="D4284" s="9457" t="s">
        <v>93</v>
      </c>
      <c r="E4284" s="9455"/>
      <c r="F4284" s="9455"/>
      <c r="G4284" s="9456"/>
      <c r="H4284" s="11354">
        <v>1</v>
      </c>
      <c r="I4284" s="11354">
        <v>0</v>
      </c>
      <c r="J4284" s="9389"/>
    </row>
    <row r="4285" spans="1:10" ht="16.5" thickTop="1" thickBot="1" x14ac:dyDescent="0.3">
      <c r="A4285" s="9388"/>
      <c r="B4285" s="9389"/>
      <c r="C4285" s="9406"/>
      <c r="D4285" s="9457" t="s">
        <v>94</v>
      </c>
      <c r="E4285" s="9455"/>
      <c r="F4285" s="9455"/>
      <c r="G4285" s="9456"/>
      <c r="H4285" s="11354">
        <v>0</v>
      </c>
      <c r="I4285" s="11354">
        <v>0</v>
      </c>
      <c r="J4285" s="9389"/>
    </row>
    <row r="4286" spans="1:10" ht="16.5" thickTop="1" thickBot="1" x14ac:dyDescent="0.3">
      <c r="A4286" s="9388"/>
      <c r="B4286" s="9389"/>
      <c r="C4286" s="9406"/>
      <c r="D4286" s="9457" t="s">
        <v>95</v>
      </c>
      <c r="E4286" s="9455"/>
      <c r="F4286" s="9455"/>
      <c r="G4286" s="9456"/>
      <c r="H4286" s="11354">
        <v>0</v>
      </c>
      <c r="I4286" s="11354">
        <v>0</v>
      </c>
      <c r="J4286" s="9389"/>
    </row>
    <row r="4287" spans="1:10" ht="16.5" thickTop="1" thickBot="1" x14ac:dyDescent="0.3">
      <c r="A4287" s="9388"/>
      <c r="B4287" s="9389"/>
      <c r="C4287" s="9406"/>
      <c r="D4287" s="9457" t="s">
        <v>96</v>
      </c>
      <c r="E4287" s="9458"/>
      <c r="F4287" s="9458"/>
      <c r="G4287" s="9459"/>
      <c r="H4287" s="11354">
        <v>0</v>
      </c>
      <c r="I4287" s="11354">
        <v>0</v>
      </c>
      <c r="J4287" s="9389"/>
    </row>
    <row r="4288" spans="1:10" ht="16.5" thickTop="1" thickBot="1" x14ac:dyDescent="0.3">
      <c r="A4288" s="9388"/>
      <c r="B4288" s="9389"/>
      <c r="C4288" s="9406"/>
      <c r="D4288" s="9564" t="s">
        <v>112</v>
      </c>
      <c r="E4288" s="9546"/>
      <c r="F4288" s="9546"/>
      <c r="G4288" s="9546"/>
      <c r="H4288" s="11427">
        <v>0</v>
      </c>
      <c r="I4288" s="11427"/>
      <c r="J4288" s="9389"/>
    </row>
    <row r="4289" spans="1:10" ht="16.5" thickTop="1" thickBot="1" x14ac:dyDescent="0.3">
      <c r="A4289" s="9388"/>
      <c r="B4289" s="9389"/>
      <c r="C4289" s="9406"/>
      <c r="D4289" s="9457" t="s">
        <v>93</v>
      </c>
      <c r="E4289" s="9455"/>
      <c r="F4289" s="9455"/>
      <c r="G4289" s="9456"/>
      <c r="H4289" s="11354">
        <v>0</v>
      </c>
      <c r="I4289" s="11354">
        <v>0</v>
      </c>
      <c r="J4289" s="9389"/>
    </row>
    <row r="4290" spans="1:10" ht="16.5" thickTop="1" thickBot="1" x14ac:dyDescent="0.3">
      <c r="A4290" s="9388"/>
      <c r="B4290" s="9389"/>
      <c r="C4290" s="9406"/>
      <c r="D4290" s="9457" t="s">
        <v>94</v>
      </c>
      <c r="E4290" s="9455"/>
      <c r="F4290" s="9455"/>
      <c r="G4290" s="9456"/>
      <c r="H4290" s="11354">
        <v>0</v>
      </c>
      <c r="I4290" s="11354">
        <v>0</v>
      </c>
      <c r="J4290" s="9389"/>
    </row>
    <row r="4291" spans="1:10" ht="16.5" thickTop="1" thickBot="1" x14ac:dyDescent="0.3">
      <c r="A4291" s="9388"/>
      <c r="B4291" s="9389"/>
      <c r="C4291" s="9406"/>
      <c r="D4291" s="9457" t="s">
        <v>95</v>
      </c>
      <c r="E4291" s="9455"/>
      <c r="F4291" s="9455"/>
      <c r="G4291" s="9456"/>
      <c r="H4291" s="11354">
        <v>0</v>
      </c>
      <c r="I4291" s="11354">
        <v>0</v>
      </c>
      <c r="J4291" s="9389"/>
    </row>
    <row r="4292" spans="1:10" ht="16.5" thickTop="1" thickBot="1" x14ac:dyDescent="0.3">
      <c r="A4292" s="9388"/>
      <c r="B4292" s="9389"/>
      <c r="C4292" s="9406"/>
      <c r="D4292" s="9457" t="s">
        <v>96</v>
      </c>
      <c r="E4292" s="9458"/>
      <c r="F4292" s="9458"/>
      <c r="G4292" s="9459"/>
      <c r="H4292" s="11354">
        <v>0</v>
      </c>
      <c r="I4292" s="11354">
        <v>0</v>
      </c>
      <c r="J4292" s="9389"/>
    </row>
    <row r="4293" spans="1:10" ht="16.5" thickTop="1" thickBot="1" x14ac:dyDescent="0.3">
      <c r="A4293" s="9388"/>
      <c r="B4293" s="9389"/>
      <c r="C4293" s="9406"/>
      <c r="D4293" s="9565" t="s">
        <v>113</v>
      </c>
      <c r="E4293" s="9544"/>
      <c r="F4293" s="9544"/>
      <c r="G4293" s="9545"/>
      <c r="H4293" s="11427">
        <v>0</v>
      </c>
      <c r="I4293" s="11427"/>
      <c r="J4293" s="9389"/>
    </row>
    <row r="4294" spans="1:10" ht="16.5" thickTop="1" thickBot="1" x14ac:dyDescent="0.3">
      <c r="A4294" s="9388"/>
      <c r="B4294" s="9389"/>
      <c r="C4294" s="9406"/>
      <c r="D4294" s="9460" t="s">
        <v>114</v>
      </c>
      <c r="E4294" s="9446"/>
      <c r="F4294" s="9446"/>
      <c r="G4294" s="9447"/>
      <c r="H4294" s="11354">
        <v>0</v>
      </c>
      <c r="I4294" s="11354">
        <v>0</v>
      </c>
      <c r="J4294" s="9389"/>
    </row>
    <row r="4295" spans="1:10" ht="16.5" thickTop="1" thickBot="1" x14ac:dyDescent="0.3">
      <c r="A4295" s="9388"/>
      <c r="B4295" s="9389"/>
      <c r="C4295" s="9406"/>
      <c r="D4295" s="9460" t="s">
        <v>94</v>
      </c>
      <c r="E4295" s="9446"/>
      <c r="F4295" s="9446"/>
      <c r="G4295" s="9447"/>
      <c r="H4295" s="11354">
        <v>0</v>
      </c>
      <c r="I4295" s="11354">
        <v>0</v>
      </c>
      <c r="J4295" s="9389"/>
    </row>
    <row r="4296" spans="1:10" ht="16.5" thickTop="1" thickBot="1" x14ac:dyDescent="0.3">
      <c r="A4296" s="9388"/>
      <c r="B4296" s="9389"/>
      <c r="C4296" s="9406"/>
      <c r="D4296" s="9460" t="s">
        <v>102</v>
      </c>
      <c r="E4296" s="9446"/>
      <c r="F4296" s="9446"/>
      <c r="G4296" s="9447"/>
      <c r="H4296" s="11354">
        <v>0</v>
      </c>
      <c r="I4296" s="11354">
        <v>0</v>
      </c>
      <c r="J4296" s="9389"/>
    </row>
    <row r="4297" spans="1:10" ht="16.5" thickTop="1" thickBot="1" x14ac:dyDescent="0.3">
      <c r="A4297" s="9390"/>
      <c r="B4297" s="9389"/>
      <c r="C4297" s="9406"/>
      <c r="D4297" s="9460" t="s">
        <v>103</v>
      </c>
      <c r="E4297" s="9446"/>
      <c r="F4297" s="9446"/>
      <c r="G4297" s="9447"/>
      <c r="H4297" s="11354">
        <v>0</v>
      </c>
      <c r="I4297" s="11354">
        <v>0</v>
      </c>
      <c r="J4297" s="9389"/>
    </row>
    <row r="4298" spans="1:10" ht="16.5" thickTop="1" thickBot="1" x14ac:dyDescent="0.3">
      <c r="A4298" s="9390"/>
      <c r="B4298" s="9389"/>
      <c r="C4298" s="9406"/>
      <c r="D4298" s="9565" t="s">
        <v>115</v>
      </c>
      <c r="E4298" s="9544"/>
      <c r="F4298" s="9544"/>
      <c r="G4298" s="9545"/>
      <c r="H4298" s="11427">
        <v>0</v>
      </c>
      <c r="I4298" s="11427"/>
      <c r="J4298" s="9389"/>
    </row>
    <row r="4299" spans="1:10" ht="16.5" thickTop="1" thickBot="1" x14ac:dyDescent="0.3">
      <c r="A4299" s="9390"/>
      <c r="B4299" s="9389"/>
      <c r="C4299" s="9406"/>
      <c r="D4299" s="9460" t="s">
        <v>105</v>
      </c>
      <c r="E4299" s="9446"/>
      <c r="F4299" s="9446"/>
      <c r="G4299" s="9447"/>
      <c r="H4299" s="11354">
        <v>0</v>
      </c>
      <c r="I4299" s="11354">
        <v>0</v>
      </c>
      <c r="J4299" s="9389"/>
    </row>
    <row r="4300" spans="1:10" ht="16.5" thickTop="1" thickBot="1" x14ac:dyDescent="0.3">
      <c r="A4300" s="9390"/>
      <c r="B4300" s="9389"/>
      <c r="C4300" s="9406"/>
      <c r="D4300" s="9460" t="s">
        <v>94</v>
      </c>
      <c r="E4300" s="9446"/>
      <c r="F4300" s="9446"/>
      <c r="G4300" s="9447"/>
      <c r="H4300" s="11354">
        <v>0</v>
      </c>
      <c r="I4300" s="11354">
        <v>0</v>
      </c>
      <c r="J4300" s="9389"/>
    </row>
    <row r="4301" spans="1:10" ht="16.5" thickTop="1" thickBot="1" x14ac:dyDescent="0.3">
      <c r="A4301" s="9390"/>
      <c r="B4301" s="9389"/>
      <c r="C4301" s="9406"/>
      <c r="D4301" s="9460" t="s">
        <v>102</v>
      </c>
      <c r="E4301" s="9446"/>
      <c r="F4301" s="9446"/>
      <c r="G4301" s="9447"/>
      <c r="H4301" s="11354">
        <v>0</v>
      </c>
      <c r="I4301" s="11354">
        <v>0</v>
      </c>
      <c r="J4301" s="9389"/>
    </row>
    <row r="4302" spans="1:10" ht="16.5" thickTop="1" thickBot="1" x14ac:dyDescent="0.3">
      <c r="A4302" s="9390"/>
      <c r="B4302" s="9389"/>
      <c r="C4302" s="9406"/>
      <c r="D4302" s="9460" t="s">
        <v>103</v>
      </c>
      <c r="E4302" s="9446"/>
      <c r="F4302" s="9446"/>
      <c r="G4302" s="9447"/>
      <c r="H4302" s="11354">
        <v>0</v>
      </c>
      <c r="I4302" s="11354">
        <v>0</v>
      </c>
      <c r="J4302" s="9389"/>
    </row>
    <row r="4303" spans="1:10" ht="16.5" thickTop="1" thickBot="1" x14ac:dyDescent="0.3">
      <c r="A4303" s="9390"/>
      <c r="B4303" s="9389"/>
      <c r="C4303" s="9406"/>
      <c r="D4303" s="9565" t="s">
        <v>116</v>
      </c>
      <c r="E4303" s="9544"/>
      <c r="F4303" s="9544"/>
      <c r="G4303" s="9545"/>
      <c r="H4303" s="11427">
        <v>0</v>
      </c>
      <c r="I4303" s="11427"/>
      <c r="J4303" s="9389"/>
    </row>
    <row r="4304" spans="1:10" ht="16.5" thickTop="1" thickBot="1" x14ac:dyDescent="0.3">
      <c r="A4304" s="9390"/>
      <c r="B4304" s="9389"/>
      <c r="C4304" s="9406"/>
      <c r="D4304" s="9460" t="s">
        <v>105</v>
      </c>
      <c r="E4304" s="9446"/>
      <c r="F4304" s="9446"/>
      <c r="G4304" s="9447"/>
      <c r="H4304" s="11354">
        <v>0</v>
      </c>
      <c r="I4304" s="11354">
        <v>0</v>
      </c>
      <c r="J4304" s="9389"/>
    </row>
    <row r="4305" spans="1:10" ht="16.5" thickTop="1" thickBot="1" x14ac:dyDescent="0.3">
      <c r="A4305" s="9390"/>
      <c r="B4305" s="9389"/>
      <c r="C4305" s="9406"/>
      <c r="D4305" s="9460" t="s">
        <v>94</v>
      </c>
      <c r="E4305" s="9446"/>
      <c r="F4305" s="9446"/>
      <c r="G4305" s="9447"/>
      <c r="H4305" s="11354">
        <v>0</v>
      </c>
      <c r="I4305" s="11354">
        <v>0</v>
      </c>
      <c r="J4305" s="9389"/>
    </row>
    <row r="4306" spans="1:10" ht="16.5" thickTop="1" thickBot="1" x14ac:dyDescent="0.3">
      <c r="A4306" s="9390"/>
      <c r="B4306" s="9389"/>
      <c r="C4306" s="9406"/>
      <c r="D4306" s="9460" t="s">
        <v>102</v>
      </c>
      <c r="E4306" s="9446"/>
      <c r="F4306" s="9446"/>
      <c r="G4306" s="9447"/>
      <c r="H4306" s="11354">
        <v>0</v>
      </c>
      <c r="I4306" s="11354">
        <v>0</v>
      </c>
      <c r="J4306" s="9389"/>
    </row>
    <row r="4307" spans="1:10" ht="16.5" thickTop="1" thickBot="1" x14ac:dyDescent="0.3">
      <c r="A4307" s="9390"/>
      <c r="B4307" s="9389"/>
      <c r="C4307" s="9406"/>
      <c r="D4307" s="9460" t="s">
        <v>103</v>
      </c>
      <c r="E4307" s="9446"/>
      <c r="F4307" s="9446"/>
      <c r="G4307" s="9447"/>
      <c r="H4307" s="11354">
        <v>0</v>
      </c>
      <c r="I4307" s="11354">
        <v>0</v>
      </c>
      <c r="J4307" s="9389"/>
    </row>
    <row r="4308" spans="1:10" ht="16.5" thickTop="1" thickBot="1" x14ac:dyDescent="0.3">
      <c r="A4308" s="9390"/>
      <c r="B4308" s="9389"/>
      <c r="C4308" s="9406"/>
      <c r="D4308" s="9565" t="s">
        <v>117</v>
      </c>
      <c r="E4308" s="9544"/>
      <c r="F4308" s="9544"/>
      <c r="G4308" s="9545"/>
      <c r="H4308" s="11427">
        <v>0</v>
      </c>
      <c r="I4308" s="11427"/>
      <c r="J4308" s="9389"/>
    </row>
    <row r="4309" spans="1:10" ht="16.5" thickTop="1" thickBot="1" x14ac:dyDescent="0.3">
      <c r="A4309" s="9390"/>
      <c r="B4309" s="9389"/>
      <c r="C4309" s="9406"/>
      <c r="D4309" s="9460" t="s">
        <v>105</v>
      </c>
      <c r="E4309" s="9446"/>
      <c r="F4309" s="9446"/>
      <c r="G4309" s="9447"/>
      <c r="H4309" s="11354">
        <v>0</v>
      </c>
      <c r="I4309" s="11354">
        <v>0</v>
      </c>
      <c r="J4309" s="9389"/>
    </row>
    <row r="4310" spans="1:10" ht="16.5" thickTop="1" thickBot="1" x14ac:dyDescent="0.3">
      <c r="A4310" s="9390"/>
      <c r="B4310" s="9389"/>
      <c r="C4310" s="9406"/>
      <c r="D4310" s="9460" t="s">
        <v>94</v>
      </c>
      <c r="E4310" s="9446"/>
      <c r="F4310" s="9446"/>
      <c r="G4310" s="9447"/>
      <c r="H4310" s="11354">
        <v>0</v>
      </c>
      <c r="I4310" s="11354">
        <v>0</v>
      </c>
      <c r="J4310" s="9389"/>
    </row>
    <row r="4311" spans="1:10" ht="16.5" thickTop="1" thickBot="1" x14ac:dyDescent="0.3">
      <c r="A4311" s="9390"/>
      <c r="B4311" s="9389"/>
      <c r="C4311" s="9406"/>
      <c r="D4311" s="9460" t="s">
        <v>102</v>
      </c>
      <c r="E4311" s="9446"/>
      <c r="F4311" s="9446"/>
      <c r="G4311" s="9447"/>
      <c r="H4311" s="11354">
        <v>0</v>
      </c>
      <c r="I4311" s="11354">
        <v>0</v>
      </c>
      <c r="J4311" s="9389"/>
    </row>
    <row r="4312" spans="1:10" ht="16.5" thickTop="1" thickBot="1" x14ac:dyDescent="0.3">
      <c r="A4312" s="9390"/>
      <c r="B4312" s="9389"/>
      <c r="C4312" s="9408"/>
      <c r="D4312" s="9460" t="s">
        <v>103</v>
      </c>
      <c r="E4312" s="9446"/>
      <c r="F4312" s="9446"/>
      <c r="G4312" s="9447"/>
      <c r="H4312" s="11354">
        <v>0</v>
      </c>
      <c r="I4312" s="11354">
        <v>0</v>
      </c>
      <c r="J4312" s="9389"/>
    </row>
    <row r="4313" spans="1:10" ht="16.5" thickTop="1" thickBot="1" x14ac:dyDescent="0.3">
      <c r="A4313" s="9388"/>
      <c r="B4313" s="9389"/>
      <c r="C4313" s="9512" t="s">
        <v>118</v>
      </c>
      <c r="D4313" s="9576"/>
      <c r="E4313" s="9524"/>
      <c r="F4313" s="9524"/>
      <c r="G4313" s="9525"/>
      <c r="H4313" s="11411">
        <v>283</v>
      </c>
      <c r="I4313" s="11411"/>
      <c r="J4313" s="9389"/>
    </row>
    <row r="4314" spans="1:10" ht="27" thickTop="1" thickBot="1" x14ac:dyDescent="0.3">
      <c r="A4314" s="9388"/>
      <c r="B4314" s="9388"/>
      <c r="C4314" s="9418"/>
      <c r="D4314" s="9485" t="s">
        <v>31</v>
      </c>
      <c r="E4314" s="9461"/>
      <c r="F4314" s="9461"/>
      <c r="G4314" s="9462"/>
      <c r="H4314" s="11354">
        <v>0</v>
      </c>
      <c r="I4314" s="11354">
        <v>0</v>
      </c>
      <c r="J4314" s="9389"/>
    </row>
    <row r="4315" spans="1:10" ht="16.5" thickTop="1" thickBot="1" x14ac:dyDescent="0.3">
      <c r="A4315" s="9388"/>
      <c r="B4315" s="9388"/>
      <c r="C4315" s="9418"/>
      <c r="D4315" s="9485" t="s">
        <v>119</v>
      </c>
      <c r="E4315" s="9446"/>
      <c r="F4315" s="9446"/>
      <c r="G4315" s="9447"/>
      <c r="H4315" s="11354">
        <v>11</v>
      </c>
      <c r="I4315" s="11354">
        <v>0</v>
      </c>
      <c r="J4315" s="9389"/>
    </row>
    <row r="4316" spans="1:10" ht="27" thickTop="1" thickBot="1" x14ac:dyDescent="0.3">
      <c r="A4316" s="9388"/>
      <c r="B4316" s="9388"/>
      <c r="C4316" s="9418"/>
      <c r="D4316" s="9485" t="s">
        <v>120</v>
      </c>
      <c r="E4316" s="9463"/>
      <c r="F4316" s="9446"/>
      <c r="G4316" s="9447"/>
      <c r="H4316" s="11354">
        <v>0</v>
      </c>
      <c r="I4316" s="11354">
        <v>0</v>
      </c>
      <c r="J4316" s="9389"/>
    </row>
    <row r="4317" spans="1:10" ht="27" thickTop="1" thickBot="1" x14ac:dyDescent="0.3">
      <c r="A4317" s="9388"/>
      <c r="B4317" s="9389"/>
      <c r="C4317" s="9418"/>
      <c r="D4317" s="9485" t="s">
        <v>121</v>
      </c>
      <c r="E4317" s="9446"/>
      <c r="F4317" s="9446"/>
      <c r="G4317" s="9447"/>
      <c r="H4317" s="11354">
        <v>0</v>
      </c>
      <c r="I4317" s="11354">
        <v>0</v>
      </c>
      <c r="J4317" s="9389"/>
    </row>
    <row r="4318" spans="1:10" ht="16.5" thickTop="1" thickBot="1" x14ac:dyDescent="0.3">
      <c r="A4318" s="9388"/>
      <c r="B4318" s="9389"/>
      <c r="C4318" s="9418"/>
      <c r="D4318" s="9485" t="s">
        <v>70</v>
      </c>
      <c r="E4318" s="9446"/>
      <c r="F4318" s="9446"/>
      <c r="G4318" s="9447"/>
      <c r="H4318" s="11354">
        <v>0</v>
      </c>
      <c r="I4318" s="11354">
        <v>0</v>
      </c>
      <c r="J4318" s="9389"/>
    </row>
    <row r="4319" spans="1:10" ht="39.75" thickTop="1" thickBot="1" x14ac:dyDescent="0.3">
      <c r="A4319" s="9388"/>
      <c r="B4319" s="9389"/>
      <c r="C4319" s="9418"/>
      <c r="D4319" s="9485" t="s">
        <v>122</v>
      </c>
      <c r="E4319" s="9446"/>
      <c r="F4319" s="9446"/>
      <c r="G4319" s="9447"/>
      <c r="H4319" s="11354">
        <v>0</v>
      </c>
      <c r="I4319" s="11354">
        <v>0</v>
      </c>
      <c r="J4319" s="9389"/>
    </row>
    <row r="4320" spans="1:10" ht="27" thickTop="1" thickBot="1" x14ac:dyDescent="0.3">
      <c r="A4320" s="9388"/>
      <c r="B4320" s="9389"/>
      <c r="C4320" s="9419"/>
      <c r="D4320" s="9485" t="s">
        <v>123</v>
      </c>
      <c r="E4320" s="9446"/>
      <c r="F4320" s="9446"/>
      <c r="G4320" s="9447"/>
      <c r="H4320" s="11354">
        <v>1</v>
      </c>
      <c r="I4320" s="11354">
        <v>0</v>
      </c>
      <c r="J4320" s="9389"/>
    </row>
    <row r="4321" spans="1:10" ht="39.75" thickTop="1" thickBot="1" x14ac:dyDescent="0.3">
      <c r="A4321" s="9388"/>
      <c r="B4321" s="9389"/>
      <c r="C4321" s="9418"/>
      <c r="D4321" s="9485" t="s">
        <v>34</v>
      </c>
      <c r="E4321" s="9446"/>
      <c r="F4321" s="9446"/>
      <c r="G4321" s="9447"/>
      <c r="H4321" s="11354">
        <v>0</v>
      </c>
      <c r="I4321" s="11354">
        <v>0</v>
      </c>
      <c r="J4321" s="9389"/>
    </row>
    <row r="4322" spans="1:10" ht="39.75" thickTop="1" thickBot="1" x14ac:dyDescent="0.3">
      <c r="A4322" s="9388"/>
      <c r="B4322" s="9389"/>
      <c r="C4322" s="9419"/>
      <c r="D4322" s="9486" t="s">
        <v>124</v>
      </c>
      <c r="E4322" s="9446"/>
      <c r="F4322" s="9446"/>
      <c r="G4322" s="9447"/>
      <c r="H4322" s="11354">
        <v>42</v>
      </c>
      <c r="I4322" s="11354">
        <v>0</v>
      </c>
      <c r="J4322" s="9389"/>
    </row>
    <row r="4323" spans="1:10" ht="52.5" thickTop="1" thickBot="1" x14ac:dyDescent="0.3">
      <c r="A4323" s="9388"/>
      <c r="B4323" s="9389"/>
      <c r="C4323" s="9418"/>
      <c r="D4323" s="9485" t="s">
        <v>125</v>
      </c>
      <c r="E4323" s="9446"/>
      <c r="F4323" s="9446"/>
      <c r="G4323" s="9447"/>
      <c r="H4323" s="11354">
        <v>35</v>
      </c>
      <c r="I4323" s="11354">
        <v>0</v>
      </c>
      <c r="J4323" s="9389"/>
    </row>
    <row r="4324" spans="1:10" ht="27" thickTop="1" thickBot="1" x14ac:dyDescent="0.3">
      <c r="A4324" s="9388"/>
      <c r="B4324" s="9389"/>
      <c r="C4324" s="9418"/>
      <c r="D4324" s="9485" t="s">
        <v>126</v>
      </c>
      <c r="E4324" s="9446"/>
      <c r="F4324" s="9446"/>
      <c r="G4324" s="9447"/>
      <c r="H4324" s="11354">
        <v>15</v>
      </c>
      <c r="I4324" s="11354">
        <v>0</v>
      </c>
      <c r="J4324" s="9389"/>
    </row>
    <row r="4325" spans="1:10" ht="27" thickTop="1" thickBot="1" x14ac:dyDescent="0.3">
      <c r="A4325" s="9388"/>
      <c r="B4325" s="9389"/>
      <c r="C4325" s="9418"/>
      <c r="D4325" s="9487" t="s">
        <v>244</v>
      </c>
      <c r="E4325" s="9444"/>
      <c r="F4325" s="9444"/>
      <c r="G4325" s="9444"/>
      <c r="H4325" s="11354">
        <v>5</v>
      </c>
      <c r="I4325" s="11354">
        <v>0</v>
      </c>
      <c r="J4325" s="9389"/>
    </row>
    <row r="4326" spans="1:10" ht="65.25" thickTop="1" thickBot="1" x14ac:dyDescent="0.3">
      <c r="A4326" s="9388"/>
      <c r="B4326" s="9389"/>
      <c r="C4326" s="9418"/>
      <c r="D4326" s="9488" t="s">
        <v>71</v>
      </c>
      <c r="E4326" s="9446"/>
      <c r="F4326" s="9446"/>
      <c r="G4326" s="9447"/>
      <c r="H4326" s="11354">
        <v>3</v>
      </c>
      <c r="I4326" s="11354">
        <v>0</v>
      </c>
      <c r="J4326" s="9389"/>
    </row>
    <row r="4327" spans="1:10" ht="27" thickTop="1" thickBot="1" x14ac:dyDescent="0.3">
      <c r="A4327" s="9388"/>
      <c r="B4327" s="9389"/>
      <c r="C4327" s="9418"/>
      <c r="D4327" s="9485" t="s">
        <v>128</v>
      </c>
      <c r="E4327" s="9444"/>
      <c r="F4327" s="9444"/>
      <c r="G4327" s="9444"/>
      <c r="H4327" s="11354">
        <v>1</v>
      </c>
      <c r="I4327" s="11354">
        <v>0</v>
      </c>
      <c r="J4327" s="9389"/>
    </row>
    <row r="4328" spans="1:10" ht="39.75" thickTop="1" thickBot="1" x14ac:dyDescent="0.3">
      <c r="A4328" s="9388"/>
      <c r="B4328" s="9389"/>
      <c r="C4328" s="9418"/>
      <c r="D4328" s="9485" t="s">
        <v>129</v>
      </c>
      <c r="E4328" s="9446"/>
      <c r="F4328" s="9446"/>
      <c r="G4328" s="9447"/>
      <c r="H4328" s="11354">
        <v>2</v>
      </c>
      <c r="I4328" s="11354">
        <v>0</v>
      </c>
      <c r="J4328" s="9389"/>
    </row>
    <row r="4329" spans="1:10" ht="52.5" thickTop="1" thickBot="1" x14ac:dyDescent="0.3">
      <c r="A4329" s="9388"/>
      <c r="B4329" s="9389"/>
      <c r="C4329" s="9418"/>
      <c r="D4329" s="9485" t="s">
        <v>130</v>
      </c>
      <c r="E4329" s="9446"/>
      <c r="F4329" s="9446"/>
      <c r="G4329" s="9447"/>
      <c r="H4329" s="11354">
        <v>0</v>
      </c>
      <c r="I4329" s="11354">
        <v>0</v>
      </c>
      <c r="J4329" s="9389"/>
    </row>
    <row r="4330" spans="1:10" ht="39.75" thickTop="1" thickBot="1" x14ac:dyDescent="0.3">
      <c r="A4330" s="9388"/>
      <c r="B4330" s="9389"/>
      <c r="C4330" s="9418"/>
      <c r="D4330" s="9485" t="s">
        <v>131</v>
      </c>
      <c r="E4330" s="9463"/>
      <c r="F4330" s="9446"/>
      <c r="G4330" s="9447"/>
      <c r="H4330" s="11354">
        <v>0</v>
      </c>
      <c r="I4330" s="11354">
        <v>0</v>
      </c>
      <c r="J4330" s="9389"/>
    </row>
    <row r="4331" spans="1:10" ht="27" thickTop="1" thickBot="1" x14ac:dyDescent="0.3">
      <c r="A4331" s="9388"/>
      <c r="B4331" s="9388"/>
      <c r="C4331" s="9419"/>
      <c r="D4331" s="9485" t="s">
        <v>132</v>
      </c>
      <c r="E4331" s="9463"/>
      <c r="F4331" s="9446"/>
      <c r="G4331" s="9447"/>
      <c r="H4331" s="11354">
        <v>0</v>
      </c>
      <c r="I4331" s="11354">
        <v>0</v>
      </c>
      <c r="J4331" s="9389"/>
    </row>
    <row r="4332" spans="1:10" ht="39.75" thickTop="1" thickBot="1" x14ac:dyDescent="0.3">
      <c r="A4332" s="9388"/>
      <c r="B4332" s="9388"/>
      <c r="C4332" s="9418"/>
      <c r="D4332" s="9480" t="s">
        <v>245</v>
      </c>
      <c r="E4332" s="9444"/>
      <c r="F4332" s="9444"/>
      <c r="G4332" s="9444"/>
      <c r="H4332" s="11354">
        <v>6</v>
      </c>
      <c r="I4332" s="11354">
        <v>0</v>
      </c>
      <c r="J4332" s="9389"/>
    </row>
    <row r="4333" spans="1:10" ht="27" thickTop="1" thickBot="1" x14ac:dyDescent="0.3">
      <c r="A4333" s="9388"/>
      <c r="B4333" s="9388"/>
      <c r="C4333" s="9418"/>
      <c r="D4333" s="9488" t="s">
        <v>213</v>
      </c>
      <c r="E4333" s="9446"/>
      <c r="F4333" s="9446"/>
      <c r="G4333" s="9447"/>
      <c r="H4333" s="11354">
        <v>9</v>
      </c>
      <c r="I4333" s="11354">
        <v>0</v>
      </c>
      <c r="J4333" s="9389"/>
    </row>
    <row r="4334" spans="1:10" ht="65.25" thickTop="1" thickBot="1" x14ac:dyDescent="0.3">
      <c r="A4334" s="9388"/>
      <c r="B4334" s="9388"/>
      <c r="C4334" s="9418"/>
      <c r="D4334" s="9488" t="s">
        <v>214</v>
      </c>
      <c r="E4334" s="9446"/>
      <c r="F4334" s="9446"/>
      <c r="G4334" s="9447"/>
      <c r="H4334" s="11354">
        <v>0</v>
      </c>
      <c r="I4334" s="11354">
        <v>0</v>
      </c>
      <c r="J4334" s="9389"/>
    </row>
    <row r="4335" spans="1:10" ht="39.75" thickTop="1" thickBot="1" x14ac:dyDescent="0.3">
      <c r="A4335" s="9388"/>
      <c r="B4335" s="9388"/>
      <c r="C4335" s="9418"/>
      <c r="D4335" s="9488" t="s">
        <v>221</v>
      </c>
      <c r="E4335" s="9446"/>
      <c r="F4335" s="9446"/>
      <c r="G4335" s="9447"/>
      <c r="H4335" s="11354">
        <v>0</v>
      </c>
      <c r="I4335" s="11354">
        <v>0</v>
      </c>
      <c r="J4335" s="9389"/>
    </row>
    <row r="4336" spans="1:10" ht="52.5" thickTop="1" thickBot="1" x14ac:dyDescent="0.3">
      <c r="A4336" s="9388"/>
      <c r="B4336" s="9388"/>
      <c r="C4336" s="9418"/>
      <c r="D4336" s="9489" t="s">
        <v>246</v>
      </c>
      <c r="E4336" s="9444"/>
      <c r="F4336" s="9444"/>
      <c r="G4336" s="9444"/>
      <c r="H4336" s="11354">
        <v>0</v>
      </c>
      <c r="I4336" s="11354">
        <v>0</v>
      </c>
      <c r="J4336" s="9389"/>
    </row>
    <row r="4337" spans="1:10" ht="27" thickTop="1" thickBot="1" x14ac:dyDescent="0.3">
      <c r="A4337" s="9388"/>
      <c r="B4337" s="9388"/>
      <c r="C4337" s="9419"/>
      <c r="D4337" s="9488" t="s">
        <v>220</v>
      </c>
      <c r="E4337" s="9446"/>
      <c r="F4337" s="9446"/>
      <c r="G4337" s="9447"/>
      <c r="H4337" s="11354">
        <v>1</v>
      </c>
      <c r="I4337" s="11354">
        <v>0</v>
      </c>
      <c r="J4337" s="9389"/>
    </row>
    <row r="4338" spans="1:10" ht="27" thickTop="1" thickBot="1" x14ac:dyDescent="0.3">
      <c r="A4338" s="9388"/>
      <c r="B4338" s="9388"/>
      <c r="C4338" s="9419"/>
      <c r="D4338" s="9488" t="s">
        <v>247</v>
      </c>
      <c r="E4338" s="9446"/>
      <c r="F4338" s="9446"/>
      <c r="G4338" s="9447"/>
      <c r="H4338" s="11354">
        <v>0</v>
      </c>
      <c r="I4338" s="11354">
        <v>0</v>
      </c>
      <c r="J4338" s="9389"/>
    </row>
    <row r="4339" spans="1:10" ht="16.5" thickTop="1" thickBot="1" x14ac:dyDescent="0.3">
      <c r="A4339" s="9388"/>
      <c r="B4339" s="9388"/>
      <c r="C4339" s="9419"/>
      <c r="D4339" s="9490" t="s">
        <v>212</v>
      </c>
      <c r="E4339" s="9446"/>
      <c r="F4339" s="9446"/>
      <c r="G4339" s="9447"/>
      <c r="H4339" s="11354">
        <v>3</v>
      </c>
      <c r="I4339" s="11354">
        <v>0</v>
      </c>
      <c r="J4339" s="9389"/>
    </row>
    <row r="4340" spans="1:10" ht="27" thickTop="1" thickBot="1" x14ac:dyDescent="0.3">
      <c r="A4340" s="9388"/>
      <c r="B4340" s="9388"/>
      <c r="C4340" s="9419"/>
      <c r="D4340" s="9488" t="s">
        <v>211</v>
      </c>
      <c r="E4340" s="9446"/>
      <c r="F4340" s="9446"/>
      <c r="G4340" s="9447"/>
      <c r="H4340" s="11354">
        <v>1</v>
      </c>
      <c r="I4340" s="11354">
        <v>0</v>
      </c>
      <c r="J4340" s="9389"/>
    </row>
    <row r="4341" spans="1:10" ht="27" thickTop="1" thickBot="1" x14ac:dyDescent="0.3">
      <c r="A4341" s="9388"/>
      <c r="B4341" s="9388"/>
      <c r="C4341" s="9419"/>
      <c r="D4341" s="9488" t="s">
        <v>136</v>
      </c>
      <c r="E4341" s="9446"/>
      <c r="F4341" s="9446"/>
      <c r="G4341" s="9447"/>
      <c r="H4341" s="11354">
        <v>1</v>
      </c>
      <c r="I4341" s="11354">
        <v>0</v>
      </c>
      <c r="J4341" s="9389"/>
    </row>
    <row r="4342" spans="1:10" ht="16.5" thickTop="1" thickBot="1" x14ac:dyDescent="0.3">
      <c r="A4342" s="9388"/>
      <c r="B4342" s="9388"/>
      <c r="C4342" s="9419"/>
      <c r="D4342" s="9488" t="s">
        <v>137</v>
      </c>
      <c r="E4342" s="9446"/>
      <c r="F4342" s="9446"/>
      <c r="G4342" s="9447"/>
      <c r="H4342" s="11354">
        <v>0</v>
      </c>
      <c r="I4342" s="11354">
        <v>0</v>
      </c>
      <c r="J4342" s="9389"/>
    </row>
    <row r="4343" spans="1:10" ht="16.5" thickTop="1" thickBot="1" x14ac:dyDescent="0.3">
      <c r="A4343" s="9388"/>
      <c r="B4343" s="9388"/>
      <c r="C4343" s="9419"/>
      <c r="D4343" s="9488" t="s">
        <v>138</v>
      </c>
      <c r="E4343" s="9446"/>
      <c r="F4343" s="9446"/>
      <c r="G4343" s="9447"/>
      <c r="H4343" s="11354">
        <v>0</v>
      </c>
      <c r="I4343" s="11354">
        <v>0</v>
      </c>
      <c r="J4343" s="9389"/>
    </row>
    <row r="4344" spans="1:10" ht="16.5" thickTop="1" thickBot="1" x14ac:dyDescent="0.3">
      <c r="A4344" s="9388"/>
      <c r="B4344" s="9388"/>
      <c r="C4344" s="9419"/>
      <c r="D4344" s="9488" t="s">
        <v>139</v>
      </c>
      <c r="E4344" s="9446"/>
      <c r="F4344" s="9446"/>
      <c r="G4344" s="9447"/>
      <c r="H4344" s="11354">
        <v>0</v>
      </c>
      <c r="I4344" s="11354">
        <v>0</v>
      </c>
      <c r="J4344" s="9389"/>
    </row>
    <row r="4345" spans="1:10" ht="16.5" thickTop="1" thickBot="1" x14ac:dyDescent="0.3">
      <c r="A4345" s="9388"/>
      <c r="B4345" s="9388"/>
      <c r="C4345" s="9419"/>
      <c r="D4345" s="9488" t="s">
        <v>140</v>
      </c>
      <c r="E4345" s="9446"/>
      <c r="F4345" s="9446"/>
      <c r="G4345" s="9447"/>
      <c r="H4345" s="11354">
        <v>0</v>
      </c>
      <c r="I4345" s="11354">
        <v>0</v>
      </c>
      <c r="J4345" s="9389"/>
    </row>
    <row r="4346" spans="1:10" ht="39.75" thickTop="1" thickBot="1" x14ac:dyDescent="0.3">
      <c r="A4346" s="9388"/>
      <c r="B4346" s="9388"/>
      <c r="C4346" s="9419"/>
      <c r="D4346" s="9489" t="s">
        <v>141</v>
      </c>
      <c r="E4346" s="9446"/>
      <c r="F4346" s="9446"/>
      <c r="G4346" s="9447"/>
      <c r="H4346" s="11354">
        <v>0</v>
      </c>
      <c r="I4346" s="11354">
        <v>0</v>
      </c>
      <c r="J4346" s="9389"/>
    </row>
    <row r="4347" spans="1:10" ht="27" thickTop="1" thickBot="1" x14ac:dyDescent="0.3">
      <c r="A4347" s="9388"/>
      <c r="B4347" s="9388"/>
      <c r="C4347" s="9418"/>
      <c r="D4347" s="9485" t="s">
        <v>142</v>
      </c>
      <c r="E4347" s="9444"/>
      <c r="F4347" s="9444"/>
      <c r="G4347" s="9444"/>
      <c r="H4347" s="11354">
        <v>18</v>
      </c>
      <c r="I4347" s="11354">
        <v>0</v>
      </c>
      <c r="J4347" s="9389"/>
    </row>
    <row r="4348" spans="1:10" ht="39.75" thickTop="1" thickBot="1" x14ac:dyDescent="0.3">
      <c r="A4348" s="9388"/>
      <c r="B4348" s="9388"/>
      <c r="C4348" s="9420"/>
      <c r="D4348" s="9488" t="s">
        <v>143</v>
      </c>
      <c r="E4348" s="9446"/>
      <c r="F4348" s="9446"/>
      <c r="G4348" s="9447"/>
      <c r="H4348" s="11354">
        <v>1</v>
      </c>
      <c r="I4348" s="11354">
        <v>0</v>
      </c>
      <c r="J4348" s="9389"/>
    </row>
    <row r="4349" spans="1:10" ht="39.75" thickTop="1" thickBot="1" x14ac:dyDescent="0.3">
      <c r="A4349" s="9388"/>
      <c r="B4349" s="9388"/>
      <c r="C4349" s="9419"/>
      <c r="D4349" s="9485" t="s">
        <v>144</v>
      </c>
      <c r="E4349" s="9446"/>
      <c r="F4349" s="9446"/>
      <c r="G4349" s="9447"/>
      <c r="H4349" s="11354">
        <v>0</v>
      </c>
      <c r="I4349" s="11354">
        <v>0</v>
      </c>
      <c r="J4349" s="9389"/>
    </row>
    <row r="4350" spans="1:10" ht="27" thickTop="1" thickBot="1" x14ac:dyDescent="0.3">
      <c r="A4350" s="9388"/>
      <c r="B4350" s="9388"/>
      <c r="C4350" s="9419"/>
      <c r="D4350" s="9488" t="s">
        <v>145</v>
      </c>
      <c r="E4350" s="9446"/>
      <c r="F4350" s="9446"/>
      <c r="G4350" s="9447"/>
      <c r="H4350" s="11354">
        <v>75</v>
      </c>
      <c r="I4350" s="11354">
        <v>0</v>
      </c>
      <c r="J4350" s="9389"/>
    </row>
    <row r="4351" spans="1:10" ht="16.5" thickTop="1" thickBot="1" x14ac:dyDescent="0.3">
      <c r="A4351" s="9388"/>
      <c r="B4351" s="9388"/>
      <c r="C4351" s="9421"/>
      <c r="D4351" s="9491" t="s">
        <v>146</v>
      </c>
      <c r="E4351" s="9446"/>
      <c r="F4351" s="9446"/>
      <c r="G4351" s="9447"/>
      <c r="H4351" s="11354">
        <v>53</v>
      </c>
      <c r="I4351" s="11354">
        <v>0</v>
      </c>
      <c r="J4351" s="9389"/>
    </row>
    <row r="4352" spans="1:10" ht="16.5" thickTop="1" thickBot="1" x14ac:dyDescent="0.3">
      <c r="A4352" s="9388"/>
      <c r="B4352" s="9401"/>
      <c r="C4352" s="9526" t="s">
        <v>147</v>
      </c>
      <c r="D4352" s="9527"/>
      <c r="E4352" s="9527"/>
      <c r="F4352" s="9527"/>
      <c r="G4352" s="9528"/>
      <c r="H4352" s="11359">
        <v>228</v>
      </c>
      <c r="I4352" s="11360"/>
      <c r="J4352" s="9389"/>
    </row>
    <row r="4353" spans="1:10" ht="16.5" thickTop="1" thickBot="1" x14ac:dyDescent="0.3">
      <c r="A4353" s="9388"/>
      <c r="B4353" s="9388"/>
      <c r="C4353" s="9404"/>
      <c r="D4353" s="9460" t="s">
        <v>148</v>
      </c>
      <c r="E4353" s="9464"/>
      <c r="F4353" s="9464"/>
      <c r="G4353" s="9465"/>
      <c r="H4353" s="11357">
        <v>170</v>
      </c>
      <c r="I4353" s="11358">
        <v>0</v>
      </c>
      <c r="J4353" s="9389"/>
    </row>
    <row r="4354" spans="1:10" ht="16.5" thickTop="1" thickBot="1" x14ac:dyDescent="0.3">
      <c r="A4354" s="9388"/>
      <c r="B4354" s="9388"/>
      <c r="C4354" s="9401"/>
      <c r="D4354" s="9460" t="s">
        <v>149</v>
      </c>
      <c r="E4354" s="9464"/>
      <c r="F4354" s="9464"/>
      <c r="G4354" s="9465"/>
      <c r="H4354" s="11357">
        <v>0</v>
      </c>
      <c r="I4354" s="11358">
        <v>0</v>
      </c>
      <c r="J4354" s="9389"/>
    </row>
    <row r="4355" spans="1:10" ht="16.5" thickTop="1" thickBot="1" x14ac:dyDescent="0.3">
      <c r="A4355" s="9388"/>
      <c r="B4355" s="9388"/>
      <c r="C4355" s="9401"/>
      <c r="D4355" s="9460" t="s">
        <v>150</v>
      </c>
      <c r="E4355" s="9464"/>
      <c r="F4355" s="9464"/>
      <c r="G4355" s="9465"/>
      <c r="H4355" s="11357">
        <v>58</v>
      </c>
      <c r="I4355" s="11358">
        <v>0</v>
      </c>
      <c r="J4355" s="9389"/>
    </row>
    <row r="4356" spans="1:10" ht="16.5" thickTop="1" thickBot="1" x14ac:dyDescent="0.3">
      <c r="A4356" s="9387"/>
      <c r="B4356" s="9388"/>
      <c r="C4356" s="9410"/>
      <c r="D4356" s="9577" t="s">
        <v>151</v>
      </c>
      <c r="E4356" s="9547"/>
      <c r="F4356" s="9547"/>
      <c r="G4356" s="9548"/>
      <c r="H4356" s="11365">
        <v>0</v>
      </c>
      <c r="I4356" s="11366"/>
      <c r="J4356" s="9389"/>
    </row>
    <row r="4357" spans="1:10" ht="27" thickTop="1" thickBot="1" x14ac:dyDescent="0.3">
      <c r="A4357" s="9388"/>
      <c r="B4357" s="9388"/>
      <c r="C4357" s="9401"/>
      <c r="D4357" s="9466" t="s">
        <v>248</v>
      </c>
      <c r="E4357" s="9457"/>
      <c r="F4357" s="9457"/>
      <c r="G4357" s="9467"/>
      <c r="H4357" s="11357">
        <v>0</v>
      </c>
      <c r="I4357" s="11358">
        <v>0</v>
      </c>
      <c r="J4357" s="9389"/>
    </row>
    <row r="4358" spans="1:10" ht="16.5" thickTop="1" thickBot="1" x14ac:dyDescent="0.3">
      <c r="A4358" s="9388"/>
      <c r="B4358" s="9388"/>
      <c r="C4358" s="9401"/>
      <c r="D4358" s="9468" t="s">
        <v>249</v>
      </c>
      <c r="E4358" s="9457"/>
      <c r="F4358" s="9457"/>
      <c r="G4358" s="9467"/>
      <c r="H4358" s="11357">
        <v>0</v>
      </c>
      <c r="I4358" s="11358">
        <v>0</v>
      </c>
      <c r="J4358" s="9389"/>
    </row>
    <row r="4359" spans="1:10" ht="16.5" thickTop="1" thickBot="1" x14ac:dyDescent="0.3">
      <c r="A4359" s="9388"/>
      <c r="B4359" s="9388"/>
      <c r="C4359" s="9401"/>
      <c r="D4359" s="9577" t="s">
        <v>250</v>
      </c>
      <c r="E4359" s="9547"/>
      <c r="F4359" s="9547"/>
      <c r="G4359" s="9548"/>
      <c r="H4359" s="11365">
        <v>12</v>
      </c>
      <c r="I4359" s="11366"/>
      <c r="J4359" s="9389"/>
    </row>
    <row r="4360" spans="1:10" ht="16.5" thickTop="1" thickBot="1" x14ac:dyDescent="0.3">
      <c r="A4360" s="9388"/>
      <c r="B4360" s="9388"/>
      <c r="C4360" s="9401"/>
      <c r="D4360" s="9468" t="s">
        <v>155</v>
      </c>
      <c r="E4360" s="9457"/>
      <c r="F4360" s="9457"/>
      <c r="G4360" s="9467"/>
      <c r="H4360" s="11357">
        <v>0</v>
      </c>
      <c r="I4360" s="11358">
        <v>0</v>
      </c>
      <c r="J4360" s="9389"/>
    </row>
    <row r="4361" spans="1:10" ht="16.5" thickTop="1" thickBot="1" x14ac:dyDescent="0.3">
      <c r="A4361" s="9388"/>
      <c r="B4361" s="9388"/>
      <c r="C4361" s="9401"/>
      <c r="D4361" s="9468" t="s">
        <v>156</v>
      </c>
      <c r="E4361" s="9457"/>
      <c r="F4361" s="9457"/>
      <c r="G4361" s="9467"/>
      <c r="H4361" s="11357">
        <v>0</v>
      </c>
      <c r="I4361" s="11358">
        <v>0</v>
      </c>
      <c r="J4361" s="9389"/>
    </row>
    <row r="4362" spans="1:10" ht="16.5" thickTop="1" thickBot="1" x14ac:dyDescent="0.3">
      <c r="A4362" s="9388"/>
      <c r="B4362" s="9388"/>
      <c r="C4362" s="9401"/>
      <c r="D4362" s="9468" t="s">
        <v>157</v>
      </c>
      <c r="E4362" s="9457"/>
      <c r="F4362" s="9457"/>
      <c r="G4362" s="9467"/>
      <c r="H4362" s="11357">
        <v>12</v>
      </c>
      <c r="I4362" s="11358">
        <v>0</v>
      </c>
      <c r="J4362" s="9389"/>
    </row>
    <row r="4363" spans="1:10" ht="16.5" thickTop="1" thickBot="1" x14ac:dyDescent="0.3">
      <c r="A4363" s="9388"/>
      <c r="B4363" s="9388"/>
      <c r="C4363" s="9401"/>
      <c r="D4363" s="9469" t="s">
        <v>158</v>
      </c>
      <c r="E4363" s="9446"/>
      <c r="F4363" s="9446"/>
      <c r="G4363" s="9447"/>
      <c r="H4363" s="11357">
        <v>0</v>
      </c>
      <c r="I4363" s="11358">
        <v>0</v>
      </c>
      <c r="J4363" s="9389"/>
    </row>
    <row r="4364" spans="1:10" ht="16.5" thickTop="1" thickBot="1" x14ac:dyDescent="0.3">
      <c r="A4364" s="9388"/>
      <c r="B4364" s="9388"/>
      <c r="C4364" s="9526" t="s">
        <v>159</v>
      </c>
      <c r="D4364" s="9527"/>
      <c r="E4364" s="9527"/>
      <c r="F4364" s="9527"/>
      <c r="G4364" s="9528"/>
      <c r="H4364" s="11359">
        <v>199</v>
      </c>
      <c r="I4364" s="11360"/>
      <c r="J4364" s="9389"/>
    </row>
    <row r="4365" spans="1:10" ht="16.5" thickTop="1" thickBot="1" x14ac:dyDescent="0.3">
      <c r="A4365" s="9388"/>
      <c r="B4365" s="9388"/>
      <c r="C4365" s="9401"/>
      <c r="D4365" s="9470" t="s">
        <v>160</v>
      </c>
      <c r="E4365" s="9444"/>
      <c r="F4365" s="9444"/>
      <c r="G4365" s="9444"/>
      <c r="H4365" s="11357">
        <v>70</v>
      </c>
      <c r="I4365" s="11358">
        <v>0</v>
      </c>
      <c r="J4365" s="9389"/>
    </row>
    <row r="4366" spans="1:10" ht="16.5" thickTop="1" thickBot="1" x14ac:dyDescent="0.3">
      <c r="A4366" s="9388"/>
      <c r="B4366" s="9388"/>
      <c r="C4366" s="9401"/>
      <c r="D4366" s="9460" t="s">
        <v>161</v>
      </c>
      <c r="E4366" s="9446"/>
      <c r="F4366" s="9446"/>
      <c r="G4366" s="9447"/>
      <c r="H4366" s="11357">
        <v>0</v>
      </c>
      <c r="I4366" s="11358">
        <v>0</v>
      </c>
      <c r="J4366" s="9389"/>
    </row>
    <row r="4367" spans="1:10" ht="16.5" thickTop="1" thickBot="1" x14ac:dyDescent="0.3">
      <c r="A4367" s="9388"/>
      <c r="B4367" s="9388"/>
      <c r="C4367" s="9401"/>
      <c r="D4367" s="9559" t="s">
        <v>162</v>
      </c>
      <c r="E4367" s="9449"/>
      <c r="F4367" s="9449"/>
      <c r="G4367" s="9450"/>
      <c r="H4367" s="11357">
        <v>129</v>
      </c>
      <c r="I4367" s="11358">
        <v>0</v>
      </c>
      <c r="J4367" s="9389"/>
    </row>
    <row r="4368" spans="1:10" ht="16.5" thickTop="1" thickBot="1" x14ac:dyDescent="0.3">
      <c r="A4368" s="9388"/>
      <c r="B4368" s="9388"/>
      <c r="C4368" s="9526" t="s">
        <v>163</v>
      </c>
      <c r="D4368" s="9527"/>
      <c r="E4368" s="9527"/>
      <c r="F4368" s="9527"/>
      <c r="G4368" s="9528"/>
      <c r="H4368" s="11359">
        <v>329</v>
      </c>
      <c r="I4368" s="11360"/>
      <c r="J4368" s="9389"/>
    </row>
    <row r="4369" spans="1:10" ht="16.5" thickTop="1" thickBot="1" x14ac:dyDescent="0.3">
      <c r="A4369" s="9388"/>
      <c r="B4369" s="9388"/>
      <c r="C4369" s="9404"/>
      <c r="D4369" s="9460" t="s">
        <v>160</v>
      </c>
      <c r="E4369" s="9446"/>
      <c r="F4369" s="9446"/>
      <c r="G4369" s="9447"/>
      <c r="H4369" s="11356">
        <v>109</v>
      </c>
      <c r="I4369" s="11356">
        <v>0</v>
      </c>
      <c r="J4369" s="9389"/>
    </row>
    <row r="4370" spans="1:10" ht="16.5" thickTop="1" thickBot="1" x14ac:dyDescent="0.3">
      <c r="A4370" s="9388"/>
      <c r="B4370" s="9388"/>
      <c r="C4370" s="9401"/>
      <c r="D4370" s="9460" t="s">
        <v>161</v>
      </c>
      <c r="E4370" s="9446"/>
      <c r="F4370" s="9446"/>
      <c r="G4370" s="9447"/>
      <c r="H4370" s="11356">
        <v>4</v>
      </c>
      <c r="I4370" s="11356">
        <v>0</v>
      </c>
      <c r="J4370" s="9389"/>
    </row>
    <row r="4371" spans="1:10" ht="16.5" thickTop="1" thickBot="1" x14ac:dyDescent="0.3">
      <c r="A4371" s="9388"/>
      <c r="B4371" s="9388"/>
      <c r="C4371" s="9401"/>
      <c r="D4371" s="9559" t="s">
        <v>162</v>
      </c>
      <c r="E4371" s="9449"/>
      <c r="F4371" s="9449"/>
      <c r="G4371" s="9450"/>
      <c r="H4371" s="11356">
        <v>201</v>
      </c>
      <c r="I4371" s="11356">
        <v>0</v>
      </c>
      <c r="J4371" s="9389"/>
    </row>
    <row r="4372" spans="1:10" ht="16.5" thickTop="1" thickBot="1" x14ac:dyDescent="0.3">
      <c r="A4372" s="9388"/>
      <c r="B4372" s="9388"/>
      <c r="C4372" s="9401"/>
      <c r="D4372" s="9559" t="s">
        <v>164</v>
      </c>
      <c r="E4372" s="9449"/>
      <c r="F4372" s="9449"/>
      <c r="G4372" s="9450"/>
      <c r="H4372" s="11356">
        <v>15</v>
      </c>
      <c r="I4372" s="11356">
        <v>0</v>
      </c>
      <c r="J4372" s="9389"/>
    </row>
    <row r="4373" spans="1:10" ht="16.5" thickTop="1" thickBot="1" x14ac:dyDescent="0.3">
      <c r="A4373" s="9388"/>
      <c r="B4373" s="9388"/>
      <c r="C4373" s="9401"/>
      <c r="D4373" s="11362" t="s">
        <v>165</v>
      </c>
      <c r="E4373" s="11363"/>
      <c r="F4373" s="11363"/>
      <c r="G4373" s="11364"/>
      <c r="H4373" s="11361">
        <v>286</v>
      </c>
      <c r="I4373" s="11361"/>
      <c r="J4373" s="9389"/>
    </row>
    <row r="4374" spans="1:10" ht="16.5" thickTop="1" thickBot="1" x14ac:dyDescent="0.3">
      <c r="A4374" s="9388"/>
      <c r="B4374" s="9388"/>
      <c r="C4374" s="9401"/>
      <c r="D4374" s="9470" t="s">
        <v>160</v>
      </c>
      <c r="E4374" s="9444"/>
      <c r="F4374" s="9444"/>
      <c r="G4374" s="9444"/>
      <c r="H4374" s="11355">
        <v>58</v>
      </c>
      <c r="I4374" s="11355">
        <v>0</v>
      </c>
      <c r="J4374" s="9389"/>
    </row>
    <row r="4375" spans="1:10" ht="16.5" thickTop="1" thickBot="1" x14ac:dyDescent="0.3">
      <c r="A4375" s="9388"/>
      <c r="B4375" s="9388"/>
      <c r="C4375" s="9401"/>
      <c r="D4375" s="9460" t="s">
        <v>161</v>
      </c>
      <c r="E4375" s="9446"/>
      <c r="F4375" s="9446"/>
      <c r="G4375" s="9447"/>
      <c r="H4375" s="11355">
        <v>0</v>
      </c>
      <c r="I4375" s="11355">
        <v>0</v>
      </c>
      <c r="J4375" s="9389"/>
    </row>
    <row r="4376" spans="1:10" ht="16.5" thickTop="1" thickBot="1" x14ac:dyDescent="0.3">
      <c r="A4376" s="9388"/>
      <c r="B4376" s="9388"/>
      <c r="C4376" s="9401"/>
      <c r="D4376" s="9559" t="s">
        <v>162</v>
      </c>
      <c r="E4376" s="9449"/>
      <c r="F4376" s="9449"/>
      <c r="G4376" s="9450"/>
      <c r="H4376" s="11355">
        <v>90</v>
      </c>
      <c r="I4376" s="11355">
        <v>0</v>
      </c>
      <c r="J4376" s="9389"/>
    </row>
    <row r="4377" spans="1:10" ht="16.5" thickTop="1" thickBot="1" x14ac:dyDescent="0.3">
      <c r="A4377" s="9388"/>
      <c r="B4377" s="9388"/>
      <c r="C4377" s="9405"/>
      <c r="D4377" s="9460" t="s">
        <v>114</v>
      </c>
      <c r="E4377" s="9449"/>
      <c r="F4377" s="9449"/>
      <c r="G4377" s="9450"/>
      <c r="H4377" s="11355">
        <v>138</v>
      </c>
      <c r="I4377" s="11355">
        <v>0</v>
      </c>
      <c r="J4377" s="9389"/>
    </row>
    <row r="4378" spans="1:10" ht="16.5" thickTop="1" thickBot="1" x14ac:dyDescent="0.3">
      <c r="A4378" s="9388"/>
      <c r="B4378" s="9427"/>
      <c r="C4378" s="9529" t="s">
        <v>166</v>
      </c>
      <c r="D4378" s="9522"/>
      <c r="E4378" s="9530"/>
      <c r="F4378" s="9524"/>
      <c r="G4378" s="9525"/>
      <c r="H4378" s="11369">
        <v>132</v>
      </c>
      <c r="I4378" s="11369"/>
      <c r="J4378" s="9388"/>
    </row>
    <row r="4379" spans="1:10" ht="16.5" thickTop="1" thickBot="1" x14ac:dyDescent="0.3">
      <c r="A4379" s="9388"/>
      <c r="B4379" s="9393"/>
      <c r="C4379" s="9428"/>
      <c r="D4379" s="9471" t="s">
        <v>251</v>
      </c>
      <c r="E4379" s="9472"/>
      <c r="F4379" s="9472"/>
      <c r="G4379" s="9473"/>
      <c r="H4379" s="11356">
        <v>65</v>
      </c>
      <c r="I4379" s="11356">
        <v>0</v>
      </c>
      <c r="J4379" s="9388"/>
    </row>
    <row r="4380" spans="1:10" ht="16.5" thickTop="1" thickBot="1" x14ac:dyDescent="0.3">
      <c r="A4380" s="9388"/>
      <c r="B4380" s="9429"/>
      <c r="C4380" s="9427"/>
      <c r="D4380" s="9472" t="s">
        <v>168</v>
      </c>
      <c r="E4380" s="9472"/>
      <c r="F4380" s="9472"/>
      <c r="G4380" s="9472"/>
      <c r="H4380" s="11356">
        <v>12</v>
      </c>
      <c r="I4380" s="11356">
        <v>0</v>
      </c>
      <c r="J4380" s="9388"/>
    </row>
    <row r="4381" spans="1:10" ht="16.5" thickTop="1" thickBot="1" x14ac:dyDescent="0.3">
      <c r="A4381" s="9388"/>
      <c r="B4381" s="9429"/>
      <c r="C4381" s="9427"/>
      <c r="D4381" s="9474" t="s">
        <v>169</v>
      </c>
      <c r="E4381" s="9472"/>
      <c r="F4381" s="9472"/>
      <c r="G4381" s="9473"/>
      <c r="H4381" s="11356">
        <v>50</v>
      </c>
      <c r="I4381" s="11356">
        <v>0</v>
      </c>
      <c r="J4381" s="9388"/>
    </row>
    <row r="4382" spans="1:10" ht="16.5" thickTop="1" thickBot="1" x14ac:dyDescent="0.3">
      <c r="A4382" s="9388"/>
      <c r="B4382" s="9429"/>
      <c r="C4382" s="9427"/>
      <c r="D4382" s="9474" t="s">
        <v>170</v>
      </c>
      <c r="E4382" s="9472"/>
      <c r="F4382" s="9472"/>
      <c r="G4382" s="9473"/>
      <c r="H4382" s="11356">
        <v>5</v>
      </c>
      <c r="I4382" s="11356">
        <v>0</v>
      </c>
      <c r="J4382" s="9388"/>
    </row>
    <row r="4383" spans="1:10" ht="16.5" thickTop="1" thickBot="1" x14ac:dyDescent="0.3">
      <c r="A4383" s="9388"/>
      <c r="B4383" s="9392"/>
      <c r="C4383" s="9401"/>
      <c r="D4383" s="9575" t="s">
        <v>171</v>
      </c>
      <c r="E4383" s="9549"/>
      <c r="F4383" s="9549"/>
      <c r="G4383" s="9550"/>
      <c r="H4383" s="11361">
        <v>13</v>
      </c>
      <c r="I4383" s="11361"/>
      <c r="J4383" s="9388"/>
    </row>
    <row r="4384" spans="1:10" ht="16.5" thickTop="1" thickBot="1" x14ac:dyDescent="0.3">
      <c r="A4384" s="9388"/>
      <c r="B4384" s="9388"/>
      <c r="C4384" s="9401"/>
      <c r="D4384" s="9475" t="s">
        <v>172</v>
      </c>
      <c r="E4384" s="9446"/>
      <c r="F4384" s="9446"/>
      <c r="G4384" s="9447"/>
      <c r="H4384" s="11356">
        <v>4</v>
      </c>
      <c r="I4384" s="11356">
        <v>0</v>
      </c>
      <c r="J4384" s="9388"/>
    </row>
    <row r="4385" spans="1:10" ht="16.5" thickTop="1" thickBot="1" x14ac:dyDescent="0.3">
      <c r="A4385" s="9388"/>
      <c r="B4385" s="9392"/>
      <c r="C4385" s="9401"/>
      <c r="D4385" s="9476" t="s">
        <v>173</v>
      </c>
      <c r="E4385" s="9472"/>
      <c r="F4385" s="9472"/>
      <c r="G4385" s="9473"/>
      <c r="H4385" s="11356">
        <v>7</v>
      </c>
      <c r="I4385" s="11356">
        <v>0</v>
      </c>
      <c r="J4385" s="9388"/>
    </row>
    <row r="4386" spans="1:10" ht="16.5" thickTop="1" thickBot="1" x14ac:dyDescent="0.3">
      <c r="A4386" s="9388"/>
      <c r="B4386" s="9392"/>
      <c r="C4386" s="9401"/>
      <c r="D4386" s="9477" t="s">
        <v>174</v>
      </c>
      <c r="E4386" s="9472"/>
      <c r="F4386" s="9472"/>
      <c r="G4386" s="9473"/>
      <c r="H4386" s="11356">
        <v>2</v>
      </c>
      <c r="I4386" s="11356">
        <v>0</v>
      </c>
      <c r="J4386" s="9390"/>
    </row>
    <row r="4387" spans="1:10" ht="17.25" thickTop="1" thickBot="1" x14ac:dyDescent="0.3">
      <c r="A4387" s="9388"/>
      <c r="B4387" s="9531" t="s">
        <v>175</v>
      </c>
      <c r="C4387" s="9532"/>
      <c r="D4387" s="9532"/>
      <c r="E4387" s="9532"/>
      <c r="F4387" s="9533"/>
      <c r="G4387" s="11359" t="s">
        <v>11</v>
      </c>
      <c r="H4387" s="11367"/>
      <c r="I4387" s="11360"/>
      <c r="J4387" s="9388"/>
    </row>
    <row r="4388" spans="1:10" ht="16.5" thickTop="1" x14ac:dyDescent="0.25">
      <c r="A4388" s="9390"/>
      <c r="B4388" s="9534"/>
      <c r="C4388" s="9535"/>
      <c r="D4388" s="9535"/>
      <c r="E4388" s="9535"/>
      <c r="F4388" s="9536"/>
      <c r="G4388" s="11348">
        <v>7745</v>
      </c>
      <c r="H4388" s="11349"/>
      <c r="I4388" s="11350"/>
      <c r="J4388" s="9390"/>
    </row>
    <row r="4389" spans="1:10" ht="16.5" thickBot="1" x14ac:dyDescent="0.3">
      <c r="A4389" s="9390"/>
      <c r="B4389" s="9537"/>
      <c r="C4389" s="9538"/>
      <c r="D4389" s="9538"/>
      <c r="E4389" s="9538"/>
      <c r="F4389" s="9539"/>
      <c r="G4389" s="11351"/>
      <c r="H4389" s="11352"/>
      <c r="I4389" s="11353"/>
      <c r="J4389" s="9390"/>
    </row>
    <row r="4390" spans="1:10" ht="15.75" thickTop="1" x14ac:dyDescent="0.25">
      <c r="A4390" s="9390"/>
      <c r="B4390" s="9390"/>
      <c r="C4390" s="9390"/>
      <c r="D4390" s="9390"/>
      <c r="E4390" s="9390"/>
      <c r="F4390" s="9390"/>
      <c r="G4390" s="9390"/>
      <c r="H4390" s="9390"/>
      <c r="I4390" s="9390"/>
      <c r="J4390" s="9390"/>
    </row>
    <row r="4391" spans="1:10" ht="15.75" thickBot="1" x14ac:dyDescent="0.3">
      <c r="A4391" s="9584"/>
      <c r="B4391" s="9584"/>
      <c r="C4391" s="9585"/>
      <c r="D4391" s="9585"/>
      <c r="E4391" s="9586"/>
      <c r="F4391" s="9584"/>
      <c r="G4391" s="9587" t="s">
        <v>196</v>
      </c>
      <c r="H4391" s="9584"/>
      <c r="I4391" s="9584"/>
      <c r="J4391" s="9584"/>
    </row>
    <row r="4392" spans="1:10" ht="17.25" thickTop="1" thickBot="1" x14ac:dyDescent="0.3">
      <c r="A4392" s="9588"/>
      <c r="B4392" s="9588"/>
      <c r="C4392" s="9589"/>
      <c r="D4392" s="9589"/>
      <c r="E4392" s="9589"/>
      <c r="F4392" s="9584"/>
      <c r="G4392" s="9590" t="s">
        <v>1</v>
      </c>
      <c r="H4392" s="9591"/>
      <c r="I4392" s="9592"/>
      <c r="J4392" s="9588"/>
    </row>
    <row r="4393" spans="1:10" ht="17.25" thickTop="1" thickBot="1" x14ac:dyDescent="0.3">
      <c r="A4393" s="9586"/>
      <c r="B4393" s="9588"/>
      <c r="C4393" s="9593"/>
      <c r="D4393" s="9593"/>
      <c r="E4393" s="9593"/>
      <c r="F4393" s="9584"/>
      <c r="G4393" s="9594" t="s">
        <v>2</v>
      </c>
      <c r="H4393" s="9595"/>
      <c r="I4393" s="9592" t="s">
        <v>3</v>
      </c>
      <c r="J4393" s="9588"/>
    </row>
    <row r="4394" spans="1:10" ht="16.5" thickTop="1" thickBot="1" x14ac:dyDescent="0.3">
      <c r="A4394" s="9588"/>
      <c r="B4394" s="9588"/>
      <c r="C4394" s="9588"/>
      <c r="D4394" s="9589"/>
      <c r="E4394" s="9596"/>
      <c r="F4394" s="9589"/>
      <c r="G4394" s="9589"/>
      <c r="H4394" s="9589"/>
      <c r="I4394" s="9589"/>
      <c r="J4394" s="9589"/>
    </row>
    <row r="4395" spans="1:10" ht="17.25" thickTop="1" thickBot="1" x14ac:dyDescent="0.3">
      <c r="A4395" s="9597" t="s">
        <v>4</v>
      </c>
      <c r="B4395" s="11052"/>
      <c r="C4395" s="11053"/>
      <c r="D4395" s="11053"/>
      <c r="E4395" s="11053"/>
      <c r="F4395" s="11053"/>
      <c r="G4395" s="11054"/>
      <c r="H4395" s="9584"/>
      <c r="I4395" s="9584"/>
      <c r="J4395" s="9584"/>
    </row>
    <row r="4396" spans="1:10" ht="17.25" thickTop="1" thickBot="1" x14ac:dyDescent="0.3">
      <c r="A4396" s="9597" t="s">
        <v>5</v>
      </c>
      <c r="B4396" s="11052" t="s">
        <v>192</v>
      </c>
      <c r="C4396" s="11053"/>
      <c r="D4396" s="11053"/>
      <c r="E4396" s="11053"/>
      <c r="F4396" s="11053"/>
      <c r="G4396" s="11054"/>
      <c r="H4396" s="9584"/>
      <c r="I4396" s="9584"/>
      <c r="J4396" s="9584"/>
    </row>
    <row r="4397" spans="1:10" ht="17.25" thickTop="1" thickBot="1" x14ac:dyDescent="0.3">
      <c r="A4397" s="9598" t="s">
        <v>7</v>
      </c>
      <c r="B4397" s="11055" t="s">
        <v>8</v>
      </c>
      <c r="C4397" s="11056"/>
      <c r="D4397" s="9599"/>
      <c r="E4397" s="9600"/>
      <c r="F4397" s="9600"/>
      <c r="G4397" s="9599"/>
      <c r="H4397" s="9584"/>
      <c r="I4397" s="9584"/>
      <c r="J4397" s="9584"/>
    </row>
    <row r="4398" spans="1:10" ht="16.5" thickTop="1" thickBot="1" x14ac:dyDescent="0.3">
      <c r="A4398" s="9588"/>
      <c r="B4398" s="9588"/>
      <c r="C4398" s="9588"/>
      <c r="D4398" s="9588"/>
      <c r="E4398" s="9588"/>
      <c r="F4398" s="9588"/>
      <c r="G4398" s="9601"/>
      <c r="H4398" s="9588"/>
      <c r="I4398" s="9588"/>
      <c r="J4398" s="9588"/>
    </row>
    <row r="4399" spans="1:10" ht="16.5" thickTop="1" thickBot="1" x14ac:dyDescent="0.3">
      <c r="A4399" s="9584"/>
      <c r="B4399" s="11342" t="s">
        <v>9</v>
      </c>
      <c r="C4399" s="11342"/>
      <c r="D4399" s="11342"/>
      <c r="E4399" s="11234" t="s">
        <v>10</v>
      </c>
      <c r="F4399" s="11323"/>
      <c r="G4399" s="11234" t="s">
        <v>11</v>
      </c>
      <c r="H4399" s="11323"/>
      <c r="I4399" s="9584"/>
      <c r="J4399" s="9584"/>
    </row>
    <row r="4400" spans="1:10" ht="16.5" thickTop="1" thickBot="1" x14ac:dyDescent="0.3">
      <c r="A4400" s="9602"/>
      <c r="B4400" s="11343"/>
      <c r="C4400" s="11342"/>
      <c r="D4400" s="11342"/>
      <c r="E4400" s="11071">
        <v>4231</v>
      </c>
      <c r="F4400" s="11071"/>
      <c r="G4400" s="11344">
        <v>4231</v>
      </c>
      <c r="H4400" s="11344"/>
      <c r="I4400" s="9584"/>
      <c r="J4400" s="9584"/>
    </row>
    <row r="4401" spans="1:10" ht="16.5" thickTop="1" thickBot="1" x14ac:dyDescent="0.3">
      <c r="A4401" s="9602"/>
      <c r="B4401" s="11343"/>
      <c r="C4401" s="11342"/>
      <c r="D4401" s="11342"/>
      <c r="E4401" s="11071"/>
      <c r="F4401" s="11071"/>
      <c r="G4401" s="11344"/>
      <c r="H4401" s="11344"/>
      <c r="I4401" s="9584"/>
      <c r="J4401" s="9584"/>
    </row>
    <row r="4402" spans="1:10" ht="16.5" thickTop="1" thickBot="1" x14ac:dyDescent="0.3">
      <c r="A4402" s="9602"/>
      <c r="B4402" s="9603"/>
      <c r="C4402" s="9603"/>
      <c r="D4402" s="9603"/>
      <c r="E4402" s="9603"/>
      <c r="F4402" s="9603"/>
      <c r="G4402" s="9603"/>
      <c r="H4402" s="9603"/>
      <c r="I4402" s="9603"/>
      <c r="J4402" s="9603"/>
    </row>
    <row r="4403" spans="1:10" ht="16.5" thickTop="1" thickBot="1" x14ac:dyDescent="0.3">
      <c r="A4403" s="9602"/>
      <c r="B4403" s="11343" t="s">
        <v>12</v>
      </c>
      <c r="C4403" s="11342"/>
      <c r="D4403" s="11342"/>
      <c r="E4403" s="11342"/>
      <c r="F4403" s="11342"/>
      <c r="G4403" s="11234" t="s">
        <v>11</v>
      </c>
      <c r="H4403" s="11323"/>
      <c r="I4403" s="11345" t="s">
        <v>13</v>
      </c>
      <c r="J4403" s="11345"/>
    </row>
    <row r="4404" spans="1:10" ht="16.5" thickTop="1" thickBot="1" x14ac:dyDescent="0.3">
      <c r="A4404" s="9602"/>
      <c r="B4404" s="11342"/>
      <c r="C4404" s="11342"/>
      <c r="D4404" s="11342"/>
      <c r="E4404" s="11342"/>
      <c r="F4404" s="11342"/>
      <c r="G4404" s="9604" t="s">
        <v>14</v>
      </c>
      <c r="H4404" s="9604" t="s">
        <v>15</v>
      </c>
      <c r="I4404" s="11345"/>
      <c r="J4404" s="11345"/>
    </row>
    <row r="4405" spans="1:10" ht="16.5" thickTop="1" thickBot="1" x14ac:dyDescent="0.3">
      <c r="A4405" s="9584"/>
      <c r="B4405" s="11342"/>
      <c r="C4405" s="11342"/>
      <c r="D4405" s="11342"/>
      <c r="E4405" s="11342"/>
      <c r="F4405" s="11342"/>
      <c r="G4405" s="9605">
        <v>233</v>
      </c>
      <c r="H4405" s="9605">
        <v>19</v>
      </c>
      <c r="I4405" s="11346">
        <v>252</v>
      </c>
      <c r="J4405" s="11346"/>
    </row>
    <row r="4406" spans="1:10" ht="16.5" thickTop="1" thickBot="1" x14ac:dyDescent="0.3">
      <c r="A4406" s="9584"/>
      <c r="B4406" s="11339" t="s">
        <v>16</v>
      </c>
      <c r="C4406" s="11341"/>
      <c r="D4406" s="11341"/>
      <c r="E4406" s="11341"/>
      <c r="F4406" s="11340"/>
      <c r="G4406" s="9606">
        <v>129</v>
      </c>
      <c r="H4406" s="9606">
        <v>6</v>
      </c>
      <c r="I4406" s="11284">
        <v>135</v>
      </c>
      <c r="J4406" s="11284"/>
    </row>
    <row r="4407" spans="1:10" ht="16.5" thickTop="1" thickBot="1" x14ac:dyDescent="0.3">
      <c r="A4407" s="9584"/>
      <c r="B4407" s="11339" t="s">
        <v>17</v>
      </c>
      <c r="C4407" s="11341"/>
      <c r="D4407" s="11341"/>
      <c r="E4407" s="11341"/>
      <c r="F4407" s="11341"/>
      <c r="G4407" s="9606">
        <v>104</v>
      </c>
      <c r="H4407" s="9606">
        <v>13</v>
      </c>
      <c r="I4407" s="11287">
        <v>117</v>
      </c>
      <c r="J4407" s="11288"/>
    </row>
    <row r="4408" spans="1:10" ht="16.5" thickTop="1" thickBot="1" x14ac:dyDescent="0.3">
      <c r="A4408" s="9584"/>
      <c r="B4408" s="9607" t="s">
        <v>18</v>
      </c>
      <c r="C4408" s="9608"/>
      <c r="D4408" s="9609"/>
      <c r="E4408" s="9610"/>
      <c r="F4408" s="9610"/>
      <c r="G4408" s="9611"/>
      <c r="H4408" s="9612"/>
      <c r="I4408" s="9613"/>
      <c r="J4408" s="9584"/>
    </row>
    <row r="4409" spans="1:10" ht="16.5" thickTop="1" thickBot="1" x14ac:dyDescent="0.3">
      <c r="A4409" s="9584"/>
      <c r="B4409" s="9614"/>
      <c r="C4409" s="9615"/>
      <c r="D4409" s="9615"/>
      <c r="E4409" s="11234" t="s">
        <v>19</v>
      </c>
      <c r="F4409" s="11234"/>
      <c r="G4409" s="11234"/>
      <c r="H4409" s="11218"/>
      <c r="I4409" s="9604" t="s">
        <v>11</v>
      </c>
      <c r="J4409" s="9584"/>
    </row>
    <row r="4410" spans="1:10" ht="16.5" thickTop="1" thickBot="1" x14ac:dyDescent="0.3">
      <c r="A4410" s="9584"/>
      <c r="B4410" s="9614"/>
      <c r="C4410" s="9615" t="s">
        <v>20</v>
      </c>
      <c r="D4410" s="9615"/>
      <c r="E4410" s="9616" t="s">
        <v>21</v>
      </c>
      <c r="F4410" s="9616" t="s">
        <v>22</v>
      </c>
      <c r="G4410" s="9616" t="s">
        <v>23</v>
      </c>
      <c r="H4410" s="9617" t="s">
        <v>24</v>
      </c>
      <c r="I4410" s="9618"/>
      <c r="J4410" s="9584"/>
    </row>
    <row r="4411" spans="1:10" ht="16.5" thickTop="1" thickBot="1" x14ac:dyDescent="0.3">
      <c r="A4411" s="9584"/>
      <c r="B4411" s="9619"/>
      <c r="C4411" s="9620"/>
      <c r="D4411" s="9620"/>
      <c r="E4411" s="11334">
        <v>13</v>
      </c>
      <c r="F4411" s="11334"/>
      <c r="G4411" s="11334"/>
      <c r="H4411" s="11335"/>
      <c r="I4411" s="11336">
        <v>162</v>
      </c>
      <c r="J4411" s="9584"/>
    </row>
    <row r="4412" spans="1:10" ht="16.5" thickTop="1" thickBot="1" x14ac:dyDescent="0.3">
      <c r="A4412" s="9584"/>
      <c r="B4412" s="9621"/>
      <c r="C4412" s="9622"/>
      <c r="D4412" s="9622"/>
      <c r="E4412" s="9623">
        <v>120</v>
      </c>
      <c r="F4412" s="9623">
        <v>34</v>
      </c>
      <c r="G4412" s="9623">
        <v>7</v>
      </c>
      <c r="H4412" s="9623">
        <v>1</v>
      </c>
      <c r="I4412" s="11336"/>
      <c r="J4412" s="9584"/>
    </row>
    <row r="4413" spans="1:10" ht="17.25" thickTop="1" thickBot="1" x14ac:dyDescent="0.3">
      <c r="A4413" s="9584"/>
      <c r="B4413" s="9624"/>
      <c r="C4413" s="11337" t="s">
        <v>25</v>
      </c>
      <c r="D4413" s="11338"/>
      <c r="E4413" s="9625">
        <v>0</v>
      </c>
      <c r="F4413" s="9625">
        <v>0</v>
      </c>
      <c r="G4413" s="9625">
        <v>0</v>
      </c>
      <c r="H4413" s="9626">
        <v>0</v>
      </c>
      <c r="I4413" s="9627">
        <v>0</v>
      </c>
      <c r="J4413" s="9584"/>
    </row>
    <row r="4414" spans="1:10" ht="16.5" thickTop="1" thickBot="1" x14ac:dyDescent="0.3">
      <c r="A4414" s="9584"/>
      <c r="B4414" s="9624"/>
      <c r="C4414" s="9628"/>
      <c r="D4414" s="9629" t="s">
        <v>26</v>
      </c>
      <c r="E4414" s="9630"/>
      <c r="F4414" s="9630"/>
      <c r="G4414" s="9630"/>
      <c r="H4414" s="9630"/>
      <c r="I4414" s="9631">
        <v>0</v>
      </c>
      <c r="J4414" s="9584"/>
    </row>
    <row r="4415" spans="1:10" ht="16.5" thickTop="1" thickBot="1" x14ac:dyDescent="0.3">
      <c r="A4415" s="9584"/>
      <c r="B4415" s="9624"/>
      <c r="C4415" s="9628"/>
      <c r="D4415" s="9629" t="s">
        <v>27</v>
      </c>
      <c r="E4415" s="9630"/>
      <c r="F4415" s="9630"/>
      <c r="G4415" s="9630"/>
      <c r="H4415" s="9630"/>
      <c r="I4415" s="9631">
        <v>0</v>
      </c>
      <c r="J4415" s="9584"/>
    </row>
    <row r="4416" spans="1:10" ht="16.5" thickTop="1" thickBot="1" x14ac:dyDescent="0.3">
      <c r="A4416" s="9584"/>
      <c r="B4416" s="9624"/>
      <c r="C4416" s="9628"/>
      <c r="D4416" s="9629" t="s">
        <v>28</v>
      </c>
      <c r="E4416" s="9630"/>
      <c r="F4416" s="9630"/>
      <c r="G4416" s="9630"/>
      <c r="H4416" s="9630"/>
      <c r="I4416" s="9631">
        <v>0</v>
      </c>
      <c r="J4416" s="9584"/>
    </row>
    <row r="4417" spans="1:10" ht="27" thickTop="1" thickBot="1" x14ac:dyDescent="0.3">
      <c r="A4417" s="9584"/>
      <c r="B4417" s="9624"/>
      <c r="C4417" s="9628"/>
      <c r="D4417" s="9629" t="s">
        <v>29</v>
      </c>
      <c r="E4417" s="9630"/>
      <c r="F4417" s="9630"/>
      <c r="G4417" s="9630"/>
      <c r="H4417" s="9630"/>
      <c r="I4417" s="9631">
        <v>0</v>
      </c>
      <c r="J4417" s="9584"/>
    </row>
    <row r="4418" spans="1:10" ht="17.25" thickTop="1" thickBot="1" x14ac:dyDescent="0.3">
      <c r="A4418" s="9584"/>
      <c r="B4418" s="9624"/>
      <c r="C4418" s="9632" t="s">
        <v>30</v>
      </c>
      <c r="D4418" s="9633"/>
      <c r="E4418" s="9634">
        <v>1</v>
      </c>
      <c r="F4418" s="9634">
        <v>0</v>
      </c>
      <c r="G4418" s="9634">
        <v>0</v>
      </c>
      <c r="H4418" s="9634">
        <v>0</v>
      </c>
      <c r="I4418" s="9635">
        <v>1</v>
      </c>
      <c r="J4418" s="9584"/>
    </row>
    <row r="4419" spans="1:10" ht="27" thickTop="1" thickBot="1" x14ac:dyDescent="0.3">
      <c r="A4419" s="9584"/>
      <c r="B4419" s="9624"/>
      <c r="C4419" s="9628"/>
      <c r="D4419" s="9629" t="s">
        <v>31</v>
      </c>
      <c r="E4419" s="9630">
        <v>0</v>
      </c>
      <c r="F4419" s="9630">
        <v>0</v>
      </c>
      <c r="G4419" s="9630">
        <v>0</v>
      </c>
      <c r="H4419" s="9630">
        <v>0</v>
      </c>
      <c r="I4419" s="9631">
        <v>0</v>
      </c>
      <c r="J4419" s="9584"/>
    </row>
    <row r="4420" spans="1:10" ht="16.5" thickTop="1" thickBot="1" x14ac:dyDescent="0.3">
      <c r="A4420" s="9584"/>
      <c r="B4420" s="9624"/>
      <c r="C4420" s="9628"/>
      <c r="D4420" s="9629" t="s">
        <v>32</v>
      </c>
      <c r="E4420" s="9630">
        <v>0</v>
      </c>
      <c r="F4420" s="9630">
        <v>0</v>
      </c>
      <c r="G4420" s="9630">
        <v>0</v>
      </c>
      <c r="H4420" s="9630">
        <v>0</v>
      </c>
      <c r="I4420" s="9631">
        <v>0</v>
      </c>
      <c r="J4420" s="9584"/>
    </row>
    <row r="4421" spans="1:10" ht="27" thickTop="1" thickBot="1" x14ac:dyDescent="0.3">
      <c r="A4421" s="9584"/>
      <c r="B4421" s="9624"/>
      <c r="C4421" s="9628"/>
      <c r="D4421" s="9629" t="s">
        <v>120</v>
      </c>
      <c r="E4421" s="9630">
        <v>1</v>
      </c>
      <c r="F4421" s="9630">
        <v>0</v>
      </c>
      <c r="G4421" s="9630">
        <v>0</v>
      </c>
      <c r="H4421" s="9630">
        <v>0</v>
      </c>
      <c r="I4421" s="9631">
        <v>1</v>
      </c>
      <c r="J4421" s="9584"/>
    </row>
    <row r="4422" spans="1:10" ht="39.75" thickTop="1" thickBot="1" x14ac:dyDescent="0.3">
      <c r="A4422" s="9584"/>
      <c r="B4422" s="9624"/>
      <c r="C4422" s="9628"/>
      <c r="D4422" s="9629" t="s">
        <v>34</v>
      </c>
      <c r="E4422" s="9630">
        <v>0</v>
      </c>
      <c r="F4422" s="9630">
        <v>0</v>
      </c>
      <c r="G4422" s="9630">
        <v>0</v>
      </c>
      <c r="H4422" s="9630">
        <v>0</v>
      </c>
      <c r="I4422" s="9631">
        <v>0</v>
      </c>
      <c r="J4422" s="9584"/>
    </row>
    <row r="4423" spans="1:10" ht="65.25" thickTop="1" thickBot="1" x14ac:dyDescent="0.3">
      <c r="A4423" s="9584"/>
      <c r="B4423" s="9624"/>
      <c r="C4423" s="9628"/>
      <c r="D4423" s="9629" t="s">
        <v>198</v>
      </c>
      <c r="E4423" s="9630">
        <v>0</v>
      </c>
      <c r="F4423" s="9630">
        <v>0</v>
      </c>
      <c r="G4423" s="9630">
        <v>0</v>
      </c>
      <c r="H4423" s="9630">
        <v>0</v>
      </c>
      <c r="I4423" s="9631">
        <v>0</v>
      </c>
      <c r="J4423" s="9584"/>
    </row>
    <row r="4424" spans="1:10" ht="17.25" thickTop="1" thickBot="1" x14ac:dyDescent="0.3">
      <c r="A4424" s="9584"/>
      <c r="B4424" s="9624"/>
      <c r="C4424" s="11339" t="s">
        <v>36</v>
      </c>
      <c r="D4424" s="11340"/>
      <c r="E4424" s="9636">
        <v>34</v>
      </c>
      <c r="F4424" s="9636">
        <v>0</v>
      </c>
      <c r="G4424" s="9636">
        <v>0</v>
      </c>
      <c r="H4424" s="9636">
        <v>0</v>
      </c>
      <c r="I4424" s="9627">
        <v>34</v>
      </c>
      <c r="J4424" s="9584"/>
    </row>
    <row r="4425" spans="1:10" ht="27" thickTop="1" thickBot="1" x14ac:dyDescent="0.3">
      <c r="A4425" s="9584"/>
      <c r="B4425" s="9624"/>
      <c r="C4425" s="9628"/>
      <c r="D4425" s="9637" t="s">
        <v>37</v>
      </c>
      <c r="E4425" s="9630">
        <v>4</v>
      </c>
      <c r="F4425" s="9630">
        <v>0</v>
      </c>
      <c r="G4425" s="9630">
        <v>0</v>
      </c>
      <c r="H4425" s="9630">
        <v>0</v>
      </c>
      <c r="I4425" s="9638">
        <v>4</v>
      </c>
      <c r="J4425" s="9584"/>
    </row>
    <row r="4426" spans="1:10" ht="39.75" thickTop="1" thickBot="1" x14ac:dyDescent="0.3">
      <c r="A4426" s="9584"/>
      <c r="B4426" s="9624"/>
      <c r="C4426" s="9628"/>
      <c r="D4426" s="9637" t="s">
        <v>38</v>
      </c>
      <c r="E4426" s="9630">
        <v>19</v>
      </c>
      <c r="F4426" s="9630">
        <v>0</v>
      </c>
      <c r="G4426" s="9630">
        <v>0</v>
      </c>
      <c r="H4426" s="9630">
        <v>0</v>
      </c>
      <c r="I4426" s="9638">
        <v>19</v>
      </c>
      <c r="J4426" s="9584"/>
    </row>
    <row r="4427" spans="1:10" ht="52.5" thickTop="1" thickBot="1" x14ac:dyDescent="0.3">
      <c r="A4427" s="9584"/>
      <c r="B4427" s="9624"/>
      <c r="C4427" s="9628"/>
      <c r="D4427" s="9639" t="s">
        <v>39</v>
      </c>
      <c r="E4427" s="9630">
        <v>11</v>
      </c>
      <c r="F4427" s="9630">
        <v>0</v>
      </c>
      <c r="G4427" s="9630">
        <v>0</v>
      </c>
      <c r="H4427" s="9630">
        <v>0</v>
      </c>
      <c r="I4427" s="9638">
        <v>11</v>
      </c>
      <c r="J4427" s="9584"/>
    </row>
    <row r="4428" spans="1:10" ht="17.25" thickTop="1" thickBot="1" x14ac:dyDescent="0.3">
      <c r="A4428" s="9584"/>
      <c r="B4428" s="9585"/>
      <c r="C4428" s="11339" t="s">
        <v>199</v>
      </c>
      <c r="D4428" s="11340"/>
      <c r="E4428" s="9634">
        <v>0</v>
      </c>
      <c r="F4428" s="9634">
        <v>29</v>
      </c>
      <c r="G4428" s="9634">
        <v>6</v>
      </c>
      <c r="H4428" s="9634">
        <v>1</v>
      </c>
      <c r="I4428" s="9627">
        <v>36</v>
      </c>
      <c r="J4428" s="9584"/>
    </row>
    <row r="4429" spans="1:10" ht="16.5" thickTop="1" thickBot="1" x14ac:dyDescent="0.3">
      <c r="A4429" s="9584"/>
      <c r="B4429" s="9585"/>
      <c r="C4429" s="9640"/>
      <c r="D4429" s="9641" t="s">
        <v>200</v>
      </c>
      <c r="E4429" s="9630">
        <v>0</v>
      </c>
      <c r="F4429" s="9630">
        <v>7</v>
      </c>
      <c r="G4429" s="9630">
        <v>0</v>
      </c>
      <c r="H4429" s="9630">
        <v>0</v>
      </c>
      <c r="I4429" s="9638">
        <v>7</v>
      </c>
      <c r="J4429" s="9584"/>
    </row>
    <row r="4430" spans="1:10" ht="52.5" thickTop="1" thickBot="1" x14ac:dyDescent="0.3">
      <c r="A4430" s="9584"/>
      <c r="B4430" s="9585"/>
      <c r="C4430" s="9640"/>
      <c r="D4430" s="9641" t="s">
        <v>201</v>
      </c>
      <c r="E4430" s="9630">
        <v>0</v>
      </c>
      <c r="F4430" s="9630">
        <v>0</v>
      </c>
      <c r="G4430" s="9630">
        <v>0</v>
      </c>
      <c r="H4430" s="9630">
        <v>0</v>
      </c>
      <c r="I4430" s="9638">
        <v>0</v>
      </c>
      <c r="J4430" s="9584"/>
    </row>
    <row r="4431" spans="1:10" ht="52.5" thickTop="1" thickBot="1" x14ac:dyDescent="0.3">
      <c r="A4431" s="9584"/>
      <c r="B4431" s="9585"/>
      <c r="C4431" s="9640"/>
      <c r="D4431" s="9641" t="s">
        <v>202</v>
      </c>
      <c r="E4431" s="9630">
        <v>0</v>
      </c>
      <c r="F4431" s="9630">
        <v>0</v>
      </c>
      <c r="G4431" s="9630">
        <v>0</v>
      </c>
      <c r="H4431" s="9630">
        <v>0</v>
      </c>
      <c r="I4431" s="9638">
        <v>0</v>
      </c>
      <c r="J4431" s="9584"/>
    </row>
    <row r="4432" spans="1:10" ht="39.75" thickTop="1" thickBot="1" x14ac:dyDescent="0.3">
      <c r="A4432" s="9584"/>
      <c r="B4432" s="9585"/>
      <c r="C4432" s="9640"/>
      <c r="D4432" s="9642" t="s">
        <v>203</v>
      </c>
      <c r="E4432" s="9630">
        <v>0</v>
      </c>
      <c r="F4432" s="9630">
        <v>11</v>
      </c>
      <c r="G4432" s="9630">
        <v>2</v>
      </c>
      <c r="H4432" s="9630">
        <v>0</v>
      </c>
      <c r="I4432" s="9638">
        <v>13</v>
      </c>
      <c r="J4432" s="9584"/>
    </row>
    <row r="4433" spans="1:10" ht="65.25" thickTop="1" thickBot="1" x14ac:dyDescent="0.3">
      <c r="A4433" s="9584"/>
      <c r="B4433" s="9585"/>
      <c r="C4433" s="9640"/>
      <c r="D4433" s="9643" t="s">
        <v>204</v>
      </c>
      <c r="E4433" s="9630">
        <v>0</v>
      </c>
      <c r="F4433" s="9630">
        <v>0</v>
      </c>
      <c r="G4433" s="9630">
        <v>0</v>
      </c>
      <c r="H4433" s="9630">
        <v>0</v>
      </c>
      <c r="I4433" s="9638">
        <v>0</v>
      </c>
      <c r="J4433" s="9584"/>
    </row>
    <row r="4434" spans="1:10" ht="39.75" thickTop="1" thickBot="1" x14ac:dyDescent="0.3">
      <c r="A4434" s="9584"/>
      <c r="B4434" s="9585"/>
      <c r="C4434" s="9640"/>
      <c r="D4434" s="9642" t="s">
        <v>205</v>
      </c>
      <c r="E4434" s="9630">
        <v>0</v>
      </c>
      <c r="F4434" s="9630">
        <v>4</v>
      </c>
      <c r="G4434" s="9630">
        <v>0</v>
      </c>
      <c r="H4434" s="9630">
        <v>0</v>
      </c>
      <c r="I4434" s="9638">
        <v>4</v>
      </c>
      <c r="J4434" s="9584"/>
    </row>
    <row r="4435" spans="1:10" ht="52.5" thickTop="1" thickBot="1" x14ac:dyDescent="0.3">
      <c r="A4435" s="9584"/>
      <c r="B4435" s="9585"/>
      <c r="C4435" s="9640"/>
      <c r="D4435" s="9642" t="s">
        <v>206</v>
      </c>
      <c r="E4435" s="9630">
        <v>0</v>
      </c>
      <c r="F4435" s="9630">
        <v>0</v>
      </c>
      <c r="G4435" s="9630">
        <v>0</v>
      </c>
      <c r="H4435" s="9630">
        <v>0</v>
      </c>
      <c r="I4435" s="9638">
        <v>0</v>
      </c>
      <c r="J4435" s="9584"/>
    </row>
    <row r="4436" spans="1:10" ht="39.75" thickTop="1" thickBot="1" x14ac:dyDescent="0.3">
      <c r="A4436" s="9584"/>
      <c r="B4436" s="9585"/>
      <c r="C4436" s="9640"/>
      <c r="D4436" s="9643" t="s">
        <v>207</v>
      </c>
      <c r="E4436" s="9630">
        <v>0</v>
      </c>
      <c r="F4436" s="9630">
        <v>7</v>
      </c>
      <c r="G4436" s="9630">
        <v>0</v>
      </c>
      <c r="H4436" s="9630">
        <v>0</v>
      </c>
      <c r="I4436" s="9638">
        <v>7</v>
      </c>
      <c r="J4436" s="9584"/>
    </row>
    <row r="4437" spans="1:10" ht="27" thickTop="1" thickBot="1" x14ac:dyDescent="0.3">
      <c r="A4437" s="9584"/>
      <c r="B4437" s="9585"/>
      <c r="C4437" s="9640"/>
      <c r="D4437" s="9643" t="s">
        <v>208</v>
      </c>
      <c r="E4437" s="9630">
        <v>0</v>
      </c>
      <c r="F4437" s="9630">
        <v>0</v>
      </c>
      <c r="G4437" s="9630">
        <v>0</v>
      </c>
      <c r="H4437" s="9630">
        <v>0</v>
      </c>
      <c r="I4437" s="9638">
        <v>0</v>
      </c>
      <c r="J4437" s="9584"/>
    </row>
    <row r="4438" spans="1:10" ht="39.75" thickTop="1" thickBot="1" x14ac:dyDescent="0.3">
      <c r="A4438" s="9584"/>
      <c r="B4438" s="9585"/>
      <c r="C4438" s="9640"/>
      <c r="D4438" s="9643" t="s">
        <v>209</v>
      </c>
      <c r="E4438" s="9630">
        <v>0</v>
      </c>
      <c r="F4438" s="9630">
        <v>0</v>
      </c>
      <c r="G4438" s="9630">
        <v>4</v>
      </c>
      <c r="H4438" s="9630">
        <v>1</v>
      </c>
      <c r="I4438" s="9638">
        <v>5</v>
      </c>
      <c r="J4438" s="9584"/>
    </row>
    <row r="4439" spans="1:10" ht="17.25" thickTop="1" thickBot="1" x14ac:dyDescent="0.3">
      <c r="A4439" s="9584"/>
      <c r="B4439" s="9585"/>
      <c r="C4439" s="11325" t="s">
        <v>210</v>
      </c>
      <c r="D4439" s="11326"/>
      <c r="E4439" s="9644">
        <v>0</v>
      </c>
      <c r="F4439" s="9644">
        <v>5</v>
      </c>
      <c r="G4439" s="9644">
        <v>0</v>
      </c>
      <c r="H4439" s="9644">
        <v>0</v>
      </c>
      <c r="I4439" s="9645">
        <v>5</v>
      </c>
      <c r="J4439" s="9584"/>
    </row>
    <row r="4440" spans="1:10" ht="27" thickTop="1" thickBot="1" x14ac:dyDescent="0.3">
      <c r="A4440" s="9584"/>
      <c r="B4440" s="9585"/>
      <c r="C4440" s="9646"/>
      <c r="D4440" s="9647" t="s">
        <v>211</v>
      </c>
      <c r="E4440" s="9648">
        <v>0</v>
      </c>
      <c r="F4440" s="9648">
        <v>1</v>
      </c>
      <c r="G4440" s="9648">
        <v>0</v>
      </c>
      <c r="H4440" s="9648">
        <v>0</v>
      </c>
      <c r="I4440" s="9616">
        <v>1</v>
      </c>
      <c r="J4440" s="9584"/>
    </row>
    <row r="4441" spans="1:10" ht="39.75" thickTop="1" thickBot="1" x14ac:dyDescent="0.3">
      <c r="A4441" s="9584"/>
      <c r="B4441" s="9585"/>
      <c r="C4441" s="9649"/>
      <c r="D4441" s="9647" t="s">
        <v>212</v>
      </c>
      <c r="E4441" s="9648">
        <v>0</v>
      </c>
      <c r="F4441" s="9648">
        <v>1</v>
      </c>
      <c r="G4441" s="9648">
        <v>0</v>
      </c>
      <c r="H4441" s="9648">
        <v>0</v>
      </c>
      <c r="I4441" s="9616">
        <v>1</v>
      </c>
      <c r="J4441" s="9584"/>
    </row>
    <row r="4442" spans="1:10" ht="27" thickTop="1" thickBot="1" x14ac:dyDescent="0.3">
      <c r="A4442" s="9584"/>
      <c r="B4442" s="9585"/>
      <c r="C4442" s="9649"/>
      <c r="D4442" s="9647" t="s">
        <v>213</v>
      </c>
      <c r="E4442" s="9648">
        <v>0</v>
      </c>
      <c r="F4442" s="9648">
        <v>0</v>
      </c>
      <c r="G4442" s="9648">
        <v>0</v>
      </c>
      <c r="H4442" s="9648">
        <v>0</v>
      </c>
      <c r="I4442" s="9616">
        <v>0</v>
      </c>
      <c r="J4442" s="9584"/>
    </row>
    <row r="4443" spans="1:10" ht="65.25" thickTop="1" thickBot="1" x14ac:dyDescent="0.3">
      <c r="A4443" s="9584"/>
      <c r="B4443" s="9585"/>
      <c r="C4443" s="9650"/>
      <c r="D4443" s="9647" t="s">
        <v>214</v>
      </c>
      <c r="E4443" s="9648">
        <v>0</v>
      </c>
      <c r="F4443" s="9648">
        <v>0</v>
      </c>
      <c r="G4443" s="9648">
        <v>0</v>
      </c>
      <c r="H4443" s="9648">
        <v>0</v>
      </c>
      <c r="I4443" s="9616">
        <v>0</v>
      </c>
      <c r="J4443" s="9584"/>
    </row>
    <row r="4444" spans="1:10" ht="39.75" thickTop="1" thickBot="1" x14ac:dyDescent="0.3">
      <c r="A4444" s="9584"/>
      <c r="B4444" s="9585"/>
      <c r="C4444" s="9650"/>
      <c r="D4444" s="9647" t="s">
        <v>215</v>
      </c>
      <c r="E4444" s="9648">
        <v>0</v>
      </c>
      <c r="F4444" s="9648">
        <v>0</v>
      </c>
      <c r="G4444" s="9648">
        <v>0</v>
      </c>
      <c r="H4444" s="9648">
        <v>0</v>
      </c>
      <c r="I4444" s="9616">
        <v>0</v>
      </c>
      <c r="J4444" s="9584"/>
    </row>
    <row r="4445" spans="1:10" ht="16.5" thickTop="1" thickBot="1" x14ac:dyDescent="0.3">
      <c r="A4445" s="9584"/>
      <c r="B4445" s="9585"/>
      <c r="C4445" s="9650"/>
      <c r="D4445" s="9651" t="s">
        <v>216</v>
      </c>
      <c r="E4445" s="9648">
        <v>0</v>
      </c>
      <c r="F4445" s="9648">
        <v>0</v>
      </c>
      <c r="G4445" s="9648">
        <v>0</v>
      </c>
      <c r="H4445" s="9648">
        <v>0</v>
      </c>
      <c r="I4445" s="9616">
        <v>0</v>
      </c>
      <c r="J4445" s="9584"/>
    </row>
    <row r="4446" spans="1:10" ht="16.5" thickTop="1" thickBot="1" x14ac:dyDescent="0.3">
      <c r="A4446" s="9584"/>
      <c r="B4446" s="9585"/>
      <c r="C4446" s="9650"/>
      <c r="D4446" s="9651" t="s">
        <v>217</v>
      </c>
      <c r="E4446" s="9648">
        <v>0</v>
      </c>
      <c r="F4446" s="9648">
        <v>0</v>
      </c>
      <c r="G4446" s="9648">
        <v>0</v>
      </c>
      <c r="H4446" s="9648">
        <v>0</v>
      </c>
      <c r="I4446" s="9616">
        <v>0</v>
      </c>
      <c r="J4446" s="9584"/>
    </row>
    <row r="4447" spans="1:10" ht="16.5" thickTop="1" thickBot="1" x14ac:dyDescent="0.3">
      <c r="A4447" s="9584"/>
      <c r="B4447" s="9585"/>
      <c r="C4447" s="9650"/>
      <c r="D4447" s="9651" t="s">
        <v>218</v>
      </c>
      <c r="E4447" s="9648">
        <v>0</v>
      </c>
      <c r="F4447" s="9648">
        <v>0</v>
      </c>
      <c r="G4447" s="9648">
        <v>0</v>
      </c>
      <c r="H4447" s="9648">
        <v>0</v>
      </c>
      <c r="I4447" s="9616">
        <v>0</v>
      </c>
      <c r="J4447" s="9584"/>
    </row>
    <row r="4448" spans="1:10" ht="16.5" thickTop="1" thickBot="1" x14ac:dyDescent="0.3">
      <c r="A4448" s="9584"/>
      <c r="B4448" s="9585"/>
      <c r="C4448" s="9650"/>
      <c r="D4448" s="9651" t="s">
        <v>219</v>
      </c>
      <c r="E4448" s="9648">
        <v>0</v>
      </c>
      <c r="F4448" s="9648">
        <v>0</v>
      </c>
      <c r="G4448" s="9648">
        <v>0</v>
      </c>
      <c r="H4448" s="9648">
        <v>0</v>
      </c>
      <c r="I4448" s="9616">
        <v>0</v>
      </c>
      <c r="J4448" s="9584"/>
    </row>
    <row r="4449" spans="1:10" ht="27" thickTop="1" thickBot="1" x14ac:dyDescent="0.3">
      <c r="A4449" s="9584"/>
      <c r="B4449" s="9585"/>
      <c r="C4449" s="9650"/>
      <c r="D4449" s="9647" t="s">
        <v>220</v>
      </c>
      <c r="E4449" s="9648">
        <v>0</v>
      </c>
      <c r="F4449" s="9648">
        <v>1</v>
      </c>
      <c r="G4449" s="9648">
        <v>0</v>
      </c>
      <c r="H4449" s="9648">
        <v>0</v>
      </c>
      <c r="I4449" s="9616">
        <v>1</v>
      </c>
      <c r="J4449" s="9584"/>
    </row>
    <row r="4450" spans="1:10" ht="39.75" thickTop="1" thickBot="1" x14ac:dyDescent="0.3">
      <c r="A4450" s="9584"/>
      <c r="B4450" s="9585"/>
      <c r="C4450" s="9650"/>
      <c r="D4450" s="9652" t="s">
        <v>221</v>
      </c>
      <c r="E4450" s="9648">
        <v>0</v>
      </c>
      <c r="F4450" s="9648">
        <v>2</v>
      </c>
      <c r="G4450" s="9648">
        <v>0</v>
      </c>
      <c r="H4450" s="9648">
        <v>0</v>
      </c>
      <c r="I4450" s="9616">
        <v>2</v>
      </c>
      <c r="J4450" s="9584"/>
    </row>
    <row r="4451" spans="1:10" ht="52.5" thickTop="1" thickBot="1" x14ac:dyDescent="0.3">
      <c r="A4451" s="9584"/>
      <c r="B4451" s="9585"/>
      <c r="C4451" s="9650"/>
      <c r="D4451" s="9652" t="s">
        <v>222</v>
      </c>
      <c r="E4451" s="9648">
        <v>0</v>
      </c>
      <c r="F4451" s="9648">
        <v>0</v>
      </c>
      <c r="G4451" s="9648">
        <v>0</v>
      </c>
      <c r="H4451" s="9648">
        <v>0</v>
      </c>
      <c r="I4451" s="9616">
        <v>0</v>
      </c>
      <c r="J4451" s="9584"/>
    </row>
    <row r="4452" spans="1:10" ht="52.5" thickTop="1" thickBot="1" x14ac:dyDescent="0.3">
      <c r="A4452" s="9584"/>
      <c r="B4452" s="9585"/>
      <c r="C4452" s="9650"/>
      <c r="D4452" s="9652" t="s">
        <v>223</v>
      </c>
      <c r="E4452" s="9648">
        <v>0</v>
      </c>
      <c r="F4452" s="9648">
        <v>0</v>
      </c>
      <c r="G4452" s="9648">
        <v>0</v>
      </c>
      <c r="H4452" s="9648">
        <v>0</v>
      </c>
      <c r="I4452" s="9616">
        <v>0</v>
      </c>
      <c r="J4452" s="9584"/>
    </row>
    <row r="4453" spans="1:10" ht="16.5" thickTop="1" thickBot="1" x14ac:dyDescent="0.3">
      <c r="A4453" s="9584"/>
      <c r="B4453" s="9585"/>
      <c r="C4453" s="9650"/>
      <c r="D4453" s="9653" t="s">
        <v>64</v>
      </c>
      <c r="E4453" s="9648">
        <v>0</v>
      </c>
      <c r="F4453" s="9648">
        <v>0</v>
      </c>
      <c r="G4453" s="9648">
        <v>0</v>
      </c>
      <c r="H4453" s="9648">
        <v>0</v>
      </c>
      <c r="I4453" s="9616">
        <v>0</v>
      </c>
      <c r="J4453" s="9584"/>
    </row>
    <row r="4454" spans="1:10" ht="16.5" thickTop="1" thickBot="1" x14ac:dyDescent="0.3">
      <c r="A4454" s="9584"/>
      <c r="B4454" s="9585"/>
      <c r="C4454" s="9649"/>
      <c r="D4454" s="9653" t="s">
        <v>65</v>
      </c>
      <c r="E4454" s="9648">
        <v>0</v>
      </c>
      <c r="F4454" s="9648">
        <v>0</v>
      </c>
      <c r="G4454" s="9648">
        <v>0</v>
      </c>
      <c r="H4454" s="9648">
        <v>0</v>
      </c>
      <c r="I4454" s="9616">
        <v>0</v>
      </c>
      <c r="J4454" s="9585"/>
    </row>
    <row r="4455" spans="1:10" ht="16.5" thickTop="1" thickBot="1" x14ac:dyDescent="0.3">
      <c r="A4455" s="9654"/>
      <c r="B4455" s="9655"/>
      <c r="C4455" s="9656"/>
      <c r="D4455" s="9657"/>
      <c r="E4455" s="9648"/>
      <c r="F4455" s="9648"/>
      <c r="G4455" s="9648"/>
      <c r="H4455" s="9648"/>
      <c r="I4455" s="9658"/>
      <c r="J4455" s="9655"/>
    </row>
    <row r="4456" spans="1:10" ht="15.75" thickTop="1" x14ac:dyDescent="0.25">
      <c r="A4456" s="9584"/>
      <c r="B4456" s="11314" t="s">
        <v>66</v>
      </c>
      <c r="C4456" s="11315"/>
      <c r="D4456" s="11315"/>
      <c r="E4456" s="11315"/>
      <c r="F4456" s="11315"/>
      <c r="G4456" s="11315"/>
      <c r="H4456" s="11316"/>
      <c r="I4456" s="11327">
        <v>94</v>
      </c>
      <c r="J4456" s="9584"/>
    </row>
    <row r="4457" spans="1:10" x14ac:dyDescent="0.25">
      <c r="A4457" s="9584"/>
      <c r="B4457" s="11317"/>
      <c r="C4457" s="11318"/>
      <c r="D4457" s="11318"/>
      <c r="E4457" s="11318"/>
      <c r="F4457" s="11318"/>
      <c r="G4457" s="11318"/>
      <c r="H4457" s="11319"/>
      <c r="I4457" s="11328"/>
      <c r="J4457" s="9584"/>
    </row>
    <row r="4458" spans="1:10" ht="15.75" thickBot="1" x14ac:dyDescent="0.3">
      <c r="A4458" s="9584"/>
      <c r="B4458" s="11320"/>
      <c r="C4458" s="11321"/>
      <c r="D4458" s="11321"/>
      <c r="E4458" s="11321"/>
      <c r="F4458" s="11321"/>
      <c r="G4458" s="11321"/>
      <c r="H4458" s="11322"/>
      <c r="I4458" s="11329"/>
      <c r="J4458" s="9585"/>
    </row>
    <row r="4459" spans="1:10" ht="16.5" thickTop="1" thickBot="1" x14ac:dyDescent="0.3">
      <c r="A4459" s="9659"/>
      <c r="B4459" s="9660"/>
      <c r="C4459" s="9660"/>
      <c r="D4459" s="9660"/>
      <c r="E4459" s="9661"/>
      <c r="F4459" s="9661"/>
      <c r="G4459" s="9661"/>
      <c r="H4459" s="9662"/>
      <c r="I4459" s="9663"/>
      <c r="J4459" s="9584"/>
    </row>
    <row r="4460" spans="1:10" ht="16.5" thickTop="1" thickBot="1" x14ac:dyDescent="0.3">
      <c r="A4460" s="9659"/>
      <c r="B4460" s="9660"/>
      <c r="C4460" s="11330" t="s">
        <v>224</v>
      </c>
      <c r="D4460" s="11331"/>
      <c r="E4460" s="9664">
        <v>3</v>
      </c>
      <c r="F4460" s="9664">
        <v>0</v>
      </c>
      <c r="G4460" s="9664">
        <v>0</v>
      </c>
      <c r="H4460" s="9664">
        <v>0</v>
      </c>
      <c r="I4460" s="9634">
        <v>3</v>
      </c>
      <c r="J4460" s="9584"/>
    </row>
    <row r="4461" spans="1:10" ht="16.5" thickTop="1" thickBot="1" x14ac:dyDescent="0.3">
      <c r="A4461" s="9659"/>
      <c r="B4461" s="9660"/>
      <c r="C4461" s="11332" t="s">
        <v>68</v>
      </c>
      <c r="D4461" s="11333"/>
      <c r="E4461" s="9630">
        <v>3</v>
      </c>
      <c r="F4461" s="9630">
        <v>0</v>
      </c>
      <c r="G4461" s="9630">
        <v>0</v>
      </c>
      <c r="H4461" s="9630">
        <v>0</v>
      </c>
      <c r="I4461" s="9665">
        <v>3</v>
      </c>
      <c r="J4461" s="9584"/>
    </row>
    <row r="4462" spans="1:10" ht="16.5" thickTop="1" thickBot="1" x14ac:dyDescent="0.3">
      <c r="A4462" s="9584"/>
      <c r="B4462" s="9666"/>
      <c r="C4462" s="11330" t="s">
        <v>69</v>
      </c>
      <c r="D4462" s="11331"/>
      <c r="E4462" s="9664">
        <v>2</v>
      </c>
      <c r="F4462" s="9664">
        <v>0</v>
      </c>
      <c r="G4462" s="9664">
        <v>0</v>
      </c>
      <c r="H4462" s="9664">
        <v>0</v>
      </c>
      <c r="I4462" s="9634">
        <v>2</v>
      </c>
      <c r="J4462" s="9584"/>
    </row>
    <row r="4463" spans="1:10" ht="16.5" thickTop="1" thickBot="1" x14ac:dyDescent="0.3">
      <c r="A4463" s="9584"/>
      <c r="B4463" s="9666"/>
      <c r="C4463" s="9640"/>
      <c r="D4463" s="9667" t="s">
        <v>70</v>
      </c>
      <c r="E4463" s="9630">
        <v>0</v>
      </c>
      <c r="F4463" s="9630">
        <v>0</v>
      </c>
      <c r="G4463" s="9630">
        <v>0</v>
      </c>
      <c r="H4463" s="9630">
        <v>0</v>
      </c>
      <c r="I4463" s="9665">
        <v>0</v>
      </c>
      <c r="J4463" s="9584"/>
    </row>
    <row r="4464" spans="1:10" ht="16.5" thickTop="1" thickBot="1" x14ac:dyDescent="0.3">
      <c r="A4464" s="9584"/>
      <c r="B4464" s="9666"/>
      <c r="C4464" s="9640"/>
      <c r="D4464" s="9668" t="s">
        <v>71</v>
      </c>
      <c r="E4464" s="9630">
        <v>1</v>
      </c>
      <c r="F4464" s="9630">
        <v>0</v>
      </c>
      <c r="G4464" s="9630">
        <v>0</v>
      </c>
      <c r="H4464" s="9630">
        <v>0</v>
      </c>
      <c r="I4464" s="9665">
        <v>1</v>
      </c>
      <c r="J4464" s="9584"/>
    </row>
    <row r="4465" spans="1:10" ht="16.5" thickTop="1" thickBot="1" x14ac:dyDescent="0.3">
      <c r="A4465" s="9584"/>
      <c r="B4465" s="9666"/>
      <c r="C4465" s="9669"/>
      <c r="D4465" s="9670" t="s">
        <v>225</v>
      </c>
      <c r="E4465" s="9630">
        <v>1</v>
      </c>
      <c r="F4465" s="9630">
        <v>0</v>
      </c>
      <c r="G4465" s="9630">
        <v>0</v>
      </c>
      <c r="H4465" s="9630">
        <v>0</v>
      </c>
      <c r="I4465" s="9663">
        <v>1</v>
      </c>
      <c r="J4465" s="9584"/>
    </row>
    <row r="4466" spans="1:10" ht="19.5" thickTop="1" thickBot="1" x14ac:dyDescent="0.3">
      <c r="A4466" s="9584"/>
      <c r="B4466" s="11307" t="s">
        <v>73</v>
      </c>
      <c r="C4466" s="11308"/>
      <c r="D4466" s="11308"/>
      <c r="E4466" s="11308"/>
      <c r="F4466" s="11308"/>
      <c r="G4466" s="11308"/>
      <c r="H4466" s="11309"/>
      <c r="I4466" s="9671">
        <v>3867</v>
      </c>
      <c r="J4466" s="9584"/>
    </row>
    <row r="4467" spans="1:10" ht="19.5" thickTop="1" thickBot="1" x14ac:dyDescent="0.3">
      <c r="A4467" s="9584"/>
      <c r="B4467" s="9603"/>
      <c r="C4467" s="11310" t="s">
        <v>226</v>
      </c>
      <c r="D4467" s="11311"/>
      <c r="E4467" s="9672"/>
      <c r="F4467" s="9672"/>
      <c r="G4467" s="9672"/>
      <c r="H4467" s="9672"/>
      <c r="I4467" s="9673">
        <v>0</v>
      </c>
      <c r="J4467" s="9584"/>
    </row>
    <row r="4468" spans="1:10" ht="17.25" thickTop="1" thickBot="1" x14ac:dyDescent="0.3">
      <c r="A4468" s="9584"/>
      <c r="B4468" s="9603"/>
      <c r="C4468" s="11312" t="s">
        <v>227</v>
      </c>
      <c r="D4468" s="11313"/>
      <c r="E4468" s="9674">
        <v>80</v>
      </c>
      <c r="F4468" s="9674">
        <v>0</v>
      </c>
      <c r="G4468" s="9674">
        <v>1</v>
      </c>
      <c r="H4468" s="9674">
        <v>0</v>
      </c>
      <c r="I4468" s="9675">
        <v>81</v>
      </c>
      <c r="J4468" s="9584"/>
    </row>
    <row r="4469" spans="1:10" ht="16.5" thickTop="1" thickBot="1" x14ac:dyDescent="0.3">
      <c r="A4469" s="9584"/>
      <c r="B4469" s="9603"/>
      <c r="C4469" s="9640"/>
      <c r="D4469" s="9676" t="s">
        <v>228</v>
      </c>
      <c r="E4469" s="9672">
        <v>27</v>
      </c>
      <c r="F4469" s="9672">
        <v>0</v>
      </c>
      <c r="G4469" s="9672">
        <v>0</v>
      </c>
      <c r="H4469" s="9672">
        <v>0</v>
      </c>
      <c r="I4469" s="9677">
        <v>27</v>
      </c>
      <c r="J4469" s="9584"/>
    </row>
    <row r="4470" spans="1:10" ht="16.5" thickTop="1" thickBot="1" x14ac:dyDescent="0.3">
      <c r="A4470" s="9584"/>
      <c r="B4470" s="9603"/>
      <c r="C4470" s="9640"/>
      <c r="D4470" s="9678" t="s">
        <v>229</v>
      </c>
      <c r="E4470" s="9672">
        <v>0</v>
      </c>
      <c r="F4470" s="9672">
        <v>0</v>
      </c>
      <c r="G4470" s="9672">
        <v>0</v>
      </c>
      <c r="H4470" s="9672">
        <v>0</v>
      </c>
      <c r="I4470" s="9677">
        <v>0</v>
      </c>
      <c r="J4470" s="9584"/>
    </row>
    <row r="4471" spans="1:10" ht="16.5" thickTop="1" thickBot="1" x14ac:dyDescent="0.3">
      <c r="A4471" s="9584"/>
      <c r="B4471" s="9603"/>
      <c r="C4471" s="9640"/>
      <c r="D4471" s="9679" t="s">
        <v>230</v>
      </c>
      <c r="E4471" s="9672">
        <v>0</v>
      </c>
      <c r="F4471" s="9672">
        <v>0</v>
      </c>
      <c r="G4471" s="9672">
        <v>0</v>
      </c>
      <c r="H4471" s="9672">
        <v>0</v>
      </c>
      <c r="I4471" s="9677">
        <v>0</v>
      </c>
      <c r="J4471" s="9584"/>
    </row>
    <row r="4472" spans="1:10" ht="16.5" thickTop="1" thickBot="1" x14ac:dyDescent="0.3">
      <c r="A4472" s="9584"/>
      <c r="B4472" s="9603"/>
      <c r="C4472" s="9640"/>
      <c r="D4472" s="9679" t="s">
        <v>231</v>
      </c>
      <c r="E4472" s="9672">
        <v>0</v>
      </c>
      <c r="F4472" s="9672">
        <v>0</v>
      </c>
      <c r="G4472" s="9672">
        <v>0</v>
      </c>
      <c r="H4472" s="9672">
        <v>0</v>
      </c>
      <c r="I4472" s="9677">
        <v>0</v>
      </c>
      <c r="J4472" s="9584"/>
    </row>
    <row r="4473" spans="1:10" ht="16.5" thickTop="1" thickBot="1" x14ac:dyDescent="0.3">
      <c r="A4473" s="9584"/>
      <c r="B4473" s="9603"/>
      <c r="C4473" s="9640"/>
      <c r="D4473" s="9679" t="s">
        <v>232</v>
      </c>
      <c r="E4473" s="9672">
        <v>6</v>
      </c>
      <c r="F4473" s="9672">
        <v>0</v>
      </c>
      <c r="G4473" s="9672">
        <v>0</v>
      </c>
      <c r="H4473" s="9672">
        <v>0</v>
      </c>
      <c r="I4473" s="9677">
        <v>6</v>
      </c>
      <c r="J4473" s="9584"/>
    </row>
    <row r="4474" spans="1:10" ht="16.5" thickTop="1" thickBot="1" x14ac:dyDescent="0.3">
      <c r="A4474" s="9584"/>
      <c r="B4474" s="9603"/>
      <c r="C4474" s="9640"/>
      <c r="D4474" s="9679" t="s">
        <v>233</v>
      </c>
      <c r="E4474" s="9672">
        <v>19</v>
      </c>
      <c r="F4474" s="9672">
        <v>0</v>
      </c>
      <c r="G4474" s="9672">
        <v>0</v>
      </c>
      <c r="H4474" s="9672">
        <v>0</v>
      </c>
      <c r="I4474" s="9677">
        <v>19</v>
      </c>
      <c r="J4474" s="9584"/>
    </row>
    <row r="4475" spans="1:10" ht="16.5" thickTop="1" thickBot="1" x14ac:dyDescent="0.3">
      <c r="A4475" s="9584"/>
      <c r="B4475" s="9603"/>
      <c r="C4475" s="9640"/>
      <c r="D4475" s="9679" t="s">
        <v>234</v>
      </c>
      <c r="E4475" s="9672">
        <v>0</v>
      </c>
      <c r="F4475" s="9672">
        <v>0</v>
      </c>
      <c r="G4475" s="9672">
        <v>0</v>
      </c>
      <c r="H4475" s="9672">
        <v>0</v>
      </c>
      <c r="I4475" s="9677">
        <v>0</v>
      </c>
      <c r="J4475" s="9584"/>
    </row>
    <row r="4476" spans="1:10" ht="16.5" thickTop="1" thickBot="1" x14ac:dyDescent="0.3">
      <c r="A4476" s="9584"/>
      <c r="B4476" s="9603"/>
      <c r="C4476" s="9640"/>
      <c r="D4476" s="9679" t="s">
        <v>235</v>
      </c>
      <c r="E4476" s="9672">
        <v>1</v>
      </c>
      <c r="F4476" s="9672">
        <v>0</v>
      </c>
      <c r="G4476" s="9672">
        <v>0</v>
      </c>
      <c r="H4476" s="9672">
        <v>0</v>
      </c>
      <c r="I4476" s="9677">
        <v>1</v>
      </c>
      <c r="J4476" s="9584"/>
    </row>
    <row r="4477" spans="1:10" ht="16.5" thickTop="1" thickBot="1" x14ac:dyDescent="0.3">
      <c r="A4477" s="9584"/>
      <c r="B4477" s="9603"/>
      <c r="C4477" s="9640"/>
      <c r="D4477" s="9680" t="s">
        <v>236</v>
      </c>
      <c r="E4477" s="9672">
        <v>27</v>
      </c>
      <c r="F4477" s="9672">
        <v>0</v>
      </c>
      <c r="G4477" s="9672">
        <v>1</v>
      </c>
      <c r="H4477" s="9672">
        <v>0</v>
      </c>
      <c r="I4477" s="9677">
        <v>28</v>
      </c>
      <c r="J4477" s="9584"/>
    </row>
    <row r="4478" spans="1:10" ht="16.5" thickTop="1" thickBot="1" x14ac:dyDescent="0.3">
      <c r="A4478" s="9584"/>
      <c r="B4478" s="9681" t="s">
        <v>84</v>
      </c>
      <c r="C4478" s="9585"/>
      <c r="D4478" s="9584"/>
      <c r="E4478" s="9603"/>
      <c r="F4478" s="9603"/>
      <c r="G4478" s="9603"/>
      <c r="H4478" s="9603"/>
      <c r="I4478" s="9603"/>
      <c r="J4478" s="9603"/>
    </row>
    <row r="4479" spans="1:10" ht="16.5" thickTop="1" thickBot="1" x14ac:dyDescent="0.3">
      <c r="A4479" s="9584"/>
      <c r="B4479" s="11314" t="s">
        <v>85</v>
      </c>
      <c r="C4479" s="11315"/>
      <c r="D4479" s="11315"/>
      <c r="E4479" s="11315"/>
      <c r="F4479" s="11316"/>
      <c r="G4479" s="11234" t="s">
        <v>11</v>
      </c>
      <c r="H4479" s="11323"/>
      <c r="I4479" s="9584"/>
      <c r="J4479" s="9584"/>
    </row>
    <row r="4480" spans="1:10" ht="16.5" thickTop="1" thickBot="1" x14ac:dyDescent="0.3">
      <c r="A4480" s="9584"/>
      <c r="B4480" s="11317"/>
      <c r="C4480" s="11318"/>
      <c r="D4480" s="11318"/>
      <c r="E4480" s="11318"/>
      <c r="F4480" s="11319"/>
      <c r="G4480" s="11324">
        <v>509</v>
      </c>
      <c r="H4480" s="11324"/>
      <c r="I4480" s="9584"/>
      <c r="J4480" s="9584"/>
    </row>
    <row r="4481" spans="1:10" ht="16.5" thickTop="1" thickBot="1" x14ac:dyDescent="0.3">
      <c r="A4481" s="9584"/>
      <c r="B4481" s="11320"/>
      <c r="C4481" s="11321"/>
      <c r="D4481" s="11321"/>
      <c r="E4481" s="11321"/>
      <c r="F4481" s="11322"/>
      <c r="G4481" s="11324"/>
      <c r="H4481" s="11324"/>
      <c r="I4481" s="9584"/>
      <c r="J4481" s="9584"/>
    </row>
    <row r="4482" spans="1:10" ht="16.5" thickTop="1" thickBot="1" x14ac:dyDescent="0.3">
      <c r="A4482" s="9584"/>
      <c r="B4482" s="9585"/>
      <c r="C4482" s="9603"/>
      <c r="D4482" s="11105" t="s">
        <v>86</v>
      </c>
      <c r="E4482" s="11106"/>
      <c r="F4482" s="9682">
        <v>5</v>
      </c>
      <c r="G4482" s="11232">
        <v>5</v>
      </c>
      <c r="H4482" s="11232"/>
      <c r="I4482" s="9584"/>
      <c r="J4482" s="9603"/>
    </row>
    <row r="4483" spans="1:10" ht="16.5" thickTop="1" thickBot="1" x14ac:dyDescent="0.3">
      <c r="A4483" s="9584"/>
      <c r="B4483" s="9585"/>
      <c r="C4483" s="9603"/>
      <c r="D4483" s="11290" t="s">
        <v>237</v>
      </c>
      <c r="E4483" s="11291"/>
      <c r="F4483" s="9682">
        <v>0</v>
      </c>
      <c r="G4483" s="11232">
        <v>0</v>
      </c>
      <c r="H4483" s="11232"/>
      <c r="I4483" s="9584"/>
      <c r="J4483" s="9603"/>
    </row>
    <row r="4484" spans="1:10" ht="16.5" thickTop="1" thickBot="1" x14ac:dyDescent="0.3">
      <c r="A4484" s="9584"/>
      <c r="B4484" s="9585"/>
      <c r="C4484" s="9603"/>
      <c r="D4484" s="11290" t="s">
        <v>238</v>
      </c>
      <c r="E4484" s="11291"/>
      <c r="F4484" s="9682">
        <v>0</v>
      </c>
      <c r="G4484" s="11232">
        <v>0</v>
      </c>
      <c r="H4484" s="11232"/>
      <c r="I4484" s="9584"/>
      <c r="J4484" s="9603"/>
    </row>
    <row r="4485" spans="1:10" ht="39.75" thickTop="1" thickBot="1" x14ac:dyDescent="0.3">
      <c r="A4485" s="9584"/>
      <c r="B4485" s="9585"/>
      <c r="C4485" s="9603"/>
      <c r="D4485" s="9683" t="s">
        <v>239</v>
      </c>
      <c r="E4485" s="9684"/>
      <c r="F4485" s="9682">
        <v>112</v>
      </c>
      <c r="G4485" s="11232">
        <v>112</v>
      </c>
      <c r="H4485" s="11232"/>
      <c r="I4485" s="9584"/>
      <c r="J4485" s="9603"/>
    </row>
    <row r="4486" spans="1:10" ht="16.5" thickTop="1" thickBot="1" x14ac:dyDescent="0.3">
      <c r="A4486" s="9584"/>
      <c r="B4486" s="9585"/>
      <c r="C4486" s="9603"/>
      <c r="D4486" s="11290" t="s">
        <v>240</v>
      </c>
      <c r="E4486" s="11291"/>
      <c r="F4486" s="9682">
        <v>392</v>
      </c>
      <c r="G4486" s="11232">
        <v>392</v>
      </c>
      <c r="H4486" s="11232"/>
      <c r="I4486" s="9584"/>
      <c r="J4486" s="9603"/>
    </row>
    <row r="4487" spans="1:10" ht="16.5" thickTop="1" thickBot="1" x14ac:dyDescent="0.3">
      <c r="A4487" s="9584"/>
      <c r="B4487" s="11292" t="s">
        <v>90</v>
      </c>
      <c r="C4487" s="11293"/>
      <c r="D4487" s="11293"/>
      <c r="E4487" s="11293"/>
      <c r="F4487" s="11293"/>
      <c r="G4487" s="11294"/>
      <c r="H4487" s="11301" t="s">
        <v>11</v>
      </c>
      <c r="I4487" s="11302"/>
      <c r="J4487" s="9584"/>
    </row>
    <row r="4488" spans="1:10" ht="15.75" thickTop="1" x14ac:dyDescent="0.25">
      <c r="A4488" s="9584"/>
      <c r="B4488" s="11295"/>
      <c r="C4488" s="11296"/>
      <c r="D4488" s="11296"/>
      <c r="E4488" s="11296"/>
      <c r="F4488" s="11296"/>
      <c r="G4488" s="11297"/>
      <c r="H4488" s="11303">
        <v>1210</v>
      </c>
      <c r="I4488" s="11304"/>
      <c r="J4488" s="9584"/>
    </row>
    <row r="4489" spans="1:10" ht="15.75" thickBot="1" x14ac:dyDescent="0.3">
      <c r="A4489" s="9584"/>
      <c r="B4489" s="11298"/>
      <c r="C4489" s="11299"/>
      <c r="D4489" s="11299"/>
      <c r="E4489" s="11299"/>
      <c r="F4489" s="11299"/>
      <c r="G4489" s="11300"/>
      <c r="H4489" s="11305"/>
      <c r="I4489" s="11306"/>
      <c r="J4489" s="9584"/>
    </row>
    <row r="4490" spans="1:10" ht="16.5" thickTop="1" thickBot="1" x14ac:dyDescent="0.3">
      <c r="A4490" s="9584"/>
      <c r="B4490" s="9685"/>
      <c r="C4490" s="9686">
        <v>7.1</v>
      </c>
      <c r="D4490" s="9687" t="s">
        <v>91</v>
      </c>
      <c r="E4490" s="9610"/>
      <c r="F4490" s="9610"/>
      <c r="G4490" s="9610"/>
      <c r="H4490" s="11284">
        <v>71</v>
      </c>
      <c r="I4490" s="11284"/>
      <c r="J4490" s="9584"/>
    </row>
    <row r="4491" spans="1:10" ht="16.5" thickTop="1" thickBot="1" x14ac:dyDescent="0.3">
      <c r="A4491" s="9584"/>
      <c r="B4491" s="9666"/>
      <c r="C4491" s="9666"/>
      <c r="D4491" s="9688" t="s">
        <v>92</v>
      </c>
      <c r="E4491" s="9689"/>
      <c r="F4491" s="9689"/>
      <c r="G4491" s="9689"/>
      <c r="H4491" s="11232">
        <v>10</v>
      </c>
      <c r="I4491" s="11232"/>
      <c r="J4491" s="9584"/>
    </row>
    <row r="4492" spans="1:10" ht="16.5" thickTop="1" thickBot="1" x14ac:dyDescent="0.3">
      <c r="A4492" s="9584"/>
      <c r="B4492" s="9603"/>
      <c r="C4492" s="9603"/>
      <c r="D4492" s="9690" t="s">
        <v>93</v>
      </c>
      <c r="E4492" s="9691"/>
      <c r="F4492" s="9691"/>
      <c r="G4492" s="9692"/>
      <c r="H4492" s="11116">
        <v>9</v>
      </c>
      <c r="I4492" s="11116"/>
      <c r="J4492" s="9584"/>
    </row>
    <row r="4493" spans="1:10" ht="16.5" thickTop="1" thickBot="1" x14ac:dyDescent="0.3">
      <c r="A4493" s="9584"/>
      <c r="B4493" s="9603"/>
      <c r="C4493" s="9603"/>
      <c r="D4493" s="9693" t="s">
        <v>94</v>
      </c>
      <c r="E4493" s="9694"/>
      <c r="F4493" s="9694"/>
      <c r="G4493" s="9695"/>
      <c r="H4493" s="11116">
        <v>0</v>
      </c>
      <c r="I4493" s="11116"/>
      <c r="J4493" s="9584"/>
    </row>
    <row r="4494" spans="1:10" ht="16.5" thickTop="1" thickBot="1" x14ac:dyDescent="0.3">
      <c r="A4494" s="9584"/>
      <c r="B4494" s="9603"/>
      <c r="C4494" s="9603"/>
      <c r="D4494" s="9693" t="s">
        <v>95</v>
      </c>
      <c r="E4494" s="9694"/>
      <c r="F4494" s="9694"/>
      <c r="G4494" s="9695"/>
      <c r="H4494" s="11116">
        <v>0</v>
      </c>
      <c r="I4494" s="11116"/>
      <c r="J4494" s="9584"/>
    </row>
    <row r="4495" spans="1:10" ht="16.5" thickTop="1" thickBot="1" x14ac:dyDescent="0.3">
      <c r="A4495" s="9584"/>
      <c r="B4495" s="9603"/>
      <c r="C4495" s="9696"/>
      <c r="D4495" s="9697" t="s">
        <v>96</v>
      </c>
      <c r="E4495" s="9698"/>
      <c r="F4495" s="9698"/>
      <c r="G4495" s="9698"/>
      <c r="H4495" s="11116">
        <v>1</v>
      </c>
      <c r="I4495" s="11116"/>
      <c r="J4495" s="9603"/>
    </row>
    <row r="4496" spans="1:10" ht="16.5" thickTop="1" thickBot="1" x14ac:dyDescent="0.3">
      <c r="A4496" s="9584"/>
      <c r="B4496" s="9603"/>
      <c r="C4496" s="9603"/>
      <c r="D4496" s="9699" t="s">
        <v>97</v>
      </c>
      <c r="E4496" s="9685"/>
      <c r="F4496" s="9685"/>
      <c r="G4496" s="9685"/>
      <c r="H4496" s="11116">
        <v>0</v>
      </c>
      <c r="I4496" s="11116"/>
      <c r="J4496" s="9603"/>
    </row>
    <row r="4497" spans="1:10" ht="16.5" thickTop="1" thickBot="1" x14ac:dyDescent="0.3">
      <c r="A4497" s="9584"/>
      <c r="B4497" s="9603"/>
      <c r="C4497" s="9603"/>
      <c r="D4497" s="9688" t="s">
        <v>98</v>
      </c>
      <c r="E4497" s="9689"/>
      <c r="F4497" s="9689"/>
      <c r="G4497" s="9689"/>
      <c r="H4497" s="11232">
        <v>13</v>
      </c>
      <c r="I4497" s="11232"/>
      <c r="J4497" s="9603"/>
    </row>
    <row r="4498" spans="1:10" ht="16.5" thickTop="1" thickBot="1" x14ac:dyDescent="0.3">
      <c r="A4498" s="9584"/>
      <c r="B4498" s="9603"/>
      <c r="C4498" s="9696"/>
      <c r="D4498" s="9690" t="s">
        <v>93</v>
      </c>
      <c r="E4498" s="9691"/>
      <c r="F4498" s="9691"/>
      <c r="G4498" s="9692"/>
      <c r="H4498" s="11116">
        <v>7</v>
      </c>
      <c r="I4498" s="11116"/>
      <c r="J4498" s="9603"/>
    </row>
    <row r="4499" spans="1:10" ht="16.5" thickTop="1" thickBot="1" x14ac:dyDescent="0.3">
      <c r="A4499" s="9584"/>
      <c r="B4499" s="9603"/>
      <c r="C4499" s="9696"/>
      <c r="D4499" s="9693" t="s">
        <v>94</v>
      </c>
      <c r="E4499" s="9694"/>
      <c r="F4499" s="9694"/>
      <c r="G4499" s="9695"/>
      <c r="H4499" s="11116">
        <v>0</v>
      </c>
      <c r="I4499" s="11116"/>
      <c r="J4499" s="9603"/>
    </row>
    <row r="4500" spans="1:10" ht="16.5" thickTop="1" thickBot="1" x14ac:dyDescent="0.3">
      <c r="A4500" s="9584"/>
      <c r="B4500" s="9603"/>
      <c r="C4500" s="9696"/>
      <c r="D4500" s="9693" t="s">
        <v>95</v>
      </c>
      <c r="E4500" s="9694"/>
      <c r="F4500" s="9694"/>
      <c r="G4500" s="9695"/>
      <c r="H4500" s="11116">
        <v>1</v>
      </c>
      <c r="I4500" s="11116"/>
      <c r="J4500" s="9603"/>
    </row>
    <row r="4501" spans="1:10" ht="16.5" thickTop="1" thickBot="1" x14ac:dyDescent="0.3">
      <c r="A4501" s="9584"/>
      <c r="B4501" s="9603"/>
      <c r="C4501" s="9696"/>
      <c r="D4501" s="9697" t="s">
        <v>96</v>
      </c>
      <c r="E4501" s="9698"/>
      <c r="F4501" s="9698"/>
      <c r="G4501" s="9698"/>
      <c r="H4501" s="11116">
        <v>5</v>
      </c>
      <c r="I4501" s="11116"/>
      <c r="J4501" s="9603"/>
    </row>
    <row r="4502" spans="1:10" ht="16.5" thickTop="1" thickBot="1" x14ac:dyDescent="0.3">
      <c r="A4502" s="9584"/>
      <c r="B4502" s="9603"/>
      <c r="C4502" s="9696"/>
      <c r="D4502" s="9699" t="s">
        <v>97</v>
      </c>
      <c r="E4502" s="9685"/>
      <c r="F4502" s="9685"/>
      <c r="G4502" s="9685"/>
      <c r="H4502" s="11116">
        <v>0</v>
      </c>
      <c r="I4502" s="11116"/>
      <c r="J4502" s="9603"/>
    </row>
    <row r="4503" spans="1:10" ht="16.5" thickTop="1" thickBot="1" x14ac:dyDescent="0.3">
      <c r="A4503" s="9584"/>
      <c r="B4503" s="9603"/>
      <c r="C4503" s="9696"/>
      <c r="D4503" s="9688" t="s">
        <v>99</v>
      </c>
      <c r="E4503" s="9689"/>
      <c r="F4503" s="9689"/>
      <c r="G4503" s="9689"/>
      <c r="H4503" s="11232">
        <v>0</v>
      </c>
      <c r="I4503" s="11232"/>
      <c r="J4503" s="9603"/>
    </row>
    <row r="4504" spans="1:10" ht="16.5" thickTop="1" thickBot="1" x14ac:dyDescent="0.3">
      <c r="A4504" s="9584"/>
      <c r="B4504" s="9603"/>
      <c r="C4504" s="9696"/>
      <c r="D4504" s="9690" t="s">
        <v>93</v>
      </c>
      <c r="E4504" s="9691"/>
      <c r="F4504" s="9691"/>
      <c r="G4504" s="9692"/>
      <c r="H4504" s="11116"/>
      <c r="I4504" s="11116"/>
      <c r="J4504" s="9603"/>
    </row>
    <row r="4505" spans="1:10" ht="16.5" thickTop="1" thickBot="1" x14ac:dyDescent="0.3">
      <c r="A4505" s="9584"/>
      <c r="B4505" s="9603"/>
      <c r="C4505" s="9696"/>
      <c r="D4505" s="9693" t="s">
        <v>94</v>
      </c>
      <c r="E4505" s="9694"/>
      <c r="F4505" s="9694"/>
      <c r="G4505" s="9695"/>
      <c r="H4505" s="11285"/>
      <c r="I4505" s="11286"/>
      <c r="J4505" s="9603"/>
    </row>
    <row r="4506" spans="1:10" ht="16.5" thickTop="1" thickBot="1" x14ac:dyDescent="0.3">
      <c r="A4506" s="9584"/>
      <c r="B4506" s="9603"/>
      <c r="C4506" s="9696"/>
      <c r="D4506" s="9693" t="s">
        <v>95</v>
      </c>
      <c r="E4506" s="9694"/>
      <c r="F4506" s="9694"/>
      <c r="G4506" s="9695"/>
      <c r="H4506" s="11285"/>
      <c r="I4506" s="11286"/>
      <c r="J4506" s="9603"/>
    </row>
    <row r="4507" spans="1:10" ht="16.5" thickTop="1" thickBot="1" x14ac:dyDescent="0.3">
      <c r="A4507" s="9584"/>
      <c r="B4507" s="9603"/>
      <c r="C4507" s="9696"/>
      <c r="D4507" s="9697" t="s">
        <v>96</v>
      </c>
      <c r="E4507" s="9698"/>
      <c r="F4507" s="9698"/>
      <c r="G4507" s="9698"/>
      <c r="H4507" s="11285"/>
      <c r="I4507" s="11286"/>
      <c r="J4507" s="9603"/>
    </row>
    <row r="4508" spans="1:10" ht="16.5" thickTop="1" thickBot="1" x14ac:dyDescent="0.3">
      <c r="A4508" s="9584"/>
      <c r="B4508" s="9603"/>
      <c r="C4508" s="9696"/>
      <c r="D4508" s="9699" t="s">
        <v>97</v>
      </c>
      <c r="E4508" s="9685"/>
      <c r="F4508" s="9685"/>
      <c r="G4508" s="9685"/>
      <c r="H4508" s="11135"/>
      <c r="I4508" s="11135"/>
      <c r="J4508" s="9603"/>
    </row>
    <row r="4509" spans="1:10" ht="39.75" thickTop="1" thickBot="1" x14ac:dyDescent="0.3">
      <c r="A4509" s="9584"/>
      <c r="B4509" s="9603"/>
      <c r="C4509" s="9696"/>
      <c r="D4509" s="9700" t="s">
        <v>100</v>
      </c>
      <c r="E4509" s="9689"/>
      <c r="F4509" s="9689"/>
      <c r="G4509" s="9701"/>
      <c r="H4509" s="11275">
        <v>0</v>
      </c>
      <c r="I4509" s="11276"/>
      <c r="J4509" s="9603"/>
    </row>
    <row r="4510" spans="1:10" ht="16.5" thickTop="1" thickBot="1" x14ac:dyDescent="0.3">
      <c r="A4510" s="9584"/>
      <c r="B4510" s="9603"/>
      <c r="C4510" s="9696"/>
      <c r="D4510" s="9702" t="s">
        <v>101</v>
      </c>
      <c r="E4510" s="9703"/>
      <c r="F4510" s="9703"/>
      <c r="G4510" s="9703"/>
      <c r="H4510" s="11116"/>
      <c r="I4510" s="11116"/>
      <c r="J4510" s="9603"/>
    </row>
    <row r="4511" spans="1:10" ht="16.5" thickTop="1" thickBot="1" x14ac:dyDescent="0.3">
      <c r="A4511" s="9584"/>
      <c r="B4511" s="9603"/>
      <c r="C4511" s="9696"/>
      <c r="D4511" s="9702" t="s">
        <v>102</v>
      </c>
      <c r="E4511" s="9698"/>
      <c r="F4511" s="9698"/>
      <c r="G4511" s="9698"/>
      <c r="H4511" s="11116"/>
      <c r="I4511" s="11116"/>
      <c r="J4511" s="9603"/>
    </row>
    <row r="4512" spans="1:10" ht="16.5" thickTop="1" thickBot="1" x14ac:dyDescent="0.3">
      <c r="A4512" s="9584"/>
      <c r="B4512" s="9603"/>
      <c r="C4512" s="9696"/>
      <c r="D4512" s="9690" t="s">
        <v>103</v>
      </c>
      <c r="E4512" s="9698"/>
      <c r="F4512" s="9698"/>
      <c r="G4512" s="9704"/>
      <c r="H4512" s="11116"/>
      <c r="I4512" s="11116"/>
      <c r="J4512" s="9603"/>
    </row>
    <row r="4513" spans="1:10" ht="39.75" thickTop="1" thickBot="1" x14ac:dyDescent="0.3">
      <c r="A4513" s="9584"/>
      <c r="B4513" s="9603"/>
      <c r="C4513" s="9696"/>
      <c r="D4513" s="9700" t="s">
        <v>104</v>
      </c>
      <c r="E4513" s="9689"/>
      <c r="F4513" s="9689"/>
      <c r="G4513" s="9689"/>
      <c r="H4513" s="11275">
        <v>0</v>
      </c>
      <c r="I4513" s="11276"/>
      <c r="J4513" s="9603"/>
    </row>
    <row r="4514" spans="1:10" ht="16.5" thickTop="1" thickBot="1" x14ac:dyDescent="0.3">
      <c r="A4514" s="9584"/>
      <c r="B4514" s="9603"/>
      <c r="C4514" s="9696"/>
      <c r="D4514" s="9702" t="s">
        <v>105</v>
      </c>
      <c r="E4514" s="9703"/>
      <c r="F4514" s="9703"/>
      <c r="G4514" s="9703"/>
      <c r="H4514" s="11116"/>
      <c r="I4514" s="11116"/>
      <c r="J4514" s="9603"/>
    </row>
    <row r="4515" spans="1:10" ht="16.5" thickTop="1" thickBot="1" x14ac:dyDescent="0.3">
      <c r="A4515" s="9584"/>
      <c r="B4515" s="9603"/>
      <c r="C4515" s="9696"/>
      <c r="D4515" s="9702" t="s">
        <v>102</v>
      </c>
      <c r="E4515" s="9698"/>
      <c r="F4515" s="9698"/>
      <c r="G4515" s="9698"/>
      <c r="H4515" s="11116"/>
      <c r="I4515" s="11116"/>
      <c r="J4515" s="9603"/>
    </row>
    <row r="4516" spans="1:10" ht="16.5" thickTop="1" thickBot="1" x14ac:dyDescent="0.3">
      <c r="A4516" s="9584"/>
      <c r="B4516" s="9603"/>
      <c r="C4516" s="9696"/>
      <c r="D4516" s="9690" t="s">
        <v>103</v>
      </c>
      <c r="E4516" s="9698"/>
      <c r="F4516" s="9698"/>
      <c r="G4516" s="9704"/>
      <c r="H4516" s="11116"/>
      <c r="I4516" s="11116"/>
      <c r="J4516" s="9603"/>
    </row>
    <row r="4517" spans="1:10" ht="52.5" thickTop="1" thickBot="1" x14ac:dyDescent="0.3">
      <c r="A4517" s="9584"/>
      <c r="B4517" s="9603"/>
      <c r="C4517" s="9696"/>
      <c r="D4517" s="9700" t="s">
        <v>241</v>
      </c>
      <c r="E4517" s="9689"/>
      <c r="F4517" s="9689"/>
      <c r="G4517" s="9689"/>
      <c r="H4517" s="11232">
        <v>14</v>
      </c>
      <c r="I4517" s="11232"/>
      <c r="J4517" s="9603"/>
    </row>
    <row r="4518" spans="1:10" ht="16.5" thickTop="1" thickBot="1" x14ac:dyDescent="0.3">
      <c r="A4518" s="9584"/>
      <c r="B4518" s="9603"/>
      <c r="C4518" s="9696"/>
      <c r="D4518" s="9690" t="s">
        <v>93</v>
      </c>
      <c r="E4518" s="9691"/>
      <c r="F4518" s="9691"/>
      <c r="G4518" s="9692"/>
      <c r="H4518" s="11116">
        <v>8</v>
      </c>
      <c r="I4518" s="11116"/>
      <c r="J4518" s="9603"/>
    </row>
    <row r="4519" spans="1:10" ht="16.5" thickTop="1" thickBot="1" x14ac:dyDescent="0.3">
      <c r="A4519" s="9584"/>
      <c r="B4519" s="9603"/>
      <c r="C4519" s="9696"/>
      <c r="D4519" s="9693" t="s">
        <v>94</v>
      </c>
      <c r="E4519" s="9694"/>
      <c r="F4519" s="9694"/>
      <c r="G4519" s="9695"/>
      <c r="H4519" s="11116">
        <v>0</v>
      </c>
      <c r="I4519" s="11116"/>
      <c r="J4519" s="9603"/>
    </row>
    <row r="4520" spans="1:10" ht="16.5" thickTop="1" thickBot="1" x14ac:dyDescent="0.3">
      <c r="A4520" s="9584"/>
      <c r="B4520" s="9603"/>
      <c r="C4520" s="9696"/>
      <c r="D4520" s="9693" t="s">
        <v>95</v>
      </c>
      <c r="E4520" s="9694"/>
      <c r="F4520" s="9694"/>
      <c r="G4520" s="9695"/>
      <c r="H4520" s="11116">
        <v>1</v>
      </c>
      <c r="I4520" s="11116"/>
      <c r="J4520" s="9603"/>
    </row>
    <row r="4521" spans="1:10" ht="16.5" thickTop="1" thickBot="1" x14ac:dyDescent="0.3">
      <c r="A4521" s="9584"/>
      <c r="B4521" s="9603"/>
      <c r="C4521" s="9696"/>
      <c r="D4521" s="9697" t="s">
        <v>96</v>
      </c>
      <c r="E4521" s="9698"/>
      <c r="F4521" s="9698"/>
      <c r="G4521" s="9698"/>
      <c r="H4521" s="11116">
        <v>5</v>
      </c>
      <c r="I4521" s="11116"/>
      <c r="J4521" s="9603"/>
    </row>
    <row r="4522" spans="1:10" ht="16.5" thickTop="1" thickBot="1" x14ac:dyDescent="0.3">
      <c r="A4522" s="9584"/>
      <c r="B4522" s="9603"/>
      <c r="C4522" s="9696"/>
      <c r="D4522" s="9699" t="s">
        <v>97</v>
      </c>
      <c r="E4522" s="9685"/>
      <c r="F4522" s="9685"/>
      <c r="G4522" s="9685"/>
      <c r="H4522" s="11116">
        <v>0</v>
      </c>
      <c r="I4522" s="11116"/>
      <c r="J4522" s="9603"/>
    </row>
    <row r="4523" spans="1:10" ht="16.5" thickTop="1" thickBot="1" x14ac:dyDescent="0.3">
      <c r="A4523" s="9584"/>
      <c r="B4523" s="9603"/>
      <c r="C4523" s="9696"/>
      <c r="D4523" s="9688" t="s">
        <v>242</v>
      </c>
      <c r="E4523" s="9689"/>
      <c r="F4523" s="9689"/>
      <c r="G4523" s="9689"/>
      <c r="H4523" s="11232">
        <v>31</v>
      </c>
      <c r="I4523" s="11232"/>
      <c r="J4523" s="9603"/>
    </row>
    <row r="4524" spans="1:10" ht="16.5" thickTop="1" thickBot="1" x14ac:dyDescent="0.3">
      <c r="A4524" s="9584"/>
      <c r="B4524" s="9603"/>
      <c r="C4524" s="9696"/>
      <c r="D4524" s="9690" t="s">
        <v>105</v>
      </c>
      <c r="E4524" s="9691"/>
      <c r="F4524" s="9691"/>
      <c r="G4524" s="9692"/>
      <c r="H4524" s="11116">
        <v>12</v>
      </c>
      <c r="I4524" s="11116"/>
      <c r="J4524" s="9603"/>
    </row>
    <row r="4525" spans="1:10" ht="16.5" thickTop="1" thickBot="1" x14ac:dyDescent="0.3">
      <c r="A4525" s="9584"/>
      <c r="B4525" s="9603"/>
      <c r="C4525" s="9696"/>
      <c r="D4525" s="9693" t="s">
        <v>94</v>
      </c>
      <c r="E4525" s="9694"/>
      <c r="F4525" s="9694"/>
      <c r="G4525" s="9695"/>
      <c r="H4525" s="11116">
        <v>0</v>
      </c>
      <c r="I4525" s="11116"/>
      <c r="J4525" s="9603"/>
    </row>
    <row r="4526" spans="1:10" ht="16.5" thickTop="1" thickBot="1" x14ac:dyDescent="0.3">
      <c r="A4526" s="9584"/>
      <c r="B4526" s="9603"/>
      <c r="C4526" s="9696"/>
      <c r="D4526" s="9693" t="s">
        <v>102</v>
      </c>
      <c r="E4526" s="9694"/>
      <c r="F4526" s="9694"/>
      <c r="G4526" s="9695"/>
      <c r="H4526" s="11116">
        <v>11</v>
      </c>
      <c r="I4526" s="11116"/>
      <c r="J4526" s="9603"/>
    </row>
    <row r="4527" spans="1:10" ht="16.5" thickTop="1" thickBot="1" x14ac:dyDescent="0.3">
      <c r="A4527" s="9584"/>
      <c r="B4527" s="9603"/>
      <c r="C4527" s="9696"/>
      <c r="D4527" s="9697" t="s">
        <v>103</v>
      </c>
      <c r="E4527" s="9698"/>
      <c r="F4527" s="9698"/>
      <c r="G4527" s="9698"/>
      <c r="H4527" s="11116">
        <v>6</v>
      </c>
      <c r="I4527" s="11116"/>
      <c r="J4527" s="9603"/>
    </row>
    <row r="4528" spans="1:10" ht="16.5" thickTop="1" thickBot="1" x14ac:dyDescent="0.3">
      <c r="A4528" s="9584"/>
      <c r="B4528" s="9603"/>
      <c r="C4528" s="9696"/>
      <c r="D4528" s="9699" t="s">
        <v>108</v>
      </c>
      <c r="E4528" s="9685"/>
      <c r="F4528" s="9685"/>
      <c r="G4528" s="9685"/>
      <c r="H4528" s="11116">
        <v>2</v>
      </c>
      <c r="I4528" s="11116"/>
      <c r="J4528" s="9603"/>
    </row>
    <row r="4529" spans="1:10" ht="16.5" thickTop="1" thickBot="1" x14ac:dyDescent="0.3">
      <c r="A4529" s="9584"/>
      <c r="B4529" s="9603"/>
      <c r="C4529" s="9696"/>
      <c r="D4529" s="9688" t="s">
        <v>243</v>
      </c>
      <c r="E4529" s="9689"/>
      <c r="F4529" s="9689"/>
      <c r="G4529" s="9689"/>
      <c r="H4529" s="11232">
        <v>3</v>
      </c>
      <c r="I4529" s="11232"/>
      <c r="J4529" s="9603"/>
    </row>
    <row r="4530" spans="1:10" ht="16.5" thickTop="1" thickBot="1" x14ac:dyDescent="0.3">
      <c r="A4530" s="9584"/>
      <c r="B4530" s="9603"/>
      <c r="C4530" s="9696"/>
      <c r="D4530" s="9690" t="s">
        <v>93</v>
      </c>
      <c r="E4530" s="9691"/>
      <c r="F4530" s="9691"/>
      <c r="G4530" s="9692"/>
      <c r="H4530" s="11116">
        <v>3</v>
      </c>
      <c r="I4530" s="11116"/>
      <c r="J4530" s="9603"/>
    </row>
    <row r="4531" spans="1:10" ht="16.5" thickTop="1" thickBot="1" x14ac:dyDescent="0.3">
      <c r="A4531" s="9584"/>
      <c r="B4531" s="9603"/>
      <c r="C4531" s="9696"/>
      <c r="D4531" s="9693" t="s">
        <v>94</v>
      </c>
      <c r="E4531" s="9694"/>
      <c r="F4531" s="9694"/>
      <c r="G4531" s="9695"/>
      <c r="H4531" s="11116"/>
      <c r="I4531" s="11116"/>
      <c r="J4531" s="9603"/>
    </row>
    <row r="4532" spans="1:10" ht="16.5" thickTop="1" thickBot="1" x14ac:dyDescent="0.3">
      <c r="A4532" s="9584"/>
      <c r="B4532" s="9603"/>
      <c r="C4532" s="9696"/>
      <c r="D4532" s="9693" t="s">
        <v>95</v>
      </c>
      <c r="E4532" s="9694"/>
      <c r="F4532" s="9694"/>
      <c r="G4532" s="9695"/>
      <c r="H4532" s="11116"/>
      <c r="I4532" s="11116"/>
      <c r="J4532" s="9603"/>
    </row>
    <row r="4533" spans="1:10" ht="16.5" thickTop="1" thickBot="1" x14ac:dyDescent="0.3">
      <c r="A4533" s="9584"/>
      <c r="B4533" s="9603"/>
      <c r="C4533" s="9696"/>
      <c r="D4533" s="9697" t="s">
        <v>96</v>
      </c>
      <c r="E4533" s="9698"/>
      <c r="F4533" s="9698"/>
      <c r="G4533" s="9698"/>
      <c r="H4533" s="11116"/>
      <c r="I4533" s="11116"/>
      <c r="J4533" s="9603"/>
    </row>
    <row r="4534" spans="1:10" ht="16.5" thickTop="1" thickBot="1" x14ac:dyDescent="0.3">
      <c r="A4534" s="9584"/>
      <c r="B4534" s="9603"/>
      <c r="C4534" s="9696"/>
      <c r="D4534" s="9699" t="s">
        <v>97</v>
      </c>
      <c r="E4534" s="9685"/>
      <c r="F4534" s="9685"/>
      <c r="G4534" s="9685"/>
      <c r="H4534" s="11116"/>
      <c r="I4534" s="11116"/>
      <c r="J4534" s="9603"/>
    </row>
    <row r="4535" spans="1:10" ht="16.5" thickTop="1" thickBot="1" x14ac:dyDescent="0.3">
      <c r="A4535" s="9584"/>
      <c r="B4535" s="9603"/>
      <c r="C4535" s="9705" t="s">
        <v>109</v>
      </c>
      <c r="D4535" s="9706"/>
      <c r="E4535" s="9707"/>
      <c r="F4535" s="9708"/>
      <c r="G4535" s="9708"/>
      <c r="H4535" s="11287">
        <v>27</v>
      </c>
      <c r="I4535" s="11288"/>
      <c r="J4535" s="9603"/>
    </row>
    <row r="4536" spans="1:10" ht="27" thickTop="1" thickBot="1" x14ac:dyDescent="0.3">
      <c r="A4536" s="9584"/>
      <c r="B4536" s="9603"/>
      <c r="C4536" s="9709"/>
      <c r="D4536" s="9710" t="s">
        <v>110</v>
      </c>
      <c r="E4536" s="9689"/>
      <c r="F4536" s="9689"/>
      <c r="G4536" s="9701"/>
      <c r="H4536" s="11275">
        <v>27</v>
      </c>
      <c r="I4536" s="11276"/>
      <c r="J4536" s="9603"/>
    </row>
    <row r="4537" spans="1:10" ht="16.5" thickTop="1" thickBot="1" x14ac:dyDescent="0.3">
      <c r="A4537" s="9584"/>
      <c r="B4537" s="9603"/>
      <c r="C4537" s="9711"/>
      <c r="D4537" s="9712" t="s">
        <v>93</v>
      </c>
      <c r="E4537" s="9698"/>
      <c r="F4537" s="9698"/>
      <c r="G4537" s="9704"/>
      <c r="H4537" s="11135">
        <v>27</v>
      </c>
      <c r="I4537" s="11135"/>
      <c r="J4537" s="9603"/>
    </row>
    <row r="4538" spans="1:10" ht="16.5" thickTop="1" thickBot="1" x14ac:dyDescent="0.3">
      <c r="A4538" s="9584"/>
      <c r="B4538" s="9603"/>
      <c r="C4538" s="9711"/>
      <c r="D4538" s="9712" t="s">
        <v>94</v>
      </c>
      <c r="E4538" s="9698"/>
      <c r="F4538" s="9698"/>
      <c r="G4538" s="9704"/>
      <c r="H4538" s="11135">
        <v>0</v>
      </c>
      <c r="I4538" s="11135"/>
      <c r="J4538" s="9603"/>
    </row>
    <row r="4539" spans="1:10" ht="16.5" thickTop="1" thickBot="1" x14ac:dyDescent="0.3">
      <c r="A4539" s="9584"/>
      <c r="B4539" s="9603"/>
      <c r="C4539" s="9711"/>
      <c r="D4539" s="9712" t="s">
        <v>95</v>
      </c>
      <c r="E4539" s="9698"/>
      <c r="F4539" s="9698"/>
      <c r="G4539" s="9704"/>
      <c r="H4539" s="11135">
        <v>0</v>
      </c>
      <c r="I4539" s="11135"/>
      <c r="J4539" s="9603"/>
    </row>
    <row r="4540" spans="1:10" ht="16.5" thickTop="1" thickBot="1" x14ac:dyDescent="0.3">
      <c r="A4540" s="9584"/>
      <c r="B4540" s="9603"/>
      <c r="C4540" s="9711"/>
      <c r="D4540" s="9712" t="s">
        <v>96</v>
      </c>
      <c r="E4540" s="9713"/>
      <c r="F4540" s="9713"/>
      <c r="G4540" s="9714"/>
      <c r="H4540" s="11135">
        <v>0</v>
      </c>
      <c r="I4540" s="11135"/>
      <c r="J4540" s="9603"/>
    </row>
    <row r="4541" spans="1:10" ht="16.5" thickTop="1" thickBot="1" x14ac:dyDescent="0.3">
      <c r="A4541" s="9584"/>
      <c r="B4541" s="9603"/>
      <c r="C4541" s="9711"/>
      <c r="D4541" s="9715" t="s">
        <v>111</v>
      </c>
      <c r="E4541" s="9716"/>
      <c r="F4541" s="9716"/>
      <c r="G4541" s="9716"/>
      <c r="H4541" s="11283">
        <v>0</v>
      </c>
      <c r="I4541" s="11283"/>
      <c r="J4541" s="9603"/>
    </row>
    <row r="4542" spans="1:10" ht="16.5" thickTop="1" thickBot="1" x14ac:dyDescent="0.3">
      <c r="A4542" s="9584"/>
      <c r="B4542" s="9603"/>
      <c r="C4542" s="9711"/>
      <c r="D4542" s="9712" t="s">
        <v>93</v>
      </c>
      <c r="E4542" s="9698"/>
      <c r="F4542" s="9698"/>
      <c r="G4542" s="9704"/>
      <c r="H4542" s="11135"/>
      <c r="I4542" s="11135"/>
      <c r="J4542" s="9603"/>
    </row>
    <row r="4543" spans="1:10" ht="16.5" thickTop="1" thickBot="1" x14ac:dyDescent="0.3">
      <c r="A4543" s="9584"/>
      <c r="B4543" s="9603"/>
      <c r="C4543" s="9711"/>
      <c r="D4543" s="9712" t="s">
        <v>94</v>
      </c>
      <c r="E4543" s="9698"/>
      <c r="F4543" s="9698"/>
      <c r="G4543" s="9704"/>
      <c r="H4543" s="11135"/>
      <c r="I4543" s="11135"/>
      <c r="J4543" s="9603"/>
    </row>
    <row r="4544" spans="1:10" ht="16.5" thickTop="1" thickBot="1" x14ac:dyDescent="0.3">
      <c r="A4544" s="9584"/>
      <c r="B4544" s="9603"/>
      <c r="C4544" s="9711"/>
      <c r="D4544" s="9712" t="s">
        <v>95</v>
      </c>
      <c r="E4544" s="9698"/>
      <c r="F4544" s="9698"/>
      <c r="G4544" s="9704"/>
      <c r="H4544" s="11135"/>
      <c r="I4544" s="11135"/>
      <c r="J4544" s="9603"/>
    </row>
    <row r="4545" spans="1:10" ht="16.5" thickTop="1" thickBot="1" x14ac:dyDescent="0.3">
      <c r="A4545" s="9584"/>
      <c r="B4545" s="9603"/>
      <c r="C4545" s="9711"/>
      <c r="D4545" s="9712" t="s">
        <v>96</v>
      </c>
      <c r="E4545" s="9713"/>
      <c r="F4545" s="9713"/>
      <c r="G4545" s="9714"/>
      <c r="H4545" s="11135"/>
      <c r="I4545" s="11135"/>
      <c r="J4545" s="9603"/>
    </row>
    <row r="4546" spans="1:10" ht="16.5" thickTop="1" thickBot="1" x14ac:dyDescent="0.3">
      <c r="A4546" s="9584"/>
      <c r="B4546" s="9603"/>
      <c r="C4546" s="9711"/>
      <c r="D4546" s="9715" t="s">
        <v>112</v>
      </c>
      <c r="E4546" s="9716"/>
      <c r="F4546" s="9716"/>
      <c r="G4546" s="9716"/>
      <c r="H4546" s="11283">
        <v>0</v>
      </c>
      <c r="I4546" s="11283"/>
      <c r="J4546" s="9603"/>
    </row>
    <row r="4547" spans="1:10" ht="16.5" thickTop="1" thickBot="1" x14ac:dyDescent="0.3">
      <c r="A4547" s="9584"/>
      <c r="B4547" s="9603"/>
      <c r="C4547" s="9711"/>
      <c r="D4547" s="9712" t="s">
        <v>93</v>
      </c>
      <c r="E4547" s="9698"/>
      <c r="F4547" s="9698"/>
      <c r="G4547" s="9704"/>
      <c r="H4547" s="11135"/>
      <c r="I4547" s="11135"/>
      <c r="J4547" s="9603"/>
    </row>
    <row r="4548" spans="1:10" ht="16.5" thickTop="1" thickBot="1" x14ac:dyDescent="0.3">
      <c r="A4548" s="9584"/>
      <c r="B4548" s="9603"/>
      <c r="C4548" s="9711"/>
      <c r="D4548" s="9712" t="s">
        <v>94</v>
      </c>
      <c r="E4548" s="9698"/>
      <c r="F4548" s="9698"/>
      <c r="G4548" s="9704"/>
      <c r="H4548" s="11135"/>
      <c r="I4548" s="11135"/>
      <c r="J4548" s="9603"/>
    </row>
    <row r="4549" spans="1:10" ht="16.5" thickTop="1" thickBot="1" x14ac:dyDescent="0.3">
      <c r="A4549" s="9584"/>
      <c r="B4549" s="9603"/>
      <c r="C4549" s="9711"/>
      <c r="D4549" s="9712" t="s">
        <v>95</v>
      </c>
      <c r="E4549" s="9698"/>
      <c r="F4549" s="9698"/>
      <c r="G4549" s="9704"/>
      <c r="H4549" s="11135"/>
      <c r="I4549" s="11135"/>
      <c r="J4549" s="9603"/>
    </row>
    <row r="4550" spans="1:10" ht="16.5" thickTop="1" thickBot="1" x14ac:dyDescent="0.3">
      <c r="A4550" s="9584"/>
      <c r="B4550" s="9603"/>
      <c r="C4550" s="9711"/>
      <c r="D4550" s="9712" t="s">
        <v>96</v>
      </c>
      <c r="E4550" s="9713"/>
      <c r="F4550" s="9713"/>
      <c r="G4550" s="9714"/>
      <c r="H4550" s="11135"/>
      <c r="I4550" s="11135"/>
      <c r="J4550" s="9603"/>
    </row>
    <row r="4551" spans="1:10" ht="16.5" thickTop="1" thickBot="1" x14ac:dyDescent="0.3">
      <c r="A4551" s="9584"/>
      <c r="B4551" s="9603"/>
      <c r="C4551" s="9711"/>
      <c r="D4551" s="9717" t="s">
        <v>113</v>
      </c>
      <c r="E4551" s="9689"/>
      <c r="F4551" s="9689"/>
      <c r="G4551" s="9701"/>
      <c r="H4551" s="11283">
        <v>0</v>
      </c>
      <c r="I4551" s="11283"/>
      <c r="J4551" s="9603"/>
    </row>
    <row r="4552" spans="1:10" ht="16.5" thickTop="1" thickBot="1" x14ac:dyDescent="0.3">
      <c r="A4552" s="9584"/>
      <c r="B4552" s="9603"/>
      <c r="C4552" s="9711"/>
      <c r="D4552" s="9718" t="s">
        <v>114</v>
      </c>
      <c r="E4552" s="9691"/>
      <c r="F4552" s="9691"/>
      <c r="G4552" s="9692"/>
      <c r="H4552" s="11135"/>
      <c r="I4552" s="11135"/>
      <c r="J4552" s="9603"/>
    </row>
    <row r="4553" spans="1:10" ht="16.5" thickTop="1" thickBot="1" x14ac:dyDescent="0.3">
      <c r="A4553" s="9584"/>
      <c r="B4553" s="9603"/>
      <c r="C4553" s="9711"/>
      <c r="D4553" s="9718" t="s">
        <v>94</v>
      </c>
      <c r="E4553" s="9691"/>
      <c r="F4553" s="9691"/>
      <c r="G4553" s="9692"/>
      <c r="H4553" s="11135"/>
      <c r="I4553" s="11135"/>
      <c r="J4553" s="9603"/>
    </row>
    <row r="4554" spans="1:10" ht="16.5" thickTop="1" thickBot="1" x14ac:dyDescent="0.3">
      <c r="A4554" s="9584"/>
      <c r="B4554" s="9603"/>
      <c r="C4554" s="9711"/>
      <c r="D4554" s="9718" t="s">
        <v>102</v>
      </c>
      <c r="E4554" s="9691"/>
      <c r="F4554" s="9691"/>
      <c r="G4554" s="9692"/>
      <c r="H4554" s="11135"/>
      <c r="I4554" s="11135"/>
      <c r="J4554" s="9603"/>
    </row>
    <row r="4555" spans="1:10" ht="16.5" thickTop="1" thickBot="1" x14ac:dyDescent="0.3">
      <c r="A4555" s="9585"/>
      <c r="B4555" s="9603"/>
      <c r="C4555" s="9711"/>
      <c r="D4555" s="9718" t="s">
        <v>103</v>
      </c>
      <c r="E4555" s="9691"/>
      <c r="F4555" s="9691"/>
      <c r="G4555" s="9692"/>
      <c r="H4555" s="11135"/>
      <c r="I4555" s="11135"/>
      <c r="J4555" s="9603"/>
    </row>
    <row r="4556" spans="1:10" ht="16.5" thickTop="1" thickBot="1" x14ac:dyDescent="0.3">
      <c r="A4556" s="9585"/>
      <c r="B4556" s="9603"/>
      <c r="C4556" s="9711"/>
      <c r="D4556" s="9717" t="s">
        <v>115</v>
      </c>
      <c r="E4556" s="9689"/>
      <c r="F4556" s="9689"/>
      <c r="G4556" s="9701"/>
      <c r="H4556" s="11283">
        <v>0</v>
      </c>
      <c r="I4556" s="11283"/>
      <c r="J4556" s="9603"/>
    </row>
    <row r="4557" spans="1:10" ht="16.5" thickTop="1" thickBot="1" x14ac:dyDescent="0.3">
      <c r="A4557" s="9585"/>
      <c r="B4557" s="9603"/>
      <c r="C4557" s="9711"/>
      <c r="D4557" s="9718" t="s">
        <v>105</v>
      </c>
      <c r="E4557" s="9691"/>
      <c r="F4557" s="9691"/>
      <c r="G4557" s="9692"/>
      <c r="H4557" s="11135"/>
      <c r="I4557" s="11135"/>
      <c r="J4557" s="9603"/>
    </row>
    <row r="4558" spans="1:10" ht="16.5" thickTop="1" thickBot="1" x14ac:dyDescent="0.3">
      <c r="A4558" s="9585"/>
      <c r="B4558" s="9603"/>
      <c r="C4558" s="9711"/>
      <c r="D4558" s="9718" t="s">
        <v>94</v>
      </c>
      <c r="E4558" s="9691"/>
      <c r="F4558" s="9691"/>
      <c r="G4558" s="9692"/>
      <c r="H4558" s="11135"/>
      <c r="I4558" s="11135"/>
      <c r="J4558" s="9603"/>
    </row>
    <row r="4559" spans="1:10" ht="16.5" thickTop="1" thickBot="1" x14ac:dyDescent="0.3">
      <c r="A4559" s="9585"/>
      <c r="B4559" s="9603"/>
      <c r="C4559" s="9711"/>
      <c r="D4559" s="9718" t="s">
        <v>102</v>
      </c>
      <c r="E4559" s="9691"/>
      <c r="F4559" s="9691"/>
      <c r="G4559" s="9692"/>
      <c r="H4559" s="11135"/>
      <c r="I4559" s="11135"/>
      <c r="J4559" s="9603"/>
    </row>
    <row r="4560" spans="1:10" ht="16.5" thickTop="1" thickBot="1" x14ac:dyDescent="0.3">
      <c r="A4560" s="9585"/>
      <c r="B4560" s="9603"/>
      <c r="C4560" s="9711"/>
      <c r="D4560" s="9718" t="s">
        <v>103</v>
      </c>
      <c r="E4560" s="9691"/>
      <c r="F4560" s="9691"/>
      <c r="G4560" s="9692"/>
      <c r="H4560" s="11135"/>
      <c r="I4560" s="11135"/>
      <c r="J4560" s="9603"/>
    </row>
    <row r="4561" spans="1:10" ht="16.5" thickTop="1" thickBot="1" x14ac:dyDescent="0.3">
      <c r="A4561" s="9585"/>
      <c r="B4561" s="9603"/>
      <c r="C4561" s="9711"/>
      <c r="D4561" s="9717" t="s">
        <v>116</v>
      </c>
      <c r="E4561" s="9689"/>
      <c r="F4561" s="9689"/>
      <c r="G4561" s="9701"/>
      <c r="H4561" s="11283">
        <v>0</v>
      </c>
      <c r="I4561" s="11283"/>
      <c r="J4561" s="9603"/>
    </row>
    <row r="4562" spans="1:10" ht="16.5" thickTop="1" thickBot="1" x14ac:dyDescent="0.3">
      <c r="A4562" s="9585"/>
      <c r="B4562" s="9603"/>
      <c r="C4562" s="9711"/>
      <c r="D4562" s="9718" t="s">
        <v>105</v>
      </c>
      <c r="E4562" s="9691"/>
      <c r="F4562" s="9691"/>
      <c r="G4562" s="9692"/>
      <c r="H4562" s="11135"/>
      <c r="I4562" s="11135"/>
      <c r="J4562" s="9603"/>
    </row>
    <row r="4563" spans="1:10" ht="16.5" thickTop="1" thickBot="1" x14ac:dyDescent="0.3">
      <c r="A4563" s="9585"/>
      <c r="B4563" s="9603"/>
      <c r="C4563" s="9711"/>
      <c r="D4563" s="9718" t="s">
        <v>94</v>
      </c>
      <c r="E4563" s="9691"/>
      <c r="F4563" s="9691"/>
      <c r="G4563" s="9692"/>
      <c r="H4563" s="11136"/>
      <c r="I4563" s="11136"/>
      <c r="J4563" s="9603"/>
    </row>
    <row r="4564" spans="1:10" ht="16.5" thickTop="1" thickBot="1" x14ac:dyDescent="0.3">
      <c r="A4564" s="9585"/>
      <c r="B4564" s="9603"/>
      <c r="C4564" s="9711"/>
      <c r="D4564" s="9718" t="s">
        <v>102</v>
      </c>
      <c r="E4564" s="9691"/>
      <c r="F4564" s="9691"/>
      <c r="G4564" s="9692"/>
      <c r="H4564" s="11135"/>
      <c r="I4564" s="11135"/>
      <c r="J4564" s="9603"/>
    </row>
    <row r="4565" spans="1:10" ht="16.5" thickTop="1" thickBot="1" x14ac:dyDescent="0.3">
      <c r="A4565" s="9585"/>
      <c r="B4565" s="9603"/>
      <c r="C4565" s="9711"/>
      <c r="D4565" s="9718" t="s">
        <v>103</v>
      </c>
      <c r="E4565" s="9691"/>
      <c r="F4565" s="9691"/>
      <c r="G4565" s="9692"/>
      <c r="H4565" s="11135"/>
      <c r="I4565" s="11135"/>
      <c r="J4565" s="9603"/>
    </row>
    <row r="4566" spans="1:10" ht="16.5" thickTop="1" thickBot="1" x14ac:dyDescent="0.3">
      <c r="A4566" s="9585"/>
      <c r="B4566" s="9603"/>
      <c r="C4566" s="9711"/>
      <c r="D4566" s="9717" t="s">
        <v>117</v>
      </c>
      <c r="E4566" s="9689"/>
      <c r="F4566" s="9689"/>
      <c r="G4566" s="9701"/>
      <c r="H4566" s="11283">
        <v>0</v>
      </c>
      <c r="I4566" s="11283"/>
      <c r="J4566" s="9603"/>
    </row>
    <row r="4567" spans="1:10" ht="16.5" thickTop="1" thickBot="1" x14ac:dyDescent="0.3">
      <c r="A4567" s="9585"/>
      <c r="B4567" s="9603"/>
      <c r="C4567" s="9711"/>
      <c r="D4567" s="9718" t="s">
        <v>105</v>
      </c>
      <c r="E4567" s="9691"/>
      <c r="F4567" s="9691"/>
      <c r="G4567" s="9692"/>
      <c r="H4567" s="11135"/>
      <c r="I4567" s="11135"/>
      <c r="J4567" s="9603"/>
    </row>
    <row r="4568" spans="1:10" ht="16.5" thickTop="1" thickBot="1" x14ac:dyDescent="0.3">
      <c r="A4568" s="9585"/>
      <c r="B4568" s="9603"/>
      <c r="C4568" s="9711"/>
      <c r="D4568" s="9718" t="s">
        <v>94</v>
      </c>
      <c r="E4568" s="9691"/>
      <c r="F4568" s="9691"/>
      <c r="G4568" s="9692"/>
      <c r="H4568" s="11135"/>
      <c r="I4568" s="11135"/>
      <c r="J4568" s="9603"/>
    </row>
    <row r="4569" spans="1:10" ht="16.5" thickTop="1" thickBot="1" x14ac:dyDescent="0.3">
      <c r="A4569" s="9585"/>
      <c r="B4569" s="9603"/>
      <c r="C4569" s="9711"/>
      <c r="D4569" s="9718" t="s">
        <v>102</v>
      </c>
      <c r="E4569" s="9691"/>
      <c r="F4569" s="9691"/>
      <c r="G4569" s="9692"/>
      <c r="H4569" s="11135"/>
      <c r="I4569" s="11135"/>
      <c r="J4569" s="9603"/>
    </row>
    <row r="4570" spans="1:10" ht="16.5" thickTop="1" thickBot="1" x14ac:dyDescent="0.3">
      <c r="A4570" s="9585"/>
      <c r="B4570" s="9603"/>
      <c r="C4570" s="9719"/>
      <c r="D4570" s="9718" t="s">
        <v>103</v>
      </c>
      <c r="E4570" s="9691"/>
      <c r="F4570" s="9691"/>
      <c r="G4570" s="9692"/>
      <c r="H4570" s="11135"/>
      <c r="I4570" s="11135"/>
      <c r="J4570" s="9603"/>
    </row>
    <row r="4571" spans="1:10" ht="16.5" thickTop="1" thickBot="1" x14ac:dyDescent="0.3">
      <c r="A4571" s="9584"/>
      <c r="B4571" s="9603"/>
      <c r="C4571" s="9632" t="s">
        <v>118</v>
      </c>
      <c r="D4571" s="9720"/>
      <c r="E4571" s="9708"/>
      <c r="F4571" s="9708"/>
      <c r="G4571" s="9721"/>
      <c r="H4571" s="11284">
        <v>148</v>
      </c>
      <c r="I4571" s="11284"/>
      <c r="J4571" s="9603"/>
    </row>
    <row r="4572" spans="1:10" ht="27" thickTop="1" thickBot="1" x14ac:dyDescent="0.3">
      <c r="A4572" s="9584"/>
      <c r="B4572" s="9584"/>
      <c r="C4572" s="9722"/>
      <c r="D4572" s="9723" t="s">
        <v>31</v>
      </c>
      <c r="E4572" s="9724"/>
      <c r="F4572" s="9724"/>
      <c r="G4572" s="9725"/>
      <c r="H4572" s="11135">
        <v>0</v>
      </c>
      <c r="I4572" s="11135"/>
      <c r="J4572" s="9603"/>
    </row>
    <row r="4573" spans="1:10" ht="16.5" thickTop="1" thickBot="1" x14ac:dyDescent="0.3">
      <c r="A4573" s="9584"/>
      <c r="B4573" s="9584"/>
      <c r="C4573" s="9722"/>
      <c r="D4573" s="9723" t="s">
        <v>119</v>
      </c>
      <c r="E4573" s="9691"/>
      <c r="F4573" s="9691"/>
      <c r="G4573" s="9692"/>
      <c r="H4573" s="11135">
        <v>5</v>
      </c>
      <c r="I4573" s="11135"/>
      <c r="J4573" s="9603"/>
    </row>
    <row r="4574" spans="1:10" ht="27" thickTop="1" thickBot="1" x14ac:dyDescent="0.3">
      <c r="A4574" s="9584"/>
      <c r="B4574" s="9584"/>
      <c r="C4574" s="9722"/>
      <c r="D4574" s="9723" t="s">
        <v>120</v>
      </c>
      <c r="E4574" s="9726"/>
      <c r="F4574" s="9691"/>
      <c r="G4574" s="9692"/>
      <c r="H4574" s="11135">
        <v>0</v>
      </c>
      <c r="I4574" s="11135"/>
      <c r="J4574" s="9603"/>
    </row>
    <row r="4575" spans="1:10" ht="27" thickTop="1" thickBot="1" x14ac:dyDescent="0.3">
      <c r="A4575" s="9584"/>
      <c r="B4575" s="9603"/>
      <c r="C4575" s="9722"/>
      <c r="D4575" s="9723" t="s">
        <v>121</v>
      </c>
      <c r="E4575" s="9691"/>
      <c r="F4575" s="9691"/>
      <c r="G4575" s="9692"/>
      <c r="H4575" s="11135">
        <v>1</v>
      </c>
      <c r="I4575" s="11135"/>
      <c r="J4575" s="9603"/>
    </row>
    <row r="4576" spans="1:10" ht="16.5" thickTop="1" thickBot="1" x14ac:dyDescent="0.3">
      <c r="A4576" s="9584"/>
      <c r="B4576" s="9603"/>
      <c r="C4576" s="9722"/>
      <c r="D4576" s="9723" t="s">
        <v>70</v>
      </c>
      <c r="E4576" s="9691"/>
      <c r="F4576" s="9691"/>
      <c r="G4576" s="9692"/>
      <c r="H4576" s="11135">
        <v>0</v>
      </c>
      <c r="I4576" s="11135"/>
      <c r="J4576" s="9603"/>
    </row>
    <row r="4577" spans="1:10" ht="39.75" thickTop="1" thickBot="1" x14ac:dyDescent="0.3">
      <c r="A4577" s="9584"/>
      <c r="B4577" s="9603"/>
      <c r="C4577" s="9722"/>
      <c r="D4577" s="9723" t="s">
        <v>122</v>
      </c>
      <c r="E4577" s="9691"/>
      <c r="F4577" s="9691"/>
      <c r="G4577" s="9692"/>
      <c r="H4577" s="11135">
        <v>0</v>
      </c>
      <c r="I4577" s="11135"/>
      <c r="J4577" s="9603"/>
    </row>
    <row r="4578" spans="1:10" ht="27" thickTop="1" thickBot="1" x14ac:dyDescent="0.3">
      <c r="A4578" s="9584"/>
      <c r="B4578" s="9603"/>
      <c r="C4578" s="9727"/>
      <c r="D4578" s="9723" t="s">
        <v>123</v>
      </c>
      <c r="E4578" s="9691"/>
      <c r="F4578" s="9691"/>
      <c r="G4578" s="9692"/>
      <c r="H4578" s="11135">
        <v>0</v>
      </c>
      <c r="I4578" s="11135"/>
      <c r="J4578" s="9603"/>
    </row>
    <row r="4579" spans="1:10" ht="39.75" thickTop="1" thickBot="1" x14ac:dyDescent="0.3">
      <c r="A4579" s="9584"/>
      <c r="B4579" s="9603"/>
      <c r="C4579" s="9722"/>
      <c r="D4579" s="9723" t="s">
        <v>34</v>
      </c>
      <c r="E4579" s="9691"/>
      <c r="F4579" s="9691"/>
      <c r="G4579" s="9692"/>
      <c r="H4579" s="11135">
        <v>0</v>
      </c>
      <c r="I4579" s="11135"/>
      <c r="J4579" s="9603"/>
    </row>
    <row r="4580" spans="1:10" ht="39.75" thickTop="1" thickBot="1" x14ac:dyDescent="0.3">
      <c r="A4580" s="9584"/>
      <c r="B4580" s="9603"/>
      <c r="C4580" s="9727"/>
      <c r="D4580" s="9728" t="s">
        <v>124</v>
      </c>
      <c r="E4580" s="9691"/>
      <c r="F4580" s="9691"/>
      <c r="G4580" s="9692"/>
      <c r="H4580" s="11135">
        <v>12</v>
      </c>
      <c r="I4580" s="11135"/>
      <c r="J4580" s="9603"/>
    </row>
    <row r="4581" spans="1:10" ht="52.5" thickTop="1" thickBot="1" x14ac:dyDescent="0.3">
      <c r="A4581" s="9584"/>
      <c r="B4581" s="9603"/>
      <c r="C4581" s="9722"/>
      <c r="D4581" s="9723" t="s">
        <v>125</v>
      </c>
      <c r="E4581" s="9691"/>
      <c r="F4581" s="9691"/>
      <c r="G4581" s="9692"/>
      <c r="H4581" s="11135">
        <v>1</v>
      </c>
      <c r="I4581" s="11135"/>
      <c r="J4581" s="9603"/>
    </row>
    <row r="4582" spans="1:10" ht="27" thickTop="1" thickBot="1" x14ac:dyDescent="0.3">
      <c r="A4582" s="9584"/>
      <c r="B4582" s="9603"/>
      <c r="C4582" s="9722"/>
      <c r="D4582" s="9723" t="s">
        <v>126</v>
      </c>
      <c r="E4582" s="9691"/>
      <c r="F4582" s="9691"/>
      <c r="G4582" s="9692"/>
      <c r="H4582" s="11135">
        <v>5</v>
      </c>
      <c r="I4582" s="11135"/>
      <c r="J4582" s="9603"/>
    </row>
    <row r="4583" spans="1:10" ht="27" thickTop="1" thickBot="1" x14ac:dyDescent="0.3">
      <c r="A4583" s="9584"/>
      <c r="B4583" s="9603"/>
      <c r="C4583" s="9722"/>
      <c r="D4583" s="9729" t="s">
        <v>244</v>
      </c>
      <c r="E4583" s="9685"/>
      <c r="F4583" s="9685"/>
      <c r="G4583" s="9685"/>
      <c r="H4583" s="11135">
        <v>22</v>
      </c>
      <c r="I4583" s="11135"/>
      <c r="J4583" s="9603"/>
    </row>
    <row r="4584" spans="1:10" ht="65.25" thickTop="1" thickBot="1" x14ac:dyDescent="0.3">
      <c r="A4584" s="9584"/>
      <c r="B4584" s="9603"/>
      <c r="C4584" s="9722"/>
      <c r="D4584" s="9730" t="s">
        <v>71</v>
      </c>
      <c r="E4584" s="9691"/>
      <c r="F4584" s="9691"/>
      <c r="G4584" s="9692"/>
      <c r="H4584" s="11135">
        <v>1</v>
      </c>
      <c r="I4584" s="11135"/>
      <c r="J4584" s="9603"/>
    </row>
    <row r="4585" spans="1:10" ht="27" thickTop="1" thickBot="1" x14ac:dyDescent="0.3">
      <c r="A4585" s="9584"/>
      <c r="B4585" s="9603"/>
      <c r="C4585" s="9722"/>
      <c r="D4585" s="9723" t="s">
        <v>128</v>
      </c>
      <c r="E4585" s="9685"/>
      <c r="F4585" s="9685"/>
      <c r="G4585" s="9685"/>
      <c r="H4585" s="11135">
        <v>0</v>
      </c>
      <c r="I4585" s="11135"/>
      <c r="J4585" s="9603"/>
    </row>
    <row r="4586" spans="1:10" ht="39.75" thickTop="1" thickBot="1" x14ac:dyDescent="0.3">
      <c r="A4586" s="9584"/>
      <c r="B4586" s="9603"/>
      <c r="C4586" s="9722"/>
      <c r="D4586" s="9723" t="s">
        <v>129</v>
      </c>
      <c r="E4586" s="9691"/>
      <c r="F4586" s="9691"/>
      <c r="G4586" s="9692"/>
      <c r="H4586" s="11135">
        <v>14</v>
      </c>
      <c r="I4586" s="11135"/>
      <c r="J4586" s="9603"/>
    </row>
    <row r="4587" spans="1:10" ht="52.5" thickTop="1" thickBot="1" x14ac:dyDescent="0.3">
      <c r="A4587" s="9584"/>
      <c r="B4587" s="9603"/>
      <c r="C4587" s="9722"/>
      <c r="D4587" s="9723" t="s">
        <v>130</v>
      </c>
      <c r="E4587" s="9691"/>
      <c r="F4587" s="9691"/>
      <c r="G4587" s="9692"/>
      <c r="H4587" s="11135">
        <v>0</v>
      </c>
      <c r="I4587" s="11135"/>
      <c r="J4587" s="9603"/>
    </row>
    <row r="4588" spans="1:10" ht="39.75" thickTop="1" thickBot="1" x14ac:dyDescent="0.3">
      <c r="A4588" s="9584"/>
      <c r="B4588" s="9603"/>
      <c r="C4588" s="9722"/>
      <c r="D4588" s="9723" t="s">
        <v>131</v>
      </c>
      <c r="E4588" s="9726"/>
      <c r="F4588" s="9691"/>
      <c r="G4588" s="9692"/>
      <c r="H4588" s="11135">
        <v>0</v>
      </c>
      <c r="I4588" s="11135"/>
      <c r="J4588" s="9603"/>
    </row>
    <row r="4589" spans="1:10" ht="27" thickTop="1" thickBot="1" x14ac:dyDescent="0.3">
      <c r="A4589" s="9584"/>
      <c r="B4589" s="9584"/>
      <c r="C4589" s="9727"/>
      <c r="D4589" s="9723" t="s">
        <v>132</v>
      </c>
      <c r="E4589" s="9726"/>
      <c r="F4589" s="9691"/>
      <c r="G4589" s="9692"/>
      <c r="H4589" s="11135">
        <v>0</v>
      </c>
      <c r="I4589" s="11135"/>
      <c r="J4589" s="9603"/>
    </row>
    <row r="4590" spans="1:10" ht="39.75" thickTop="1" thickBot="1" x14ac:dyDescent="0.3">
      <c r="A4590" s="9584"/>
      <c r="B4590" s="9584"/>
      <c r="C4590" s="9722"/>
      <c r="D4590" s="9643" t="s">
        <v>245</v>
      </c>
      <c r="E4590" s="9685"/>
      <c r="F4590" s="9685"/>
      <c r="G4590" s="9685"/>
      <c r="H4590" s="11135">
        <v>2</v>
      </c>
      <c r="I4590" s="11135"/>
      <c r="J4590" s="9603"/>
    </row>
    <row r="4591" spans="1:10" ht="27" thickTop="1" thickBot="1" x14ac:dyDescent="0.3">
      <c r="A4591" s="9584"/>
      <c r="B4591" s="9584"/>
      <c r="C4591" s="9722"/>
      <c r="D4591" s="9730" t="s">
        <v>213</v>
      </c>
      <c r="E4591" s="9691"/>
      <c r="F4591" s="9691"/>
      <c r="G4591" s="9692"/>
      <c r="H4591" s="11135">
        <v>13</v>
      </c>
      <c r="I4591" s="11135"/>
      <c r="J4591" s="9603"/>
    </row>
    <row r="4592" spans="1:10" ht="65.25" thickTop="1" thickBot="1" x14ac:dyDescent="0.3">
      <c r="A4592" s="9584"/>
      <c r="B4592" s="9584"/>
      <c r="C4592" s="9722"/>
      <c r="D4592" s="9730" t="s">
        <v>214</v>
      </c>
      <c r="E4592" s="9691"/>
      <c r="F4592" s="9691"/>
      <c r="G4592" s="9692"/>
      <c r="H4592" s="11135">
        <v>0</v>
      </c>
      <c r="I4592" s="11135"/>
      <c r="J4592" s="9603"/>
    </row>
    <row r="4593" spans="1:10" ht="39.75" thickTop="1" thickBot="1" x14ac:dyDescent="0.3">
      <c r="A4593" s="9584"/>
      <c r="B4593" s="9584"/>
      <c r="C4593" s="9722"/>
      <c r="D4593" s="9730" t="s">
        <v>221</v>
      </c>
      <c r="E4593" s="9691"/>
      <c r="F4593" s="9691"/>
      <c r="G4593" s="9692"/>
      <c r="H4593" s="11135">
        <v>2</v>
      </c>
      <c r="I4593" s="11135"/>
      <c r="J4593" s="9603"/>
    </row>
    <row r="4594" spans="1:10" ht="52.5" thickTop="1" thickBot="1" x14ac:dyDescent="0.3">
      <c r="A4594" s="9584"/>
      <c r="B4594" s="9584"/>
      <c r="C4594" s="9722"/>
      <c r="D4594" s="9731" t="s">
        <v>246</v>
      </c>
      <c r="E4594" s="9685"/>
      <c r="F4594" s="9685"/>
      <c r="G4594" s="9685"/>
      <c r="H4594" s="11135">
        <v>0</v>
      </c>
      <c r="I4594" s="11135"/>
      <c r="J4594" s="9603"/>
    </row>
    <row r="4595" spans="1:10" ht="27" thickTop="1" thickBot="1" x14ac:dyDescent="0.3">
      <c r="A4595" s="9584"/>
      <c r="B4595" s="9584"/>
      <c r="C4595" s="9727"/>
      <c r="D4595" s="9730" t="s">
        <v>220</v>
      </c>
      <c r="E4595" s="9691"/>
      <c r="F4595" s="9691"/>
      <c r="G4595" s="9692"/>
      <c r="H4595" s="11135">
        <v>8</v>
      </c>
      <c r="I4595" s="11135"/>
      <c r="J4595" s="9603"/>
    </row>
    <row r="4596" spans="1:10" ht="27" thickTop="1" thickBot="1" x14ac:dyDescent="0.3">
      <c r="A4596" s="9584"/>
      <c r="B4596" s="9584"/>
      <c r="C4596" s="9727"/>
      <c r="D4596" s="9730" t="s">
        <v>247</v>
      </c>
      <c r="E4596" s="9691"/>
      <c r="F4596" s="9691"/>
      <c r="G4596" s="9692"/>
      <c r="H4596" s="11135">
        <v>1</v>
      </c>
      <c r="I4596" s="11135"/>
      <c r="J4596" s="9603"/>
    </row>
    <row r="4597" spans="1:10" ht="16.5" thickTop="1" thickBot="1" x14ac:dyDescent="0.3">
      <c r="A4597" s="9584"/>
      <c r="B4597" s="9584"/>
      <c r="C4597" s="9727"/>
      <c r="D4597" s="9732" t="s">
        <v>212</v>
      </c>
      <c r="E4597" s="9691"/>
      <c r="F4597" s="9691"/>
      <c r="G4597" s="9692"/>
      <c r="H4597" s="11135">
        <v>1</v>
      </c>
      <c r="I4597" s="11135"/>
      <c r="J4597" s="9603"/>
    </row>
    <row r="4598" spans="1:10" ht="27" thickTop="1" thickBot="1" x14ac:dyDescent="0.3">
      <c r="A4598" s="9584"/>
      <c r="B4598" s="9584"/>
      <c r="C4598" s="9727"/>
      <c r="D4598" s="9730" t="s">
        <v>211</v>
      </c>
      <c r="E4598" s="9691"/>
      <c r="F4598" s="9691"/>
      <c r="G4598" s="9692"/>
      <c r="H4598" s="11135">
        <v>1</v>
      </c>
      <c r="I4598" s="11135"/>
      <c r="J4598" s="9603"/>
    </row>
    <row r="4599" spans="1:10" ht="27" thickTop="1" thickBot="1" x14ac:dyDescent="0.3">
      <c r="A4599" s="9584"/>
      <c r="B4599" s="9584"/>
      <c r="C4599" s="9727"/>
      <c r="D4599" s="9730" t="s">
        <v>136</v>
      </c>
      <c r="E4599" s="9691"/>
      <c r="F4599" s="9691"/>
      <c r="G4599" s="9692"/>
      <c r="H4599" s="11135">
        <v>0</v>
      </c>
      <c r="I4599" s="11135"/>
      <c r="J4599" s="9603"/>
    </row>
    <row r="4600" spans="1:10" ht="16.5" thickTop="1" thickBot="1" x14ac:dyDescent="0.3">
      <c r="A4600" s="9584"/>
      <c r="B4600" s="9584"/>
      <c r="C4600" s="9727"/>
      <c r="D4600" s="9730" t="s">
        <v>137</v>
      </c>
      <c r="E4600" s="9691"/>
      <c r="F4600" s="9691"/>
      <c r="G4600" s="9692"/>
      <c r="H4600" s="11135">
        <v>0</v>
      </c>
      <c r="I4600" s="11135"/>
      <c r="J4600" s="9603"/>
    </row>
    <row r="4601" spans="1:10" ht="16.5" thickTop="1" thickBot="1" x14ac:dyDescent="0.3">
      <c r="A4601" s="9584"/>
      <c r="B4601" s="9584"/>
      <c r="C4601" s="9727"/>
      <c r="D4601" s="9730" t="s">
        <v>138</v>
      </c>
      <c r="E4601" s="9691"/>
      <c r="F4601" s="9691"/>
      <c r="G4601" s="9692"/>
      <c r="H4601" s="11135">
        <v>0</v>
      </c>
      <c r="I4601" s="11135"/>
      <c r="J4601" s="9603"/>
    </row>
    <row r="4602" spans="1:10" ht="16.5" thickTop="1" thickBot="1" x14ac:dyDescent="0.3">
      <c r="A4602" s="9584"/>
      <c r="B4602" s="9584"/>
      <c r="C4602" s="9727"/>
      <c r="D4602" s="9730" t="s">
        <v>139</v>
      </c>
      <c r="E4602" s="9691"/>
      <c r="F4602" s="9691"/>
      <c r="G4602" s="9692"/>
      <c r="H4602" s="11135">
        <v>5</v>
      </c>
      <c r="I4602" s="11135"/>
      <c r="J4602" s="9603"/>
    </row>
    <row r="4603" spans="1:10" ht="16.5" thickTop="1" thickBot="1" x14ac:dyDescent="0.3">
      <c r="A4603" s="9584"/>
      <c r="B4603" s="9584"/>
      <c r="C4603" s="9727"/>
      <c r="D4603" s="9730" t="s">
        <v>140</v>
      </c>
      <c r="E4603" s="9691"/>
      <c r="F4603" s="9691"/>
      <c r="G4603" s="9692"/>
      <c r="H4603" s="11135">
        <v>0</v>
      </c>
      <c r="I4603" s="11135"/>
      <c r="J4603" s="9603"/>
    </row>
    <row r="4604" spans="1:10" ht="39.75" thickTop="1" thickBot="1" x14ac:dyDescent="0.3">
      <c r="A4604" s="9584"/>
      <c r="B4604" s="9584"/>
      <c r="C4604" s="9727"/>
      <c r="D4604" s="9731" t="s">
        <v>141</v>
      </c>
      <c r="E4604" s="9691"/>
      <c r="F4604" s="9691"/>
      <c r="G4604" s="9692"/>
      <c r="H4604" s="11135">
        <v>1</v>
      </c>
      <c r="I4604" s="11135"/>
      <c r="J4604" s="9603"/>
    </row>
    <row r="4605" spans="1:10" ht="27" thickTop="1" thickBot="1" x14ac:dyDescent="0.3">
      <c r="A4605" s="9584"/>
      <c r="B4605" s="9584"/>
      <c r="C4605" s="9722"/>
      <c r="D4605" s="9723" t="s">
        <v>142</v>
      </c>
      <c r="E4605" s="9685"/>
      <c r="F4605" s="9685"/>
      <c r="G4605" s="9685"/>
      <c r="H4605" s="11135">
        <v>1</v>
      </c>
      <c r="I4605" s="11135"/>
      <c r="J4605" s="9603"/>
    </row>
    <row r="4606" spans="1:10" ht="39.75" thickTop="1" thickBot="1" x14ac:dyDescent="0.3">
      <c r="A4606" s="9584"/>
      <c r="B4606" s="9584"/>
      <c r="C4606" s="9733"/>
      <c r="D4606" s="9730" t="s">
        <v>143</v>
      </c>
      <c r="E4606" s="9691"/>
      <c r="F4606" s="9691"/>
      <c r="G4606" s="9692"/>
      <c r="H4606" s="11135">
        <v>0</v>
      </c>
      <c r="I4606" s="11135"/>
      <c r="J4606" s="9603"/>
    </row>
    <row r="4607" spans="1:10" ht="39.75" thickTop="1" thickBot="1" x14ac:dyDescent="0.3">
      <c r="A4607" s="9584"/>
      <c r="B4607" s="9584"/>
      <c r="C4607" s="9727"/>
      <c r="D4607" s="9723" t="s">
        <v>144</v>
      </c>
      <c r="E4607" s="9691"/>
      <c r="F4607" s="9691"/>
      <c r="G4607" s="9692"/>
      <c r="H4607" s="11135">
        <v>0</v>
      </c>
      <c r="I4607" s="11135"/>
      <c r="J4607" s="9603"/>
    </row>
    <row r="4608" spans="1:10" ht="27" thickTop="1" thickBot="1" x14ac:dyDescent="0.3">
      <c r="A4608" s="9584"/>
      <c r="B4608" s="9584"/>
      <c r="C4608" s="9727"/>
      <c r="D4608" s="9730" t="s">
        <v>145</v>
      </c>
      <c r="E4608" s="9691"/>
      <c r="F4608" s="9691"/>
      <c r="G4608" s="9692"/>
      <c r="H4608" s="11135">
        <v>33</v>
      </c>
      <c r="I4608" s="11135"/>
      <c r="J4608" s="9603"/>
    </row>
    <row r="4609" spans="1:10" ht="16.5" thickTop="1" thickBot="1" x14ac:dyDescent="0.3">
      <c r="A4609" s="9584"/>
      <c r="B4609" s="9584"/>
      <c r="C4609" s="9734"/>
      <c r="D4609" s="9735" t="s">
        <v>146</v>
      </c>
      <c r="E4609" s="9691"/>
      <c r="F4609" s="9691"/>
      <c r="G4609" s="9692"/>
      <c r="H4609" s="11135">
        <v>19</v>
      </c>
      <c r="I4609" s="11135"/>
      <c r="J4609" s="9603"/>
    </row>
    <row r="4610" spans="1:10" ht="16.5" thickTop="1" thickBot="1" x14ac:dyDescent="0.3">
      <c r="A4610" s="9584"/>
      <c r="B4610" s="9602"/>
      <c r="C4610" s="9736" t="s">
        <v>147</v>
      </c>
      <c r="D4610" s="9737"/>
      <c r="E4610" s="9737"/>
      <c r="F4610" s="9737"/>
      <c r="G4610" s="9738"/>
      <c r="H4610" s="11218">
        <v>140</v>
      </c>
      <c r="I4610" s="11220"/>
      <c r="J4610" s="9603"/>
    </row>
    <row r="4611" spans="1:10" ht="16.5" thickTop="1" thickBot="1" x14ac:dyDescent="0.3">
      <c r="A4611" s="9584"/>
      <c r="B4611" s="9584"/>
      <c r="C4611" s="9739"/>
      <c r="D4611" s="9718" t="s">
        <v>148</v>
      </c>
      <c r="E4611" s="9740"/>
      <c r="F4611" s="9740"/>
      <c r="G4611" s="9741"/>
      <c r="H4611" s="11269">
        <v>102</v>
      </c>
      <c r="I4611" s="11270"/>
      <c r="J4611" s="9603"/>
    </row>
    <row r="4612" spans="1:10" ht="16.5" thickTop="1" thickBot="1" x14ac:dyDescent="0.3">
      <c r="A4612" s="9584"/>
      <c r="B4612" s="9584"/>
      <c r="C4612" s="9602"/>
      <c r="D4612" s="9718" t="s">
        <v>149</v>
      </c>
      <c r="E4612" s="9740"/>
      <c r="F4612" s="9740"/>
      <c r="G4612" s="9741"/>
      <c r="H4612" s="11269">
        <v>0</v>
      </c>
      <c r="I4612" s="11270"/>
      <c r="J4612" s="9603"/>
    </row>
    <row r="4613" spans="1:10" ht="16.5" thickTop="1" thickBot="1" x14ac:dyDescent="0.3">
      <c r="A4613" s="9584"/>
      <c r="B4613" s="9584"/>
      <c r="C4613" s="9602"/>
      <c r="D4613" s="9718" t="s">
        <v>150</v>
      </c>
      <c r="E4613" s="9740"/>
      <c r="F4613" s="9740"/>
      <c r="G4613" s="9741"/>
      <c r="H4613" s="11269">
        <v>38</v>
      </c>
      <c r="I4613" s="11270"/>
      <c r="J4613" s="9603"/>
    </row>
    <row r="4614" spans="1:10" ht="16.5" thickTop="1" thickBot="1" x14ac:dyDescent="0.3">
      <c r="A4614" s="9742"/>
      <c r="B4614" s="9584"/>
      <c r="C4614" s="9743"/>
      <c r="D4614" s="9744" t="s">
        <v>151</v>
      </c>
      <c r="E4614" s="9745"/>
      <c r="F4614" s="9745"/>
      <c r="G4614" s="9746"/>
      <c r="H4614" s="11275">
        <v>101</v>
      </c>
      <c r="I4614" s="11276"/>
      <c r="J4614" s="9603"/>
    </row>
    <row r="4615" spans="1:10" ht="27" thickTop="1" thickBot="1" x14ac:dyDescent="0.3">
      <c r="A4615" s="9584"/>
      <c r="B4615" s="9584"/>
      <c r="C4615" s="9602"/>
      <c r="D4615" s="9747" t="s">
        <v>248</v>
      </c>
      <c r="E4615" s="9712"/>
      <c r="F4615" s="9712"/>
      <c r="G4615" s="9748"/>
      <c r="H4615" s="11269">
        <v>91</v>
      </c>
      <c r="I4615" s="11270"/>
      <c r="J4615" s="9603"/>
    </row>
    <row r="4616" spans="1:10" ht="16.5" thickTop="1" thickBot="1" x14ac:dyDescent="0.3">
      <c r="A4616" s="9584"/>
      <c r="B4616" s="9584"/>
      <c r="C4616" s="9602"/>
      <c r="D4616" s="9749" t="s">
        <v>249</v>
      </c>
      <c r="E4616" s="9712"/>
      <c r="F4616" s="9712"/>
      <c r="G4616" s="9748"/>
      <c r="H4616" s="11269">
        <v>10</v>
      </c>
      <c r="I4616" s="11270"/>
      <c r="J4616" s="9603"/>
    </row>
    <row r="4617" spans="1:10" ht="16.5" thickTop="1" thickBot="1" x14ac:dyDescent="0.3">
      <c r="A4617" s="9584"/>
      <c r="B4617" s="9584"/>
      <c r="C4617" s="9602"/>
      <c r="D4617" s="9744" t="s">
        <v>250</v>
      </c>
      <c r="E4617" s="9745"/>
      <c r="F4617" s="9745"/>
      <c r="G4617" s="9746"/>
      <c r="H4617" s="11275">
        <v>17</v>
      </c>
      <c r="I4617" s="11276"/>
      <c r="J4617" s="9603"/>
    </row>
    <row r="4618" spans="1:10" ht="16.5" thickTop="1" thickBot="1" x14ac:dyDescent="0.3">
      <c r="A4618" s="9584"/>
      <c r="B4618" s="9584"/>
      <c r="C4618" s="9602"/>
      <c r="D4618" s="9749" t="s">
        <v>155</v>
      </c>
      <c r="E4618" s="9712"/>
      <c r="F4618" s="9712"/>
      <c r="G4618" s="9748"/>
      <c r="H4618" s="11269">
        <v>0</v>
      </c>
      <c r="I4618" s="11270"/>
      <c r="J4618" s="9603"/>
    </row>
    <row r="4619" spans="1:10" ht="16.5" thickTop="1" thickBot="1" x14ac:dyDescent="0.3">
      <c r="A4619" s="9584"/>
      <c r="B4619" s="9584"/>
      <c r="C4619" s="9602"/>
      <c r="D4619" s="9749" t="s">
        <v>156</v>
      </c>
      <c r="E4619" s="9712"/>
      <c r="F4619" s="9712"/>
      <c r="G4619" s="9748"/>
      <c r="H4619" s="11269">
        <v>0</v>
      </c>
      <c r="I4619" s="11270"/>
      <c r="J4619" s="9603"/>
    </row>
    <row r="4620" spans="1:10" ht="16.5" thickTop="1" thickBot="1" x14ac:dyDescent="0.3">
      <c r="A4620" s="9584"/>
      <c r="B4620" s="9584"/>
      <c r="C4620" s="9602"/>
      <c r="D4620" s="9749" t="s">
        <v>157</v>
      </c>
      <c r="E4620" s="9712"/>
      <c r="F4620" s="9712"/>
      <c r="G4620" s="9748"/>
      <c r="H4620" s="11269">
        <v>0</v>
      </c>
      <c r="I4620" s="11270"/>
      <c r="J4620" s="9603"/>
    </row>
    <row r="4621" spans="1:10" ht="16.5" thickTop="1" thickBot="1" x14ac:dyDescent="0.3">
      <c r="A4621" s="9584"/>
      <c r="B4621" s="9584"/>
      <c r="C4621" s="9602"/>
      <c r="D4621" s="9750" t="s">
        <v>158</v>
      </c>
      <c r="E4621" s="9691"/>
      <c r="F4621" s="9691"/>
      <c r="G4621" s="9692"/>
      <c r="H4621" s="11269">
        <v>17</v>
      </c>
      <c r="I4621" s="11270"/>
      <c r="J4621" s="9603"/>
    </row>
    <row r="4622" spans="1:10" ht="16.5" thickTop="1" thickBot="1" x14ac:dyDescent="0.3">
      <c r="A4622" s="9584"/>
      <c r="B4622" s="9584"/>
      <c r="C4622" s="9736" t="s">
        <v>159</v>
      </c>
      <c r="D4622" s="9737"/>
      <c r="E4622" s="9737"/>
      <c r="F4622" s="9737"/>
      <c r="G4622" s="9738"/>
      <c r="H4622" s="11218">
        <v>145</v>
      </c>
      <c r="I4622" s="11220"/>
      <c r="J4622" s="9603"/>
    </row>
    <row r="4623" spans="1:10" ht="16.5" thickTop="1" thickBot="1" x14ac:dyDescent="0.3">
      <c r="A4623" s="9584"/>
      <c r="B4623" s="9584"/>
      <c r="C4623" s="9602"/>
      <c r="D4623" s="9751" t="s">
        <v>160</v>
      </c>
      <c r="E4623" s="9685"/>
      <c r="F4623" s="9685"/>
      <c r="G4623" s="9685"/>
      <c r="H4623" s="11233">
        <v>23</v>
      </c>
      <c r="I4623" s="11233"/>
      <c r="J4623" s="9603"/>
    </row>
    <row r="4624" spans="1:10" ht="16.5" thickTop="1" thickBot="1" x14ac:dyDescent="0.3">
      <c r="A4624" s="9584"/>
      <c r="B4624" s="9584"/>
      <c r="C4624" s="9602"/>
      <c r="D4624" s="9718" t="s">
        <v>161</v>
      </c>
      <c r="E4624" s="9691"/>
      <c r="F4624" s="9691"/>
      <c r="G4624" s="9692"/>
      <c r="H4624" s="11233">
        <v>0</v>
      </c>
      <c r="I4624" s="11233"/>
      <c r="J4624" s="9603"/>
    </row>
    <row r="4625" spans="1:10" ht="16.5" thickTop="1" thickBot="1" x14ac:dyDescent="0.3">
      <c r="A4625" s="9584"/>
      <c r="B4625" s="9584"/>
      <c r="C4625" s="9602"/>
      <c r="D4625" s="9752" t="s">
        <v>162</v>
      </c>
      <c r="E4625" s="9694"/>
      <c r="F4625" s="9694"/>
      <c r="G4625" s="9695"/>
      <c r="H4625" s="11233">
        <v>122</v>
      </c>
      <c r="I4625" s="11233"/>
      <c r="J4625" s="9603"/>
    </row>
    <row r="4626" spans="1:10" ht="16.5" thickTop="1" thickBot="1" x14ac:dyDescent="0.3">
      <c r="A4626" s="9584"/>
      <c r="B4626" s="9584"/>
      <c r="C4626" s="9736" t="s">
        <v>163</v>
      </c>
      <c r="D4626" s="9737"/>
      <c r="E4626" s="9737"/>
      <c r="F4626" s="9737"/>
      <c r="G4626" s="9738"/>
      <c r="H4626" s="11218">
        <v>245</v>
      </c>
      <c r="I4626" s="11220"/>
      <c r="J4626" s="9603"/>
    </row>
    <row r="4627" spans="1:10" ht="16.5" thickTop="1" thickBot="1" x14ac:dyDescent="0.3">
      <c r="A4627" s="9584"/>
      <c r="B4627" s="9584"/>
      <c r="C4627" s="9739"/>
      <c r="D4627" s="9718" t="s">
        <v>160</v>
      </c>
      <c r="E4627" s="9691"/>
      <c r="F4627" s="9691"/>
      <c r="G4627" s="9692"/>
      <c r="H4627" s="11228">
        <v>85</v>
      </c>
      <c r="I4627" s="11228"/>
      <c r="J4627" s="9603"/>
    </row>
    <row r="4628" spans="1:10" ht="16.5" thickTop="1" thickBot="1" x14ac:dyDescent="0.3">
      <c r="A4628" s="9584"/>
      <c r="B4628" s="9584"/>
      <c r="C4628" s="9602"/>
      <c r="D4628" s="9718" t="s">
        <v>161</v>
      </c>
      <c r="E4628" s="9691"/>
      <c r="F4628" s="9691"/>
      <c r="G4628" s="9692"/>
      <c r="H4628" s="11228">
        <v>8</v>
      </c>
      <c r="I4628" s="11228"/>
      <c r="J4628" s="9603"/>
    </row>
    <row r="4629" spans="1:10" ht="16.5" thickTop="1" thickBot="1" x14ac:dyDescent="0.3">
      <c r="A4629" s="9584"/>
      <c r="B4629" s="9584"/>
      <c r="C4629" s="9602"/>
      <c r="D4629" s="9752" t="s">
        <v>162</v>
      </c>
      <c r="E4629" s="9694"/>
      <c r="F4629" s="9694"/>
      <c r="G4629" s="9695"/>
      <c r="H4629" s="11228">
        <v>152</v>
      </c>
      <c r="I4629" s="11228"/>
      <c r="J4629" s="9603"/>
    </row>
    <row r="4630" spans="1:10" ht="16.5" thickTop="1" thickBot="1" x14ac:dyDescent="0.3">
      <c r="A4630" s="9584"/>
      <c r="B4630" s="9584"/>
      <c r="C4630" s="9602"/>
      <c r="D4630" s="9752" t="s">
        <v>164</v>
      </c>
      <c r="E4630" s="9694"/>
      <c r="F4630" s="9694"/>
      <c r="G4630" s="9695"/>
      <c r="H4630" s="11228">
        <v>0</v>
      </c>
      <c r="I4630" s="11228"/>
      <c r="J4630" s="9603"/>
    </row>
    <row r="4631" spans="1:10" ht="16.5" thickTop="1" thickBot="1" x14ac:dyDescent="0.3">
      <c r="A4631" s="9584"/>
      <c r="B4631" s="9584"/>
      <c r="C4631" s="9602"/>
      <c r="D4631" s="11235" t="s">
        <v>165</v>
      </c>
      <c r="E4631" s="11236"/>
      <c r="F4631" s="11236"/>
      <c r="G4631" s="11237"/>
      <c r="H4631" s="11232">
        <v>154</v>
      </c>
      <c r="I4631" s="11232"/>
      <c r="J4631" s="9603"/>
    </row>
    <row r="4632" spans="1:10" ht="16.5" thickTop="1" thickBot="1" x14ac:dyDescent="0.3">
      <c r="A4632" s="9584"/>
      <c r="B4632" s="9584"/>
      <c r="C4632" s="9602"/>
      <c r="D4632" s="9751" t="s">
        <v>160</v>
      </c>
      <c r="E4632" s="9685"/>
      <c r="F4632" s="9685"/>
      <c r="G4632" s="9685"/>
      <c r="H4632" s="11233">
        <v>38</v>
      </c>
      <c r="I4632" s="11233"/>
      <c r="J4632" s="9603"/>
    </row>
    <row r="4633" spans="1:10" ht="16.5" thickTop="1" thickBot="1" x14ac:dyDescent="0.3">
      <c r="A4633" s="9584"/>
      <c r="B4633" s="9584"/>
      <c r="C4633" s="9602"/>
      <c r="D4633" s="9718" t="s">
        <v>161</v>
      </c>
      <c r="E4633" s="9691"/>
      <c r="F4633" s="9691"/>
      <c r="G4633" s="9692"/>
      <c r="H4633" s="11233">
        <v>1</v>
      </c>
      <c r="I4633" s="11233"/>
      <c r="J4633" s="9603"/>
    </row>
    <row r="4634" spans="1:10" ht="16.5" thickTop="1" thickBot="1" x14ac:dyDescent="0.3">
      <c r="A4634" s="9584"/>
      <c r="B4634" s="9584"/>
      <c r="C4634" s="9602"/>
      <c r="D4634" s="9752" t="s">
        <v>162</v>
      </c>
      <c r="E4634" s="9694"/>
      <c r="F4634" s="9694"/>
      <c r="G4634" s="9695"/>
      <c r="H4634" s="11233">
        <v>41</v>
      </c>
      <c r="I4634" s="11233"/>
      <c r="J4634" s="9603"/>
    </row>
    <row r="4635" spans="1:10" ht="16.5" thickTop="1" thickBot="1" x14ac:dyDescent="0.3">
      <c r="A4635" s="9584"/>
      <c r="B4635" s="9584"/>
      <c r="C4635" s="9753"/>
      <c r="D4635" s="9718" t="s">
        <v>114</v>
      </c>
      <c r="E4635" s="9694"/>
      <c r="F4635" s="9694"/>
      <c r="G4635" s="9695"/>
      <c r="H4635" s="11233">
        <v>74</v>
      </c>
      <c r="I4635" s="11233"/>
      <c r="J4635" s="9603"/>
    </row>
    <row r="4636" spans="1:10" ht="16.5" thickTop="1" thickBot="1" x14ac:dyDescent="0.3">
      <c r="A4636" s="9584"/>
      <c r="B4636" s="9754"/>
      <c r="C4636" s="9755" t="s">
        <v>166</v>
      </c>
      <c r="D4636" s="9706"/>
      <c r="E4636" s="9756"/>
      <c r="F4636" s="9708"/>
      <c r="G4636" s="9721"/>
      <c r="H4636" s="11234">
        <v>150</v>
      </c>
      <c r="I4636" s="11234"/>
      <c r="J4636" s="9584"/>
    </row>
    <row r="4637" spans="1:10" ht="16.5" thickTop="1" thickBot="1" x14ac:dyDescent="0.3">
      <c r="A4637" s="9584"/>
      <c r="B4637" s="9588"/>
      <c r="C4637" s="9757"/>
      <c r="D4637" s="9758" t="s">
        <v>251</v>
      </c>
      <c r="E4637" s="9759"/>
      <c r="F4637" s="9759"/>
      <c r="G4637" s="9760"/>
      <c r="H4637" s="11228">
        <v>49</v>
      </c>
      <c r="I4637" s="11228"/>
      <c r="J4637" s="9584"/>
    </row>
    <row r="4638" spans="1:10" ht="16.5" thickTop="1" thickBot="1" x14ac:dyDescent="0.3">
      <c r="A4638" s="9584"/>
      <c r="B4638" s="9761"/>
      <c r="C4638" s="9754"/>
      <c r="D4638" s="9759" t="s">
        <v>168</v>
      </c>
      <c r="E4638" s="9759"/>
      <c r="F4638" s="9759"/>
      <c r="G4638" s="9759"/>
      <c r="H4638" s="11228">
        <v>56</v>
      </c>
      <c r="I4638" s="11228"/>
      <c r="J4638" s="9584"/>
    </row>
    <row r="4639" spans="1:10" ht="16.5" thickTop="1" thickBot="1" x14ac:dyDescent="0.3">
      <c r="A4639" s="9584"/>
      <c r="B4639" s="9761"/>
      <c r="C4639" s="9754"/>
      <c r="D4639" s="9762" t="s">
        <v>169</v>
      </c>
      <c r="E4639" s="9759"/>
      <c r="F4639" s="9759"/>
      <c r="G4639" s="9760"/>
      <c r="H4639" s="11228">
        <v>32</v>
      </c>
      <c r="I4639" s="11228"/>
      <c r="J4639" s="9584"/>
    </row>
    <row r="4640" spans="1:10" ht="16.5" thickTop="1" thickBot="1" x14ac:dyDescent="0.3">
      <c r="A4640" s="9584"/>
      <c r="B4640" s="9761"/>
      <c r="C4640" s="9754"/>
      <c r="D4640" s="9762" t="s">
        <v>170</v>
      </c>
      <c r="E4640" s="9759"/>
      <c r="F4640" s="9759"/>
      <c r="G4640" s="9760"/>
      <c r="H4640" s="11228">
        <v>13</v>
      </c>
      <c r="I4640" s="11228"/>
      <c r="J4640" s="9584"/>
    </row>
    <row r="4641" spans="1:10" ht="16.5" thickTop="1" thickBot="1" x14ac:dyDescent="0.3">
      <c r="A4641" s="9584"/>
      <c r="B4641" s="9681"/>
      <c r="C4641" s="9602"/>
      <c r="D4641" s="9763" t="s">
        <v>171</v>
      </c>
      <c r="E4641" s="9764"/>
      <c r="F4641" s="9764"/>
      <c r="G4641" s="9765"/>
      <c r="H4641" s="11232">
        <v>12</v>
      </c>
      <c r="I4641" s="11232"/>
      <c r="J4641" s="9584"/>
    </row>
    <row r="4642" spans="1:10" ht="16.5" thickTop="1" thickBot="1" x14ac:dyDescent="0.3">
      <c r="A4642" s="9584"/>
      <c r="B4642" s="9584"/>
      <c r="C4642" s="9602"/>
      <c r="D4642" s="9766" t="s">
        <v>172</v>
      </c>
      <c r="E4642" s="9691"/>
      <c r="F4642" s="9691"/>
      <c r="G4642" s="9692"/>
      <c r="H4642" s="11228">
        <v>3</v>
      </c>
      <c r="I4642" s="11228"/>
      <c r="J4642" s="9584"/>
    </row>
    <row r="4643" spans="1:10" ht="16.5" thickTop="1" thickBot="1" x14ac:dyDescent="0.3">
      <c r="A4643" s="9584"/>
      <c r="B4643" s="9681"/>
      <c r="C4643" s="9602"/>
      <c r="D4643" s="9767" t="s">
        <v>173</v>
      </c>
      <c r="E4643" s="9759"/>
      <c r="F4643" s="9759"/>
      <c r="G4643" s="9760"/>
      <c r="H4643" s="11228">
        <v>5</v>
      </c>
      <c r="I4643" s="11228"/>
      <c r="J4643" s="9584"/>
    </row>
    <row r="4644" spans="1:10" ht="16.5" thickTop="1" thickBot="1" x14ac:dyDescent="0.3">
      <c r="A4644" s="9584"/>
      <c r="B4644" s="9681"/>
      <c r="C4644" s="9602"/>
      <c r="D4644" s="9768" t="s">
        <v>174</v>
      </c>
      <c r="E4644" s="9759"/>
      <c r="F4644" s="9759"/>
      <c r="G4644" s="9760"/>
      <c r="H4644" s="11228">
        <v>4</v>
      </c>
      <c r="I4644" s="11228"/>
      <c r="J4644" s="9585"/>
    </row>
    <row r="4645" spans="1:10" ht="17.25" thickTop="1" thickBot="1" x14ac:dyDescent="0.3">
      <c r="A4645" s="9584"/>
      <c r="B4645" s="9769" t="s">
        <v>175</v>
      </c>
      <c r="C4645" s="9770"/>
      <c r="D4645" s="9770"/>
      <c r="E4645" s="9770"/>
      <c r="F4645" s="9771"/>
      <c r="G4645" s="11218" t="s">
        <v>11</v>
      </c>
      <c r="H4645" s="11219"/>
      <c r="I4645" s="11220"/>
      <c r="J4645" s="9584"/>
    </row>
    <row r="4646" spans="1:10" ht="16.5" thickTop="1" x14ac:dyDescent="0.25">
      <c r="A4646" s="9585"/>
      <c r="B4646" s="9772"/>
      <c r="C4646" s="9773"/>
      <c r="D4646" s="9773"/>
      <c r="E4646" s="9773"/>
      <c r="F4646" s="9774"/>
      <c r="G4646" s="11221">
        <v>3961</v>
      </c>
      <c r="H4646" s="11222"/>
      <c r="I4646" s="11223"/>
      <c r="J4646" s="9585"/>
    </row>
    <row r="4647" spans="1:10" ht="16.5" thickBot="1" x14ac:dyDescent="0.3">
      <c r="A4647" s="9585"/>
      <c r="B4647" s="9775"/>
      <c r="C4647" s="9776"/>
      <c r="D4647" s="9776"/>
      <c r="E4647" s="9776"/>
      <c r="F4647" s="9777"/>
      <c r="G4647" s="11224"/>
      <c r="H4647" s="11225"/>
      <c r="I4647" s="11226"/>
      <c r="J4647" s="9585"/>
    </row>
    <row r="4648" spans="1:10" ht="15.75" thickTop="1" x14ac:dyDescent="0.25">
      <c r="A4648" s="9585"/>
      <c r="B4648" s="9585"/>
      <c r="C4648" s="9585"/>
      <c r="D4648" s="9585"/>
      <c r="E4648" s="9585"/>
      <c r="F4648" s="9585"/>
      <c r="G4648" s="9585"/>
      <c r="H4648" s="9585"/>
      <c r="I4648" s="9585"/>
      <c r="J4648" s="9585"/>
    </row>
    <row r="4649" spans="1:10" ht="15.75" thickBot="1" x14ac:dyDescent="0.3">
      <c r="A4649" s="8599"/>
      <c r="B4649" s="8599"/>
      <c r="C4649" s="9384"/>
      <c r="D4649" s="9384"/>
      <c r="E4649" s="9386"/>
      <c r="F4649" s="8599"/>
      <c r="G4649" s="9383" t="s">
        <v>196</v>
      </c>
      <c r="H4649" s="8599"/>
      <c r="I4649" s="8599"/>
      <c r="J4649" s="8599"/>
    </row>
    <row r="4650" spans="1:10" ht="17.25" thickTop="1" thickBot="1" x14ac:dyDescent="0.3">
      <c r="A4650" s="9778"/>
      <c r="B4650" s="9778"/>
      <c r="C4650" s="9779"/>
      <c r="D4650" s="9779"/>
      <c r="E4650" s="9779"/>
      <c r="F4650" s="8599"/>
      <c r="G4650" s="9780" t="s">
        <v>1</v>
      </c>
      <c r="H4650" s="9781"/>
      <c r="I4650" s="9782"/>
      <c r="J4650" s="9778"/>
    </row>
    <row r="4651" spans="1:10" ht="17.25" thickTop="1" thickBot="1" x14ac:dyDescent="0.3">
      <c r="A4651" s="9386"/>
      <c r="B4651" s="9778"/>
      <c r="C4651" s="9783"/>
      <c r="D4651" s="9783"/>
      <c r="E4651" s="9783"/>
      <c r="F4651" s="8599"/>
      <c r="G4651" s="9784" t="s">
        <v>2</v>
      </c>
      <c r="H4651" s="9785"/>
      <c r="I4651" s="9782" t="s">
        <v>3</v>
      </c>
      <c r="J4651" s="9778"/>
    </row>
    <row r="4652" spans="1:10" ht="16.5" thickTop="1" thickBot="1" x14ac:dyDescent="0.3">
      <c r="A4652" s="9778"/>
      <c r="B4652" s="9778"/>
      <c r="C4652" s="9778"/>
      <c r="D4652" s="9779"/>
      <c r="E4652" s="9786"/>
      <c r="F4652" s="9779"/>
      <c r="G4652" s="9779"/>
      <c r="H4652" s="9779"/>
      <c r="I4652" s="9779"/>
      <c r="J4652" s="9779"/>
    </row>
    <row r="4653" spans="1:10" ht="17.25" thickTop="1" thickBot="1" x14ac:dyDescent="0.3">
      <c r="A4653" s="9787" t="s">
        <v>4</v>
      </c>
      <c r="B4653" s="11052"/>
      <c r="C4653" s="11053"/>
      <c r="D4653" s="11053"/>
      <c r="E4653" s="11053"/>
      <c r="F4653" s="11053"/>
      <c r="G4653" s="11054"/>
      <c r="H4653" s="8599"/>
      <c r="I4653" s="8599"/>
      <c r="J4653" s="8599"/>
    </row>
    <row r="4654" spans="1:10" ht="17.25" thickTop="1" thickBot="1" x14ac:dyDescent="0.3">
      <c r="A4654" s="9787" t="s">
        <v>5</v>
      </c>
      <c r="B4654" s="11052" t="s">
        <v>193</v>
      </c>
      <c r="C4654" s="11053"/>
      <c r="D4654" s="11053"/>
      <c r="E4654" s="11053"/>
      <c r="F4654" s="11053"/>
      <c r="G4654" s="11054"/>
      <c r="H4654" s="8599"/>
      <c r="I4654" s="8599"/>
      <c r="J4654" s="8599"/>
    </row>
    <row r="4655" spans="1:10" ht="17.25" thickTop="1" thickBot="1" x14ac:dyDescent="0.3">
      <c r="A4655" s="9788" t="s">
        <v>7</v>
      </c>
      <c r="B4655" s="9971" t="s">
        <v>8</v>
      </c>
      <c r="C4655" s="9972"/>
      <c r="D4655" s="9970"/>
      <c r="E4655" s="9790"/>
      <c r="F4655" s="9790"/>
      <c r="G4655" s="9789"/>
      <c r="H4655" s="8599"/>
      <c r="I4655" s="8599"/>
      <c r="J4655" s="8599"/>
    </row>
    <row r="4656" spans="1:10" ht="16.5" thickTop="1" thickBot="1" x14ac:dyDescent="0.3">
      <c r="A4656" s="9778"/>
      <c r="B4656" s="9778"/>
      <c r="C4656" s="9778"/>
      <c r="D4656" s="9778"/>
      <c r="E4656" s="9778"/>
      <c r="F4656" s="9778"/>
      <c r="G4656" s="9791"/>
      <c r="H4656" s="9778"/>
      <c r="I4656" s="9778"/>
      <c r="J4656" s="9778"/>
    </row>
    <row r="4657" spans="1:10" ht="16.5" thickTop="1" thickBot="1" x14ac:dyDescent="0.3">
      <c r="A4657" s="8599"/>
      <c r="B4657" s="11342" t="s">
        <v>9</v>
      </c>
      <c r="C4657" s="11342"/>
      <c r="D4657" s="11342"/>
      <c r="E4657" s="11234" t="s">
        <v>10</v>
      </c>
      <c r="F4657" s="11323"/>
      <c r="G4657" s="11234" t="s">
        <v>11</v>
      </c>
      <c r="H4657" s="11323"/>
      <c r="I4657" s="8599"/>
      <c r="J4657" s="8599"/>
    </row>
    <row r="4658" spans="1:10" ht="16.5" thickTop="1" thickBot="1" x14ac:dyDescent="0.3">
      <c r="A4658" s="9792"/>
      <c r="B4658" s="11343"/>
      <c r="C4658" s="11342"/>
      <c r="D4658" s="11342"/>
      <c r="E4658" s="11071">
        <v>4011</v>
      </c>
      <c r="F4658" s="11071"/>
      <c r="G4658" s="11344">
        <v>4011</v>
      </c>
      <c r="H4658" s="11344"/>
      <c r="I4658" s="8599"/>
      <c r="J4658" s="8599"/>
    </row>
    <row r="4659" spans="1:10" ht="16.5" thickTop="1" thickBot="1" x14ac:dyDescent="0.3">
      <c r="A4659" s="9792"/>
      <c r="B4659" s="11343"/>
      <c r="C4659" s="11342"/>
      <c r="D4659" s="11342"/>
      <c r="E4659" s="11071"/>
      <c r="F4659" s="11071"/>
      <c r="G4659" s="11344"/>
      <c r="H4659" s="11344"/>
      <c r="I4659" s="8599"/>
      <c r="J4659" s="8599"/>
    </row>
    <row r="4660" spans="1:10" ht="16.5" thickTop="1" thickBot="1" x14ac:dyDescent="0.3">
      <c r="A4660" s="9792"/>
      <c r="B4660" s="9793"/>
      <c r="C4660" s="9793"/>
      <c r="D4660" s="9793"/>
      <c r="E4660" s="9793"/>
      <c r="F4660" s="9793"/>
      <c r="G4660" s="9793"/>
      <c r="H4660" s="9793"/>
      <c r="I4660" s="9793"/>
      <c r="J4660" s="9793"/>
    </row>
    <row r="4661" spans="1:10" ht="16.5" thickTop="1" thickBot="1" x14ac:dyDescent="0.3">
      <c r="A4661" s="9792"/>
      <c r="B4661" s="11343" t="s">
        <v>12</v>
      </c>
      <c r="C4661" s="11342"/>
      <c r="D4661" s="11342"/>
      <c r="E4661" s="11342"/>
      <c r="F4661" s="11342"/>
      <c r="G4661" s="11234" t="s">
        <v>11</v>
      </c>
      <c r="H4661" s="11323"/>
      <c r="I4661" s="11345" t="s">
        <v>13</v>
      </c>
      <c r="J4661" s="11345"/>
    </row>
    <row r="4662" spans="1:10" ht="16.5" thickTop="1" thickBot="1" x14ac:dyDescent="0.3">
      <c r="A4662" s="9792"/>
      <c r="B4662" s="11342"/>
      <c r="C4662" s="11342"/>
      <c r="D4662" s="11342"/>
      <c r="E4662" s="11342"/>
      <c r="F4662" s="11342"/>
      <c r="G4662" s="9794" t="s">
        <v>14</v>
      </c>
      <c r="H4662" s="9794" t="s">
        <v>15</v>
      </c>
      <c r="I4662" s="11345"/>
      <c r="J4662" s="11345"/>
    </row>
    <row r="4663" spans="1:10" ht="16.5" thickTop="1" thickBot="1" x14ac:dyDescent="0.3">
      <c r="A4663" s="8599"/>
      <c r="B4663" s="11342"/>
      <c r="C4663" s="11342"/>
      <c r="D4663" s="11342"/>
      <c r="E4663" s="11342"/>
      <c r="F4663" s="11342"/>
      <c r="G4663" s="9795">
        <v>105</v>
      </c>
      <c r="H4663" s="9795">
        <v>11</v>
      </c>
      <c r="I4663" s="11346">
        <v>116</v>
      </c>
      <c r="J4663" s="11346"/>
    </row>
    <row r="4664" spans="1:10" ht="16.5" thickTop="1" thickBot="1" x14ac:dyDescent="0.3">
      <c r="A4664" s="8599"/>
      <c r="B4664" s="11339" t="s">
        <v>16</v>
      </c>
      <c r="C4664" s="11341"/>
      <c r="D4664" s="11341"/>
      <c r="E4664" s="11341"/>
      <c r="F4664" s="11340"/>
      <c r="G4664" s="9796">
        <v>102</v>
      </c>
      <c r="H4664" s="9796">
        <v>11</v>
      </c>
      <c r="I4664" s="11284">
        <v>113</v>
      </c>
      <c r="J4664" s="11284"/>
    </row>
    <row r="4665" spans="1:10" ht="16.5" thickTop="1" thickBot="1" x14ac:dyDescent="0.3">
      <c r="A4665" s="8599"/>
      <c r="B4665" s="11339" t="s">
        <v>17</v>
      </c>
      <c r="C4665" s="11341"/>
      <c r="D4665" s="11341"/>
      <c r="E4665" s="11341"/>
      <c r="F4665" s="11341"/>
      <c r="G4665" s="9796">
        <v>3</v>
      </c>
      <c r="H4665" s="9796"/>
      <c r="I4665" s="11287">
        <v>3</v>
      </c>
      <c r="J4665" s="11288"/>
    </row>
    <row r="4666" spans="1:10" ht="16.5" thickTop="1" thickBot="1" x14ac:dyDescent="0.3">
      <c r="A4666" s="8599"/>
      <c r="B4666" s="9797" t="s">
        <v>18</v>
      </c>
      <c r="C4666" s="9798"/>
      <c r="D4666" s="9799"/>
      <c r="E4666" s="9800"/>
      <c r="F4666" s="9800"/>
      <c r="G4666" s="9801"/>
      <c r="H4666" s="9802"/>
      <c r="I4666" s="9803"/>
      <c r="J4666" s="8599"/>
    </row>
    <row r="4667" spans="1:10" ht="16.5" thickTop="1" thickBot="1" x14ac:dyDescent="0.3">
      <c r="A4667" s="8599"/>
      <c r="B4667" s="9804"/>
      <c r="C4667" s="9805"/>
      <c r="D4667" s="9805"/>
      <c r="E4667" s="11234" t="s">
        <v>19</v>
      </c>
      <c r="F4667" s="11234"/>
      <c r="G4667" s="11234"/>
      <c r="H4667" s="11218"/>
      <c r="I4667" s="9794" t="s">
        <v>11</v>
      </c>
      <c r="J4667" s="8599"/>
    </row>
    <row r="4668" spans="1:10" ht="16.5" thickTop="1" thickBot="1" x14ac:dyDescent="0.3">
      <c r="A4668" s="8599"/>
      <c r="B4668" s="9804"/>
      <c r="C4668" s="9805" t="s">
        <v>20</v>
      </c>
      <c r="D4668" s="9805"/>
      <c r="E4668" s="9806" t="s">
        <v>21</v>
      </c>
      <c r="F4668" s="9806" t="s">
        <v>22</v>
      </c>
      <c r="G4668" s="9806" t="s">
        <v>23</v>
      </c>
      <c r="H4668" s="9807" t="s">
        <v>24</v>
      </c>
      <c r="I4668" s="9808"/>
      <c r="J4668" s="8599"/>
    </row>
    <row r="4669" spans="1:10" ht="16.5" thickTop="1" thickBot="1" x14ac:dyDescent="0.3">
      <c r="A4669" s="8599"/>
      <c r="B4669" s="9809"/>
      <c r="C4669" s="9810"/>
      <c r="D4669" s="9810"/>
      <c r="E4669" s="11334">
        <v>23</v>
      </c>
      <c r="F4669" s="11334"/>
      <c r="G4669" s="11334"/>
      <c r="H4669" s="11335"/>
      <c r="I4669" s="11336">
        <v>248</v>
      </c>
      <c r="J4669" s="8599"/>
    </row>
    <row r="4670" spans="1:10" ht="16.5" thickTop="1" thickBot="1" x14ac:dyDescent="0.3">
      <c r="A4670" s="8599"/>
      <c r="B4670" s="9811"/>
      <c r="C4670" s="9812"/>
      <c r="D4670" s="9812"/>
      <c r="E4670" s="9813">
        <v>198</v>
      </c>
      <c r="F4670" s="9813">
        <v>40</v>
      </c>
      <c r="G4670" s="9813">
        <v>10</v>
      </c>
      <c r="H4670" s="9813">
        <v>0</v>
      </c>
      <c r="I4670" s="11336"/>
      <c r="J4670" s="8599"/>
    </row>
    <row r="4671" spans="1:10" ht="17.25" thickTop="1" thickBot="1" x14ac:dyDescent="0.3">
      <c r="A4671" s="8599"/>
      <c r="B4671" s="9814"/>
      <c r="C4671" s="11337" t="s">
        <v>25</v>
      </c>
      <c r="D4671" s="11338"/>
      <c r="E4671" s="9815">
        <v>0</v>
      </c>
      <c r="F4671" s="9815">
        <v>0</v>
      </c>
      <c r="G4671" s="9815">
        <v>0</v>
      </c>
      <c r="H4671" s="9816">
        <v>0</v>
      </c>
      <c r="I4671" s="9817">
        <v>0</v>
      </c>
      <c r="J4671" s="8599"/>
    </row>
    <row r="4672" spans="1:10" ht="16.5" thickTop="1" thickBot="1" x14ac:dyDescent="0.3">
      <c r="A4672" s="8599"/>
      <c r="B4672" s="9814"/>
      <c r="C4672" s="9818"/>
      <c r="D4672" s="9819" t="s">
        <v>26</v>
      </c>
      <c r="E4672" s="9820"/>
      <c r="F4672" s="9820"/>
      <c r="G4672" s="9820"/>
      <c r="H4672" s="9820"/>
      <c r="I4672" s="9821">
        <v>0</v>
      </c>
      <c r="J4672" s="8599"/>
    </row>
    <row r="4673" spans="1:10" ht="16.5" thickTop="1" thickBot="1" x14ac:dyDescent="0.3">
      <c r="A4673" s="8599"/>
      <c r="B4673" s="9814"/>
      <c r="C4673" s="9818"/>
      <c r="D4673" s="9819" t="s">
        <v>27</v>
      </c>
      <c r="E4673" s="9820"/>
      <c r="F4673" s="9820"/>
      <c r="G4673" s="9820" t="s">
        <v>268</v>
      </c>
      <c r="H4673" s="9820"/>
      <c r="I4673" s="9821">
        <v>0</v>
      </c>
      <c r="J4673" s="8599"/>
    </row>
    <row r="4674" spans="1:10" ht="16.5" thickTop="1" thickBot="1" x14ac:dyDescent="0.3">
      <c r="A4674" s="8599"/>
      <c r="B4674" s="9814"/>
      <c r="C4674" s="9818"/>
      <c r="D4674" s="9819" t="s">
        <v>28</v>
      </c>
      <c r="E4674" s="9820"/>
      <c r="F4674" s="9820"/>
      <c r="G4674" s="9820"/>
      <c r="H4674" s="9820"/>
      <c r="I4674" s="9821">
        <v>0</v>
      </c>
      <c r="J4674" s="8599"/>
    </row>
    <row r="4675" spans="1:10" ht="27" thickTop="1" thickBot="1" x14ac:dyDescent="0.3">
      <c r="A4675" s="8599"/>
      <c r="B4675" s="9814"/>
      <c r="C4675" s="9818"/>
      <c r="D4675" s="9819" t="s">
        <v>29</v>
      </c>
      <c r="E4675" s="9820"/>
      <c r="F4675" s="9820"/>
      <c r="G4675" s="9820"/>
      <c r="H4675" s="9820"/>
      <c r="I4675" s="9821">
        <v>0</v>
      </c>
      <c r="J4675" s="8599"/>
    </row>
    <row r="4676" spans="1:10" ht="17.25" thickTop="1" thickBot="1" x14ac:dyDescent="0.3">
      <c r="A4676" s="8599"/>
      <c r="B4676" s="9814"/>
      <c r="C4676" s="9822" t="s">
        <v>30</v>
      </c>
      <c r="D4676" s="9823"/>
      <c r="E4676" s="9824">
        <v>6</v>
      </c>
      <c r="F4676" s="9824">
        <v>0</v>
      </c>
      <c r="G4676" s="9824">
        <v>1</v>
      </c>
      <c r="H4676" s="9824">
        <v>0</v>
      </c>
      <c r="I4676" s="9825">
        <v>7</v>
      </c>
      <c r="J4676" s="8599"/>
    </row>
    <row r="4677" spans="1:10" ht="27" thickTop="1" thickBot="1" x14ac:dyDescent="0.3">
      <c r="A4677" s="8599"/>
      <c r="B4677" s="9814"/>
      <c r="C4677" s="9818"/>
      <c r="D4677" s="9819" t="s">
        <v>31</v>
      </c>
      <c r="E4677" s="9820"/>
      <c r="F4677" s="9820"/>
      <c r="G4677" s="9820"/>
      <c r="H4677" s="9820"/>
      <c r="I4677" s="9821">
        <v>0</v>
      </c>
      <c r="J4677" s="8599"/>
    </row>
    <row r="4678" spans="1:10" ht="16.5" thickTop="1" thickBot="1" x14ac:dyDescent="0.3">
      <c r="A4678" s="8599"/>
      <c r="B4678" s="9814"/>
      <c r="C4678" s="9818"/>
      <c r="D4678" s="9819" t="s">
        <v>32</v>
      </c>
      <c r="E4678" s="9820">
        <v>4</v>
      </c>
      <c r="F4678" s="9820"/>
      <c r="G4678" s="9820">
        <v>1</v>
      </c>
      <c r="H4678" s="9820"/>
      <c r="I4678" s="9821">
        <v>5</v>
      </c>
      <c r="J4678" s="8599"/>
    </row>
    <row r="4679" spans="1:10" ht="27" thickTop="1" thickBot="1" x14ac:dyDescent="0.3">
      <c r="A4679" s="8599"/>
      <c r="B4679" s="9814"/>
      <c r="C4679" s="9818"/>
      <c r="D4679" s="9819" t="s">
        <v>120</v>
      </c>
      <c r="E4679" s="9820">
        <v>2</v>
      </c>
      <c r="F4679" s="9820"/>
      <c r="G4679" s="9820"/>
      <c r="H4679" s="9820"/>
      <c r="I4679" s="9821">
        <v>2</v>
      </c>
      <c r="J4679" s="8599"/>
    </row>
    <row r="4680" spans="1:10" ht="39.75" thickTop="1" thickBot="1" x14ac:dyDescent="0.3">
      <c r="A4680" s="8599"/>
      <c r="B4680" s="9814"/>
      <c r="C4680" s="9818"/>
      <c r="D4680" s="9819" t="s">
        <v>34</v>
      </c>
      <c r="E4680" s="9820"/>
      <c r="F4680" s="9820"/>
      <c r="G4680" s="9820"/>
      <c r="H4680" s="9820"/>
      <c r="I4680" s="9821">
        <v>0</v>
      </c>
      <c r="J4680" s="8599"/>
    </row>
    <row r="4681" spans="1:10" ht="65.25" thickTop="1" thickBot="1" x14ac:dyDescent="0.3">
      <c r="A4681" s="8599"/>
      <c r="B4681" s="9814"/>
      <c r="C4681" s="9818"/>
      <c r="D4681" s="9819" t="s">
        <v>198</v>
      </c>
      <c r="E4681" s="9820"/>
      <c r="F4681" s="9820"/>
      <c r="G4681" s="9820"/>
      <c r="H4681" s="9820"/>
      <c r="I4681" s="9821">
        <v>0</v>
      </c>
      <c r="J4681" s="8599"/>
    </row>
    <row r="4682" spans="1:10" ht="17.25" thickTop="1" thickBot="1" x14ac:dyDescent="0.3">
      <c r="A4682" s="8599"/>
      <c r="B4682" s="9814"/>
      <c r="C4682" s="11339" t="s">
        <v>36</v>
      </c>
      <c r="D4682" s="11340"/>
      <c r="E4682" s="9826">
        <v>30</v>
      </c>
      <c r="F4682" s="9826">
        <v>0</v>
      </c>
      <c r="G4682" s="9826">
        <v>0</v>
      </c>
      <c r="H4682" s="9826">
        <v>0</v>
      </c>
      <c r="I4682" s="9817">
        <v>30</v>
      </c>
      <c r="J4682" s="8599"/>
    </row>
    <row r="4683" spans="1:10" ht="27" thickTop="1" thickBot="1" x14ac:dyDescent="0.3">
      <c r="A4683" s="8599"/>
      <c r="B4683" s="9814"/>
      <c r="C4683" s="9818"/>
      <c r="D4683" s="9827" t="s">
        <v>37</v>
      </c>
      <c r="E4683" s="9820">
        <v>2</v>
      </c>
      <c r="F4683" s="9820"/>
      <c r="G4683" s="9820"/>
      <c r="H4683" s="9820"/>
      <c r="I4683" s="9828">
        <v>2</v>
      </c>
      <c r="J4683" s="8599"/>
    </row>
    <row r="4684" spans="1:10" ht="39.75" thickTop="1" thickBot="1" x14ac:dyDescent="0.3">
      <c r="A4684" s="8599"/>
      <c r="B4684" s="9814"/>
      <c r="C4684" s="9818"/>
      <c r="D4684" s="9827" t="s">
        <v>38</v>
      </c>
      <c r="E4684" s="9829">
        <v>13</v>
      </c>
      <c r="F4684" s="9829"/>
      <c r="G4684" s="9829"/>
      <c r="H4684" s="9829"/>
      <c r="I4684" s="9828">
        <v>13</v>
      </c>
      <c r="J4684" s="8599"/>
    </row>
    <row r="4685" spans="1:10" ht="52.5" thickTop="1" thickBot="1" x14ac:dyDescent="0.3">
      <c r="A4685" s="8599"/>
      <c r="B4685" s="9814"/>
      <c r="C4685" s="9818"/>
      <c r="D4685" s="9830" t="s">
        <v>39</v>
      </c>
      <c r="E4685" s="9820">
        <v>15</v>
      </c>
      <c r="F4685" s="9820"/>
      <c r="G4685" s="9820"/>
      <c r="H4685" s="9820"/>
      <c r="I4685" s="9828">
        <v>15</v>
      </c>
      <c r="J4685" s="8599"/>
    </row>
    <row r="4686" spans="1:10" ht="17.25" thickTop="1" thickBot="1" x14ac:dyDescent="0.3">
      <c r="A4686" s="8599"/>
      <c r="B4686" s="9384"/>
      <c r="C4686" s="11339" t="s">
        <v>199</v>
      </c>
      <c r="D4686" s="11340"/>
      <c r="E4686" s="9824">
        <v>0</v>
      </c>
      <c r="F4686" s="9824">
        <v>21</v>
      </c>
      <c r="G4686" s="9824">
        <v>5</v>
      </c>
      <c r="H4686" s="9824">
        <v>0</v>
      </c>
      <c r="I4686" s="9817">
        <v>26</v>
      </c>
      <c r="J4686" s="8599"/>
    </row>
    <row r="4687" spans="1:10" ht="16.5" thickTop="1" thickBot="1" x14ac:dyDescent="0.3">
      <c r="A4687" s="8599"/>
      <c r="B4687" s="9384"/>
      <c r="C4687" s="9831"/>
      <c r="D4687" s="9832" t="s">
        <v>200</v>
      </c>
      <c r="E4687" s="9820"/>
      <c r="F4687" s="9820">
        <v>10</v>
      </c>
      <c r="G4687" s="9820"/>
      <c r="H4687" s="9820"/>
      <c r="I4687" s="9828">
        <v>10</v>
      </c>
      <c r="J4687" s="8599"/>
    </row>
    <row r="4688" spans="1:10" ht="52.5" thickTop="1" thickBot="1" x14ac:dyDescent="0.3">
      <c r="A4688" s="8599"/>
      <c r="B4688" s="9384"/>
      <c r="C4688" s="9831"/>
      <c r="D4688" s="9832" t="s">
        <v>201</v>
      </c>
      <c r="E4688" s="9820"/>
      <c r="F4688" s="9820"/>
      <c r="G4688" s="9820"/>
      <c r="H4688" s="9820"/>
      <c r="I4688" s="9828">
        <v>0</v>
      </c>
      <c r="J4688" s="8599"/>
    </row>
    <row r="4689" spans="1:10" ht="52.5" thickTop="1" thickBot="1" x14ac:dyDescent="0.3">
      <c r="A4689" s="8599"/>
      <c r="B4689" s="9384"/>
      <c r="C4689" s="9831"/>
      <c r="D4689" s="9832" t="s">
        <v>202</v>
      </c>
      <c r="E4689" s="9820"/>
      <c r="F4689" s="9820"/>
      <c r="G4689" s="9820">
        <v>1</v>
      </c>
      <c r="H4689" s="9820"/>
      <c r="I4689" s="9828">
        <v>1</v>
      </c>
      <c r="J4689" s="8599"/>
    </row>
    <row r="4690" spans="1:10" ht="39.75" thickTop="1" thickBot="1" x14ac:dyDescent="0.3">
      <c r="A4690" s="8599"/>
      <c r="B4690" s="9384"/>
      <c r="C4690" s="9831"/>
      <c r="D4690" s="9833" t="s">
        <v>203</v>
      </c>
      <c r="E4690" s="9820"/>
      <c r="F4690" s="9820">
        <v>3</v>
      </c>
      <c r="G4690" s="9820"/>
      <c r="H4690" s="9820"/>
      <c r="I4690" s="9828">
        <v>3</v>
      </c>
      <c r="J4690" s="8599"/>
    </row>
    <row r="4691" spans="1:10" ht="65.25" thickTop="1" thickBot="1" x14ac:dyDescent="0.3">
      <c r="A4691" s="8599"/>
      <c r="B4691" s="9384"/>
      <c r="C4691" s="9831"/>
      <c r="D4691" s="9834" t="s">
        <v>204</v>
      </c>
      <c r="E4691" s="9820"/>
      <c r="F4691" s="9820"/>
      <c r="G4691" s="9820"/>
      <c r="H4691" s="9820"/>
      <c r="I4691" s="9828">
        <v>0</v>
      </c>
      <c r="J4691" s="8599"/>
    </row>
    <row r="4692" spans="1:10" ht="39.75" thickTop="1" thickBot="1" x14ac:dyDescent="0.3">
      <c r="A4692" s="8599"/>
      <c r="B4692" s="9384"/>
      <c r="C4692" s="9831"/>
      <c r="D4692" s="9833" t="s">
        <v>205</v>
      </c>
      <c r="E4692" s="9820"/>
      <c r="F4692" s="9820"/>
      <c r="G4692" s="9820">
        <v>1</v>
      </c>
      <c r="H4692" s="9820"/>
      <c r="I4692" s="9828">
        <v>1</v>
      </c>
      <c r="J4692" s="8599"/>
    </row>
    <row r="4693" spans="1:10" ht="52.5" thickTop="1" thickBot="1" x14ac:dyDescent="0.3">
      <c r="A4693" s="8599"/>
      <c r="B4693" s="9384"/>
      <c r="C4693" s="9831"/>
      <c r="D4693" s="9833" t="s">
        <v>206</v>
      </c>
      <c r="E4693" s="9820"/>
      <c r="F4693" s="9820">
        <v>1</v>
      </c>
      <c r="G4693" s="9820"/>
      <c r="H4693" s="9820"/>
      <c r="I4693" s="9828">
        <v>1</v>
      </c>
      <c r="J4693" s="8599"/>
    </row>
    <row r="4694" spans="1:10" ht="39.75" thickTop="1" thickBot="1" x14ac:dyDescent="0.3">
      <c r="A4694" s="8599"/>
      <c r="B4694" s="9384"/>
      <c r="C4694" s="9831"/>
      <c r="D4694" s="9834" t="s">
        <v>207</v>
      </c>
      <c r="E4694" s="9820"/>
      <c r="F4694" s="9820">
        <v>7</v>
      </c>
      <c r="G4694" s="9820"/>
      <c r="H4694" s="9820"/>
      <c r="I4694" s="9828">
        <v>7</v>
      </c>
      <c r="J4694" s="8599"/>
    </row>
    <row r="4695" spans="1:10" ht="27" thickTop="1" thickBot="1" x14ac:dyDescent="0.3">
      <c r="A4695" s="8599"/>
      <c r="B4695" s="9384"/>
      <c r="C4695" s="9831"/>
      <c r="D4695" s="9834" t="s">
        <v>208</v>
      </c>
      <c r="E4695" s="9829"/>
      <c r="F4695" s="9829"/>
      <c r="G4695" s="9829"/>
      <c r="H4695" s="9829"/>
      <c r="I4695" s="9828">
        <v>0</v>
      </c>
      <c r="J4695" s="8599"/>
    </row>
    <row r="4696" spans="1:10" ht="39.75" thickTop="1" thickBot="1" x14ac:dyDescent="0.3">
      <c r="A4696" s="8599"/>
      <c r="B4696" s="9384"/>
      <c r="C4696" s="9831"/>
      <c r="D4696" s="9834" t="s">
        <v>209</v>
      </c>
      <c r="E4696" s="9820"/>
      <c r="F4696" s="9820"/>
      <c r="G4696" s="9820">
        <v>3</v>
      </c>
      <c r="H4696" s="9820"/>
      <c r="I4696" s="9828">
        <v>3</v>
      </c>
      <c r="J4696" s="8599"/>
    </row>
    <row r="4697" spans="1:10" ht="17.25" thickTop="1" thickBot="1" x14ac:dyDescent="0.3">
      <c r="A4697" s="8599"/>
      <c r="B4697" s="9384"/>
      <c r="C4697" s="11325" t="s">
        <v>210</v>
      </c>
      <c r="D4697" s="11326"/>
      <c r="E4697" s="9835">
        <v>0</v>
      </c>
      <c r="F4697" s="9835">
        <v>8</v>
      </c>
      <c r="G4697" s="9835">
        <v>0</v>
      </c>
      <c r="H4697" s="9835">
        <v>0</v>
      </c>
      <c r="I4697" s="9836">
        <v>8</v>
      </c>
      <c r="J4697" s="8599"/>
    </row>
    <row r="4698" spans="1:10" ht="27" thickTop="1" thickBot="1" x14ac:dyDescent="0.3">
      <c r="A4698" s="8599"/>
      <c r="B4698" s="9384"/>
      <c r="C4698" s="9837"/>
      <c r="D4698" s="9838" t="s">
        <v>211</v>
      </c>
      <c r="E4698" s="9829"/>
      <c r="F4698" s="9829"/>
      <c r="G4698" s="9829"/>
      <c r="H4698" s="9829"/>
      <c r="I4698" s="9806">
        <v>0</v>
      </c>
      <c r="J4698" s="8599"/>
    </row>
    <row r="4699" spans="1:10" ht="39.75" thickTop="1" thickBot="1" x14ac:dyDescent="0.3">
      <c r="A4699" s="8599"/>
      <c r="B4699" s="9384"/>
      <c r="C4699" s="9839"/>
      <c r="D4699" s="9838" t="s">
        <v>212</v>
      </c>
      <c r="E4699" s="9829"/>
      <c r="F4699" s="9829">
        <v>2</v>
      </c>
      <c r="G4699" s="9829"/>
      <c r="H4699" s="9829"/>
      <c r="I4699" s="9806">
        <v>2</v>
      </c>
      <c r="J4699" s="8599"/>
    </row>
    <row r="4700" spans="1:10" ht="27" thickTop="1" thickBot="1" x14ac:dyDescent="0.3">
      <c r="A4700" s="8599"/>
      <c r="B4700" s="9384"/>
      <c r="C4700" s="9839"/>
      <c r="D4700" s="9838" t="s">
        <v>213</v>
      </c>
      <c r="E4700" s="9829"/>
      <c r="F4700" s="9829">
        <v>1</v>
      </c>
      <c r="G4700" s="9829"/>
      <c r="H4700" s="9829"/>
      <c r="I4700" s="9806">
        <v>1</v>
      </c>
      <c r="J4700" s="8599"/>
    </row>
    <row r="4701" spans="1:10" ht="65.25" thickTop="1" thickBot="1" x14ac:dyDescent="0.3">
      <c r="A4701" s="8599"/>
      <c r="B4701" s="9384"/>
      <c r="C4701" s="9840"/>
      <c r="D4701" s="9838" t="s">
        <v>214</v>
      </c>
      <c r="E4701" s="9829"/>
      <c r="F4701" s="9829"/>
      <c r="G4701" s="9829"/>
      <c r="H4701" s="9829"/>
      <c r="I4701" s="9806">
        <v>0</v>
      </c>
      <c r="J4701" s="8599"/>
    </row>
    <row r="4702" spans="1:10" ht="39.75" thickTop="1" thickBot="1" x14ac:dyDescent="0.3">
      <c r="A4702" s="8599"/>
      <c r="B4702" s="9384"/>
      <c r="C4702" s="9840"/>
      <c r="D4702" s="9838" t="s">
        <v>215</v>
      </c>
      <c r="E4702" s="9820"/>
      <c r="F4702" s="9820"/>
      <c r="G4702" s="9820"/>
      <c r="H4702" s="9820"/>
      <c r="I4702" s="9806">
        <v>0</v>
      </c>
      <c r="J4702" s="8599"/>
    </row>
    <row r="4703" spans="1:10" ht="16.5" thickTop="1" thickBot="1" x14ac:dyDescent="0.3">
      <c r="A4703" s="8599"/>
      <c r="B4703" s="9384"/>
      <c r="C4703" s="9840"/>
      <c r="D4703" s="9841" t="s">
        <v>216</v>
      </c>
      <c r="E4703" s="9820"/>
      <c r="F4703" s="9820">
        <v>2</v>
      </c>
      <c r="G4703" s="9820"/>
      <c r="H4703" s="9820"/>
      <c r="I4703" s="9806">
        <v>2</v>
      </c>
      <c r="J4703" s="8599"/>
    </row>
    <row r="4704" spans="1:10" ht="16.5" thickTop="1" thickBot="1" x14ac:dyDescent="0.3">
      <c r="A4704" s="8599"/>
      <c r="B4704" s="9384"/>
      <c r="C4704" s="9840"/>
      <c r="D4704" s="9841" t="s">
        <v>217</v>
      </c>
      <c r="E4704" s="9820"/>
      <c r="F4704" s="9820"/>
      <c r="G4704" s="9820"/>
      <c r="H4704" s="9820"/>
      <c r="I4704" s="9806">
        <v>0</v>
      </c>
      <c r="J4704" s="8599"/>
    </row>
    <row r="4705" spans="1:10" ht="16.5" thickTop="1" thickBot="1" x14ac:dyDescent="0.3">
      <c r="A4705" s="8599"/>
      <c r="B4705" s="9384"/>
      <c r="C4705" s="9840"/>
      <c r="D4705" s="9841" t="s">
        <v>218</v>
      </c>
      <c r="E4705" s="9820"/>
      <c r="F4705" s="9820"/>
      <c r="G4705" s="9820"/>
      <c r="H4705" s="9820"/>
      <c r="I4705" s="9806">
        <v>0</v>
      </c>
      <c r="J4705" s="8599"/>
    </row>
    <row r="4706" spans="1:10" ht="16.5" thickTop="1" thickBot="1" x14ac:dyDescent="0.3">
      <c r="A4706" s="8599"/>
      <c r="B4706" s="9384"/>
      <c r="C4706" s="9840"/>
      <c r="D4706" s="9841" t="s">
        <v>219</v>
      </c>
      <c r="E4706" s="9820"/>
      <c r="F4706" s="9820"/>
      <c r="G4706" s="9820"/>
      <c r="H4706" s="9820"/>
      <c r="I4706" s="9806">
        <v>0</v>
      </c>
      <c r="J4706" s="8599"/>
    </row>
    <row r="4707" spans="1:10" ht="27" thickTop="1" thickBot="1" x14ac:dyDescent="0.3">
      <c r="A4707" s="8599"/>
      <c r="B4707" s="9384"/>
      <c r="C4707" s="9840"/>
      <c r="D4707" s="9838" t="s">
        <v>220</v>
      </c>
      <c r="E4707" s="9820"/>
      <c r="F4707" s="9820">
        <v>3</v>
      </c>
      <c r="G4707" s="9820"/>
      <c r="H4707" s="9820"/>
      <c r="I4707" s="9806">
        <v>3</v>
      </c>
      <c r="J4707" s="8599"/>
    </row>
    <row r="4708" spans="1:10" ht="39.75" thickTop="1" thickBot="1" x14ac:dyDescent="0.3">
      <c r="A4708" s="8599"/>
      <c r="B4708" s="9384"/>
      <c r="C4708" s="9840"/>
      <c r="D4708" s="9842" t="s">
        <v>221</v>
      </c>
      <c r="E4708" s="9829"/>
      <c r="F4708" s="9829"/>
      <c r="G4708" s="9829"/>
      <c r="H4708" s="9829"/>
      <c r="I4708" s="9806">
        <v>0</v>
      </c>
      <c r="J4708" s="8599"/>
    </row>
    <row r="4709" spans="1:10" ht="52.5" thickTop="1" thickBot="1" x14ac:dyDescent="0.3">
      <c r="A4709" s="8599"/>
      <c r="B4709" s="9384"/>
      <c r="C4709" s="9840"/>
      <c r="D4709" s="9842" t="s">
        <v>222</v>
      </c>
      <c r="E4709" s="9820"/>
      <c r="F4709" s="9820"/>
      <c r="G4709" s="9820"/>
      <c r="H4709" s="9820"/>
      <c r="I4709" s="9806">
        <v>0</v>
      </c>
      <c r="J4709" s="8599"/>
    </row>
    <row r="4710" spans="1:10" ht="52.5" thickTop="1" thickBot="1" x14ac:dyDescent="0.3">
      <c r="A4710" s="8599"/>
      <c r="B4710" s="9384"/>
      <c r="C4710" s="9840"/>
      <c r="D4710" s="9842" t="s">
        <v>223</v>
      </c>
      <c r="E4710" s="9820"/>
      <c r="F4710" s="9820"/>
      <c r="G4710" s="9820"/>
      <c r="H4710" s="9820"/>
      <c r="I4710" s="9806">
        <v>0</v>
      </c>
      <c r="J4710" s="8599"/>
    </row>
    <row r="4711" spans="1:10" ht="16.5" thickTop="1" thickBot="1" x14ac:dyDescent="0.3">
      <c r="A4711" s="8599"/>
      <c r="B4711" s="9384"/>
      <c r="C4711" s="9840"/>
      <c r="D4711" s="9843" t="s">
        <v>64</v>
      </c>
      <c r="E4711" s="9820"/>
      <c r="F4711" s="9820"/>
      <c r="G4711" s="9820"/>
      <c r="H4711" s="9820"/>
      <c r="I4711" s="9806">
        <v>0</v>
      </c>
      <c r="J4711" s="8599"/>
    </row>
    <row r="4712" spans="1:10" ht="16.5" thickTop="1" thickBot="1" x14ac:dyDescent="0.3">
      <c r="A4712" s="8599"/>
      <c r="B4712" s="9384"/>
      <c r="C4712" s="9839"/>
      <c r="D4712" s="9843" t="s">
        <v>65</v>
      </c>
      <c r="E4712" s="9820"/>
      <c r="F4712" s="9820"/>
      <c r="G4712" s="9820"/>
      <c r="H4712" s="9820"/>
      <c r="I4712" s="9806">
        <v>0</v>
      </c>
      <c r="J4712" s="9384"/>
    </row>
    <row r="4713" spans="1:10" ht="16.5" thickTop="1" thickBot="1" x14ac:dyDescent="0.3">
      <c r="A4713" s="9844"/>
      <c r="B4713" s="9845"/>
      <c r="C4713" s="9846"/>
      <c r="D4713" s="9847"/>
      <c r="E4713" s="9848"/>
      <c r="F4713" s="9848"/>
      <c r="G4713" s="9848"/>
      <c r="H4713" s="9849"/>
      <c r="I4713" s="9850"/>
      <c r="J4713" s="9845"/>
    </row>
    <row r="4714" spans="1:10" ht="15.75" thickTop="1" x14ac:dyDescent="0.25">
      <c r="A4714" s="8599"/>
      <c r="B4714" s="11314" t="s">
        <v>66</v>
      </c>
      <c r="C4714" s="11315"/>
      <c r="D4714" s="11315"/>
      <c r="E4714" s="11315"/>
      <c r="F4714" s="11315"/>
      <c r="G4714" s="11315"/>
      <c r="H4714" s="11316"/>
      <c r="I4714" s="11327">
        <v>120</v>
      </c>
      <c r="J4714" s="8599"/>
    </row>
    <row r="4715" spans="1:10" x14ac:dyDescent="0.25">
      <c r="A4715" s="8599"/>
      <c r="B4715" s="11317"/>
      <c r="C4715" s="11318"/>
      <c r="D4715" s="11318"/>
      <c r="E4715" s="11318"/>
      <c r="F4715" s="11318"/>
      <c r="G4715" s="11318"/>
      <c r="H4715" s="11319"/>
      <c r="I4715" s="11328"/>
      <c r="J4715" s="8599"/>
    </row>
    <row r="4716" spans="1:10" ht="15.75" thickBot="1" x14ac:dyDescent="0.3">
      <c r="A4716" s="8599"/>
      <c r="B4716" s="11320"/>
      <c r="C4716" s="11321"/>
      <c r="D4716" s="11321"/>
      <c r="E4716" s="11321"/>
      <c r="F4716" s="11321"/>
      <c r="G4716" s="11321"/>
      <c r="H4716" s="11322"/>
      <c r="I4716" s="11329"/>
      <c r="J4716" s="9384"/>
    </row>
    <row r="4717" spans="1:10" ht="16.5" thickTop="1" thickBot="1" x14ac:dyDescent="0.3">
      <c r="A4717" s="9851"/>
      <c r="B4717" s="9852"/>
      <c r="C4717" s="9852"/>
      <c r="D4717" s="9852"/>
      <c r="E4717" s="9853"/>
      <c r="F4717" s="9853"/>
      <c r="G4717" s="9853"/>
      <c r="H4717" s="9854"/>
      <c r="I4717" s="9855"/>
      <c r="J4717" s="8599"/>
    </row>
    <row r="4718" spans="1:10" ht="16.5" thickTop="1" thickBot="1" x14ac:dyDescent="0.3">
      <c r="A4718" s="9851"/>
      <c r="B4718" s="9852"/>
      <c r="C4718" s="11330" t="s">
        <v>224</v>
      </c>
      <c r="D4718" s="11331"/>
      <c r="E4718" s="9856">
        <v>15</v>
      </c>
      <c r="F4718" s="9856">
        <v>10</v>
      </c>
      <c r="G4718" s="9856">
        <v>0</v>
      </c>
      <c r="H4718" s="9856">
        <v>0</v>
      </c>
      <c r="I4718" s="9824">
        <v>25</v>
      </c>
      <c r="J4718" s="8599"/>
    </row>
    <row r="4719" spans="1:10" ht="16.5" thickTop="1" thickBot="1" x14ac:dyDescent="0.3">
      <c r="A4719" s="9851"/>
      <c r="B4719" s="9852"/>
      <c r="C4719" s="11332" t="s">
        <v>68</v>
      </c>
      <c r="D4719" s="11333"/>
      <c r="E4719" s="9820">
        <v>15</v>
      </c>
      <c r="F4719" s="9820">
        <v>10</v>
      </c>
      <c r="G4719" s="9820"/>
      <c r="H4719" s="9820"/>
      <c r="I4719" s="9857">
        <v>25</v>
      </c>
      <c r="J4719" s="8599"/>
    </row>
    <row r="4720" spans="1:10" ht="16.5" thickTop="1" thickBot="1" x14ac:dyDescent="0.3">
      <c r="A4720" s="8599"/>
      <c r="B4720" s="9858"/>
      <c r="C4720" s="11330" t="s">
        <v>69</v>
      </c>
      <c r="D4720" s="11331"/>
      <c r="E4720" s="9856">
        <v>17</v>
      </c>
      <c r="F4720" s="9856">
        <v>0</v>
      </c>
      <c r="G4720" s="9856">
        <v>0</v>
      </c>
      <c r="H4720" s="9856">
        <v>0</v>
      </c>
      <c r="I4720" s="9824">
        <v>17</v>
      </c>
      <c r="J4720" s="8599"/>
    </row>
    <row r="4721" spans="1:10" ht="16.5" thickTop="1" thickBot="1" x14ac:dyDescent="0.3">
      <c r="A4721" s="8599"/>
      <c r="B4721" s="9858"/>
      <c r="C4721" s="9831"/>
      <c r="D4721" s="9859" t="s">
        <v>70</v>
      </c>
      <c r="E4721" s="9820"/>
      <c r="F4721" s="9820"/>
      <c r="G4721" s="9820"/>
      <c r="H4721" s="9820"/>
      <c r="I4721" s="9857">
        <v>0</v>
      </c>
      <c r="J4721" s="8599"/>
    </row>
    <row r="4722" spans="1:10" ht="16.5" thickTop="1" thickBot="1" x14ac:dyDescent="0.3">
      <c r="A4722" s="8599"/>
      <c r="B4722" s="9858"/>
      <c r="C4722" s="9831"/>
      <c r="D4722" s="9860" t="s">
        <v>71</v>
      </c>
      <c r="E4722" s="9820">
        <v>14</v>
      </c>
      <c r="F4722" s="9820"/>
      <c r="G4722" s="9820"/>
      <c r="H4722" s="9820"/>
      <c r="I4722" s="9857">
        <v>14</v>
      </c>
      <c r="J4722" s="8599"/>
    </row>
    <row r="4723" spans="1:10" ht="16.5" thickTop="1" thickBot="1" x14ac:dyDescent="0.3">
      <c r="A4723" s="8599"/>
      <c r="B4723" s="9858"/>
      <c r="C4723" s="9861"/>
      <c r="D4723" s="9862" t="s">
        <v>225</v>
      </c>
      <c r="E4723" s="9820">
        <v>3</v>
      </c>
      <c r="F4723" s="9820"/>
      <c r="G4723" s="9820"/>
      <c r="H4723" s="9820"/>
      <c r="I4723" s="9855">
        <v>3</v>
      </c>
      <c r="J4723" s="8599"/>
    </row>
    <row r="4724" spans="1:10" ht="19.5" thickTop="1" thickBot="1" x14ac:dyDescent="0.3">
      <c r="A4724" s="8599"/>
      <c r="B4724" s="11307" t="s">
        <v>73</v>
      </c>
      <c r="C4724" s="11308"/>
      <c r="D4724" s="11308"/>
      <c r="E4724" s="11308"/>
      <c r="F4724" s="11308"/>
      <c r="G4724" s="11308"/>
      <c r="H4724" s="11309"/>
      <c r="I4724" s="9863">
        <v>3971</v>
      </c>
      <c r="J4724" s="8599"/>
    </row>
    <row r="4725" spans="1:10" ht="19.5" thickTop="1" thickBot="1" x14ac:dyDescent="0.3">
      <c r="A4725" s="8599"/>
      <c r="B4725" s="9793"/>
      <c r="C4725" s="11310" t="s">
        <v>226</v>
      </c>
      <c r="D4725" s="11311"/>
      <c r="E4725" s="9864"/>
      <c r="F4725" s="9864"/>
      <c r="G4725" s="9864"/>
      <c r="H4725" s="9864"/>
      <c r="I4725" s="9865">
        <v>0</v>
      </c>
      <c r="J4725" s="8599"/>
    </row>
    <row r="4726" spans="1:10" ht="17.25" thickTop="1" thickBot="1" x14ac:dyDescent="0.3">
      <c r="A4726" s="8599"/>
      <c r="B4726" s="9793"/>
      <c r="C4726" s="11312" t="s">
        <v>227</v>
      </c>
      <c r="D4726" s="11313"/>
      <c r="E4726" s="9866">
        <v>130</v>
      </c>
      <c r="F4726" s="9866">
        <v>1</v>
      </c>
      <c r="G4726" s="9866">
        <v>4</v>
      </c>
      <c r="H4726" s="9866">
        <v>0</v>
      </c>
      <c r="I4726" s="9867">
        <v>135</v>
      </c>
      <c r="J4726" s="8599"/>
    </row>
    <row r="4727" spans="1:10" ht="16.5" thickTop="1" thickBot="1" x14ac:dyDescent="0.3">
      <c r="A4727" s="8599"/>
      <c r="B4727" s="9793"/>
      <c r="C4727" s="9831"/>
      <c r="D4727" s="9868" t="s">
        <v>228</v>
      </c>
      <c r="E4727" s="9864">
        <v>31</v>
      </c>
      <c r="F4727" s="9864"/>
      <c r="G4727" s="9864"/>
      <c r="H4727" s="9864"/>
      <c r="I4727" s="9869">
        <v>31</v>
      </c>
      <c r="J4727" s="8599"/>
    </row>
    <row r="4728" spans="1:10" ht="16.5" thickTop="1" thickBot="1" x14ac:dyDescent="0.3">
      <c r="A4728" s="8599"/>
      <c r="B4728" s="9793"/>
      <c r="C4728" s="9831"/>
      <c r="D4728" s="9870" t="s">
        <v>229</v>
      </c>
      <c r="E4728" s="9864"/>
      <c r="F4728" s="9864"/>
      <c r="G4728" s="9864"/>
      <c r="H4728" s="9864"/>
      <c r="I4728" s="9869">
        <v>0</v>
      </c>
      <c r="J4728" s="8599"/>
    </row>
    <row r="4729" spans="1:10" ht="16.5" thickTop="1" thickBot="1" x14ac:dyDescent="0.3">
      <c r="A4729" s="8599"/>
      <c r="B4729" s="9793"/>
      <c r="C4729" s="9831"/>
      <c r="D4729" s="9871" t="s">
        <v>230</v>
      </c>
      <c r="E4729" s="9864"/>
      <c r="F4729" s="9864"/>
      <c r="G4729" s="9864"/>
      <c r="H4729" s="9864"/>
      <c r="I4729" s="9869">
        <v>0</v>
      </c>
      <c r="J4729" s="8599"/>
    </row>
    <row r="4730" spans="1:10" ht="16.5" thickTop="1" thickBot="1" x14ac:dyDescent="0.3">
      <c r="A4730" s="8599"/>
      <c r="B4730" s="9793"/>
      <c r="C4730" s="9831"/>
      <c r="D4730" s="9871" t="s">
        <v>231</v>
      </c>
      <c r="E4730" s="9864"/>
      <c r="F4730" s="9864"/>
      <c r="G4730" s="9864"/>
      <c r="H4730" s="9864"/>
      <c r="I4730" s="9869">
        <v>0</v>
      </c>
      <c r="J4730" s="8599"/>
    </row>
    <row r="4731" spans="1:10" ht="16.5" thickTop="1" thickBot="1" x14ac:dyDescent="0.3">
      <c r="A4731" s="8599"/>
      <c r="B4731" s="9793"/>
      <c r="C4731" s="9831"/>
      <c r="D4731" s="9871" t="s">
        <v>232</v>
      </c>
      <c r="E4731" s="9864">
        <v>13</v>
      </c>
      <c r="F4731" s="9864">
        <v>1</v>
      </c>
      <c r="G4731" s="9864"/>
      <c r="H4731" s="9864"/>
      <c r="I4731" s="9869">
        <v>14</v>
      </c>
      <c r="J4731" s="8599"/>
    </row>
    <row r="4732" spans="1:10" ht="16.5" thickTop="1" thickBot="1" x14ac:dyDescent="0.3">
      <c r="A4732" s="8599"/>
      <c r="B4732" s="9793"/>
      <c r="C4732" s="9831"/>
      <c r="D4732" s="9871" t="s">
        <v>233</v>
      </c>
      <c r="E4732" s="9864">
        <v>6</v>
      </c>
      <c r="F4732" s="9864"/>
      <c r="G4732" s="9864"/>
      <c r="H4732" s="9864"/>
      <c r="I4732" s="9869">
        <v>6</v>
      </c>
      <c r="J4732" s="8599"/>
    </row>
    <row r="4733" spans="1:10" ht="16.5" thickTop="1" thickBot="1" x14ac:dyDescent="0.3">
      <c r="A4733" s="8599"/>
      <c r="B4733" s="9793"/>
      <c r="C4733" s="9831"/>
      <c r="D4733" s="9871" t="s">
        <v>234</v>
      </c>
      <c r="E4733" s="9864">
        <v>16</v>
      </c>
      <c r="F4733" s="9864"/>
      <c r="G4733" s="9864">
        <v>4</v>
      </c>
      <c r="H4733" s="9864"/>
      <c r="I4733" s="9869">
        <v>20</v>
      </c>
      <c r="J4733" s="8599"/>
    </row>
    <row r="4734" spans="1:10" ht="16.5" thickTop="1" thickBot="1" x14ac:dyDescent="0.3">
      <c r="A4734" s="8599"/>
      <c r="B4734" s="9793"/>
      <c r="C4734" s="9831"/>
      <c r="D4734" s="9871" t="s">
        <v>235</v>
      </c>
      <c r="E4734" s="9864"/>
      <c r="F4734" s="9864"/>
      <c r="G4734" s="9864"/>
      <c r="H4734" s="9864"/>
      <c r="I4734" s="9869">
        <v>0</v>
      </c>
      <c r="J4734" s="8599"/>
    </row>
    <row r="4735" spans="1:10" ht="16.5" thickTop="1" thickBot="1" x14ac:dyDescent="0.3">
      <c r="A4735" s="8599"/>
      <c r="B4735" s="9793"/>
      <c r="C4735" s="9831"/>
      <c r="D4735" s="9872" t="s">
        <v>236</v>
      </c>
      <c r="E4735" s="9864">
        <v>64</v>
      </c>
      <c r="F4735" s="9864"/>
      <c r="G4735" s="9864"/>
      <c r="H4735" s="9864"/>
      <c r="I4735" s="9869">
        <v>64</v>
      </c>
      <c r="J4735" s="8599"/>
    </row>
    <row r="4736" spans="1:10" ht="16.5" thickTop="1" thickBot="1" x14ac:dyDescent="0.3">
      <c r="A4736" s="8599"/>
      <c r="B4736" s="9873" t="s">
        <v>84</v>
      </c>
      <c r="C4736" s="9384"/>
      <c r="D4736" s="8599"/>
      <c r="E4736" s="9793"/>
      <c r="F4736" s="9793"/>
      <c r="G4736" s="9793"/>
      <c r="H4736" s="9793"/>
      <c r="I4736" s="9793"/>
      <c r="J4736" s="9793"/>
    </row>
    <row r="4737" spans="1:10" ht="16.5" thickTop="1" thickBot="1" x14ac:dyDescent="0.3">
      <c r="A4737" s="8599"/>
      <c r="B4737" s="11314" t="s">
        <v>85</v>
      </c>
      <c r="C4737" s="11315"/>
      <c r="D4737" s="11315"/>
      <c r="E4737" s="11315"/>
      <c r="F4737" s="11316"/>
      <c r="G4737" s="11234" t="s">
        <v>11</v>
      </c>
      <c r="H4737" s="11323"/>
      <c r="I4737" s="8599"/>
      <c r="J4737" s="8599"/>
    </row>
    <row r="4738" spans="1:10" ht="16.5" thickTop="1" thickBot="1" x14ac:dyDescent="0.3">
      <c r="A4738" s="8599"/>
      <c r="B4738" s="11317"/>
      <c r="C4738" s="11318"/>
      <c r="D4738" s="11318"/>
      <c r="E4738" s="11318"/>
      <c r="F4738" s="11319"/>
      <c r="G4738" s="11324">
        <v>13</v>
      </c>
      <c r="H4738" s="11324"/>
      <c r="I4738" s="8599"/>
      <c r="J4738" s="8599"/>
    </row>
    <row r="4739" spans="1:10" ht="16.5" thickTop="1" thickBot="1" x14ac:dyDescent="0.3">
      <c r="A4739" s="8599"/>
      <c r="B4739" s="11320"/>
      <c r="C4739" s="11321"/>
      <c r="D4739" s="11321"/>
      <c r="E4739" s="11321"/>
      <c r="F4739" s="11322"/>
      <c r="G4739" s="11324"/>
      <c r="H4739" s="11324"/>
      <c r="I4739" s="8599"/>
      <c r="J4739" s="8599"/>
    </row>
    <row r="4740" spans="1:10" ht="16.5" thickTop="1" thickBot="1" x14ac:dyDescent="0.3">
      <c r="A4740" s="8599"/>
      <c r="B4740" s="9384"/>
      <c r="C4740" s="9793"/>
      <c r="D4740" s="11105" t="s">
        <v>86</v>
      </c>
      <c r="E4740" s="11106"/>
      <c r="F4740" s="9874">
        <v>8</v>
      </c>
      <c r="G4740" s="11232">
        <v>8</v>
      </c>
      <c r="H4740" s="11232"/>
      <c r="I4740" s="8599"/>
      <c r="J4740" s="9793"/>
    </row>
    <row r="4741" spans="1:10" ht="16.5" thickTop="1" thickBot="1" x14ac:dyDescent="0.3">
      <c r="A4741" s="8599"/>
      <c r="B4741" s="9384"/>
      <c r="C4741" s="9793"/>
      <c r="D4741" s="11290" t="s">
        <v>237</v>
      </c>
      <c r="E4741" s="11291"/>
      <c r="F4741" s="9874">
        <v>1</v>
      </c>
      <c r="G4741" s="11232">
        <v>1</v>
      </c>
      <c r="H4741" s="11232"/>
      <c r="I4741" s="8599"/>
      <c r="J4741" s="9793"/>
    </row>
    <row r="4742" spans="1:10" ht="16.5" thickTop="1" thickBot="1" x14ac:dyDescent="0.3">
      <c r="A4742" s="8599"/>
      <c r="B4742" s="9384"/>
      <c r="C4742" s="9793"/>
      <c r="D4742" s="11290" t="s">
        <v>238</v>
      </c>
      <c r="E4742" s="11291"/>
      <c r="F4742" s="9874">
        <v>3</v>
      </c>
      <c r="G4742" s="11232">
        <v>3</v>
      </c>
      <c r="H4742" s="11232"/>
      <c r="I4742" s="8599"/>
      <c r="J4742" s="9793"/>
    </row>
    <row r="4743" spans="1:10" ht="39.75" thickTop="1" thickBot="1" x14ac:dyDescent="0.3">
      <c r="A4743" s="8599"/>
      <c r="B4743" s="9384"/>
      <c r="C4743" s="9793"/>
      <c r="D4743" s="9875" t="s">
        <v>239</v>
      </c>
      <c r="E4743" s="9876"/>
      <c r="F4743" s="9874">
        <v>1</v>
      </c>
      <c r="G4743" s="11232">
        <v>1</v>
      </c>
      <c r="H4743" s="11232"/>
      <c r="I4743" s="8599"/>
      <c r="J4743" s="9793"/>
    </row>
    <row r="4744" spans="1:10" ht="16.5" thickTop="1" thickBot="1" x14ac:dyDescent="0.3">
      <c r="A4744" s="8599"/>
      <c r="B4744" s="9384"/>
      <c r="C4744" s="9793"/>
      <c r="D4744" s="11290" t="s">
        <v>240</v>
      </c>
      <c r="E4744" s="11291"/>
      <c r="F4744" s="9874"/>
      <c r="G4744" s="11232">
        <v>0</v>
      </c>
      <c r="H4744" s="11232"/>
      <c r="I4744" s="8599"/>
      <c r="J4744" s="9793"/>
    </row>
    <row r="4745" spans="1:10" ht="16.5" thickTop="1" thickBot="1" x14ac:dyDescent="0.3">
      <c r="A4745" s="8599"/>
      <c r="B4745" s="11292" t="s">
        <v>90</v>
      </c>
      <c r="C4745" s="11293"/>
      <c r="D4745" s="11293"/>
      <c r="E4745" s="11293"/>
      <c r="F4745" s="11293"/>
      <c r="G4745" s="11294"/>
      <c r="H4745" s="11301" t="s">
        <v>11</v>
      </c>
      <c r="I4745" s="11302"/>
      <c r="J4745" s="8599"/>
    </row>
    <row r="4746" spans="1:10" ht="15.75" thickTop="1" x14ac:dyDescent="0.25">
      <c r="A4746" s="8599"/>
      <c r="B4746" s="11295"/>
      <c r="C4746" s="11296"/>
      <c r="D4746" s="11296"/>
      <c r="E4746" s="11296"/>
      <c r="F4746" s="11296"/>
      <c r="G4746" s="11297"/>
      <c r="H4746" s="11303">
        <v>1085</v>
      </c>
      <c r="I4746" s="11304"/>
      <c r="J4746" s="8599"/>
    </row>
    <row r="4747" spans="1:10" ht="15.75" thickBot="1" x14ac:dyDescent="0.3">
      <c r="A4747" s="8599"/>
      <c r="B4747" s="11298"/>
      <c r="C4747" s="11299"/>
      <c r="D4747" s="11299"/>
      <c r="E4747" s="11299"/>
      <c r="F4747" s="11299"/>
      <c r="G4747" s="11300"/>
      <c r="H4747" s="11305"/>
      <c r="I4747" s="11306"/>
      <c r="J4747" s="8599"/>
    </row>
    <row r="4748" spans="1:10" ht="16.5" thickTop="1" thickBot="1" x14ac:dyDescent="0.3">
      <c r="A4748" s="8599"/>
      <c r="B4748" s="9877"/>
      <c r="C4748" s="9878">
        <v>7.1</v>
      </c>
      <c r="D4748" s="9879" t="s">
        <v>91</v>
      </c>
      <c r="E4748" s="9800"/>
      <c r="F4748" s="9800"/>
      <c r="G4748" s="9800"/>
      <c r="H4748" s="11284">
        <v>80</v>
      </c>
      <c r="I4748" s="11284"/>
      <c r="J4748" s="8599"/>
    </row>
    <row r="4749" spans="1:10" ht="16.5" thickTop="1" thickBot="1" x14ac:dyDescent="0.3">
      <c r="A4749" s="8599"/>
      <c r="B4749" s="9858"/>
      <c r="C4749" s="9858"/>
      <c r="D4749" s="9880" t="s">
        <v>92</v>
      </c>
      <c r="E4749" s="9881"/>
      <c r="F4749" s="9881"/>
      <c r="G4749" s="9881"/>
      <c r="H4749" s="11232">
        <v>6</v>
      </c>
      <c r="I4749" s="11232"/>
      <c r="J4749" s="8599"/>
    </row>
    <row r="4750" spans="1:10" ht="16.5" thickTop="1" thickBot="1" x14ac:dyDescent="0.3">
      <c r="A4750" s="8599"/>
      <c r="B4750" s="9793"/>
      <c r="C4750" s="9793"/>
      <c r="D4750" s="9882" t="s">
        <v>93</v>
      </c>
      <c r="E4750" s="9883"/>
      <c r="F4750" s="9883"/>
      <c r="G4750" s="9884"/>
      <c r="H4750" s="11116">
        <v>6</v>
      </c>
      <c r="I4750" s="11116"/>
      <c r="J4750" s="8599"/>
    </row>
    <row r="4751" spans="1:10" ht="16.5" thickTop="1" thickBot="1" x14ac:dyDescent="0.3">
      <c r="A4751" s="8599"/>
      <c r="B4751" s="9793"/>
      <c r="C4751" s="9793"/>
      <c r="D4751" s="9885" t="s">
        <v>94</v>
      </c>
      <c r="E4751" s="9886"/>
      <c r="F4751" s="9886"/>
      <c r="G4751" s="9887"/>
      <c r="H4751" s="11285"/>
      <c r="I4751" s="11286"/>
      <c r="J4751" s="8599"/>
    </row>
    <row r="4752" spans="1:10" ht="16.5" thickTop="1" thickBot="1" x14ac:dyDescent="0.3">
      <c r="A4752" s="8599"/>
      <c r="B4752" s="9793"/>
      <c r="C4752" s="9793"/>
      <c r="D4752" s="9885" t="s">
        <v>95</v>
      </c>
      <c r="E4752" s="9886"/>
      <c r="F4752" s="9886"/>
      <c r="G4752" s="9887"/>
      <c r="H4752" s="11285"/>
      <c r="I4752" s="11286"/>
      <c r="J4752" s="8599"/>
    </row>
    <row r="4753" spans="1:10" ht="16.5" thickTop="1" thickBot="1" x14ac:dyDescent="0.3">
      <c r="A4753" s="8599"/>
      <c r="B4753" s="9793"/>
      <c r="C4753" s="9888"/>
      <c r="D4753" s="9889" t="s">
        <v>96</v>
      </c>
      <c r="E4753" s="9890"/>
      <c r="F4753" s="9890"/>
      <c r="G4753" s="9890"/>
      <c r="H4753" s="11285"/>
      <c r="I4753" s="11286"/>
      <c r="J4753" s="9793"/>
    </row>
    <row r="4754" spans="1:10" ht="16.5" thickTop="1" thickBot="1" x14ac:dyDescent="0.3">
      <c r="A4754" s="8599"/>
      <c r="B4754" s="9793"/>
      <c r="C4754" s="9793"/>
      <c r="D4754" s="9891" t="s">
        <v>97</v>
      </c>
      <c r="E4754" s="9877"/>
      <c r="F4754" s="9877"/>
      <c r="G4754" s="9877"/>
      <c r="H4754" s="11135"/>
      <c r="I4754" s="11135"/>
      <c r="J4754" s="9793"/>
    </row>
    <row r="4755" spans="1:10" ht="16.5" thickTop="1" thickBot="1" x14ac:dyDescent="0.3">
      <c r="A4755" s="8599"/>
      <c r="B4755" s="9793"/>
      <c r="C4755" s="9793"/>
      <c r="D4755" s="9880" t="s">
        <v>98</v>
      </c>
      <c r="E4755" s="9881"/>
      <c r="F4755" s="9881"/>
      <c r="G4755" s="9881"/>
      <c r="H4755" s="11232">
        <v>9</v>
      </c>
      <c r="I4755" s="11232"/>
      <c r="J4755" s="9793"/>
    </row>
    <row r="4756" spans="1:10" ht="16.5" thickTop="1" thickBot="1" x14ac:dyDescent="0.3">
      <c r="A4756" s="8599"/>
      <c r="B4756" s="9793"/>
      <c r="C4756" s="9888"/>
      <c r="D4756" s="9882" t="s">
        <v>93</v>
      </c>
      <c r="E4756" s="9883"/>
      <c r="F4756" s="9883"/>
      <c r="G4756" s="9884"/>
      <c r="H4756" s="11116">
        <v>5</v>
      </c>
      <c r="I4756" s="11116"/>
      <c r="J4756" s="9793"/>
    </row>
    <row r="4757" spans="1:10" ht="16.5" thickTop="1" thickBot="1" x14ac:dyDescent="0.3">
      <c r="A4757" s="8599"/>
      <c r="B4757" s="9793"/>
      <c r="C4757" s="9888"/>
      <c r="D4757" s="9885" t="s">
        <v>94</v>
      </c>
      <c r="E4757" s="9886"/>
      <c r="F4757" s="9886"/>
      <c r="G4757" s="9887"/>
      <c r="H4757" s="11285"/>
      <c r="I4757" s="11286"/>
      <c r="J4757" s="9793"/>
    </row>
    <row r="4758" spans="1:10" ht="16.5" thickTop="1" thickBot="1" x14ac:dyDescent="0.3">
      <c r="A4758" s="8599"/>
      <c r="B4758" s="9793"/>
      <c r="C4758" s="9888"/>
      <c r="D4758" s="9885" t="s">
        <v>95</v>
      </c>
      <c r="E4758" s="9886"/>
      <c r="F4758" s="9886"/>
      <c r="G4758" s="9887"/>
      <c r="H4758" s="11285">
        <v>2</v>
      </c>
      <c r="I4758" s="11286"/>
      <c r="J4758" s="9793"/>
    </row>
    <row r="4759" spans="1:10" ht="16.5" thickTop="1" thickBot="1" x14ac:dyDescent="0.3">
      <c r="A4759" s="8599"/>
      <c r="B4759" s="9793"/>
      <c r="C4759" s="9888"/>
      <c r="D4759" s="9889" t="s">
        <v>96</v>
      </c>
      <c r="E4759" s="9890"/>
      <c r="F4759" s="9890"/>
      <c r="G4759" s="9890"/>
      <c r="H4759" s="11285">
        <v>2</v>
      </c>
      <c r="I4759" s="11286"/>
      <c r="J4759" s="9793"/>
    </row>
    <row r="4760" spans="1:10" ht="16.5" thickTop="1" thickBot="1" x14ac:dyDescent="0.3">
      <c r="A4760" s="8599"/>
      <c r="B4760" s="9793"/>
      <c r="C4760" s="9888"/>
      <c r="D4760" s="9891" t="s">
        <v>97</v>
      </c>
      <c r="E4760" s="9877"/>
      <c r="F4760" s="9877"/>
      <c r="G4760" s="9877"/>
      <c r="H4760" s="11135"/>
      <c r="I4760" s="11135"/>
      <c r="J4760" s="9793"/>
    </row>
    <row r="4761" spans="1:10" ht="16.5" thickTop="1" thickBot="1" x14ac:dyDescent="0.3">
      <c r="A4761" s="8599"/>
      <c r="B4761" s="9793"/>
      <c r="C4761" s="9888"/>
      <c r="D4761" s="9880" t="s">
        <v>99</v>
      </c>
      <c r="E4761" s="9881"/>
      <c r="F4761" s="9881"/>
      <c r="G4761" s="9881"/>
      <c r="H4761" s="11232">
        <v>0</v>
      </c>
      <c r="I4761" s="11232"/>
      <c r="J4761" s="9793"/>
    </row>
    <row r="4762" spans="1:10" ht="16.5" thickTop="1" thickBot="1" x14ac:dyDescent="0.3">
      <c r="A4762" s="8599"/>
      <c r="B4762" s="9793"/>
      <c r="C4762" s="9888"/>
      <c r="D4762" s="9882" t="s">
        <v>93</v>
      </c>
      <c r="E4762" s="9883"/>
      <c r="F4762" s="9883"/>
      <c r="G4762" s="9884"/>
      <c r="H4762" s="11116"/>
      <c r="I4762" s="11116"/>
      <c r="J4762" s="9793"/>
    </row>
    <row r="4763" spans="1:10" ht="16.5" thickTop="1" thickBot="1" x14ac:dyDescent="0.3">
      <c r="A4763" s="8599"/>
      <c r="B4763" s="9793"/>
      <c r="C4763" s="9888"/>
      <c r="D4763" s="9885" t="s">
        <v>94</v>
      </c>
      <c r="E4763" s="9886"/>
      <c r="F4763" s="9886"/>
      <c r="G4763" s="9887"/>
      <c r="H4763" s="11285"/>
      <c r="I4763" s="11286"/>
      <c r="J4763" s="9793"/>
    </row>
    <row r="4764" spans="1:10" ht="16.5" thickTop="1" thickBot="1" x14ac:dyDescent="0.3">
      <c r="A4764" s="8599"/>
      <c r="B4764" s="9793"/>
      <c r="C4764" s="9888"/>
      <c r="D4764" s="9885" t="s">
        <v>95</v>
      </c>
      <c r="E4764" s="9886"/>
      <c r="F4764" s="9886"/>
      <c r="G4764" s="9887"/>
      <c r="H4764" s="11285"/>
      <c r="I4764" s="11286"/>
      <c r="J4764" s="9793"/>
    </row>
    <row r="4765" spans="1:10" ht="16.5" thickTop="1" thickBot="1" x14ac:dyDescent="0.3">
      <c r="A4765" s="8599"/>
      <c r="B4765" s="9793"/>
      <c r="C4765" s="9888"/>
      <c r="D4765" s="9889" t="s">
        <v>96</v>
      </c>
      <c r="E4765" s="9890"/>
      <c r="F4765" s="9890"/>
      <c r="G4765" s="9890"/>
      <c r="H4765" s="11285"/>
      <c r="I4765" s="11286"/>
      <c r="J4765" s="9793"/>
    </row>
    <row r="4766" spans="1:10" ht="16.5" thickTop="1" thickBot="1" x14ac:dyDescent="0.3">
      <c r="A4766" s="8599"/>
      <c r="B4766" s="9793"/>
      <c r="C4766" s="9888"/>
      <c r="D4766" s="9891" t="s">
        <v>97</v>
      </c>
      <c r="E4766" s="9877"/>
      <c r="F4766" s="9877"/>
      <c r="G4766" s="9877"/>
      <c r="H4766" s="11135"/>
      <c r="I4766" s="11135"/>
      <c r="J4766" s="9793"/>
    </row>
    <row r="4767" spans="1:10" ht="39.75" thickTop="1" thickBot="1" x14ac:dyDescent="0.3">
      <c r="A4767" s="8599"/>
      <c r="B4767" s="9793"/>
      <c r="C4767" s="9888"/>
      <c r="D4767" s="9892" t="s">
        <v>100</v>
      </c>
      <c r="E4767" s="9881"/>
      <c r="F4767" s="9881"/>
      <c r="G4767" s="9893"/>
      <c r="H4767" s="11275">
        <v>0</v>
      </c>
      <c r="I4767" s="11276"/>
      <c r="J4767" s="9793"/>
    </row>
    <row r="4768" spans="1:10" ht="16.5" thickTop="1" thickBot="1" x14ac:dyDescent="0.3">
      <c r="A4768" s="8599"/>
      <c r="B4768" s="9793"/>
      <c r="C4768" s="9888"/>
      <c r="D4768" s="9894" t="s">
        <v>101</v>
      </c>
      <c r="E4768" s="9895"/>
      <c r="F4768" s="9895"/>
      <c r="G4768" s="9895"/>
      <c r="H4768" s="11116"/>
      <c r="I4768" s="11116"/>
      <c r="J4768" s="9793"/>
    </row>
    <row r="4769" spans="1:10" ht="16.5" thickTop="1" thickBot="1" x14ac:dyDescent="0.3">
      <c r="A4769" s="8599"/>
      <c r="B4769" s="9793"/>
      <c r="C4769" s="9888"/>
      <c r="D4769" s="9894" t="s">
        <v>102</v>
      </c>
      <c r="E4769" s="9890"/>
      <c r="F4769" s="9890"/>
      <c r="G4769" s="9890"/>
      <c r="H4769" s="11285"/>
      <c r="I4769" s="11286"/>
      <c r="J4769" s="9793"/>
    </row>
    <row r="4770" spans="1:10" ht="16.5" thickTop="1" thickBot="1" x14ac:dyDescent="0.3">
      <c r="A4770" s="8599"/>
      <c r="B4770" s="9793"/>
      <c r="C4770" s="9888"/>
      <c r="D4770" s="9882" t="s">
        <v>103</v>
      </c>
      <c r="E4770" s="9890"/>
      <c r="F4770" s="9890"/>
      <c r="G4770" s="9896"/>
      <c r="H4770" s="11135"/>
      <c r="I4770" s="11135"/>
      <c r="J4770" s="9793"/>
    </row>
    <row r="4771" spans="1:10" ht="39.75" thickTop="1" thickBot="1" x14ac:dyDescent="0.3">
      <c r="A4771" s="8599"/>
      <c r="B4771" s="9793"/>
      <c r="C4771" s="9888"/>
      <c r="D4771" s="9892" t="s">
        <v>104</v>
      </c>
      <c r="E4771" s="9881"/>
      <c r="F4771" s="9881"/>
      <c r="G4771" s="9881"/>
      <c r="H4771" s="11275">
        <v>0</v>
      </c>
      <c r="I4771" s="11276"/>
      <c r="J4771" s="9793"/>
    </row>
    <row r="4772" spans="1:10" ht="16.5" thickTop="1" thickBot="1" x14ac:dyDescent="0.3">
      <c r="A4772" s="8599"/>
      <c r="B4772" s="9793"/>
      <c r="C4772" s="9888"/>
      <c r="D4772" s="9894" t="s">
        <v>105</v>
      </c>
      <c r="E4772" s="9895"/>
      <c r="F4772" s="9895"/>
      <c r="G4772" s="9895"/>
      <c r="H4772" s="11116"/>
      <c r="I4772" s="11116"/>
      <c r="J4772" s="9793"/>
    </row>
    <row r="4773" spans="1:10" ht="16.5" thickTop="1" thickBot="1" x14ac:dyDescent="0.3">
      <c r="A4773" s="8599"/>
      <c r="B4773" s="9793"/>
      <c r="C4773" s="9888"/>
      <c r="D4773" s="9894" t="s">
        <v>102</v>
      </c>
      <c r="E4773" s="9890"/>
      <c r="F4773" s="9890"/>
      <c r="G4773" s="9890"/>
      <c r="H4773" s="11285"/>
      <c r="I4773" s="11286"/>
      <c r="J4773" s="9793"/>
    </row>
    <row r="4774" spans="1:10" ht="16.5" thickTop="1" thickBot="1" x14ac:dyDescent="0.3">
      <c r="A4774" s="8599"/>
      <c r="B4774" s="9793"/>
      <c r="C4774" s="9888"/>
      <c r="D4774" s="9882" t="s">
        <v>103</v>
      </c>
      <c r="E4774" s="9890"/>
      <c r="F4774" s="9890"/>
      <c r="G4774" s="9896"/>
      <c r="H4774" s="11135"/>
      <c r="I4774" s="11135"/>
      <c r="J4774" s="9793"/>
    </row>
    <row r="4775" spans="1:10" ht="52.5" thickTop="1" thickBot="1" x14ac:dyDescent="0.3">
      <c r="A4775" s="8599"/>
      <c r="B4775" s="9793"/>
      <c r="C4775" s="9888"/>
      <c r="D4775" s="9892" t="s">
        <v>241</v>
      </c>
      <c r="E4775" s="9881"/>
      <c r="F4775" s="9881"/>
      <c r="G4775" s="9881"/>
      <c r="H4775" s="11232">
        <v>6</v>
      </c>
      <c r="I4775" s="11232"/>
      <c r="J4775" s="9793"/>
    </row>
    <row r="4776" spans="1:10" ht="16.5" thickTop="1" thickBot="1" x14ac:dyDescent="0.3">
      <c r="A4776" s="8599"/>
      <c r="B4776" s="9793"/>
      <c r="C4776" s="9888"/>
      <c r="D4776" s="9882" t="s">
        <v>93</v>
      </c>
      <c r="E4776" s="9883"/>
      <c r="F4776" s="9883"/>
      <c r="G4776" s="9884"/>
      <c r="H4776" s="11116">
        <v>2</v>
      </c>
      <c r="I4776" s="11116"/>
      <c r="J4776" s="9793"/>
    </row>
    <row r="4777" spans="1:10" ht="16.5" thickTop="1" thickBot="1" x14ac:dyDescent="0.3">
      <c r="A4777" s="8599"/>
      <c r="B4777" s="9793"/>
      <c r="C4777" s="9888"/>
      <c r="D4777" s="9885" t="s">
        <v>94</v>
      </c>
      <c r="E4777" s="9886"/>
      <c r="F4777" s="9886"/>
      <c r="G4777" s="9887"/>
      <c r="H4777" s="11285"/>
      <c r="I4777" s="11286"/>
      <c r="J4777" s="9793"/>
    </row>
    <row r="4778" spans="1:10" ht="16.5" thickTop="1" thickBot="1" x14ac:dyDescent="0.3">
      <c r="A4778" s="8599"/>
      <c r="B4778" s="9793"/>
      <c r="C4778" s="9888"/>
      <c r="D4778" s="9885" t="s">
        <v>95</v>
      </c>
      <c r="E4778" s="9886"/>
      <c r="F4778" s="9886"/>
      <c r="G4778" s="9887"/>
      <c r="H4778" s="11285">
        <v>4</v>
      </c>
      <c r="I4778" s="11286"/>
      <c r="J4778" s="9793"/>
    </row>
    <row r="4779" spans="1:10" ht="16.5" thickTop="1" thickBot="1" x14ac:dyDescent="0.3">
      <c r="A4779" s="8599"/>
      <c r="B4779" s="9793"/>
      <c r="C4779" s="9888"/>
      <c r="D4779" s="9889" t="s">
        <v>96</v>
      </c>
      <c r="E4779" s="9890"/>
      <c r="F4779" s="9890"/>
      <c r="G4779" s="9890"/>
      <c r="H4779" s="11285"/>
      <c r="I4779" s="11286"/>
      <c r="J4779" s="9793"/>
    </row>
    <row r="4780" spans="1:10" ht="16.5" thickTop="1" thickBot="1" x14ac:dyDescent="0.3">
      <c r="A4780" s="8599"/>
      <c r="B4780" s="9793"/>
      <c r="C4780" s="9888"/>
      <c r="D4780" s="9891" t="s">
        <v>97</v>
      </c>
      <c r="E4780" s="9877"/>
      <c r="F4780" s="9877"/>
      <c r="G4780" s="9877"/>
      <c r="H4780" s="11135"/>
      <c r="I4780" s="11135"/>
      <c r="J4780" s="9793"/>
    </row>
    <row r="4781" spans="1:10" ht="16.5" thickTop="1" thickBot="1" x14ac:dyDescent="0.3">
      <c r="A4781" s="8599"/>
      <c r="B4781" s="9793"/>
      <c r="C4781" s="9888"/>
      <c r="D4781" s="9880" t="s">
        <v>242</v>
      </c>
      <c r="E4781" s="9881"/>
      <c r="F4781" s="9881"/>
      <c r="G4781" s="9881"/>
      <c r="H4781" s="11232">
        <v>58</v>
      </c>
      <c r="I4781" s="11232"/>
      <c r="J4781" s="9793"/>
    </row>
    <row r="4782" spans="1:10" ht="16.5" thickTop="1" thickBot="1" x14ac:dyDescent="0.3">
      <c r="A4782" s="8599"/>
      <c r="B4782" s="9793"/>
      <c r="C4782" s="9888"/>
      <c r="D4782" s="9882" t="s">
        <v>105</v>
      </c>
      <c r="E4782" s="9883"/>
      <c r="F4782" s="9883"/>
      <c r="G4782" s="9884"/>
      <c r="H4782" s="11116">
        <v>11</v>
      </c>
      <c r="I4782" s="11116"/>
      <c r="J4782" s="9793"/>
    </row>
    <row r="4783" spans="1:10" ht="16.5" thickTop="1" thickBot="1" x14ac:dyDescent="0.3">
      <c r="A4783" s="8599"/>
      <c r="B4783" s="9793"/>
      <c r="C4783" s="9888"/>
      <c r="D4783" s="9885" t="s">
        <v>94</v>
      </c>
      <c r="E4783" s="9886"/>
      <c r="F4783" s="9886"/>
      <c r="G4783" s="9887"/>
      <c r="H4783" s="11285"/>
      <c r="I4783" s="11286"/>
      <c r="J4783" s="9793"/>
    </row>
    <row r="4784" spans="1:10" ht="16.5" thickTop="1" thickBot="1" x14ac:dyDescent="0.3">
      <c r="A4784" s="8599"/>
      <c r="B4784" s="9793"/>
      <c r="C4784" s="9888"/>
      <c r="D4784" s="9885" t="s">
        <v>102</v>
      </c>
      <c r="E4784" s="9886"/>
      <c r="F4784" s="9886"/>
      <c r="G4784" s="9887"/>
      <c r="H4784" s="11285">
        <v>19</v>
      </c>
      <c r="I4784" s="11286"/>
      <c r="J4784" s="9793"/>
    </row>
    <row r="4785" spans="1:10" ht="16.5" thickTop="1" thickBot="1" x14ac:dyDescent="0.3">
      <c r="A4785" s="8599"/>
      <c r="B4785" s="9793"/>
      <c r="C4785" s="9888"/>
      <c r="D4785" s="9889" t="s">
        <v>103</v>
      </c>
      <c r="E4785" s="9890"/>
      <c r="F4785" s="9890"/>
      <c r="G4785" s="9890"/>
      <c r="H4785" s="11285">
        <v>28</v>
      </c>
      <c r="I4785" s="11286"/>
      <c r="J4785" s="9793"/>
    </row>
    <row r="4786" spans="1:10" ht="16.5" thickTop="1" thickBot="1" x14ac:dyDescent="0.3">
      <c r="A4786" s="8599"/>
      <c r="B4786" s="9793"/>
      <c r="C4786" s="9888"/>
      <c r="D4786" s="9891" t="s">
        <v>108</v>
      </c>
      <c r="E4786" s="9877"/>
      <c r="F4786" s="9877"/>
      <c r="G4786" s="9877"/>
      <c r="H4786" s="11135"/>
      <c r="I4786" s="11135"/>
      <c r="J4786" s="9793"/>
    </row>
    <row r="4787" spans="1:10" ht="16.5" thickTop="1" thickBot="1" x14ac:dyDescent="0.3">
      <c r="A4787" s="8599"/>
      <c r="B4787" s="9793"/>
      <c r="C4787" s="9888"/>
      <c r="D4787" s="9880" t="s">
        <v>243</v>
      </c>
      <c r="E4787" s="9881"/>
      <c r="F4787" s="9881"/>
      <c r="G4787" s="9881"/>
      <c r="H4787" s="11232">
        <v>1</v>
      </c>
      <c r="I4787" s="11232"/>
      <c r="J4787" s="9793"/>
    </row>
    <row r="4788" spans="1:10" ht="16.5" thickTop="1" thickBot="1" x14ac:dyDescent="0.3">
      <c r="A4788" s="8599"/>
      <c r="B4788" s="9793"/>
      <c r="C4788" s="9888"/>
      <c r="D4788" s="9882" t="s">
        <v>93</v>
      </c>
      <c r="E4788" s="9883"/>
      <c r="F4788" s="9883"/>
      <c r="G4788" s="9884"/>
      <c r="H4788" s="11116">
        <v>1</v>
      </c>
      <c r="I4788" s="11116"/>
      <c r="J4788" s="9793"/>
    </row>
    <row r="4789" spans="1:10" ht="16.5" thickTop="1" thickBot="1" x14ac:dyDescent="0.3">
      <c r="A4789" s="8599"/>
      <c r="B4789" s="9793"/>
      <c r="C4789" s="9888"/>
      <c r="D4789" s="9885" t="s">
        <v>94</v>
      </c>
      <c r="E4789" s="9886"/>
      <c r="F4789" s="9886"/>
      <c r="G4789" s="9887"/>
      <c r="H4789" s="11285"/>
      <c r="I4789" s="11286"/>
      <c r="J4789" s="9793"/>
    </row>
    <row r="4790" spans="1:10" ht="16.5" thickTop="1" thickBot="1" x14ac:dyDescent="0.3">
      <c r="A4790" s="8599"/>
      <c r="B4790" s="9793"/>
      <c r="C4790" s="9888"/>
      <c r="D4790" s="9885" t="s">
        <v>95</v>
      </c>
      <c r="E4790" s="9886"/>
      <c r="F4790" s="9886"/>
      <c r="G4790" s="9887"/>
      <c r="H4790" s="11285"/>
      <c r="I4790" s="11286"/>
      <c r="J4790" s="9793"/>
    </row>
    <row r="4791" spans="1:10" ht="16.5" thickTop="1" thickBot="1" x14ac:dyDescent="0.3">
      <c r="A4791" s="8599"/>
      <c r="B4791" s="9793"/>
      <c r="C4791" s="9888"/>
      <c r="D4791" s="9889" t="s">
        <v>96</v>
      </c>
      <c r="E4791" s="9890"/>
      <c r="F4791" s="9890"/>
      <c r="G4791" s="9890"/>
      <c r="H4791" s="11285"/>
      <c r="I4791" s="11286"/>
      <c r="J4791" s="9793"/>
    </row>
    <row r="4792" spans="1:10" ht="16.5" thickTop="1" thickBot="1" x14ac:dyDescent="0.3">
      <c r="A4792" s="8599"/>
      <c r="B4792" s="9793"/>
      <c r="C4792" s="9888"/>
      <c r="D4792" s="9891" t="s">
        <v>97</v>
      </c>
      <c r="E4792" s="9877"/>
      <c r="F4792" s="9877"/>
      <c r="G4792" s="9877"/>
      <c r="H4792" s="11135"/>
      <c r="I4792" s="11135"/>
      <c r="J4792" s="9793"/>
    </row>
    <row r="4793" spans="1:10" ht="16.5" thickTop="1" thickBot="1" x14ac:dyDescent="0.3">
      <c r="A4793" s="8599"/>
      <c r="B4793" s="9793"/>
      <c r="C4793" s="9897" t="s">
        <v>109</v>
      </c>
      <c r="D4793" s="9898"/>
      <c r="E4793" s="9899"/>
      <c r="F4793" s="9900"/>
      <c r="G4793" s="9900"/>
      <c r="H4793" s="11287">
        <v>9</v>
      </c>
      <c r="I4793" s="11288"/>
      <c r="J4793" s="9793"/>
    </row>
    <row r="4794" spans="1:10" ht="27" thickTop="1" thickBot="1" x14ac:dyDescent="0.3">
      <c r="A4794" s="8599"/>
      <c r="B4794" s="9793"/>
      <c r="C4794" s="9901"/>
      <c r="D4794" s="9902" t="s">
        <v>110</v>
      </c>
      <c r="E4794" s="9881"/>
      <c r="F4794" s="9881"/>
      <c r="G4794" s="9893"/>
      <c r="H4794" s="11275">
        <v>8</v>
      </c>
      <c r="I4794" s="11276"/>
      <c r="J4794" s="9793"/>
    </row>
    <row r="4795" spans="1:10" ht="16.5" thickTop="1" thickBot="1" x14ac:dyDescent="0.3">
      <c r="A4795" s="8599"/>
      <c r="B4795" s="9793"/>
      <c r="C4795" s="9903"/>
      <c r="D4795" s="9904" t="s">
        <v>93</v>
      </c>
      <c r="E4795" s="9890"/>
      <c r="F4795" s="9890"/>
      <c r="G4795" s="9896"/>
      <c r="H4795" s="11135">
        <v>4</v>
      </c>
      <c r="I4795" s="11135"/>
      <c r="J4795" s="9793"/>
    </row>
    <row r="4796" spans="1:10" ht="16.5" thickTop="1" thickBot="1" x14ac:dyDescent="0.3">
      <c r="A4796" s="8599"/>
      <c r="B4796" s="9793"/>
      <c r="C4796" s="9903"/>
      <c r="D4796" s="9904" t="s">
        <v>94</v>
      </c>
      <c r="E4796" s="9890"/>
      <c r="F4796" s="9890"/>
      <c r="G4796" s="9896"/>
      <c r="H4796" s="11135"/>
      <c r="I4796" s="11135"/>
      <c r="J4796" s="9793"/>
    </row>
    <row r="4797" spans="1:10" ht="16.5" thickTop="1" thickBot="1" x14ac:dyDescent="0.3">
      <c r="A4797" s="8599"/>
      <c r="B4797" s="9793"/>
      <c r="C4797" s="9903"/>
      <c r="D4797" s="9904" t="s">
        <v>95</v>
      </c>
      <c r="E4797" s="9890"/>
      <c r="F4797" s="9890"/>
      <c r="G4797" s="9896"/>
      <c r="H4797" s="11135">
        <v>4</v>
      </c>
      <c r="I4797" s="11135"/>
      <c r="J4797" s="9793"/>
    </row>
    <row r="4798" spans="1:10" ht="16.5" thickTop="1" thickBot="1" x14ac:dyDescent="0.3">
      <c r="A4798" s="8599"/>
      <c r="B4798" s="9793"/>
      <c r="C4798" s="9903"/>
      <c r="D4798" s="9904" t="s">
        <v>96</v>
      </c>
      <c r="E4798" s="9905"/>
      <c r="F4798" s="9905"/>
      <c r="G4798" s="9906"/>
      <c r="H4798" s="11135"/>
      <c r="I4798" s="11135"/>
      <c r="J4798" s="9793"/>
    </row>
    <row r="4799" spans="1:10" ht="16.5" thickTop="1" thickBot="1" x14ac:dyDescent="0.3">
      <c r="A4799" s="8599"/>
      <c r="B4799" s="9793"/>
      <c r="C4799" s="9903"/>
      <c r="D4799" s="9907" t="s">
        <v>111</v>
      </c>
      <c r="E4799" s="9908"/>
      <c r="F4799" s="9908"/>
      <c r="G4799" s="9908"/>
      <c r="H4799" s="11283">
        <v>1</v>
      </c>
      <c r="I4799" s="11283"/>
      <c r="J4799" s="9793"/>
    </row>
    <row r="4800" spans="1:10" ht="16.5" thickTop="1" thickBot="1" x14ac:dyDescent="0.3">
      <c r="A4800" s="8599"/>
      <c r="B4800" s="9793"/>
      <c r="C4800" s="9903"/>
      <c r="D4800" s="9904" t="s">
        <v>93</v>
      </c>
      <c r="E4800" s="9890"/>
      <c r="F4800" s="9890"/>
      <c r="G4800" s="9896"/>
      <c r="H4800" s="11135">
        <v>1</v>
      </c>
      <c r="I4800" s="11135"/>
      <c r="J4800" s="9793"/>
    </row>
    <row r="4801" spans="1:10" ht="16.5" thickTop="1" thickBot="1" x14ac:dyDescent="0.3">
      <c r="A4801" s="8599"/>
      <c r="B4801" s="9793"/>
      <c r="C4801" s="9903"/>
      <c r="D4801" s="9904" t="s">
        <v>94</v>
      </c>
      <c r="E4801" s="9890"/>
      <c r="F4801" s="9890"/>
      <c r="G4801" s="9896"/>
      <c r="H4801" s="11135"/>
      <c r="I4801" s="11135"/>
      <c r="J4801" s="9793"/>
    </row>
    <row r="4802" spans="1:10" ht="16.5" thickTop="1" thickBot="1" x14ac:dyDescent="0.3">
      <c r="A4802" s="8599"/>
      <c r="B4802" s="9793"/>
      <c r="C4802" s="9903"/>
      <c r="D4802" s="9904" t="s">
        <v>95</v>
      </c>
      <c r="E4802" s="9890"/>
      <c r="F4802" s="9890"/>
      <c r="G4802" s="9896"/>
      <c r="H4802" s="11135"/>
      <c r="I4802" s="11135"/>
      <c r="J4802" s="9793"/>
    </row>
    <row r="4803" spans="1:10" ht="16.5" thickTop="1" thickBot="1" x14ac:dyDescent="0.3">
      <c r="A4803" s="8599"/>
      <c r="B4803" s="9793"/>
      <c r="C4803" s="9903"/>
      <c r="D4803" s="9904" t="s">
        <v>96</v>
      </c>
      <c r="E4803" s="9905"/>
      <c r="F4803" s="9905"/>
      <c r="G4803" s="9906"/>
      <c r="H4803" s="11135"/>
      <c r="I4803" s="11135"/>
      <c r="J4803" s="9793"/>
    </row>
    <row r="4804" spans="1:10" ht="16.5" thickTop="1" thickBot="1" x14ac:dyDescent="0.3">
      <c r="A4804" s="8599"/>
      <c r="B4804" s="9793"/>
      <c r="C4804" s="9903"/>
      <c r="D4804" s="9907" t="s">
        <v>112</v>
      </c>
      <c r="E4804" s="9908"/>
      <c r="F4804" s="9908"/>
      <c r="G4804" s="9908"/>
      <c r="H4804" s="11283">
        <v>0</v>
      </c>
      <c r="I4804" s="11283"/>
      <c r="J4804" s="9793"/>
    </row>
    <row r="4805" spans="1:10" ht="16.5" thickTop="1" thickBot="1" x14ac:dyDescent="0.3">
      <c r="A4805" s="8599"/>
      <c r="B4805" s="9793"/>
      <c r="C4805" s="9903"/>
      <c r="D4805" s="9904" t="s">
        <v>93</v>
      </c>
      <c r="E4805" s="9890"/>
      <c r="F4805" s="9890"/>
      <c r="G4805" s="9896"/>
      <c r="H4805" s="11135"/>
      <c r="I4805" s="11135"/>
      <c r="J4805" s="9793"/>
    </row>
    <row r="4806" spans="1:10" ht="16.5" thickTop="1" thickBot="1" x14ac:dyDescent="0.3">
      <c r="A4806" s="8599"/>
      <c r="B4806" s="9793"/>
      <c r="C4806" s="9903"/>
      <c r="D4806" s="9904" t="s">
        <v>94</v>
      </c>
      <c r="E4806" s="9890"/>
      <c r="F4806" s="9890"/>
      <c r="G4806" s="9896"/>
      <c r="H4806" s="11135"/>
      <c r="I4806" s="11135"/>
      <c r="J4806" s="9793"/>
    </row>
    <row r="4807" spans="1:10" ht="16.5" thickTop="1" thickBot="1" x14ac:dyDescent="0.3">
      <c r="A4807" s="8599"/>
      <c r="B4807" s="9793"/>
      <c r="C4807" s="9903"/>
      <c r="D4807" s="9904" t="s">
        <v>95</v>
      </c>
      <c r="E4807" s="9890"/>
      <c r="F4807" s="9890"/>
      <c r="G4807" s="9896"/>
      <c r="H4807" s="11135"/>
      <c r="I4807" s="11135"/>
      <c r="J4807" s="9793"/>
    </row>
    <row r="4808" spans="1:10" ht="16.5" thickTop="1" thickBot="1" x14ac:dyDescent="0.3">
      <c r="A4808" s="8599"/>
      <c r="B4808" s="9793"/>
      <c r="C4808" s="9903"/>
      <c r="D4808" s="9904" t="s">
        <v>96</v>
      </c>
      <c r="E4808" s="9905"/>
      <c r="F4808" s="9905"/>
      <c r="G4808" s="9906"/>
      <c r="H4808" s="11135"/>
      <c r="I4808" s="11135"/>
      <c r="J4808" s="9793"/>
    </row>
    <row r="4809" spans="1:10" ht="16.5" thickTop="1" thickBot="1" x14ac:dyDescent="0.3">
      <c r="A4809" s="8599"/>
      <c r="B4809" s="9793"/>
      <c r="C4809" s="9903"/>
      <c r="D4809" s="9909" t="s">
        <v>113</v>
      </c>
      <c r="E4809" s="9881"/>
      <c r="F4809" s="9881"/>
      <c r="G4809" s="9893"/>
      <c r="H4809" s="11283">
        <v>0</v>
      </c>
      <c r="I4809" s="11283"/>
      <c r="J4809" s="9793"/>
    </row>
    <row r="4810" spans="1:10" ht="16.5" thickTop="1" thickBot="1" x14ac:dyDescent="0.3">
      <c r="A4810" s="8599"/>
      <c r="B4810" s="9793"/>
      <c r="C4810" s="9903"/>
      <c r="D4810" s="9910" t="s">
        <v>114</v>
      </c>
      <c r="E4810" s="9883"/>
      <c r="F4810" s="9883"/>
      <c r="G4810" s="9884"/>
      <c r="H4810" s="11135"/>
      <c r="I4810" s="11135"/>
      <c r="J4810" s="9793"/>
    </row>
    <row r="4811" spans="1:10" ht="16.5" thickTop="1" thickBot="1" x14ac:dyDescent="0.3">
      <c r="A4811" s="8599"/>
      <c r="B4811" s="9793"/>
      <c r="C4811" s="9903"/>
      <c r="D4811" s="9910" t="s">
        <v>94</v>
      </c>
      <c r="E4811" s="9883"/>
      <c r="F4811" s="9883"/>
      <c r="G4811" s="9884"/>
      <c r="H4811" s="11135"/>
      <c r="I4811" s="11135"/>
      <c r="J4811" s="9793"/>
    </row>
    <row r="4812" spans="1:10" ht="16.5" thickTop="1" thickBot="1" x14ac:dyDescent="0.3">
      <c r="A4812" s="8599"/>
      <c r="B4812" s="9793"/>
      <c r="C4812" s="9903"/>
      <c r="D4812" s="9910" t="s">
        <v>102</v>
      </c>
      <c r="E4812" s="9883"/>
      <c r="F4812" s="9883"/>
      <c r="G4812" s="9884"/>
      <c r="H4812" s="11135"/>
      <c r="I4812" s="11135"/>
      <c r="J4812" s="9793"/>
    </row>
    <row r="4813" spans="1:10" ht="16.5" thickTop="1" thickBot="1" x14ac:dyDescent="0.3">
      <c r="A4813" s="9384"/>
      <c r="B4813" s="9793"/>
      <c r="C4813" s="9903"/>
      <c r="D4813" s="9910" t="s">
        <v>103</v>
      </c>
      <c r="E4813" s="9883"/>
      <c r="F4813" s="9883"/>
      <c r="G4813" s="9884"/>
      <c r="H4813" s="11135"/>
      <c r="I4813" s="11135"/>
      <c r="J4813" s="9793"/>
    </row>
    <row r="4814" spans="1:10" ht="16.5" thickTop="1" thickBot="1" x14ac:dyDescent="0.3">
      <c r="A4814" s="9384"/>
      <c r="B4814" s="9793"/>
      <c r="C4814" s="9903"/>
      <c r="D4814" s="9909" t="s">
        <v>115</v>
      </c>
      <c r="E4814" s="9881"/>
      <c r="F4814" s="9881"/>
      <c r="G4814" s="9893"/>
      <c r="H4814" s="11283">
        <v>0</v>
      </c>
      <c r="I4814" s="11283"/>
      <c r="J4814" s="9793"/>
    </row>
    <row r="4815" spans="1:10" ht="16.5" thickTop="1" thickBot="1" x14ac:dyDescent="0.3">
      <c r="A4815" s="9384"/>
      <c r="B4815" s="9793"/>
      <c r="C4815" s="9903"/>
      <c r="D4815" s="9910" t="s">
        <v>105</v>
      </c>
      <c r="E4815" s="9883"/>
      <c r="F4815" s="9883"/>
      <c r="G4815" s="9884"/>
      <c r="H4815" s="11135"/>
      <c r="I4815" s="11135"/>
      <c r="J4815" s="9793"/>
    </row>
    <row r="4816" spans="1:10" ht="16.5" thickTop="1" thickBot="1" x14ac:dyDescent="0.3">
      <c r="A4816" s="9384"/>
      <c r="B4816" s="9793"/>
      <c r="C4816" s="9903"/>
      <c r="D4816" s="9910" t="s">
        <v>94</v>
      </c>
      <c r="E4816" s="9883"/>
      <c r="F4816" s="9883"/>
      <c r="G4816" s="9884"/>
      <c r="H4816" s="11135"/>
      <c r="I4816" s="11135"/>
      <c r="J4816" s="9793"/>
    </row>
    <row r="4817" spans="1:10" ht="16.5" thickTop="1" thickBot="1" x14ac:dyDescent="0.3">
      <c r="A4817" s="9384"/>
      <c r="B4817" s="9793"/>
      <c r="C4817" s="9903"/>
      <c r="D4817" s="9910" t="s">
        <v>102</v>
      </c>
      <c r="E4817" s="9883"/>
      <c r="F4817" s="9883"/>
      <c r="G4817" s="9884"/>
      <c r="H4817" s="11135"/>
      <c r="I4817" s="11135"/>
      <c r="J4817" s="9793"/>
    </row>
    <row r="4818" spans="1:10" ht="16.5" thickTop="1" thickBot="1" x14ac:dyDescent="0.3">
      <c r="A4818" s="9384"/>
      <c r="B4818" s="9793"/>
      <c r="C4818" s="9903"/>
      <c r="D4818" s="9910" t="s">
        <v>103</v>
      </c>
      <c r="E4818" s="9883"/>
      <c r="F4818" s="9883"/>
      <c r="G4818" s="9884"/>
      <c r="H4818" s="11135"/>
      <c r="I4818" s="11135"/>
      <c r="J4818" s="9793"/>
    </row>
    <row r="4819" spans="1:10" ht="16.5" thickTop="1" thickBot="1" x14ac:dyDescent="0.3">
      <c r="A4819" s="9384"/>
      <c r="B4819" s="9793"/>
      <c r="C4819" s="9903"/>
      <c r="D4819" s="9909" t="s">
        <v>116</v>
      </c>
      <c r="E4819" s="9881"/>
      <c r="F4819" s="9881"/>
      <c r="G4819" s="9893"/>
      <c r="H4819" s="11283">
        <v>0</v>
      </c>
      <c r="I4819" s="11283"/>
      <c r="J4819" s="9793"/>
    </row>
    <row r="4820" spans="1:10" ht="16.5" thickTop="1" thickBot="1" x14ac:dyDescent="0.3">
      <c r="A4820" s="9384"/>
      <c r="B4820" s="9793"/>
      <c r="C4820" s="9903"/>
      <c r="D4820" s="9910" t="s">
        <v>105</v>
      </c>
      <c r="E4820" s="9883"/>
      <c r="F4820" s="9883"/>
      <c r="G4820" s="9884"/>
      <c r="H4820" s="11135"/>
      <c r="I4820" s="11135"/>
      <c r="J4820" s="9793"/>
    </row>
    <row r="4821" spans="1:10" ht="16.5" thickTop="1" thickBot="1" x14ac:dyDescent="0.3">
      <c r="A4821" s="9384"/>
      <c r="B4821" s="9793"/>
      <c r="C4821" s="9903"/>
      <c r="D4821" s="9910" t="s">
        <v>94</v>
      </c>
      <c r="E4821" s="9883"/>
      <c r="F4821" s="9883"/>
      <c r="G4821" s="9884"/>
      <c r="H4821" s="11136"/>
      <c r="I4821" s="11136"/>
      <c r="J4821" s="9793"/>
    </row>
    <row r="4822" spans="1:10" ht="16.5" thickTop="1" thickBot="1" x14ac:dyDescent="0.3">
      <c r="A4822" s="9384"/>
      <c r="B4822" s="9793"/>
      <c r="C4822" s="9903"/>
      <c r="D4822" s="9910" t="s">
        <v>102</v>
      </c>
      <c r="E4822" s="9883"/>
      <c r="F4822" s="9883"/>
      <c r="G4822" s="9884"/>
      <c r="H4822" s="11135"/>
      <c r="I4822" s="11135"/>
      <c r="J4822" s="9793"/>
    </row>
    <row r="4823" spans="1:10" ht="16.5" thickTop="1" thickBot="1" x14ac:dyDescent="0.3">
      <c r="A4823" s="9384"/>
      <c r="B4823" s="9793"/>
      <c r="C4823" s="9903"/>
      <c r="D4823" s="9910" t="s">
        <v>103</v>
      </c>
      <c r="E4823" s="9883"/>
      <c r="F4823" s="9883"/>
      <c r="G4823" s="9884"/>
      <c r="H4823" s="11135"/>
      <c r="I4823" s="11135"/>
      <c r="J4823" s="9793"/>
    </row>
    <row r="4824" spans="1:10" ht="16.5" thickTop="1" thickBot="1" x14ac:dyDescent="0.3">
      <c r="A4824" s="9384"/>
      <c r="B4824" s="9793"/>
      <c r="C4824" s="9903"/>
      <c r="D4824" s="9909" t="s">
        <v>117</v>
      </c>
      <c r="E4824" s="9881"/>
      <c r="F4824" s="9881"/>
      <c r="G4824" s="9893"/>
      <c r="H4824" s="11283">
        <v>0</v>
      </c>
      <c r="I4824" s="11283"/>
      <c r="J4824" s="9793"/>
    </row>
    <row r="4825" spans="1:10" ht="16.5" thickTop="1" thickBot="1" x14ac:dyDescent="0.3">
      <c r="A4825" s="9384"/>
      <c r="B4825" s="9793"/>
      <c r="C4825" s="9903"/>
      <c r="D4825" s="9910" t="s">
        <v>105</v>
      </c>
      <c r="E4825" s="9883"/>
      <c r="F4825" s="9883"/>
      <c r="G4825" s="9884"/>
      <c r="H4825" s="11135"/>
      <c r="I4825" s="11135"/>
      <c r="J4825" s="9793"/>
    </row>
    <row r="4826" spans="1:10" ht="16.5" thickTop="1" thickBot="1" x14ac:dyDescent="0.3">
      <c r="A4826" s="9384"/>
      <c r="B4826" s="9793"/>
      <c r="C4826" s="9903"/>
      <c r="D4826" s="9910" t="s">
        <v>94</v>
      </c>
      <c r="E4826" s="9883"/>
      <c r="F4826" s="9883"/>
      <c r="G4826" s="9884"/>
      <c r="H4826" s="11135"/>
      <c r="I4826" s="11135"/>
      <c r="J4826" s="9793"/>
    </row>
    <row r="4827" spans="1:10" ht="16.5" thickTop="1" thickBot="1" x14ac:dyDescent="0.3">
      <c r="A4827" s="9384"/>
      <c r="B4827" s="9793"/>
      <c r="C4827" s="9903"/>
      <c r="D4827" s="9910" t="s">
        <v>102</v>
      </c>
      <c r="E4827" s="9883"/>
      <c r="F4827" s="9883"/>
      <c r="G4827" s="9884"/>
      <c r="H4827" s="11135"/>
      <c r="I4827" s="11135"/>
      <c r="J4827" s="9793"/>
    </row>
    <row r="4828" spans="1:10" ht="16.5" thickTop="1" thickBot="1" x14ac:dyDescent="0.3">
      <c r="A4828" s="9384"/>
      <c r="B4828" s="9793"/>
      <c r="C4828" s="9911"/>
      <c r="D4828" s="9910" t="s">
        <v>103</v>
      </c>
      <c r="E4828" s="9883"/>
      <c r="F4828" s="9883"/>
      <c r="G4828" s="9884"/>
      <c r="H4828" s="11135"/>
      <c r="I4828" s="11135"/>
      <c r="J4828" s="9793"/>
    </row>
    <row r="4829" spans="1:10" ht="16.5" thickTop="1" thickBot="1" x14ac:dyDescent="0.3">
      <c r="A4829" s="8599"/>
      <c r="B4829" s="9793"/>
      <c r="C4829" s="9822" t="s">
        <v>118</v>
      </c>
      <c r="D4829" s="9912"/>
      <c r="E4829" s="9900"/>
      <c r="F4829" s="9900"/>
      <c r="G4829" s="9913"/>
      <c r="H4829" s="11284">
        <v>126</v>
      </c>
      <c r="I4829" s="11284"/>
      <c r="J4829" s="9793"/>
    </row>
    <row r="4830" spans="1:10" ht="27" thickTop="1" thickBot="1" x14ac:dyDescent="0.3">
      <c r="A4830" s="8599"/>
      <c r="B4830" s="8599"/>
      <c r="C4830" s="9914"/>
      <c r="D4830" s="9915" t="s">
        <v>31</v>
      </c>
      <c r="E4830" s="9916"/>
      <c r="F4830" s="9916"/>
      <c r="G4830" s="9917"/>
      <c r="H4830" s="11135"/>
      <c r="I4830" s="11135"/>
      <c r="J4830" s="9793"/>
    </row>
    <row r="4831" spans="1:10" ht="16.5" thickTop="1" thickBot="1" x14ac:dyDescent="0.3">
      <c r="A4831" s="8599"/>
      <c r="B4831" s="8599"/>
      <c r="C4831" s="9914"/>
      <c r="D4831" s="9915" t="s">
        <v>119</v>
      </c>
      <c r="E4831" s="9883"/>
      <c r="F4831" s="9883"/>
      <c r="G4831" s="9884"/>
      <c r="H4831" s="11135">
        <v>2</v>
      </c>
      <c r="I4831" s="11135"/>
      <c r="J4831" s="9793"/>
    </row>
    <row r="4832" spans="1:10" ht="27" thickTop="1" thickBot="1" x14ac:dyDescent="0.3">
      <c r="A4832" s="8599"/>
      <c r="B4832" s="8599"/>
      <c r="C4832" s="9914"/>
      <c r="D4832" s="9915" t="s">
        <v>120</v>
      </c>
      <c r="E4832" s="9918"/>
      <c r="F4832" s="9883"/>
      <c r="G4832" s="9884"/>
      <c r="H4832" s="11135"/>
      <c r="I4832" s="11135"/>
      <c r="J4832" s="9793"/>
    </row>
    <row r="4833" spans="1:10" ht="27" thickTop="1" thickBot="1" x14ac:dyDescent="0.3">
      <c r="A4833" s="8599"/>
      <c r="B4833" s="9793"/>
      <c r="C4833" s="9914"/>
      <c r="D4833" s="9915" t="s">
        <v>121</v>
      </c>
      <c r="E4833" s="9883"/>
      <c r="F4833" s="9883"/>
      <c r="G4833" s="9884"/>
      <c r="H4833" s="11135">
        <v>1</v>
      </c>
      <c r="I4833" s="11135"/>
      <c r="J4833" s="9793"/>
    </row>
    <row r="4834" spans="1:10" ht="16.5" thickTop="1" thickBot="1" x14ac:dyDescent="0.3">
      <c r="A4834" s="8599"/>
      <c r="B4834" s="9793"/>
      <c r="C4834" s="9914"/>
      <c r="D4834" s="9915" t="s">
        <v>70</v>
      </c>
      <c r="E4834" s="9883"/>
      <c r="F4834" s="9883"/>
      <c r="G4834" s="9884"/>
      <c r="H4834" s="11135"/>
      <c r="I4834" s="11135"/>
      <c r="J4834" s="9793"/>
    </row>
    <row r="4835" spans="1:10" ht="39.75" thickTop="1" thickBot="1" x14ac:dyDescent="0.3">
      <c r="A4835" s="8599"/>
      <c r="B4835" s="9793"/>
      <c r="C4835" s="9914"/>
      <c r="D4835" s="9915" t="s">
        <v>122</v>
      </c>
      <c r="E4835" s="9883"/>
      <c r="F4835" s="9883"/>
      <c r="G4835" s="9884"/>
      <c r="H4835" s="11135">
        <v>3</v>
      </c>
      <c r="I4835" s="11135"/>
      <c r="J4835" s="9793"/>
    </row>
    <row r="4836" spans="1:10" ht="27" thickTop="1" thickBot="1" x14ac:dyDescent="0.3">
      <c r="A4836" s="8599"/>
      <c r="B4836" s="9793"/>
      <c r="C4836" s="9919"/>
      <c r="D4836" s="9915" t="s">
        <v>123</v>
      </c>
      <c r="E4836" s="9883"/>
      <c r="F4836" s="9883"/>
      <c r="G4836" s="9884"/>
      <c r="H4836" s="11135"/>
      <c r="I4836" s="11135"/>
      <c r="J4836" s="9793"/>
    </row>
    <row r="4837" spans="1:10" ht="39.75" thickTop="1" thickBot="1" x14ac:dyDescent="0.3">
      <c r="A4837" s="8599"/>
      <c r="B4837" s="9793"/>
      <c r="C4837" s="9914"/>
      <c r="D4837" s="9915" t="s">
        <v>34</v>
      </c>
      <c r="E4837" s="9883"/>
      <c r="F4837" s="9883"/>
      <c r="G4837" s="9884"/>
      <c r="H4837" s="11135"/>
      <c r="I4837" s="11135"/>
      <c r="J4837" s="9793"/>
    </row>
    <row r="4838" spans="1:10" ht="39.75" thickTop="1" thickBot="1" x14ac:dyDescent="0.3">
      <c r="A4838" s="8599"/>
      <c r="B4838" s="9793"/>
      <c r="C4838" s="9919"/>
      <c r="D4838" s="9920" t="s">
        <v>124</v>
      </c>
      <c r="E4838" s="9883"/>
      <c r="F4838" s="9883"/>
      <c r="G4838" s="9884"/>
      <c r="H4838" s="11135">
        <v>2</v>
      </c>
      <c r="I4838" s="11135"/>
      <c r="J4838" s="9793"/>
    </row>
    <row r="4839" spans="1:10" ht="52.5" thickTop="1" thickBot="1" x14ac:dyDescent="0.3">
      <c r="A4839" s="8599"/>
      <c r="B4839" s="9793"/>
      <c r="C4839" s="9914"/>
      <c r="D4839" s="9915" t="s">
        <v>125</v>
      </c>
      <c r="E4839" s="9883"/>
      <c r="F4839" s="9883"/>
      <c r="G4839" s="9884"/>
      <c r="H4839" s="11135"/>
      <c r="I4839" s="11135"/>
      <c r="J4839" s="9793"/>
    </row>
    <row r="4840" spans="1:10" ht="27" thickTop="1" thickBot="1" x14ac:dyDescent="0.3">
      <c r="A4840" s="8599"/>
      <c r="B4840" s="9793"/>
      <c r="C4840" s="9914"/>
      <c r="D4840" s="9915" t="s">
        <v>126</v>
      </c>
      <c r="E4840" s="9883"/>
      <c r="F4840" s="9883"/>
      <c r="G4840" s="9884"/>
      <c r="H4840" s="11135">
        <v>1</v>
      </c>
      <c r="I4840" s="11135"/>
      <c r="J4840" s="9793"/>
    </row>
    <row r="4841" spans="1:10" ht="27" thickTop="1" thickBot="1" x14ac:dyDescent="0.3">
      <c r="A4841" s="8599"/>
      <c r="B4841" s="9793"/>
      <c r="C4841" s="9914"/>
      <c r="D4841" s="9921" t="s">
        <v>244</v>
      </c>
      <c r="E4841" s="9877"/>
      <c r="F4841" s="9877"/>
      <c r="G4841" s="9877"/>
      <c r="H4841" s="11135"/>
      <c r="I4841" s="11135"/>
      <c r="J4841" s="9793"/>
    </row>
    <row r="4842" spans="1:10" ht="65.25" thickTop="1" thickBot="1" x14ac:dyDescent="0.3">
      <c r="A4842" s="8599"/>
      <c r="B4842" s="9793"/>
      <c r="C4842" s="9914"/>
      <c r="D4842" s="9922" t="s">
        <v>71</v>
      </c>
      <c r="E4842" s="9883"/>
      <c r="F4842" s="9883"/>
      <c r="G4842" s="9884"/>
      <c r="H4842" s="11135"/>
      <c r="I4842" s="11135"/>
      <c r="J4842" s="9793"/>
    </row>
    <row r="4843" spans="1:10" ht="27" thickTop="1" thickBot="1" x14ac:dyDescent="0.3">
      <c r="A4843" s="8599"/>
      <c r="B4843" s="9793"/>
      <c r="C4843" s="9914"/>
      <c r="D4843" s="9915" t="s">
        <v>128</v>
      </c>
      <c r="E4843" s="9877"/>
      <c r="F4843" s="9877"/>
      <c r="G4843" s="9877"/>
      <c r="H4843" s="11135"/>
      <c r="I4843" s="11135"/>
      <c r="J4843" s="9793"/>
    </row>
    <row r="4844" spans="1:10" ht="39.75" thickTop="1" thickBot="1" x14ac:dyDescent="0.3">
      <c r="A4844" s="8599"/>
      <c r="B4844" s="9793"/>
      <c r="C4844" s="9914"/>
      <c r="D4844" s="9915" t="s">
        <v>129</v>
      </c>
      <c r="E4844" s="9883"/>
      <c r="F4844" s="9883"/>
      <c r="G4844" s="9884"/>
      <c r="H4844" s="11135"/>
      <c r="I4844" s="11135"/>
      <c r="J4844" s="9793"/>
    </row>
    <row r="4845" spans="1:10" ht="52.5" thickTop="1" thickBot="1" x14ac:dyDescent="0.3">
      <c r="A4845" s="8599"/>
      <c r="B4845" s="9793"/>
      <c r="C4845" s="9914"/>
      <c r="D4845" s="9915" t="s">
        <v>130</v>
      </c>
      <c r="E4845" s="9883"/>
      <c r="F4845" s="9883"/>
      <c r="G4845" s="9884"/>
      <c r="H4845" s="11135"/>
      <c r="I4845" s="11135"/>
      <c r="J4845" s="9793"/>
    </row>
    <row r="4846" spans="1:10" ht="39.75" thickTop="1" thickBot="1" x14ac:dyDescent="0.3">
      <c r="A4846" s="8599"/>
      <c r="B4846" s="9793"/>
      <c r="C4846" s="9914"/>
      <c r="D4846" s="9915" t="s">
        <v>131</v>
      </c>
      <c r="E4846" s="9918"/>
      <c r="F4846" s="9883"/>
      <c r="G4846" s="9884"/>
      <c r="H4846" s="11135"/>
      <c r="I4846" s="11135"/>
      <c r="J4846" s="9793"/>
    </row>
    <row r="4847" spans="1:10" ht="27" thickTop="1" thickBot="1" x14ac:dyDescent="0.3">
      <c r="A4847" s="8599"/>
      <c r="B4847" s="8599"/>
      <c r="C4847" s="9919"/>
      <c r="D4847" s="9915" t="s">
        <v>132</v>
      </c>
      <c r="E4847" s="9918"/>
      <c r="F4847" s="9883"/>
      <c r="G4847" s="9884"/>
      <c r="H4847" s="11135"/>
      <c r="I4847" s="11135"/>
      <c r="J4847" s="9793"/>
    </row>
    <row r="4848" spans="1:10" ht="39.75" thickTop="1" thickBot="1" x14ac:dyDescent="0.3">
      <c r="A4848" s="8599"/>
      <c r="B4848" s="8599"/>
      <c r="C4848" s="9914"/>
      <c r="D4848" s="9834" t="s">
        <v>245</v>
      </c>
      <c r="E4848" s="9877"/>
      <c r="F4848" s="9877"/>
      <c r="G4848" s="9877"/>
      <c r="H4848" s="11135"/>
      <c r="I4848" s="11135"/>
      <c r="J4848" s="9793"/>
    </row>
    <row r="4849" spans="1:10" ht="27" thickTop="1" thickBot="1" x14ac:dyDescent="0.3">
      <c r="A4849" s="8599"/>
      <c r="B4849" s="8599"/>
      <c r="C4849" s="9914"/>
      <c r="D4849" s="9922" t="s">
        <v>213</v>
      </c>
      <c r="E4849" s="9883"/>
      <c r="F4849" s="9883"/>
      <c r="G4849" s="9884"/>
      <c r="H4849" s="11135">
        <v>4</v>
      </c>
      <c r="I4849" s="11135"/>
      <c r="J4849" s="9793"/>
    </row>
    <row r="4850" spans="1:10" ht="65.25" thickTop="1" thickBot="1" x14ac:dyDescent="0.3">
      <c r="A4850" s="8599"/>
      <c r="B4850" s="8599"/>
      <c r="C4850" s="9914"/>
      <c r="D4850" s="9922" t="s">
        <v>214</v>
      </c>
      <c r="E4850" s="9883"/>
      <c r="F4850" s="9883"/>
      <c r="G4850" s="9884"/>
      <c r="H4850" s="11135"/>
      <c r="I4850" s="11135"/>
      <c r="J4850" s="9793"/>
    </row>
    <row r="4851" spans="1:10" ht="39.75" thickTop="1" thickBot="1" x14ac:dyDescent="0.3">
      <c r="A4851" s="8599"/>
      <c r="B4851" s="8599"/>
      <c r="C4851" s="9914"/>
      <c r="D4851" s="9922" t="s">
        <v>221</v>
      </c>
      <c r="E4851" s="9883"/>
      <c r="F4851" s="9883"/>
      <c r="G4851" s="9884"/>
      <c r="H4851" s="11135"/>
      <c r="I4851" s="11135"/>
      <c r="J4851" s="9793"/>
    </row>
    <row r="4852" spans="1:10" ht="52.5" thickTop="1" thickBot="1" x14ac:dyDescent="0.3">
      <c r="A4852" s="8599"/>
      <c r="B4852" s="8599"/>
      <c r="C4852" s="9914"/>
      <c r="D4852" s="9923" t="s">
        <v>246</v>
      </c>
      <c r="E4852" s="9877"/>
      <c r="F4852" s="9877"/>
      <c r="G4852" s="9877"/>
      <c r="H4852" s="11135"/>
      <c r="I4852" s="11135"/>
      <c r="J4852" s="9793"/>
    </row>
    <row r="4853" spans="1:10" ht="27" thickTop="1" thickBot="1" x14ac:dyDescent="0.3">
      <c r="A4853" s="8599"/>
      <c r="B4853" s="8599"/>
      <c r="C4853" s="9919"/>
      <c r="D4853" s="9922" t="s">
        <v>220</v>
      </c>
      <c r="E4853" s="9883"/>
      <c r="F4853" s="9883"/>
      <c r="G4853" s="9884"/>
      <c r="H4853" s="11135"/>
      <c r="I4853" s="11135"/>
      <c r="J4853" s="9793"/>
    </row>
    <row r="4854" spans="1:10" ht="27" thickTop="1" thickBot="1" x14ac:dyDescent="0.3">
      <c r="A4854" s="8599"/>
      <c r="B4854" s="8599"/>
      <c r="C4854" s="9919"/>
      <c r="D4854" s="9922" t="s">
        <v>247</v>
      </c>
      <c r="E4854" s="9883"/>
      <c r="F4854" s="9883"/>
      <c r="G4854" s="9884"/>
      <c r="H4854" s="11135">
        <v>2</v>
      </c>
      <c r="I4854" s="11135"/>
      <c r="J4854" s="9793"/>
    </row>
    <row r="4855" spans="1:10" ht="16.5" thickTop="1" thickBot="1" x14ac:dyDescent="0.3">
      <c r="A4855" s="8599"/>
      <c r="B4855" s="8599"/>
      <c r="C4855" s="9919"/>
      <c r="D4855" s="9924" t="s">
        <v>212</v>
      </c>
      <c r="E4855" s="9883"/>
      <c r="F4855" s="9883"/>
      <c r="G4855" s="9884"/>
      <c r="H4855" s="11135">
        <v>2</v>
      </c>
      <c r="I4855" s="11135"/>
      <c r="J4855" s="9793"/>
    </row>
    <row r="4856" spans="1:10" ht="27" thickTop="1" thickBot="1" x14ac:dyDescent="0.3">
      <c r="A4856" s="8599"/>
      <c r="B4856" s="8599"/>
      <c r="C4856" s="9919"/>
      <c r="D4856" s="9922" t="s">
        <v>211</v>
      </c>
      <c r="E4856" s="9883"/>
      <c r="F4856" s="9883"/>
      <c r="G4856" s="9884"/>
      <c r="H4856" s="11135"/>
      <c r="I4856" s="11135"/>
      <c r="J4856" s="9793"/>
    </row>
    <row r="4857" spans="1:10" ht="27" thickTop="1" thickBot="1" x14ac:dyDescent="0.3">
      <c r="A4857" s="8599"/>
      <c r="B4857" s="8599"/>
      <c r="C4857" s="9919"/>
      <c r="D4857" s="9922" t="s">
        <v>136</v>
      </c>
      <c r="E4857" s="9883"/>
      <c r="F4857" s="9883"/>
      <c r="G4857" s="9884"/>
      <c r="H4857" s="11135"/>
      <c r="I4857" s="11135"/>
      <c r="J4857" s="9793"/>
    </row>
    <row r="4858" spans="1:10" ht="16.5" thickTop="1" thickBot="1" x14ac:dyDescent="0.3">
      <c r="A4858" s="8599"/>
      <c r="B4858" s="8599"/>
      <c r="C4858" s="9919"/>
      <c r="D4858" s="9922" t="s">
        <v>137</v>
      </c>
      <c r="E4858" s="9883"/>
      <c r="F4858" s="9883"/>
      <c r="G4858" s="9884"/>
      <c r="H4858" s="11135"/>
      <c r="I4858" s="11135"/>
      <c r="J4858" s="9793"/>
    </row>
    <row r="4859" spans="1:10" ht="16.5" thickTop="1" thickBot="1" x14ac:dyDescent="0.3">
      <c r="A4859" s="8599"/>
      <c r="B4859" s="8599"/>
      <c r="C4859" s="9919"/>
      <c r="D4859" s="9922" t="s">
        <v>138</v>
      </c>
      <c r="E4859" s="9883"/>
      <c r="F4859" s="9883"/>
      <c r="G4859" s="9884"/>
      <c r="H4859" s="11135"/>
      <c r="I4859" s="11135"/>
      <c r="J4859" s="9793"/>
    </row>
    <row r="4860" spans="1:10" ht="16.5" thickTop="1" thickBot="1" x14ac:dyDescent="0.3">
      <c r="A4860" s="8599"/>
      <c r="B4860" s="8599"/>
      <c r="C4860" s="9919"/>
      <c r="D4860" s="9922" t="s">
        <v>139</v>
      </c>
      <c r="E4860" s="9883"/>
      <c r="F4860" s="9883"/>
      <c r="G4860" s="9884"/>
      <c r="H4860" s="11135"/>
      <c r="I4860" s="11135"/>
      <c r="J4860" s="9793"/>
    </row>
    <row r="4861" spans="1:10" ht="16.5" thickTop="1" thickBot="1" x14ac:dyDescent="0.3">
      <c r="A4861" s="8599"/>
      <c r="B4861" s="8599"/>
      <c r="C4861" s="9919"/>
      <c r="D4861" s="9922" t="s">
        <v>140</v>
      </c>
      <c r="E4861" s="9883"/>
      <c r="F4861" s="9883"/>
      <c r="G4861" s="9884"/>
      <c r="H4861" s="11135"/>
      <c r="I4861" s="11135"/>
      <c r="J4861" s="9793"/>
    </row>
    <row r="4862" spans="1:10" ht="39.75" thickTop="1" thickBot="1" x14ac:dyDescent="0.3">
      <c r="A4862" s="8599"/>
      <c r="B4862" s="8599"/>
      <c r="C4862" s="9919"/>
      <c r="D4862" s="9923" t="s">
        <v>141</v>
      </c>
      <c r="E4862" s="9883"/>
      <c r="F4862" s="9883"/>
      <c r="G4862" s="9884"/>
      <c r="H4862" s="11135">
        <v>4</v>
      </c>
      <c r="I4862" s="11135"/>
      <c r="J4862" s="9793"/>
    </row>
    <row r="4863" spans="1:10" ht="27" thickTop="1" thickBot="1" x14ac:dyDescent="0.3">
      <c r="A4863" s="8599"/>
      <c r="B4863" s="8599"/>
      <c r="C4863" s="9914"/>
      <c r="D4863" s="9915" t="s">
        <v>142</v>
      </c>
      <c r="E4863" s="9877"/>
      <c r="F4863" s="9877"/>
      <c r="G4863" s="9877"/>
      <c r="H4863" s="11135">
        <v>2</v>
      </c>
      <c r="I4863" s="11135"/>
      <c r="J4863" s="9793"/>
    </row>
    <row r="4864" spans="1:10" ht="39.75" thickTop="1" thickBot="1" x14ac:dyDescent="0.3">
      <c r="A4864" s="8599"/>
      <c r="B4864" s="8599"/>
      <c r="C4864" s="9925"/>
      <c r="D4864" s="9922" t="s">
        <v>143</v>
      </c>
      <c r="E4864" s="9883"/>
      <c r="F4864" s="9883"/>
      <c r="G4864" s="9884"/>
      <c r="H4864" s="11135"/>
      <c r="I4864" s="11135"/>
      <c r="J4864" s="9793"/>
    </row>
    <row r="4865" spans="1:10" ht="39.75" thickTop="1" thickBot="1" x14ac:dyDescent="0.3">
      <c r="A4865" s="8599"/>
      <c r="B4865" s="8599"/>
      <c r="C4865" s="9919"/>
      <c r="D4865" s="9915" t="s">
        <v>144</v>
      </c>
      <c r="E4865" s="9883"/>
      <c r="F4865" s="9883"/>
      <c r="G4865" s="9884"/>
      <c r="H4865" s="11228"/>
      <c r="I4865" s="11228"/>
      <c r="J4865" s="9793"/>
    </row>
    <row r="4866" spans="1:10" ht="27" thickTop="1" thickBot="1" x14ac:dyDescent="0.3">
      <c r="A4866" s="8599"/>
      <c r="B4866" s="8599"/>
      <c r="C4866" s="9919"/>
      <c r="D4866" s="9922" t="s">
        <v>145</v>
      </c>
      <c r="E4866" s="9883"/>
      <c r="F4866" s="9883"/>
      <c r="G4866" s="9884"/>
      <c r="H4866" s="11228">
        <v>33</v>
      </c>
      <c r="I4866" s="11228"/>
      <c r="J4866" s="9793"/>
    </row>
    <row r="4867" spans="1:10" ht="16.5" thickTop="1" thickBot="1" x14ac:dyDescent="0.3">
      <c r="A4867" s="8599"/>
      <c r="B4867" s="8599"/>
      <c r="C4867" s="9926"/>
      <c r="D4867" s="9927" t="s">
        <v>146</v>
      </c>
      <c r="E4867" s="9883"/>
      <c r="F4867" s="9883"/>
      <c r="G4867" s="9884"/>
      <c r="H4867" s="11228">
        <v>70</v>
      </c>
      <c r="I4867" s="11228"/>
      <c r="J4867" s="9793"/>
    </row>
    <row r="4868" spans="1:10" ht="16.5" thickTop="1" thickBot="1" x14ac:dyDescent="0.3">
      <c r="A4868" s="8599"/>
      <c r="B4868" s="9792"/>
      <c r="C4868" s="9928" t="s">
        <v>147</v>
      </c>
      <c r="D4868" s="9929"/>
      <c r="E4868" s="9929"/>
      <c r="F4868" s="9929"/>
      <c r="G4868" s="9930"/>
      <c r="H4868" s="11218">
        <v>168</v>
      </c>
      <c r="I4868" s="11220"/>
      <c r="J4868" s="9793"/>
    </row>
    <row r="4869" spans="1:10" ht="16.5" thickTop="1" thickBot="1" x14ac:dyDescent="0.3">
      <c r="A4869" s="8599"/>
      <c r="B4869" s="8599"/>
      <c r="C4869" s="9931"/>
      <c r="D4869" s="9910" t="s">
        <v>148</v>
      </c>
      <c r="E4869" s="9932"/>
      <c r="F4869" s="9932"/>
      <c r="G4869" s="9933"/>
      <c r="H4869" s="11269">
        <v>135</v>
      </c>
      <c r="I4869" s="11270"/>
      <c r="J4869" s="9793"/>
    </row>
    <row r="4870" spans="1:10" ht="16.5" thickTop="1" thickBot="1" x14ac:dyDescent="0.3">
      <c r="A4870" s="8599"/>
      <c r="B4870" s="8599"/>
      <c r="C4870" s="9792"/>
      <c r="D4870" s="9910" t="s">
        <v>149</v>
      </c>
      <c r="E4870" s="9932"/>
      <c r="F4870" s="9932"/>
      <c r="G4870" s="9933"/>
      <c r="H4870" s="11269"/>
      <c r="I4870" s="11270"/>
      <c r="J4870" s="9793"/>
    </row>
    <row r="4871" spans="1:10" ht="16.5" thickTop="1" thickBot="1" x14ac:dyDescent="0.3">
      <c r="A4871" s="8599"/>
      <c r="B4871" s="8599"/>
      <c r="C4871" s="9792"/>
      <c r="D4871" s="9910" t="s">
        <v>150</v>
      </c>
      <c r="E4871" s="9932"/>
      <c r="F4871" s="9932"/>
      <c r="G4871" s="9933"/>
      <c r="H4871" s="11269">
        <v>33</v>
      </c>
      <c r="I4871" s="11270"/>
      <c r="J4871" s="9793"/>
    </row>
    <row r="4872" spans="1:10" ht="16.5" thickTop="1" thickBot="1" x14ac:dyDescent="0.3">
      <c r="A4872" s="9934"/>
      <c r="B4872" s="8599"/>
      <c r="C4872" s="9935"/>
      <c r="D4872" s="9936" t="s">
        <v>151</v>
      </c>
      <c r="E4872" s="9937"/>
      <c r="F4872" s="9937"/>
      <c r="G4872" s="9938"/>
      <c r="H4872" s="11275">
        <v>81</v>
      </c>
      <c r="I4872" s="11276"/>
      <c r="J4872" s="9793"/>
    </row>
    <row r="4873" spans="1:10" ht="27" thickTop="1" thickBot="1" x14ac:dyDescent="0.3">
      <c r="A4873" s="8599"/>
      <c r="B4873" s="8599"/>
      <c r="C4873" s="9792"/>
      <c r="D4873" s="9939" t="s">
        <v>248</v>
      </c>
      <c r="E4873" s="9904"/>
      <c r="F4873" s="9904"/>
      <c r="G4873" s="9940"/>
      <c r="H4873" s="11269">
        <v>81</v>
      </c>
      <c r="I4873" s="11270"/>
      <c r="J4873" s="9793"/>
    </row>
    <row r="4874" spans="1:10" ht="16.5" thickTop="1" thickBot="1" x14ac:dyDescent="0.3">
      <c r="A4874" s="8599"/>
      <c r="B4874" s="8599"/>
      <c r="C4874" s="9792"/>
      <c r="D4874" s="9941" t="s">
        <v>249</v>
      </c>
      <c r="E4874" s="9904"/>
      <c r="F4874" s="9904"/>
      <c r="G4874" s="9940"/>
      <c r="H4874" s="11277"/>
      <c r="I4874" s="11278"/>
      <c r="J4874" s="9793"/>
    </row>
    <row r="4875" spans="1:10" ht="16.5" thickTop="1" thickBot="1" x14ac:dyDescent="0.3">
      <c r="A4875" s="8599"/>
      <c r="B4875" s="8599"/>
      <c r="C4875" s="9792"/>
      <c r="D4875" s="9936" t="s">
        <v>250</v>
      </c>
      <c r="E4875" s="9937"/>
      <c r="F4875" s="9937"/>
      <c r="G4875" s="9938"/>
      <c r="H4875" s="11275">
        <v>0</v>
      </c>
      <c r="I4875" s="11276"/>
      <c r="J4875" s="9793"/>
    </row>
    <row r="4876" spans="1:10" ht="16.5" thickTop="1" thickBot="1" x14ac:dyDescent="0.3">
      <c r="A4876" s="8599"/>
      <c r="B4876" s="8599"/>
      <c r="C4876" s="9792"/>
      <c r="D4876" s="9941" t="s">
        <v>155</v>
      </c>
      <c r="E4876" s="9904"/>
      <c r="F4876" s="9904"/>
      <c r="G4876" s="9940"/>
      <c r="H4876" s="11269"/>
      <c r="I4876" s="11270"/>
      <c r="J4876" s="9793"/>
    </row>
    <row r="4877" spans="1:10" ht="16.5" thickTop="1" thickBot="1" x14ac:dyDescent="0.3">
      <c r="A4877" s="8599"/>
      <c r="B4877" s="8599"/>
      <c r="C4877" s="9792"/>
      <c r="D4877" s="9941" t="s">
        <v>156</v>
      </c>
      <c r="E4877" s="9904"/>
      <c r="F4877" s="9904"/>
      <c r="G4877" s="9940"/>
      <c r="H4877" s="11269"/>
      <c r="I4877" s="11270"/>
      <c r="J4877" s="9793"/>
    </row>
    <row r="4878" spans="1:10" ht="16.5" thickTop="1" thickBot="1" x14ac:dyDescent="0.3">
      <c r="A4878" s="8599"/>
      <c r="B4878" s="8599"/>
      <c r="C4878" s="9792"/>
      <c r="D4878" s="9941" t="s">
        <v>157</v>
      </c>
      <c r="E4878" s="9904"/>
      <c r="F4878" s="9904"/>
      <c r="G4878" s="9940"/>
      <c r="H4878" s="11269"/>
      <c r="I4878" s="11270"/>
      <c r="J4878" s="9793"/>
    </row>
    <row r="4879" spans="1:10" ht="16.5" thickTop="1" thickBot="1" x14ac:dyDescent="0.3">
      <c r="A4879" s="8599"/>
      <c r="B4879" s="8599"/>
      <c r="C4879" s="9792"/>
      <c r="D4879" s="9942" t="s">
        <v>158</v>
      </c>
      <c r="E4879" s="9883"/>
      <c r="F4879" s="9883"/>
      <c r="G4879" s="9884"/>
      <c r="H4879" s="11269"/>
      <c r="I4879" s="11270"/>
      <c r="J4879" s="9793"/>
    </row>
    <row r="4880" spans="1:10" ht="16.5" thickTop="1" thickBot="1" x14ac:dyDescent="0.3">
      <c r="A4880" s="8599"/>
      <c r="B4880" s="8599"/>
      <c r="C4880" s="9928" t="s">
        <v>159</v>
      </c>
      <c r="D4880" s="9929"/>
      <c r="E4880" s="9929"/>
      <c r="F4880" s="9929"/>
      <c r="G4880" s="9930"/>
      <c r="H4880" s="11218">
        <v>140</v>
      </c>
      <c r="I4880" s="11220"/>
      <c r="J4880" s="9793"/>
    </row>
    <row r="4881" spans="1:10" ht="16.5" thickTop="1" thickBot="1" x14ac:dyDescent="0.3">
      <c r="A4881" s="8599"/>
      <c r="B4881" s="8599"/>
      <c r="C4881" s="9792"/>
      <c r="D4881" s="9943" t="s">
        <v>160</v>
      </c>
      <c r="E4881" s="9877"/>
      <c r="F4881" s="9877"/>
      <c r="G4881" s="9877"/>
      <c r="H4881" s="11233">
        <v>43</v>
      </c>
      <c r="I4881" s="11233"/>
      <c r="J4881" s="9793"/>
    </row>
    <row r="4882" spans="1:10" ht="16.5" thickTop="1" thickBot="1" x14ac:dyDescent="0.3">
      <c r="A4882" s="8599"/>
      <c r="B4882" s="8599"/>
      <c r="C4882" s="9792"/>
      <c r="D4882" s="9910" t="s">
        <v>161</v>
      </c>
      <c r="E4882" s="9883"/>
      <c r="F4882" s="9883"/>
      <c r="G4882" s="9884"/>
      <c r="H4882" s="11228"/>
      <c r="I4882" s="11228"/>
      <c r="J4882" s="9793"/>
    </row>
    <row r="4883" spans="1:10" ht="16.5" thickTop="1" thickBot="1" x14ac:dyDescent="0.3">
      <c r="A4883" s="8599"/>
      <c r="B4883" s="8599"/>
      <c r="C4883" s="9792"/>
      <c r="D4883" s="9944" t="s">
        <v>162</v>
      </c>
      <c r="E4883" s="9886"/>
      <c r="F4883" s="9886"/>
      <c r="G4883" s="9887"/>
      <c r="H4883" s="11228">
        <v>97</v>
      </c>
      <c r="I4883" s="11228"/>
      <c r="J4883" s="9793"/>
    </row>
    <row r="4884" spans="1:10" ht="16.5" thickTop="1" thickBot="1" x14ac:dyDescent="0.3">
      <c r="A4884" s="8599"/>
      <c r="B4884" s="8599"/>
      <c r="C4884" s="9928" t="s">
        <v>163</v>
      </c>
      <c r="D4884" s="9929"/>
      <c r="E4884" s="9929"/>
      <c r="F4884" s="9929"/>
      <c r="G4884" s="9930"/>
      <c r="H4884" s="11218">
        <v>140</v>
      </c>
      <c r="I4884" s="11220"/>
      <c r="J4884" s="9793"/>
    </row>
    <row r="4885" spans="1:10" ht="16.5" thickTop="1" thickBot="1" x14ac:dyDescent="0.3">
      <c r="A4885" s="8599"/>
      <c r="B4885" s="8599"/>
      <c r="C4885" s="9931"/>
      <c r="D4885" s="9910" t="s">
        <v>160</v>
      </c>
      <c r="E4885" s="9883"/>
      <c r="F4885" s="9883"/>
      <c r="G4885" s="9884"/>
      <c r="H4885" s="11228">
        <v>43</v>
      </c>
      <c r="I4885" s="11228"/>
      <c r="J4885" s="9793"/>
    </row>
    <row r="4886" spans="1:10" ht="16.5" thickTop="1" thickBot="1" x14ac:dyDescent="0.3">
      <c r="A4886" s="8599"/>
      <c r="B4886" s="8599"/>
      <c r="C4886" s="9792"/>
      <c r="D4886" s="9910" t="s">
        <v>161</v>
      </c>
      <c r="E4886" s="9883"/>
      <c r="F4886" s="9883"/>
      <c r="G4886" s="9884"/>
      <c r="H4886" s="11228">
        <v>9</v>
      </c>
      <c r="I4886" s="11228"/>
      <c r="J4886" s="9793"/>
    </row>
    <row r="4887" spans="1:10" ht="16.5" thickTop="1" thickBot="1" x14ac:dyDescent="0.3">
      <c r="A4887" s="8599"/>
      <c r="B4887" s="8599"/>
      <c r="C4887" s="9792"/>
      <c r="D4887" s="9944" t="s">
        <v>162</v>
      </c>
      <c r="E4887" s="9886"/>
      <c r="F4887" s="9886"/>
      <c r="G4887" s="9887"/>
      <c r="H4887" s="11228">
        <v>86</v>
      </c>
      <c r="I4887" s="11228"/>
      <c r="J4887" s="9793"/>
    </row>
    <row r="4888" spans="1:10" ht="16.5" thickTop="1" thickBot="1" x14ac:dyDescent="0.3">
      <c r="A4888" s="8599"/>
      <c r="B4888" s="8599"/>
      <c r="C4888" s="9792"/>
      <c r="D4888" s="9944" t="s">
        <v>164</v>
      </c>
      <c r="E4888" s="9886"/>
      <c r="F4888" s="9886"/>
      <c r="G4888" s="9887"/>
      <c r="H4888" s="11269">
        <v>2</v>
      </c>
      <c r="I4888" s="11270"/>
      <c r="J4888" s="9793"/>
    </row>
    <row r="4889" spans="1:10" ht="16.5" thickTop="1" thickBot="1" x14ac:dyDescent="0.3">
      <c r="A4889" s="8599"/>
      <c r="B4889" s="8599"/>
      <c r="C4889" s="9792"/>
      <c r="D4889" s="11235" t="s">
        <v>165</v>
      </c>
      <c r="E4889" s="11236"/>
      <c r="F4889" s="11236"/>
      <c r="G4889" s="11237"/>
      <c r="H4889" s="11232">
        <v>142</v>
      </c>
      <c r="I4889" s="11232"/>
      <c r="J4889" s="9793"/>
    </row>
    <row r="4890" spans="1:10" ht="16.5" thickTop="1" thickBot="1" x14ac:dyDescent="0.3">
      <c r="A4890" s="8599"/>
      <c r="B4890" s="8599"/>
      <c r="C4890" s="9792"/>
      <c r="D4890" s="9943" t="s">
        <v>160</v>
      </c>
      <c r="E4890" s="9877"/>
      <c r="F4890" s="9877"/>
      <c r="G4890" s="9877"/>
      <c r="H4890" s="11233">
        <v>16</v>
      </c>
      <c r="I4890" s="11233"/>
      <c r="J4890" s="9793"/>
    </row>
    <row r="4891" spans="1:10" ht="16.5" thickTop="1" thickBot="1" x14ac:dyDescent="0.3">
      <c r="A4891" s="8599"/>
      <c r="B4891" s="8599"/>
      <c r="C4891" s="9792"/>
      <c r="D4891" s="9910" t="s">
        <v>161</v>
      </c>
      <c r="E4891" s="9883"/>
      <c r="F4891" s="9883"/>
      <c r="G4891" s="9884"/>
      <c r="H4891" s="11228"/>
      <c r="I4891" s="11228"/>
      <c r="J4891" s="9793"/>
    </row>
    <row r="4892" spans="1:10" ht="16.5" thickTop="1" thickBot="1" x14ac:dyDescent="0.3">
      <c r="A4892" s="8599"/>
      <c r="B4892" s="8599"/>
      <c r="C4892" s="9792"/>
      <c r="D4892" s="9944" t="s">
        <v>162</v>
      </c>
      <c r="E4892" s="9886"/>
      <c r="F4892" s="9886"/>
      <c r="G4892" s="9887"/>
      <c r="H4892" s="11228">
        <v>47</v>
      </c>
      <c r="I4892" s="11228"/>
      <c r="J4892" s="9793"/>
    </row>
    <row r="4893" spans="1:10" ht="16.5" thickTop="1" thickBot="1" x14ac:dyDescent="0.3">
      <c r="A4893" s="8599"/>
      <c r="B4893" s="8599"/>
      <c r="C4893" s="9945"/>
      <c r="D4893" s="9910" t="s">
        <v>114</v>
      </c>
      <c r="E4893" s="9886"/>
      <c r="F4893" s="9886"/>
      <c r="G4893" s="9887"/>
      <c r="H4893" s="11228">
        <v>79</v>
      </c>
      <c r="I4893" s="11228"/>
      <c r="J4893" s="9793"/>
    </row>
    <row r="4894" spans="1:10" ht="16.5" thickTop="1" thickBot="1" x14ac:dyDescent="0.3">
      <c r="A4894" s="8599"/>
      <c r="B4894" s="9946"/>
      <c r="C4894" s="9947" t="s">
        <v>166</v>
      </c>
      <c r="D4894" s="9898"/>
      <c r="E4894" s="9948"/>
      <c r="F4894" s="9900"/>
      <c r="G4894" s="9913"/>
      <c r="H4894" s="11234">
        <v>191</v>
      </c>
      <c r="I4894" s="11234"/>
      <c r="J4894" s="8599"/>
    </row>
    <row r="4895" spans="1:10" ht="16.5" thickTop="1" thickBot="1" x14ac:dyDescent="0.3">
      <c r="A4895" s="8599"/>
      <c r="B4895" s="9778"/>
      <c r="C4895" s="9949"/>
      <c r="D4895" s="9950" t="s">
        <v>251</v>
      </c>
      <c r="E4895" s="9951"/>
      <c r="F4895" s="9951"/>
      <c r="G4895" s="9952"/>
      <c r="H4895" s="11228">
        <v>23</v>
      </c>
      <c r="I4895" s="11228"/>
      <c r="J4895" s="8599"/>
    </row>
    <row r="4896" spans="1:10" ht="16.5" thickTop="1" thickBot="1" x14ac:dyDescent="0.3">
      <c r="A4896" s="8599"/>
      <c r="B4896" s="9953"/>
      <c r="C4896" s="9946"/>
      <c r="D4896" s="9951" t="s">
        <v>168</v>
      </c>
      <c r="E4896" s="9951"/>
      <c r="F4896" s="9951"/>
      <c r="G4896" s="9951"/>
      <c r="H4896" s="11233">
        <v>69</v>
      </c>
      <c r="I4896" s="11233"/>
      <c r="J4896" s="8599"/>
    </row>
    <row r="4897" spans="1:10" ht="16.5" thickTop="1" thickBot="1" x14ac:dyDescent="0.3">
      <c r="A4897" s="8599"/>
      <c r="B4897" s="9953"/>
      <c r="C4897" s="9946"/>
      <c r="D4897" s="9954" t="s">
        <v>169</v>
      </c>
      <c r="E4897" s="9951"/>
      <c r="F4897" s="9951"/>
      <c r="G4897" s="9952"/>
      <c r="H4897" s="11228">
        <v>97</v>
      </c>
      <c r="I4897" s="11228"/>
      <c r="J4897" s="8599"/>
    </row>
    <row r="4898" spans="1:10" ht="16.5" thickTop="1" thickBot="1" x14ac:dyDescent="0.3">
      <c r="A4898" s="8599"/>
      <c r="B4898" s="9953"/>
      <c r="C4898" s="9946"/>
      <c r="D4898" s="9954" t="s">
        <v>170</v>
      </c>
      <c r="E4898" s="9951"/>
      <c r="F4898" s="9951"/>
      <c r="G4898" s="9952"/>
      <c r="H4898" s="11228">
        <v>2</v>
      </c>
      <c r="I4898" s="11228"/>
      <c r="J4898" s="8599"/>
    </row>
    <row r="4899" spans="1:10" ht="16.5" thickTop="1" thickBot="1" x14ac:dyDescent="0.3">
      <c r="A4899" s="8599"/>
      <c r="B4899" s="9873"/>
      <c r="C4899" s="9792"/>
      <c r="D4899" s="9955" t="s">
        <v>171</v>
      </c>
      <c r="E4899" s="9956"/>
      <c r="F4899" s="9956"/>
      <c r="G4899" s="9957"/>
      <c r="H4899" s="11232">
        <v>8</v>
      </c>
      <c r="I4899" s="11232"/>
      <c r="J4899" s="8599"/>
    </row>
    <row r="4900" spans="1:10" ht="16.5" thickTop="1" thickBot="1" x14ac:dyDescent="0.3">
      <c r="A4900" s="8599"/>
      <c r="B4900" s="8599"/>
      <c r="C4900" s="9792"/>
      <c r="D4900" s="9958" t="s">
        <v>172</v>
      </c>
      <c r="E4900" s="9883"/>
      <c r="F4900" s="9883"/>
      <c r="G4900" s="9884"/>
      <c r="H4900" s="11228"/>
      <c r="I4900" s="11228"/>
      <c r="J4900" s="8599"/>
    </row>
    <row r="4901" spans="1:10" ht="16.5" thickTop="1" thickBot="1" x14ac:dyDescent="0.3">
      <c r="A4901" s="8599"/>
      <c r="B4901" s="9873"/>
      <c r="C4901" s="9792"/>
      <c r="D4901" s="9959" t="s">
        <v>173</v>
      </c>
      <c r="E4901" s="9951"/>
      <c r="F4901" s="9951"/>
      <c r="G4901" s="9952"/>
      <c r="H4901" s="11233">
        <v>8</v>
      </c>
      <c r="I4901" s="11233"/>
      <c r="J4901" s="8599"/>
    </row>
    <row r="4902" spans="1:10" ht="16.5" thickTop="1" thickBot="1" x14ac:dyDescent="0.3">
      <c r="A4902" s="8599"/>
      <c r="B4902" s="9873"/>
      <c r="C4902" s="9792"/>
      <c r="D4902" s="9960" t="s">
        <v>174</v>
      </c>
      <c r="E4902" s="9951"/>
      <c r="F4902" s="9951"/>
      <c r="G4902" s="9952"/>
      <c r="H4902" s="11228"/>
      <c r="I4902" s="11228"/>
      <c r="J4902" s="9384"/>
    </row>
    <row r="4903" spans="1:10" ht="17.25" thickTop="1" thickBot="1" x14ac:dyDescent="0.3">
      <c r="A4903" s="8599"/>
      <c r="B4903" s="9961" t="s">
        <v>175</v>
      </c>
      <c r="C4903" s="9962"/>
      <c r="D4903" s="9962"/>
      <c r="E4903" s="9962"/>
      <c r="F4903" s="9963"/>
      <c r="G4903" s="11218" t="s">
        <v>11</v>
      </c>
      <c r="H4903" s="11219"/>
      <c r="I4903" s="11220"/>
      <c r="J4903" s="8599"/>
    </row>
    <row r="4904" spans="1:10" ht="16.5" thickTop="1" x14ac:dyDescent="0.25">
      <c r="A4904" s="9384"/>
      <c r="B4904" s="9964"/>
      <c r="C4904" s="9965"/>
      <c r="D4904" s="9965"/>
      <c r="E4904" s="9965"/>
      <c r="F4904" s="9966"/>
      <c r="G4904" s="11221">
        <v>4091</v>
      </c>
      <c r="H4904" s="11222"/>
      <c r="I4904" s="11223"/>
      <c r="J4904" s="9384"/>
    </row>
    <row r="4905" spans="1:10" ht="16.5" thickBot="1" x14ac:dyDescent="0.3">
      <c r="A4905" s="9384"/>
      <c r="B4905" s="9967"/>
      <c r="C4905" s="9968"/>
      <c r="D4905" s="9968"/>
      <c r="E4905" s="9968"/>
      <c r="F4905" s="9969"/>
      <c r="G4905" s="11224"/>
      <c r="H4905" s="11225"/>
      <c r="I4905" s="11226"/>
      <c r="J4905" s="9384"/>
    </row>
    <row r="4906" spans="1:10" ht="15.75" thickTop="1" x14ac:dyDescent="0.25">
      <c r="A4906" s="9384"/>
      <c r="B4906" s="9384"/>
      <c r="C4906" s="9384"/>
      <c r="D4906" s="9384"/>
      <c r="E4906" s="9384"/>
      <c r="F4906" s="9384"/>
      <c r="G4906" s="9384"/>
      <c r="H4906" s="9384"/>
      <c r="I4906" s="9384"/>
      <c r="J4906" s="9384"/>
    </row>
    <row r="4907" spans="1:10" ht="15.75" thickBot="1" x14ac:dyDescent="0.3">
      <c r="A4907" s="9385"/>
      <c r="B4907" s="9385"/>
      <c r="C4907" s="9974"/>
      <c r="D4907" s="9974"/>
      <c r="E4907" s="10156"/>
      <c r="F4907" s="9385"/>
      <c r="G4907" s="10162" t="s">
        <v>196</v>
      </c>
      <c r="H4907" s="9385"/>
      <c r="I4907" s="9385"/>
      <c r="J4907" s="9385"/>
    </row>
    <row r="4908" spans="1:10" ht="17.25" thickTop="1" thickBot="1" x14ac:dyDescent="0.3">
      <c r="A4908" s="9977"/>
      <c r="B4908" s="9977"/>
      <c r="C4908" s="9978"/>
      <c r="D4908" s="9978"/>
      <c r="E4908" s="9978"/>
      <c r="F4908" s="9385"/>
      <c r="G4908" s="10152" t="s">
        <v>1</v>
      </c>
      <c r="H4908" s="10153"/>
      <c r="I4908" s="10007"/>
      <c r="J4908" s="9977"/>
    </row>
    <row r="4909" spans="1:10" ht="17.25" thickTop="1" thickBot="1" x14ac:dyDescent="0.3">
      <c r="A4909" s="10156"/>
      <c r="B4909" s="9977"/>
      <c r="C4909" s="10137"/>
      <c r="D4909" s="10137"/>
      <c r="E4909" s="10137"/>
      <c r="F4909" s="9385"/>
      <c r="G4909" s="10154" t="s">
        <v>2</v>
      </c>
      <c r="H4909" s="10155"/>
      <c r="I4909" s="10007" t="s">
        <v>3</v>
      </c>
      <c r="J4909" s="9977"/>
    </row>
    <row r="4910" spans="1:10" ht="16.5" thickTop="1" thickBot="1" x14ac:dyDescent="0.3">
      <c r="A4910" s="9977"/>
      <c r="B4910" s="9977"/>
      <c r="C4910" s="9977"/>
      <c r="D4910" s="9978"/>
      <c r="E4910" s="9986"/>
      <c r="F4910" s="9978"/>
      <c r="G4910" s="9978"/>
      <c r="H4910" s="9978"/>
      <c r="I4910" s="9978"/>
      <c r="J4910" s="9978"/>
    </row>
    <row r="4911" spans="1:10" ht="17.25" thickTop="1" thickBot="1" x14ac:dyDescent="0.3">
      <c r="A4911" s="10086" t="s">
        <v>4</v>
      </c>
      <c r="B4911" s="10962"/>
      <c r="C4911" s="10963"/>
      <c r="D4911" s="10963"/>
      <c r="E4911" s="10963"/>
      <c r="F4911" s="10963"/>
      <c r="G4911" s="10964"/>
      <c r="H4911" s="9385"/>
      <c r="I4911" s="9385"/>
      <c r="J4911" s="9385"/>
    </row>
    <row r="4912" spans="1:10" ht="17.25" thickTop="1" thickBot="1" x14ac:dyDescent="0.3">
      <c r="A4912" s="10086" t="s">
        <v>5</v>
      </c>
      <c r="B4912" s="10962" t="s">
        <v>269</v>
      </c>
      <c r="C4912" s="10963"/>
      <c r="D4912" s="10963"/>
      <c r="E4912" s="10963"/>
      <c r="F4912" s="10963"/>
      <c r="G4912" s="10964"/>
      <c r="H4912" s="9385"/>
      <c r="I4912" s="9385"/>
      <c r="J4912" s="9385"/>
    </row>
    <row r="4913" spans="1:10" ht="17.25" thickTop="1" thickBot="1" x14ac:dyDescent="0.3">
      <c r="A4913" s="10087" t="s">
        <v>7</v>
      </c>
      <c r="B4913" s="10965" t="s">
        <v>8</v>
      </c>
      <c r="C4913" s="10966"/>
      <c r="D4913" s="10008"/>
      <c r="E4913" s="10009"/>
      <c r="F4913" s="10009"/>
      <c r="G4913" s="10008"/>
      <c r="H4913" s="9385"/>
      <c r="I4913" s="9385"/>
      <c r="J4913" s="9385"/>
    </row>
    <row r="4914" spans="1:10" ht="16.5" thickTop="1" thickBot="1" x14ac:dyDescent="0.3">
      <c r="A4914" s="9977"/>
      <c r="B4914" s="9977"/>
      <c r="C4914" s="9977"/>
      <c r="D4914" s="9977"/>
      <c r="E4914" s="9977"/>
      <c r="F4914" s="9977"/>
      <c r="G4914" s="9987"/>
      <c r="H4914" s="9977"/>
      <c r="I4914" s="9977"/>
      <c r="J4914" s="9977"/>
    </row>
    <row r="4915" spans="1:10" ht="16.5" thickTop="1" thickBot="1" x14ac:dyDescent="0.3">
      <c r="A4915" s="9385"/>
      <c r="B4915" s="11536" t="s">
        <v>9</v>
      </c>
      <c r="C4915" s="11536"/>
      <c r="D4915" s="11536"/>
      <c r="E4915" s="11549" t="s">
        <v>10</v>
      </c>
      <c r="F4915" s="11550"/>
      <c r="G4915" s="11549" t="s">
        <v>11</v>
      </c>
      <c r="H4915" s="11550"/>
      <c r="I4915" s="9385"/>
      <c r="J4915" s="9385"/>
    </row>
    <row r="4916" spans="1:10" ht="16.5" thickTop="1" thickBot="1" x14ac:dyDescent="0.3">
      <c r="A4916" s="9985"/>
      <c r="B4916" s="11535"/>
      <c r="C4916" s="11536"/>
      <c r="D4916" s="11536"/>
      <c r="E4916" s="10981">
        <v>2634</v>
      </c>
      <c r="F4916" s="10981"/>
      <c r="G4916" s="11587">
        <v>2634</v>
      </c>
      <c r="H4916" s="11587"/>
      <c r="I4916" s="9385"/>
      <c r="J4916" s="9385"/>
    </row>
    <row r="4917" spans="1:10" ht="16.5" thickTop="1" thickBot="1" x14ac:dyDescent="0.3">
      <c r="A4917" s="9985"/>
      <c r="B4917" s="11535"/>
      <c r="C4917" s="11536"/>
      <c r="D4917" s="11536"/>
      <c r="E4917" s="10981"/>
      <c r="F4917" s="10981"/>
      <c r="G4917" s="11587"/>
      <c r="H4917" s="11587"/>
      <c r="I4917" s="9385"/>
      <c r="J4917" s="9385"/>
    </row>
    <row r="4918" spans="1:10" ht="16.5" thickTop="1" thickBot="1" x14ac:dyDescent="0.3">
      <c r="A4918" s="9985"/>
      <c r="B4918" s="9973"/>
      <c r="C4918" s="9973"/>
      <c r="D4918" s="9973"/>
      <c r="E4918" s="9973"/>
      <c r="F4918" s="9973"/>
      <c r="G4918" s="9973"/>
      <c r="H4918" s="9973"/>
      <c r="I4918" s="9973"/>
      <c r="J4918" s="9973"/>
    </row>
    <row r="4919" spans="1:10" ht="16.5" thickTop="1" thickBot="1" x14ac:dyDescent="0.3">
      <c r="A4919" s="9985"/>
      <c r="B4919" s="11535" t="s">
        <v>12</v>
      </c>
      <c r="C4919" s="11536"/>
      <c r="D4919" s="11536"/>
      <c r="E4919" s="11536"/>
      <c r="F4919" s="11536"/>
      <c r="G4919" s="11549" t="s">
        <v>11</v>
      </c>
      <c r="H4919" s="11550"/>
      <c r="I4919" s="11534" t="s">
        <v>13</v>
      </c>
      <c r="J4919" s="11534"/>
    </row>
    <row r="4920" spans="1:10" ht="16.5" thickTop="1" thickBot="1" x14ac:dyDescent="0.3">
      <c r="A4920" s="9985"/>
      <c r="B4920" s="11536"/>
      <c r="C4920" s="11536"/>
      <c r="D4920" s="11536"/>
      <c r="E4920" s="11536"/>
      <c r="F4920" s="11536"/>
      <c r="G4920" s="10088" t="s">
        <v>14</v>
      </c>
      <c r="H4920" s="10088" t="s">
        <v>15</v>
      </c>
      <c r="I4920" s="11534"/>
      <c r="J4920" s="11534"/>
    </row>
    <row r="4921" spans="1:10" ht="16.5" thickTop="1" thickBot="1" x14ac:dyDescent="0.3">
      <c r="A4921" s="9385"/>
      <c r="B4921" s="11536"/>
      <c r="C4921" s="11536"/>
      <c r="D4921" s="11536"/>
      <c r="E4921" s="11536"/>
      <c r="F4921" s="11536"/>
      <c r="G4921" s="10074">
        <v>55</v>
      </c>
      <c r="H4921" s="10074">
        <v>2</v>
      </c>
      <c r="I4921" s="11537">
        <v>57</v>
      </c>
      <c r="J4921" s="11537"/>
    </row>
    <row r="4922" spans="1:10" ht="16.5" thickTop="1" thickBot="1" x14ac:dyDescent="0.3">
      <c r="A4922" s="9385"/>
      <c r="B4922" s="11541" t="s">
        <v>16</v>
      </c>
      <c r="C4922" s="11570"/>
      <c r="D4922" s="11570"/>
      <c r="E4922" s="11570"/>
      <c r="F4922" s="11542"/>
      <c r="G4922" s="10010">
        <v>55</v>
      </c>
      <c r="H4922" s="10010">
        <v>2</v>
      </c>
      <c r="I4922" s="11528">
        <v>57</v>
      </c>
      <c r="J4922" s="11528"/>
    </row>
    <row r="4923" spans="1:10" ht="16.5" thickTop="1" thickBot="1" x14ac:dyDescent="0.3">
      <c r="A4923" s="9385"/>
      <c r="B4923" s="11541" t="s">
        <v>17</v>
      </c>
      <c r="C4923" s="11570"/>
      <c r="D4923" s="11570"/>
      <c r="E4923" s="11570"/>
      <c r="F4923" s="11570"/>
      <c r="G4923" s="10010"/>
      <c r="H4923" s="10010"/>
      <c r="I4923" s="11532">
        <v>0</v>
      </c>
      <c r="J4923" s="11533"/>
    </row>
    <row r="4924" spans="1:10" ht="16.5" thickTop="1" thickBot="1" x14ac:dyDescent="0.3">
      <c r="A4924" s="9385"/>
      <c r="B4924" s="10075" t="s">
        <v>18</v>
      </c>
      <c r="C4924" s="10076"/>
      <c r="D4924" s="10077"/>
      <c r="E4924" s="10089"/>
      <c r="F4924" s="10089"/>
      <c r="G4924" s="10163"/>
      <c r="H4924" s="10164"/>
      <c r="I4924" s="10090"/>
      <c r="J4924" s="9385"/>
    </row>
    <row r="4925" spans="1:10" ht="16.5" thickTop="1" thickBot="1" x14ac:dyDescent="0.3">
      <c r="A4925" s="9385"/>
      <c r="B4925" s="10078"/>
      <c r="C4925" s="10079"/>
      <c r="D4925" s="10079"/>
      <c r="E4925" s="11549" t="s">
        <v>19</v>
      </c>
      <c r="F4925" s="11549"/>
      <c r="G4925" s="11549"/>
      <c r="H4925" s="11526"/>
      <c r="I4925" s="10088" t="s">
        <v>11</v>
      </c>
      <c r="J4925" s="9385"/>
    </row>
    <row r="4926" spans="1:10" ht="16.5" thickTop="1" thickBot="1" x14ac:dyDescent="0.3">
      <c r="A4926" s="9385"/>
      <c r="B4926" s="10078"/>
      <c r="C4926" s="10079" t="s">
        <v>20</v>
      </c>
      <c r="D4926" s="10079"/>
      <c r="E4926" s="10123" t="s">
        <v>21</v>
      </c>
      <c r="F4926" s="10123" t="s">
        <v>22</v>
      </c>
      <c r="G4926" s="10123" t="s">
        <v>23</v>
      </c>
      <c r="H4926" s="10142" t="s">
        <v>24</v>
      </c>
      <c r="I4926" s="10083"/>
      <c r="J4926" s="9385"/>
    </row>
    <row r="4927" spans="1:10" ht="16.5" thickTop="1" thickBot="1" x14ac:dyDescent="0.3">
      <c r="A4927" s="9385"/>
      <c r="B4927" s="10080"/>
      <c r="C4927" s="10081"/>
      <c r="D4927" s="10081"/>
      <c r="E4927" s="11539">
        <v>40</v>
      </c>
      <c r="F4927" s="11539"/>
      <c r="G4927" s="11539"/>
      <c r="H4927" s="11540"/>
      <c r="I4927" s="11538">
        <v>133</v>
      </c>
      <c r="J4927" s="9385"/>
    </row>
    <row r="4928" spans="1:10" ht="16.5" thickTop="1" thickBot="1" x14ac:dyDescent="0.3">
      <c r="A4928" s="9385"/>
      <c r="B4928" s="10014"/>
      <c r="C4928" s="10015"/>
      <c r="D4928" s="10015"/>
      <c r="E4928" s="10084">
        <v>115</v>
      </c>
      <c r="F4928" s="10084">
        <v>17</v>
      </c>
      <c r="G4928" s="10084">
        <v>1</v>
      </c>
      <c r="H4928" s="10084">
        <v>0</v>
      </c>
      <c r="I4928" s="11538"/>
      <c r="J4928" s="9385"/>
    </row>
    <row r="4929" spans="1:10" ht="17.25" thickTop="1" thickBot="1" x14ac:dyDescent="0.3">
      <c r="A4929" s="9385"/>
      <c r="B4929" s="9975"/>
      <c r="C4929" s="11571" t="s">
        <v>25</v>
      </c>
      <c r="D4929" s="11572"/>
      <c r="E4929" s="10091">
        <v>0</v>
      </c>
      <c r="F4929" s="10091">
        <v>0</v>
      </c>
      <c r="G4929" s="10091">
        <v>0</v>
      </c>
      <c r="H4929" s="10092">
        <v>0</v>
      </c>
      <c r="I4929" s="10093">
        <v>0</v>
      </c>
      <c r="J4929" s="9385"/>
    </row>
    <row r="4930" spans="1:10" ht="16.5" thickTop="1" thickBot="1" x14ac:dyDescent="0.3">
      <c r="A4930" s="9385"/>
      <c r="B4930" s="9975"/>
      <c r="C4930" s="10022"/>
      <c r="D4930" s="10023" t="s">
        <v>26</v>
      </c>
      <c r="E4930" s="9983"/>
      <c r="F4930" s="9983"/>
      <c r="G4930" s="9983"/>
      <c r="H4930" s="9983"/>
      <c r="I4930" s="10085">
        <v>0</v>
      </c>
      <c r="J4930" s="9385"/>
    </row>
    <row r="4931" spans="1:10" ht="16.5" thickTop="1" thickBot="1" x14ac:dyDescent="0.3">
      <c r="A4931" s="9385"/>
      <c r="B4931" s="9975"/>
      <c r="C4931" s="10022"/>
      <c r="D4931" s="10023" t="s">
        <v>27</v>
      </c>
      <c r="E4931" s="9983"/>
      <c r="F4931" s="9983"/>
      <c r="G4931" s="9983"/>
      <c r="H4931" s="9983"/>
      <c r="I4931" s="10085">
        <v>0</v>
      </c>
      <c r="J4931" s="9385"/>
    </row>
    <row r="4932" spans="1:10" ht="16.5" thickTop="1" thickBot="1" x14ac:dyDescent="0.3">
      <c r="A4932" s="9385"/>
      <c r="B4932" s="9975"/>
      <c r="C4932" s="10022"/>
      <c r="D4932" s="10023" t="s">
        <v>28</v>
      </c>
      <c r="E4932" s="9983"/>
      <c r="F4932" s="9983"/>
      <c r="G4932" s="9983"/>
      <c r="H4932" s="9983"/>
      <c r="I4932" s="10085">
        <v>0</v>
      </c>
      <c r="J4932" s="9385"/>
    </row>
    <row r="4933" spans="1:10" ht="27" thickTop="1" thickBot="1" x14ac:dyDescent="0.3">
      <c r="A4933" s="9385"/>
      <c r="B4933" s="9975"/>
      <c r="C4933" s="10022"/>
      <c r="D4933" s="10023" t="s">
        <v>29</v>
      </c>
      <c r="E4933" s="9983"/>
      <c r="F4933" s="9983"/>
      <c r="G4933" s="9983"/>
      <c r="H4933" s="9983"/>
      <c r="I4933" s="10085">
        <v>0</v>
      </c>
      <c r="J4933" s="9385"/>
    </row>
    <row r="4934" spans="1:10" ht="17.25" thickTop="1" thickBot="1" x14ac:dyDescent="0.3">
      <c r="A4934" s="9385"/>
      <c r="B4934" s="9975"/>
      <c r="C4934" s="10094" t="s">
        <v>30</v>
      </c>
      <c r="D4934" s="10095"/>
      <c r="E4934" s="10096">
        <v>22</v>
      </c>
      <c r="F4934" s="10096">
        <v>0</v>
      </c>
      <c r="G4934" s="10096">
        <v>0</v>
      </c>
      <c r="H4934" s="10096">
        <v>0</v>
      </c>
      <c r="I4934" s="10097">
        <v>22</v>
      </c>
      <c r="J4934" s="9385"/>
    </row>
    <row r="4935" spans="1:10" ht="27" thickTop="1" thickBot="1" x14ac:dyDescent="0.3">
      <c r="A4935" s="9385"/>
      <c r="B4935" s="9975"/>
      <c r="C4935" s="10022"/>
      <c r="D4935" s="10023" t="s">
        <v>31</v>
      </c>
      <c r="E4935" s="9983">
        <v>1</v>
      </c>
      <c r="F4935" s="9983"/>
      <c r="G4935" s="9983"/>
      <c r="H4935" s="9983"/>
      <c r="I4935" s="10085">
        <v>1</v>
      </c>
      <c r="J4935" s="9385"/>
    </row>
    <row r="4936" spans="1:10" ht="16.5" thickTop="1" thickBot="1" x14ac:dyDescent="0.3">
      <c r="A4936" s="9385"/>
      <c r="B4936" s="9975"/>
      <c r="C4936" s="10022"/>
      <c r="D4936" s="10023" t="s">
        <v>32</v>
      </c>
      <c r="E4936" s="9983">
        <v>5</v>
      </c>
      <c r="F4936" s="9983"/>
      <c r="G4936" s="9983"/>
      <c r="H4936" s="9983"/>
      <c r="I4936" s="10085">
        <v>5</v>
      </c>
      <c r="J4936" s="9385"/>
    </row>
    <row r="4937" spans="1:10" ht="27" thickTop="1" thickBot="1" x14ac:dyDescent="0.3">
      <c r="A4937" s="9385"/>
      <c r="B4937" s="9975"/>
      <c r="C4937" s="10022"/>
      <c r="D4937" s="10023" t="s">
        <v>120</v>
      </c>
      <c r="E4937" s="9983">
        <v>12</v>
      </c>
      <c r="F4937" s="9983"/>
      <c r="G4937" s="9983"/>
      <c r="H4937" s="9983"/>
      <c r="I4937" s="10085">
        <v>12</v>
      </c>
      <c r="J4937" s="9385"/>
    </row>
    <row r="4938" spans="1:10" ht="39.75" thickTop="1" thickBot="1" x14ac:dyDescent="0.3">
      <c r="A4938" s="9385"/>
      <c r="B4938" s="9975"/>
      <c r="C4938" s="10022"/>
      <c r="D4938" s="10023" t="s">
        <v>34</v>
      </c>
      <c r="E4938" s="9983">
        <v>4</v>
      </c>
      <c r="F4938" s="9983"/>
      <c r="G4938" s="9983"/>
      <c r="H4938" s="9983"/>
      <c r="I4938" s="10085">
        <v>4</v>
      </c>
      <c r="J4938" s="9385"/>
    </row>
    <row r="4939" spans="1:10" ht="65.25" thickTop="1" thickBot="1" x14ac:dyDescent="0.3">
      <c r="A4939" s="9385"/>
      <c r="B4939" s="9975"/>
      <c r="C4939" s="10022"/>
      <c r="D4939" s="10023" t="s">
        <v>198</v>
      </c>
      <c r="E4939" s="9983"/>
      <c r="F4939" s="9983"/>
      <c r="G4939" s="9983"/>
      <c r="H4939" s="9983"/>
      <c r="I4939" s="10085">
        <v>0</v>
      </c>
      <c r="J4939" s="9385"/>
    </row>
    <row r="4940" spans="1:10" ht="17.25" thickTop="1" thickBot="1" x14ac:dyDescent="0.3">
      <c r="A4940" s="9385"/>
      <c r="B4940" s="9975"/>
      <c r="C4940" s="11541" t="s">
        <v>36</v>
      </c>
      <c r="D4940" s="11542"/>
      <c r="E4940" s="10098">
        <v>41</v>
      </c>
      <c r="F4940" s="10098">
        <v>0</v>
      </c>
      <c r="G4940" s="10098">
        <v>0</v>
      </c>
      <c r="H4940" s="10098">
        <v>0</v>
      </c>
      <c r="I4940" s="10093">
        <v>41</v>
      </c>
      <c r="J4940" s="9385"/>
    </row>
    <row r="4941" spans="1:10" ht="27" thickTop="1" thickBot="1" x14ac:dyDescent="0.3">
      <c r="A4941" s="9385"/>
      <c r="B4941" s="9975"/>
      <c r="C4941" s="10022"/>
      <c r="D4941" s="10024" t="s">
        <v>37</v>
      </c>
      <c r="E4941" s="9983">
        <v>11</v>
      </c>
      <c r="F4941" s="9983"/>
      <c r="G4941" s="9983"/>
      <c r="H4941" s="9983"/>
      <c r="I4941" s="10122">
        <v>11</v>
      </c>
      <c r="J4941" s="9385"/>
    </row>
    <row r="4942" spans="1:10" ht="39.75" thickTop="1" thickBot="1" x14ac:dyDescent="0.3">
      <c r="A4942" s="9385"/>
      <c r="B4942" s="9975"/>
      <c r="C4942" s="10022"/>
      <c r="D4942" s="10024" t="s">
        <v>38</v>
      </c>
      <c r="E4942" s="10160">
        <v>27</v>
      </c>
      <c r="F4942" s="10160"/>
      <c r="G4942" s="10160"/>
      <c r="H4942" s="10160"/>
      <c r="I4942" s="10122">
        <v>27</v>
      </c>
      <c r="J4942" s="9385"/>
    </row>
    <row r="4943" spans="1:10" ht="52.5" thickTop="1" thickBot="1" x14ac:dyDescent="0.3">
      <c r="A4943" s="9385"/>
      <c r="B4943" s="9975"/>
      <c r="C4943" s="10022"/>
      <c r="D4943" s="10025" t="s">
        <v>39</v>
      </c>
      <c r="E4943" s="9983">
        <v>3</v>
      </c>
      <c r="F4943" s="9983"/>
      <c r="G4943" s="9983"/>
      <c r="H4943" s="9983"/>
      <c r="I4943" s="10122">
        <v>3</v>
      </c>
      <c r="J4943" s="9385"/>
    </row>
    <row r="4944" spans="1:10" ht="17.25" thickTop="1" thickBot="1" x14ac:dyDescent="0.3">
      <c r="A4944" s="9385"/>
      <c r="B4944" s="9974"/>
      <c r="C4944" s="11541" t="s">
        <v>199</v>
      </c>
      <c r="D4944" s="11542"/>
      <c r="E4944" s="10096">
        <v>0</v>
      </c>
      <c r="F4944" s="10096">
        <v>15</v>
      </c>
      <c r="G4944" s="10096">
        <v>0</v>
      </c>
      <c r="H4944" s="10096">
        <v>0</v>
      </c>
      <c r="I4944" s="10093">
        <v>15</v>
      </c>
      <c r="J4944" s="9385"/>
    </row>
    <row r="4945" spans="1:10" ht="16.5" thickTop="1" thickBot="1" x14ac:dyDescent="0.3">
      <c r="A4945" s="9385"/>
      <c r="B4945" s="9974"/>
      <c r="C4945" s="10017"/>
      <c r="D4945" s="10062" t="s">
        <v>200</v>
      </c>
      <c r="E4945" s="9983"/>
      <c r="F4945" s="9983">
        <v>6</v>
      </c>
      <c r="G4945" s="9983"/>
      <c r="H4945" s="9983"/>
      <c r="I4945" s="10122">
        <v>6</v>
      </c>
      <c r="J4945" s="9385"/>
    </row>
    <row r="4946" spans="1:10" ht="52.5" thickTop="1" thickBot="1" x14ac:dyDescent="0.3">
      <c r="A4946" s="9385"/>
      <c r="B4946" s="9974"/>
      <c r="C4946" s="10017"/>
      <c r="D4946" s="10062" t="s">
        <v>201</v>
      </c>
      <c r="E4946" s="9983"/>
      <c r="F4946" s="9983"/>
      <c r="G4946" s="9983"/>
      <c r="H4946" s="9983"/>
      <c r="I4946" s="10122">
        <v>0</v>
      </c>
      <c r="J4946" s="9385"/>
    </row>
    <row r="4947" spans="1:10" ht="52.5" thickTop="1" thickBot="1" x14ac:dyDescent="0.3">
      <c r="A4947" s="9385"/>
      <c r="B4947" s="9974"/>
      <c r="C4947" s="10017"/>
      <c r="D4947" s="10062" t="s">
        <v>202</v>
      </c>
      <c r="E4947" s="9983"/>
      <c r="F4947" s="9983">
        <v>1</v>
      </c>
      <c r="G4947" s="9983"/>
      <c r="H4947" s="9983"/>
      <c r="I4947" s="10122">
        <v>1</v>
      </c>
      <c r="J4947" s="9385"/>
    </row>
    <row r="4948" spans="1:10" ht="39.75" thickTop="1" thickBot="1" x14ac:dyDescent="0.3">
      <c r="A4948" s="9385"/>
      <c r="B4948" s="9974"/>
      <c r="C4948" s="10017"/>
      <c r="D4948" s="10063" t="s">
        <v>203</v>
      </c>
      <c r="E4948" s="9983"/>
      <c r="F4948" s="9983"/>
      <c r="G4948" s="9983"/>
      <c r="H4948" s="9983"/>
      <c r="I4948" s="10122">
        <v>0</v>
      </c>
      <c r="J4948" s="9385"/>
    </row>
    <row r="4949" spans="1:10" ht="65.25" thickTop="1" thickBot="1" x14ac:dyDescent="0.3">
      <c r="A4949" s="9385"/>
      <c r="B4949" s="9974"/>
      <c r="C4949" s="10017"/>
      <c r="D4949" s="10025" t="s">
        <v>204</v>
      </c>
      <c r="E4949" s="9983"/>
      <c r="F4949" s="9983"/>
      <c r="G4949" s="9983"/>
      <c r="H4949" s="9983"/>
      <c r="I4949" s="10122">
        <v>0</v>
      </c>
      <c r="J4949" s="9385"/>
    </row>
    <row r="4950" spans="1:10" ht="39.75" thickTop="1" thickBot="1" x14ac:dyDescent="0.3">
      <c r="A4950" s="9385"/>
      <c r="B4950" s="9974"/>
      <c r="C4950" s="10017"/>
      <c r="D4950" s="10063" t="s">
        <v>205</v>
      </c>
      <c r="E4950" s="9983"/>
      <c r="F4950" s="9983"/>
      <c r="G4950" s="9983"/>
      <c r="H4950" s="9983"/>
      <c r="I4950" s="10122">
        <v>0</v>
      </c>
      <c r="J4950" s="9385"/>
    </row>
    <row r="4951" spans="1:10" ht="52.5" thickTop="1" thickBot="1" x14ac:dyDescent="0.3">
      <c r="A4951" s="9385"/>
      <c r="B4951" s="9974"/>
      <c r="C4951" s="10017"/>
      <c r="D4951" s="10063" t="s">
        <v>206</v>
      </c>
      <c r="E4951" s="9983"/>
      <c r="F4951" s="9983">
        <v>6</v>
      </c>
      <c r="G4951" s="9983"/>
      <c r="H4951" s="9983"/>
      <c r="I4951" s="10122">
        <v>6</v>
      </c>
      <c r="J4951" s="9385"/>
    </row>
    <row r="4952" spans="1:10" ht="39.75" thickTop="1" thickBot="1" x14ac:dyDescent="0.3">
      <c r="A4952" s="9385"/>
      <c r="B4952" s="9974"/>
      <c r="C4952" s="10017"/>
      <c r="D4952" s="10025" t="s">
        <v>207</v>
      </c>
      <c r="E4952" s="9983"/>
      <c r="F4952" s="9983">
        <v>2</v>
      </c>
      <c r="G4952" s="9983"/>
      <c r="H4952" s="9983"/>
      <c r="I4952" s="10122">
        <v>2</v>
      </c>
      <c r="J4952" s="9385"/>
    </row>
    <row r="4953" spans="1:10" ht="27" thickTop="1" thickBot="1" x14ac:dyDescent="0.3">
      <c r="A4953" s="9385"/>
      <c r="B4953" s="9974"/>
      <c r="C4953" s="10017"/>
      <c r="D4953" s="10025" t="s">
        <v>208</v>
      </c>
      <c r="E4953" s="10160"/>
      <c r="F4953" s="10160"/>
      <c r="G4953" s="10160"/>
      <c r="H4953" s="10160"/>
      <c r="I4953" s="10122">
        <v>0</v>
      </c>
      <c r="J4953" s="9385"/>
    </row>
    <row r="4954" spans="1:10" ht="39.75" thickTop="1" thickBot="1" x14ac:dyDescent="0.3">
      <c r="A4954" s="9385"/>
      <c r="B4954" s="9974"/>
      <c r="C4954" s="10017"/>
      <c r="D4954" s="10025" t="s">
        <v>209</v>
      </c>
      <c r="E4954" s="9983"/>
      <c r="F4954" s="9983"/>
      <c r="G4954" s="9983"/>
      <c r="H4954" s="9983"/>
      <c r="I4954" s="10122">
        <v>0</v>
      </c>
      <c r="J4954" s="9385"/>
    </row>
    <row r="4955" spans="1:10" ht="17.25" thickTop="1" thickBot="1" x14ac:dyDescent="0.3">
      <c r="A4955" s="9385"/>
      <c r="B4955" s="9974"/>
      <c r="C4955" s="11583" t="s">
        <v>210</v>
      </c>
      <c r="D4955" s="11584"/>
      <c r="E4955" s="10099">
        <v>0</v>
      </c>
      <c r="F4955" s="10099">
        <v>2</v>
      </c>
      <c r="G4955" s="10099">
        <v>0</v>
      </c>
      <c r="H4955" s="10099">
        <v>0</v>
      </c>
      <c r="I4955" s="10100">
        <v>2</v>
      </c>
      <c r="J4955" s="9385"/>
    </row>
    <row r="4956" spans="1:10" ht="27" thickTop="1" thickBot="1" x14ac:dyDescent="0.3">
      <c r="A4956" s="9385"/>
      <c r="B4956" s="9974"/>
      <c r="C4956" s="10026"/>
      <c r="D4956" s="10133" t="s">
        <v>211</v>
      </c>
      <c r="E4956" s="10160"/>
      <c r="F4956" s="10160"/>
      <c r="G4956" s="10160"/>
      <c r="H4956" s="10160"/>
      <c r="I4956" s="10123">
        <v>0</v>
      </c>
      <c r="J4956" s="9385"/>
    </row>
    <row r="4957" spans="1:10" ht="39.75" thickTop="1" thickBot="1" x14ac:dyDescent="0.3">
      <c r="A4957" s="9385"/>
      <c r="B4957" s="9974"/>
      <c r="C4957" s="10006"/>
      <c r="D4957" s="10133" t="s">
        <v>212</v>
      </c>
      <c r="E4957" s="10160"/>
      <c r="F4957" s="10160"/>
      <c r="G4957" s="10160"/>
      <c r="H4957" s="10160"/>
      <c r="I4957" s="10123">
        <v>0</v>
      </c>
      <c r="J4957" s="9385"/>
    </row>
    <row r="4958" spans="1:10" ht="27" thickTop="1" thickBot="1" x14ac:dyDescent="0.3">
      <c r="A4958" s="9385"/>
      <c r="B4958" s="9974"/>
      <c r="C4958" s="10006"/>
      <c r="D4958" s="10133" t="s">
        <v>213</v>
      </c>
      <c r="E4958" s="10160"/>
      <c r="F4958" s="10160">
        <v>2</v>
      </c>
      <c r="G4958" s="10160"/>
      <c r="H4958" s="10160"/>
      <c r="I4958" s="10123">
        <v>2</v>
      </c>
      <c r="J4958" s="9385"/>
    </row>
    <row r="4959" spans="1:10" ht="65.25" thickTop="1" thickBot="1" x14ac:dyDescent="0.3">
      <c r="A4959" s="9385"/>
      <c r="B4959" s="9974"/>
      <c r="C4959" s="10027"/>
      <c r="D4959" s="10133" t="s">
        <v>214</v>
      </c>
      <c r="E4959" s="10160"/>
      <c r="F4959" s="10160"/>
      <c r="G4959" s="10160"/>
      <c r="H4959" s="10160"/>
      <c r="I4959" s="10123">
        <v>0</v>
      </c>
      <c r="J4959" s="9385"/>
    </row>
    <row r="4960" spans="1:10" ht="39.75" thickTop="1" thickBot="1" x14ac:dyDescent="0.3">
      <c r="A4960" s="9385"/>
      <c r="B4960" s="9974"/>
      <c r="C4960" s="10027"/>
      <c r="D4960" s="10133" t="s">
        <v>215</v>
      </c>
      <c r="E4960" s="9983"/>
      <c r="F4960" s="9983"/>
      <c r="G4960" s="9983"/>
      <c r="H4960" s="9983"/>
      <c r="I4960" s="10123">
        <v>0</v>
      </c>
      <c r="J4960" s="9385"/>
    </row>
    <row r="4961" spans="1:10" ht="16.5" thickTop="1" thickBot="1" x14ac:dyDescent="0.3">
      <c r="A4961" s="9385"/>
      <c r="B4961" s="9974"/>
      <c r="C4961" s="10027"/>
      <c r="D4961" s="10134" t="s">
        <v>216</v>
      </c>
      <c r="E4961" s="9983"/>
      <c r="F4961" s="9983"/>
      <c r="G4961" s="9983"/>
      <c r="H4961" s="9983"/>
      <c r="I4961" s="10123">
        <v>0</v>
      </c>
      <c r="J4961" s="9385"/>
    </row>
    <row r="4962" spans="1:10" ht="16.5" thickTop="1" thickBot="1" x14ac:dyDescent="0.3">
      <c r="A4962" s="9385"/>
      <c r="B4962" s="9974"/>
      <c r="C4962" s="10027"/>
      <c r="D4962" s="10134" t="s">
        <v>217</v>
      </c>
      <c r="E4962" s="9983"/>
      <c r="F4962" s="9983"/>
      <c r="G4962" s="9983"/>
      <c r="H4962" s="9983"/>
      <c r="I4962" s="10123">
        <v>0</v>
      </c>
      <c r="J4962" s="9385"/>
    </row>
    <row r="4963" spans="1:10" ht="16.5" thickTop="1" thickBot="1" x14ac:dyDescent="0.3">
      <c r="A4963" s="9385"/>
      <c r="B4963" s="9974"/>
      <c r="C4963" s="10027"/>
      <c r="D4963" s="10134" t="s">
        <v>218</v>
      </c>
      <c r="E4963" s="9983"/>
      <c r="F4963" s="9983"/>
      <c r="G4963" s="9983"/>
      <c r="H4963" s="9983"/>
      <c r="I4963" s="10123">
        <v>0</v>
      </c>
      <c r="J4963" s="9385"/>
    </row>
    <row r="4964" spans="1:10" ht="16.5" thickTop="1" thickBot="1" x14ac:dyDescent="0.3">
      <c r="A4964" s="9385"/>
      <c r="B4964" s="9974"/>
      <c r="C4964" s="10027"/>
      <c r="D4964" s="10134" t="s">
        <v>219</v>
      </c>
      <c r="E4964" s="9983"/>
      <c r="F4964" s="9983"/>
      <c r="G4964" s="9983"/>
      <c r="H4964" s="9983"/>
      <c r="I4964" s="10123">
        <v>0</v>
      </c>
      <c r="J4964" s="9385"/>
    </row>
    <row r="4965" spans="1:10" ht="27" thickTop="1" thickBot="1" x14ac:dyDescent="0.3">
      <c r="A4965" s="9385"/>
      <c r="B4965" s="9974"/>
      <c r="C4965" s="10027"/>
      <c r="D4965" s="10133" t="s">
        <v>220</v>
      </c>
      <c r="E4965" s="9983"/>
      <c r="F4965" s="9983"/>
      <c r="G4965" s="9983"/>
      <c r="H4965" s="9983"/>
      <c r="I4965" s="10123">
        <v>0</v>
      </c>
      <c r="J4965" s="9385"/>
    </row>
    <row r="4966" spans="1:10" ht="39.75" thickTop="1" thickBot="1" x14ac:dyDescent="0.3">
      <c r="A4966" s="9385"/>
      <c r="B4966" s="9974"/>
      <c r="C4966" s="10027"/>
      <c r="D4966" s="10135" t="s">
        <v>221</v>
      </c>
      <c r="E4966" s="10160"/>
      <c r="F4966" s="10160"/>
      <c r="G4966" s="10160"/>
      <c r="H4966" s="10160"/>
      <c r="I4966" s="10123">
        <v>0</v>
      </c>
      <c r="J4966" s="9385"/>
    </row>
    <row r="4967" spans="1:10" ht="52.5" thickTop="1" thickBot="1" x14ac:dyDescent="0.3">
      <c r="A4967" s="9385"/>
      <c r="B4967" s="9974"/>
      <c r="C4967" s="10027"/>
      <c r="D4967" s="10135" t="s">
        <v>222</v>
      </c>
      <c r="E4967" s="9983"/>
      <c r="F4967" s="9983"/>
      <c r="G4967" s="9983"/>
      <c r="H4967" s="9983"/>
      <c r="I4967" s="10123">
        <v>0</v>
      </c>
      <c r="J4967" s="9385"/>
    </row>
    <row r="4968" spans="1:10" ht="52.5" thickTop="1" thickBot="1" x14ac:dyDescent="0.3">
      <c r="A4968" s="9385"/>
      <c r="B4968" s="9974"/>
      <c r="C4968" s="10027"/>
      <c r="D4968" s="10135" t="s">
        <v>223</v>
      </c>
      <c r="E4968" s="9983"/>
      <c r="F4968" s="9983"/>
      <c r="G4968" s="9983"/>
      <c r="H4968" s="9983"/>
      <c r="I4968" s="10123">
        <v>0</v>
      </c>
      <c r="J4968" s="9385"/>
    </row>
    <row r="4969" spans="1:10" ht="16.5" thickTop="1" thickBot="1" x14ac:dyDescent="0.3">
      <c r="A4969" s="9385"/>
      <c r="B4969" s="9974"/>
      <c r="C4969" s="10027"/>
      <c r="D4969" s="10136" t="s">
        <v>64</v>
      </c>
      <c r="E4969" s="9983"/>
      <c r="F4969" s="9983"/>
      <c r="G4969" s="9983"/>
      <c r="H4969" s="9983"/>
      <c r="I4969" s="10123">
        <v>0</v>
      </c>
      <c r="J4969" s="9385"/>
    </row>
    <row r="4970" spans="1:10" ht="16.5" thickTop="1" thickBot="1" x14ac:dyDescent="0.3">
      <c r="A4970" s="9385"/>
      <c r="B4970" s="9974"/>
      <c r="C4970" s="10006"/>
      <c r="D4970" s="10136" t="s">
        <v>65</v>
      </c>
      <c r="E4970" s="9983"/>
      <c r="F4970" s="9983"/>
      <c r="G4970" s="9983"/>
      <c r="H4970" s="9983"/>
      <c r="I4970" s="10123">
        <v>0</v>
      </c>
      <c r="J4970" s="9974"/>
    </row>
    <row r="4971" spans="1:10" ht="16.5" thickTop="1" thickBot="1" x14ac:dyDescent="0.3">
      <c r="A4971" s="9995"/>
      <c r="B4971" s="9996"/>
      <c r="C4971" s="9997"/>
      <c r="D4971" s="9998"/>
      <c r="E4971" s="9999"/>
      <c r="F4971" s="9999"/>
      <c r="G4971" s="9999"/>
      <c r="H4971" s="10000"/>
      <c r="I4971" s="10016"/>
      <c r="J4971" s="9996"/>
    </row>
    <row r="4972" spans="1:10" ht="15.75" thickTop="1" x14ac:dyDescent="0.25">
      <c r="A4972" s="9385"/>
      <c r="B4972" s="11573" t="s">
        <v>66</v>
      </c>
      <c r="C4972" s="11574"/>
      <c r="D4972" s="11574"/>
      <c r="E4972" s="11574"/>
      <c r="F4972" s="11574"/>
      <c r="G4972" s="11574"/>
      <c r="H4972" s="11575"/>
      <c r="I4972" s="11543">
        <v>42</v>
      </c>
      <c r="J4972" s="9385"/>
    </row>
    <row r="4973" spans="1:10" x14ac:dyDescent="0.25">
      <c r="A4973" s="9385"/>
      <c r="B4973" s="11576"/>
      <c r="C4973" s="11577"/>
      <c r="D4973" s="11577"/>
      <c r="E4973" s="11577"/>
      <c r="F4973" s="11577"/>
      <c r="G4973" s="11577"/>
      <c r="H4973" s="11578"/>
      <c r="I4973" s="11544"/>
      <c r="J4973" s="9385"/>
    </row>
    <row r="4974" spans="1:10" ht="15.75" thickBot="1" x14ac:dyDescent="0.3">
      <c r="A4974" s="9385"/>
      <c r="B4974" s="11579"/>
      <c r="C4974" s="11580"/>
      <c r="D4974" s="11580"/>
      <c r="E4974" s="11580"/>
      <c r="F4974" s="11580"/>
      <c r="G4974" s="11580"/>
      <c r="H4974" s="11581"/>
      <c r="I4974" s="11545"/>
      <c r="J4974" s="9974"/>
    </row>
    <row r="4975" spans="1:10" ht="16.5" thickTop="1" thickBot="1" x14ac:dyDescent="0.3">
      <c r="A4975" s="9980"/>
      <c r="B4975" s="9981"/>
      <c r="C4975" s="9981"/>
      <c r="D4975" s="9981"/>
      <c r="E4975" s="9979"/>
      <c r="F4975" s="9979"/>
      <c r="G4975" s="9979"/>
      <c r="H4975" s="9982"/>
      <c r="I4975" s="10124"/>
      <c r="J4975" s="9385"/>
    </row>
    <row r="4976" spans="1:10" ht="16.5" thickTop="1" thickBot="1" x14ac:dyDescent="0.3">
      <c r="A4976" s="9980"/>
      <c r="B4976" s="9981"/>
      <c r="C4976" s="11585" t="s">
        <v>224</v>
      </c>
      <c r="D4976" s="11586"/>
      <c r="E4976" s="10148">
        <v>12</v>
      </c>
      <c r="F4976" s="10148">
        <v>0</v>
      </c>
      <c r="G4976" s="10148">
        <v>0</v>
      </c>
      <c r="H4976" s="10148">
        <v>0</v>
      </c>
      <c r="I4976" s="10096">
        <v>12</v>
      </c>
      <c r="J4976" s="9385"/>
    </row>
    <row r="4977" spans="1:10" ht="16.5" thickTop="1" thickBot="1" x14ac:dyDescent="0.3">
      <c r="A4977" s="9980"/>
      <c r="B4977" s="9981"/>
      <c r="C4977" s="11415" t="s">
        <v>68</v>
      </c>
      <c r="D4977" s="11416"/>
      <c r="E4977" s="9983">
        <v>12</v>
      </c>
      <c r="F4977" s="9983"/>
      <c r="G4977" s="9983"/>
      <c r="H4977" s="9983"/>
      <c r="I4977" s="10082">
        <v>12</v>
      </c>
      <c r="J4977" s="9385"/>
    </row>
    <row r="4978" spans="1:10" ht="16.5" thickTop="1" thickBot="1" x14ac:dyDescent="0.3">
      <c r="A4978" s="9385"/>
      <c r="B4978" s="10001"/>
      <c r="C4978" s="11585" t="s">
        <v>69</v>
      </c>
      <c r="D4978" s="11586"/>
      <c r="E4978" s="10148">
        <v>3</v>
      </c>
      <c r="F4978" s="10148">
        <v>0</v>
      </c>
      <c r="G4978" s="10148">
        <v>0</v>
      </c>
      <c r="H4978" s="10148">
        <v>0</v>
      </c>
      <c r="I4978" s="10096">
        <v>3</v>
      </c>
      <c r="J4978" s="9385"/>
    </row>
    <row r="4979" spans="1:10" ht="16.5" thickTop="1" thickBot="1" x14ac:dyDescent="0.3">
      <c r="A4979" s="9385"/>
      <c r="B4979" s="10001"/>
      <c r="C4979" s="10017"/>
      <c r="D4979" s="10018" t="s">
        <v>70</v>
      </c>
      <c r="E4979" s="9983"/>
      <c r="F4979" s="9983"/>
      <c r="G4979" s="9983"/>
      <c r="H4979" s="9983"/>
      <c r="I4979" s="10082">
        <v>0</v>
      </c>
      <c r="J4979" s="9385"/>
    </row>
    <row r="4980" spans="1:10" ht="16.5" thickTop="1" thickBot="1" x14ac:dyDescent="0.3">
      <c r="A4980" s="9385"/>
      <c r="B4980" s="10001"/>
      <c r="C4980" s="10017"/>
      <c r="D4980" s="10019" t="s">
        <v>71</v>
      </c>
      <c r="E4980" s="9983">
        <v>2</v>
      </c>
      <c r="F4980" s="9983"/>
      <c r="G4980" s="9983"/>
      <c r="H4980" s="9983"/>
      <c r="I4980" s="10082">
        <v>2</v>
      </c>
      <c r="J4980" s="9385"/>
    </row>
    <row r="4981" spans="1:10" ht="16.5" thickTop="1" thickBot="1" x14ac:dyDescent="0.3">
      <c r="A4981" s="9385"/>
      <c r="B4981" s="10001"/>
      <c r="C4981" s="10020"/>
      <c r="D4981" s="10021" t="s">
        <v>225</v>
      </c>
      <c r="E4981" s="9983">
        <v>1</v>
      </c>
      <c r="F4981" s="9983"/>
      <c r="G4981" s="9983"/>
      <c r="H4981" s="9983"/>
      <c r="I4981" s="10124">
        <v>1</v>
      </c>
      <c r="J4981" s="9385"/>
    </row>
    <row r="4982" spans="1:10" ht="19.5" thickTop="1" thickBot="1" x14ac:dyDescent="0.3">
      <c r="A4982" s="9385"/>
      <c r="B4982" s="11546" t="s">
        <v>73</v>
      </c>
      <c r="C4982" s="11547"/>
      <c r="D4982" s="11547"/>
      <c r="E4982" s="11547"/>
      <c r="F4982" s="11547"/>
      <c r="G4982" s="11547"/>
      <c r="H4982" s="11548"/>
      <c r="I4982" s="10150">
        <v>2603</v>
      </c>
      <c r="J4982" s="9385"/>
    </row>
    <row r="4983" spans="1:10" ht="19.5" thickTop="1" thickBot="1" x14ac:dyDescent="0.3">
      <c r="A4983" s="9385"/>
      <c r="B4983" s="9973"/>
      <c r="C4983" s="11422" t="s">
        <v>226</v>
      </c>
      <c r="D4983" s="11423"/>
      <c r="E4983" s="10161"/>
      <c r="F4983" s="10161"/>
      <c r="G4983" s="10161"/>
      <c r="H4983" s="10161"/>
      <c r="I4983" s="10151">
        <v>0</v>
      </c>
      <c r="J4983" s="9385"/>
    </row>
    <row r="4984" spans="1:10" ht="17.25" thickTop="1" thickBot="1" x14ac:dyDescent="0.3">
      <c r="A4984" s="9385"/>
      <c r="B4984" s="9973"/>
      <c r="C4984" s="11555" t="s">
        <v>227</v>
      </c>
      <c r="D4984" s="11556"/>
      <c r="E4984" s="10140">
        <v>37</v>
      </c>
      <c r="F4984" s="10140">
        <v>0</v>
      </c>
      <c r="G4984" s="10140">
        <v>1</v>
      </c>
      <c r="H4984" s="10140">
        <v>0</v>
      </c>
      <c r="I4984" s="10149">
        <v>38</v>
      </c>
      <c r="J4984" s="9385"/>
    </row>
    <row r="4985" spans="1:10" ht="16.5" thickTop="1" thickBot="1" x14ac:dyDescent="0.3">
      <c r="A4985" s="9385"/>
      <c r="B4985" s="9973"/>
      <c r="C4985" s="10017"/>
      <c r="D4985" s="10064" t="s">
        <v>228</v>
      </c>
      <c r="E4985" s="10161">
        <v>14</v>
      </c>
      <c r="F4985" s="10161"/>
      <c r="G4985" s="10161">
        <v>1</v>
      </c>
      <c r="H4985" s="10161"/>
      <c r="I4985" s="10125">
        <v>15</v>
      </c>
      <c r="J4985" s="9385"/>
    </row>
    <row r="4986" spans="1:10" ht="16.5" thickTop="1" thickBot="1" x14ac:dyDescent="0.3">
      <c r="A4986" s="9385"/>
      <c r="B4986" s="9973"/>
      <c r="C4986" s="10017"/>
      <c r="D4986" s="10065" t="s">
        <v>229</v>
      </c>
      <c r="E4986" s="10161"/>
      <c r="F4986" s="10161"/>
      <c r="G4986" s="10161"/>
      <c r="H4986" s="10161"/>
      <c r="I4986" s="10125">
        <v>0</v>
      </c>
      <c r="J4986" s="9385"/>
    </row>
    <row r="4987" spans="1:10" ht="16.5" thickTop="1" thickBot="1" x14ac:dyDescent="0.3">
      <c r="A4987" s="9385"/>
      <c r="B4987" s="9973"/>
      <c r="C4987" s="10017"/>
      <c r="D4987" s="10066" t="s">
        <v>230</v>
      </c>
      <c r="E4987" s="10161"/>
      <c r="F4987" s="10161"/>
      <c r="G4987" s="10161"/>
      <c r="H4987" s="10161"/>
      <c r="I4987" s="10125">
        <v>0</v>
      </c>
      <c r="J4987" s="9385"/>
    </row>
    <row r="4988" spans="1:10" ht="16.5" thickTop="1" thickBot="1" x14ac:dyDescent="0.3">
      <c r="A4988" s="9385"/>
      <c r="B4988" s="9973"/>
      <c r="C4988" s="10017"/>
      <c r="D4988" s="10066" t="s">
        <v>231</v>
      </c>
      <c r="E4988" s="10161"/>
      <c r="F4988" s="10161"/>
      <c r="G4988" s="10161"/>
      <c r="H4988" s="10161"/>
      <c r="I4988" s="10125">
        <v>0</v>
      </c>
      <c r="J4988" s="9385"/>
    </row>
    <row r="4989" spans="1:10" ht="16.5" thickTop="1" thickBot="1" x14ac:dyDescent="0.3">
      <c r="A4989" s="9385"/>
      <c r="B4989" s="9973"/>
      <c r="C4989" s="10017"/>
      <c r="D4989" s="10066" t="s">
        <v>232</v>
      </c>
      <c r="E4989" s="10161">
        <v>2</v>
      </c>
      <c r="F4989" s="10161"/>
      <c r="G4989" s="10161"/>
      <c r="H4989" s="10161"/>
      <c r="I4989" s="10125">
        <v>2</v>
      </c>
      <c r="J4989" s="9385"/>
    </row>
    <row r="4990" spans="1:10" ht="16.5" thickTop="1" thickBot="1" x14ac:dyDescent="0.3">
      <c r="A4990" s="9385"/>
      <c r="B4990" s="9973"/>
      <c r="C4990" s="10017"/>
      <c r="D4990" s="10066" t="s">
        <v>233</v>
      </c>
      <c r="E4990" s="10161">
        <v>5</v>
      </c>
      <c r="F4990" s="10161"/>
      <c r="G4990" s="10161"/>
      <c r="H4990" s="10161"/>
      <c r="I4990" s="10125">
        <v>5</v>
      </c>
      <c r="J4990" s="9385"/>
    </row>
    <row r="4991" spans="1:10" ht="16.5" thickTop="1" thickBot="1" x14ac:dyDescent="0.3">
      <c r="A4991" s="9385"/>
      <c r="B4991" s="9973"/>
      <c r="C4991" s="10017"/>
      <c r="D4991" s="10066" t="s">
        <v>234</v>
      </c>
      <c r="E4991" s="10161">
        <v>1</v>
      </c>
      <c r="F4991" s="10161"/>
      <c r="G4991" s="10161"/>
      <c r="H4991" s="10161"/>
      <c r="I4991" s="10125">
        <v>1</v>
      </c>
      <c r="J4991" s="9385"/>
    </row>
    <row r="4992" spans="1:10" ht="16.5" thickTop="1" thickBot="1" x14ac:dyDescent="0.3">
      <c r="A4992" s="9385"/>
      <c r="B4992" s="9973"/>
      <c r="C4992" s="10017"/>
      <c r="D4992" s="10066" t="s">
        <v>235</v>
      </c>
      <c r="E4992" s="10161"/>
      <c r="F4992" s="10161"/>
      <c r="G4992" s="10161"/>
      <c r="H4992" s="10161"/>
      <c r="I4992" s="10125">
        <v>0</v>
      </c>
      <c r="J4992" s="9385"/>
    </row>
    <row r="4993" spans="1:10" ht="16.5" thickTop="1" thickBot="1" x14ac:dyDescent="0.3">
      <c r="A4993" s="9385"/>
      <c r="B4993" s="9973"/>
      <c r="C4993" s="10017"/>
      <c r="D4993" s="10067" t="s">
        <v>236</v>
      </c>
      <c r="E4993" s="10161">
        <v>15</v>
      </c>
      <c r="F4993" s="10161"/>
      <c r="G4993" s="10161"/>
      <c r="H4993" s="10161"/>
      <c r="I4993" s="10125">
        <v>15</v>
      </c>
      <c r="J4993" s="9385"/>
    </row>
    <row r="4994" spans="1:10" ht="16.5" thickTop="1" thickBot="1" x14ac:dyDescent="0.3">
      <c r="A4994" s="9385"/>
      <c r="B4994" s="9976" t="s">
        <v>84</v>
      </c>
      <c r="C4994" s="9974"/>
      <c r="D4994" s="9385"/>
      <c r="E4994" s="9973"/>
      <c r="F4994" s="9973"/>
      <c r="G4994" s="9973"/>
      <c r="H4994" s="9973"/>
      <c r="I4994" s="9973"/>
      <c r="J4994" s="9973"/>
    </row>
    <row r="4995" spans="1:10" ht="16.5" thickTop="1" thickBot="1" x14ac:dyDescent="0.3">
      <c r="A4995" s="9385"/>
      <c r="B4995" s="11573" t="s">
        <v>85</v>
      </c>
      <c r="C4995" s="11574"/>
      <c r="D4995" s="11574"/>
      <c r="E4995" s="11574"/>
      <c r="F4995" s="11575"/>
      <c r="G4995" s="11549" t="s">
        <v>11</v>
      </c>
      <c r="H4995" s="11550"/>
      <c r="I4995" s="9385"/>
      <c r="J4995" s="9385"/>
    </row>
    <row r="4996" spans="1:10" ht="16.5" thickTop="1" thickBot="1" x14ac:dyDescent="0.3">
      <c r="A4996" s="9385"/>
      <c r="B4996" s="11576"/>
      <c r="C4996" s="11577"/>
      <c r="D4996" s="11577"/>
      <c r="E4996" s="11577"/>
      <c r="F4996" s="11578"/>
      <c r="G4996" s="11551">
        <v>6</v>
      </c>
      <c r="H4996" s="11551"/>
      <c r="I4996" s="9385"/>
      <c r="J4996" s="9385"/>
    </row>
    <row r="4997" spans="1:10" ht="16.5" thickTop="1" thickBot="1" x14ac:dyDescent="0.3">
      <c r="A4997" s="9385"/>
      <c r="B4997" s="11579"/>
      <c r="C4997" s="11580"/>
      <c r="D4997" s="11580"/>
      <c r="E4997" s="11580"/>
      <c r="F4997" s="11581"/>
      <c r="G4997" s="11551"/>
      <c r="H4997" s="11551"/>
      <c r="I4997" s="9385"/>
      <c r="J4997" s="9385"/>
    </row>
    <row r="4998" spans="1:10" ht="16.5" thickTop="1" thickBot="1" x14ac:dyDescent="0.3">
      <c r="A4998" s="9385"/>
      <c r="B4998" s="9974"/>
      <c r="C4998" s="9973"/>
      <c r="D4998" s="11582" t="s">
        <v>86</v>
      </c>
      <c r="E4998" s="11014"/>
      <c r="F4998" s="9984">
        <v>5</v>
      </c>
      <c r="G4998" s="11530">
        <v>5</v>
      </c>
      <c r="H4998" s="11530"/>
      <c r="I4998" s="9385"/>
      <c r="J4998" s="9973"/>
    </row>
    <row r="4999" spans="1:10" ht="16.5" thickTop="1" thickBot="1" x14ac:dyDescent="0.3">
      <c r="A4999" s="9385"/>
      <c r="B4999" s="9974"/>
      <c r="C4999" s="9973"/>
      <c r="D4999" s="11552" t="s">
        <v>237</v>
      </c>
      <c r="E4999" s="11394"/>
      <c r="F4999" s="9984">
        <v>1</v>
      </c>
      <c r="G4999" s="11530">
        <v>1</v>
      </c>
      <c r="H4999" s="11530"/>
      <c r="I4999" s="9385"/>
      <c r="J4999" s="9973"/>
    </row>
    <row r="5000" spans="1:10" ht="16.5" thickTop="1" thickBot="1" x14ac:dyDescent="0.3">
      <c r="A5000" s="9385"/>
      <c r="B5000" s="9974"/>
      <c r="C5000" s="9973"/>
      <c r="D5000" s="11552" t="s">
        <v>238</v>
      </c>
      <c r="E5000" s="11394"/>
      <c r="F5000" s="9984"/>
      <c r="G5000" s="11530">
        <v>0</v>
      </c>
      <c r="H5000" s="11530"/>
      <c r="I5000" s="9385"/>
      <c r="J5000" s="9973"/>
    </row>
    <row r="5001" spans="1:10" ht="39.75" thickTop="1" thickBot="1" x14ac:dyDescent="0.3">
      <c r="A5001" s="9385"/>
      <c r="B5001" s="9974"/>
      <c r="C5001" s="9973"/>
      <c r="D5001" s="10138" t="s">
        <v>239</v>
      </c>
      <c r="E5001" s="10139"/>
      <c r="F5001" s="9984"/>
      <c r="G5001" s="11530">
        <v>0</v>
      </c>
      <c r="H5001" s="11530"/>
      <c r="I5001" s="9385"/>
      <c r="J5001" s="9973"/>
    </row>
    <row r="5002" spans="1:10" ht="16.5" thickTop="1" thickBot="1" x14ac:dyDescent="0.3">
      <c r="A5002" s="9385"/>
      <c r="B5002" s="9974"/>
      <c r="C5002" s="9973"/>
      <c r="D5002" s="11552" t="s">
        <v>240</v>
      </c>
      <c r="E5002" s="11394"/>
      <c r="F5002" s="9984"/>
      <c r="G5002" s="11530">
        <v>0</v>
      </c>
      <c r="H5002" s="11530"/>
      <c r="I5002" s="9385"/>
      <c r="J5002" s="9973"/>
    </row>
    <row r="5003" spans="1:10" ht="16.5" thickTop="1" thickBot="1" x14ac:dyDescent="0.3">
      <c r="A5003" s="9385"/>
      <c r="B5003" s="11561" t="s">
        <v>90</v>
      </c>
      <c r="C5003" s="11562"/>
      <c r="D5003" s="11562"/>
      <c r="E5003" s="11562"/>
      <c r="F5003" s="11562"/>
      <c r="G5003" s="11563"/>
      <c r="H5003" s="11553" t="s">
        <v>11</v>
      </c>
      <c r="I5003" s="11554"/>
      <c r="J5003" s="9385"/>
    </row>
    <row r="5004" spans="1:10" ht="15.75" thickTop="1" x14ac:dyDescent="0.25">
      <c r="A5004" s="9385"/>
      <c r="B5004" s="11564"/>
      <c r="C5004" s="11565"/>
      <c r="D5004" s="11565"/>
      <c r="E5004" s="11565"/>
      <c r="F5004" s="11565"/>
      <c r="G5004" s="11566"/>
      <c r="H5004" s="11557">
        <v>416</v>
      </c>
      <c r="I5004" s="11558"/>
      <c r="J5004" s="9385"/>
    </row>
    <row r="5005" spans="1:10" ht="15.75" thickBot="1" x14ac:dyDescent="0.3">
      <c r="A5005" s="9385"/>
      <c r="B5005" s="11567"/>
      <c r="C5005" s="11568"/>
      <c r="D5005" s="11568"/>
      <c r="E5005" s="11568"/>
      <c r="F5005" s="11568"/>
      <c r="G5005" s="11569"/>
      <c r="H5005" s="11559"/>
      <c r="I5005" s="11560"/>
      <c r="J5005" s="9385"/>
    </row>
    <row r="5006" spans="1:10" ht="16.5" thickTop="1" thickBot="1" x14ac:dyDescent="0.3">
      <c r="A5006" s="9385"/>
      <c r="B5006" s="10028"/>
      <c r="C5006" s="10101">
        <v>7.1</v>
      </c>
      <c r="D5006" s="10102" t="s">
        <v>91</v>
      </c>
      <c r="E5006" s="10089"/>
      <c r="F5006" s="10089"/>
      <c r="G5006" s="10089"/>
      <c r="H5006" s="11528">
        <v>29</v>
      </c>
      <c r="I5006" s="11528"/>
      <c r="J5006" s="9385"/>
    </row>
    <row r="5007" spans="1:10" ht="16.5" thickTop="1" thickBot="1" x14ac:dyDescent="0.3">
      <c r="A5007" s="9385"/>
      <c r="B5007" s="10001"/>
      <c r="C5007" s="10001"/>
      <c r="D5007" s="10143" t="s">
        <v>92</v>
      </c>
      <c r="E5007" s="10126"/>
      <c r="F5007" s="10126"/>
      <c r="G5007" s="10126"/>
      <c r="H5007" s="11530">
        <v>2</v>
      </c>
      <c r="I5007" s="11530"/>
      <c r="J5007" s="9385"/>
    </row>
    <row r="5008" spans="1:10" ht="16.5" thickTop="1" thickBot="1" x14ac:dyDescent="0.3">
      <c r="A5008" s="9385"/>
      <c r="B5008" s="9973"/>
      <c r="C5008" s="9973"/>
      <c r="D5008" s="10029" t="s">
        <v>93</v>
      </c>
      <c r="E5008" s="10030"/>
      <c r="F5008" s="10030"/>
      <c r="G5008" s="10031"/>
      <c r="H5008" s="11368">
        <v>1</v>
      </c>
      <c r="I5008" s="11368"/>
      <c r="J5008" s="9385"/>
    </row>
    <row r="5009" spans="1:10" ht="16.5" thickTop="1" thickBot="1" x14ac:dyDescent="0.3">
      <c r="A5009" s="9385"/>
      <c r="B5009" s="9973"/>
      <c r="C5009" s="9973"/>
      <c r="D5009" s="10032" t="s">
        <v>94</v>
      </c>
      <c r="E5009" s="10033"/>
      <c r="F5009" s="10033"/>
      <c r="G5009" s="10034"/>
      <c r="H5009" s="11024"/>
      <c r="I5009" s="11025"/>
      <c r="J5009" s="9385"/>
    </row>
    <row r="5010" spans="1:10" ht="16.5" thickTop="1" thickBot="1" x14ac:dyDescent="0.3">
      <c r="A5010" s="9385"/>
      <c r="B5010" s="9973"/>
      <c r="C5010" s="9973"/>
      <c r="D5010" s="10032" t="s">
        <v>95</v>
      </c>
      <c r="E5010" s="10033"/>
      <c r="F5010" s="10033"/>
      <c r="G5010" s="10034"/>
      <c r="H5010" s="11024"/>
      <c r="I5010" s="11025"/>
      <c r="J5010" s="9385"/>
    </row>
    <row r="5011" spans="1:10" ht="16.5" thickTop="1" thickBot="1" x14ac:dyDescent="0.3">
      <c r="A5011" s="9385"/>
      <c r="B5011" s="9973"/>
      <c r="C5011" s="9993"/>
      <c r="D5011" s="10038" t="s">
        <v>96</v>
      </c>
      <c r="E5011" s="10039"/>
      <c r="F5011" s="10039"/>
      <c r="G5011" s="10039"/>
      <c r="H5011" s="11024">
        <v>1</v>
      </c>
      <c r="I5011" s="11025"/>
      <c r="J5011" s="9973"/>
    </row>
    <row r="5012" spans="1:10" ht="16.5" thickTop="1" thickBot="1" x14ac:dyDescent="0.3">
      <c r="A5012" s="9385"/>
      <c r="B5012" s="9973"/>
      <c r="C5012" s="9973"/>
      <c r="D5012" s="10035" t="s">
        <v>97</v>
      </c>
      <c r="E5012" s="10028"/>
      <c r="F5012" s="10028"/>
      <c r="G5012" s="10028"/>
      <c r="H5012" s="11354"/>
      <c r="I5012" s="11354"/>
      <c r="J5012" s="9973"/>
    </row>
    <row r="5013" spans="1:10" ht="16.5" thickTop="1" thickBot="1" x14ac:dyDescent="0.3">
      <c r="A5013" s="9385"/>
      <c r="B5013" s="9973"/>
      <c r="C5013" s="9973"/>
      <c r="D5013" s="10143" t="s">
        <v>98</v>
      </c>
      <c r="E5013" s="10126"/>
      <c r="F5013" s="10126"/>
      <c r="G5013" s="10126"/>
      <c r="H5013" s="11530">
        <v>1</v>
      </c>
      <c r="I5013" s="11530"/>
      <c r="J5013" s="9973"/>
    </row>
    <row r="5014" spans="1:10" ht="16.5" thickTop="1" thickBot="1" x14ac:dyDescent="0.3">
      <c r="A5014" s="9385"/>
      <c r="B5014" s="9973"/>
      <c r="C5014" s="9993"/>
      <c r="D5014" s="10029" t="s">
        <v>93</v>
      </c>
      <c r="E5014" s="10030"/>
      <c r="F5014" s="10030"/>
      <c r="G5014" s="10031"/>
      <c r="H5014" s="11368">
        <v>1</v>
      </c>
      <c r="I5014" s="11368"/>
      <c r="J5014" s="9973"/>
    </row>
    <row r="5015" spans="1:10" ht="16.5" thickTop="1" thickBot="1" x14ac:dyDescent="0.3">
      <c r="A5015" s="9385"/>
      <c r="B5015" s="9973"/>
      <c r="C5015" s="9993"/>
      <c r="D5015" s="10032" t="s">
        <v>94</v>
      </c>
      <c r="E5015" s="10033"/>
      <c r="F5015" s="10033"/>
      <c r="G5015" s="10034"/>
      <c r="H5015" s="11024"/>
      <c r="I5015" s="11025"/>
      <c r="J5015" s="9973"/>
    </row>
    <row r="5016" spans="1:10" ht="16.5" thickTop="1" thickBot="1" x14ac:dyDescent="0.3">
      <c r="A5016" s="9385"/>
      <c r="B5016" s="9973"/>
      <c r="C5016" s="9993"/>
      <c r="D5016" s="10032" t="s">
        <v>95</v>
      </c>
      <c r="E5016" s="10033"/>
      <c r="F5016" s="10033"/>
      <c r="G5016" s="10034"/>
      <c r="H5016" s="11024"/>
      <c r="I5016" s="11025"/>
      <c r="J5016" s="9973"/>
    </row>
    <row r="5017" spans="1:10" ht="16.5" thickTop="1" thickBot="1" x14ac:dyDescent="0.3">
      <c r="A5017" s="9385"/>
      <c r="B5017" s="9973"/>
      <c r="C5017" s="9993"/>
      <c r="D5017" s="10038" t="s">
        <v>96</v>
      </c>
      <c r="E5017" s="10039"/>
      <c r="F5017" s="10039"/>
      <c r="G5017" s="10039"/>
      <c r="H5017" s="11024"/>
      <c r="I5017" s="11025"/>
      <c r="J5017" s="9973"/>
    </row>
    <row r="5018" spans="1:10" ht="16.5" thickTop="1" thickBot="1" x14ac:dyDescent="0.3">
      <c r="A5018" s="9385"/>
      <c r="B5018" s="9973"/>
      <c r="C5018" s="9993"/>
      <c r="D5018" s="10035" t="s">
        <v>97</v>
      </c>
      <c r="E5018" s="10028"/>
      <c r="F5018" s="10028"/>
      <c r="G5018" s="10028"/>
      <c r="H5018" s="11354"/>
      <c r="I5018" s="11354"/>
      <c r="J5018" s="9973"/>
    </row>
    <row r="5019" spans="1:10" ht="16.5" thickTop="1" thickBot="1" x14ac:dyDescent="0.3">
      <c r="A5019" s="9385"/>
      <c r="B5019" s="9973"/>
      <c r="C5019" s="9993"/>
      <c r="D5019" s="10143" t="s">
        <v>99</v>
      </c>
      <c r="E5019" s="10126"/>
      <c r="F5019" s="10126"/>
      <c r="G5019" s="10126"/>
      <c r="H5019" s="11530">
        <v>0</v>
      </c>
      <c r="I5019" s="11530"/>
      <c r="J5019" s="9973"/>
    </row>
    <row r="5020" spans="1:10" ht="16.5" thickTop="1" thickBot="1" x14ac:dyDescent="0.3">
      <c r="A5020" s="9385"/>
      <c r="B5020" s="9973"/>
      <c r="C5020" s="9993"/>
      <c r="D5020" s="10029" t="s">
        <v>93</v>
      </c>
      <c r="E5020" s="10030"/>
      <c r="F5020" s="10030"/>
      <c r="G5020" s="10031"/>
      <c r="H5020" s="11368"/>
      <c r="I5020" s="11368"/>
      <c r="J5020" s="9973"/>
    </row>
    <row r="5021" spans="1:10" ht="16.5" thickTop="1" thickBot="1" x14ac:dyDescent="0.3">
      <c r="A5021" s="9385"/>
      <c r="B5021" s="9973"/>
      <c r="C5021" s="9993"/>
      <c r="D5021" s="10032" t="s">
        <v>94</v>
      </c>
      <c r="E5021" s="10033"/>
      <c r="F5021" s="10033"/>
      <c r="G5021" s="10034"/>
      <c r="H5021" s="11024"/>
      <c r="I5021" s="11025"/>
      <c r="J5021" s="9973"/>
    </row>
    <row r="5022" spans="1:10" ht="16.5" thickTop="1" thickBot="1" x14ac:dyDescent="0.3">
      <c r="A5022" s="9385"/>
      <c r="B5022" s="9973"/>
      <c r="C5022" s="9993"/>
      <c r="D5022" s="10032" t="s">
        <v>95</v>
      </c>
      <c r="E5022" s="10033"/>
      <c r="F5022" s="10033"/>
      <c r="G5022" s="10034"/>
      <c r="H5022" s="11024"/>
      <c r="I5022" s="11025"/>
      <c r="J5022" s="9973"/>
    </row>
    <row r="5023" spans="1:10" ht="16.5" thickTop="1" thickBot="1" x14ac:dyDescent="0.3">
      <c r="A5023" s="9385"/>
      <c r="B5023" s="9973"/>
      <c r="C5023" s="9993"/>
      <c r="D5023" s="10038" t="s">
        <v>96</v>
      </c>
      <c r="E5023" s="10039"/>
      <c r="F5023" s="10039"/>
      <c r="G5023" s="10039"/>
      <c r="H5023" s="11024"/>
      <c r="I5023" s="11025"/>
      <c r="J5023" s="9973"/>
    </row>
    <row r="5024" spans="1:10" ht="16.5" thickTop="1" thickBot="1" x14ac:dyDescent="0.3">
      <c r="A5024" s="9385"/>
      <c r="B5024" s="9973"/>
      <c r="C5024" s="9993"/>
      <c r="D5024" s="10035" t="s">
        <v>97</v>
      </c>
      <c r="E5024" s="10028"/>
      <c r="F5024" s="10028"/>
      <c r="G5024" s="10028"/>
      <c r="H5024" s="11354"/>
      <c r="I5024" s="11354"/>
      <c r="J5024" s="9973"/>
    </row>
    <row r="5025" spans="1:10" ht="39.75" thickTop="1" thickBot="1" x14ac:dyDescent="0.3">
      <c r="A5025" s="9385"/>
      <c r="B5025" s="9973"/>
      <c r="C5025" s="9993"/>
      <c r="D5025" s="10144" t="s">
        <v>100</v>
      </c>
      <c r="E5025" s="10126"/>
      <c r="F5025" s="10126"/>
      <c r="G5025" s="10127"/>
      <c r="H5025" s="11524">
        <v>0</v>
      </c>
      <c r="I5025" s="11525"/>
      <c r="J5025" s="9973"/>
    </row>
    <row r="5026" spans="1:10" ht="16.5" thickTop="1" thickBot="1" x14ac:dyDescent="0.3">
      <c r="A5026" s="9385"/>
      <c r="B5026" s="9973"/>
      <c r="C5026" s="9993"/>
      <c r="D5026" s="10036" t="s">
        <v>101</v>
      </c>
      <c r="E5026" s="10037"/>
      <c r="F5026" s="10037"/>
      <c r="G5026" s="10037"/>
      <c r="H5026" s="11368"/>
      <c r="I5026" s="11368"/>
      <c r="J5026" s="9973"/>
    </row>
    <row r="5027" spans="1:10" ht="16.5" thickTop="1" thickBot="1" x14ac:dyDescent="0.3">
      <c r="A5027" s="9385"/>
      <c r="B5027" s="9973"/>
      <c r="C5027" s="9993"/>
      <c r="D5027" s="10036" t="s">
        <v>102</v>
      </c>
      <c r="E5027" s="10039"/>
      <c r="F5027" s="10039"/>
      <c r="G5027" s="10039"/>
      <c r="H5027" s="11024"/>
      <c r="I5027" s="11025"/>
      <c r="J5027" s="9973"/>
    </row>
    <row r="5028" spans="1:10" ht="16.5" thickTop="1" thickBot="1" x14ac:dyDescent="0.3">
      <c r="A5028" s="9385"/>
      <c r="B5028" s="9973"/>
      <c r="C5028" s="9993"/>
      <c r="D5028" s="10029" t="s">
        <v>103</v>
      </c>
      <c r="E5028" s="10039"/>
      <c r="F5028" s="10039"/>
      <c r="G5028" s="10040"/>
      <c r="H5028" s="11354"/>
      <c r="I5028" s="11354"/>
      <c r="J5028" s="9973"/>
    </row>
    <row r="5029" spans="1:10" ht="39.75" thickTop="1" thickBot="1" x14ac:dyDescent="0.3">
      <c r="A5029" s="9385"/>
      <c r="B5029" s="9973"/>
      <c r="C5029" s="9993"/>
      <c r="D5029" s="10144" t="s">
        <v>104</v>
      </c>
      <c r="E5029" s="10126"/>
      <c r="F5029" s="10126"/>
      <c r="G5029" s="10126"/>
      <c r="H5029" s="11524">
        <v>0</v>
      </c>
      <c r="I5029" s="11525"/>
      <c r="J5029" s="9973"/>
    </row>
    <row r="5030" spans="1:10" ht="16.5" thickTop="1" thickBot="1" x14ac:dyDescent="0.3">
      <c r="A5030" s="9385"/>
      <c r="B5030" s="9973"/>
      <c r="C5030" s="9993"/>
      <c r="D5030" s="10036" t="s">
        <v>105</v>
      </c>
      <c r="E5030" s="10037"/>
      <c r="F5030" s="10037"/>
      <c r="G5030" s="10037"/>
      <c r="H5030" s="11368"/>
      <c r="I5030" s="11368"/>
      <c r="J5030" s="9973"/>
    </row>
    <row r="5031" spans="1:10" ht="16.5" thickTop="1" thickBot="1" x14ac:dyDescent="0.3">
      <c r="A5031" s="9385"/>
      <c r="B5031" s="9973"/>
      <c r="C5031" s="9993"/>
      <c r="D5031" s="10036" t="s">
        <v>102</v>
      </c>
      <c r="E5031" s="10039"/>
      <c r="F5031" s="10039"/>
      <c r="G5031" s="10039"/>
      <c r="H5031" s="11024"/>
      <c r="I5031" s="11025"/>
      <c r="J5031" s="9973"/>
    </row>
    <row r="5032" spans="1:10" ht="16.5" thickTop="1" thickBot="1" x14ac:dyDescent="0.3">
      <c r="A5032" s="9385"/>
      <c r="B5032" s="9973"/>
      <c r="C5032" s="9993"/>
      <c r="D5032" s="10029" t="s">
        <v>103</v>
      </c>
      <c r="E5032" s="10039"/>
      <c r="F5032" s="10039"/>
      <c r="G5032" s="10040"/>
      <c r="H5032" s="11354"/>
      <c r="I5032" s="11354"/>
      <c r="J5032" s="9973"/>
    </row>
    <row r="5033" spans="1:10" ht="52.5" thickTop="1" thickBot="1" x14ac:dyDescent="0.3">
      <c r="A5033" s="9385"/>
      <c r="B5033" s="9973"/>
      <c r="C5033" s="9993"/>
      <c r="D5033" s="10144" t="s">
        <v>241</v>
      </c>
      <c r="E5033" s="10126"/>
      <c r="F5033" s="10126"/>
      <c r="G5033" s="10126"/>
      <c r="H5033" s="11530">
        <v>22</v>
      </c>
      <c r="I5033" s="11530"/>
      <c r="J5033" s="9973"/>
    </row>
    <row r="5034" spans="1:10" ht="16.5" thickTop="1" thickBot="1" x14ac:dyDescent="0.3">
      <c r="A5034" s="9385"/>
      <c r="B5034" s="9973"/>
      <c r="C5034" s="9993"/>
      <c r="D5034" s="10029" t="s">
        <v>93</v>
      </c>
      <c r="E5034" s="10030"/>
      <c r="F5034" s="10030"/>
      <c r="G5034" s="10031"/>
      <c r="H5034" s="11368">
        <v>10</v>
      </c>
      <c r="I5034" s="11368"/>
      <c r="J5034" s="9973"/>
    </row>
    <row r="5035" spans="1:10" ht="16.5" thickTop="1" thickBot="1" x14ac:dyDescent="0.3">
      <c r="A5035" s="9385"/>
      <c r="B5035" s="9973"/>
      <c r="C5035" s="9993"/>
      <c r="D5035" s="10032" t="s">
        <v>94</v>
      </c>
      <c r="E5035" s="10033"/>
      <c r="F5035" s="10033"/>
      <c r="G5035" s="10034"/>
      <c r="H5035" s="11024"/>
      <c r="I5035" s="11025"/>
      <c r="J5035" s="9973"/>
    </row>
    <row r="5036" spans="1:10" ht="16.5" thickTop="1" thickBot="1" x14ac:dyDescent="0.3">
      <c r="A5036" s="9385"/>
      <c r="B5036" s="9973"/>
      <c r="C5036" s="9993"/>
      <c r="D5036" s="10032" t="s">
        <v>95</v>
      </c>
      <c r="E5036" s="10033"/>
      <c r="F5036" s="10033"/>
      <c r="G5036" s="10034"/>
      <c r="H5036" s="11024">
        <v>3</v>
      </c>
      <c r="I5036" s="11025"/>
      <c r="J5036" s="9973"/>
    </row>
    <row r="5037" spans="1:10" ht="16.5" thickTop="1" thickBot="1" x14ac:dyDescent="0.3">
      <c r="A5037" s="9385"/>
      <c r="B5037" s="9973"/>
      <c r="C5037" s="9993"/>
      <c r="D5037" s="10038" t="s">
        <v>96</v>
      </c>
      <c r="E5037" s="10039"/>
      <c r="F5037" s="10039"/>
      <c r="G5037" s="10039"/>
      <c r="H5037" s="11024">
        <v>9</v>
      </c>
      <c r="I5037" s="11025"/>
      <c r="J5037" s="9973"/>
    </row>
    <row r="5038" spans="1:10" ht="16.5" thickTop="1" thickBot="1" x14ac:dyDescent="0.3">
      <c r="A5038" s="9385"/>
      <c r="B5038" s="9973"/>
      <c r="C5038" s="9993"/>
      <c r="D5038" s="10035" t="s">
        <v>97</v>
      </c>
      <c r="E5038" s="10028"/>
      <c r="F5038" s="10028"/>
      <c r="G5038" s="10028"/>
      <c r="H5038" s="11354"/>
      <c r="I5038" s="11354"/>
      <c r="J5038" s="9973"/>
    </row>
    <row r="5039" spans="1:10" ht="16.5" thickTop="1" thickBot="1" x14ac:dyDescent="0.3">
      <c r="A5039" s="9385"/>
      <c r="B5039" s="9973"/>
      <c r="C5039" s="9993"/>
      <c r="D5039" s="10143" t="s">
        <v>242</v>
      </c>
      <c r="E5039" s="10126"/>
      <c r="F5039" s="10126"/>
      <c r="G5039" s="10126"/>
      <c r="H5039" s="11530">
        <v>4</v>
      </c>
      <c r="I5039" s="11530"/>
      <c r="J5039" s="9973"/>
    </row>
    <row r="5040" spans="1:10" ht="16.5" thickTop="1" thickBot="1" x14ac:dyDescent="0.3">
      <c r="A5040" s="9385"/>
      <c r="B5040" s="9973"/>
      <c r="C5040" s="9993"/>
      <c r="D5040" s="10029" t="s">
        <v>105</v>
      </c>
      <c r="E5040" s="10030"/>
      <c r="F5040" s="10030"/>
      <c r="G5040" s="10031"/>
      <c r="H5040" s="11368">
        <v>3</v>
      </c>
      <c r="I5040" s="11368"/>
      <c r="J5040" s="9973"/>
    </row>
    <row r="5041" spans="1:10" ht="16.5" thickTop="1" thickBot="1" x14ac:dyDescent="0.3">
      <c r="A5041" s="9385"/>
      <c r="B5041" s="9973"/>
      <c r="C5041" s="9993"/>
      <c r="D5041" s="10032" t="s">
        <v>94</v>
      </c>
      <c r="E5041" s="10033"/>
      <c r="F5041" s="10033"/>
      <c r="G5041" s="10034"/>
      <c r="H5041" s="11024"/>
      <c r="I5041" s="11025"/>
      <c r="J5041" s="9973"/>
    </row>
    <row r="5042" spans="1:10" ht="16.5" thickTop="1" thickBot="1" x14ac:dyDescent="0.3">
      <c r="A5042" s="9385"/>
      <c r="B5042" s="9973"/>
      <c r="C5042" s="9993"/>
      <c r="D5042" s="10032" t="s">
        <v>102</v>
      </c>
      <c r="E5042" s="10033"/>
      <c r="F5042" s="10033"/>
      <c r="G5042" s="10034"/>
      <c r="H5042" s="11024"/>
      <c r="I5042" s="11025"/>
      <c r="J5042" s="9973"/>
    </row>
    <row r="5043" spans="1:10" ht="16.5" thickTop="1" thickBot="1" x14ac:dyDescent="0.3">
      <c r="A5043" s="9385"/>
      <c r="B5043" s="9973"/>
      <c r="C5043" s="9993"/>
      <c r="D5043" s="10038" t="s">
        <v>103</v>
      </c>
      <c r="E5043" s="10039"/>
      <c r="F5043" s="10039"/>
      <c r="G5043" s="10039"/>
      <c r="H5043" s="11024">
        <v>1</v>
      </c>
      <c r="I5043" s="11025"/>
      <c r="J5043" s="9973"/>
    </row>
    <row r="5044" spans="1:10" ht="16.5" thickTop="1" thickBot="1" x14ac:dyDescent="0.3">
      <c r="A5044" s="9385"/>
      <c r="B5044" s="9973"/>
      <c r="C5044" s="9993"/>
      <c r="D5044" s="10035" t="s">
        <v>108</v>
      </c>
      <c r="E5044" s="10028"/>
      <c r="F5044" s="10028"/>
      <c r="G5044" s="10028"/>
      <c r="H5044" s="11354"/>
      <c r="I5044" s="11354"/>
      <c r="J5044" s="9973"/>
    </row>
    <row r="5045" spans="1:10" ht="16.5" thickTop="1" thickBot="1" x14ac:dyDescent="0.3">
      <c r="A5045" s="9385"/>
      <c r="B5045" s="9973"/>
      <c r="C5045" s="9993"/>
      <c r="D5045" s="10143" t="s">
        <v>243</v>
      </c>
      <c r="E5045" s="10126"/>
      <c r="F5045" s="10126"/>
      <c r="G5045" s="10126"/>
      <c r="H5045" s="11530">
        <v>0</v>
      </c>
      <c r="I5045" s="11530"/>
      <c r="J5045" s="9973"/>
    </row>
    <row r="5046" spans="1:10" ht="16.5" thickTop="1" thickBot="1" x14ac:dyDescent="0.3">
      <c r="A5046" s="9385"/>
      <c r="B5046" s="9973"/>
      <c r="C5046" s="9993"/>
      <c r="D5046" s="10029" t="s">
        <v>93</v>
      </c>
      <c r="E5046" s="10030"/>
      <c r="F5046" s="10030"/>
      <c r="G5046" s="10031"/>
      <c r="H5046" s="11368"/>
      <c r="I5046" s="11368"/>
      <c r="J5046" s="9973"/>
    </row>
    <row r="5047" spans="1:10" ht="16.5" thickTop="1" thickBot="1" x14ac:dyDescent="0.3">
      <c r="A5047" s="9385"/>
      <c r="B5047" s="9973"/>
      <c r="C5047" s="9993"/>
      <c r="D5047" s="10032" t="s">
        <v>94</v>
      </c>
      <c r="E5047" s="10033"/>
      <c r="F5047" s="10033"/>
      <c r="G5047" s="10034"/>
      <c r="H5047" s="11024"/>
      <c r="I5047" s="11025"/>
      <c r="J5047" s="9973"/>
    </row>
    <row r="5048" spans="1:10" ht="16.5" thickTop="1" thickBot="1" x14ac:dyDescent="0.3">
      <c r="A5048" s="9385"/>
      <c r="B5048" s="9973"/>
      <c r="C5048" s="9993"/>
      <c r="D5048" s="10032" t="s">
        <v>95</v>
      </c>
      <c r="E5048" s="10033"/>
      <c r="F5048" s="10033"/>
      <c r="G5048" s="10034"/>
      <c r="H5048" s="11024"/>
      <c r="I5048" s="11025"/>
      <c r="J5048" s="9973"/>
    </row>
    <row r="5049" spans="1:10" ht="16.5" thickTop="1" thickBot="1" x14ac:dyDescent="0.3">
      <c r="A5049" s="9385"/>
      <c r="B5049" s="9973"/>
      <c r="C5049" s="9993"/>
      <c r="D5049" s="10038" t="s">
        <v>96</v>
      </c>
      <c r="E5049" s="10039"/>
      <c r="F5049" s="10039"/>
      <c r="G5049" s="10039"/>
      <c r="H5049" s="11024"/>
      <c r="I5049" s="11025"/>
      <c r="J5049" s="9973"/>
    </row>
    <row r="5050" spans="1:10" ht="16.5" thickTop="1" thickBot="1" x14ac:dyDescent="0.3">
      <c r="A5050" s="9385"/>
      <c r="B5050" s="9973"/>
      <c r="C5050" s="9993"/>
      <c r="D5050" s="10035" t="s">
        <v>97</v>
      </c>
      <c r="E5050" s="10028"/>
      <c r="F5050" s="10028"/>
      <c r="G5050" s="10028"/>
      <c r="H5050" s="11354"/>
      <c r="I5050" s="11354"/>
      <c r="J5050" s="9973"/>
    </row>
    <row r="5051" spans="1:10" ht="16.5" thickTop="1" thickBot="1" x14ac:dyDescent="0.3">
      <c r="A5051" s="9385"/>
      <c r="B5051" s="9973"/>
      <c r="C5051" s="10103" t="s">
        <v>109</v>
      </c>
      <c r="D5051" s="10104"/>
      <c r="E5051" s="10105"/>
      <c r="F5051" s="10106"/>
      <c r="G5051" s="10106"/>
      <c r="H5051" s="11532">
        <v>0</v>
      </c>
      <c r="I5051" s="11533"/>
      <c r="J5051" s="9973"/>
    </row>
    <row r="5052" spans="1:10" ht="27" thickTop="1" thickBot="1" x14ac:dyDescent="0.3">
      <c r="A5052" s="9385"/>
      <c r="B5052" s="9973"/>
      <c r="C5052" s="9991"/>
      <c r="D5052" s="10145" t="s">
        <v>110</v>
      </c>
      <c r="E5052" s="10126"/>
      <c r="F5052" s="10126"/>
      <c r="G5052" s="10127"/>
      <c r="H5052" s="11524">
        <v>0</v>
      </c>
      <c r="I5052" s="11525"/>
      <c r="J5052" s="9973"/>
    </row>
    <row r="5053" spans="1:10" ht="16.5" thickTop="1" thickBot="1" x14ac:dyDescent="0.3">
      <c r="A5053" s="9385"/>
      <c r="B5053" s="9973"/>
      <c r="C5053" s="9990"/>
      <c r="D5053" s="10041" t="s">
        <v>93</v>
      </c>
      <c r="E5053" s="10039"/>
      <c r="F5053" s="10039"/>
      <c r="G5053" s="10040"/>
      <c r="H5053" s="11354"/>
      <c r="I5053" s="11354"/>
      <c r="J5053" s="9973"/>
    </row>
    <row r="5054" spans="1:10" ht="16.5" thickTop="1" thickBot="1" x14ac:dyDescent="0.3">
      <c r="A5054" s="9385"/>
      <c r="B5054" s="9973"/>
      <c r="C5054" s="9990"/>
      <c r="D5054" s="10041" t="s">
        <v>94</v>
      </c>
      <c r="E5054" s="10039"/>
      <c r="F5054" s="10039"/>
      <c r="G5054" s="10040"/>
      <c r="H5054" s="11354"/>
      <c r="I5054" s="11354"/>
      <c r="J5054" s="9973"/>
    </row>
    <row r="5055" spans="1:10" ht="16.5" thickTop="1" thickBot="1" x14ac:dyDescent="0.3">
      <c r="A5055" s="9385"/>
      <c r="B5055" s="9973"/>
      <c r="C5055" s="9990"/>
      <c r="D5055" s="10041" t="s">
        <v>95</v>
      </c>
      <c r="E5055" s="10039"/>
      <c r="F5055" s="10039"/>
      <c r="G5055" s="10040"/>
      <c r="H5055" s="11354"/>
      <c r="I5055" s="11354"/>
      <c r="J5055" s="9973"/>
    </row>
    <row r="5056" spans="1:10" ht="16.5" thickTop="1" thickBot="1" x14ac:dyDescent="0.3">
      <c r="A5056" s="9385"/>
      <c r="B5056" s="9973"/>
      <c r="C5056" s="9990"/>
      <c r="D5056" s="10041" t="s">
        <v>96</v>
      </c>
      <c r="E5056" s="10042"/>
      <c r="F5056" s="10042"/>
      <c r="G5056" s="10043"/>
      <c r="H5056" s="11354"/>
      <c r="I5056" s="11354"/>
      <c r="J5056" s="9973"/>
    </row>
    <row r="5057" spans="1:10" ht="16.5" thickTop="1" thickBot="1" x14ac:dyDescent="0.3">
      <c r="A5057" s="9385"/>
      <c r="B5057" s="9973"/>
      <c r="C5057" s="9990"/>
      <c r="D5057" s="10146" t="s">
        <v>111</v>
      </c>
      <c r="E5057" s="10128"/>
      <c r="F5057" s="10128"/>
      <c r="G5057" s="10128"/>
      <c r="H5057" s="11529">
        <v>0</v>
      </c>
      <c r="I5057" s="11529"/>
      <c r="J5057" s="9973"/>
    </row>
    <row r="5058" spans="1:10" ht="16.5" thickTop="1" thickBot="1" x14ac:dyDescent="0.3">
      <c r="A5058" s="9385"/>
      <c r="B5058" s="9973"/>
      <c r="C5058" s="9990"/>
      <c r="D5058" s="10041" t="s">
        <v>93</v>
      </c>
      <c r="E5058" s="10039"/>
      <c r="F5058" s="10039"/>
      <c r="G5058" s="10040"/>
      <c r="H5058" s="11354"/>
      <c r="I5058" s="11354"/>
      <c r="J5058" s="9973"/>
    </row>
    <row r="5059" spans="1:10" ht="16.5" thickTop="1" thickBot="1" x14ac:dyDescent="0.3">
      <c r="A5059" s="9385"/>
      <c r="B5059" s="9973"/>
      <c r="C5059" s="9990"/>
      <c r="D5059" s="10041" t="s">
        <v>94</v>
      </c>
      <c r="E5059" s="10039"/>
      <c r="F5059" s="10039"/>
      <c r="G5059" s="10040"/>
      <c r="H5059" s="11354"/>
      <c r="I5059" s="11354"/>
      <c r="J5059" s="9973"/>
    </row>
    <row r="5060" spans="1:10" ht="16.5" thickTop="1" thickBot="1" x14ac:dyDescent="0.3">
      <c r="A5060" s="9385"/>
      <c r="B5060" s="9973"/>
      <c r="C5060" s="9990"/>
      <c r="D5060" s="10041" t="s">
        <v>95</v>
      </c>
      <c r="E5060" s="10039"/>
      <c r="F5060" s="10039"/>
      <c r="G5060" s="10040"/>
      <c r="H5060" s="11354"/>
      <c r="I5060" s="11354"/>
      <c r="J5060" s="9973"/>
    </row>
    <row r="5061" spans="1:10" ht="16.5" thickTop="1" thickBot="1" x14ac:dyDescent="0.3">
      <c r="A5061" s="9385"/>
      <c r="B5061" s="9973"/>
      <c r="C5061" s="9990"/>
      <c r="D5061" s="10041" t="s">
        <v>96</v>
      </c>
      <c r="E5061" s="10042"/>
      <c r="F5061" s="10042"/>
      <c r="G5061" s="10043"/>
      <c r="H5061" s="11354"/>
      <c r="I5061" s="11354"/>
      <c r="J5061" s="9973"/>
    </row>
    <row r="5062" spans="1:10" ht="16.5" thickTop="1" thickBot="1" x14ac:dyDescent="0.3">
      <c r="A5062" s="9385"/>
      <c r="B5062" s="9973"/>
      <c r="C5062" s="9990"/>
      <c r="D5062" s="10146" t="s">
        <v>112</v>
      </c>
      <c r="E5062" s="10128"/>
      <c r="F5062" s="10128"/>
      <c r="G5062" s="10128"/>
      <c r="H5062" s="11529">
        <v>0</v>
      </c>
      <c r="I5062" s="11529"/>
      <c r="J5062" s="9973"/>
    </row>
    <row r="5063" spans="1:10" ht="16.5" thickTop="1" thickBot="1" x14ac:dyDescent="0.3">
      <c r="A5063" s="9385"/>
      <c r="B5063" s="9973"/>
      <c r="C5063" s="9990"/>
      <c r="D5063" s="10041" t="s">
        <v>93</v>
      </c>
      <c r="E5063" s="10039"/>
      <c r="F5063" s="10039"/>
      <c r="G5063" s="10040"/>
      <c r="H5063" s="11354"/>
      <c r="I5063" s="11354"/>
      <c r="J5063" s="9973"/>
    </row>
    <row r="5064" spans="1:10" ht="16.5" thickTop="1" thickBot="1" x14ac:dyDescent="0.3">
      <c r="A5064" s="9385"/>
      <c r="B5064" s="9973"/>
      <c r="C5064" s="9990"/>
      <c r="D5064" s="10041" t="s">
        <v>94</v>
      </c>
      <c r="E5064" s="10039"/>
      <c r="F5064" s="10039"/>
      <c r="G5064" s="10040"/>
      <c r="H5064" s="11354"/>
      <c r="I5064" s="11354"/>
      <c r="J5064" s="9973"/>
    </row>
    <row r="5065" spans="1:10" ht="16.5" thickTop="1" thickBot="1" x14ac:dyDescent="0.3">
      <c r="A5065" s="9385"/>
      <c r="B5065" s="9973"/>
      <c r="C5065" s="9990"/>
      <c r="D5065" s="10041" t="s">
        <v>95</v>
      </c>
      <c r="E5065" s="10039"/>
      <c r="F5065" s="10039"/>
      <c r="G5065" s="10040"/>
      <c r="H5065" s="11354"/>
      <c r="I5065" s="11354"/>
      <c r="J5065" s="9973"/>
    </row>
    <row r="5066" spans="1:10" ht="16.5" thickTop="1" thickBot="1" x14ac:dyDescent="0.3">
      <c r="A5066" s="9385"/>
      <c r="B5066" s="9973"/>
      <c r="C5066" s="9990"/>
      <c r="D5066" s="10041" t="s">
        <v>96</v>
      </c>
      <c r="E5066" s="10042"/>
      <c r="F5066" s="10042"/>
      <c r="G5066" s="10043"/>
      <c r="H5066" s="11354"/>
      <c r="I5066" s="11354"/>
      <c r="J5066" s="9973"/>
    </row>
    <row r="5067" spans="1:10" ht="16.5" thickTop="1" thickBot="1" x14ac:dyDescent="0.3">
      <c r="A5067" s="9385"/>
      <c r="B5067" s="9973"/>
      <c r="C5067" s="9990"/>
      <c r="D5067" s="10147" t="s">
        <v>113</v>
      </c>
      <c r="E5067" s="10126"/>
      <c r="F5067" s="10126"/>
      <c r="G5067" s="10127"/>
      <c r="H5067" s="11529">
        <v>0</v>
      </c>
      <c r="I5067" s="11529"/>
      <c r="J5067" s="9973"/>
    </row>
    <row r="5068" spans="1:10" ht="16.5" thickTop="1" thickBot="1" x14ac:dyDescent="0.3">
      <c r="A5068" s="9385"/>
      <c r="B5068" s="9973"/>
      <c r="C5068" s="9990"/>
      <c r="D5068" s="10044" t="s">
        <v>114</v>
      </c>
      <c r="E5068" s="10030"/>
      <c r="F5068" s="10030"/>
      <c r="G5068" s="10031"/>
      <c r="H5068" s="11354"/>
      <c r="I5068" s="11354"/>
      <c r="J5068" s="9973"/>
    </row>
    <row r="5069" spans="1:10" ht="16.5" thickTop="1" thickBot="1" x14ac:dyDescent="0.3">
      <c r="A5069" s="9385"/>
      <c r="B5069" s="9973"/>
      <c r="C5069" s="9990"/>
      <c r="D5069" s="10044" t="s">
        <v>94</v>
      </c>
      <c r="E5069" s="10030"/>
      <c r="F5069" s="10030"/>
      <c r="G5069" s="10031"/>
      <c r="H5069" s="11354"/>
      <c r="I5069" s="11354"/>
      <c r="J5069" s="9973"/>
    </row>
    <row r="5070" spans="1:10" ht="16.5" thickTop="1" thickBot="1" x14ac:dyDescent="0.3">
      <c r="A5070" s="9385"/>
      <c r="B5070" s="9973"/>
      <c r="C5070" s="9990"/>
      <c r="D5070" s="10044" t="s">
        <v>102</v>
      </c>
      <c r="E5070" s="10030"/>
      <c r="F5070" s="10030"/>
      <c r="G5070" s="10031"/>
      <c r="H5070" s="11354"/>
      <c r="I5070" s="11354"/>
      <c r="J5070" s="9973"/>
    </row>
    <row r="5071" spans="1:10" ht="16.5" thickTop="1" thickBot="1" x14ac:dyDescent="0.3">
      <c r="A5071" s="9974"/>
      <c r="B5071" s="9973"/>
      <c r="C5071" s="9990"/>
      <c r="D5071" s="10044" t="s">
        <v>103</v>
      </c>
      <c r="E5071" s="10030"/>
      <c r="F5071" s="10030"/>
      <c r="G5071" s="10031"/>
      <c r="H5071" s="11354"/>
      <c r="I5071" s="11354"/>
      <c r="J5071" s="9973"/>
    </row>
    <row r="5072" spans="1:10" ht="16.5" thickTop="1" thickBot="1" x14ac:dyDescent="0.3">
      <c r="A5072" s="9974"/>
      <c r="B5072" s="9973"/>
      <c r="C5072" s="9990"/>
      <c r="D5072" s="10147" t="s">
        <v>115</v>
      </c>
      <c r="E5072" s="10126"/>
      <c r="F5072" s="10126"/>
      <c r="G5072" s="10127"/>
      <c r="H5072" s="11529">
        <v>0</v>
      </c>
      <c r="I5072" s="11529"/>
      <c r="J5072" s="9973"/>
    </row>
    <row r="5073" spans="1:10" ht="16.5" thickTop="1" thickBot="1" x14ac:dyDescent="0.3">
      <c r="A5073" s="9974"/>
      <c r="B5073" s="9973"/>
      <c r="C5073" s="9990"/>
      <c r="D5073" s="10044" t="s">
        <v>105</v>
      </c>
      <c r="E5073" s="10030"/>
      <c r="F5073" s="10030"/>
      <c r="G5073" s="10031"/>
      <c r="H5073" s="11354"/>
      <c r="I5073" s="11354"/>
      <c r="J5073" s="9973"/>
    </row>
    <row r="5074" spans="1:10" ht="16.5" thickTop="1" thickBot="1" x14ac:dyDescent="0.3">
      <c r="A5074" s="9974"/>
      <c r="B5074" s="9973"/>
      <c r="C5074" s="9990"/>
      <c r="D5074" s="10044" t="s">
        <v>94</v>
      </c>
      <c r="E5074" s="10030"/>
      <c r="F5074" s="10030"/>
      <c r="G5074" s="10031"/>
      <c r="H5074" s="11354"/>
      <c r="I5074" s="11354"/>
      <c r="J5074" s="9973"/>
    </row>
    <row r="5075" spans="1:10" ht="16.5" thickTop="1" thickBot="1" x14ac:dyDescent="0.3">
      <c r="A5075" s="9974"/>
      <c r="B5075" s="9973"/>
      <c r="C5075" s="9990"/>
      <c r="D5075" s="10044" t="s">
        <v>102</v>
      </c>
      <c r="E5075" s="10030"/>
      <c r="F5075" s="10030"/>
      <c r="G5075" s="10031"/>
      <c r="H5075" s="11354"/>
      <c r="I5075" s="11354"/>
      <c r="J5075" s="9973"/>
    </row>
    <row r="5076" spans="1:10" ht="16.5" thickTop="1" thickBot="1" x14ac:dyDescent="0.3">
      <c r="A5076" s="9974"/>
      <c r="B5076" s="9973"/>
      <c r="C5076" s="9990"/>
      <c r="D5076" s="10044" t="s">
        <v>103</v>
      </c>
      <c r="E5076" s="10030"/>
      <c r="F5076" s="10030"/>
      <c r="G5076" s="10031"/>
      <c r="H5076" s="11354"/>
      <c r="I5076" s="11354"/>
      <c r="J5076" s="9973"/>
    </row>
    <row r="5077" spans="1:10" ht="16.5" thickTop="1" thickBot="1" x14ac:dyDescent="0.3">
      <c r="A5077" s="9974"/>
      <c r="B5077" s="9973"/>
      <c r="C5077" s="9990"/>
      <c r="D5077" s="10147" t="s">
        <v>116</v>
      </c>
      <c r="E5077" s="10126"/>
      <c r="F5077" s="10126"/>
      <c r="G5077" s="10127"/>
      <c r="H5077" s="11529">
        <v>0</v>
      </c>
      <c r="I5077" s="11529"/>
      <c r="J5077" s="9973"/>
    </row>
    <row r="5078" spans="1:10" ht="16.5" thickTop="1" thickBot="1" x14ac:dyDescent="0.3">
      <c r="A5078" s="9974"/>
      <c r="B5078" s="9973"/>
      <c r="C5078" s="9990"/>
      <c r="D5078" s="10044" t="s">
        <v>105</v>
      </c>
      <c r="E5078" s="10030"/>
      <c r="F5078" s="10030"/>
      <c r="G5078" s="10031"/>
      <c r="H5078" s="11354"/>
      <c r="I5078" s="11354"/>
      <c r="J5078" s="9973"/>
    </row>
    <row r="5079" spans="1:10" ht="16.5" thickTop="1" thickBot="1" x14ac:dyDescent="0.3">
      <c r="A5079" s="9974"/>
      <c r="B5079" s="9973"/>
      <c r="C5079" s="9990"/>
      <c r="D5079" s="10044" t="s">
        <v>94</v>
      </c>
      <c r="E5079" s="10030"/>
      <c r="F5079" s="10030"/>
      <c r="G5079" s="10031"/>
      <c r="H5079" s="11531"/>
      <c r="I5079" s="11531"/>
      <c r="J5079" s="9973"/>
    </row>
    <row r="5080" spans="1:10" ht="16.5" thickTop="1" thickBot="1" x14ac:dyDescent="0.3">
      <c r="A5080" s="9974"/>
      <c r="B5080" s="9973"/>
      <c r="C5080" s="9990"/>
      <c r="D5080" s="10044" t="s">
        <v>102</v>
      </c>
      <c r="E5080" s="10030"/>
      <c r="F5080" s="10030"/>
      <c r="G5080" s="10031"/>
      <c r="H5080" s="11354"/>
      <c r="I5080" s="11354"/>
      <c r="J5080" s="9973"/>
    </row>
    <row r="5081" spans="1:10" ht="16.5" thickTop="1" thickBot="1" x14ac:dyDescent="0.3">
      <c r="A5081" s="9974"/>
      <c r="B5081" s="9973"/>
      <c r="C5081" s="9990"/>
      <c r="D5081" s="10044" t="s">
        <v>103</v>
      </c>
      <c r="E5081" s="10030"/>
      <c r="F5081" s="10030"/>
      <c r="G5081" s="10031"/>
      <c r="H5081" s="11354"/>
      <c r="I5081" s="11354"/>
      <c r="J5081" s="9973"/>
    </row>
    <row r="5082" spans="1:10" ht="16.5" thickTop="1" thickBot="1" x14ac:dyDescent="0.3">
      <c r="A5082" s="9974"/>
      <c r="B5082" s="9973"/>
      <c r="C5082" s="9990"/>
      <c r="D5082" s="10147" t="s">
        <v>117</v>
      </c>
      <c r="E5082" s="10126"/>
      <c r="F5082" s="10126"/>
      <c r="G5082" s="10127"/>
      <c r="H5082" s="11529">
        <v>0</v>
      </c>
      <c r="I5082" s="11529"/>
      <c r="J5082" s="9973"/>
    </row>
    <row r="5083" spans="1:10" ht="16.5" thickTop="1" thickBot="1" x14ac:dyDescent="0.3">
      <c r="A5083" s="9974"/>
      <c r="B5083" s="9973"/>
      <c r="C5083" s="9990"/>
      <c r="D5083" s="10044" t="s">
        <v>105</v>
      </c>
      <c r="E5083" s="10030"/>
      <c r="F5083" s="10030"/>
      <c r="G5083" s="10031"/>
      <c r="H5083" s="11354"/>
      <c r="I5083" s="11354"/>
      <c r="J5083" s="9973"/>
    </row>
    <row r="5084" spans="1:10" ht="16.5" thickTop="1" thickBot="1" x14ac:dyDescent="0.3">
      <c r="A5084" s="9974"/>
      <c r="B5084" s="9973"/>
      <c r="C5084" s="9990"/>
      <c r="D5084" s="10044" t="s">
        <v>94</v>
      </c>
      <c r="E5084" s="10030"/>
      <c r="F5084" s="10030"/>
      <c r="G5084" s="10031"/>
      <c r="H5084" s="11354"/>
      <c r="I5084" s="11354"/>
      <c r="J5084" s="9973"/>
    </row>
    <row r="5085" spans="1:10" ht="16.5" thickTop="1" thickBot="1" x14ac:dyDescent="0.3">
      <c r="A5085" s="9974"/>
      <c r="B5085" s="9973"/>
      <c r="C5085" s="9990"/>
      <c r="D5085" s="10044" t="s">
        <v>102</v>
      </c>
      <c r="E5085" s="10030"/>
      <c r="F5085" s="10030"/>
      <c r="G5085" s="10031"/>
      <c r="H5085" s="11354"/>
      <c r="I5085" s="11354"/>
      <c r="J5085" s="9973"/>
    </row>
    <row r="5086" spans="1:10" ht="16.5" thickTop="1" thickBot="1" x14ac:dyDescent="0.3">
      <c r="A5086" s="9974"/>
      <c r="B5086" s="9973"/>
      <c r="C5086" s="9992"/>
      <c r="D5086" s="10044" t="s">
        <v>103</v>
      </c>
      <c r="E5086" s="10030"/>
      <c r="F5086" s="10030"/>
      <c r="G5086" s="10031"/>
      <c r="H5086" s="11354"/>
      <c r="I5086" s="11354"/>
      <c r="J5086" s="9973"/>
    </row>
    <row r="5087" spans="1:10" ht="16.5" thickTop="1" thickBot="1" x14ac:dyDescent="0.3">
      <c r="A5087" s="9385"/>
      <c r="B5087" s="9973"/>
      <c r="C5087" s="10094" t="s">
        <v>118</v>
      </c>
      <c r="D5087" s="10158"/>
      <c r="E5087" s="10106"/>
      <c r="F5087" s="10106"/>
      <c r="G5087" s="10107"/>
      <c r="H5087" s="11528">
        <v>47</v>
      </c>
      <c r="I5087" s="11528"/>
      <c r="J5087" s="9973"/>
    </row>
    <row r="5088" spans="1:10" ht="27" thickTop="1" thickBot="1" x14ac:dyDescent="0.3">
      <c r="A5088" s="9385"/>
      <c r="B5088" s="9385"/>
      <c r="C5088" s="10002"/>
      <c r="D5088" s="10068" t="s">
        <v>31</v>
      </c>
      <c r="E5088" s="10045"/>
      <c r="F5088" s="10045"/>
      <c r="G5088" s="10046"/>
      <c r="H5088" s="11354"/>
      <c r="I5088" s="11354"/>
      <c r="J5088" s="9973"/>
    </row>
    <row r="5089" spans="1:10" ht="16.5" thickTop="1" thickBot="1" x14ac:dyDescent="0.3">
      <c r="A5089" s="9385"/>
      <c r="B5089" s="9385"/>
      <c r="C5089" s="10002"/>
      <c r="D5089" s="10068" t="s">
        <v>119</v>
      </c>
      <c r="E5089" s="10030"/>
      <c r="F5089" s="10030"/>
      <c r="G5089" s="10031"/>
      <c r="H5089" s="11354">
        <v>10</v>
      </c>
      <c r="I5089" s="11354"/>
      <c r="J5089" s="9973"/>
    </row>
    <row r="5090" spans="1:10" ht="27" thickTop="1" thickBot="1" x14ac:dyDescent="0.3">
      <c r="A5090" s="9385"/>
      <c r="B5090" s="9385"/>
      <c r="C5090" s="10002"/>
      <c r="D5090" s="10068" t="s">
        <v>120</v>
      </c>
      <c r="E5090" s="10047"/>
      <c r="F5090" s="10030"/>
      <c r="G5090" s="10031"/>
      <c r="H5090" s="11354"/>
      <c r="I5090" s="11354"/>
      <c r="J5090" s="9973"/>
    </row>
    <row r="5091" spans="1:10" ht="27" thickTop="1" thickBot="1" x14ac:dyDescent="0.3">
      <c r="A5091" s="9385"/>
      <c r="B5091" s="9973"/>
      <c r="C5091" s="10002"/>
      <c r="D5091" s="10068" t="s">
        <v>121</v>
      </c>
      <c r="E5091" s="10030"/>
      <c r="F5091" s="10030"/>
      <c r="G5091" s="10031"/>
      <c r="H5091" s="11354"/>
      <c r="I5091" s="11354"/>
      <c r="J5091" s="9973"/>
    </row>
    <row r="5092" spans="1:10" ht="16.5" thickTop="1" thickBot="1" x14ac:dyDescent="0.3">
      <c r="A5092" s="9385"/>
      <c r="B5092" s="9973"/>
      <c r="C5092" s="10002"/>
      <c r="D5092" s="10068" t="s">
        <v>70</v>
      </c>
      <c r="E5092" s="10030"/>
      <c r="F5092" s="10030"/>
      <c r="G5092" s="10031"/>
      <c r="H5092" s="11354"/>
      <c r="I5092" s="11354"/>
      <c r="J5092" s="9973"/>
    </row>
    <row r="5093" spans="1:10" ht="39.75" thickTop="1" thickBot="1" x14ac:dyDescent="0.3">
      <c r="A5093" s="9385"/>
      <c r="B5093" s="9973"/>
      <c r="C5093" s="10002"/>
      <c r="D5093" s="10068" t="s">
        <v>122</v>
      </c>
      <c r="E5093" s="10030"/>
      <c r="F5093" s="10030"/>
      <c r="G5093" s="10031"/>
      <c r="H5093" s="11354"/>
      <c r="I5093" s="11354"/>
      <c r="J5093" s="9973"/>
    </row>
    <row r="5094" spans="1:10" ht="27" thickTop="1" thickBot="1" x14ac:dyDescent="0.3">
      <c r="A5094" s="9385"/>
      <c r="B5094" s="9973"/>
      <c r="C5094" s="10003"/>
      <c r="D5094" s="10068" t="s">
        <v>123</v>
      </c>
      <c r="E5094" s="10030"/>
      <c r="F5094" s="10030"/>
      <c r="G5094" s="10031"/>
      <c r="H5094" s="11354"/>
      <c r="I5094" s="11354"/>
      <c r="J5094" s="9973"/>
    </row>
    <row r="5095" spans="1:10" ht="39.75" thickTop="1" thickBot="1" x14ac:dyDescent="0.3">
      <c r="A5095" s="9385"/>
      <c r="B5095" s="9973"/>
      <c r="C5095" s="10002"/>
      <c r="D5095" s="10068" t="s">
        <v>34</v>
      </c>
      <c r="E5095" s="10030"/>
      <c r="F5095" s="10030"/>
      <c r="G5095" s="10031"/>
      <c r="H5095" s="11354"/>
      <c r="I5095" s="11354"/>
      <c r="J5095" s="9973"/>
    </row>
    <row r="5096" spans="1:10" ht="39.75" thickTop="1" thickBot="1" x14ac:dyDescent="0.3">
      <c r="A5096" s="9385"/>
      <c r="B5096" s="9973"/>
      <c r="C5096" s="10003"/>
      <c r="D5096" s="10069" t="s">
        <v>124</v>
      </c>
      <c r="E5096" s="10030"/>
      <c r="F5096" s="10030"/>
      <c r="G5096" s="10031"/>
      <c r="H5096" s="11354">
        <v>19</v>
      </c>
      <c r="I5096" s="11354"/>
      <c r="J5096" s="9973"/>
    </row>
    <row r="5097" spans="1:10" ht="52.5" thickTop="1" thickBot="1" x14ac:dyDescent="0.3">
      <c r="A5097" s="9385"/>
      <c r="B5097" s="9973"/>
      <c r="C5097" s="10002"/>
      <c r="D5097" s="10068" t="s">
        <v>125</v>
      </c>
      <c r="E5097" s="10030"/>
      <c r="F5097" s="10030"/>
      <c r="G5097" s="10031"/>
      <c r="H5097" s="11354"/>
      <c r="I5097" s="11354"/>
      <c r="J5097" s="9973"/>
    </row>
    <row r="5098" spans="1:10" ht="27" thickTop="1" thickBot="1" x14ac:dyDescent="0.3">
      <c r="A5098" s="9385"/>
      <c r="B5098" s="9973"/>
      <c r="C5098" s="10002"/>
      <c r="D5098" s="10068" t="s">
        <v>126</v>
      </c>
      <c r="E5098" s="10030"/>
      <c r="F5098" s="10030"/>
      <c r="G5098" s="10031"/>
      <c r="H5098" s="11354">
        <v>1</v>
      </c>
      <c r="I5098" s="11354"/>
      <c r="J5098" s="9973"/>
    </row>
    <row r="5099" spans="1:10" ht="27" thickTop="1" thickBot="1" x14ac:dyDescent="0.3">
      <c r="A5099" s="9385"/>
      <c r="B5099" s="9973"/>
      <c r="C5099" s="10002"/>
      <c r="D5099" s="10070" t="s">
        <v>244</v>
      </c>
      <c r="E5099" s="10028"/>
      <c r="F5099" s="10028"/>
      <c r="G5099" s="10028"/>
      <c r="H5099" s="11354"/>
      <c r="I5099" s="11354"/>
      <c r="J5099" s="9973"/>
    </row>
    <row r="5100" spans="1:10" ht="65.25" thickTop="1" thickBot="1" x14ac:dyDescent="0.3">
      <c r="A5100" s="9385"/>
      <c r="B5100" s="9973"/>
      <c r="C5100" s="10002"/>
      <c r="D5100" s="10025" t="s">
        <v>71</v>
      </c>
      <c r="E5100" s="10030"/>
      <c r="F5100" s="10030"/>
      <c r="G5100" s="10031"/>
      <c r="H5100" s="11354"/>
      <c r="I5100" s="11354"/>
      <c r="J5100" s="9973"/>
    </row>
    <row r="5101" spans="1:10" ht="27" thickTop="1" thickBot="1" x14ac:dyDescent="0.3">
      <c r="A5101" s="9385"/>
      <c r="B5101" s="9973"/>
      <c r="C5101" s="10002"/>
      <c r="D5101" s="10068" t="s">
        <v>128</v>
      </c>
      <c r="E5101" s="10028"/>
      <c r="F5101" s="10028"/>
      <c r="G5101" s="10028"/>
      <c r="H5101" s="11354"/>
      <c r="I5101" s="11354"/>
      <c r="J5101" s="9973"/>
    </row>
    <row r="5102" spans="1:10" ht="39.75" thickTop="1" thickBot="1" x14ac:dyDescent="0.3">
      <c r="A5102" s="9385"/>
      <c r="B5102" s="9973"/>
      <c r="C5102" s="10002"/>
      <c r="D5102" s="10068" t="s">
        <v>129</v>
      </c>
      <c r="E5102" s="10030"/>
      <c r="F5102" s="10030"/>
      <c r="G5102" s="10031"/>
      <c r="H5102" s="11354"/>
      <c r="I5102" s="11354"/>
      <c r="J5102" s="9973"/>
    </row>
    <row r="5103" spans="1:10" ht="52.5" thickTop="1" thickBot="1" x14ac:dyDescent="0.3">
      <c r="A5103" s="9385"/>
      <c r="B5103" s="9973"/>
      <c r="C5103" s="10002"/>
      <c r="D5103" s="10068" t="s">
        <v>130</v>
      </c>
      <c r="E5103" s="10030"/>
      <c r="F5103" s="10030"/>
      <c r="G5103" s="10031"/>
      <c r="H5103" s="11354">
        <v>1</v>
      </c>
      <c r="I5103" s="11354"/>
      <c r="J5103" s="9973"/>
    </row>
    <row r="5104" spans="1:10" ht="39.75" thickTop="1" thickBot="1" x14ac:dyDescent="0.3">
      <c r="A5104" s="9385"/>
      <c r="B5104" s="9973"/>
      <c r="C5104" s="10002"/>
      <c r="D5104" s="10068" t="s">
        <v>131</v>
      </c>
      <c r="E5104" s="10047"/>
      <c r="F5104" s="10030"/>
      <c r="G5104" s="10031"/>
      <c r="H5104" s="11354">
        <v>1</v>
      </c>
      <c r="I5104" s="11354"/>
      <c r="J5104" s="9973"/>
    </row>
    <row r="5105" spans="1:10" ht="27" thickTop="1" thickBot="1" x14ac:dyDescent="0.3">
      <c r="A5105" s="9385"/>
      <c r="B5105" s="9385"/>
      <c r="C5105" s="10003"/>
      <c r="D5105" s="10068" t="s">
        <v>132</v>
      </c>
      <c r="E5105" s="10047"/>
      <c r="F5105" s="10030"/>
      <c r="G5105" s="10031"/>
      <c r="H5105" s="11354"/>
      <c r="I5105" s="11354"/>
      <c r="J5105" s="9973"/>
    </row>
    <row r="5106" spans="1:10" ht="39.75" thickTop="1" thickBot="1" x14ac:dyDescent="0.3">
      <c r="A5106" s="9385"/>
      <c r="B5106" s="9385"/>
      <c r="C5106" s="10002"/>
      <c r="D5106" s="10025" t="s">
        <v>245</v>
      </c>
      <c r="E5106" s="10028"/>
      <c r="F5106" s="10028"/>
      <c r="G5106" s="10028"/>
      <c r="H5106" s="11354"/>
      <c r="I5106" s="11354"/>
      <c r="J5106" s="9973"/>
    </row>
    <row r="5107" spans="1:10" ht="27" thickTop="1" thickBot="1" x14ac:dyDescent="0.3">
      <c r="A5107" s="9385"/>
      <c r="B5107" s="9385"/>
      <c r="C5107" s="10002"/>
      <c r="D5107" s="10025" t="s">
        <v>213</v>
      </c>
      <c r="E5107" s="10030"/>
      <c r="F5107" s="10030"/>
      <c r="G5107" s="10031"/>
      <c r="H5107" s="11354"/>
      <c r="I5107" s="11354"/>
      <c r="J5107" s="9973"/>
    </row>
    <row r="5108" spans="1:10" ht="65.25" thickTop="1" thickBot="1" x14ac:dyDescent="0.3">
      <c r="A5108" s="9385"/>
      <c r="B5108" s="9385"/>
      <c r="C5108" s="10002"/>
      <c r="D5108" s="10025" t="s">
        <v>214</v>
      </c>
      <c r="E5108" s="10030"/>
      <c r="F5108" s="10030"/>
      <c r="G5108" s="10031"/>
      <c r="H5108" s="11354"/>
      <c r="I5108" s="11354"/>
      <c r="J5108" s="9973"/>
    </row>
    <row r="5109" spans="1:10" ht="39.75" thickTop="1" thickBot="1" x14ac:dyDescent="0.3">
      <c r="A5109" s="9385"/>
      <c r="B5109" s="9385"/>
      <c r="C5109" s="10002"/>
      <c r="D5109" s="10025" t="s">
        <v>221</v>
      </c>
      <c r="E5109" s="10030"/>
      <c r="F5109" s="10030"/>
      <c r="G5109" s="10031"/>
      <c r="H5109" s="11354"/>
      <c r="I5109" s="11354"/>
      <c r="J5109" s="9973"/>
    </row>
    <row r="5110" spans="1:10" ht="52.5" thickTop="1" thickBot="1" x14ac:dyDescent="0.3">
      <c r="A5110" s="9385"/>
      <c r="B5110" s="9385"/>
      <c r="C5110" s="10002"/>
      <c r="D5110" s="10071" t="s">
        <v>246</v>
      </c>
      <c r="E5110" s="10028"/>
      <c r="F5110" s="10028"/>
      <c r="G5110" s="10028"/>
      <c r="H5110" s="11354"/>
      <c r="I5110" s="11354"/>
      <c r="J5110" s="9973"/>
    </row>
    <row r="5111" spans="1:10" ht="27" thickTop="1" thickBot="1" x14ac:dyDescent="0.3">
      <c r="A5111" s="9385"/>
      <c r="B5111" s="9385"/>
      <c r="C5111" s="10003"/>
      <c r="D5111" s="10025" t="s">
        <v>220</v>
      </c>
      <c r="E5111" s="10030"/>
      <c r="F5111" s="10030"/>
      <c r="G5111" s="10031"/>
      <c r="H5111" s="11354">
        <v>4</v>
      </c>
      <c r="I5111" s="11354"/>
      <c r="J5111" s="9973"/>
    </row>
    <row r="5112" spans="1:10" ht="27" thickTop="1" thickBot="1" x14ac:dyDescent="0.3">
      <c r="A5112" s="9385"/>
      <c r="B5112" s="9385"/>
      <c r="C5112" s="10003"/>
      <c r="D5112" s="10025" t="s">
        <v>247</v>
      </c>
      <c r="E5112" s="10030"/>
      <c r="F5112" s="10030"/>
      <c r="G5112" s="10031"/>
      <c r="H5112" s="11354">
        <v>2</v>
      </c>
      <c r="I5112" s="11354"/>
      <c r="J5112" s="9973"/>
    </row>
    <row r="5113" spans="1:10" ht="16.5" thickTop="1" thickBot="1" x14ac:dyDescent="0.3">
      <c r="A5113" s="9385"/>
      <c r="B5113" s="9385"/>
      <c r="C5113" s="10003"/>
      <c r="D5113" s="10072" t="s">
        <v>212</v>
      </c>
      <c r="E5113" s="10030"/>
      <c r="F5113" s="10030"/>
      <c r="G5113" s="10031"/>
      <c r="H5113" s="11354"/>
      <c r="I5113" s="11354"/>
      <c r="J5113" s="9973"/>
    </row>
    <row r="5114" spans="1:10" ht="27" thickTop="1" thickBot="1" x14ac:dyDescent="0.3">
      <c r="A5114" s="9385"/>
      <c r="B5114" s="9385"/>
      <c r="C5114" s="10003"/>
      <c r="D5114" s="10025" t="s">
        <v>211</v>
      </c>
      <c r="E5114" s="10030"/>
      <c r="F5114" s="10030"/>
      <c r="G5114" s="10031"/>
      <c r="H5114" s="11354"/>
      <c r="I5114" s="11354"/>
      <c r="J5114" s="9973"/>
    </row>
    <row r="5115" spans="1:10" ht="27" thickTop="1" thickBot="1" x14ac:dyDescent="0.3">
      <c r="A5115" s="9385"/>
      <c r="B5115" s="9385"/>
      <c r="C5115" s="10003"/>
      <c r="D5115" s="10025" t="s">
        <v>136</v>
      </c>
      <c r="E5115" s="10030"/>
      <c r="F5115" s="10030"/>
      <c r="G5115" s="10031"/>
      <c r="H5115" s="11354"/>
      <c r="I5115" s="11354"/>
      <c r="J5115" s="9973"/>
    </row>
    <row r="5116" spans="1:10" ht="16.5" thickTop="1" thickBot="1" x14ac:dyDescent="0.3">
      <c r="A5116" s="9385"/>
      <c r="B5116" s="9385"/>
      <c r="C5116" s="10003"/>
      <c r="D5116" s="10025" t="s">
        <v>137</v>
      </c>
      <c r="E5116" s="10030"/>
      <c r="F5116" s="10030"/>
      <c r="G5116" s="10031"/>
      <c r="H5116" s="11354"/>
      <c r="I5116" s="11354"/>
      <c r="J5116" s="9973"/>
    </row>
    <row r="5117" spans="1:10" ht="16.5" thickTop="1" thickBot="1" x14ac:dyDescent="0.3">
      <c r="A5117" s="9385"/>
      <c r="B5117" s="9385"/>
      <c r="C5117" s="10003"/>
      <c r="D5117" s="10025" t="s">
        <v>138</v>
      </c>
      <c r="E5117" s="10030"/>
      <c r="F5117" s="10030"/>
      <c r="G5117" s="10031"/>
      <c r="H5117" s="11354"/>
      <c r="I5117" s="11354"/>
      <c r="J5117" s="9973"/>
    </row>
    <row r="5118" spans="1:10" ht="16.5" thickTop="1" thickBot="1" x14ac:dyDescent="0.3">
      <c r="A5118" s="9385"/>
      <c r="B5118" s="9385"/>
      <c r="C5118" s="10003"/>
      <c r="D5118" s="10025" t="s">
        <v>139</v>
      </c>
      <c r="E5118" s="10030"/>
      <c r="F5118" s="10030"/>
      <c r="G5118" s="10031"/>
      <c r="H5118" s="11354"/>
      <c r="I5118" s="11354"/>
      <c r="J5118" s="9973"/>
    </row>
    <row r="5119" spans="1:10" ht="16.5" thickTop="1" thickBot="1" x14ac:dyDescent="0.3">
      <c r="A5119" s="9385"/>
      <c r="B5119" s="9385"/>
      <c r="C5119" s="10003"/>
      <c r="D5119" s="10025" t="s">
        <v>140</v>
      </c>
      <c r="E5119" s="10030"/>
      <c r="F5119" s="10030"/>
      <c r="G5119" s="10031"/>
      <c r="H5119" s="11354"/>
      <c r="I5119" s="11354"/>
      <c r="J5119" s="9973"/>
    </row>
    <row r="5120" spans="1:10" ht="39.75" thickTop="1" thickBot="1" x14ac:dyDescent="0.3">
      <c r="A5120" s="9385"/>
      <c r="B5120" s="9385"/>
      <c r="C5120" s="10003"/>
      <c r="D5120" s="10071" t="s">
        <v>141</v>
      </c>
      <c r="E5120" s="10030"/>
      <c r="F5120" s="10030"/>
      <c r="G5120" s="10031"/>
      <c r="H5120" s="11354"/>
      <c r="I5120" s="11354"/>
      <c r="J5120" s="9973"/>
    </row>
    <row r="5121" spans="1:10" ht="27" thickTop="1" thickBot="1" x14ac:dyDescent="0.3">
      <c r="A5121" s="9385"/>
      <c r="B5121" s="9385"/>
      <c r="C5121" s="10002"/>
      <c r="D5121" s="10068" t="s">
        <v>142</v>
      </c>
      <c r="E5121" s="10028"/>
      <c r="F5121" s="10028"/>
      <c r="G5121" s="10028"/>
      <c r="H5121" s="11354"/>
      <c r="I5121" s="11354"/>
      <c r="J5121" s="9973"/>
    </row>
    <row r="5122" spans="1:10" ht="39.75" thickTop="1" thickBot="1" x14ac:dyDescent="0.3">
      <c r="A5122" s="9385"/>
      <c r="B5122" s="9385"/>
      <c r="C5122" s="10004"/>
      <c r="D5122" s="10025" t="s">
        <v>143</v>
      </c>
      <c r="E5122" s="10030"/>
      <c r="F5122" s="10030"/>
      <c r="G5122" s="10031"/>
      <c r="H5122" s="11354"/>
      <c r="I5122" s="11354"/>
      <c r="J5122" s="9973"/>
    </row>
    <row r="5123" spans="1:10" ht="39.75" thickTop="1" thickBot="1" x14ac:dyDescent="0.3">
      <c r="A5123" s="9385"/>
      <c r="B5123" s="9385"/>
      <c r="C5123" s="10003"/>
      <c r="D5123" s="10068" t="s">
        <v>144</v>
      </c>
      <c r="E5123" s="10030"/>
      <c r="F5123" s="10030"/>
      <c r="G5123" s="10031"/>
      <c r="H5123" s="11356"/>
      <c r="I5123" s="11356"/>
      <c r="J5123" s="9973"/>
    </row>
    <row r="5124" spans="1:10" ht="27" thickTop="1" thickBot="1" x14ac:dyDescent="0.3">
      <c r="A5124" s="9385"/>
      <c r="B5124" s="9385"/>
      <c r="C5124" s="10003"/>
      <c r="D5124" s="10025" t="s">
        <v>145</v>
      </c>
      <c r="E5124" s="10030"/>
      <c r="F5124" s="10030"/>
      <c r="G5124" s="10031"/>
      <c r="H5124" s="11356"/>
      <c r="I5124" s="11356"/>
      <c r="J5124" s="9973"/>
    </row>
    <row r="5125" spans="1:10" ht="16.5" thickTop="1" thickBot="1" x14ac:dyDescent="0.3">
      <c r="A5125" s="9385"/>
      <c r="B5125" s="9385"/>
      <c r="C5125" s="10005"/>
      <c r="D5125" s="10073" t="s">
        <v>146</v>
      </c>
      <c r="E5125" s="10030"/>
      <c r="F5125" s="10030"/>
      <c r="G5125" s="10031"/>
      <c r="H5125" s="11356">
        <v>9</v>
      </c>
      <c r="I5125" s="11356"/>
      <c r="J5125" s="9973"/>
    </row>
    <row r="5126" spans="1:10" ht="16.5" thickTop="1" thickBot="1" x14ac:dyDescent="0.3">
      <c r="A5126" s="9385"/>
      <c r="B5126" s="9985"/>
      <c r="C5126" s="10108" t="s">
        <v>147</v>
      </c>
      <c r="D5126" s="10109"/>
      <c r="E5126" s="10109"/>
      <c r="F5126" s="10109"/>
      <c r="G5126" s="10110"/>
      <c r="H5126" s="11526">
        <v>61</v>
      </c>
      <c r="I5126" s="11527"/>
      <c r="J5126" s="9973"/>
    </row>
    <row r="5127" spans="1:10" ht="16.5" thickTop="1" thickBot="1" x14ac:dyDescent="0.3">
      <c r="A5127" s="9385"/>
      <c r="B5127" s="9385"/>
      <c r="C5127" s="9988"/>
      <c r="D5127" s="10044" t="s">
        <v>148</v>
      </c>
      <c r="E5127" s="10048"/>
      <c r="F5127" s="10048"/>
      <c r="G5127" s="10049"/>
      <c r="H5127" s="11357">
        <v>52</v>
      </c>
      <c r="I5127" s="11358"/>
      <c r="J5127" s="9973"/>
    </row>
    <row r="5128" spans="1:10" ht="16.5" thickTop="1" thickBot="1" x14ac:dyDescent="0.3">
      <c r="A5128" s="9385"/>
      <c r="B5128" s="9385"/>
      <c r="C5128" s="9985"/>
      <c r="D5128" s="10044" t="s">
        <v>149</v>
      </c>
      <c r="E5128" s="10048"/>
      <c r="F5128" s="10048"/>
      <c r="G5128" s="10049"/>
      <c r="H5128" s="11357"/>
      <c r="I5128" s="11358"/>
      <c r="J5128" s="9973"/>
    </row>
    <row r="5129" spans="1:10" ht="16.5" thickTop="1" thickBot="1" x14ac:dyDescent="0.3">
      <c r="A5129" s="9385"/>
      <c r="B5129" s="9385"/>
      <c r="C5129" s="9985"/>
      <c r="D5129" s="10044" t="s">
        <v>150</v>
      </c>
      <c r="E5129" s="10048"/>
      <c r="F5129" s="10048"/>
      <c r="G5129" s="10049"/>
      <c r="H5129" s="11357">
        <v>9</v>
      </c>
      <c r="I5129" s="11358"/>
      <c r="J5129" s="9973"/>
    </row>
    <row r="5130" spans="1:10" ht="16.5" thickTop="1" thickBot="1" x14ac:dyDescent="0.3">
      <c r="A5130" s="9583"/>
      <c r="B5130" s="9385"/>
      <c r="C5130" s="9994"/>
      <c r="D5130" s="10159" t="s">
        <v>151</v>
      </c>
      <c r="E5130" s="10129"/>
      <c r="F5130" s="10129"/>
      <c r="G5130" s="10130"/>
      <c r="H5130" s="11524">
        <v>0</v>
      </c>
      <c r="I5130" s="11525"/>
      <c r="J5130" s="9973"/>
    </row>
    <row r="5131" spans="1:10" ht="27" thickTop="1" thickBot="1" x14ac:dyDescent="0.3">
      <c r="A5131" s="9385"/>
      <c r="B5131" s="9385"/>
      <c r="C5131" s="9985"/>
      <c r="D5131" s="10050" t="s">
        <v>248</v>
      </c>
      <c r="E5131" s="10041"/>
      <c r="F5131" s="10041"/>
      <c r="G5131" s="10051"/>
      <c r="H5131" s="11357"/>
      <c r="I5131" s="11358"/>
      <c r="J5131" s="9973"/>
    </row>
    <row r="5132" spans="1:10" ht="16.5" thickTop="1" thickBot="1" x14ac:dyDescent="0.3">
      <c r="A5132" s="9385"/>
      <c r="B5132" s="9385"/>
      <c r="C5132" s="9985"/>
      <c r="D5132" s="10052" t="s">
        <v>249</v>
      </c>
      <c r="E5132" s="10041"/>
      <c r="F5132" s="10041"/>
      <c r="G5132" s="10051"/>
      <c r="H5132" s="11390"/>
      <c r="I5132" s="11391"/>
      <c r="J5132" s="9973"/>
    </row>
    <row r="5133" spans="1:10" ht="16.5" thickTop="1" thickBot="1" x14ac:dyDescent="0.3">
      <c r="A5133" s="9385"/>
      <c r="B5133" s="9385"/>
      <c r="C5133" s="9985"/>
      <c r="D5133" s="10159" t="s">
        <v>250</v>
      </c>
      <c r="E5133" s="10129"/>
      <c r="F5133" s="10129"/>
      <c r="G5133" s="10130"/>
      <c r="H5133" s="11524">
        <v>0</v>
      </c>
      <c r="I5133" s="11525"/>
      <c r="J5133" s="9973"/>
    </row>
    <row r="5134" spans="1:10" ht="16.5" thickTop="1" thickBot="1" x14ac:dyDescent="0.3">
      <c r="A5134" s="9385"/>
      <c r="B5134" s="9385"/>
      <c r="C5134" s="9985"/>
      <c r="D5134" s="10052" t="s">
        <v>155</v>
      </c>
      <c r="E5134" s="10041"/>
      <c r="F5134" s="10041"/>
      <c r="G5134" s="10051"/>
      <c r="H5134" s="11357"/>
      <c r="I5134" s="11358"/>
      <c r="J5134" s="9973"/>
    </row>
    <row r="5135" spans="1:10" ht="16.5" thickTop="1" thickBot="1" x14ac:dyDescent="0.3">
      <c r="A5135" s="9385"/>
      <c r="B5135" s="9385"/>
      <c r="C5135" s="9985"/>
      <c r="D5135" s="10052" t="s">
        <v>156</v>
      </c>
      <c r="E5135" s="10041"/>
      <c r="F5135" s="10041"/>
      <c r="G5135" s="10051"/>
      <c r="H5135" s="11357"/>
      <c r="I5135" s="11358"/>
      <c r="J5135" s="9973"/>
    </row>
    <row r="5136" spans="1:10" ht="16.5" thickTop="1" thickBot="1" x14ac:dyDescent="0.3">
      <c r="A5136" s="9385"/>
      <c r="B5136" s="9385"/>
      <c r="C5136" s="9985"/>
      <c r="D5136" s="10052" t="s">
        <v>157</v>
      </c>
      <c r="E5136" s="10041"/>
      <c r="F5136" s="10041"/>
      <c r="G5136" s="10051"/>
      <c r="H5136" s="11357"/>
      <c r="I5136" s="11358"/>
      <c r="J5136" s="9973"/>
    </row>
    <row r="5137" spans="1:10" ht="16.5" thickTop="1" thickBot="1" x14ac:dyDescent="0.3">
      <c r="A5137" s="9385"/>
      <c r="B5137" s="9385"/>
      <c r="C5137" s="9985"/>
      <c r="D5137" s="10053" t="s">
        <v>158</v>
      </c>
      <c r="E5137" s="10030"/>
      <c r="F5137" s="10030"/>
      <c r="G5137" s="10031"/>
      <c r="H5137" s="11357"/>
      <c r="I5137" s="11358"/>
      <c r="J5137" s="9973"/>
    </row>
    <row r="5138" spans="1:10" ht="16.5" thickTop="1" thickBot="1" x14ac:dyDescent="0.3">
      <c r="A5138" s="9385"/>
      <c r="B5138" s="9385"/>
      <c r="C5138" s="10108" t="s">
        <v>159</v>
      </c>
      <c r="D5138" s="10109"/>
      <c r="E5138" s="10109"/>
      <c r="F5138" s="10109"/>
      <c r="G5138" s="10110"/>
      <c r="H5138" s="11526">
        <v>85</v>
      </c>
      <c r="I5138" s="11527"/>
      <c r="J5138" s="9973"/>
    </row>
    <row r="5139" spans="1:10" ht="16.5" thickTop="1" thickBot="1" x14ac:dyDescent="0.3">
      <c r="A5139" s="9385"/>
      <c r="B5139" s="9385"/>
      <c r="C5139" s="9985"/>
      <c r="D5139" s="10054" t="s">
        <v>160</v>
      </c>
      <c r="E5139" s="10028"/>
      <c r="F5139" s="10028"/>
      <c r="G5139" s="10028"/>
      <c r="H5139" s="11355">
        <v>35</v>
      </c>
      <c r="I5139" s="11355"/>
      <c r="J5139" s="9973"/>
    </row>
    <row r="5140" spans="1:10" ht="16.5" thickTop="1" thickBot="1" x14ac:dyDescent="0.3">
      <c r="A5140" s="9385"/>
      <c r="B5140" s="9385"/>
      <c r="C5140" s="9985"/>
      <c r="D5140" s="10044" t="s">
        <v>161</v>
      </c>
      <c r="E5140" s="10030"/>
      <c r="F5140" s="10030"/>
      <c r="G5140" s="10031"/>
      <c r="H5140" s="11356"/>
      <c r="I5140" s="11356"/>
      <c r="J5140" s="9973"/>
    </row>
    <row r="5141" spans="1:10" ht="16.5" thickTop="1" thickBot="1" x14ac:dyDescent="0.3">
      <c r="A5141" s="9385"/>
      <c r="B5141" s="9385"/>
      <c r="C5141" s="9985"/>
      <c r="D5141" s="10141" t="s">
        <v>162</v>
      </c>
      <c r="E5141" s="10033"/>
      <c r="F5141" s="10033"/>
      <c r="G5141" s="10034"/>
      <c r="H5141" s="11356">
        <v>50</v>
      </c>
      <c r="I5141" s="11356"/>
      <c r="J5141" s="9973"/>
    </row>
    <row r="5142" spans="1:10" ht="16.5" thickTop="1" thickBot="1" x14ac:dyDescent="0.3">
      <c r="A5142" s="9385"/>
      <c r="B5142" s="9385"/>
      <c r="C5142" s="10108" t="s">
        <v>163</v>
      </c>
      <c r="D5142" s="10109"/>
      <c r="E5142" s="10109"/>
      <c r="F5142" s="10109"/>
      <c r="G5142" s="10110"/>
      <c r="H5142" s="11526">
        <v>96</v>
      </c>
      <c r="I5142" s="11527"/>
      <c r="J5142" s="9973"/>
    </row>
    <row r="5143" spans="1:10" ht="16.5" thickTop="1" thickBot="1" x14ac:dyDescent="0.3">
      <c r="A5143" s="9385"/>
      <c r="B5143" s="9385"/>
      <c r="C5143" s="9988"/>
      <c r="D5143" s="10044" t="s">
        <v>160</v>
      </c>
      <c r="E5143" s="10030"/>
      <c r="F5143" s="10030"/>
      <c r="G5143" s="10031"/>
      <c r="H5143" s="11357">
        <v>23</v>
      </c>
      <c r="I5143" s="11358"/>
      <c r="J5143" s="9973"/>
    </row>
    <row r="5144" spans="1:10" ht="16.5" thickTop="1" thickBot="1" x14ac:dyDescent="0.3">
      <c r="A5144" s="9385"/>
      <c r="B5144" s="9385"/>
      <c r="C5144" s="9985"/>
      <c r="D5144" s="10044" t="s">
        <v>161</v>
      </c>
      <c r="E5144" s="10030"/>
      <c r="F5144" s="10030"/>
      <c r="G5144" s="10031"/>
      <c r="H5144" s="11357">
        <v>1</v>
      </c>
      <c r="I5144" s="11358"/>
      <c r="J5144" s="9973"/>
    </row>
    <row r="5145" spans="1:10" ht="16.5" thickTop="1" thickBot="1" x14ac:dyDescent="0.3">
      <c r="A5145" s="9385"/>
      <c r="B5145" s="9385"/>
      <c r="C5145" s="9985"/>
      <c r="D5145" s="10141" t="s">
        <v>162</v>
      </c>
      <c r="E5145" s="10033"/>
      <c r="F5145" s="10033"/>
      <c r="G5145" s="10034"/>
      <c r="H5145" s="11357">
        <v>72</v>
      </c>
      <c r="I5145" s="11358"/>
      <c r="J5145" s="9973"/>
    </row>
    <row r="5146" spans="1:10" ht="16.5" thickTop="1" thickBot="1" x14ac:dyDescent="0.3">
      <c r="A5146" s="9385"/>
      <c r="B5146" s="9385"/>
      <c r="C5146" s="9985"/>
      <c r="D5146" s="10141" t="s">
        <v>164</v>
      </c>
      <c r="E5146" s="10033"/>
      <c r="F5146" s="10033"/>
      <c r="G5146" s="10034"/>
      <c r="H5146" s="11357"/>
      <c r="I5146" s="11358"/>
      <c r="J5146" s="9973"/>
    </row>
    <row r="5147" spans="1:10" ht="16.5" thickTop="1" thickBot="1" x14ac:dyDescent="0.3">
      <c r="A5147" s="9385"/>
      <c r="B5147" s="9385"/>
      <c r="C5147" s="9985"/>
      <c r="D5147" s="11595" t="s">
        <v>165</v>
      </c>
      <c r="E5147" s="11596"/>
      <c r="F5147" s="11596"/>
      <c r="G5147" s="11597"/>
      <c r="H5147" s="11530">
        <v>37</v>
      </c>
      <c r="I5147" s="11530"/>
      <c r="J5147" s="9973"/>
    </row>
    <row r="5148" spans="1:10" ht="16.5" thickTop="1" thickBot="1" x14ac:dyDescent="0.3">
      <c r="A5148" s="9385"/>
      <c r="B5148" s="9385"/>
      <c r="C5148" s="9985"/>
      <c r="D5148" s="10054" t="s">
        <v>160</v>
      </c>
      <c r="E5148" s="10028"/>
      <c r="F5148" s="10028"/>
      <c r="G5148" s="10028"/>
      <c r="H5148" s="11355">
        <v>11</v>
      </c>
      <c r="I5148" s="11355"/>
      <c r="J5148" s="9973"/>
    </row>
    <row r="5149" spans="1:10" ht="16.5" thickTop="1" thickBot="1" x14ac:dyDescent="0.3">
      <c r="A5149" s="9385"/>
      <c r="B5149" s="9385"/>
      <c r="C5149" s="9985"/>
      <c r="D5149" s="10044" t="s">
        <v>161</v>
      </c>
      <c r="E5149" s="10030"/>
      <c r="F5149" s="10030"/>
      <c r="G5149" s="10031"/>
      <c r="H5149" s="11356"/>
      <c r="I5149" s="11356"/>
      <c r="J5149" s="9973"/>
    </row>
    <row r="5150" spans="1:10" ht="16.5" thickTop="1" thickBot="1" x14ac:dyDescent="0.3">
      <c r="A5150" s="9385"/>
      <c r="B5150" s="9385"/>
      <c r="C5150" s="9985"/>
      <c r="D5150" s="10141" t="s">
        <v>162</v>
      </c>
      <c r="E5150" s="10033"/>
      <c r="F5150" s="10033"/>
      <c r="G5150" s="10034"/>
      <c r="H5150" s="11356">
        <v>9</v>
      </c>
      <c r="I5150" s="11356"/>
      <c r="J5150" s="9973"/>
    </row>
    <row r="5151" spans="1:10" ht="16.5" thickTop="1" thickBot="1" x14ac:dyDescent="0.3">
      <c r="A5151" s="9385"/>
      <c r="B5151" s="9385"/>
      <c r="C5151" s="9989"/>
      <c r="D5151" s="10044" t="s">
        <v>114</v>
      </c>
      <c r="E5151" s="10033"/>
      <c r="F5151" s="10033"/>
      <c r="G5151" s="10034"/>
      <c r="H5151" s="11356">
        <v>17</v>
      </c>
      <c r="I5151" s="11356"/>
      <c r="J5151" s="9973"/>
    </row>
    <row r="5152" spans="1:10" ht="16.5" thickTop="1" thickBot="1" x14ac:dyDescent="0.3">
      <c r="A5152" s="9385"/>
      <c r="B5152" s="10011"/>
      <c r="C5152" s="10111" t="s">
        <v>166</v>
      </c>
      <c r="D5152" s="10104"/>
      <c r="E5152" s="10112"/>
      <c r="F5152" s="10106"/>
      <c r="G5152" s="10107"/>
      <c r="H5152" s="11549">
        <v>60</v>
      </c>
      <c r="I5152" s="11549"/>
      <c r="J5152" s="9385"/>
    </row>
    <row r="5153" spans="1:10" ht="16.5" thickTop="1" thickBot="1" x14ac:dyDescent="0.3">
      <c r="A5153" s="9385"/>
      <c r="B5153" s="9977"/>
      <c r="C5153" s="10012"/>
      <c r="D5153" s="10055" t="s">
        <v>251</v>
      </c>
      <c r="E5153" s="10056"/>
      <c r="F5153" s="10056"/>
      <c r="G5153" s="10057"/>
      <c r="H5153" s="11356">
        <v>17</v>
      </c>
      <c r="I5153" s="11356"/>
      <c r="J5153" s="9385"/>
    </row>
    <row r="5154" spans="1:10" ht="16.5" thickTop="1" thickBot="1" x14ac:dyDescent="0.3">
      <c r="A5154" s="9385"/>
      <c r="B5154" s="10013"/>
      <c r="C5154" s="10011"/>
      <c r="D5154" s="10056" t="s">
        <v>168</v>
      </c>
      <c r="E5154" s="10056"/>
      <c r="F5154" s="10056"/>
      <c r="G5154" s="10056"/>
      <c r="H5154" s="11355">
        <v>14</v>
      </c>
      <c r="I5154" s="11355"/>
      <c r="J5154" s="9385"/>
    </row>
    <row r="5155" spans="1:10" ht="16.5" thickTop="1" thickBot="1" x14ac:dyDescent="0.3">
      <c r="A5155" s="9385"/>
      <c r="B5155" s="10013"/>
      <c r="C5155" s="10011"/>
      <c r="D5155" s="10058" t="s">
        <v>169</v>
      </c>
      <c r="E5155" s="10056"/>
      <c r="F5155" s="10056"/>
      <c r="G5155" s="10057"/>
      <c r="H5155" s="11356">
        <v>29</v>
      </c>
      <c r="I5155" s="11356"/>
      <c r="J5155" s="9385"/>
    </row>
    <row r="5156" spans="1:10" ht="16.5" thickTop="1" thickBot="1" x14ac:dyDescent="0.3">
      <c r="A5156" s="9385"/>
      <c r="B5156" s="10013"/>
      <c r="C5156" s="10011"/>
      <c r="D5156" s="10058" t="s">
        <v>170</v>
      </c>
      <c r="E5156" s="10056"/>
      <c r="F5156" s="10056"/>
      <c r="G5156" s="10057"/>
      <c r="H5156" s="11356"/>
      <c r="I5156" s="11356"/>
      <c r="J5156" s="9385"/>
    </row>
    <row r="5157" spans="1:10" ht="16.5" thickTop="1" thickBot="1" x14ac:dyDescent="0.3">
      <c r="A5157" s="9385"/>
      <c r="B5157" s="9976"/>
      <c r="C5157" s="9985"/>
      <c r="D5157" s="10157" t="s">
        <v>171</v>
      </c>
      <c r="E5157" s="10131"/>
      <c r="F5157" s="10131"/>
      <c r="G5157" s="10132"/>
      <c r="H5157" s="11530">
        <v>1</v>
      </c>
      <c r="I5157" s="11530"/>
      <c r="J5157" s="9385"/>
    </row>
    <row r="5158" spans="1:10" ht="16.5" thickTop="1" thickBot="1" x14ac:dyDescent="0.3">
      <c r="A5158" s="9385"/>
      <c r="B5158" s="9385"/>
      <c r="C5158" s="9985"/>
      <c r="D5158" s="10059" t="s">
        <v>172</v>
      </c>
      <c r="E5158" s="10030"/>
      <c r="F5158" s="10030"/>
      <c r="G5158" s="10031"/>
      <c r="H5158" s="11356"/>
      <c r="I5158" s="11356"/>
      <c r="J5158" s="9385"/>
    </row>
    <row r="5159" spans="1:10" ht="16.5" thickTop="1" thickBot="1" x14ac:dyDescent="0.3">
      <c r="A5159" s="9385"/>
      <c r="B5159" s="9976"/>
      <c r="C5159" s="9985"/>
      <c r="D5159" s="10060" t="s">
        <v>173</v>
      </c>
      <c r="E5159" s="10056"/>
      <c r="F5159" s="10056"/>
      <c r="G5159" s="10057"/>
      <c r="H5159" s="11355">
        <v>1</v>
      </c>
      <c r="I5159" s="11355"/>
      <c r="J5159" s="9385"/>
    </row>
    <row r="5160" spans="1:10" ht="16.5" thickTop="1" thickBot="1" x14ac:dyDescent="0.3">
      <c r="A5160" s="9385"/>
      <c r="B5160" s="9976"/>
      <c r="C5160" s="9985"/>
      <c r="D5160" s="10061" t="s">
        <v>174</v>
      </c>
      <c r="E5160" s="10056"/>
      <c r="F5160" s="10056"/>
      <c r="G5160" s="10057"/>
      <c r="H5160" s="11356"/>
      <c r="I5160" s="11356"/>
      <c r="J5160" s="9974"/>
    </row>
    <row r="5161" spans="1:10" ht="17.25" thickTop="1" thickBot="1" x14ac:dyDescent="0.3">
      <c r="A5161" s="9385"/>
      <c r="B5161" s="10113" t="s">
        <v>175</v>
      </c>
      <c r="C5161" s="10114"/>
      <c r="D5161" s="10114"/>
      <c r="E5161" s="10114"/>
      <c r="F5161" s="10115"/>
      <c r="G5161" s="11526" t="s">
        <v>11</v>
      </c>
      <c r="H5161" s="11594"/>
      <c r="I5161" s="11527"/>
      <c r="J5161" s="9385"/>
    </row>
    <row r="5162" spans="1:10" ht="16.5" thickTop="1" x14ac:dyDescent="0.25">
      <c r="A5162" s="9974"/>
      <c r="B5162" s="10116"/>
      <c r="C5162" s="10117"/>
      <c r="D5162" s="10117"/>
      <c r="E5162" s="10117"/>
      <c r="F5162" s="10118"/>
      <c r="G5162" s="11588">
        <v>2645</v>
      </c>
      <c r="H5162" s="11589"/>
      <c r="I5162" s="11590"/>
      <c r="J5162" s="9974"/>
    </row>
    <row r="5163" spans="1:10" ht="16.5" thickBot="1" x14ac:dyDescent="0.3">
      <c r="A5163" s="9974"/>
      <c r="B5163" s="10119"/>
      <c r="C5163" s="10120"/>
      <c r="D5163" s="10120"/>
      <c r="E5163" s="10120"/>
      <c r="F5163" s="10121"/>
      <c r="G5163" s="11591"/>
      <c r="H5163" s="11592"/>
      <c r="I5163" s="11593"/>
      <c r="J5163" s="9974"/>
    </row>
    <row r="5164" spans="1:10" ht="15.75" thickTop="1" x14ac:dyDescent="0.25">
      <c r="A5164" s="9974"/>
      <c r="B5164" s="9974"/>
      <c r="C5164" s="9974"/>
      <c r="D5164" s="9974"/>
      <c r="E5164" s="9974"/>
      <c r="F5164" s="9974"/>
      <c r="G5164" s="9974"/>
      <c r="H5164" s="9974"/>
      <c r="I5164" s="9974"/>
      <c r="J5164" s="9974"/>
    </row>
    <row r="5165" spans="1:10" ht="15.75" thickBot="1" x14ac:dyDescent="0.3">
      <c r="A5165" s="10168"/>
      <c r="B5165" s="10168"/>
      <c r="C5165" s="10170"/>
      <c r="D5165" s="10170"/>
      <c r="E5165" s="10354"/>
      <c r="F5165" s="10168"/>
      <c r="G5165" s="10360" t="s">
        <v>196</v>
      </c>
      <c r="H5165" s="10168"/>
      <c r="I5165" s="10168"/>
      <c r="J5165" s="10168"/>
    </row>
    <row r="5166" spans="1:10" ht="17.25" thickTop="1" thickBot="1" x14ac:dyDescent="0.3">
      <c r="A5166" s="10173"/>
      <c r="B5166" s="10173"/>
      <c r="C5166" s="10174"/>
      <c r="D5166" s="10174"/>
      <c r="E5166" s="10174"/>
      <c r="F5166" s="10168"/>
      <c r="G5166" s="10350" t="s">
        <v>1</v>
      </c>
      <c r="H5166" s="10351"/>
      <c r="I5166" s="10203"/>
      <c r="J5166" s="10173"/>
    </row>
    <row r="5167" spans="1:10" ht="17.25" thickTop="1" thickBot="1" x14ac:dyDescent="0.3">
      <c r="A5167" s="10354"/>
      <c r="B5167" s="10173"/>
      <c r="C5167" s="10335"/>
      <c r="D5167" s="10335"/>
      <c r="E5167" s="10335"/>
      <c r="F5167" s="10168"/>
      <c r="G5167" s="10352" t="s">
        <v>2</v>
      </c>
      <c r="H5167" s="10353"/>
      <c r="I5167" s="10203" t="s">
        <v>3</v>
      </c>
      <c r="J5167" s="10173"/>
    </row>
    <row r="5168" spans="1:10" ht="16.5" thickTop="1" thickBot="1" x14ac:dyDescent="0.3">
      <c r="A5168" s="10173"/>
      <c r="B5168" s="10173"/>
      <c r="C5168" s="10173"/>
      <c r="D5168" s="10174"/>
      <c r="E5168" s="10182"/>
      <c r="F5168" s="10174"/>
      <c r="G5168" s="10174"/>
      <c r="H5168" s="10174"/>
      <c r="I5168" s="10174"/>
      <c r="J5168" s="10174"/>
    </row>
    <row r="5169" spans="1:10" ht="17.25" thickTop="1" thickBot="1" x14ac:dyDescent="0.3">
      <c r="A5169" s="10284" t="s">
        <v>4</v>
      </c>
      <c r="B5169" s="10962"/>
      <c r="C5169" s="10963"/>
      <c r="D5169" s="10963"/>
      <c r="E5169" s="10963"/>
      <c r="F5169" s="10963"/>
      <c r="G5169" s="10964"/>
      <c r="H5169" s="10168"/>
      <c r="I5169" s="10168"/>
      <c r="J5169" s="10168"/>
    </row>
    <row r="5170" spans="1:10" ht="17.25" thickTop="1" thickBot="1" x14ac:dyDescent="0.3">
      <c r="A5170" s="10284" t="s">
        <v>5</v>
      </c>
      <c r="B5170" s="10962" t="s">
        <v>282</v>
      </c>
      <c r="C5170" s="10963"/>
      <c r="D5170" s="10963"/>
      <c r="E5170" s="10963"/>
      <c r="F5170" s="10963"/>
      <c r="G5170" s="10964"/>
      <c r="H5170" s="10168"/>
      <c r="I5170" s="10168"/>
      <c r="J5170" s="10168"/>
    </row>
    <row r="5171" spans="1:10" ht="17.25" thickTop="1" thickBot="1" x14ac:dyDescent="0.3">
      <c r="A5171" s="10285" t="s">
        <v>7</v>
      </c>
      <c r="B5171" s="10965" t="s">
        <v>8</v>
      </c>
      <c r="C5171" s="10966"/>
      <c r="D5171" s="10204"/>
      <c r="E5171" s="10205"/>
      <c r="F5171" s="10205"/>
      <c r="G5171" s="10204"/>
      <c r="H5171" s="10168"/>
      <c r="I5171" s="10168"/>
      <c r="J5171" s="10168"/>
    </row>
    <row r="5172" spans="1:10" ht="16.5" thickTop="1" thickBot="1" x14ac:dyDescent="0.3">
      <c r="A5172" s="10173"/>
      <c r="B5172" s="10173"/>
      <c r="C5172" s="10173"/>
      <c r="D5172" s="10173"/>
      <c r="E5172" s="10173"/>
      <c r="F5172" s="10173"/>
      <c r="G5172" s="10183"/>
      <c r="H5172" s="10173"/>
      <c r="I5172" s="10173"/>
      <c r="J5172" s="10173"/>
    </row>
    <row r="5173" spans="1:10" ht="16.5" thickTop="1" thickBot="1" x14ac:dyDescent="0.3">
      <c r="A5173" s="10168"/>
      <c r="B5173" s="11372" t="s">
        <v>9</v>
      </c>
      <c r="C5173" s="11372"/>
      <c r="D5173" s="11372"/>
      <c r="E5173" s="11369" t="s">
        <v>10</v>
      </c>
      <c r="F5173" s="11378"/>
      <c r="G5173" s="11369" t="s">
        <v>11</v>
      </c>
      <c r="H5173" s="11378"/>
      <c r="I5173" s="10168"/>
      <c r="J5173" s="10168"/>
    </row>
    <row r="5174" spans="1:10" ht="16.5" thickTop="1" thickBot="1" x14ac:dyDescent="0.3">
      <c r="A5174" s="10181"/>
      <c r="B5174" s="11373"/>
      <c r="C5174" s="11372"/>
      <c r="D5174" s="11372"/>
      <c r="E5174" s="10981">
        <v>3771</v>
      </c>
      <c r="F5174" s="10981"/>
      <c r="G5174" s="11431">
        <v>3771</v>
      </c>
      <c r="H5174" s="11431"/>
      <c r="I5174" s="10168"/>
      <c r="J5174" s="10168"/>
    </row>
    <row r="5175" spans="1:10" ht="16.5" thickTop="1" thickBot="1" x14ac:dyDescent="0.3">
      <c r="A5175" s="10181"/>
      <c r="B5175" s="11373"/>
      <c r="C5175" s="11372"/>
      <c r="D5175" s="11372"/>
      <c r="E5175" s="10981"/>
      <c r="F5175" s="10981"/>
      <c r="G5175" s="11431"/>
      <c r="H5175" s="11431"/>
      <c r="I5175" s="10168"/>
      <c r="J5175" s="10168"/>
    </row>
    <row r="5176" spans="1:10" ht="16.5" thickTop="1" thickBot="1" x14ac:dyDescent="0.3">
      <c r="A5176" s="10181"/>
      <c r="B5176" s="10169"/>
      <c r="C5176" s="10169"/>
      <c r="D5176" s="10169"/>
      <c r="E5176" s="10169"/>
      <c r="F5176" s="10169"/>
      <c r="G5176" s="10169"/>
      <c r="H5176" s="10169"/>
      <c r="I5176" s="10169"/>
      <c r="J5176" s="10169"/>
    </row>
    <row r="5177" spans="1:10" ht="16.5" thickTop="1" thickBot="1" x14ac:dyDescent="0.3">
      <c r="A5177" s="10181"/>
      <c r="B5177" s="11373" t="s">
        <v>12</v>
      </c>
      <c r="C5177" s="11372"/>
      <c r="D5177" s="11372"/>
      <c r="E5177" s="11372"/>
      <c r="F5177" s="11372"/>
      <c r="G5177" s="11369" t="s">
        <v>11</v>
      </c>
      <c r="H5177" s="11378"/>
      <c r="I5177" s="11432" t="s">
        <v>13</v>
      </c>
      <c r="J5177" s="11432"/>
    </row>
    <row r="5178" spans="1:10" ht="16.5" thickTop="1" thickBot="1" x14ac:dyDescent="0.3">
      <c r="A5178" s="10181"/>
      <c r="B5178" s="11372"/>
      <c r="C5178" s="11372"/>
      <c r="D5178" s="11372"/>
      <c r="E5178" s="11372"/>
      <c r="F5178" s="11372"/>
      <c r="G5178" s="10286" t="s">
        <v>14</v>
      </c>
      <c r="H5178" s="10286" t="s">
        <v>15</v>
      </c>
      <c r="I5178" s="11432"/>
      <c r="J5178" s="11432"/>
    </row>
    <row r="5179" spans="1:10" ht="16.5" thickTop="1" thickBot="1" x14ac:dyDescent="0.3">
      <c r="A5179" s="10168"/>
      <c r="B5179" s="11372"/>
      <c r="C5179" s="11372"/>
      <c r="D5179" s="11372"/>
      <c r="E5179" s="11372"/>
      <c r="F5179" s="11372"/>
      <c r="G5179" s="10272">
        <v>157</v>
      </c>
      <c r="H5179" s="10272">
        <v>16</v>
      </c>
      <c r="I5179" s="11430">
        <v>173</v>
      </c>
      <c r="J5179" s="11430"/>
    </row>
    <row r="5180" spans="1:10" ht="16.5" thickTop="1" thickBot="1" x14ac:dyDescent="0.3">
      <c r="A5180" s="10168"/>
      <c r="B5180" s="11374" t="s">
        <v>16</v>
      </c>
      <c r="C5180" s="11375"/>
      <c r="D5180" s="11375"/>
      <c r="E5180" s="11375"/>
      <c r="F5180" s="11392"/>
      <c r="G5180" s="10206">
        <v>58</v>
      </c>
      <c r="H5180" s="10206">
        <v>9</v>
      </c>
      <c r="I5180" s="11411">
        <v>67</v>
      </c>
      <c r="J5180" s="11411"/>
    </row>
    <row r="5181" spans="1:10" ht="16.5" thickTop="1" thickBot="1" x14ac:dyDescent="0.3">
      <c r="A5181" s="10168"/>
      <c r="B5181" s="11374" t="s">
        <v>17</v>
      </c>
      <c r="C5181" s="11375"/>
      <c r="D5181" s="11375"/>
      <c r="E5181" s="11375"/>
      <c r="F5181" s="11375"/>
      <c r="G5181" s="10206">
        <v>99</v>
      </c>
      <c r="H5181" s="10206">
        <v>7</v>
      </c>
      <c r="I5181" s="11428">
        <v>106</v>
      </c>
      <c r="J5181" s="11429"/>
    </row>
    <row r="5182" spans="1:10" ht="16.5" thickTop="1" thickBot="1" x14ac:dyDescent="0.3">
      <c r="A5182" s="10168"/>
      <c r="B5182" s="10273" t="s">
        <v>18</v>
      </c>
      <c r="C5182" s="10274"/>
      <c r="D5182" s="10275"/>
      <c r="E5182" s="10287"/>
      <c r="F5182" s="10287"/>
      <c r="G5182" s="10361"/>
      <c r="H5182" s="10362"/>
      <c r="I5182" s="10288"/>
      <c r="J5182" s="10168"/>
    </row>
    <row r="5183" spans="1:10" ht="16.5" thickTop="1" thickBot="1" x14ac:dyDescent="0.3">
      <c r="A5183" s="10168"/>
      <c r="B5183" s="10276"/>
      <c r="C5183" s="10277"/>
      <c r="D5183" s="10277"/>
      <c r="E5183" s="11369" t="s">
        <v>19</v>
      </c>
      <c r="F5183" s="11369"/>
      <c r="G5183" s="11369"/>
      <c r="H5183" s="11359"/>
      <c r="I5183" s="10286" t="s">
        <v>11</v>
      </c>
      <c r="J5183" s="10168"/>
    </row>
    <row r="5184" spans="1:10" ht="16.5" thickTop="1" thickBot="1" x14ac:dyDescent="0.3">
      <c r="A5184" s="10168"/>
      <c r="B5184" s="10276"/>
      <c r="C5184" s="10277" t="s">
        <v>20</v>
      </c>
      <c r="D5184" s="10277"/>
      <c r="E5184" s="10321" t="s">
        <v>21</v>
      </c>
      <c r="F5184" s="10321" t="s">
        <v>22</v>
      </c>
      <c r="G5184" s="10321" t="s">
        <v>23</v>
      </c>
      <c r="H5184" s="10340" t="s">
        <v>24</v>
      </c>
      <c r="I5184" s="10281"/>
      <c r="J5184" s="10168"/>
    </row>
    <row r="5185" spans="1:10" ht="16.5" thickTop="1" thickBot="1" x14ac:dyDescent="0.3">
      <c r="A5185" s="10168"/>
      <c r="B5185" s="10278"/>
      <c r="C5185" s="10279"/>
      <c r="D5185" s="10279"/>
      <c r="E5185" s="11413">
        <v>18</v>
      </c>
      <c r="F5185" s="11413"/>
      <c r="G5185" s="11413"/>
      <c r="H5185" s="11414"/>
      <c r="I5185" s="11412">
        <v>103</v>
      </c>
      <c r="J5185" s="10168"/>
    </row>
    <row r="5186" spans="1:10" ht="16.5" thickTop="1" thickBot="1" x14ac:dyDescent="0.3">
      <c r="A5186" s="10168"/>
      <c r="B5186" s="10210"/>
      <c r="C5186" s="10211"/>
      <c r="D5186" s="10211"/>
      <c r="E5186" s="10282">
        <v>84</v>
      </c>
      <c r="F5186" s="10282">
        <v>14</v>
      </c>
      <c r="G5186" s="10282">
        <v>4</v>
      </c>
      <c r="H5186" s="10282">
        <v>1</v>
      </c>
      <c r="I5186" s="11412"/>
      <c r="J5186" s="10168"/>
    </row>
    <row r="5187" spans="1:10" ht="17.25" thickTop="1" thickBot="1" x14ac:dyDescent="0.3">
      <c r="A5187" s="10168"/>
      <c r="B5187" s="10171"/>
      <c r="C5187" s="11376" t="s">
        <v>25</v>
      </c>
      <c r="D5187" s="11377"/>
      <c r="E5187" s="10289">
        <v>0</v>
      </c>
      <c r="F5187" s="10289">
        <v>0</v>
      </c>
      <c r="G5187" s="10289">
        <v>0</v>
      </c>
      <c r="H5187" s="10290">
        <v>0</v>
      </c>
      <c r="I5187" s="10291">
        <v>0</v>
      </c>
      <c r="J5187" s="10168"/>
    </row>
    <row r="5188" spans="1:10" ht="16.5" thickTop="1" thickBot="1" x14ac:dyDescent="0.3">
      <c r="A5188" s="10168"/>
      <c r="B5188" s="10171"/>
      <c r="C5188" s="10218"/>
      <c r="D5188" s="10219" t="s">
        <v>26</v>
      </c>
      <c r="E5188" s="10179"/>
      <c r="F5188" s="10179"/>
      <c r="G5188" s="10179"/>
      <c r="H5188" s="10179"/>
      <c r="I5188" s="10283">
        <v>0</v>
      </c>
      <c r="J5188" s="10168"/>
    </row>
    <row r="5189" spans="1:10" ht="16.5" thickTop="1" thickBot="1" x14ac:dyDescent="0.3">
      <c r="A5189" s="10168"/>
      <c r="B5189" s="10171"/>
      <c r="C5189" s="10218"/>
      <c r="D5189" s="10219" t="s">
        <v>27</v>
      </c>
      <c r="E5189" s="10179"/>
      <c r="F5189" s="10179"/>
      <c r="G5189" s="10179"/>
      <c r="H5189" s="10179"/>
      <c r="I5189" s="10283">
        <v>0</v>
      </c>
      <c r="J5189" s="10168"/>
    </row>
    <row r="5190" spans="1:10" ht="16.5" thickTop="1" thickBot="1" x14ac:dyDescent="0.3">
      <c r="A5190" s="10168"/>
      <c r="B5190" s="10171"/>
      <c r="C5190" s="10218"/>
      <c r="D5190" s="10219" t="s">
        <v>28</v>
      </c>
      <c r="E5190" s="10179"/>
      <c r="F5190" s="10179"/>
      <c r="G5190" s="10179"/>
      <c r="H5190" s="10179"/>
      <c r="I5190" s="10283">
        <v>0</v>
      </c>
      <c r="J5190" s="10168"/>
    </row>
    <row r="5191" spans="1:10" ht="27" thickTop="1" thickBot="1" x14ac:dyDescent="0.3">
      <c r="A5191" s="10168"/>
      <c r="B5191" s="10171"/>
      <c r="C5191" s="10218"/>
      <c r="D5191" s="10219" t="s">
        <v>29</v>
      </c>
      <c r="E5191" s="10179"/>
      <c r="F5191" s="10179"/>
      <c r="G5191" s="10179"/>
      <c r="H5191" s="10179"/>
      <c r="I5191" s="10283">
        <v>0</v>
      </c>
      <c r="J5191" s="10168"/>
    </row>
    <row r="5192" spans="1:10" ht="17.25" thickTop="1" thickBot="1" x14ac:dyDescent="0.3">
      <c r="A5192" s="10168"/>
      <c r="B5192" s="10171"/>
      <c r="C5192" s="10292" t="s">
        <v>30</v>
      </c>
      <c r="D5192" s="10293"/>
      <c r="E5192" s="10294">
        <v>6</v>
      </c>
      <c r="F5192" s="10294">
        <v>1</v>
      </c>
      <c r="G5192" s="10294">
        <v>0</v>
      </c>
      <c r="H5192" s="10294">
        <v>1</v>
      </c>
      <c r="I5192" s="10295">
        <v>8</v>
      </c>
      <c r="J5192" s="10168"/>
    </row>
    <row r="5193" spans="1:10" ht="27" thickTop="1" thickBot="1" x14ac:dyDescent="0.3">
      <c r="A5193" s="10168"/>
      <c r="B5193" s="10171"/>
      <c r="C5193" s="10218"/>
      <c r="D5193" s="10219" t="s">
        <v>31</v>
      </c>
      <c r="E5193" s="10179"/>
      <c r="F5193" s="10179"/>
      <c r="G5193" s="10179"/>
      <c r="H5193" s="10179"/>
      <c r="I5193" s="10283">
        <v>0</v>
      </c>
      <c r="J5193" s="10168"/>
    </row>
    <row r="5194" spans="1:10" ht="16.5" thickTop="1" thickBot="1" x14ac:dyDescent="0.3">
      <c r="A5194" s="10168"/>
      <c r="B5194" s="10171"/>
      <c r="C5194" s="10218"/>
      <c r="D5194" s="10219" t="s">
        <v>32</v>
      </c>
      <c r="E5194" s="10179">
        <v>4</v>
      </c>
      <c r="F5194" s="10179">
        <v>1</v>
      </c>
      <c r="G5194" s="10179"/>
      <c r="H5194" s="10179">
        <v>1</v>
      </c>
      <c r="I5194" s="10283">
        <v>6</v>
      </c>
      <c r="J5194" s="10168"/>
    </row>
    <row r="5195" spans="1:10" ht="27" thickTop="1" thickBot="1" x14ac:dyDescent="0.3">
      <c r="A5195" s="10168"/>
      <c r="B5195" s="10171"/>
      <c r="C5195" s="10218"/>
      <c r="D5195" s="10219" t="s">
        <v>120</v>
      </c>
      <c r="E5195" s="10179">
        <v>2</v>
      </c>
      <c r="F5195" s="10179"/>
      <c r="G5195" s="10179"/>
      <c r="H5195" s="10179"/>
      <c r="I5195" s="10283">
        <v>2</v>
      </c>
      <c r="J5195" s="10168"/>
    </row>
    <row r="5196" spans="1:10" ht="39.75" thickTop="1" thickBot="1" x14ac:dyDescent="0.3">
      <c r="A5196" s="10168"/>
      <c r="B5196" s="10171"/>
      <c r="C5196" s="10218"/>
      <c r="D5196" s="10219" t="s">
        <v>34</v>
      </c>
      <c r="E5196" s="10179"/>
      <c r="F5196" s="10179"/>
      <c r="G5196" s="10179"/>
      <c r="H5196" s="10179"/>
      <c r="I5196" s="10283">
        <v>0</v>
      </c>
      <c r="J5196" s="10168"/>
    </row>
    <row r="5197" spans="1:10" ht="65.25" thickTop="1" thickBot="1" x14ac:dyDescent="0.3">
      <c r="A5197" s="10168"/>
      <c r="B5197" s="10171"/>
      <c r="C5197" s="10218"/>
      <c r="D5197" s="10219" t="s">
        <v>198</v>
      </c>
      <c r="E5197" s="10179"/>
      <c r="F5197" s="10179"/>
      <c r="G5197" s="10179"/>
      <c r="H5197" s="10179"/>
      <c r="I5197" s="10283">
        <v>0</v>
      </c>
      <c r="J5197" s="10168"/>
    </row>
    <row r="5198" spans="1:10" ht="17.25" thickTop="1" thickBot="1" x14ac:dyDescent="0.3">
      <c r="A5198" s="10168"/>
      <c r="B5198" s="10171"/>
      <c r="C5198" s="11374" t="s">
        <v>36</v>
      </c>
      <c r="D5198" s="11392"/>
      <c r="E5198" s="10296">
        <v>24</v>
      </c>
      <c r="F5198" s="10296">
        <v>0</v>
      </c>
      <c r="G5198" s="10296">
        <v>0</v>
      </c>
      <c r="H5198" s="10296">
        <v>0</v>
      </c>
      <c r="I5198" s="10291">
        <v>24</v>
      </c>
      <c r="J5198" s="10168"/>
    </row>
    <row r="5199" spans="1:10" ht="27" thickTop="1" thickBot="1" x14ac:dyDescent="0.3">
      <c r="A5199" s="10168"/>
      <c r="B5199" s="10171"/>
      <c r="C5199" s="10218"/>
      <c r="D5199" s="10220" t="s">
        <v>37</v>
      </c>
      <c r="E5199" s="10179">
        <v>7</v>
      </c>
      <c r="F5199" s="10179"/>
      <c r="G5199" s="10179"/>
      <c r="H5199" s="10179"/>
      <c r="I5199" s="10320">
        <v>7</v>
      </c>
      <c r="J5199" s="10168"/>
    </row>
    <row r="5200" spans="1:10" ht="39.75" thickTop="1" thickBot="1" x14ac:dyDescent="0.3">
      <c r="A5200" s="10168"/>
      <c r="B5200" s="10171"/>
      <c r="C5200" s="10218"/>
      <c r="D5200" s="10220" t="s">
        <v>38</v>
      </c>
      <c r="E5200" s="10358">
        <v>11</v>
      </c>
      <c r="F5200" s="10358"/>
      <c r="G5200" s="10358"/>
      <c r="H5200" s="10358"/>
      <c r="I5200" s="10320">
        <v>11</v>
      </c>
      <c r="J5200" s="10168"/>
    </row>
    <row r="5201" spans="1:10" ht="52.5" thickTop="1" thickBot="1" x14ac:dyDescent="0.3">
      <c r="A5201" s="10168"/>
      <c r="B5201" s="10171"/>
      <c r="C5201" s="10218"/>
      <c r="D5201" s="10221" t="s">
        <v>39</v>
      </c>
      <c r="E5201" s="10179">
        <v>6</v>
      </c>
      <c r="F5201" s="10179"/>
      <c r="G5201" s="10179"/>
      <c r="H5201" s="10179"/>
      <c r="I5201" s="10320">
        <v>6</v>
      </c>
      <c r="J5201" s="10168"/>
    </row>
    <row r="5202" spans="1:10" ht="17.25" thickTop="1" thickBot="1" x14ac:dyDescent="0.3">
      <c r="A5202" s="10168"/>
      <c r="B5202" s="10170"/>
      <c r="C5202" s="11374" t="s">
        <v>199</v>
      </c>
      <c r="D5202" s="11392"/>
      <c r="E5202" s="10294">
        <v>0</v>
      </c>
      <c r="F5202" s="10294">
        <v>7</v>
      </c>
      <c r="G5202" s="10294">
        <v>4</v>
      </c>
      <c r="H5202" s="10294">
        <v>0</v>
      </c>
      <c r="I5202" s="10291">
        <v>11</v>
      </c>
      <c r="J5202" s="10168"/>
    </row>
    <row r="5203" spans="1:10" ht="16.5" thickTop="1" thickBot="1" x14ac:dyDescent="0.3">
      <c r="A5203" s="10168"/>
      <c r="B5203" s="10170"/>
      <c r="C5203" s="10213"/>
      <c r="D5203" s="10258" t="s">
        <v>200</v>
      </c>
      <c r="E5203" s="10179"/>
      <c r="F5203" s="10179"/>
      <c r="G5203" s="10179"/>
      <c r="H5203" s="10179"/>
      <c r="I5203" s="10320">
        <v>0</v>
      </c>
      <c r="J5203" s="10168"/>
    </row>
    <row r="5204" spans="1:10" ht="52.5" thickTop="1" thickBot="1" x14ac:dyDescent="0.3">
      <c r="A5204" s="10168"/>
      <c r="B5204" s="10170"/>
      <c r="C5204" s="10213"/>
      <c r="D5204" s="10258" t="s">
        <v>201</v>
      </c>
      <c r="E5204" s="10179"/>
      <c r="F5204" s="10179"/>
      <c r="G5204" s="10179"/>
      <c r="H5204" s="10179"/>
      <c r="I5204" s="10320">
        <v>0</v>
      </c>
      <c r="J5204" s="10168"/>
    </row>
    <row r="5205" spans="1:10" ht="52.5" thickTop="1" thickBot="1" x14ac:dyDescent="0.3">
      <c r="A5205" s="10168"/>
      <c r="B5205" s="10170"/>
      <c r="C5205" s="10213"/>
      <c r="D5205" s="10258" t="s">
        <v>202</v>
      </c>
      <c r="E5205" s="10179"/>
      <c r="F5205" s="10179">
        <v>1</v>
      </c>
      <c r="G5205" s="10179"/>
      <c r="H5205" s="10179"/>
      <c r="I5205" s="10320">
        <v>1</v>
      </c>
      <c r="J5205" s="10168"/>
    </row>
    <row r="5206" spans="1:10" ht="39.75" thickTop="1" thickBot="1" x14ac:dyDescent="0.3">
      <c r="A5206" s="10168"/>
      <c r="B5206" s="10170"/>
      <c r="C5206" s="10213"/>
      <c r="D5206" s="10259" t="s">
        <v>203</v>
      </c>
      <c r="E5206" s="10179"/>
      <c r="F5206" s="10179">
        <v>1</v>
      </c>
      <c r="G5206" s="10179"/>
      <c r="H5206" s="10179"/>
      <c r="I5206" s="10320">
        <v>1</v>
      </c>
      <c r="J5206" s="10168"/>
    </row>
    <row r="5207" spans="1:10" ht="65.25" thickTop="1" thickBot="1" x14ac:dyDescent="0.3">
      <c r="A5207" s="10168"/>
      <c r="B5207" s="10170"/>
      <c r="C5207" s="10213"/>
      <c r="D5207" s="10260" t="s">
        <v>204</v>
      </c>
      <c r="E5207" s="10179"/>
      <c r="F5207" s="10179"/>
      <c r="G5207" s="10179"/>
      <c r="H5207" s="10179"/>
      <c r="I5207" s="10320">
        <v>0</v>
      </c>
      <c r="J5207" s="10168"/>
    </row>
    <row r="5208" spans="1:10" ht="39.75" thickTop="1" thickBot="1" x14ac:dyDescent="0.3">
      <c r="A5208" s="10168"/>
      <c r="B5208" s="10170"/>
      <c r="C5208" s="10213"/>
      <c r="D5208" s="10259" t="s">
        <v>205</v>
      </c>
      <c r="E5208" s="10179"/>
      <c r="F5208" s="10179">
        <v>2</v>
      </c>
      <c r="G5208" s="10179"/>
      <c r="H5208" s="10179"/>
      <c r="I5208" s="10320">
        <v>2</v>
      </c>
      <c r="J5208" s="10168"/>
    </row>
    <row r="5209" spans="1:10" ht="52.5" thickTop="1" thickBot="1" x14ac:dyDescent="0.3">
      <c r="A5209" s="10168"/>
      <c r="B5209" s="10170"/>
      <c r="C5209" s="10213"/>
      <c r="D5209" s="10259" t="s">
        <v>206</v>
      </c>
      <c r="E5209" s="10179"/>
      <c r="F5209" s="10179">
        <v>2</v>
      </c>
      <c r="G5209" s="10179"/>
      <c r="H5209" s="10179"/>
      <c r="I5209" s="10320">
        <v>2</v>
      </c>
      <c r="J5209" s="10168"/>
    </row>
    <row r="5210" spans="1:10" ht="39.75" thickTop="1" thickBot="1" x14ac:dyDescent="0.3">
      <c r="A5210" s="10168"/>
      <c r="B5210" s="10170"/>
      <c r="C5210" s="10213"/>
      <c r="D5210" s="10260" t="s">
        <v>207</v>
      </c>
      <c r="E5210" s="10179"/>
      <c r="F5210" s="10179">
        <v>1</v>
      </c>
      <c r="G5210" s="10179"/>
      <c r="H5210" s="10179"/>
      <c r="I5210" s="10320">
        <v>1</v>
      </c>
      <c r="J5210" s="10168"/>
    </row>
    <row r="5211" spans="1:10" ht="27" thickTop="1" thickBot="1" x14ac:dyDescent="0.3">
      <c r="A5211" s="10168"/>
      <c r="B5211" s="10170"/>
      <c r="C5211" s="10213"/>
      <c r="D5211" s="10260" t="s">
        <v>208</v>
      </c>
      <c r="E5211" s="10358"/>
      <c r="F5211" s="10358"/>
      <c r="G5211" s="10358"/>
      <c r="H5211" s="10358"/>
      <c r="I5211" s="10320">
        <v>0</v>
      </c>
      <c r="J5211" s="10168"/>
    </row>
    <row r="5212" spans="1:10" ht="39.75" thickTop="1" thickBot="1" x14ac:dyDescent="0.3">
      <c r="A5212" s="10168"/>
      <c r="B5212" s="10170"/>
      <c r="C5212" s="10213"/>
      <c r="D5212" s="10260" t="s">
        <v>209</v>
      </c>
      <c r="E5212" s="10179"/>
      <c r="F5212" s="10179"/>
      <c r="G5212" s="10179">
        <v>4</v>
      </c>
      <c r="H5212" s="10179"/>
      <c r="I5212" s="10320">
        <v>4</v>
      </c>
      <c r="J5212" s="10168"/>
    </row>
    <row r="5213" spans="1:10" ht="17.25" thickTop="1" thickBot="1" x14ac:dyDescent="0.3">
      <c r="A5213" s="10168"/>
      <c r="B5213" s="10170"/>
      <c r="C5213" s="11370" t="s">
        <v>210</v>
      </c>
      <c r="D5213" s="11371"/>
      <c r="E5213" s="10297">
        <v>0</v>
      </c>
      <c r="F5213" s="10297">
        <v>5</v>
      </c>
      <c r="G5213" s="10297">
        <v>0</v>
      </c>
      <c r="H5213" s="10297">
        <v>0</v>
      </c>
      <c r="I5213" s="10298">
        <v>5</v>
      </c>
      <c r="J5213" s="10168"/>
    </row>
    <row r="5214" spans="1:10" ht="27" thickTop="1" thickBot="1" x14ac:dyDescent="0.3">
      <c r="A5214" s="10168"/>
      <c r="B5214" s="10170"/>
      <c r="C5214" s="10222"/>
      <c r="D5214" s="10331" t="s">
        <v>211</v>
      </c>
      <c r="E5214" s="10358"/>
      <c r="F5214" s="10358"/>
      <c r="G5214" s="10358"/>
      <c r="H5214" s="10358"/>
      <c r="I5214" s="10321">
        <v>0</v>
      </c>
      <c r="J5214" s="10168"/>
    </row>
    <row r="5215" spans="1:10" ht="39.75" thickTop="1" thickBot="1" x14ac:dyDescent="0.3">
      <c r="A5215" s="10168"/>
      <c r="B5215" s="10170"/>
      <c r="C5215" s="10202"/>
      <c r="D5215" s="10331" t="s">
        <v>212</v>
      </c>
      <c r="E5215" s="10358"/>
      <c r="F5215" s="10358">
        <v>1</v>
      </c>
      <c r="G5215" s="10358"/>
      <c r="H5215" s="10358"/>
      <c r="I5215" s="10321">
        <v>1</v>
      </c>
      <c r="J5215" s="10168"/>
    </row>
    <row r="5216" spans="1:10" ht="27" thickTop="1" thickBot="1" x14ac:dyDescent="0.3">
      <c r="A5216" s="10168"/>
      <c r="B5216" s="10170"/>
      <c r="C5216" s="10202"/>
      <c r="D5216" s="10331" t="s">
        <v>213</v>
      </c>
      <c r="E5216" s="10358"/>
      <c r="F5216" s="10358">
        <v>1</v>
      </c>
      <c r="G5216" s="10358"/>
      <c r="H5216" s="10358"/>
      <c r="I5216" s="10321">
        <v>1</v>
      </c>
      <c r="J5216" s="10168"/>
    </row>
    <row r="5217" spans="1:10" ht="65.25" thickTop="1" thickBot="1" x14ac:dyDescent="0.3">
      <c r="A5217" s="10168"/>
      <c r="B5217" s="10170"/>
      <c r="C5217" s="10223"/>
      <c r="D5217" s="10331" t="s">
        <v>214</v>
      </c>
      <c r="E5217" s="10358"/>
      <c r="F5217" s="10358"/>
      <c r="G5217" s="10358"/>
      <c r="H5217" s="10358"/>
      <c r="I5217" s="10321">
        <v>0</v>
      </c>
      <c r="J5217" s="10168"/>
    </row>
    <row r="5218" spans="1:10" ht="39.75" thickTop="1" thickBot="1" x14ac:dyDescent="0.3">
      <c r="A5218" s="10168"/>
      <c r="B5218" s="10170"/>
      <c r="C5218" s="10223"/>
      <c r="D5218" s="10331" t="s">
        <v>215</v>
      </c>
      <c r="E5218" s="10179"/>
      <c r="F5218" s="10179"/>
      <c r="G5218" s="10179"/>
      <c r="H5218" s="10179"/>
      <c r="I5218" s="10321">
        <v>0</v>
      </c>
      <c r="J5218" s="10168"/>
    </row>
    <row r="5219" spans="1:10" ht="16.5" thickTop="1" thickBot="1" x14ac:dyDescent="0.3">
      <c r="A5219" s="10168"/>
      <c r="B5219" s="10170"/>
      <c r="C5219" s="10223"/>
      <c r="D5219" s="10332" t="s">
        <v>216</v>
      </c>
      <c r="E5219" s="10179"/>
      <c r="F5219" s="10179">
        <v>1</v>
      </c>
      <c r="G5219" s="10179"/>
      <c r="H5219" s="10179"/>
      <c r="I5219" s="10321">
        <v>1</v>
      </c>
      <c r="J5219" s="10168"/>
    </row>
    <row r="5220" spans="1:10" ht="16.5" thickTop="1" thickBot="1" x14ac:dyDescent="0.3">
      <c r="A5220" s="10168"/>
      <c r="B5220" s="10170"/>
      <c r="C5220" s="10223"/>
      <c r="D5220" s="10332" t="s">
        <v>217</v>
      </c>
      <c r="E5220" s="10179"/>
      <c r="F5220" s="10179"/>
      <c r="G5220" s="10179"/>
      <c r="H5220" s="10179"/>
      <c r="I5220" s="10321">
        <v>0</v>
      </c>
      <c r="J5220" s="10168"/>
    </row>
    <row r="5221" spans="1:10" ht="16.5" thickTop="1" thickBot="1" x14ac:dyDescent="0.3">
      <c r="A5221" s="10168"/>
      <c r="B5221" s="10170"/>
      <c r="C5221" s="10223"/>
      <c r="D5221" s="10332" t="s">
        <v>218</v>
      </c>
      <c r="E5221" s="10179"/>
      <c r="F5221" s="10179"/>
      <c r="G5221" s="10179"/>
      <c r="H5221" s="10179"/>
      <c r="I5221" s="10321">
        <v>0</v>
      </c>
      <c r="J5221" s="10168"/>
    </row>
    <row r="5222" spans="1:10" ht="16.5" thickTop="1" thickBot="1" x14ac:dyDescent="0.3">
      <c r="A5222" s="10168"/>
      <c r="B5222" s="10170"/>
      <c r="C5222" s="10223"/>
      <c r="D5222" s="10332" t="s">
        <v>219</v>
      </c>
      <c r="E5222" s="10179"/>
      <c r="F5222" s="10179">
        <v>1</v>
      </c>
      <c r="G5222" s="10179"/>
      <c r="H5222" s="10179"/>
      <c r="I5222" s="10321">
        <v>1</v>
      </c>
      <c r="J5222" s="10168"/>
    </row>
    <row r="5223" spans="1:10" ht="27" thickTop="1" thickBot="1" x14ac:dyDescent="0.3">
      <c r="A5223" s="10168"/>
      <c r="B5223" s="10170"/>
      <c r="C5223" s="10223"/>
      <c r="D5223" s="10331" t="s">
        <v>220</v>
      </c>
      <c r="E5223" s="10179"/>
      <c r="F5223" s="10179">
        <v>1</v>
      </c>
      <c r="G5223" s="10179"/>
      <c r="H5223" s="10179"/>
      <c r="I5223" s="10321">
        <v>1</v>
      </c>
      <c r="J5223" s="10168"/>
    </row>
    <row r="5224" spans="1:10" ht="39.75" thickTop="1" thickBot="1" x14ac:dyDescent="0.3">
      <c r="A5224" s="10168"/>
      <c r="B5224" s="10170"/>
      <c r="C5224" s="10223"/>
      <c r="D5224" s="10333" t="s">
        <v>221</v>
      </c>
      <c r="E5224" s="10358"/>
      <c r="F5224" s="10358"/>
      <c r="G5224" s="10358"/>
      <c r="H5224" s="10358"/>
      <c r="I5224" s="10321">
        <v>0</v>
      </c>
      <c r="J5224" s="10168"/>
    </row>
    <row r="5225" spans="1:10" ht="52.5" thickTop="1" thickBot="1" x14ac:dyDescent="0.3">
      <c r="A5225" s="10168"/>
      <c r="B5225" s="10170"/>
      <c r="C5225" s="10223"/>
      <c r="D5225" s="10333" t="s">
        <v>222</v>
      </c>
      <c r="E5225" s="10179"/>
      <c r="F5225" s="10179"/>
      <c r="G5225" s="10179"/>
      <c r="H5225" s="10179"/>
      <c r="I5225" s="10321">
        <v>0</v>
      </c>
      <c r="J5225" s="10168"/>
    </row>
    <row r="5226" spans="1:10" ht="52.5" thickTop="1" thickBot="1" x14ac:dyDescent="0.3">
      <c r="A5226" s="10168"/>
      <c r="B5226" s="10170"/>
      <c r="C5226" s="10223"/>
      <c r="D5226" s="10333" t="s">
        <v>223</v>
      </c>
      <c r="E5226" s="10179"/>
      <c r="F5226" s="10179"/>
      <c r="G5226" s="10179"/>
      <c r="H5226" s="10179"/>
      <c r="I5226" s="10321">
        <v>0</v>
      </c>
      <c r="J5226" s="10168"/>
    </row>
    <row r="5227" spans="1:10" ht="16.5" thickTop="1" thickBot="1" x14ac:dyDescent="0.3">
      <c r="A5227" s="10168"/>
      <c r="B5227" s="10170"/>
      <c r="C5227" s="10223"/>
      <c r="D5227" s="10334" t="s">
        <v>64</v>
      </c>
      <c r="E5227" s="10179"/>
      <c r="F5227" s="10179"/>
      <c r="G5227" s="10179"/>
      <c r="H5227" s="10179"/>
      <c r="I5227" s="10321">
        <v>0</v>
      </c>
      <c r="J5227" s="10168"/>
    </row>
    <row r="5228" spans="1:10" ht="16.5" thickTop="1" thickBot="1" x14ac:dyDescent="0.3">
      <c r="A5228" s="10168"/>
      <c r="B5228" s="10170"/>
      <c r="C5228" s="10202"/>
      <c r="D5228" s="10334" t="s">
        <v>65</v>
      </c>
      <c r="E5228" s="10179"/>
      <c r="F5228" s="10179"/>
      <c r="G5228" s="10179"/>
      <c r="H5228" s="10179"/>
      <c r="I5228" s="10321">
        <v>0</v>
      </c>
      <c r="J5228" s="10170"/>
    </row>
    <row r="5229" spans="1:10" ht="16.5" thickTop="1" thickBot="1" x14ac:dyDescent="0.3">
      <c r="A5229" s="10191"/>
      <c r="B5229" s="10192"/>
      <c r="C5229" s="10193"/>
      <c r="D5229" s="10194"/>
      <c r="E5229" s="10195"/>
      <c r="F5229" s="10195"/>
      <c r="G5229" s="10195"/>
      <c r="H5229" s="10196"/>
      <c r="I5229" s="10212"/>
      <c r="J5229" s="10192"/>
    </row>
    <row r="5230" spans="1:10" ht="15.75" thickTop="1" x14ac:dyDescent="0.25">
      <c r="A5230" s="10168"/>
      <c r="B5230" s="11401" t="s">
        <v>66</v>
      </c>
      <c r="C5230" s="11402"/>
      <c r="D5230" s="11402"/>
      <c r="E5230" s="11402"/>
      <c r="F5230" s="11402"/>
      <c r="G5230" s="11402"/>
      <c r="H5230" s="11403"/>
      <c r="I5230" s="11419">
        <v>42</v>
      </c>
      <c r="J5230" s="10168"/>
    </row>
    <row r="5231" spans="1:10" x14ac:dyDescent="0.25">
      <c r="A5231" s="10168"/>
      <c r="B5231" s="11404"/>
      <c r="C5231" s="11405"/>
      <c r="D5231" s="11405"/>
      <c r="E5231" s="11405"/>
      <c r="F5231" s="11405"/>
      <c r="G5231" s="11405"/>
      <c r="H5231" s="11406"/>
      <c r="I5231" s="11420"/>
      <c r="J5231" s="10168"/>
    </row>
    <row r="5232" spans="1:10" ht="15.75" thickBot="1" x14ac:dyDescent="0.3">
      <c r="A5232" s="10168"/>
      <c r="B5232" s="11407"/>
      <c r="C5232" s="11408"/>
      <c r="D5232" s="11408"/>
      <c r="E5232" s="11408"/>
      <c r="F5232" s="11408"/>
      <c r="G5232" s="11408"/>
      <c r="H5232" s="11409"/>
      <c r="I5232" s="11421"/>
      <c r="J5232" s="10170"/>
    </row>
    <row r="5233" spans="1:10" ht="16.5" thickTop="1" thickBot="1" x14ac:dyDescent="0.3">
      <c r="A5233" s="10176"/>
      <c r="B5233" s="10177"/>
      <c r="C5233" s="10177"/>
      <c r="D5233" s="10177"/>
      <c r="E5233" s="10175"/>
      <c r="F5233" s="10175"/>
      <c r="G5233" s="10175"/>
      <c r="H5233" s="10178"/>
      <c r="I5233" s="10322"/>
      <c r="J5233" s="10168"/>
    </row>
    <row r="5234" spans="1:10" ht="16.5" thickTop="1" thickBot="1" x14ac:dyDescent="0.3">
      <c r="A5234" s="10176"/>
      <c r="B5234" s="10177"/>
      <c r="C5234" s="11417" t="s">
        <v>224</v>
      </c>
      <c r="D5234" s="11418"/>
      <c r="E5234" s="10346">
        <v>1</v>
      </c>
      <c r="F5234" s="10346">
        <v>1</v>
      </c>
      <c r="G5234" s="10346">
        <v>0</v>
      </c>
      <c r="H5234" s="10346">
        <v>0</v>
      </c>
      <c r="I5234" s="10294">
        <v>2</v>
      </c>
      <c r="J5234" s="10168"/>
    </row>
    <row r="5235" spans="1:10" ht="16.5" thickTop="1" thickBot="1" x14ac:dyDescent="0.3">
      <c r="A5235" s="10176"/>
      <c r="B5235" s="10177"/>
      <c r="C5235" s="11415" t="s">
        <v>68</v>
      </c>
      <c r="D5235" s="11416"/>
      <c r="E5235" s="10179">
        <v>1</v>
      </c>
      <c r="F5235" s="10179">
        <v>1</v>
      </c>
      <c r="G5235" s="10179"/>
      <c r="H5235" s="10179"/>
      <c r="I5235" s="10280">
        <v>2</v>
      </c>
      <c r="J5235" s="10168"/>
    </row>
    <row r="5236" spans="1:10" ht="16.5" thickTop="1" thickBot="1" x14ac:dyDescent="0.3">
      <c r="A5236" s="10168"/>
      <c r="B5236" s="10197"/>
      <c r="C5236" s="11417" t="s">
        <v>69</v>
      </c>
      <c r="D5236" s="11418"/>
      <c r="E5236" s="10346">
        <v>3</v>
      </c>
      <c r="F5236" s="10346">
        <v>0</v>
      </c>
      <c r="G5236" s="10346">
        <v>0</v>
      </c>
      <c r="H5236" s="10346">
        <v>0</v>
      </c>
      <c r="I5236" s="10294">
        <v>3</v>
      </c>
      <c r="J5236" s="10168"/>
    </row>
    <row r="5237" spans="1:10" ht="16.5" thickTop="1" thickBot="1" x14ac:dyDescent="0.3">
      <c r="A5237" s="10168"/>
      <c r="B5237" s="10197"/>
      <c r="C5237" s="10213"/>
      <c r="D5237" s="10214" t="s">
        <v>70</v>
      </c>
      <c r="E5237" s="10179"/>
      <c r="F5237" s="10179"/>
      <c r="G5237" s="10179"/>
      <c r="H5237" s="10179"/>
      <c r="I5237" s="10280">
        <v>0</v>
      </c>
      <c r="J5237" s="10168"/>
    </row>
    <row r="5238" spans="1:10" ht="16.5" thickTop="1" thickBot="1" x14ac:dyDescent="0.3">
      <c r="A5238" s="10168"/>
      <c r="B5238" s="10197"/>
      <c r="C5238" s="10213"/>
      <c r="D5238" s="10215" t="s">
        <v>71</v>
      </c>
      <c r="E5238" s="10179">
        <v>1</v>
      </c>
      <c r="F5238" s="10179"/>
      <c r="G5238" s="10179"/>
      <c r="H5238" s="10179"/>
      <c r="I5238" s="10280">
        <v>1</v>
      </c>
      <c r="J5238" s="10168"/>
    </row>
    <row r="5239" spans="1:10" ht="16.5" thickTop="1" thickBot="1" x14ac:dyDescent="0.3">
      <c r="A5239" s="10168"/>
      <c r="B5239" s="10197"/>
      <c r="C5239" s="10216"/>
      <c r="D5239" s="10217" t="s">
        <v>225</v>
      </c>
      <c r="E5239" s="10179">
        <v>2</v>
      </c>
      <c r="F5239" s="10179"/>
      <c r="G5239" s="10179"/>
      <c r="H5239" s="10179"/>
      <c r="I5239" s="10322">
        <v>2</v>
      </c>
      <c r="J5239" s="10168"/>
    </row>
    <row r="5240" spans="1:10" ht="19.5" thickTop="1" thickBot="1" x14ac:dyDescent="0.3">
      <c r="A5240" s="10168"/>
      <c r="B5240" s="11424" t="s">
        <v>73</v>
      </c>
      <c r="C5240" s="11425"/>
      <c r="D5240" s="11425"/>
      <c r="E5240" s="11425"/>
      <c r="F5240" s="11425"/>
      <c r="G5240" s="11425"/>
      <c r="H5240" s="11426"/>
      <c r="I5240" s="10348">
        <v>3873</v>
      </c>
      <c r="J5240" s="10168"/>
    </row>
    <row r="5241" spans="1:10" ht="19.5" thickTop="1" thickBot="1" x14ac:dyDescent="0.3">
      <c r="A5241" s="10168"/>
      <c r="B5241" s="10169"/>
      <c r="C5241" s="11422" t="s">
        <v>226</v>
      </c>
      <c r="D5241" s="11423"/>
      <c r="E5241" s="10359"/>
      <c r="F5241" s="10359"/>
      <c r="G5241" s="10359"/>
      <c r="H5241" s="10359"/>
      <c r="I5241" s="10349">
        <v>0</v>
      </c>
      <c r="J5241" s="10168"/>
    </row>
    <row r="5242" spans="1:10" ht="17.25" thickTop="1" thickBot="1" x14ac:dyDescent="0.3">
      <c r="A5242" s="10168"/>
      <c r="B5242" s="10169"/>
      <c r="C5242" s="11395" t="s">
        <v>227</v>
      </c>
      <c r="D5242" s="11396"/>
      <c r="E5242" s="10338">
        <v>50</v>
      </c>
      <c r="F5242" s="10338">
        <v>0</v>
      </c>
      <c r="G5242" s="10338">
        <v>0</v>
      </c>
      <c r="H5242" s="10338">
        <v>0</v>
      </c>
      <c r="I5242" s="10347">
        <v>50</v>
      </c>
      <c r="J5242" s="10168"/>
    </row>
    <row r="5243" spans="1:10" ht="16.5" thickTop="1" thickBot="1" x14ac:dyDescent="0.3">
      <c r="A5243" s="10168"/>
      <c r="B5243" s="10169"/>
      <c r="C5243" s="10213"/>
      <c r="D5243" s="10261" t="s">
        <v>228</v>
      </c>
      <c r="E5243" s="10359">
        <v>10</v>
      </c>
      <c r="F5243" s="10359"/>
      <c r="G5243" s="10359"/>
      <c r="H5243" s="10359"/>
      <c r="I5243" s="10323">
        <v>10</v>
      </c>
      <c r="J5243" s="10168"/>
    </row>
    <row r="5244" spans="1:10" ht="16.5" thickTop="1" thickBot="1" x14ac:dyDescent="0.3">
      <c r="A5244" s="10168"/>
      <c r="B5244" s="10169"/>
      <c r="C5244" s="10213"/>
      <c r="D5244" s="10262" t="s">
        <v>229</v>
      </c>
      <c r="E5244" s="10359"/>
      <c r="F5244" s="10359"/>
      <c r="G5244" s="10359"/>
      <c r="H5244" s="10359"/>
      <c r="I5244" s="10323">
        <v>0</v>
      </c>
      <c r="J5244" s="10168"/>
    </row>
    <row r="5245" spans="1:10" ht="16.5" thickTop="1" thickBot="1" x14ac:dyDescent="0.3">
      <c r="A5245" s="10168"/>
      <c r="B5245" s="10169"/>
      <c r="C5245" s="10213"/>
      <c r="D5245" s="10263" t="s">
        <v>230</v>
      </c>
      <c r="E5245" s="10359"/>
      <c r="F5245" s="10359"/>
      <c r="G5245" s="10359"/>
      <c r="H5245" s="10359"/>
      <c r="I5245" s="10323">
        <v>0</v>
      </c>
      <c r="J5245" s="10168"/>
    </row>
    <row r="5246" spans="1:10" ht="16.5" thickTop="1" thickBot="1" x14ac:dyDescent="0.3">
      <c r="A5246" s="10168"/>
      <c r="B5246" s="10169"/>
      <c r="C5246" s="10213"/>
      <c r="D5246" s="10263" t="s">
        <v>231</v>
      </c>
      <c r="E5246" s="10359"/>
      <c r="F5246" s="10359"/>
      <c r="G5246" s="10359"/>
      <c r="H5246" s="10359"/>
      <c r="I5246" s="10323">
        <v>0</v>
      </c>
      <c r="J5246" s="10168"/>
    </row>
    <row r="5247" spans="1:10" ht="16.5" thickTop="1" thickBot="1" x14ac:dyDescent="0.3">
      <c r="A5247" s="10168"/>
      <c r="B5247" s="10169"/>
      <c r="C5247" s="10213"/>
      <c r="D5247" s="10263" t="s">
        <v>232</v>
      </c>
      <c r="E5247" s="10359">
        <v>3</v>
      </c>
      <c r="F5247" s="10359"/>
      <c r="G5247" s="10359"/>
      <c r="H5247" s="10359"/>
      <c r="I5247" s="10323">
        <v>3</v>
      </c>
      <c r="J5247" s="10168"/>
    </row>
    <row r="5248" spans="1:10" ht="16.5" thickTop="1" thickBot="1" x14ac:dyDescent="0.3">
      <c r="A5248" s="10168"/>
      <c r="B5248" s="10169"/>
      <c r="C5248" s="10213"/>
      <c r="D5248" s="10263" t="s">
        <v>233</v>
      </c>
      <c r="E5248" s="10359">
        <v>8</v>
      </c>
      <c r="F5248" s="10359"/>
      <c r="G5248" s="10359"/>
      <c r="H5248" s="10359"/>
      <c r="I5248" s="10323">
        <v>8</v>
      </c>
      <c r="J5248" s="10168"/>
    </row>
    <row r="5249" spans="1:10" ht="16.5" thickTop="1" thickBot="1" x14ac:dyDescent="0.3">
      <c r="A5249" s="10168"/>
      <c r="B5249" s="10169"/>
      <c r="C5249" s="10213"/>
      <c r="D5249" s="10263" t="s">
        <v>234</v>
      </c>
      <c r="E5249" s="10359">
        <v>2</v>
      </c>
      <c r="F5249" s="10359"/>
      <c r="G5249" s="10359"/>
      <c r="H5249" s="10359"/>
      <c r="I5249" s="10323">
        <v>2</v>
      </c>
      <c r="J5249" s="10168"/>
    </row>
    <row r="5250" spans="1:10" ht="16.5" thickTop="1" thickBot="1" x14ac:dyDescent="0.3">
      <c r="A5250" s="10168"/>
      <c r="B5250" s="10169"/>
      <c r="C5250" s="10213"/>
      <c r="D5250" s="10263" t="s">
        <v>235</v>
      </c>
      <c r="E5250" s="10359"/>
      <c r="F5250" s="10359"/>
      <c r="G5250" s="10359"/>
      <c r="H5250" s="10359"/>
      <c r="I5250" s="10323">
        <v>0</v>
      </c>
      <c r="J5250" s="10168"/>
    </row>
    <row r="5251" spans="1:10" ht="16.5" thickTop="1" thickBot="1" x14ac:dyDescent="0.3">
      <c r="A5251" s="10168"/>
      <c r="B5251" s="10169"/>
      <c r="C5251" s="10213"/>
      <c r="D5251" s="10264" t="s">
        <v>236</v>
      </c>
      <c r="E5251" s="10359">
        <v>27</v>
      </c>
      <c r="F5251" s="10359"/>
      <c r="G5251" s="10359"/>
      <c r="H5251" s="10359"/>
      <c r="I5251" s="10323">
        <v>27</v>
      </c>
      <c r="J5251" s="10168"/>
    </row>
    <row r="5252" spans="1:10" ht="16.5" thickTop="1" thickBot="1" x14ac:dyDescent="0.3">
      <c r="A5252" s="10168"/>
      <c r="B5252" s="10172" t="s">
        <v>84</v>
      </c>
      <c r="C5252" s="10170"/>
      <c r="D5252" s="10168"/>
      <c r="E5252" s="10169"/>
      <c r="F5252" s="10169"/>
      <c r="G5252" s="10169"/>
      <c r="H5252" s="10169"/>
      <c r="I5252" s="10169"/>
      <c r="J5252" s="10169"/>
    </row>
    <row r="5253" spans="1:10" ht="16.5" thickTop="1" thickBot="1" x14ac:dyDescent="0.3">
      <c r="A5253" s="10168"/>
      <c r="B5253" s="11401" t="s">
        <v>85</v>
      </c>
      <c r="C5253" s="11402"/>
      <c r="D5253" s="11402"/>
      <c r="E5253" s="11402"/>
      <c r="F5253" s="11403"/>
      <c r="G5253" s="11369" t="s">
        <v>11</v>
      </c>
      <c r="H5253" s="11378"/>
      <c r="I5253" s="10168"/>
      <c r="J5253" s="10168"/>
    </row>
    <row r="5254" spans="1:10" ht="16.5" thickTop="1" thickBot="1" x14ac:dyDescent="0.3">
      <c r="A5254" s="10168"/>
      <c r="B5254" s="11404"/>
      <c r="C5254" s="11405"/>
      <c r="D5254" s="11405"/>
      <c r="E5254" s="11405"/>
      <c r="F5254" s="11406"/>
      <c r="G5254" s="11410">
        <v>11</v>
      </c>
      <c r="H5254" s="11410"/>
      <c r="I5254" s="10168"/>
      <c r="J5254" s="10168"/>
    </row>
    <row r="5255" spans="1:10" ht="16.5" thickTop="1" thickBot="1" x14ac:dyDescent="0.3">
      <c r="A5255" s="10168"/>
      <c r="B5255" s="11407"/>
      <c r="C5255" s="11408"/>
      <c r="D5255" s="11408"/>
      <c r="E5255" s="11408"/>
      <c r="F5255" s="11409"/>
      <c r="G5255" s="11410"/>
      <c r="H5255" s="11410"/>
      <c r="I5255" s="10168"/>
      <c r="J5255" s="10168"/>
    </row>
    <row r="5256" spans="1:10" ht="16.5" thickTop="1" thickBot="1" x14ac:dyDescent="0.3">
      <c r="A5256" s="10168"/>
      <c r="B5256" s="10170"/>
      <c r="C5256" s="10169"/>
      <c r="D5256" s="11013" t="s">
        <v>86</v>
      </c>
      <c r="E5256" s="11014"/>
      <c r="F5256" s="10180">
        <v>9</v>
      </c>
      <c r="G5256" s="11361">
        <v>9</v>
      </c>
      <c r="H5256" s="11361"/>
      <c r="I5256" s="10168"/>
      <c r="J5256" s="10169"/>
    </row>
    <row r="5257" spans="1:10" ht="16.5" thickTop="1" thickBot="1" x14ac:dyDescent="0.3">
      <c r="A5257" s="10168"/>
      <c r="B5257" s="10170"/>
      <c r="C5257" s="10169"/>
      <c r="D5257" s="11393" t="s">
        <v>237</v>
      </c>
      <c r="E5257" s="11394"/>
      <c r="F5257" s="10180">
        <v>1</v>
      </c>
      <c r="G5257" s="11361">
        <v>1</v>
      </c>
      <c r="H5257" s="11361"/>
      <c r="I5257" s="10168"/>
      <c r="J5257" s="10169"/>
    </row>
    <row r="5258" spans="1:10" ht="16.5" thickTop="1" thickBot="1" x14ac:dyDescent="0.3">
      <c r="A5258" s="10168"/>
      <c r="B5258" s="10170"/>
      <c r="C5258" s="10169"/>
      <c r="D5258" s="11393" t="s">
        <v>238</v>
      </c>
      <c r="E5258" s="11394"/>
      <c r="F5258" s="10180"/>
      <c r="G5258" s="11361">
        <v>0</v>
      </c>
      <c r="H5258" s="11361"/>
      <c r="I5258" s="10168"/>
      <c r="J5258" s="10169"/>
    </row>
    <row r="5259" spans="1:10" ht="39.75" thickTop="1" thickBot="1" x14ac:dyDescent="0.3">
      <c r="A5259" s="10168"/>
      <c r="B5259" s="10170"/>
      <c r="C5259" s="10169"/>
      <c r="D5259" s="10336" t="s">
        <v>239</v>
      </c>
      <c r="E5259" s="10337"/>
      <c r="F5259" s="10180">
        <v>1</v>
      </c>
      <c r="G5259" s="11361">
        <v>1</v>
      </c>
      <c r="H5259" s="11361"/>
      <c r="I5259" s="10168"/>
      <c r="J5259" s="10169"/>
    </row>
    <row r="5260" spans="1:10" ht="16.5" thickTop="1" thickBot="1" x14ac:dyDescent="0.3">
      <c r="A5260" s="10168"/>
      <c r="B5260" s="10170"/>
      <c r="C5260" s="10169"/>
      <c r="D5260" s="11393" t="s">
        <v>240</v>
      </c>
      <c r="E5260" s="11394"/>
      <c r="F5260" s="10180"/>
      <c r="G5260" s="11361">
        <v>0</v>
      </c>
      <c r="H5260" s="11361"/>
      <c r="I5260" s="10168"/>
      <c r="J5260" s="10169"/>
    </row>
    <row r="5261" spans="1:10" ht="16.5" thickTop="1" thickBot="1" x14ac:dyDescent="0.3">
      <c r="A5261" s="10168"/>
      <c r="B5261" s="11379" t="s">
        <v>90</v>
      </c>
      <c r="C5261" s="11380"/>
      <c r="D5261" s="11380"/>
      <c r="E5261" s="11380"/>
      <c r="F5261" s="11380"/>
      <c r="G5261" s="11381"/>
      <c r="H5261" s="11388" t="s">
        <v>11</v>
      </c>
      <c r="I5261" s="11389"/>
      <c r="J5261" s="10168"/>
    </row>
    <row r="5262" spans="1:10" ht="15.75" thickTop="1" x14ac:dyDescent="0.25">
      <c r="A5262" s="10168"/>
      <c r="B5262" s="11382"/>
      <c r="C5262" s="11383"/>
      <c r="D5262" s="11383"/>
      <c r="E5262" s="11383"/>
      <c r="F5262" s="11383"/>
      <c r="G5262" s="11384"/>
      <c r="H5262" s="11397">
        <v>803</v>
      </c>
      <c r="I5262" s="11398"/>
      <c r="J5262" s="10168"/>
    </row>
    <row r="5263" spans="1:10" ht="15.75" thickBot="1" x14ac:dyDescent="0.3">
      <c r="A5263" s="10168"/>
      <c r="B5263" s="11385"/>
      <c r="C5263" s="11386"/>
      <c r="D5263" s="11386"/>
      <c r="E5263" s="11386"/>
      <c r="F5263" s="11386"/>
      <c r="G5263" s="11387"/>
      <c r="H5263" s="11399"/>
      <c r="I5263" s="11400"/>
      <c r="J5263" s="10168"/>
    </row>
    <row r="5264" spans="1:10" ht="16.5" thickTop="1" thickBot="1" x14ac:dyDescent="0.3">
      <c r="A5264" s="10168"/>
      <c r="B5264" s="10224"/>
      <c r="C5264" s="10299">
        <v>7.1</v>
      </c>
      <c r="D5264" s="10300" t="s">
        <v>91</v>
      </c>
      <c r="E5264" s="10287"/>
      <c r="F5264" s="10287"/>
      <c r="G5264" s="10287"/>
      <c r="H5264" s="11411">
        <v>82</v>
      </c>
      <c r="I5264" s="11411"/>
      <c r="J5264" s="10168"/>
    </row>
    <row r="5265" spans="1:10" ht="16.5" thickTop="1" thickBot="1" x14ac:dyDescent="0.3">
      <c r="A5265" s="10168"/>
      <c r="B5265" s="10197"/>
      <c r="C5265" s="10197"/>
      <c r="D5265" s="10341" t="s">
        <v>92</v>
      </c>
      <c r="E5265" s="10324"/>
      <c r="F5265" s="10324"/>
      <c r="G5265" s="10324"/>
      <c r="H5265" s="11361">
        <v>2</v>
      </c>
      <c r="I5265" s="11361"/>
      <c r="J5265" s="10168"/>
    </row>
    <row r="5266" spans="1:10" ht="16.5" thickTop="1" thickBot="1" x14ac:dyDescent="0.3">
      <c r="A5266" s="10168"/>
      <c r="B5266" s="10169"/>
      <c r="C5266" s="10169"/>
      <c r="D5266" s="10225" t="s">
        <v>93</v>
      </c>
      <c r="E5266" s="10226"/>
      <c r="F5266" s="10226"/>
      <c r="G5266" s="10227"/>
      <c r="H5266" s="11368">
        <v>2</v>
      </c>
      <c r="I5266" s="11368"/>
      <c r="J5266" s="10168"/>
    </row>
    <row r="5267" spans="1:10" ht="16.5" thickTop="1" thickBot="1" x14ac:dyDescent="0.3">
      <c r="A5267" s="10168"/>
      <c r="B5267" s="10169"/>
      <c r="C5267" s="10169"/>
      <c r="D5267" s="10228" t="s">
        <v>94</v>
      </c>
      <c r="E5267" s="10229"/>
      <c r="F5267" s="10229"/>
      <c r="G5267" s="10230"/>
      <c r="H5267" s="11024"/>
      <c r="I5267" s="11025"/>
      <c r="J5267" s="10168"/>
    </row>
    <row r="5268" spans="1:10" ht="16.5" thickTop="1" thickBot="1" x14ac:dyDescent="0.3">
      <c r="A5268" s="10168"/>
      <c r="B5268" s="10169"/>
      <c r="C5268" s="10169"/>
      <c r="D5268" s="10228" t="s">
        <v>95</v>
      </c>
      <c r="E5268" s="10229"/>
      <c r="F5268" s="10229"/>
      <c r="G5268" s="10230"/>
      <c r="H5268" s="11024"/>
      <c r="I5268" s="11025"/>
      <c r="J5268" s="10168"/>
    </row>
    <row r="5269" spans="1:10" ht="16.5" thickTop="1" thickBot="1" x14ac:dyDescent="0.3">
      <c r="A5269" s="10168"/>
      <c r="B5269" s="10169"/>
      <c r="C5269" s="10189"/>
      <c r="D5269" s="10234" t="s">
        <v>96</v>
      </c>
      <c r="E5269" s="10235"/>
      <c r="F5269" s="10235"/>
      <c r="G5269" s="10235"/>
      <c r="H5269" s="11024"/>
      <c r="I5269" s="11025"/>
      <c r="J5269" s="10169"/>
    </row>
    <row r="5270" spans="1:10" ht="16.5" thickTop="1" thickBot="1" x14ac:dyDescent="0.3">
      <c r="A5270" s="10168"/>
      <c r="B5270" s="10169"/>
      <c r="C5270" s="10169"/>
      <c r="D5270" s="10231" t="s">
        <v>97</v>
      </c>
      <c r="E5270" s="10224"/>
      <c r="F5270" s="10224"/>
      <c r="G5270" s="10224"/>
      <c r="H5270" s="11354"/>
      <c r="I5270" s="11354"/>
      <c r="J5270" s="10169"/>
    </row>
    <row r="5271" spans="1:10" ht="16.5" thickTop="1" thickBot="1" x14ac:dyDescent="0.3">
      <c r="A5271" s="10168"/>
      <c r="B5271" s="10169"/>
      <c r="C5271" s="10169"/>
      <c r="D5271" s="10341" t="s">
        <v>98</v>
      </c>
      <c r="E5271" s="10324"/>
      <c r="F5271" s="10324"/>
      <c r="G5271" s="10324"/>
      <c r="H5271" s="11361">
        <v>10</v>
      </c>
      <c r="I5271" s="11361"/>
      <c r="J5271" s="10169"/>
    </row>
    <row r="5272" spans="1:10" ht="16.5" thickTop="1" thickBot="1" x14ac:dyDescent="0.3">
      <c r="A5272" s="10168"/>
      <c r="B5272" s="10169"/>
      <c r="C5272" s="10189"/>
      <c r="D5272" s="10225" t="s">
        <v>93</v>
      </c>
      <c r="E5272" s="10226"/>
      <c r="F5272" s="10226"/>
      <c r="G5272" s="10227"/>
      <c r="H5272" s="11368">
        <v>7</v>
      </c>
      <c r="I5272" s="11368"/>
      <c r="J5272" s="10169"/>
    </row>
    <row r="5273" spans="1:10" ht="16.5" thickTop="1" thickBot="1" x14ac:dyDescent="0.3">
      <c r="A5273" s="10168"/>
      <c r="B5273" s="10169"/>
      <c r="C5273" s="10189"/>
      <c r="D5273" s="10228" t="s">
        <v>94</v>
      </c>
      <c r="E5273" s="10229"/>
      <c r="F5273" s="10229"/>
      <c r="G5273" s="10230"/>
      <c r="H5273" s="11024"/>
      <c r="I5273" s="11025"/>
      <c r="J5273" s="10169"/>
    </row>
    <row r="5274" spans="1:10" ht="16.5" thickTop="1" thickBot="1" x14ac:dyDescent="0.3">
      <c r="A5274" s="10168"/>
      <c r="B5274" s="10169"/>
      <c r="C5274" s="10189"/>
      <c r="D5274" s="10228" t="s">
        <v>95</v>
      </c>
      <c r="E5274" s="10229"/>
      <c r="F5274" s="10229"/>
      <c r="G5274" s="10230"/>
      <c r="H5274" s="11024">
        <v>1</v>
      </c>
      <c r="I5274" s="11025"/>
      <c r="J5274" s="10169"/>
    </row>
    <row r="5275" spans="1:10" ht="16.5" thickTop="1" thickBot="1" x14ac:dyDescent="0.3">
      <c r="A5275" s="10168"/>
      <c r="B5275" s="10169"/>
      <c r="C5275" s="10189"/>
      <c r="D5275" s="10234" t="s">
        <v>96</v>
      </c>
      <c r="E5275" s="10235"/>
      <c r="F5275" s="10235"/>
      <c r="G5275" s="10235"/>
      <c r="H5275" s="11024">
        <v>2</v>
      </c>
      <c r="I5275" s="11025"/>
      <c r="J5275" s="10169"/>
    </row>
    <row r="5276" spans="1:10" ht="16.5" thickTop="1" thickBot="1" x14ac:dyDescent="0.3">
      <c r="A5276" s="10168"/>
      <c r="B5276" s="10169"/>
      <c r="C5276" s="10189"/>
      <c r="D5276" s="10231" t="s">
        <v>97</v>
      </c>
      <c r="E5276" s="10224"/>
      <c r="F5276" s="10224"/>
      <c r="G5276" s="10224"/>
      <c r="H5276" s="11354"/>
      <c r="I5276" s="11354"/>
      <c r="J5276" s="10169"/>
    </row>
    <row r="5277" spans="1:10" ht="16.5" thickTop="1" thickBot="1" x14ac:dyDescent="0.3">
      <c r="A5277" s="10168"/>
      <c r="B5277" s="10169"/>
      <c r="C5277" s="10189"/>
      <c r="D5277" s="10341" t="s">
        <v>99</v>
      </c>
      <c r="E5277" s="10324"/>
      <c r="F5277" s="10324"/>
      <c r="G5277" s="10324"/>
      <c r="H5277" s="11361">
        <v>0</v>
      </c>
      <c r="I5277" s="11361"/>
      <c r="J5277" s="10169"/>
    </row>
    <row r="5278" spans="1:10" ht="16.5" thickTop="1" thickBot="1" x14ac:dyDescent="0.3">
      <c r="A5278" s="10168"/>
      <c r="B5278" s="10169"/>
      <c r="C5278" s="10189"/>
      <c r="D5278" s="10225" t="s">
        <v>93</v>
      </c>
      <c r="E5278" s="10226"/>
      <c r="F5278" s="10226"/>
      <c r="G5278" s="10227"/>
      <c r="H5278" s="11368"/>
      <c r="I5278" s="11368"/>
      <c r="J5278" s="10169"/>
    </row>
    <row r="5279" spans="1:10" ht="16.5" thickTop="1" thickBot="1" x14ac:dyDescent="0.3">
      <c r="A5279" s="10168"/>
      <c r="B5279" s="10169"/>
      <c r="C5279" s="10189"/>
      <c r="D5279" s="10228" t="s">
        <v>94</v>
      </c>
      <c r="E5279" s="10229"/>
      <c r="F5279" s="10229"/>
      <c r="G5279" s="10230"/>
      <c r="H5279" s="11024"/>
      <c r="I5279" s="11025"/>
      <c r="J5279" s="10169"/>
    </row>
    <row r="5280" spans="1:10" ht="16.5" thickTop="1" thickBot="1" x14ac:dyDescent="0.3">
      <c r="A5280" s="10168"/>
      <c r="B5280" s="10169"/>
      <c r="C5280" s="10189"/>
      <c r="D5280" s="10228" t="s">
        <v>95</v>
      </c>
      <c r="E5280" s="10229"/>
      <c r="F5280" s="10229"/>
      <c r="G5280" s="10230"/>
      <c r="H5280" s="11024"/>
      <c r="I5280" s="11025"/>
      <c r="J5280" s="10169"/>
    </row>
    <row r="5281" spans="1:10" ht="16.5" thickTop="1" thickBot="1" x14ac:dyDescent="0.3">
      <c r="A5281" s="10168"/>
      <c r="B5281" s="10169"/>
      <c r="C5281" s="10189"/>
      <c r="D5281" s="10234" t="s">
        <v>96</v>
      </c>
      <c r="E5281" s="10235"/>
      <c r="F5281" s="10235"/>
      <c r="G5281" s="10235"/>
      <c r="H5281" s="11024"/>
      <c r="I5281" s="11025"/>
      <c r="J5281" s="10169"/>
    </row>
    <row r="5282" spans="1:10" ht="16.5" thickTop="1" thickBot="1" x14ac:dyDescent="0.3">
      <c r="A5282" s="10168"/>
      <c r="B5282" s="10169"/>
      <c r="C5282" s="10189"/>
      <c r="D5282" s="10231" t="s">
        <v>97</v>
      </c>
      <c r="E5282" s="10224"/>
      <c r="F5282" s="10224"/>
      <c r="G5282" s="10224"/>
      <c r="H5282" s="11354"/>
      <c r="I5282" s="11354"/>
      <c r="J5282" s="10169"/>
    </row>
    <row r="5283" spans="1:10" ht="39.75" thickTop="1" thickBot="1" x14ac:dyDescent="0.3">
      <c r="A5283" s="10168"/>
      <c r="B5283" s="10169"/>
      <c r="C5283" s="10189"/>
      <c r="D5283" s="10342" t="s">
        <v>100</v>
      </c>
      <c r="E5283" s="10324"/>
      <c r="F5283" s="10324"/>
      <c r="G5283" s="10325"/>
      <c r="H5283" s="11365">
        <v>1</v>
      </c>
      <c r="I5283" s="11366"/>
      <c r="J5283" s="10169"/>
    </row>
    <row r="5284" spans="1:10" ht="16.5" thickTop="1" thickBot="1" x14ac:dyDescent="0.3">
      <c r="A5284" s="10168"/>
      <c r="B5284" s="10169"/>
      <c r="C5284" s="10189"/>
      <c r="D5284" s="10232" t="s">
        <v>101</v>
      </c>
      <c r="E5284" s="10233"/>
      <c r="F5284" s="10233"/>
      <c r="G5284" s="10233"/>
      <c r="H5284" s="11368">
        <v>1</v>
      </c>
      <c r="I5284" s="11368"/>
      <c r="J5284" s="10169"/>
    </row>
    <row r="5285" spans="1:10" ht="16.5" thickTop="1" thickBot="1" x14ac:dyDescent="0.3">
      <c r="A5285" s="10168"/>
      <c r="B5285" s="10169"/>
      <c r="C5285" s="10189"/>
      <c r="D5285" s="10232" t="s">
        <v>102</v>
      </c>
      <c r="E5285" s="10235"/>
      <c r="F5285" s="10235"/>
      <c r="G5285" s="10235"/>
      <c r="H5285" s="11024"/>
      <c r="I5285" s="11025"/>
      <c r="J5285" s="10169"/>
    </row>
    <row r="5286" spans="1:10" ht="16.5" thickTop="1" thickBot="1" x14ac:dyDescent="0.3">
      <c r="A5286" s="10168"/>
      <c r="B5286" s="10169"/>
      <c r="C5286" s="10189"/>
      <c r="D5286" s="10225" t="s">
        <v>103</v>
      </c>
      <c r="E5286" s="10235"/>
      <c r="F5286" s="10235"/>
      <c r="G5286" s="10236"/>
      <c r="H5286" s="11354"/>
      <c r="I5286" s="11354"/>
      <c r="J5286" s="10169"/>
    </row>
    <row r="5287" spans="1:10" ht="39.75" thickTop="1" thickBot="1" x14ac:dyDescent="0.3">
      <c r="A5287" s="10168"/>
      <c r="B5287" s="10169"/>
      <c r="C5287" s="10189"/>
      <c r="D5287" s="10342" t="s">
        <v>104</v>
      </c>
      <c r="E5287" s="10324"/>
      <c r="F5287" s="10324"/>
      <c r="G5287" s="10324"/>
      <c r="H5287" s="11365">
        <v>1</v>
      </c>
      <c r="I5287" s="11366"/>
      <c r="J5287" s="10169"/>
    </row>
    <row r="5288" spans="1:10" ht="16.5" thickTop="1" thickBot="1" x14ac:dyDescent="0.3">
      <c r="A5288" s="10168"/>
      <c r="B5288" s="10169"/>
      <c r="C5288" s="10189"/>
      <c r="D5288" s="10232" t="s">
        <v>105</v>
      </c>
      <c r="E5288" s="10233"/>
      <c r="F5288" s="10233"/>
      <c r="G5288" s="10233"/>
      <c r="H5288" s="11368">
        <v>1</v>
      </c>
      <c r="I5288" s="11368"/>
      <c r="J5288" s="10169"/>
    </row>
    <row r="5289" spans="1:10" ht="16.5" thickTop="1" thickBot="1" x14ac:dyDescent="0.3">
      <c r="A5289" s="10168"/>
      <c r="B5289" s="10169"/>
      <c r="C5289" s="10189"/>
      <c r="D5289" s="10232" t="s">
        <v>102</v>
      </c>
      <c r="E5289" s="10235"/>
      <c r="F5289" s="10235"/>
      <c r="G5289" s="10235"/>
      <c r="H5289" s="11024"/>
      <c r="I5289" s="11025"/>
      <c r="J5289" s="10169"/>
    </row>
    <row r="5290" spans="1:10" ht="16.5" thickTop="1" thickBot="1" x14ac:dyDescent="0.3">
      <c r="A5290" s="10168"/>
      <c r="B5290" s="10169"/>
      <c r="C5290" s="10189"/>
      <c r="D5290" s="10225" t="s">
        <v>103</v>
      </c>
      <c r="E5290" s="10235"/>
      <c r="F5290" s="10235"/>
      <c r="G5290" s="10236"/>
      <c r="H5290" s="11354"/>
      <c r="I5290" s="11354"/>
      <c r="J5290" s="10169"/>
    </row>
    <row r="5291" spans="1:10" ht="52.5" thickTop="1" thickBot="1" x14ac:dyDescent="0.3">
      <c r="A5291" s="10168"/>
      <c r="B5291" s="10169"/>
      <c r="C5291" s="10189"/>
      <c r="D5291" s="10342" t="s">
        <v>241</v>
      </c>
      <c r="E5291" s="10324"/>
      <c r="F5291" s="10324"/>
      <c r="G5291" s="10324"/>
      <c r="H5291" s="11361">
        <v>3</v>
      </c>
      <c r="I5291" s="11361"/>
      <c r="J5291" s="10169"/>
    </row>
    <row r="5292" spans="1:10" ht="16.5" thickTop="1" thickBot="1" x14ac:dyDescent="0.3">
      <c r="A5292" s="10168"/>
      <c r="B5292" s="10169"/>
      <c r="C5292" s="10189"/>
      <c r="D5292" s="10225" t="s">
        <v>93</v>
      </c>
      <c r="E5292" s="10226"/>
      <c r="F5292" s="10226"/>
      <c r="G5292" s="10227"/>
      <c r="H5292" s="11368"/>
      <c r="I5292" s="11368"/>
      <c r="J5292" s="10169"/>
    </row>
    <row r="5293" spans="1:10" ht="16.5" thickTop="1" thickBot="1" x14ac:dyDescent="0.3">
      <c r="A5293" s="10168"/>
      <c r="B5293" s="10169"/>
      <c r="C5293" s="10189"/>
      <c r="D5293" s="10228" t="s">
        <v>94</v>
      </c>
      <c r="E5293" s="10229"/>
      <c r="F5293" s="10229"/>
      <c r="G5293" s="10230"/>
      <c r="H5293" s="11024"/>
      <c r="I5293" s="11025"/>
      <c r="J5293" s="10169"/>
    </row>
    <row r="5294" spans="1:10" ht="16.5" thickTop="1" thickBot="1" x14ac:dyDescent="0.3">
      <c r="A5294" s="10168"/>
      <c r="B5294" s="10169"/>
      <c r="C5294" s="10189"/>
      <c r="D5294" s="10228" t="s">
        <v>95</v>
      </c>
      <c r="E5294" s="10229"/>
      <c r="F5294" s="10229"/>
      <c r="G5294" s="10230"/>
      <c r="H5294" s="11024"/>
      <c r="I5294" s="11025"/>
      <c r="J5294" s="10169"/>
    </row>
    <row r="5295" spans="1:10" ht="16.5" thickTop="1" thickBot="1" x14ac:dyDescent="0.3">
      <c r="A5295" s="10168"/>
      <c r="B5295" s="10169"/>
      <c r="C5295" s="10189"/>
      <c r="D5295" s="10234" t="s">
        <v>96</v>
      </c>
      <c r="E5295" s="10235"/>
      <c r="F5295" s="10235"/>
      <c r="G5295" s="10235"/>
      <c r="H5295" s="11024">
        <v>3</v>
      </c>
      <c r="I5295" s="11025"/>
      <c r="J5295" s="10169"/>
    </row>
    <row r="5296" spans="1:10" ht="16.5" thickTop="1" thickBot="1" x14ac:dyDescent="0.3">
      <c r="A5296" s="10168"/>
      <c r="B5296" s="10169"/>
      <c r="C5296" s="10189"/>
      <c r="D5296" s="10231" t="s">
        <v>97</v>
      </c>
      <c r="E5296" s="10224"/>
      <c r="F5296" s="10224"/>
      <c r="G5296" s="10224"/>
      <c r="H5296" s="11354"/>
      <c r="I5296" s="11354"/>
      <c r="J5296" s="10169"/>
    </row>
    <row r="5297" spans="1:10" ht="16.5" thickTop="1" thickBot="1" x14ac:dyDescent="0.3">
      <c r="A5297" s="10168"/>
      <c r="B5297" s="10169"/>
      <c r="C5297" s="10189"/>
      <c r="D5297" s="10341" t="s">
        <v>242</v>
      </c>
      <c r="E5297" s="10324"/>
      <c r="F5297" s="10324"/>
      <c r="G5297" s="10324"/>
      <c r="H5297" s="11361">
        <v>54</v>
      </c>
      <c r="I5297" s="11361"/>
      <c r="J5297" s="10169"/>
    </row>
    <row r="5298" spans="1:10" ht="16.5" thickTop="1" thickBot="1" x14ac:dyDescent="0.3">
      <c r="A5298" s="10168"/>
      <c r="B5298" s="10169"/>
      <c r="C5298" s="10189"/>
      <c r="D5298" s="10225" t="s">
        <v>105</v>
      </c>
      <c r="E5298" s="10226"/>
      <c r="F5298" s="10226"/>
      <c r="G5298" s="10227"/>
      <c r="H5298" s="11368">
        <v>32</v>
      </c>
      <c r="I5298" s="11368"/>
      <c r="J5298" s="10169"/>
    </row>
    <row r="5299" spans="1:10" ht="16.5" thickTop="1" thickBot="1" x14ac:dyDescent="0.3">
      <c r="A5299" s="10168"/>
      <c r="B5299" s="10169"/>
      <c r="C5299" s="10189"/>
      <c r="D5299" s="10228" t="s">
        <v>94</v>
      </c>
      <c r="E5299" s="10229"/>
      <c r="F5299" s="10229"/>
      <c r="G5299" s="10230"/>
      <c r="H5299" s="11024">
        <v>12</v>
      </c>
      <c r="I5299" s="11025"/>
      <c r="J5299" s="10169"/>
    </row>
    <row r="5300" spans="1:10" ht="16.5" thickTop="1" thickBot="1" x14ac:dyDescent="0.3">
      <c r="A5300" s="10168"/>
      <c r="B5300" s="10169"/>
      <c r="C5300" s="10189"/>
      <c r="D5300" s="10228" t="s">
        <v>102</v>
      </c>
      <c r="E5300" s="10229"/>
      <c r="F5300" s="10229"/>
      <c r="G5300" s="10230"/>
      <c r="H5300" s="11024">
        <v>7</v>
      </c>
      <c r="I5300" s="11025"/>
      <c r="J5300" s="10169"/>
    </row>
    <row r="5301" spans="1:10" ht="16.5" thickTop="1" thickBot="1" x14ac:dyDescent="0.3">
      <c r="A5301" s="10168"/>
      <c r="B5301" s="10169"/>
      <c r="C5301" s="10189"/>
      <c r="D5301" s="10234" t="s">
        <v>103</v>
      </c>
      <c r="E5301" s="10235"/>
      <c r="F5301" s="10235"/>
      <c r="G5301" s="10235"/>
      <c r="H5301" s="11024">
        <v>3</v>
      </c>
      <c r="I5301" s="11025"/>
      <c r="J5301" s="10169"/>
    </row>
    <row r="5302" spans="1:10" ht="16.5" thickTop="1" thickBot="1" x14ac:dyDescent="0.3">
      <c r="A5302" s="10168"/>
      <c r="B5302" s="10169"/>
      <c r="C5302" s="10189"/>
      <c r="D5302" s="10231" t="s">
        <v>108</v>
      </c>
      <c r="E5302" s="10224"/>
      <c r="F5302" s="10224"/>
      <c r="G5302" s="10224"/>
      <c r="H5302" s="11354"/>
      <c r="I5302" s="11354"/>
      <c r="J5302" s="10169"/>
    </row>
    <row r="5303" spans="1:10" ht="16.5" thickTop="1" thickBot="1" x14ac:dyDescent="0.3">
      <c r="A5303" s="10168"/>
      <c r="B5303" s="10169"/>
      <c r="C5303" s="10189"/>
      <c r="D5303" s="10341" t="s">
        <v>243</v>
      </c>
      <c r="E5303" s="10324"/>
      <c r="F5303" s="10324"/>
      <c r="G5303" s="10324"/>
      <c r="H5303" s="11361">
        <v>11</v>
      </c>
      <c r="I5303" s="11361"/>
      <c r="J5303" s="10169"/>
    </row>
    <row r="5304" spans="1:10" ht="16.5" thickTop="1" thickBot="1" x14ac:dyDescent="0.3">
      <c r="A5304" s="10168"/>
      <c r="B5304" s="10169"/>
      <c r="C5304" s="10189"/>
      <c r="D5304" s="10225" t="s">
        <v>93</v>
      </c>
      <c r="E5304" s="10226"/>
      <c r="F5304" s="10226"/>
      <c r="G5304" s="10227"/>
      <c r="H5304" s="11368">
        <v>3</v>
      </c>
      <c r="I5304" s="11368"/>
      <c r="J5304" s="10169"/>
    </row>
    <row r="5305" spans="1:10" ht="16.5" thickTop="1" thickBot="1" x14ac:dyDescent="0.3">
      <c r="A5305" s="10168"/>
      <c r="B5305" s="10169"/>
      <c r="C5305" s="10189"/>
      <c r="D5305" s="10228" t="s">
        <v>94</v>
      </c>
      <c r="E5305" s="10229"/>
      <c r="F5305" s="10229"/>
      <c r="G5305" s="10230"/>
      <c r="H5305" s="11024"/>
      <c r="I5305" s="11025"/>
      <c r="J5305" s="10169"/>
    </row>
    <row r="5306" spans="1:10" ht="16.5" thickTop="1" thickBot="1" x14ac:dyDescent="0.3">
      <c r="A5306" s="10168"/>
      <c r="B5306" s="10169"/>
      <c r="C5306" s="10189"/>
      <c r="D5306" s="10228" t="s">
        <v>95</v>
      </c>
      <c r="E5306" s="10229"/>
      <c r="F5306" s="10229"/>
      <c r="G5306" s="10230"/>
      <c r="H5306" s="11024">
        <v>2</v>
      </c>
      <c r="I5306" s="11025"/>
      <c r="J5306" s="10169"/>
    </row>
    <row r="5307" spans="1:10" ht="16.5" thickTop="1" thickBot="1" x14ac:dyDescent="0.3">
      <c r="A5307" s="10168"/>
      <c r="B5307" s="10169"/>
      <c r="C5307" s="10189"/>
      <c r="D5307" s="10234" t="s">
        <v>96</v>
      </c>
      <c r="E5307" s="10235"/>
      <c r="F5307" s="10235"/>
      <c r="G5307" s="10235"/>
      <c r="H5307" s="11024">
        <v>6</v>
      </c>
      <c r="I5307" s="11025"/>
      <c r="J5307" s="10169"/>
    </row>
    <row r="5308" spans="1:10" ht="16.5" thickTop="1" thickBot="1" x14ac:dyDescent="0.3">
      <c r="A5308" s="10168"/>
      <c r="B5308" s="10169"/>
      <c r="C5308" s="10189"/>
      <c r="D5308" s="10231" t="s">
        <v>97</v>
      </c>
      <c r="E5308" s="10224"/>
      <c r="F5308" s="10224"/>
      <c r="G5308" s="10224"/>
      <c r="H5308" s="11354"/>
      <c r="I5308" s="11354"/>
      <c r="J5308" s="10169"/>
    </row>
    <row r="5309" spans="1:10" ht="16.5" thickTop="1" thickBot="1" x14ac:dyDescent="0.3">
      <c r="A5309" s="10168"/>
      <c r="B5309" s="10169"/>
      <c r="C5309" s="10301" t="s">
        <v>109</v>
      </c>
      <c r="D5309" s="10302"/>
      <c r="E5309" s="10303"/>
      <c r="F5309" s="10304"/>
      <c r="G5309" s="10304"/>
      <c r="H5309" s="11428">
        <v>6</v>
      </c>
      <c r="I5309" s="11429"/>
      <c r="J5309" s="10169"/>
    </row>
    <row r="5310" spans="1:10" ht="27" thickTop="1" thickBot="1" x14ac:dyDescent="0.3">
      <c r="A5310" s="10168"/>
      <c r="B5310" s="10169"/>
      <c r="C5310" s="10187"/>
      <c r="D5310" s="10343" t="s">
        <v>110</v>
      </c>
      <c r="E5310" s="10324"/>
      <c r="F5310" s="10324"/>
      <c r="G5310" s="10325"/>
      <c r="H5310" s="11365">
        <v>6</v>
      </c>
      <c r="I5310" s="11366"/>
      <c r="J5310" s="10169"/>
    </row>
    <row r="5311" spans="1:10" ht="16.5" thickTop="1" thickBot="1" x14ac:dyDescent="0.3">
      <c r="A5311" s="10168"/>
      <c r="B5311" s="10169"/>
      <c r="C5311" s="10186"/>
      <c r="D5311" s="10237" t="s">
        <v>93</v>
      </c>
      <c r="E5311" s="10235"/>
      <c r="F5311" s="10235"/>
      <c r="G5311" s="10236"/>
      <c r="H5311" s="11354">
        <v>4</v>
      </c>
      <c r="I5311" s="11354"/>
      <c r="J5311" s="10169"/>
    </row>
    <row r="5312" spans="1:10" ht="16.5" thickTop="1" thickBot="1" x14ac:dyDescent="0.3">
      <c r="A5312" s="10168"/>
      <c r="B5312" s="10169"/>
      <c r="C5312" s="10186"/>
      <c r="D5312" s="10237" t="s">
        <v>94</v>
      </c>
      <c r="E5312" s="10235"/>
      <c r="F5312" s="10235"/>
      <c r="G5312" s="10236"/>
      <c r="H5312" s="11354"/>
      <c r="I5312" s="11354"/>
      <c r="J5312" s="10169"/>
    </row>
    <row r="5313" spans="1:10" ht="16.5" thickTop="1" thickBot="1" x14ac:dyDescent="0.3">
      <c r="A5313" s="10168"/>
      <c r="B5313" s="10169"/>
      <c r="C5313" s="10186"/>
      <c r="D5313" s="10237" t="s">
        <v>95</v>
      </c>
      <c r="E5313" s="10235"/>
      <c r="F5313" s="10235"/>
      <c r="G5313" s="10236"/>
      <c r="H5313" s="11354">
        <v>1</v>
      </c>
      <c r="I5313" s="11354"/>
      <c r="J5313" s="10169"/>
    </row>
    <row r="5314" spans="1:10" ht="16.5" thickTop="1" thickBot="1" x14ac:dyDescent="0.3">
      <c r="A5314" s="10168"/>
      <c r="B5314" s="10169"/>
      <c r="C5314" s="10186"/>
      <c r="D5314" s="10237" t="s">
        <v>96</v>
      </c>
      <c r="E5314" s="10238"/>
      <c r="F5314" s="10238"/>
      <c r="G5314" s="10239"/>
      <c r="H5314" s="11354">
        <v>1</v>
      </c>
      <c r="I5314" s="11354"/>
      <c r="J5314" s="10169"/>
    </row>
    <row r="5315" spans="1:10" ht="16.5" thickTop="1" thickBot="1" x14ac:dyDescent="0.3">
      <c r="A5315" s="10168"/>
      <c r="B5315" s="10169"/>
      <c r="C5315" s="10186"/>
      <c r="D5315" s="10344" t="s">
        <v>111</v>
      </c>
      <c r="E5315" s="10326"/>
      <c r="F5315" s="10326"/>
      <c r="G5315" s="10326"/>
      <c r="H5315" s="11427">
        <v>0</v>
      </c>
      <c r="I5315" s="11427"/>
      <c r="J5315" s="10169"/>
    </row>
    <row r="5316" spans="1:10" ht="16.5" thickTop="1" thickBot="1" x14ac:dyDescent="0.3">
      <c r="A5316" s="10168"/>
      <c r="B5316" s="10169"/>
      <c r="C5316" s="10186"/>
      <c r="D5316" s="10237" t="s">
        <v>93</v>
      </c>
      <c r="E5316" s="10235"/>
      <c r="F5316" s="10235"/>
      <c r="G5316" s="10236"/>
      <c r="H5316" s="11354"/>
      <c r="I5316" s="11354"/>
      <c r="J5316" s="10169"/>
    </row>
    <row r="5317" spans="1:10" ht="16.5" thickTop="1" thickBot="1" x14ac:dyDescent="0.3">
      <c r="A5317" s="10168"/>
      <c r="B5317" s="10169"/>
      <c r="C5317" s="10186"/>
      <c r="D5317" s="10237" t="s">
        <v>94</v>
      </c>
      <c r="E5317" s="10235"/>
      <c r="F5317" s="10235"/>
      <c r="G5317" s="10236"/>
      <c r="H5317" s="11354"/>
      <c r="I5317" s="11354"/>
      <c r="J5317" s="10169"/>
    </row>
    <row r="5318" spans="1:10" ht="16.5" thickTop="1" thickBot="1" x14ac:dyDescent="0.3">
      <c r="A5318" s="10168"/>
      <c r="B5318" s="10169"/>
      <c r="C5318" s="10186"/>
      <c r="D5318" s="10237" t="s">
        <v>95</v>
      </c>
      <c r="E5318" s="10235"/>
      <c r="F5318" s="10235"/>
      <c r="G5318" s="10236"/>
      <c r="H5318" s="11354"/>
      <c r="I5318" s="11354"/>
      <c r="J5318" s="10169"/>
    </row>
    <row r="5319" spans="1:10" ht="16.5" thickTop="1" thickBot="1" x14ac:dyDescent="0.3">
      <c r="A5319" s="10168"/>
      <c r="B5319" s="10169"/>
      <c r="C5319" s="10186"/>
      <c r="D5319" s="10237" t="s">
        <v>96</v>
      </c>
      <c r="E5319" s="10238"/>
      <c r="F5319" s="10238"/>
      <c r="G5319" s="10239"/>
      <c r="H5319" s="11354"/>
      <c r="I5319" s="11354"/>
      <c r="J5319" s="10169"/>
    </row>
    <row r="5320" spans="1:10" ht="16.5" thickTop="1" thickBot="1" x14ac:dyDescent="0.3">
      <c r="A5320" s="10168"/>
      <c r="B5320" s="10169"/>
      <c r="C5320" s="10186"/>
      <c r="D5320" s="10344" t="s">
        <v>112</v>
      </c>
      <c r="E5320" s="10326"/>
      <c r="F5320" s="10326"/>
      <c r="G5320" s="10326"/>
      <c r="H5320" s="11427">
        <v>0</v>
      </c>
      <c r="I5320" s="11427"/>
      <c r="J5320" s="10169"/>
    </row>
    <row r="5321" spans="1:10" ht="16.5" thickTop="1" thickBot="1" x14ac:dyDescent="0.3">
      <c r="A5321" s="10168"/>
      <c r="B5321" s="10169"/>
      <c r="C5321" s="10186"/>
      <c r="D5321" s="10237" t="s">
        <v>93</v>
      </c>
      <c r="E5321" s="10235"/>
      <c r="F5321" s="10235"/>
      <c r="G5321" s="10236"/>
      <c r="H5321" s="11354"/>
      <c r="I5321" s="11354"/>
      <c r="J5321" s="10169"/>
    </row>
    <row r="5322" spans="1:10" ht="16.5" thickTop="1" thickBot="1" x14ac:dyDescent="0.3">
      <c r="A5322" s="10168"/>
      <c r="B5322" s="10169"/>
      <c r="C5322" s="10186"/>
      <c r="D5322" s="10237" t="s">
        <v>94</v>
      </c>
      <c r="E5322" s="10235"/>
      <c r="F5322" s="10235"/>
      <c r="G5322" s="10236"/>
      <c r="H5322" s="11354"/>
      <c r="I5322" s="11354"/>
      <c r="J5322" s="10169"/>
    </row>
    <row r="5323" spans="1:10" ht="16.5" thickTop="1" thickBot="1" x14ac:dyDescent="0.3">
      <c r="A5323" s="10168"/>
      <c r="B5323" s="10169"/>
      <c r="C5323" s="10186"/>
      <c r="D5323" s="10237" t="s">
        <v>95</v>
      </c>
      <c r="E5323" s="10235"/>
      <c r="F5323" s="10235"/>
      <c r="G5323" s="10236"/>
      <c r="H5323" s="11354"/>
      <c r="I5323" s="11354"/>
      <c r="J5323" s="10169"/>
    </row>
    <row r="5324" spans="1:10" ht="16.5" thickTop="1" thickBot="1" x14ac:dyDescent="0.3">
      <c r="A5324" s="10168"/>
      <c r="B5324" s="10169"/>
      <c r="C5324" s="10186"/>
      <c r="D5324" s="10237" t="s">
        <v>96</v>
      </c>
      <c r="E5324" s="10238"/>
      <c r="F5324" s="10238"/>
      <c r="G5324" s="10239"/>
      <c r="H5324" s="11354"/>
      <c r="I5324" s="11354"/>
      <c r="J5324" s="10169"/>
    </row>
    <row r="5325" spans="1:10" ht="16.5" thickTop="1" thickBot="1" x14ac:dyDescent="0.3">
      <c r="A5325" s="10168"/>
      <c r="B5325" s="10169"/>
      <c r="C5325" s="10186"/>
      <c r="D5325" s="10345" t="s">
        <v>113</v>
      </c>
      <c r="E5325" s="10324"/>
      <c r="F5325" s="10324"/>
      <c r="G5325" s="10325"/>
      <c r="H5325" s="11427">
        <v>0</v>
      </c>
      <c r="I5325" s="11427"/>
      <c r="J5325" s="10169"/>
    </row>
    <row r="5326" spans="1:10" ht="16.5" thickTop="1" thickBot="1" x14ac:dyDescent="0.3">
      <c r="A5326" s="10168"/>
      <c r="B5326" s="10169"/>
      <c r="C5326" s="10186"/>
      <c r="D5326" s="10240" t="s">
        <v>114</v>
      </c>
      <c r="E5326" s="10226"/>
      <c r="F5326" s="10226"/>
      <c r="G5326" s="10227"/>
      <c r="H5326" s="11354"/>
      <c r="I5326" s="11354"/>
      <c r="J5326" s="10169"/>
    </row>
    <row r="5327" spans="1:10" ht="16.5" thickTop="1" thickBot="1" x14ac:dyDescent="0.3">
      <c r="A5327" s="10168"/>
      <c r="B5327" s="10169"/>
      <c r="C5327" s="10186"/>
      <c r="D5327" s="10240" t="s">
        <v>94</v>
      </c>
      <c r="E5327" s="10226"/>
      <c r="F5327" s="10226"/>
      <c r="G5327" s="10227"/>
      <c r="H5327" s="11354"/>
      <c r="I5327" s="11354"/>
      <c r="J5327" s="10169"/>
    </row>
    <row r="5328" spans="1:10" ht="16.5" thickTop="1" thickBot="1" x14ac:dyDescent="0.3">
      <c r="A5328" s="10168"/>
      <c r="B5328" s="10169"/>
      <c r="C5328" s="10186"/>
      <c r="D5328" s="10240" t="s">
        <v>102</v>
      </c>
      <c r="E5328" s="10226"/>
      <c r="F5328" s="10226"/>
      <c r="G5328" s="10227"/>
      <c r="H5328" s="11354"/>
      <c r="I5328" s="11354"/>
      <c r="J5328" s="10169"/>
    </row>
    <row r="5329" spans="1:10" ht="16.5" thickTop="1" thickBot="1" x14ac:dyDescent="0.3">
      <c r="A5329" s="10170"/>
      <c r="B5329" s="10169"/>
      <c r="C5329" s="10186"/>
      <c r="D5329" s="10240" t="s">
        <v>103</v>
      </c>
      <c r="E5329" s="10226"/>
      <c r="F5329" s="10226"/>
      <c r="G5329" s="10227"/>
      <c r="H5329" s="11354"/>
      <c r="I5329" s="11354"/>
      <c r="J5329" s="10169"/>
    </row>
    <row r="5330" spans="1:10" ht="16.5" thickTop="1" thickBot="1" x14ac:dyDescent="0.3">
      <c r="A5330" s="10170"/>
      <c r="B5330" s="10169"/>
      <c r="C5330" s="10186"/>
      <c r="D5330" s="10345" t="s">
        <v>115</v>
      </c>
      <c r="E5330" s="10324"/>
      <c r="F5330" s="10324"/>
      <c r="G5330" s="10325"/>
      <c r="H5330" s="11427">
        <v>0</v>
      </c>
      <c r="I5330" s="11427"/>
      <c r="J5330" s="10169"/>
    </row>
    <row r="5331" spans="1:10" ht="16.5" thickTop="1" thickBot="1" x14ac:dyDescent="0.3">
      <c r="A5331" s="10170"/>
      <c r="B5331" s="10169"/>
      <c r="C5331" s="10186"/>
      <c r="D5331" s="10240" t="s">
        <v>105</v>
      </c>
      <c r="E5331" s="10226"/>
      <c r="F5331" s="10226"/>
      <c r="G5331" s="10227"/>
      <c r="H5331" s="11354"/>
      <c r="I5331" s="11354"/>
      <c r="J5331" s="10169"/>
    </row>
    <row r="5332" spans="1:10" ht="16.5" thickTop="1" thickBot="1" x14ac:dyDescent="0.3">
      <c r="A5332" s="10170"/>
      <c r="B5332" s="10169"/>
      <c r="C5332" s="10186"/>
      <c r="D5332" s="10240" t="s">
        <v>94</v>
      </c>
      <c r="E5332" s="10226"/>
      <c r="F5332" s="10226"/>
      <c r="G5332" s="10227"/>
      <c r="H5332" s="11354"/>
      <c r="I5332" s="11354"/>
      <c r="J5332" s="10169"/>
    </row>
    <row r="5333" spans="1:10" ht="16.5" thickTop="1" thickBot="1" x14ac:dyDescent="0.3">
      <c r="A5333" s="10170"/>
      <c r="B5333" s="10169"/>
      <c r="C5333" s="10186"/>
      <c r="D5333" s="10240" t="s">
        <v>102</v>
      </c>
      <c r="E5333" s="10226"/>
      <c r="F5333" s="10226"/>
      <c r="G5333" s="10227"/>
      <c r="H5333" s="11354"/>
      <c r="I5333" s="11354"/>
      <c r="J5333" s="10169"/>
    </row>
    <row r="5334" spans="1:10" ht="16.5" thickTop="1" thickBot="1" x14ac:dyDescent="0.3">
      <c r="A5334" s="10170"/>
      <c r="B5334" s="10169"/>
      <c r="C5334" s="10186"/>
      <c r="D5334" s="10240" t="s">
        <v>103</v>
      </c>
      <c r="E5334" s="10226"/>
      <c r="F5334" s="10226"/>
      <c r="G5334" s="10227"/>
      <c r="H5334" s="11354"/>
      <c r="I5334" s="11354"/>
      <c r="J5334" s="10169"/>
    </row>
    <row r="5335" spans="1:10" ht="16.5" thickTop="1" thickBot="1" x14ac:dyDescent="0.3">
      <c r="A5335" s="10170"/>
      <c r="B5335" s="10169"/>
      <c r="C5335" s="10186"/>
      <c r="D5335" s="10345" t="s">
        <v>116</v>
      </c>
      <c r="E5335" s="10324"/>
      <c r="F5335" s="10324"/>
      <c r="G5335" s="10325"/>
      <c r="H5335" s="11427">
        <v>0</v>
      </c>
      <c r="I5335" s="11427"/>
      <c r="J5335" s="10169"/>
    </row>
    <row r="5336" spans="1:10" ht="16.5" thickTop="1" thickBot="1" x14ac:dyDescent="0.3">
      <c r="A5336" s="10170"/>
      <c r="B5336" s="10169"/>
      <c r="C5336" s="10186"/>
      <c r="D5336" s="10240" t="s">
        <v>105</v>
      </c>
      <c r="E5336" s="10226"/>
      <c r="F5336" s="10226"/>
      <c r="G5336" s="10227"/>
      <c r="H5336" s="11354"/>
      <c r="I5336" s="11354"/>
      <c r="J5336" s="10169"/>
    </row>
    <row r="5337" spans="1:10" ht="16.5" thickTop="1" thickBot="1" x14ac:dyDescent="0.3">
      <c r="A5337" s="10170"/>
      <c r="B5337" s="10169"/>
      <c r="C5337" s="10186"/>
      <c r="D5337" s="10240" t="s">
        <v>94</v>
      </c>
      <c r="E5337" s="10226"/>
      <c r="F5337" s="10226"/>
      <c r="G5337" s="10227"/>
      <c r="H5337" s="11433"/>
      <c r="I5337" s="11433"/>
      <c r="J5337" s="10169"/>
    </row>
    <row r="5338" spans="1:10" ht="16.5" thickTop="1" thickBot="1" x14ac:dyDescent="0.3">
      <c r="A5338" s="10170"/>
      <c r="B5338" s="10169"/>
      <c r="C5338" s="10186"/>
      <c r="D5338" s="10240" t="s">
        <v>102</v>
      </c>
      <c r="E5338" s="10226"/>
      <c r="F5338" s="10226"/>
      <c r="G5338" s="10227"/>
      <c r="H5338" s="11354"/>
      <c r="I5338" s="11354"/>
      <c r="J5338" s="10169"/>
    </row>
    <row r="5339" spans="1:10" ht="16.5" thickTop="1" thickBot="1" x14ac:dyDescent="0.3">
      <c r="A5339" s="10170"/>
      <c r="B5339" s="10169"/>
      <c r="C5339" s="10186"/>
      <c r="D5339" s="10240" t="s">
        <v>103</v>
      </c>
      <c r="E5339" s="10226"/>
      <c r="F5339" s="10226"/>
      <c r="G5339" s="10227"/>
      <c r="H5339" s="11354"/>
      <c r="I5339" s="11354"/>
      <c r="J5339" s="10169"/>
    </row>
    <row r="5340" spans="1:10" ht="16.5" thickTop="1" thickBot="1" x14ac:dyDescent="0.3">
      <c r="A5340" s="10170"/>
      <c r="B5340" s="10169"/>
      <c r="C5340" s="10186"/>
      <c r="D5340" s="10345" t="s">
        <v>117</v>
      </c>
      <c r="E5340" s="10324"/>
      <c r="F5340" s="10324"/>
      <c r="G5340" s="10325"/>
      <c r="H5340" s="11427">
        <v>0</v>
      </c>
      <c r="I5340" s="11427"/>
      <c r="J5340" s="10169"/>
    </row>
    <row r="5341" spans="1:10" ht="16.5" thickTop="1" thickBot="1" x14ac:dyDescent="0.3">
      <c r="A5341" s="10170"/>
      <c r="B5341" s="10169"/>
      <c r="C5341" s="10186"/>
      <c r="D5341" s="10240" t="s">
        <v>105</v>
      </c>
      <c r="E5341" s="10226"/>
      <c r="F5341" s="10226"/>
      <c r="G5341" s="10227"/>
      <c r="H5341" s="11354"/>
      <c r="I5341" s="11354"/>
      <c r="J5341" s="10169"/>
    </row>
    <row r="5342" spans="1:10" ht="16.5" thickTop="1" thickBot="1" x14ac:dyDescent="0.3">
      <c r="A5342" s="10170"/>
      <c r="B5342" s="10169"/>
      <c r="C5342" s="10186"/>
      <c r="D5342" s="10240" t="s">
        <v>94</v>
      </c>
      <c r="E5342" s="10226"/>
      <c r="F5342" s="10226"/>
      <c r="G5342" s="10227"/>
      <c r="H5342" s="11354"/>
      <c r="I5342" s="11354"/>
      <c r="J5342" s="10169"/>
    </row>
    <row r="5343" spans="1:10" ht="16.5" thickTop="1" thickBot="1" x14ac:dyDescent="0.3">
      <c r="A5343" s="10170"/>
      <c r="B5343" s="10169"/>
      <c r="C5343" s="10186"/>
      <c r="D5343" s="10240" t="s">
        <v>102</v>
      </c>
      <c r="E5343" s="10226"/>
      <c r="F5343" s="10226"/>
      <c r="G5343" s="10227"/>
      <c r="H5343" s="11354"/>
      <c r="I5343" s="11354"/>
      <c r="J5343" s="10169"/>
    </row>
    <row r="5344" spans="1:10" ht="16.5" thickTop="1" thickBot="1" x14ac:dyDescent="0.3">
      <c r="A5344" s="10170"/>
      <c r="B5344" s="10169"/>
      <c r="C5344" s="10188"/>
      <c r="D5344" s="10240" t="s">
        <v>103</v>
      </c>
      <c r="E5344" s="10226"/>
      <c r="F5344" s="10226"/>
      <c r="G5344" s="10227"/>
      <c r="H5344" s="11354"/>
      <c r="I5344" s="11354"/>
      <c r="J5344" s="10169"/>
    </row>
    <row r="5345" spans="1:10" ht="16.5" thickTop="1" thickBot="1" x14ac:dyDescent="0.3">
      <c r="A5345" s="10168"/>
      <c r="B5345" s="10169"/>
      <c r="C5345" s="10292" t="s">
        <v>118</v>
      </c>
      <c r="D5345" s="10356"/>
      <c r="E5345" s="10304"/>
      <c r="F5345" s="10304"/>
      <c r="G5345" s="10305"/>
      <c r="H5345" s="11411">
        <v>167</v>
      </c>
      <c r="I5345" s="11411"/>
      <c r="J5345" s="10169"/>
    </row>
    <row r="5346" spans="1:10" ht="27" thickTop="1" thickBot="1" x14ac:dyDescent="0.3">
      <c r="A5346" s="10168"/>
      <c r="B5346" s="10168"/>
      <c r="C5346" s="10198"/>
      <c r="D5346" s="10265" t="s">
        <v>31</v>
      </c>
      <c r="E5346" s="10241"/>
      <c r="F5346" s="10241"/>
      <c r="G5346" s="10242"/>
      <c r="H5346" s="11354"/>
      <c r="I5346" s="11354"/>
      <c r="J5346" s="10169"/>
    </row>
    <row r="5347" spans="1:10" ht="16.5" thickTop="1" thickBot="1" x14ac:dyDescent="0.3">
      <c r="A5347" s="10168"/>
      <c r="B5347" s="10168"/>
      <c r="C5347" s="10198"/>
      <c r="D5347" s="10265" t="s">
        <v>119</v>
      </c>
      <c r="E5347" s="10226"/>
      <c r="F5347" s="10226"/>
      <c r="G5347" s="10227"/>
      <c r="H5347" s="11354">
        <v>12</v>
      </c>
      <c r="I5347" s="11354"/>
      <c r="J5347" s="10169"/>
    </row>
    <row r="5348" spans="1:10" ht="27" thickTop="1" thickBot="1" x14ac:dyDescent="0.3">
      <c r="A5348" s="10168"/>
      <c r="B5348" s="10168"/>
      <c r="C5348" s="10198"/>
      <c r="D5348" s="10265" t="s">
        <v>120</v>
      </c>
      <c r="E5348" s="10243"/>
      <c r="F5348" s="10226"/>
      <c r="G5348" s="10227"/>
      <c r="H5348" s="11354"/>
      <c r="I5348" s="11354"/>
      <c r="J5348" s="10169"/>
    </row>
    <row r="5349" spans="1:10" ht="27" thickTop="1" thickBot="1" x14ac:dyDescent="0.3">
      <c r="A5349" s="10168"/>
      <c r="B5349" s="10169"/>
      <c r="C5349" s="10198"/>
      <c r="D5349" s="10265" t="s">
        <v>121</v>
      </c>
      <c r="E5349" s="10226"/>
      <c r="F5349" s="10226"/>
      <c r="G5349" s="10227"/>
      <c r="H5349" s="11354"/>
      <c r="I5349" s="11354"/>
      <c r="J5349" s="10169"/>
    </row>
    <row r="5350" spans="1:10" ht="16.5" thickTop="1" thickBot="1" x14ac:dyDescent="0.3">
      <c r="A5350" s="10168"/>
      <c r="B5350" s="10169"/>
      <c r="C5350" s="10198"/>
      <c r="D5350" s="10265" t="s">
        <v>70</v>
      </c>
      <c r="E5350" s="10226"/>
      <c r="F5350" s="10226"/>
      <c r="G5350" s="10227"/>
      <c r="H5350" s="11354"/>
      <c r="I5350" s="11354"/>
      <c r="J5350" s="10169"/>
    </row>
    <row r="5351" spans="1:10" ht="39.75" thickTop="1" thickBot="1" x14ac:dyDescent="0.3">
      <c r="A5351" s="10168"/>
      <c r="B5351" s="10169"/>
      <c r="C5351" s="10198"/>
      <c r="D5351" s="10265" t="s">
        <v>122</v>
      </c>
      <c r="E5351" s="10226"/>
      <c r="F5351" s="10226"/>
      <c r="G5351" s="10227"/>
      <c r="H5351" s="11354"/>
      <c r="I5351" s="11354"/>
      <c r="J5351" s="10169"/>
    </row>
    <row r="5352" spans="1:10" ht="27" thickTop="1" thickBot="1" x14ac:dyDescent="0.3">
      <c r="A5352" s="10168"/>
      <c r="B5352" s="10169"/>
      <c r="C5352" s="10199"/>
      <c r="D5352" s="10265" t="s">
        <v>123</v>
      </c>
      <c r="E5352" s="10226"/>
      <c r="F5352" s="10226"/>
      <c r="G5352" s="10227"/>
      <c r="H5352" s="11354"/>
      <c r="I5352" s="11354"/>
      <c r="J5352" s="10169"/>
    </row>
    <row r="5353" spans="1:10" ht="39.75" thickTop="1" thickBot="1" x14ac:dyDescent="0.3">
      <c r="A5353" s="10168"/>
      <c r="B5353" s="10169"/>
      <c r="C5353" s="10198"/>
      <c r="D5353" s="10265" t="s">
        <v>34</v>
      </c>
      <c r="E5353" s="10226"/>
      <c r="F5353" s="10226"/>
      <c r="G5353" s="10227"/>
      <c r="H5353" s="11354"/>
      <c r="I5353" s="11354"/>
      <c r="J5353" s="10169"/>
    </row>
    <row r="5354" spans="1:10" ht="39.75" thickTop="1" thickBot="1" x14ac:dyDescent="0.3">
      <c r="A5354" s="10168"/>
      <c r="B5354" s="10169"/>
      <c r="C5354" s="10199"/>
      <c r="D5354" s="10266" t="s">
        <v>124</v>
      </c>
      <c r="E5354" s="10226"/>
      <c r="F5354" s="10226"/>
      <c r="G5354" s="10227"/>
      <c r="H5354" s="11354">
        <v>15</v>
      </c>
      <c r="I5354" s="11354"/>
      <c r="J5354" s="10169"/>
    </row>
    <row r="5355" spans="1:10" ht="52.5" thickTop="1" thickBot="1" x14ac:dyDescent="0.3">
      <c r="A5355" s="10168"/>
      <c r="B5355" s="10169"/>
      <c r="C5355" s="10198"/>
      <c r="D5355" s="10265" t="s">
        <v>125</v>
      </c>
      <c r="E5355" s="10226"/>
      <c r="F5355" s="10226"/>
      <c r="G5355" s="10227"/>
      <c r="H5355" s="11354">
        <v>1</v>
      </c>
      <c r="I5355" s="11354"/>
      <c r="J5355" s="10169"/>
    </row>
    <row r="5356" spans="1:10" ht="27" thickTop="1" thickBot="1" x14ac:dyDescent="0.3">
      <c r="A5356" s="10168"/>
      <c r="B5356" s="10169"/>
      <c r="C5356" s="10198"/>
      <c r="D5356" s="10265" t="s">
        <v>126</v>
      </c>
      <c r="E5356" s="10226"/>
      <c r="F5356" s="10226"/>
      <c r="G5356" s="10227"/>
      <c r="H5356" s="11354"/>
      <c r="I5356" s="11354"/>
      <c r="J5356" s="10169"/>
    </row>
    <row r="5357" spans="1:10" ht="27" thickTop="1" thickBot="1" x14ac:dyDescent="0.3">
      <c r="A5357" s="10168"/>
      <c r="B5357" s="10169"/>
      <c r="C5357" s="10198"/>
      <c r="D5357" s="10267" t="s">
        <v>244</v>
      </c>
      <c r="E5357" s="10224"/>
      <c r="F5357" s="10224"/>
      <c r="G5357" s="10224"/>
      <c r="H5357" s="11354">
        <v>2</v>
      </c>
      <c r="I5357" s="11354"/>
      <c r="J5357" s="10169"/>
    </row>
    <row r="5358" spans="1:10" ht="65.25" thickTop="1" thickBot="1" x14ac:dyDescent="0.3">
      <c r="A5358" s="10168"/>
      <c r="B5358" s="10169"/>
      <c r="C5358" s="10198"/>
      <c r="D5358" s="10268" t="s">
        <v>71</v>
      </c>
      <c r="E5358" s="10226"/>
      <c r="F5358" s="10226"/>
      <c r="G5358" s="10227"/>
      <c r="H5358" s="11354"/>
      <c r="I5358" s="11354"/>
      <c r="J5358" s="10169"/>
    </row>
    <row r="5359" spans="1:10" ht="27" thickTop="1" thickBot="1" x14ac:dyDescent="0.3">
      <c r="A5359" s="10168"/>
      <c r="B5359" s="10169"/>
      <c r="C5359" s="10198"/>
      <c r="D5359" s="10265" t="s">
        <v>128</v>
      </c>
      <c r="E5359" s="10224"/>
      <c r="F5359" s="10224"/>
      <c r="G5359" s="10224"/>
      <c r="H5359" s="11354">
        <v>2</v>
      </c>
      <c r="I5359" s="11354"/>
      <c r="J5359" s="10169"/>
    </row>
    <row r="5360" spans="1:10" ht="39.75" thickTop="1" thickBot="1" x14ac:dyDescent="0.3">
      <c r="A5360" s="10168"/>
      <c r="B5360" s="10169"/>
      <c r="C5360" s="10198"/>
      <c r="D5360" s="10265" t="s">
        <v>129</v>
      </c>
      <c r="E5360" s="10226"/>
      <c r="F5360" s="10226"/>
      <c r="G5360" s="10227"/>
      <c r="H5360" s="11354">
        <v>3</v>
      </c>
      <c r="I5360" s="11354"/>
      <c r="J5360" s="10169"/>
    </row>
    <row r="5361" spans="1:10" ht="52.5" thickTop="1" thickBot="1" x14ac:dyDescent="0.3">
      <c r="A5361" s="10168"/>
      <c r="B5361" s="10169"/>
      <c r="C5361" s="10198"/>
      <c r="D5361" s="10265" t="s">
        <v>130</v>
      </c>
      <c r="E5361" s="10226"/>
      <c r="F5361" s="10226"/>
      <c r="G5361" s="10227"/>
      <c r="H5361" s="11354"/>
      <c r="I5361" s="11354"/>
      <c r="J5361" s="10169"/>
    </row>
    <row r="5362" spans="1:10" ht="39.75" thickTop="1" thickBot="1" x14ac:dyDescent="0.3">
      <c r="A5362" s="10168"/>
      <c r="B5362" s="10169"/>
      <c r="C5362" s="10198"/>
      <c r="D5362" s="10265" t="s">
        <v>131</v>
      </c>
      <c r="E5362" s="10243"/>
      <c r="F5362" s="10226"/>
      <c r="G5362" s="10227"/>
      <c r="H5362" s="11354">
        <v>1</v>
      </c>
      <c r="I5362" s="11354"/>
      <c r="J5362" s="10169"/>
    </row>
    <row r="5363" spans="1:10" ht="27" thickTop="1" thickBot="1" x14ac:dyDescent="0.3">
      <c r="A5363" s="10168"/>
      <c r="B5363" s="10168"/>
      <c r="C5363" s="10199"/>
      <c r="D5363" s="10265" t="s">
        <v>132</v>
      </c>
      <c r="E5363" s="10243"/>
      <c r="F5363" s="10226"/>
      <c r="G5363" s="10227"/>
      <c r="H5363" s="11354"/>
      <c r="I5363" s="11354"/>
      <c r="J5363" s="10169"/>
    </row>
    <row r="5364" spans="1:10" ht="39.75" thickTop="1" thickBot="1" x14ac:dyDescent="0.3">
      <c r="A5364" s="10168"/>
      <c r="B5364" s="10168"/>
      <c r="C5364" s="10198"/>
      <c r="D5364" s="10260" t="s">
        <v>245</v>
      </c>
      <c r="E5364" s="10224"/>
      <c r="F5364" s="10224"/>
      <c r="G5364" s="10224"/>
      <c r="H5364" s="11354"/>
      <c r="I5364" s="11354"/>
      <c r="J5364" s="10169"/>
    </row>
    <row r="5365" spans="1:10" ht="27" thickTop="1" thickBot="1" x14ac:dyDescent="0.3">
      <c r="A5365" s="10168"/>
      <c r="B5365" s="10168"/>
      <c r="C5365" s="10198"/>
      <c r="D5365" s="10268" t="s">
        <v>213</v>
      </c>
      <c r="E5365" s="10226"/>
      <c r="F5365" s="10226"/>
      <c r="G5365" s="10227"/>
      <c r="H5365" s="11354">
        <v>9</v>
      </c>
      <c r="I5365" s="11354"/>
      <c r="J5365" s="10169"/>
    </row>
    <row r="5366" spans="1:10" ht="65.25" thickTop="1" thickBot="1" x14ac:dyDescent="0.3">
      <c r="A5366" s="10168"/>
      <c r="B5366" s="10168"/>
      <c r="C5366" s="10198"/>
      <c r="D5366" s="10268" t="s">
        <v>214</v>
      </c>
      <c r="E5366" s="10226"/>
      <c r="F5366" s="10226"/>
      <c r="G5366" s="10227"/>
      <c r="H5366" s="11354">
        <v>3</v>
      </c>
      <c r="I5366" s="11354"/>
      <c r="J5366" s="10169"/>
    </row>
    <row r="5367" spans="1:10" ht="39.75" thickTop="1" thickBot="1" x14ac:dyDescent="0.3">
      <c r="A5367" s="10168"/>
      <c r="B5367" s="10168"/>
      <c r="C5367" s="10198"/>
      <c r="D5367" s="10268" t="s">
        <v>221</v>
      </c>
      <c r="E5367" s="10226"/>
      <c r="F5367" s="10226"/>
      <c r="G5367" s="10227"/>
      <c r="H5367" s="11354"/>
      <c r="I5367" s="11354"/>
      <c r="J5367" s="10169"/>
    </row>
    <row r="5368" spans="1:10" ht="52.5" thickTop="1" thickBot="1" x14ac:dyDescent="0.3">
      <c r="A5368" s="10168"/>
      <c r="B5368" s="10168"/>
      <c r="C5368" s="10198"/>
      <c r="D5368" s="10269" t="s">
        <v>246</v>
      </c>
      <c r="E5368" s="10224"/>
      <c r="F5368" s="10224"/>
      <c r="G5368" s="10224"/>
      <c r="H5368" s="11354"/>
      <c r="I5368" s="11354"/>
      <c r="J5368" s="10169"/>
    </row>
    <row r="5369" spans="1:10" ht="27" thickTop="1" thickBot="1" x14ac:dyDescent="0.3">
      <c r="A5369" s="10168"/>
      <c r="B5369" s="10168"/>
      <c r="C5369" s="10199"/>
      <c r="D5369" s="10268" t="s">
        <v>220</v>
      </c>
      <c r="E5369" s="10226"/>
      <c r="F5369" s="10226"/>
      <c r="G5369" s="10227"/>
      <c r="H5369" s="11354">
        <v>7</v>
      </c>
      <c r="I5369" s="11354"/>
      <c r="J5369" s="10169"/>
    </row>
    <row r="5370" spans="1:10" ht="27" thickTop="1" thickBot="1" x14ac:dyDescent="0.3">
      <c r="A5370" s="10168"/>
      <c r="B5370" s="10168"/>
      <c r="C5370" s="10199"/>
      <c r="D5370" s="10268" t="s">
        <v>247</v>
      </c>
      <c r="E5370" s="10226"/>
      <c r="F5370" s="10226"/>
      <c r="G5370" s="10227"/>
      <c r="H5370" s="11354">
        <v>6</v>
      </c>
      <c r="I5370" s="11354"/>
      <c r="J5370" s="10169"/>
    </row>
    <row r="5371" spans="1:10" ht="16.5" thickTop="1" thickBot="1" x14ac:dyDescent="0.3">
      <c r="A5371" s="10168"/>
      <c r="B5371" s="10168"/>
      <c r="C5371" s="10199"/>
      <c r="D5371" s="10270" t="s">
        <v>212</v>
      </c>
      <c r="E5371" s="10226"/>
      <c r="F5371" s="10226"/>
      <c r="G5371" s="10227"/>
      <c r="H5371" s="11354">
        <v>6</v>
      </c>
      <c r="I5371" s="11354"/>
      <c r="J5371" s="10169"/>
    </row>
    <row r="5372" spans="1:10" ht="27" thickTop="1" thickBot="1" x14ac:dyDescent="0.3">
      <c r="A5372" s="10168"/>
      <c r="B5372" s="10168"/>
      <c r="C5372" s="10199"/>
      <c r="D5372" s="10268" t="s">
        <v>211</v>
      </c>
      <c r="E5372" s="10226"/>
      <c r="F5372" s="10226"/>
      <c r="G5372" s="10227"/>
      <c r="H5372" s="11354"/>
      <c r="I5372" s="11354"/>
      <c r="J5372" s="10169"/>
    </row>
    <row r="5373" spans="1:10" ht="27" thickTop="1" thickBot="1" x14ac:dyDescent="0.3">
      <c r="A5373" s="10168"/>
      <c r="B5373" s="10168"/>
      <c r="C5373" s="10199"/>
      <c r="D5373" s="10268" t="s">
        <v>136</v>
      </c>
      <c r="E5373" s="10226"/>
      <c r="F5373" s="10226"/>
      <c r="G5373" s="10227"/>
      <c r="H5373" s="11354"/>
      <c r="I5373" s="11354"/>
      <c r="J5373" s="10169"/>
    </row>
    <row r="5374" spans="1:10" ht="16.5" thickTop="1" thickBot="1" x14ac:dyDescent="0.3">
      <c r="A5374" s="10168"/>
      <c r="B5374" s="10168"/>
      <c r="C5374" s="10199"/>
      <c r="D5374" s="10268" t="s">
        <v>137</v>
      </c>
      <c r="E5374" s="10226"/>
      <c r="F5374" s="10226"/>
      <c r="G5374" s="10227"/>
      <c r="H5374" s="11354">
        <v>4</v>
      </c>
      <c r="I5374" s="11354"/>
      <c r="J5374" s="10169"/>
    </row>
    <row r="5375" spans="1:10" ht="16.5" thickTop="1" thickBot="1" x14ac:dyDescent="0.3">
      <c r="A5375" s="10168"/>
      <c r="B5375" s="10168"/>
      <c r="C5375" s="10199"/>
      <c r="D5375" s="10268" t="s">
        <v>138</v>
      </c>
      <c r="E5375" s="10226"/>
      <c r="F5375" s="10226"/>
      <c r="G5375" s="10227"/>
      <c r="H5375" s="11354"/>
      <c r="I5375" s="11354"/>
      <c r="J5375" s="10169"/>
    </row>
    <row r="5376" spans="1:10" ht="16.5" thickTop="1" thickBot="1" x14ac:dyDescent="0.3">
      <c r="A5376" s="10168"/>
      <c r="B5376" s="10168"/>
      <c r="C5376" s="10199"/>
      <c r="D5376" s="10268" t="s">
        <v>139</v>
      </c>
      <c r="E5376" s="10226"/>
      <c r="F5376" s="10226"/>
      <c r="G5376" s="10227"/>
      <c r="H5376" s="11354"/>
      <c r="I5376" s="11354"/>
      <c r="J5376" s="10169"/>
    </row>
    <row r="5377" spans="1:10" ht="16.5" thickTop="1" thickBot="1" x14ac:dyDescent="0.3">
      <c r="A5377" s="10168"/>
      <c r="B5377" s="10168"/>
      <c r="C5377" s="10199"/>
      <c r="D5377" s="10268" t="s">
        <v>140</v>
      </c>
      <c r="E5377" s="10226"/>
      <c r="F5377" s="10226"/>
      <c r="G5377" s="10227"/>
      <c r="H5377" s="11354"/>
      <c r="I5377" s="11354"/>
      <c r="J5377" s="10169"/>
    </row>
    <row r="5378" spans="1:10" ht="39.75" thickTop="1" thickBot="1" x14ac:dyDescent="0.3">
      <c r="A5378" s="10168"/>
      <c r="B5378" s="10168"/>
      <c r="C5378" s="10199"/>
      <c r="D5378" s="10269" t="s">
        <v>141</v>
      </c>
      <c r="E5378" s="10226"/>
      <c r="F5378" s="10226"/>
      <c r="G5378" s="10227"/>
      <c r="H5378" s="11354">
        <v>7</v>
      </c>
      <c r="I5378" s="11354"/>
      <c r="J5378" s="10169"/>
    </row>
    <row r="5379" spans="1:10" ht="27" thickTop="1" thickBot="1" x14ac:dyDescent="0.3">
      <c r="A5379" s="10168"/>
      <c r="B5379" s="10168"/>
      <c r="C5379" s="10198"/>
      <c r="D5379" s="10265" t="s">
        <v>142</v>
      </c>
      <c r="E5379" s="10224"/>
      <c r="F5379" s="10224"/>
      <c r="G5379" s="10224"/>
      <c r="H5379" s="11354">
        <v>16</v>
      </c>
      <c r="I5379" s="11354"/>
      <c r="J5379" s="10169"/>
    </row>
    <row r="5380" spans="1:10" ht="39.75" thickTop="1" thickBot="1" x14ac:dyDescent="0.3">
      <c r="A5380" s="10168"/>
      <c r="B5380" s="10168"/>
      <c r="C5380" s="10200"/>
      <c r="D5380" s="10268" t="s">
        <v>143</v>
      </c>
      <c r="E5380" s="10226"/>
      <c r="F5380" s="10226"/>
      <c r="G5380" s="10227"/>
      <c r="H5380" s="11354">
        <v>7</v>
      </c>
      <c r="I5380" s="11354"/>
      <c r="J5380" s="10169"/>
    </row>
    <row r="5381" spans="1:10" ht="39.75" thickTop="1" thickBot="1" x14ac:dyDescent="0.3">
      <c r="A5381" s="10168"/>
      <c r="B5381" s="10168"/>
      <c r="C5381" s="10199"/>
      <c r="D5381" s="10265" t="s">
        <v>144</v>
      </c>
      <c r="E5381" s="10226"/>
      <c r="F5381" s="10226"/>
      <c r="G5381" s="10227"/>
      <c r="H5381" s="11356"/>
      <c r="I5381" s="11356"/>
      <c r="J5381" s="10169"/>
    </row>
    <row r="5382" spans="1:10" ht="27" thickTop="1" thickBot="1" x14ac:dyDescent="0.3">
      <c r="A5382" s="10168"/>
      <c r="B5382" s="10168"/>
      <c r="C5382" s="10199"/>
      <c r="D5382" s="10268" t="s">
        <v>145</v>
      </c>
      <c r="E5382" s="10226"/>
      <c r="F5382" s="10226"/>
      <c r="G5382" s="10227"/>
      <c r="H5382" s="11356">
        <v>57</v>
      </c>
      <c r="I5382" s="11356"/>
      <c r="J5382" s="10169"/>
    </row>
    <row r="5383" spans="1:10" ht="16.5" thickTop="1" thickBot="1" x14ac:dyDescent="0.3">
      <c r="A5383" s="10168"/>
      <c r="B5383" s="10168"/>
      <c r="C5383" s="10201"/>
      <c r="D5383" s="10271" t="s">
        <v>146</v>
      </c>
      <c r="E5383" s="10226"/>
      <c r="F5383" s="10226"/>
      <c r="G5383" s="10227"/>
      <c r="H5383" s="11356">
        <v>9</v>
      </c>
      <c r="I5383" s="11356"/>
      <c r="J5383" s="10169"/>
    </row>
    <row r="5384" spans="1:10" ht="16.5" thickTop="1" thickBot="1" x14ac:dyDescent="0.3">
      <c r="A5384" s="10168"/>
      <c r="B5384" s="10181"/>
      <c r="C5384" s="10306" t="s">
        <v>147</v>
      </c>
      <c r="D5384" s="10307"/>
      <c r="E5384" s="10307"/>
      <c r="F5384" s="10307"/>
      <c r="G5384" s="10308"/>
      <c r="H5384" s="11359">
        <v>107</v>
      </c>
      <c r="I5384" s="11360"/>
      <c r="J5384" s="10169"/>
    </row>
    <row r="5385" spans="1:10" ht="16.5" thickTop="1" thickBot="1" x14ac:dyDescent="0.3">
      <c r="A5385" s="10168"/>
      <c r="B5385" s="10168"/>
      <c r="C5385" s="10184"/>
      <c r="D5385" s="10240" t="s">
        <v>148</v>
      </c>
      <c r="E5385" s="10244"/>
      <c r="F5385" s="10244"/>
      <c r="G5385" s="10245"/>
      <c r="H5385" s="11357">
        <v>65</v>
      </c>
      <c r="I5385" s="11358"/>
      <c r="J5385" s="10169"/>
    </row>
    <row r="5386" spans="1:10" ht="16.5" thickTop="1" thickBot="1" x14ac:dyDescent="0.3">
      <c r="A5386" s="10168"/>
      <c r="B5386" s="10168"/>
      <c r="C5386" s="10181"/>
      <c r="D5386" s="10240" t="s">
        <v>149</v>
      </c>
      <c r="E5386" s="10244"/>
      <c r="F5386" s="10244"/>
      <c r="G5386" s="10245"/>
      <c r="H5386" s="11357"/>
      <c r="I5386" s="11358"/>
      <c r="J5386" s="10169"/>
    </row>
    <row r="5387" spans="1:10" ht="16.5" thickTop="1" thickBot="1" x14ac:dyDescent="0.3">
      <c r="A5387" s="10168"/>
      <c r="B5387" s="10168"/>
      <c r="C5387" s="10181"/>
      <c r="D5387" s="10240" t="s">
        <v>150</v>
      </c>
      <c r="E5387" s="10244"/>
      <c r="F5387" s="10244"/>
      <c r="G5387" s="10245"/>
      <c r="H5387" s="11357">
        <v>42</v>
      </c>
      <c r="I5387" s="11358"/>
      <c r="J5387" s="10169"/>
    </row>
    <row r="5388" spans="1:10" ht="16.5" thickTop="1" thickBot="1" x14ac:dyDescent="0.3">
      <c r="A5388" s="10167"/>
      <c r="B5388" s="10168"/>
      <c r="C5388" s="10190"/>
      <c r="D5388" s="10357" t="s">
        <v>151</v>
      </c>
      <c r="E5388" s="10327"/>
      <c r="F5388" s="10327"/>
      <c r="G5388" s="10328"/>
      <c r="H5388" s="11365">
        <v>28</v>
      </c>
      <c r="I5388" s="11366"/>
      <c r="J5388" s="10169"/>
    </row>
    <row r="5389" spans="1:10" ht="27" thickTop="1" thickBot="1" x14ac:dyDescent="0.3">
      <c r="A5389" s="10168"/>
      <c r="B5389" s="10168"/>
      <c r="C5389" s="10181"/>
      <c r="D5389" s="10246" t="s">
        <v>248</v>
      </c>
      <c r="E5389" s="10237"/>
      <c r="F5389" s="10237"/>
      <c r="G5389" s="10247"/>
      <c r="H5389" s="11357">
        <v>26</v>
      </c>
      <c r="I5389" s="11358"/>
      <c r="J5389" s="10169"/>
    </row>
    <row r="5390" spans="1:10" ht="16.5" thickTop="1" thickBot="1" x14ac:dyDescent="0.3">
      <c r="A5390" s="10168"/>
      <c r="B5390" s="10168"/>
      <c r="C5390" s="10181"/>
      <c r="D5390" s="10248" t="s">
        <v>249</v>
      </c>
      <c r="E5390" s="10237"/>
      <c r="F5390" s="10237"/>
      <c r="G5390" s="10247"/>
      <c r="H5390" s="11390">
        <v>2</v>
      </c>
      <c r="I5390" s="11391"/>
      <c r="J5390" s="10169"/>
    </row>
    <row r="5391" spans="1:10" ht="16.5" thickTop="1" thickBot="1" x14ac:dyDescent="0.3">
      <c r="A5391" s="10168"/>
      <c r="B5391" s="10168"/>
      <c r="C5391" s="10181"/>
      <c r="D5391" s="10357" t="s">
        <v>250</v>
      </c>
      <c r="E5391" s="10327"/>
      <c r="F5391" s="10327"/>
      <c r="G5391" s="10328"/>
      <c r="H5391" s="11365">
        <v>0</v>
      </c>
      <c r="I5391" s="11366"/>
      <c r="J5391" s="10169"/>
    </row>
    <row r="5392" spans="1:10" ht="16.5" thickTop="1" thickBot="1" x14ac:dyDescent="0.3">
      <c r="A5392" s="10168"/>
      <c r="B5392" s="10168"/>
      <c r="C5392" s="10181"/>
      <c r="D5392" s="10248" t="s">
        <v>155</v>
      </c>
      <c r="E5392" s="10237"/>
      <c r="F5392" s="10237"/>
      <c r="G5392" s="10247"/>
      <c r="H5392" s="11357"/>
      <c r="I5392" s="11358"/>
      <c r="J5392" s="10169"/>
    </row>
    <row r="5393" spans="1:10" ht="16.5" thickTop="1" thickBot="1" x14ac:dyDescent="0.3">
      <c r="A5393" s="10168"/>
      <c r="B5393" s="10168"/>
      <c r="C5393" s="10181"/>
      <c r="D5393" s="10248" t="s">
        <v>156</v>
      </c>
      <c r="E5393" s="10237"/>
      <c r="F5393" s="10237"/>
      <c r="G5393" s="10247"/>
      <c r="H5393" s="11357"/>
      <c r="I5393" s="11358"/>
      <c r="J5393" s="10169"/>
    </row>
    <row r="5394" spans="1:10" ht="16.5" thickTop="1" thickBot="1" x14ac:dyDescent="0.3">
      <c r="A5394" s="10168"/>
      <c r="B5394" s="10168"/>
      <c r="C5394" s="10181"/>
      <c r="D5394" s="10248" t="s">
        <v>157</v>
      </c>
      <c r="E5394" s="10237"/>
      <c r="F5394" s="10237"/>
      <c r="G5394" s="10247"/>
      <c r="H5394" s="11357"/>
      <c r="I5394" s="11358"/>
      <c r="J5394" s="10169"/>
    </row>
    <row r="5395" spans="1:10" ht="16.5" thickTop="1" thickBot="1" x14ac:dyDescent="0.3">
      <c r="A5395" s="10168"/>
      <c r="B5395" s="10168"/>
      <c r="C5395" s="10181"/>
      <c r="D5395" s="10249" t="s">
        <v>158</v>
      </c>
      <c r="E5395" s="10226"/>
      <c r="F5395" s="10226"/>
      <c r="G5395" s="10227"/>
      <c r="H5395" s="11357"/>
      <c r="I5395" s="11358"/>
      <c r="J5395" s="10169"/>
    </row>
    <row r="5396" spans="1:10" ht="16.5" thickTop="1" thickBot="1" x14ac:dyDescent="0.3">
      <c r="A5396" s="10168"/>
      <c r="B5396" s="10168"/>
      <c r="C5396" s="10306" t="s">
        <v>159</v>
      </c>
      <c r="D5396" s="10307"/>
      <c r="E5396" s="10307"/>
      <c r="F5396" s="10307"/>
      <c r="G5396" s="10308"/>
      <c r="H5396" s="11359">
        <v>68</v>
      </c>
      <c r="I5396" s="11360"/>
      <c r="J5396" s="10169"/>
    </row>
    <row r="5397" spans="1:10" ht="16.5" thickTop="1" thickBot="1" x14ac:dyDescent="0.3">
      <c r="A5397" s="10168"/>
      <c r="B5397" s="10168"/>
      <c r="C5397" s="10181"/>
      <c r="D5397" s="10250" t="s">
        <v>160</v>
      </c>
      <c r="E5397" s="10224"/>
      <c r="F5397" s="10224"/>
      <c r="G5397" s="10224"/>
      <c r="H5397" s="11355">
        <v>29</v>
      </c>
      <c r="I5397" s="11355"/>
      <c r="J5397" s="10169"/>
    </row>
    <row r="5398" spans="1:10" ht="16.5" thickTop="1" thickBot="1" x14ac:dyDescent="0.3">
      <c r="A5398" s="10168"/>
      <c r="B5398" s="10168"/>
      <c r="C5398" s="10181"/>
      <c r="D5398" s="10240" t="s">
        <v>161</v>
      </c>
      <c r="E5398" s="10226"/>
      <c r="F5398" s="10226"/>
      <c r="G5398" s="10227"/>
      <c r="H5398" s="11356"/>
      <c r="I5398" s="11356"/>
      <c r="J5398" s="10169"/>
    </row>
    <row r="5399" spans="1:10" ht="16.5" thickTop="1" thickBot="1" x14ac:dyDescent="0.3">
      <c r="A5399" s="10168"/>
      <c r="B5399" s="10168"/>
      <c r="C5399" s="10181"/>
      <c r="D5399" s="10339" t="s">
        <v>162</v>
      </c>
      <c r="E5399" s="10229"/>
      <c r="F5399" s="10229"/>
      <c r="G5399" s="10230"/>
      <c r="H5399" s="11356">
        <v>39</v>
      </c>
      <c r="I5399" s="11356"/>
      <c r="J5399" s="10169"/>
    </row>
    <row r="5400" spans="1:10" ht="16.5" thickTop="1" thickBot="1" x14ac:dyDescent="0.3">
      <c r="A5400" s="10168"/>
      <c r="B5400" s="10168"/>
      <c r="C5400" s="10306" t="s">
        <v>163</v>
      </c>
      <c r="D5400" s="10307"/>
      <c r="E5400" s="10307"/>
      <c r="F5400" s="10307"/>
      <c r="G5400" s="10308"/>
      <c r="H5400" s="11359">
        <v>150</v>
      </c>
      <c r="I5400" s="11360"/>
      <c r="J5400" s="10169"/>
    </row>
    <row r="5401" spans="1:10" ht="16.5" thickTop="1" thickBot="1" x14ac:dyDescent="0.3">
      <c r="A5401" s="10168"/>
      <c r="B5401" s="10168"/>
      <c r="C5401" s="10184"/>
      <c r="D5401" s="10240" t="s">
        <v>160</v>
      </c>
      <c r="E5401" s="10226"/>
      <c r="F5401" s="10226"/>
      <c r="G5401" s="10227"/>
      <c r="H5401" s="11356">
        <v>37</v>
      </c>
      <c r="I5401" s="11356"/>
      <c r="J5401" s="10169"/>
    </row>
    <row r="5402" spans="1:10" ht="16.5" thickTop="1" thickBot="1" x14ac:dyDescent="0.3">
      <c r="A5402" s="10168"/>
      <c r="B5402" s="10168"/>
      <c r="C5402" s="10181"/>
      <c r="D5402" s="10240" t="s">
        <v>161</v>
      </c>
      <c r="E5402" s="10226"/>
      <c r="F5402" s="10226"/>
      <c r="G5402" s="10227"/>
      <c r="H5402" s="11356">
        <v>1</v>
      </c>
      <c r="I5402" s="11356"/>
      <c r="J5402" s="10169"/>
    </row>
    <row r="5403" spans="1:10" ht="16.5" thickTop="1" thickBot="1" x14ac:dyDescent="0.3">
      <c r="A5403" s="10168"/>
      <c r="B5403" s="10168"/>
      <c r="C5403" s="10181"/>
      <c r="D5403" s="10339" t="s">
        <v>162</v>
      </c>
      <c r="E5403" s="10229"/>
      <c r="F5403" s="10229"/>
      <c r="G5403" s="10230"/>
      <c r="H5403" s="11356">
        <v>111</v>
      </c>
      <c r="I5403" s="11356"/>
      <c r="J5403" s="10169"/>
    </row>
    <row r="5404" spans="1:10" ht="16.5" thickTop="1" thickBot="1" x14ac:dyDescent="0.3">
      <c r="A5404" s="10168"/>
      <c r="B5404" s="10168"/>
      <c r="C5404" s="10181"/>
      <c r="D5404" s="10339" t="s">
        <v>164</v>
      </c>
      <c r="E5404" s="10229"/>
      <c r="F5404" s="10229"/>
      <c r="G5404" s="10230"/>
      <c r="H5404" s="11357">
        <v>1</v>
      </c>
      <c r="I5404" s="11358"/>
      <c r="J5404" s="10169"/>
    </row>
    <row r="5405" spans="1:10" ht="16.5" thickTop="1" thickBot="1" x14ac:dyDescent="0.3">
      <c r="A5405" s="10168"/>
      <c r="B5405" s="10168"/>
      <c r="C5405" s="10181"/>
      <c r="D5405" s="11362" t="s">
        <v>165</v>
      </c>
      <c r="E5405" s="11363"/>
      <c r="F5405" s="11363"/>
      <c r="G5405" s="11364"/>
      <c r="H5405" s="11361">
        <v>70</v>
      </c>
      <c r="I5405" s="11361"/>
      <c r="J5405" s="10169"/>
    </row>
    <row r="5406" spans="1:10" ht="16.5" thickTop="1" thickBot="1" x14ac:dyDescent="0.3">
      <c r="A5406" s="10168"/>
      <c r="B5406" s="10168"/>
      <c r="C5406" s="10181"/>
      <c r="D5406" s="10250" t="s">
        <v>160</v>
      </c>
      <c r="E5406" s="10224"/>
      <c r="F5406" s="10224"/>
      <c r="G5406" s="10224"/>
      <c r="H5406" s="11355">
        <v>15</v>
      </c>
      <c r="I5406" s="11355"/>
      <c r="J5406" s="10169"/>
    </row>
    <row r="5407" spans="1:10" ht="16.5" thickTop="1" thickBot="1" x14ac:dyDescent="0.3">
      <c r="A5407" s="10168"/>
      <c r="B5407" s="10168"/>
      <c r="C5407" s="10181"/>
      <c r="D5407" s="10240" t="s">
        <v>161</v>
      </c>
      <c r="E5407" s="10226"/>
      <c r="F5407" s="10226"/>
      <c r="G5407" s="10227"/>
      <c r="H5407" s="11356"/>
      <c r="I5407" s="11356"/>
      <c r="J5407" s="10169"/>
    </row>
    <row r="5408" spans="1:10" ht="16.5" thickTop="1" thickBot="1" x14ac:dyDescent="0.3">
      <c r="A5408" s="10168"/>
      <c r="B5408" s="10168"/>
      <c r="C5408" s="10181"/>
      <c r="D5408" s="10339" t="s">
        <v>162</v>
      </c>
      <c r="E5408" s="10229"/>
      <c r="F5408" s="10229"/>
      <c r="G5408" s="10230"/>
      <c r="H5408" s="11356">
        <v>34</v>
      </c>
      <c r="I5408" s="11356"/>
      <c r="J5408" s="10169"/>
    </row>
    <row r="5409" spans="1:10" ht="16.5" thickTop="1" thickBot="1" x14ac:dyDescent="0.3">
      <c r="A5409" s="10168"/>
      <c r="B5409" s="10168"/>
      <c r="C5409" s="10185"/>
      <c r="D5409" s="10240" t="s">
        <v>114</v>
      </c>
      <c r="E5409" s="10229"/>
      <c r="F5409" s="10229"/>
      <c r="G5409" s="10230"/>
      <c r="H5409" s="11356">
        <v>21</v>
      </c>
      <c r="I5409" s="11356"/>
      <c r="J5409" s="10169"/>
    </row>
    <row r="5410" spans="1:10" ht="16.5" thickTop="1" thickBot="1" x14ac:dyDescent="0.3">
      <c r="A5410" s="10168"/>
      <c r="B5410" s="10207"/>
      <c r="C5410" s="10309" t="s">
        <v>166</v>
      </c>
      <c r="D5410" s="10302"/>
      <c r="E5410" s="10310"/>
      <c r="F5410" s="10304"/>
      <c r="G5410" s="10305"/>
      <c r="H5410" s="11369">
        <v>111</v>
      </c>
      <c r="I5410" s="11369"/>
      <c r="J5410" s="10168"/>
    </row>
    <row r="5411" spans="1:10" ht="16.5" thickTop="1" thickBot="1" x14ac:dyDescent="0.3">
      <c r="A5411" s="10168"/>
      <c r="B5411" s="10173"/>
      <c r="C5411" s="10208"/>
      <c r="D5411" s="10251" t="s">
        <v>251</v>
      </c>
      <c r="E5411" s="10252"/>
      <c r="F5411" s="10252"/>
      <c r="G5411" s="10253"/>
      <c r="H5411" s="11356">
        <v>30</v>
      </c>
      <c r="I5411" s="11356"/>
      <c r="J5411" s="10168"/>
    </row>
    <row r="5412" spans="1:10" ht="16.5" thickTop="1" thickBot="1" x14ac:dyDescent="0.3">
      <c r="A5412" s="10168"/>
      <c r="B5412" s="10209"/>
      <c r="C5412" s="10207"/>
      <c r="D5412" s="10252" t="s">
        <v>168</v>
      </c>
      <c r="E5412" s="10252"/>
      <c r="F5412" s="10252"/>
      <c r="G5412" s="10252"/>
      <c r="H5412" s="11355">
        <v>49</v>
      </c>
      <c r="I5412" s="11355"/>
      <c r="J5412" s="10168"/>
    </row>
    <row r="5413" spans="1:10" ht="16.5" thickTop="1" thickBot="1" x14ac:dyDescent="0.3">
      <c r="A5413" s="10168"/>
      <c r="B5413" s="10209"/>
      <c r="C5413" s="10207"/>
      <c r="D5413" s="10254" t="s">
        <v>169</v>
      </c>
      <c r="E5413" s="10252"/>
      <c r="F5413" s="10252"/>
      <c r="G5413" s="10253"/>
      <c r="H5413" s="11356">
        <v>29</v>
      </c>
      <c r="I5413" s="11356"/>
      <c r="J5413" s="10168"/>
    </row>
    <row r="5414" spans="1:10" ht="16.5" thickTop="1" thickBot="1" x14ac:dyDescent="0.3">
      <c r="A5414" s="10168"/>
      <c r="B5414" s="10209"/>
      <c r="C5414" s="10207"/>
      <c r="D5414" s="10254" t="s">
        <v>170</v>
      </c>
      <c r="E5414" s="10252"/>
      <c r="F5414" s="10252"/>
      <c r="G5414" s="10253"/>
      <c r="H5414" s="11356">
        <v>3</v>
      </c>
      <c r="I5414" s="11356"/>
      <c r="J5414" s="10168"/>
    </row>
    <row r="5415" spans="1:10" ht="16.5" thickTop="1" thickBot="1" x14ac:dyDescent="0.3">
      <c r="A5415" s="10168"/>
      <c r="B5415" s="10172"/>
      <c r="C5415" s="10181"/>
      <c r="D5415" s="10355" t="s">
        <v>171</v>
      </c>
      <c r="E5415" s="10329"/>
      <c r="F5415" s="10329"/>
      <c r="G5415" s="10330"/>
      <c r="H5415" s="11361">
        <v>14</v>
      </c>
      <c r="I5415" s="11361"/>
      <c r="J5415" s="10168"/>
    </row>
    <row r="5416" spans="1:10" ht="16.5" thickTop="1" thickBot="1" x14ac:dyDescent="0.3">
      <c r="A5416" s="10168"/>
      <c r="B5416" s="10168"/>
      <c r="C5416" s="10181"/>
      <c r="D5416" s="10255" t="s">
        <v>172</v>
      </c>
      <c r="E5416" s="10226"/>
      <c r="F5416" s="10226"/>
      <c r="G5416" s="10227"/>
      <c r="H5416" s="11356"/>
      <c r="I5416" s="11356"/>
      <c r="J5416" s="10168"/>
    </row>
    <row r="5417" spans="1:10" ht="16.5" thickTop="1" thickBot="1" x14ac:dyDescent="0.3">
      <c r="A5417" s="10168"/>
      <c r="B5417" s="10172"/>
      <c r="C5417" s="10181"/>
      <c r="D5417" s="10256" t="s">
        <v>173</v>
      </c>
      <c r="E5417" s="10252"/>
      <c r="F5417" s="10252"/>
      <c r="G5417" s="10253"/>
      <c r="H5417" s="11355">
        <v>11</v>
      </c>
      <c r="I5417" s="11355"/>
      <c r="J5417" s="10168"/>
    </row>
    <row r="5418" spans="1:10" ht="16.5" thickTop="1" thickBot="1" x14ac:dyDescent="0.3">
      <c r="A5418" s="10168"/>
      <c r="B5418" s="10172"/>
      <c r="C5418" s="10181"/>
      <c r="D5418" s="10257" t="s">
        <v>174</v>
      </c>
      <c r="E5418" s="10252"/>
      <c r="F5418" s="10252"/>
      <c r="G5418" s="10253"/>
      <c r="H5418" s="11356">
        <v>3</v>
      </c>
      <c r="I5418" s="11356"/>
      <c r="J5418" s="10170"/>
    </row>
    <row r="5419" spans="1:10" ht="17.25" thickTop="1" thickBot="1" x14ac:dyDescent="0.3">
      <c r="A5419" s="10168"/>
      <c r="B5419" s="10311" t="s">
        <v>175</v>
      </c>
      <c r="C5419" s="10312"/>
      <c r="D5419" s="10312"/>
      <c r="E5419" s="10312"/>
      <c r="F5419" s="10313"/>
      <c r="G5419" s="11359" t="s">
        <v>11</v>
      </c>
      <c r="H5419" s="11367"/>
      <c r="I5419" s="11360"/>
      <c r="J5419" s="10168"/>
    </row>
    <row r="5420" spans="1:10" ht="16.5" thickTop="1" x14ac:dyDescent="0.25">
      <c r="A5420" s="10170"/>
      <c r="B5420" s="10314"/>
      <c r="C5420" s="10315"/>
      <c r="D5420" s="10315"/>
      <c r="E5420" s="10315"/>
      <c r="F5420" s="10316"/>
      <c r="G5420" s="11348">
        <v>3915</v>
      </c>
      <c r="H5420" s="11349"/>
      <c r="I5420" s="11350"/>
      <c r="J5420" s="10170"/>
    </row>
    <row r="5421" spans="1:10" ht="16.5" thickBot="1" x14ac:dyDescent="0.3">
      <c r="A5421" s="10170"/>
      <c r="B5421" s="10317"/>
      <c r="C5421" s="10318"/>
      <c r="D5421" s="10318"/>
      <c r="E5421" s="10318"/>
      <c r="F5421" s="10319"/>
      <c r="G5421" s="11351"/>
      <c r="H5421" s="11352"/>
      <c r="I5421" s="11353"/>
      <c r="J5421" s="10170"/>
    </row>
    <row r="5422" spans="1:10" ht="15.75" thickTop="1" x14ac:dyDescent="0.25">
      <c r="A5422" s="10170"/>
      <c r="B5422" s="10170"/>
      <c r="C5422" s="10170"/>
      <c r="D5422" s="10170"/>
      <c r="E5422" s="10170"/>
      <c r="F5422" s="10170"/>
      <c r="G5422" s="10170"/>
      <c r="H5422" s="10170"/>
      <c r="I5422" s="10170"/>
      <c r="J5422" s="10170"/>
    </row>
    <row r="5424" spans="1:10" ht="15.75" thickBot="1" x14ac:dyDescent="0.3">
      <c r="A5424" s="10368"/>
      <c r="B5424" s="10368"/>
      <c r="C5424" s="10369"/>
      <c r="D5424" s="10369"/>
      <c r="E5424" s="10370"/>
      <c r="F5424" s="10368"/>
      <c r="G5424" s="10371" t="s">
        <v>196</v>
      </c>
      <c r="H5424" s="10368"/>
      <c r="I5424" s="10368"/>
      <c r="J5424" s="10368"/>
    </row>
    <row r="5425" spans="1:10" ht="17.25" thickTop="1" thickBot="1" x14ac:dyDescent="0.3">
      <c r="A5425" s="10372"/>
      <c r="B5425" s="10372"/>
      <c r="C5425" s="10373"/>
      <c r="D5425" s="10373"/>
      <c r="E5425" s="10373"/>
      <c r="F5425" s="10368"/>
      <c r="G5425" s="10374" t="s">
        <v>1</v>
      </c>
      <c r="H5425" s="10375"/>
      <c r="I5425" s="10376"/>
      <c r="J5425" s="10372"/>
    </row>
    <row r="5426" spans="1:10" ht="17.25" thickTop="1" thickBot="1" x14ac:dyDescent="0.3">
      <c r="A5426" s="10370"/>
      <c r="B5426" s="10372"/>
      <c r="C5426" s="10377"/>
      <c r="D5426" s="10377"/>
      <c r="E5426" s="10377"/>
      <c r="F5426" s="10368"/>
      <c r="G5426" s="10378" t="s">
        <v>2</v>
      </c>
      <c r="H5426" s="10379"/>
      <c r="I5426" s="10376" t="s">
        <v>181</v>
      </c>
      <c r="J5426" s="10372"/>
    </row>
    <row r="5427" spans="1:10" ht="16.5" thickTop="1" thickBot="1" x14ac:dyDescent="0.3">
      <c r="A5427" s="10372"/>
      <c r="B5427" s="10372"/>
      <c r="C5427" s="10372"/>
      <c r="D5427" s="10373"/>
      <c r="E5427" s="10380"/>
      <c r="F5427" s="10373"/>
      <c r="G5427" s="10373"/>
      <c r="H5427" s="10373"/>
      <c r="I5427" s="10373"/>
      <c r="J5427" s="10373"/>
    </row>
    <row r="5428" spans="1:10" ht="17.25" thickTop="1" thickBot="1" x14ac:dyDescent="0.3">
      <c r="A5428" s="10381" t="s">
        <v>4</v>
      </c>
      <c r="B5428" s="11052" t="s">
        <v>283</v>
      </c>
      <c r="C5428" s="11053"/>
      <c r="D5428" s="11053"/>
      <c r="E5428" s="11053"/>
      <c r="F5428" s="11053"/>
      <c r="G5428" s="11054"/>
      <c r="H5428" s="10368"/>
      <c r="I5428" s="10368"/>
      <c r="J5428" s="10368"/>
    </row>
    <row r="5429" spans="1:10" ht="17.25" thickTop="1" thickBot="1" x14ac:dyDescent="0.3">
      <c r="A5429" s="10381" t="s">
        <v>5</v>
      </c>
      <c r="B5429" s="11052" t="s">
        <v>271</v>
      </c>
      <c r="C5429" s="11053"/>
      <c r="D5429" s="11053"/>
      <c r="E5429" s="11053"/>
      <c r="F5429" s="11053"/>
      <c r="G5429" s="11054"/>
      <c r="H5429" s="10368"/>
      <c r="I5429" s="10368"/>
      <c r="J5429" s="10368"/>
    </row>
    <row r="5430" spans="1:10" ht="17.25" thickTop="1" thickBot="1" x14ac:dyDescent="0.3">
      <c r="A5430" s="10382" t="s">
        <v>7</v>
      </c>
      <c r="B5430" s="11055" t="s">
        <v>8</v>
      </c>
      <c r="C5430" s="11056"/>
      <c r="D5430" s="10383"/>
      <c r="E5430" s="10384"/>
      <c r="F5430" s="10384"/>
      <c r="G5430" s="10383"/>
      <c r="H5430" s="10368"/>
      <c r="I5430" s="10368"/>
      <c r="J5430" s="10368"/>
    </row>
    <row r="5431" spans="1:10" ht="16.5" thickTop="1" thickBot="1" x14ac:dyDescent="0.3">
      <c r="A5431" s="10372"/>
      <c r="B5431" s="10372"/>
      <c r="C5431" s="10372"/>
      <c r="D5431" s="10372"/>
      <c r="E5431" s="10372"/>
      <c r="F5431" s="10372"/>
      <c r="G5431" s="10385"/>
      <c r="H5431" s="10372"/>
      <c r="I5431" s="10372"/>
      <c r="J5431" s="10372"/>
    </row>
    <row r="5432" spans="1:10" ht="16.5" thickTop="1" thickBot="1" x14ac:dyDescent="0.3">
      <c r="A5432" s="10368"/>
      <c r="B5432" s="11342" t="s">
        <v>9</v>
      </c>
      <c r="C5432" s="11342"/>
      <c r="D5432" s="11342"/>
      <c r="E5432" s="11234" t="s">
        <v>10</v>
      </c>
      <c r="F5432" s="11323"/>
      <c r="G5432" s="11234" t="s">
        <v>11</v>
      </c>
      <c r="H5432" s="11323"/>
      <c r="I5432" s="10368"/>
      <c r="J5432" s="10368"/>
    </row>
    <row r="5433" spans="1:10" ht="16.5" thickTop="1" thickBot="1" x14ac:dyDescent="0.3">
      <c r="A5433" s="10386"/>
      <c r="B5433" s="11343"/>
      <c r="C5433" s="11342"/>
      <c r="D5433" s="11342"/>
      <c r="E5433" s="11071">
        <v>785</v>
      </c>
      <c r="F5433" s="11071"/>
      <c r="G5433" s="11344">
        <v>785</v>
      </c>
      <c r="H5433" s="11344"/>
      <c r="I5433" s="10368"/>
      <c r="J5433" s="10368"/>
    </row>
    <row r="5434" spans="1:10" ht="16.5" thickTop="1" thickBot="1" x14ac:dyDescent="0.3">
      <c r="A5434" s="10386"/>
      <c r="B5434" s="11343"/>
      <c r="C5434" s="11342"/>
      <c r="D5434" s="11342"/>
      <c r="E5434" s="11071"/>
      <c r="F5434" s="11071"/>
      <c r="G5434" s="11344"/>
      <c r="H5434" s="11344"/>
      <c r="I5434" s="10368"/>
      <c r="J5434" s="10368"/>
    </row>
    <row r="5435" spans="1:10" ht="16.5" thickTop="1" thickBot="1" x14ac:dyDescent="0.3">
      <c r="A5435" s="10386"/>
      <c r="B5435" s="10387"/>
      <c r="C5435" s="10387"/>
      <c r="D5435" s="10387"/>
      <c r="E5435" s="10387"/>
      <c r="F5435" s="10387"/>
      <c r="G5435" s="10387"/>
      <c r="H5435" s="10387"/>
      <c r="I5435" s="10387"/>
      <c r="J5435" s="10387"/>
    </row>
    <row r="5436" spans="1:10" ht="16.5" thickTop="1" thickBot="1" x14ac:dyDescent="0.3">
      <c r="A5436" s="10386"/>
      <c r="B5436" s="11343" t="s">
        <v>12</v>
      </c>
      <c r="C5436" s="11342"/>
      <c r="D5436" s="11342"/>
      <c r="E5436" s="11342"/>
      <c r="F5436" s="11342"/>
      <c r="G5436" s="11234" t="s">
        <v>11</v>
      </c>
      <c r="H5436" s="11323"/>
      <c r="I5436" s="11345" t="s">
        <v>13</v>
      </c>
      <c r="J5436" s="11345"/>
    </row>
    <row r="5437" spans="1:10" ht="16.5" thickTop="1" thickBot="1" x14ac:dyDescent="0.3">
      <c r="A5437" s="10386"/>
      <c r="B5437" s="11342"/>
      <c r="C5437" s="11342"/>
      <c r="D5437" s="11342"/>
      <c r="E5437" s="11342"/>
      <c r="F5437" s="11342"/>
      <c r="G5437" s="10388" t="s">
        <v>14</v>
      </c>
      <c r="H5437" s="10388" t="s">
        <v>15</v>
      </c>
      <c r="I5437" s="11345"/>
      <c r="J5437" s="11345"/>
    </row>
    <row r="5438" spans="1:10" ht="16.5" thickTop="1" thickBot="1" x14ac:dyDescent="0.3">
      <c r="A5438" s="10368"/>
      <c r="B5438" s="11342"/>
      <c r="C5438" s="11342"/>
      <c r="D5438" s="11342"/>
      <c r="E5438" s="11342"/>
      <c r="F5438" s="11342"/>
      <c r="G5438" s="10389">
        <v>65</v>
      </c>
      <c r="H5438" s="10389">
        <v>5</v>
      </c>
      <c r="I5438" s="11346">
        <v>70</v>
      </c>
      <c r="J5438" s="11346"/>
    </row>
    <row r="5439" spans="1:10" ht="16.5" thickTop="1" thickBot="1" x14ac:dyDescent="0.3">
      <c r="A5439" s="10368"/>
      <c r="B5439" s="11339" t="s">
        <v>16</v>
      </c>
      <c r="C5439" s="11341"/>
      <c r="D5439" s="11341"/>
      <c r="E5439" s="11341"/>
      <c r="F5439" s="11340"/>
      <c r="G5439" s="10390">
        <v>65</v>
      </c>
      <c r="H5439" s="10390">
        <v>4</v>
      </c>
      <c r="I5439" s="11284">
        <v>69</v>
      </c>
      <c r="J5439" s="11284"/>
    </row>
    <row r="5440" spans="1:10" ht="16.5" thickTop="1" thickBot="1" x14ac:dyDescent="0.3">
      <c r="A5440" s="10368"/>
      <c r="B5440" s="11339" t="s">
        <v>17</v>
      </c>
      <c r="C5440" s="11341"/>
      <c r="D5440" s="11341"/>
      <c r="E5440" s="11341"/>
      <c r="F5440" s="11341"/>
      <c r="G5440" s="10390"/>
      <c r="H5440" s="10390">
        <v>1</v>
      </c>
      <c r="I5440" s="11287">
        <v>1</v>
      </c>
      <c r="J5440" s="11288"/>
    </row>
    <row r="5441" spans="1:10" ht="16.5" thickTop="1" thickBot="1" x14ac:dyDescent="0.3">
      <c r="A5441" s="10368"/>
      <c r="B5441" s="10391" t="s">
        <v>18</v>
      </c>
      <c r="C5441" s="10392"/>
      <c r="D5441" s="10393"/>
      <c r="E5441" s="10394"/>
      <c r="F5441" s="10394"/>
      <c r="G5441" s="10395"/>
      <c r="H5441" s="10396"/>
      <c r="I5441" s="10397"/>
      <c r="J5441" s="10368"/>
    </row>
    <row r="5442" spans="1:10" ht="16.5" thickTop="1" thickBot="1" x14ac:dyDescent="0.3">
      <c r="A5442" s="10368"/>
      <c r="B5442" s="10398"/>
      <c r="C5442" s="10399"/>
      <c r="D5442" s="10399"/>
      <c r="E5442" s="11234" t="s">
        <v>19</v>
      </c>
      <c r="F5442" s="11234"/>
      <c r="G5442" s="11234"/>
      <c r="H5442" s="11218"/>
      <c r="I5442" s="10388" t="s">
        <v>11</v>
      </c>
      <c r="J5442" s="10368"/>
    </row>
    <row r="5443" spans="1:10" ht="16.5" thickTop="1" thickBot="1" x14ac:dyDescent="0.3">
      <c r="A5443" s="10368"/>
      <c r="B5443" s="10398"/>
      <c r="C5443" s="10399" t="s">
        <v>20</v>
      </c>
      <c r="D5443" s="10399"/>
      <c r="E5443" s="10400" t="s">
        <v>21</v>
      </c>
      <c r="F5443" s="10400" t="s">
        <v>22</v>
      </c>
      <c r="G5443" s="10400" t="s">
        <v>23</v>
      </c>
      <c r="H5443" s="10401" t="s">
        <v>24</v>
      </c>
      <c r="I5443" s="10402"/>
      <c r="J5443" s="10368"/>
    </row>
    <row r="5444" spans="1:10" ht="16.5" thickTop="1" thickBot="1" x14ac:dyDescent="0.3">
      <c r="A5444" s="10368"/>
      <c r="B5444" s="10403"/>
      <c r="C5444" s="10404"/>
      <c r="D5444" s="10404"/>
      <c r="E5444" s="11334">
        <v>15</v>
      </c>
      <c r="F5444" s="11334"/>
      <c r="G5444" s="11334"/>
      <c r="H5444" s="11335"/>
      <c r="I5444" s="11336">
        <v>108</v>
      </c>
      <c r="J5444" s="10368"/>
    </row>
    <row r="5445" spans="1:10" ht="16.5" thickTop="1" thickBot="1" x14ac:dyDescent="0.3">
      <c r="A5445" s="10368"/>
      <c r="B5445" s="10405"/>
      <c r="C5445" s="10406"/>
      <c r="D5445" s="10406"/>
      <c r="E5445" s="10407">
        <v>97</v>
      </c>
      <c r="F5445" s="10407">
        <v>11</v>
      </c>
      <c r="G5445" s="10407">
        <v>0</v>
      </c>
      <c r="H5445" s="10407">
        <v>0</v>
      </c>
      <c r="I5445" s="11336"/>
      <c r="J5445" s="10368"/>
    </row>
    <row r="5446" spans="1:10" ht="17.25" thickTop="1" thickBot="1" x14ac:dyDescent="0.3">
      <c r="A5446" s="10368"/>
      <c r="B5446" s="10408"/>
      <c r="C5446" s="11337" t="s">
        <v>25</v>
      </c>
      <c r="D5446" s="11338"/>
      <c r="E5446" s="10409">
        <v>0</v>
      </c>
      <c r="F5446" s="10409">
        <v>0</v>
      </c>
      <c r="G5446" s="10409">
        <v>0</v>
      </c>
      <c r="H5446" s="10410">
        <v>0</v>
      </c>
      <c r="I5446" s="10411">
        <v>0</v>
      </c>
      <c r="J5446" s="10368"/>
    </row>
    <row r="5447" spans="1:10" ht="16.5" thickTop="1" thickBot="1" x14ac:dyDescent="0.3">
      <c r="A5447" s="10368"/>
      <c r="B5447" s="10408"/>
      <c r="C5447" s="10412"/>
      <c r="D5447" s="10413" t="s">
        <v>26</v>
      </c>
      <c r="E5447" s="10414">
        <v>0</v>
      </c>
      <c r="F5447" s="10414">
        <v>0</v>
      </c>
      <c r="G5447" s="10414">
        <v>0</v>
      </c>
      <c r="H5447" s="10414">
        <v>0</v>
      </c>
      <c r="I5447" s="10415">
        <v>0</v>
      </c>
      <c r="J5447" s="10368"/>
    </row>
    <row r="5448" spans="1:10" ht="16.5" thickTop="1" thickBot="1" x14ac:dyDescent="0.3">
      <c r="A5448" s="10368"/>
      <c r="B5448" s="10408"/>
      <c r="C5448" s="10412"/>
      <c r="D5448" s="10413" t="s">
        <v>27</v>
      </c>
      <c r="E5448" s="10414">
        <v>0</v>
      </c>
      <c r="F5448" s="10414">
        <v>0</v>
      </c>
      <c r="G5448" s="10414">
        <v>0</v>
      </c>
      <c r="H5448" s="10414">
        <v>0</v>
      </c>
      <c r="I5448" s="10415">
        <v>0</v>
      </c>
      <c r="J5448" s="10368"/>
    </row>
    <row r="5449" spans="1:10" ht="16.5" thickTop="1" thickBot="1" x14ac:dyDescent="0.3">
      <c r="A5449" s="10368"/>
      <c r="B5449" s="10408"/>
      <c r="C5449" s="10412"/>
      <c r="D5449" s="10413" t="s">
        <v>28</v>
      </c>
      <c r="E5449" s="10414">
        <v>0</v>
      </c>
      <c r="F5449" s="10414">
        <v>0</v>
      </c>
      <c r="G5449" s="10414">
        <v>0</v>
      </c>
      <c r="H5449" s="10414">
        <v>0</v>
      </c>
      <c r="I5449" s="10415">
        <v>0</v>
      </c>
      <c r="J5449" s="10368"/>
    </row>
    <row r="5450" spans="1:10" ht="27" thickTop="1" thickBot="1" x14ac:dyDescent="0.3">
      <c r="A5450" s="10368"/>
      <c r="B5450" s="10408"/>
      <c r="C5450" s="10412"/>
      <c r="D5450" s="10413" t="s">
        <v>29</v>
      </c>
      <c r="E5450" s="10414">
        <v>0</v>
      </c>
      <c r="F5450" s="10414">
        <v>0</v>
      </c>
      <c r="G5450" s="10414">
        <v>0</v>
      </c>
      <c r="H5450" s="10414">
        <v>0</v>
      </c>
      <c r="I5450" s="10415">
        <v>0</v>
      </c>
      <c r="J5450" s="10368"/>
    </row>
    <row r="5451" spans="1:10" ht="17.25" thickTop="1" thickBot="1" x14ac:dyDescent="0.3">
      <c r="A5451" s="10368"/>
      <c r="B5451" s="10408"/>
      <c r="C5451" s="10416" t="s">
        <v>30</v>
      </c>
      <c r="D5451" s="10417"/>
      <c r="E5451" s="10418">
        <v>3</v>
      </c>
      <c r="F5451" s="10418">
        <v>0</v>
      </c>
      <c r="G5451" s="10418">
        <v>0</v>
      </c>
      <c r="H5451" s="10418">
        <v>0</v>
      </c>
      <c r="I5451" s="10419">
        <v>3</v>
      </c>
      <c r="J5451" s="10368"/>
    </row>
    <row r="5452" spans="1:10" ht="27" thickTop="1" thickBot="1" x14ac:dyDescent="0.3">
      <c r="A5452" s="10368"/>
      <c r="B5452" s="10408"/>
      <c r="C5452" s="10412"/>
      <c r="D5452" s="10413" t="s">
        <v>31</v>
      </c>
      <c r="E5452" s="10414">
        <v>0</v>
      </c>
      <c r="F5452" s="10414">
        <v>0</v>
      </c>
      <c r="G5452" s="10414">
        <v>0</v>
      </c>
      <c r="H5452" s="10414">
        <v>0</v>
      </c>
      <c r="I5452" s="10415">
        <v>0</v>
      </c>
      <c r="J5452" s="10368"/>
    </row>
    <row r="5453" spans="1:10" ht="16.5" thickTop="1" thickBot="1" x14ac:dyDescent="0.3">
      <c r="A5453" s="10368"/>
      <c r="B5453" s="10408"/>
      <c r="C5453" s="10412"/>
      <c r="D5453" s="10413" t="s">
        <v>32</v>
      </c>
      <c r="E5453" s="10414">
        <v>3</v>
      </c>
      <c r="F5453" s="10414">
        <v>0</v>
      </c>
      <c r="G5453" s="10414">
        <v>0</v>
      </c>
      <c r="H5453" s="10414">
        <v>0</v>
      </c>
      <c r="I5453" s="10415">
        <v>3</v>
      </c>
      <c r="J5453" s="10368"/>
    </row>
    <row r="5454" spans="1:10" ht="27" thickTop="1" thickBot="1" x14ac:dyDescent="0.3">
      <c r="A5454" s="10368"/>
      <c r="B5454" s="10408"/>
      <c r="C5454" s="10412"/>
      <c r="D5454" s="10413" t="s">
        <v>120</v>
      </c>
      <c r="E5454" s="10414">
        <v>0</v>
      </c>
      <c r="F5454" s="10414">
        <v>0</v>
      </c>
      <c r="G5454" s="10414">
        <v>0</v>
      </c>
      <c r="H5454" s="10414">
        <v>0</v>
      </c>
      <c r="I5454" s="10415">
        <v>0</v>
      </c>
      <c r="J5454" s="10368"/>
    </row>
    <row r="5455" spans="1:10" ht="39.75" thickTop="1" thickBot="1" x14ac:dyDescent="0.3">
      <c r="A5455" s="10368"/>
      <c r="B5455" s="10408"/>
      <c r="C5455" s="10412"/>
      <c r="D5455" s="10413" t="s">
        <v>34</v>
      </c>
      <c r="E5455" s="10414">
        <v>0</v>
      </c>
      <c r="F5455" s="10414">
        <v>0</v>
      </c>
      <c r="G5455" s="10414">
        <v>0</v>
      </c>
      <c r="H5455" s="10414">
        <v>0</v>
      </c>
      <c r="I5455" s="10415">
        <v>0</v>
      </c>
      <c r="J5455" s="10368"/>
    </row>
    <row r="5456" spans="1:10" ht="65.25" thickTop="1" thickBot="1" x14ac:dyDescent="0.3">
      <c r="A5456" s="10368"/>
      <c r="B5456" s="10408"/>
      <c r="C5456" s="10412"/>
      <c r="D5456" s="10413" t="s">
        <v>198</v>
      </c>
      <c r="E5456" s="10414">
        <v>0</v>
      </c>
      <c r="F5456" s="10414">
        <v>0</v>
      </c>
      <c r="G5456" s="10414">
        <v>0</v>
      </c>
      <c r="H5456" s="10414">
        <v>0</v>
      </c>
      <c r="I5456" s="10415">
        <v>0</v>
      </c>
      <c r="J5456" s="10368"/>
    </row>
    <row r="5457" spans="1:10" ht="17.25" thickTop="1" thickBot="1" x14ac:dyDescent="0.3">
      <c r="A5457" s="10368"/>
      <c r="B5457" s="10408"/>
      <c r="C5457" s="11339" t="s">
        <v>36</v>
      </c>
      <c r="D5457" s="11340"/>
      <c r="E5457" s="10420">
        <v>27</v>
      </c>
      <c r="F5457" s="10420">
        <v>0</v>
      </c>
      <c r="G5457" s="10420">
        <v>0</v>
      </c>
      <c r="H5457" s="10420">
        <v>0</v>
      </c>
      <c r="I5457" s="10411">
        <v>27</v>
      </c>
      <c r="J5457" s="10368"/>
    </row>
    <row r="5458" spans="1:10" ht="27" thickTop="1" thickBot="1" x14ac:dyDescent="0.3">
      <c r="A5458" s="10368"/>
      <c r="B5458" s="10408"/>
      <c r="C5458" s="10412"/>
      <c r="D5458" s="10421" t="s">
        <v>37</v>
      </c>
      <c r="E5458" s="10414">
        <v>8</v>
      </c>
      <c r="F5458" s="10414">
        <v>0</v>
      </c>
      <c r="G5458" s="10414">
        <v>0</v>
      </c>
      <c r="H5458" s="10414">
        <v>0</v>
      </c>
      <c r="I5458" s="10422">
        <v>8</v>
      </c>
      <c r="J5458" s="10368"/>
    </row>
    <row r="5459" spans="1:10" ht="39.75" thickTop="1" thickBot="1" x14ac:dyDescent="0.3">
      <c r="A5459" s="10368"/>
      <c r="B5459" s="10408"/>
      <c r="C5459" s="10412"/>
      <c r="D5459" s="10421" t="s">
        <v>38</v>
      </c>
      <c r="E5459" s="10414">
        <v>12</v>
      </c>
      <c r="F5459" s="10414">
        <v>0</v>
      </c>
      <c r="G5459" s="10414">
        <v>0</v>
      </c>
      <c r="H5459" s="10414">
        <v>0</v>
      </c>
      <c r="I5459" s="10422">
        <v>12</v>
      </c>
      <c r="J5459" s="10368"/>
    </row>
    <row r="5460" spans="1:10" ht="52.5" thickTop="1" thickBot="1" x14ac:dyDescent="0.3">
      <c r="A5460" s="10368"/>
      <c r="B5460" s="10408"/>
      <c r="C5460" s="10412"/>
      <c r="D5460" s="10424" t="s">
        <v>39</v>
      </c>
      <c r="E5460" s="10414">
        <v>7</v>
      </c>
      <c r="F5460" s="10414">
        <v>0</v>
      </c>
      <c r="G5460" s="10414">
        <v>0</v>
      </c>
      <c r="H5460" s="10414">
        <v>0</v>
      </c>
      <c r="I5460" s="10422">
        <v>7</v>
      </c>
      <c r="J5460" s="10368"/>
    </row>
    <row r="5461" spans="1:10" ht="17.25" thickTop="1" thickBot="1" x14ac:dyDescent="0.3">
      <c r="A5461" s="10368"/>
      <c r="B5461" s="10369"/>
      <c r="C5461" s="11339" t="s">
        <v>199</v>
      </c>
      <c r="D5461" s="11340"/>
      <c r="E5461" s="10418">
        <v>0</v>
      </c>
      <c r="F5461" s="10418">
        <v>7</v>
      </c>
      <c r="G5461" s="10418">
        <v>0</v>
      </c>
      <c r="H5461" s="10418">
        <v>0</v>
      </c>
      <c r="I5461" s="10411">
        <v>7</v>
      </c>
      <c r="J5461" s="10368"/>
    </row>
    <row r="5462" spans="1:10" ht="16.5" thickTop="1" thickBot="1" x14ac:dyDescent="0.3">
      <c r="A5462" s="10368"/>
      <c r="B5462" s="10369"/>
      <c r="C5462" s="10425"/>
      <c r="D5462" s="10426" t="s">
        <v>200</v>
      </c>
      <c r="E5462" s="10414"/>
      <c r="F5462" s="10414">
        <v>4</v>
      </c>
      <c r="G5462" s="10414"/>
      <c r="H5462" s="10414"/>
      <c r="I5462" s="10422">
        <v>4</v>
      </c>
      <c r="J5462" s="10368"/>
    </row>
    <row r="5463" spans="1:10" ht="52.5" thickTop="1" thickBot="1" x14ac:dyDescent="0.3">
      <c r="A5463" s="10368"/>
      <c r="B5463" s="10369"/>
      <c r="C5463" s="10425"/>
      <c r="D5463" s="10426" t="s">
        <v>201</v>
      </c>
      <c r="E5463" s="10414"/>
      <c r="F5463" s="10414"/>
      <c r="G5463" s="10414"/>
      <c r="H5463" s="10414"/>
      <c r="I5463" s="10422">
        <v>0</v>
      </c>
      <c r="J5463" s="10368"/>
    </row>
    <row r="5464" spans="1:10" ht="52.5" thickTop="1" thickBot="1" x14ac:dyDescent="0.3">
      <c r="A5464" s="10368"/>
      <c r="B5464" s="10369"/>
      <c r="C5464" s="10425"/>
      <c r="D5464" s="10426" t="s">
        <v>202</v>
      </c>
      <c r="E5464" s="10414"/>
      <c r="F5464" s="10414"/>
      <c r="G5464" s="10414"/>
      <c r="H5464" s="10414"/>
      <c r="I5464" s="10422">
        <v>0</v>
      </c>
      <c r="J5464" s="10368"/>
    </row>
    <row r="5465" spans="1:10" ht="39.75" thickTop="1" thickBot="1" x14ac:dyDescent="0.3">
      <c r="A5465" s="10368"/>
      <c r="B5465" s="10369"/>
      <c r="C5465" s="10425"/>
      <c r="D5465" s="10427" t="s">
        <v>203</v>
      </c>
      <c r="E5465" s="10414"/>
      <c r="F5465" s="10414"/>
      <c r="G5465" s="10414"/>
      <c r="H5465" s="10414"/>
      <c r="I5465" s="10422">
        <v>0</v>
      </c>
      <c r="J5465" s="10368"/>
    </row>
    <row r="5466" spans="1:10" ht="65.25" thickTop="1" thickBot="1" x14ac:dyDescent="0.3">
      <c r="A5466" s="10368"/>
      <c r="B5466" s="10369"/>
      <c r="C5466" s="10425"/>
      <c r="D5466" s="10428" t="s">
        <v>204</v>
      </c>
      <c r="E5466" s="10414"/>
      <c r="F5466" s="10414"/>
      <c r="G5466" s="10414"/>
      <c r="H5466" s="10414"/>
      <c r="I5466" s="10422">
        <v>0</v>
      </c>
      <c r="J5466" s="10368"/>
    </row>
    <row r="5467" spans="1:10" ht="39.75" thickTop="1" thickBot="1" x14ac:dyDescent="0.3">
      <c r="A5467" s="10368"/>
      <c r="B5467" s="10369"/>
      <c r="C5467" s="10425"/>
      <c r="D5467" s="10427" t="s">
        <v>205</v>
      </c>
      <c r="E5467" s="10414"/>
      <c r="F5467" s="10414"/>
      <c r="G5467" s="10414"/>
      <c r="H5467" s="10414"/>
      <c r="I5467" s="10422">
        <v>0</v>
      </c>
      <c r="J5467" s="10368"/>
    </row>
    <row r="5468" spans="1:10" ht="52.5" thickTop="1" thickBot="1" x14ac:dyDescent="0.3">
      <c r="A5468" s="10368"/>
      <c r="B5468" s="10369"/>
      <c r="C5468" s="10425"/>
      <c r="D5468" s="10427" t="s">
        <v>206</v>
      </c>
      <c r="E5468" s="10414"/>
      <c r="F5468" s="10414">
        <v>1</v>
      </c>
      <c r="G5468" s="10414"/>
      <c r="H5468" s="10414"/>
      <c r="I5468" s="10422">
        <v>1</v>
      </c>
      <c r="J5468" s="10368"/>
    </row>
    <row r="5469" spans="1:10" ht="39.75" thickTop="1" thickBot="1" x14ac:dyDescent="0.3">
      <c r="A5469" s="10368"/>
      <c r="B5469" s="10369"/>
      <c r="C5469" s="10425"/>
      <c r="D5469" s="10428" t="s">
        <v>207</v>
      </c>
      <c r="E5469" s="10414"/>
      <c r="F5469" s="10414">
        <v>2</v>
      </c>
      <c r="G5469" s="10414"/>
      <c r="H5469" s="10414"/>
      <c r="I5469" s="10422">
        <v>2</v>
      </c>
      <c r="J5469" s="10368"/>
    </row>
    <row r="5470" spans="1:10" ht="27" thickTop="1" thickBot="1" x14ac:dyDescent="0.3">
      <c r="A5470" s="10368"/>
      <c r="B5470" s="10369"/>
      <c r="C5470" s="10425"/>
      <c r="D5470" s="10428" t="s">
        <v>208</v>
      </c>
      <c r="E5470" s="10414"/>
      <c r="F5470" s="10414"/>
      <c r="G5470" s="10414"/>
      <c r="H5470" s="10414"/>
      <c r="I5470" s="10422">
        <v>0</v>
      </c>
      <c r="J5470" s="10368"/>
    </row>
    <row r="5471" spans="1:10" ht="39.75" thickTop="1" thickBot="1" x14ac:dyDescent="0.3">
      <c r="A5471" s="10368"/>
      <c r="B5471" s="10369"/>
      <c r="C5471" s="10425"/>
      <c r="D5471" s="10428" t="s">
        <v>209</v>
      </c>
      <c r="E5471" s="10414"/>
      <c r="F5471" s="10414"/>
      <c r="G5471" s="10414"/>
      <c r="H5471" s="10414"/>
      <c r="I5471" s="10422">
        <v>0</v>
      </c>
      <c r="J5471" s="10368"/>
    </row>
    <row r="5472" spans="1:10" ht="17.25" thickTop="1" thickBot="1" x14ac:dyDescent="0.3">
      <c r="A5472" s="10368"/>
      <c r="B5472" s="10369"/>
      <c r="C5472" s="11325" t="s">
        <v>210</v>
      </c>
      <c r="D5472" s="11326"/>
      <c r="E5472" s="10429">
        <v>0</v>
      </c>
      <c r="F5472" s="10429">
        <v>0</v>
      </c>
      <c r="G5472" s="10429">
        <v>0</v>
      </c>
      <c r="H5472" s="10429">
        <v>0</v>
      </c>
      <c r="I5472" s="10430">
        <v>0</v>
      </c>
      <c r="J5472" s="10368"/>
    </row>
    <row r="5473" spans="1:10" ht="27" thickTop="1" thickBot="1" x14ac:dyDescent="0.3">
      <c r="A5473" s="10368"/>
      <c r="B5473" s="10369"/>
      <c r="C5473" s="10431"/>
      <c r="D5473" s="10432" t="s">
        <v>211</v>
      </c>
      <c r="E5473" s="10423"/>
      <c r="F5473" s="10423"/>
      <c r="G5473" s="10423"/>
      <c r="H5473" s="10423"/>
      <c r="I5473" s="10400">
        <v>0</v>
      </c>
      <c r="J5473" s="10368"/>
    </row>
    <row r="5474" spans="1:10" ht="39.75" thickTop="1" thickBot="1" x14ac:dyDescent="0.3">
      <c r="A5474" s="10368"/>
      <c r="B5474" s="10369"/>
      <c r="C5474" s="10433"/>
      <c r="D5474" s="10432" t="s">
        <v>212</v>
      </c>
      <c r="E5474" s="10423"/>
      <c r="F5474" s="10423"/>
      <c r="G5474" s="10423"/>
      <c r="H5474" s="10423"/>
      <c r="I5474" s="10400">
        <v>0</v>
      </c>
      <c r="J5474" s="10368"/>
    </row>
    <row r="5475" spans="1:10" ht="27" thickTop="1" thickBot="1" x14ac:dyDescent="0.3">
      <c r="A5475" s="10368"/>
      <c r="B5475" s="10369"/>
      <c r="C5475" s="10433"/>
      <c r="D5475" s="10432" t="s">
        <v>213</v>
      </c>
      <c r="E5475" s="10423"/>
      <c r="F5475" s="10423"/>
      <c r="G5475" s="10423"/>
      <c r="H5475" s="10423"/>
      <c r="I5475" s="10400">
        <v>0</v>
      </c>
      <c r="J5475" s="10368"/>
    </row>
    <row r="5476" spans="1:10" ht="65.25" thickTop="1" thickBot="1" x14ac:dyDescent="0.3">
      <c r="A5476" s="10368"/>
      <c r="B5476" s="10369"/>
      <c r="C5476" s="10434"/>
      <c r="D5476" s="10432" t="s">
        <v>214</v>
      </c>
      <c r="E5476" s="10423"/>
      <c r="F5476" s="10423"/>
      <c r="G5476" s="10423"/>
      <c r="H5476" s="10423"/>
      <c r="I5476" s="10400">
        <v>0</v>
      </c>
      <c r="J5476" s="10368"/>
    </row>
    <row r="5477" spans="1:10" ht="39.75" thickTop="1" thickBot="1" x14ac:dyDescent="0.3">
      <c r="A5477" s="10368"/>
      <c r="B5477" s="10369"/>
      <c r="C5477" s="10434"/>
      <c r="D5477" s="10432" t="s">
        <v>215</v>
      </c>
      <c r="E5477" s="10414"/>
      <c r="F5477" s="10414"/>
      <c r="G5477" s="10414"/>
      <c r="H5477" s="10414"/>
      <c r="I5477" s="10400">
        <v>0</v>
      </c>
      <c r="J5477" s="10368"/>
    </row>
    <row r="5478" spans="1:10" ht="16.5" thickTop="1" thickBot="1" x14ac:dyDescent="0.3">
      <c r="A5478" s="10368"/>
      <c r="B5478" s="10369"/>
      <c r="C5478" s="10434"/>
      <c r="D5478" s="10435" t="s">
        <v>216</v>
      </c>
      <c r="E5478" s="10414"/>
      <c r="F5478" s="10414"/>
      <c r="G5478" s="10414"/>
      <c r="H5478" s="10414"/>
      <c r="I5478" s="10400">
        <v>0</v>
      </c>
      <c r="J5478" s="10368"/>
    </row>
    <row r="5479" spans="1:10" ht="16.5" thickTop="1" thickBot="1" x14ac:dyDescent="0.3">
      <c r="A5479" s="10368"/>
      <c r="B5479" s="10369"/>
      <c r="C5479" s="10434"/>
      <c r="D5479" s="10435" t="s">
        <v>217</v>
      </c>
      <c r="E5479" s="10414"/>
      <c r="F5479" s="10414"/>
      <c r="G5479" s="10414"/>
      <c r="H5479" s="10414"/>
      <c r="I5479" s="10400">
        <v>0</v>
      </c>
      <c r="J5479" s="10368"/>
    </row>
    <row r="5480" spans="1:10" ht="16.5" thickTop="1" thickBot="1" x14ac:dyDescent="0.3">
      <c r="A5480" s="10368"/>
      <c r="B5480" s="10369"/>
      <c r="C5480" s="10434"/>
      <c r="D5480" s="10435" t="s">
        <v>218</v>
      </c>
      <c r="E5480" s="10414"/>
      <c r="F5480" s="10414"/>
      <c r="G5480" s="10414"/>
      <c r="H5480" s="10414"/>
      <c r="I5480" s="10400">
        <v>0</v>
      </c>
      <c r="J5480" s="10368"/>
    </row>
    <row r="5481" spans="1:10" ht="16.5" thickTop="1" thickBot="1" x14ac:dyDescent="0.3">
      <c r="A5481" s="10368"/>
      <c r="B5481" s="10369"/>
      <c r="C5481" s="10434"/>
      <c r="D5481" s="10435" t="s">
        <v>219</v>
      </c>
      <c r="E5481" s="10414"/>
      <c r="F5481" s="10414"/>
      <c r="G5481" s="10414"/>
      <c r="H5481" s="10414"/>
      <c r="I5481" s="10400">
        <v>0</v>
      </c>
      <c r="J5481" s="10368"/>
    </row>
    <row r="5482" spans="1:10" ht="27" thickTop="1" thickBot="1" x14ac:dyDescent="0.3">
      <c r="A5482" s="10368"/>
      <c r="B5482" s="10369"/>
      <c r="C5482" s="10434"/>
      <c r="D5482" s="10432" t="s">
        <v>220</v>
      </c>
      <c r="E5482" s="10414"/>
      <c r="F5482" s="10414"/>
      <c r="G5482" s="10414"/>
      <c r="H5482" s="10414"/>
      <c r="I5482" s="10400">
        <v>0</v>
      </c>
      <c r="J5482" s="10368"/>
    </row>
    <row r="5483" spans="1:10" ht="39.75" thickTop="1" thickBot="1" x14ac:dyDescent="0.3">
      <c r="A5483" s="10368"/>
      <c r="B5483" s="10369"/>
      <c r="C5483" s="10434"/>
      <c r="D5483" s="10436" t="s">
        <v>221</v>
      </c>
      <c r="E5483" s="10423"/>
      <c r="F5483" s="10423"/>
      <c r="G5483" s="10423"/>
      <c r="H5483" s="10423"/>
      <c r="I5483" s="10400">
        <v>0</v>
      </c>
      <c r="J5483" s="10368"/>
    </row>
    <row r="5484" spans="1:10" ht="52.5" thickTop="1" thickBot="1" x14ac:dyDescent="0.3">
      <c r="A5484" s="10368"/>
      <c r="B5484" s="10369"/>
      <c r="C5484" s="10434"/>
      <c r="D5484" s="10436" t="s">
        <v>222</v>
      </c>
      <c r="E5484" s="10414"/>
      <c r="F5484" s="10414"/>
      <c r="G5484" s="10414"/>
      <c r="H5484" s="10414"/>
      <c r="I5484" s="10400">
        <v>0</v>
      </c>
      <c r="J5484" s="10368"/>
    </row>
    <row r="5485" spans="1:10" ht="52.5" thickTop="1" thickBot="1" x14ac:dyDescent="0.3">
      <c r="A5485" s="10368"/>
      <c r="B5485" s="10369"/>
      <c r="C5485" s="10434"/>
      <c r="D5485" s="10436" t="s">
        <v>223</v>
      </c>
      <c r="E5485" s="10414"/>
      <c r="F5485" s="10414"/>
      <c r="G5485" s="10414"/>
      <c r="H5485" s="10414"/>
      <c r="I5485" s="10400">
        <v>0</v>
      </c>
      <c r="J5485" s="10368"/>
    </row>
    <row r="5486" spans="1:10" ht="16.5" thickTop="1" thickBot="1" x14ac:dyDescent="0.3">
      <c r="A5486" s="10368"/>
      <c r="B5486" s="10369"/>
      <c r="C5486" s="10434"/>
      <c r="D5486" s="10437" t="s">
        <v>64</v>
      </c>
      <c r="E5486" s="10414"/>
      <c r="F5486" s="10414"/>
      <c r="G5486" s="10414"/>
      <c r="H5486" s="10414"/>
      <c r="I5486" s="10400">
        <v>0</v>
      </c>
      <c r="J5486" s="10368"/>
    </row>
    <row r="5487" spans="1:10" ht="16.5" thickTop="1" thickBot="1" x14ac:dyDescent="0.3">
      <c r="A5487" s="10368"/>
      <c r="B5487" s="10369"/>
      <c r="C5487" s="10433"/>
      <c r="D5487" s="10437" t="s">
        <v>65</v>
      </c>
      <c r="E5487" s="10414"/>
      <c r="F5487" s="10414"/>
      <c r="G5487" s="10414"/>
      <c r="H5487" s="10414"/>
      <c r="I5487" s="10400">
        <v>0</v>
      </c>
      <c r="J5487" s="10369"/>
    </row>
    <row r="5488" spans="1:10" ht="16.5" thickTop="1" thickBot="1" x14ac:dyDescent="0.3">
      <c r="A5488" s="10438"/>
      <c r="B5488" s="10439"/>
      <c r="C5488" s="10440"/>
      <c r="D5488" s="10441"/>
      <c r="E5488" s="10442"/>
      <c r="F5488" s="10442"/>
      <c r="G5488" s="10442"/>
      <c r="H5488" s="10443"/>
      <c r="I5488" s="10444"/>
      <c r="J5488" s="10439"/>
    </row>
    <row r="5489" spans="1:10" ht="15.75" thickTop="1" x14ac:dyDescent="0.25">
      <c r="A5489" s="10368"/>
      <c r="B5489" s="11314" t="s">
        <v>66</v>
      </c>
      <c r="C5489" s="11315"/>
      <c r="D5489" s="11315"/>
      <c r="E5489" s="11315"/>
      <c r="F5489" s="11315"/>
      <c r="G5489" s="11315"/>
      <c r="H5489" s="11316"/>
      <c r="I5489" s="11327">
        <v>52</v>
      </c>
      <c r="J5489" s="10368"/>
    </row>
    <row r="5490" spans="1:10" x14ac:dyDescent="0.25">
      <c r="A5490" s="10368"/>
      <c r="B5490" s="11317"/>
      <c r="C5490" s="11318"/>
      <c r="D5490" s="11318"/>
      <c r="E5490" s="11318"/>
      <c r="F5490" s="11318"/>
      <c r="G5490" s="11318"/>
      <c r="H5490" s="11319"/>
      <c r="I5490" s="11328"/>
      <c r="J5490" s="10368"/>
    </row>
    <row r="5491" spans="1:10" ht="15.75" thickBot="1" x14ac:dyDescent="0.3">
      <c r="A5491" s="10368"/>
      <c r="B5491" s="11320"/>
      <c r="C5491" s="11321"/>
      <c r="D5491" s="11321"/>
      <c r="E5491" s="11321"/>
      <c r="F5491" s="11321"/>
      <c r="G5491" s="11321"/>
      <c r="H5491" s="11322"/>
      <c r="I5491" s="11329"/>
      <c r="J5491" s="10369"/>
    </row>
    <row r="5492" spans="1:10" ht="16.5" thickTop="1" thickBot="1" x14ac:dyDescent="0.3">
      <c r="A5492" s="10445"/>
      <c r="B5492" s="10446"/>
      <c r="C5492" s="10446"/>
      <c r="D5492" s="10446"/>
      <c r="E5492" s="10447"/>
      <c r="F5492" s="10447"/>
      <c r="G5492" s="10447"/>
      <c r="H5492" s="10448"/>
      <c r="I5492" s="10449"/>
      <c r="J5492" s="10368"/>
    </row>
    <row r="5493" spans="1:10" ht="16.5" thickTop="1" thickBot="1" x14ac:dyDescent="0.3">
      <c r="A5493" s="10445"/>
      <c r="B5493" s="10446"/>
      <c r="C5493" s="11330" t="s">
        <v>224</v>
      </c>
      <c r="D5493" s="11331"/>
      <c r="E5493" s="10450">
        <v>2</v>
      </c>
      <c r="F5493" s="10450">
        <v>4</v>
      </c>
      <c r="G5493" s="10450">
        <v>0</v>
      </c>
      <c r="H5493" s="10450">
        <v>0</v>
      </c>
      <c r="I5493" s="10418">
        <v>6</v>
      </c>
      <c r="J5493" s="10368"/>
    </row>
    <row r="5494" spans="1:10" ht="16.5" thickTop="1" thickBot="1" x14ac:dyDescent="0.3">
      <c r="A5494" s="10445"/>
      <c r="B5494" s="10446"/>
      <c r="C5494" s="11332" t="s">
        <v>68</v>
      </c>
      <c r="D5494" s="11333"/>
      <c r="E5494" s="10414">
        <v>2</v>
      </c>
      <c r="F5494" s="10414">
        <v>4</v>
      </c>
      <c r="G5494" s="10414">
        <v>0</v>
      </c>
      <c r="H5494" s="10414">
        <v>0</v>
      </c>
      <c r="I5494" s="10451">
        <v>6</v>
      </c>
      <c r="J5494" s="10368"/>
    </row>
    <row r="5495" spans="1:10" ht="16.5" thickTop="1" thickBot="1" x14ac:dyDescent="0.3">
      <c r="A5495" s="10368"/>
      <c r="B5495" s="10452"/>
      <c r="C5495" s="11330" t="s">
        <v>69</v>
      </c>
      <c r="D5495" s="11331"/>
      <c r="E5495" s="10450">
        <v>4</v>
      </c>
      <c r="F5495" s="10450">
        <v>0</v>
      </c>
      <c r="G5495" s="10450">
        <v>0</v>
      </c>
      <c r="H5495" s="10450">
        <v>0</v>
      </c>
      <c r="I5495" s="10418">
        <v>4</v>
      </c>
      <c r="J5495" s="10368"/>
    </row>
    <row r="5496" spans="1:10" ht="16.5" thickTop="1" thickBot="1" x14ac:dyDescent="0.3">
      <c r="A5496" s="10368"/>
      <c r="B5496" s="10452"/>
      <c r="C5496" s="10425"/>
      <c r="D5496" s="10453" t="s">
        <v>70</v>
      </c>
      <c r="E5496" s="10414">
        <v>0</v>
      </c>
      <c r="F5496" s="10414">
        <v>0</v>
      </c>
      <c r="G5496" s="10414">
        <v>0</v>
      </c>
      <c r="H5496" s="10414">
        <v>0</v>
      </c>
      <c r="I5496" s="10451">
        <v>0</v>
      </c>
      <c r="J5496" s="10368"/>
    </row>
    <row r="5497" spans="1:10" ht="16.5" thickTop="1" thickBot="1" x14ac:dyDescent="0.3">
      <c r="A5497" s="10368"/>
      <c r="B5497" s="10452"/>
      <c r="C5497" s="10425"/>
      <c r="D5497" s="10454" t="s">
        <v>71</v>
      </c>
      <c r="E5497" s="10414">
        <v>4</v>
      </c>
      <c r="F5497" s="10414">
        <v>0</v>
      </c>
      <c r="G5497" s="10414">
        <v>0</v>
      </c>
      <c r="H5497" s="10414">
        <v>0</v>
      </c>
      <c r="I5497" s="10451">
        <v>4</v>
      </c>
      <c r="J5497" s="10368"/>
    </row>
    <row r="5498" spans="1:10" ht="16.5" thickTop="1" thickBot="1" x14ac:dyDescent="0.3">
      <c r="A5498" s="10368"/>
      <c r="B5498" s="10452"/>
      <c r="C5498" s="10455"/>
      <c r="D5498" s="10456" t="s">
        <v>225</v>
      </c>
      <c r="E5498" s="10414">
        <v>0</v>
      </c>
      <c r="F5498" s="10414">
        <v>0</v>
      </c>
      <c r="G5498" s="10414">
        <v>0</v>
      </c>
      <c r="H5498" s="10414">
        <v>0</v>
      </c>
      <c r="I5498" s="10449">
        <v>0</v>
      </c>
      <c r="J5498" s="10368"/>
    </row>
    <row r="5499" spans="1:10" ht="19.5" thickTop="1" thickBot="1" x14ac:dyDescent="0.3">
      <c r="A5499" s="10368"/>
      <c r="B5499" s="11307" t="s">
        <v>73</v>
      </c>
      <c r="C5499" s="11308"/>
      <c r="D5499" s="11308"/>
      <c r="E5499" s="11308"/>
      <c r="F5499" s="11308"/>
      <c r="G5499" s="11308"/>
      <c r="H5499" s="11309"/>
      <c r="I5499" s="10457">
        <v>776</v>
      </c>
      <c r="J5499" s="10368"/>
    </row>
    <row r="5500" spans="1:10" ht="19.5" thickTop="1" thickBot="1" x14ac:dyDescent="0.3">
      <c r="A5500" s="10368"/>
      <c r="B5500" s="10387"/>
      <c r="C5500" s="11310" t="s">
        <v>226</v>
      </c>
      <c r="D5500" s="11311"/>
      <c r="E5500" s="10458"/>
      <c r="F5500" s="10458"/>
      <c r="G5500" s="10458"/>
      <c r="H5500" s="10458"/>
      <c r="I5500" s="10459">
        <v>0</v>
      </c>
      <c r="J5500" s="10368"/>
    </row>
    <row r="5501" spans="1:10" ht="17.25" thickTop="1" thickBot="1" x14ac:dyDescent="0.3">
      <c r="A5501" s="10368"/>
      <c r="B5501" s="10387"/>
      <c r="C5501" s="11312" t="s">
        <v>227</v>
      </c>
      <c r="D5501" s="11313"/>
      <c r="E5501" s="10460">
        <v>61</v>
      </c>
      <c r="F5501" s="10460">
        <v>0</v>
      </c>
      <c r="G5501" s="10460">
        <v>0</v>
      </c>
      <c r="H5501" s="10460">
        <v>0</v>
      </c>
      <c r="I5501" s="10461">
        <v>61</v>
      </c>
      <c r="J5501" s="10368"/>
    </row>
    <row r="5502" spans="1:10" ht="16.5" thickTop="1" thickBot="1" x14ac:dyDescent="0.3">
      <c r="A5502" s="10368"/>
      <c r="B5502" s="10387"/>
      <c r="C5502" s="10425"/>
      <c r="D5502" s="10462" t="s">
        <v>228</v>
      </c>
      <c r="E5502" s="10458">
        <v>7</v>
      </c>
      <c r="F5502" s="10458">
        <v>0</v>
      </c>
      <c r="G5502" s="10458">
        <v>0</v>
      </c>
      <c r="H5502" s="10458">
        <v>0</v>
      </c>
      <c r="I5502" s="10463">
        <v>7</v>
      </c>
      <c r="J5502" s="10368"/>
    </row>
    <row r="5503" spans="1:10" ht="16.5" thickTop="1" thickBot="1" x14ac:dyDescent="0.3">
      <c r="A5503" s="10368"/>
      <c r="B5503" s="10387"/>
      <c r="C5503" s="10425"/>
      <c r="D5503" s="10464" t="s">
        <v>229</v>
      </c>
      <c r="E5503" s="10458">
        <v>0</v>
      </c>
      <c r="F5503" s="10458">
        <v>0</v>
      </c>
      <c r="G5503" s="10458">
        <v>0</v>
      </c>
      <c r="H5503" s="10458">
        <v>0</v>
      </c>
      <c r="I5503" s="10463">
        <v>0</v>
      </c>
      <c r="J5503" s="10368"/>
    </row>
    <row r="5504" spans="1:10" ht="16.5" thickTop="1" thickBot="1" x14ac:dyDescent="0.3">
      <c r="A5504" s="10368"/>
      <c r="B5504" s="10387"/>
      <c r="C5504" s="10425"/>
      <c r="D5504" s="10465" t="s">
        <v>230</v>
      </c>
      <c r="E5504" s="10458">
        <v>0</v>
      </c>
      <c r="F5504" s="10458">
        <v>0</v>
      </c>
      <c r="G5504" s="10458">
        <v>0</v>
      </c>
      <c r="H5504" s="10458">
        <v>0</v>
      </c>
      <c r="I5504" s="10463">
        <v>0</v>
      </c>
      <c r="J5504" s="10368"/>
    </row>
    <row r="5505" spans="1:10" ht="16.5" thickTop="1" thickBot="1" x14ac:dyDescent="0.3">
      <c r="A5505" s="10368"/>
      <c r="B5505" s="10387"/>
      <c r="C5505" s="10425"/>
      <c r="D5505" s="10465" t="s">
        <v>231</v>
      </c>
      <c r="E5505" s="10458">
        <v>0</v>
      </c>
      <c r="F5505" s="10458">
        <v>0</v>
      </c>
      <c r="G5505" s="10458">
        <v>0</v>
      </c>
      <c r="H5505" s="10458">
        <v>0</v>
      </c>
      <c r="I5505" s="10463">
        <v>0</v>
      </c>
      <c r="J5505" s="10368"/>
    </row>
    <row r="5506" spans="1:10" ht="16.5" thickTop="1" thickBot="1" x14ac:dyDescent="0.3">
      <c r="A5506" s="10368"/>
      <c r="B5506" s="10387"/>
      <c r="C5506" s="10425"/>
      <c r="D5506" s="10465" t="s">
        <v>232</v>
      </c>
      <c r="E5506" s="10458">
        <v>4</v>
      </c>
      <c r="F5506" s="10458">
        <v>0</v>
      </c>
      <c r="G5506" s="10458">
        <v>0</v>
      </c>
      <c r="H5506" s="10458">
        <v>0</v>
      </c>
      <c r="I5506" s="10463">
        <v>4</v>
      </c>
      <c r="J5506" s="10368"/>
    </row>
    <row r="5507" spans="1:10" ht="16.5" thickTop="1" thickBot="1" x14ac:dyDescent="0.3">
      <c r="A5507" s="10368"/>
      <c r="B5507" s="10387"/>
      <c r="C5507" s="10425"/>
      <c r="D5507" s="10465" t="s">
        <v>233</v>
      </c>
      <c r="E5507" s="10458">
        <v>24</v>
      </c>
      <c r="F5507" s="10458">
        <v>0</v>
      </c>
      <c r="G5507" s="10458">
        <v>0</v>
      </c>
      <c r="H5507" s="10458">
        <v>0</v>
      </c>
      <c r="I5507" s="10463">
        <v>24</v>
      </c>
      <c r="J5507" s="10368"/>
    </row>
    <row r="5508" spans="1:10" ht="16.5" thickTop="1" thickBot="1" x14ac:dyDescent="0.3">
      <c r="A5508" s="10368"/>
      <c r="B5508" s="10387"/>
      <c r="C5508" s="10425"/>
      <c r="D5508" s="10465" t="s">
        <v>234</v>
      </c>
      <c r="E5508" s="10458">
        <v>5</v>
      </c>
      <c r="F5508" s="10458">
        <v>0</v>
      </c>
      <c r="G5508" s="10458">
        <v>0</v>
      </c>
      <c r="H5508" s="10458">
        <v>0</v>
      </c>
      <c r="I5508" s="10463">
        <v>5</v>
      </c>
      <c r="J5508" s="10368"/>
    </row>
    <row r="5509" spans="1:10" ht="16.5" thickTop="1" thickBot="1" x14ac:dyDescent="0.3">
      <c r="A5509" s="10368"/>
      <c r="B5509" s="10387"/>
      <c r="C5509" s="10425"/>
      <c r="D5509" s="10465" t="s">
        <v>235</v>
      </c>
      <c r="E5509" s="10458">
        <v>0</v>
      </c>
      <c r="F5509" s="10458">
        <v>0</v>
      </c>
      <c r="G5509" s="10458">
        <v>0</v>
      </c>
      <c r="H5509" s="10458">
        <v>0</v>
      </c>
      <c r="I5509" s="10463">
        <v>0</v>
      </c>
      <c r="J5509" s="10368"/>
    </row>
    <row r="5510" spans="1:10" ht="16.5" thickTop="1" thickBot="1" x14ac:dyDescent="0.3">
      <c r="A5510" s="10368"/>
      <c r="B5510" s="10387"/>
      <c r="C5510" s="10425"/>
      <c r="D5510" s="10466" t="s">
        <v>236</v>
      </c>
      <c r="E5510" s="10458">
        <v>21</v>
      </c>
      <c r="F5510" s="10458">
        <v>0</v>
      </c>
      <c r="G5510" s="10458">
        <v>0</v>
      </c>
      <c r="H5510" s="10458">
        <v>0</v>
      </c>
      <c r="I5510" s="10463">
        <v>21</v>
      </c>
      <c r="J5510" s="10368"/>
    </row>
    <row r="5511" spans="1:10" ht="16.5" thickTop="1" thickBot="1" x14ac:dyDescent="0.3">
      <c r="A5511" s="10368"/>
      <c r="B5511" s="10467" t="s">
        <v>84</v>
      </c>
      <c r="C5511" s="10369"/>
      <c r="D5511" s="10368"/>
      <c r="E5511" s="10387"/>
      <c r="F5511" s="10387"/>
      <c r="G5511" s="10387"/>
      <c r="H5511" s="10387"/>
      <c r="I5511" s="10387"/>
      <c r="J5511" s="10387"/>
    </row>
    <row r="5512" spans="1:10" ht="16.5" thickTop="1" thickBot="1" x14ac:dyDescent="0.3">
      <c r="A5512" s="10368"/>
      <c r="B5512" s="11314" t="s">
        <v>85</v>
      </c>
      <c r="C5512" s="11315"/>
      <c r="D5512" s="11315"/>
      <c r="E5512" s="11315"/>
      <c r="F5512" s="11316"/>
      <c r="G5512" s="11234" t="s">
        <v>11</v>
      </c>
      <c r="H5512" s="11323"/>
      <c r="I5512" s="10368"/>
      <c r="J5512" s="10368"/>
    </row>
    <row r="5513" spans="1:10" ht="16.5" thickTop="1" thickBot="1" x14ac:dyDescent="0.3">
      <c r="A5513" s="10368"/>
      <c r="B5513" s="11317"/>
      <c r="C5513" s="11318"/>
      <c r="D5513" s="11318"/>
      <c r="E5513" s="11318"/>
      <c r="F5513" s="11319"/>
      <c r="G5513" s="11324">
        <v>12</v>
      </c>
      <c r="H5513" s="11324"/>
      <c r="I5513" s="10368"/>
      <c r="J5513" s="10368"/>
    </row>
    <row r="5514" spans="1:10" ht="16.5" thickTop="1" thickBot="1" x14ac:dyDescent="0.3">
      <c r="A5514" s="10368"/>
      <c r="B5514" s="11320"/>
      <c r="C5514" s="11321"/>
      <c r="D5514" s="11321"/>
      <c r="E5514" s="11321"/>
      <c r="F5514" s="11322"/>
      <c r="G5514" s="11324"/>
      <c r="H5514" s="11324"/>
      <c r="I5514" s="10368"/>
      <c r="J5514" s="10368"/>
    </row>
    <row r="5515" spans="1:10" ht="16.5" thickTop="1" thickBot="1" x14ac:dyDescent="0.3">
      <c r="A5515" s="10368"/>
      <c r="B5515" s="10369"/>
      <c r="C5515" s="10387"/>
      <c r="D5515" s="11105" t="s">
        <v>86</v>
      </c>
      <c r="E5515" s="11106"/>
      <c r="F5515" s="10468">
        <v>12</v>
      </c>
      <c r="G5515" s="11232">
        <v>12</v>
      </c>
      <c r="H5515" s="11232"/>
      <c r="I5515" s="10368"/>
      <c r="J5515" s="10387"/>
    </row>
    <row r="5516" spans="1:10" ht="16.5" thickTop="1" thickBot="1" x14ac:dyDescent="0.3">
      <c r="A5516" s="10368"/>
      <c r="B5516" s="10369"/>
      <c r="C5516" s="10387"/>
      <c r="D5516" s="11290" t="s">
        <v>237</v>
      </c>
      <c r="E5516" s="11291"/>
      <c r="F5516" s="10468">
        <v>0</v>
      </c>
      <c r="G5516" s="11232">
        <v>0</v>
      </c>
      <c r="H5516" s="11232"/>
      <c r="I5516" s="10368"/>
      <c r="J5516" s="10387"/>
    </row>
    <row r="5517" spans="1:10" ht="16.5" thickTop="1" thickBot="1" x14ac:dyDescent="0.3">
      <c r="A5517" s="10368"/>
      <c r="B5517" s="10369"/>
      <c r="C5517" s="10387"/>
      <c r="D5517" s="11290" t="s">
        <v>238</v>
      </c>
      <c r="E5517" s="11291"/>
      <c r="F5517" s="10468">
        <v>0</v>
      </c>
      <c r="G5517" s="11232">
        <v>0</v>
      </c>
      <c r="H5517" s="11232"/>
      <c r="I5517" s="10368"/>
      <c r="J5517" s="10387"/>
    </row>
    <row r="5518" spans="1:10" ht="39.75" thickTop="1" thickBot="1" x14ac:dyDescent="0.3">
      <c r="A5518" s="10368"/>
      <c r="B5518" s="10369"/>
      <c r="C5518" s="10387"/>
      <c r="D5518" s="10469" t="s">
        <v>239</v>
      </c>
      <c r="E5518" s="10470"/>
      <c r="F5518" s="10468">
        <v>0</v>
      </c>
      <c r="G5518" s="11232">
        <v>0</v>
      </c>
      <c r="H5518" s="11232"/>
      <c r="I5518" s="10368"/>
      <c r="J5518" s="10387"/>
    </row>
    <row r="5519" spans="1:10" ht="16.5" thickTop="1" thickBot="1" x14ac:dyDescent="0.3">
      <c r="A5519" s="10368"/>
      <c r="B5519" s="10369"/>
      <c r="C5519" s="10387"/>
      <c r="D5519" s="11290" t="s">
        <v>240</v>
      </c>
      <c r="E5519" s="11291"/>
      <c r="F5519" s="10468">
        <v>0</v>
      </c>
      <c r="G5519" s="11232">
        <v>0</v>
      </c>
      <c r="H5519" s="11232"/>
      <c r="I5519" s="10368"/>
      <c r="J5519" s="10387"/>
    </row>
    <row r="5520" spans="1:10" ht="16.5" thickTop="1" thickBot="1" x14ac:dyDescent="0.3">
      <c r="A5520" s="10368"/>
      <c r="B5520" s="11292" t="s">
        <v>90</v>
      </c>
      <c r="C5520" s="11293"/>
      <c r="D5520" s="11293"/>
      <c r="E5520" s="11293"/>
      <c r="F5520" s="11293"/>
      <c r="G5520" s="11294"/>
      <c r="H5520" s="11301" t="s">
        <v>11</v>
      </c>
      <c r="I5520" s="11302"/>
      <c r="J5520" s="10368"/>
    </row>
    <row r="5521" spans="1:10" ht="15.75" thickTop="1" x14ac:dyDescent="0.25">
      <c r="A5521" s="10368"/>
      <c r="B5521" s="11295"/>
      <c r="C5521" s="11296"/>
      <c r="D5521" s="11296"/>
      <c r="E5521" s="11296"/>
      <c r="F5521" s="11296"/>
      <c r="G5521" s="11297"/>
      <c r="H5521" s="11303">
        <v>616</v>
      </c>
      <c r="I5521" s="11304"/>
      <c r="J5521" s="10368"/>
    </row>
    <row r="5522" spans="1:10" ht="15.75" thickBot="1" x14ac:dyDescent="0.3">
      <c r="A5522" s="10368"/>
      <c r="B5522" s="11298"/>
      <c r="C5522" s="11299"/>
      <c r="D5522" s="11299"/>
      <c r="E5522" s="11299"/>
      <c r="F5522" s="11299"/>
      <c r="G5522" s="11300"/>
      <c r="H5522" s="11305"/>
      <c r="I5522" s="11306"/>
      <c r="J5522" s="10368"/>
    </row>
    <row r="5523" spans="1:10" ht="16.5" thickTop="1" thickBot="1" x14ac:dyDescent="0.3">
      <c r="A5523" s="10368"/>
      <c r="B5523" s="10471"/>
      <c r="C5523" s="10472">
        <v>7.1</v>
      </c>
      <c r="D5523" s="10473" t="s">
        <v>91</v>
      </c>
      <c r="E5523" s="10394"/>
      <c r="F5523" s="10394"/>
      <c r="G5523" s="10394"/>
      <c r="H5523" s="11284">
        <v>19</v>
      </c>
      <c r="I5523" s="11284"/>
      <c r="J5523" s="10368"/>
    </row>
    <row r="5524" spans="1:10" ht="16.5" thickTop="1" thickBot="1" x14ac:dyDescent="0.3">
      <c r="A5524" s="10368"/>
      <c r="B5524" s="10452"/>
      <c r="C5524" s="10452"/>
      <c r="D5524" s="10474" t="s">
        <v>92</v>
      </c>
      <c r="E5524" s="10475"/>
      <c r="F5524" s="10475"/>
      <c r="G5524" s="10475"/>
      <c r="H5524" s="11232">
        <v>0</v>
      </c>
      <c r="I5524" s="11232"/>
      <c r="J5524" s="10368"/>
    </row>
    <row r="5525" spans="1:10" ht="16.5" thickTop="1" thickBot="1" x14ac:dyDescent="0.3">
      <c r="A5525" s="10368"/>
      <c r="B5525" s="10387"/>
      <c r="C5525" s="10387"/>
      <c r="D5525" s="10476" t="s">
        <v>93</v>
      </c>
      <c r="E5525" s="10477"/>
      <c r="F5525" s="10477"/>
      <c r="G5525" s="10478"/>
      <c r="H5525" s="11116">
        <v>0</v>
      </c>
      <c r="I5525" s="11116"/>
      <c r="J5525" s="10368"/>
    </row>
    <row r="5526" spans="1:10" ht="16.5" thickTop="1" thickBot="1" x14ac:dyDescent="0.3">
      <c r="A5526" s="10368"/>
      <c r="B5526" s="10387"/>
      <c r="C5526" s="10387"/>
      <c r="D5526" s="10479" t="s">
        <v>94</v>
      </c>
      <c r="E5526" s="10480"/>
      <c r="F5526" s="10480"/>
      <c r="G5526" s="10481"/>
      <c r="H5526" s="11116">
        <v>0</v>
      </c>
      <c r="I5526" s="11116"/>
      <c r="J5526" s="10368"/>
    </row>
    <row r="5527" spans="1:10" ht="16.5" thickTop="1" thickBot="1" x14ac:dyDescent="0.3">
      <c r="A5527" s="10368"/>
      <c r="B5527" s="10387"/>
      <c r="C5527" s="10387"/>
      <c r="D5527" s="10479" t="s">
        <v>95</v>
      </c>
      <c r="E5527" s="10480"/>
      <c r="F5527" s="10480"/>
      <c r="G5527" s="10481"/>
      <c r="H5527" s="11116">
        <v>0</v>
      </c>
      <c r="I5527" s="11116"/>
      <c r="J5527" s="10368"/>
    </row>
    <row r="5528" spans="1:10" ht="16.5" thickTop="1" thickBot="1" x14ac:dyDescent="0.3">
      <c r="A5528" s="10368"/>
      <c r="B5528" s="10387"/>
      <c r="C5528" s="10482"/>
      <c r="D5528" s="10483" t="s">
        <v>96</v>
      </c>
      <c r="E5528" s="10484"/>
      <c r="F5528" s="10484"/>
      <c r="G5528" s="10484"/>
      <c r="H5528" s="11116">
        <v>0</v>
      </c>
      <c r="I5528" s="11116"/>
      <c r="J5528" s="10387"/>
    </row>
    <row r="5529" spans="1:10" ht="16.5" thickTop="1" thickBot="1" x14ac:dyDescent="0.3">
      <c r="A5529" s="10368"/>
      <c r="B5529" s="10387"/>
      <c r="C5529" s="10387"/>
      <c r="D5529" s="10485" t="s">
        <v>97</v>
      </c>
      <c r="E5529" s="10471"/>
      <c r="F5529" s="10471"/>
      <c r="G5529" s="10471"/>
      <c r="H5529" s="11116">
        <v>0</v>
      </c>
      <c r="I5529" s="11116"/>
      <c r="J5529" s="10387"/>
    </row>
    <row r="5530" spans="1:10" ht="16.5" thickTop="1" thickBot="1" x14ac:dyDescent="0.3">
      <c r="A5530" s="10368"/>
      <c r="B5530" s="10387"/>
      <c r="C5530" s="10387"/>
      <c r="D5530" s="10474" t="s">
        <v>98</v>
      </c>
      <c r="E5530" s="10475"/>
      <c r="F5530" s="10475"/>
      <c r="G5530" s="10475"/>
      <c r="H5530" s="11232">
        <v>0</v>
      </c>
      <c r="I5530" s="11232"/>
      <c r="J5530" s="10387"/>
    </row>
    <row r="5531" spans="1:10" ht="16.5" thickTop="1" thickBot="1" x14ac:dyDescent="0.3">
      <c r="A5531" s="10368"/>
      <c r="B5531" s="10387"/>
      <c r="C5531" s="10482"/>
      <c r="D5531" s="10476" t="s">
        <v>93</v>
      </c>
      <c r="E5531" s="10477"/>
      <c r="F5531" s="10477"/>
      <c r="G5531" s="10478"/>
      <c r="H5531" s="11116">
        <v>0</v>
      </c>
      <c r="I5531" s="11116"/>
      <c r="J5531" s="10387"/>
    </row>
    <row r="5532" spans="1:10" ht="16.5" thickTop="1" thickBot="1" x14ac:dyDescent="0.3">
      <c r="A5532" s="10368"/>
      <c r="B5532" s="10387"/>
      <c r="C5532" s="10482"/>
      <c r="D5532" s="10479" t="s">
        <v>94</v>
      </c>
      <c r="E5532" s="10480"/>
      <c r="F5532" s="10480"/>
      <c r="G5532" s="10481"/>
      <c r="H5532" s="11116">
        <v>0</v>
      </c>
      <c r="I5532" s="11116"/>
      <c r="J5532" s="10387"/>
    </row>
    <row r="5533" spans="1:10" ht="16.5" thickTop="1" thickBot="1" x14ac:dyDescent="0.3">
      <c r="A5533" s="10368"/>
      <c r="B5533" s="10387"/>
      <c r="C5533" s="10482"/>
      <c r="D5533" s="10479" t="s">
        <v>95</v>
      </c>
      <c r="E5533" s="10480"/>
      <c r="F5533" s="10480"/>
      <c r="G5533" s="10481"/>
      <c r="H5533" s="11116">
        <v>0</v>
      </c>
      <c r="I5533" s="11116"/>
      <c r="J5533" s="10387"/>
    </row>
    <row r="5534" spans="1:10" ht="16.5" thickTop="1" thickBot="1" x14ac:dyDescent="0.3">
      <c r="A5534" s="10368"/>
      <c r="B5534" s="10387"/>
      <c r="C5534" s="10482"/>
      <c r="D5534" s="10483" t="s">
        <v>96</v>
      </c>
      <c r="E5534" s="10484"/>
      <c r="F5534" s="10484"/>
      <c r="G5534" s="10484"/>
      <c r="H5534" s="11116">
        <v>0</v>
      </c>
      <c r="I5534" s="11116"/>
      <c r="J5534" s="10387"/>
    </row>
    <row r="5535" spans="1:10" ht="16.5" thickTop="1" thickBot="1" x14ac:dyDescent="0.3">
      <c r="A5535" s="10368"/>
      <c r="B5535" s="10387"/>
      <c r="C5535" s="10482"/>
      <c r="D5535" s="10485" t="s">
        <v>97</v>
      </c>
      <c r="E5535" s="10471"/>
      <c r="F5535" s="10471"/>
      <c r="G5535" s="10471"/>
      <c r="H5535" s="11116">
        <v>0</v>
      </c>
      <c r="I5535" s="11116"/>
      <c r="J5535" s="10387"/>
    </row>
    <row r="5536" spans="1:10" ht="16.5" thickTop="1" thickBot="1" x14ac:dyDescent="0.3">
      <c r="A5536" s="10368"/>
      <c r="B5536" s="10387"/>
      <c r="C5536" s="10482"/>
      <c r="D5536" s="10474" t="s">
        <v>99</v>
      </c>
      <c r="E5536" s="10475"/>
      <c r="F5536" s="10475"/>
      <c r="G5536" s="10475"/>
      <c r="H5536" s="11232">
        <v>0</v>
      </c>
      <c r="I5536" s="11232"/>
      <c r="J5536" s="10387"/>
    </row>
    <row r="5537" spans="1:10" ht="16.5" thickTop="1" thickBot="1" x14ac:dyDescent="0.3">
      <c r="A5537" s="10368"/>
      <c r="B5537" s="10387"/>
      <c r="C5537" s="10482"/>
      <c r="D5537" s="10476" t="s">
        <v>93</v>
      </c>
      <c r="E5537" s="10477"/>
      <c r="F5537" s="10477"/>
      <c r="G5537" s="10478"/>
      <c r="H5537" s="11116"/>
      <c r="I5537" s="11116"/>
      <c r="J5537" s="10387"/>
    </row>
    <row r="5538" spans="1:10" ht="16.5" thickTop="1" thickBot="1" x14ac:dyDescent="0.3">
      <c r="A5538" s="10368"/>
      <c r="B5538" s="10387"/>
      <c r="C5538" s="10482"/>
      <c r="D5538" s="10479" t="s">
        <v>94</v>
      </c>
      <c r="E5538" s="10480"/>
      <c r="F5538" s="10480"/>
      <c r="G5538" s="10481"/>
      <c r="H5538" s="11285"/>
      <c r="I5538" s="11286"/>
      <c r="J5538" s="10387"/>
    </row>
    <row r="5539" spans="1:10" ht="16.5" thickTop="1" thickBot="1" x14ac:dyDescent="0.3">
      <c r="A5539" s="10368"/>
      <c r="B5539" s="10387"/>
      <c r="C5539" s="10482"/>
      <c r="D5539" s="10479" t="s">
        <v>95</v>
      </c>
      <c r="E5539" s="10480"/>
      <c r="F5539" s="10480"/>
      <c r="G5539" s="10481"/>
      <c r="H5539" s="11285"/>
      <c r="I5539" s="11286"/>
      <c r="J5539" s="10387"/>
    </row>
    <row r="5540" spans="1:10" ht="16.5" thickTop="1" thickBot="1" x14ac:dyDescent="0.3">
      <c r="A5540" s="10368"/>
      <c r="B5540" s="10387"/>
      <c r="C5540" s="10482"/>
      <c r="D5540" s="10483" t="s">
        <v>96</v>
      </c>
      <c r="E5540" s="10484"/>
      <c r="F5540" s="10484"/>
      <c r="G5540" s="10484"/>
      <c r="H5540" s="11285"/>
      <c r="I5540" s="11286"/>
      <c r="J5540" s="10387"/>
    </row>
    <row r="5541" spans="1:10" ht="16.5" thickTop="1" thickBot="1" x14ac:dyDescent="0.3">
      <c r="A5541" s="10368"/>
      <c r="B5541" s="10387"/>
      <c r="C5541" s="10482"/>
      <c r="D5541" s="10485" t="s">
        <v>97</v>
      </c>
      <c r="E5541" s="10471"/>
      <c r="F5541" s="10471"/>
      <c r="G5541" s="10471"/>
      <c r="H5541" s="11135"/>
      <c r="I5541" s="11135"/>
      <c r="J5541" s="10387"/>
    </row>
    <row r="5542" spans="1:10" ht="39.75" thickTop="1" thickBot="1" x14ac:dyDescent="0.3">
      <c r="A5542" s="10368"/>
      <c r="B5542" s="10387"/>
      <c r="C5542" s="10482"/>
      <c r="D5542" s="10486" t="s">
        <v>100</v>
      </c>
      <c r="E5542" s="10475"/>
      <c r="F5542" s="10475"/>
      <c r="G5542" s="10487"/>
      <c r="H5542" s="11275">
        <v>0</v>
      </c>
      <c r="I5542" s="11276"/>
      <c r="J5542" s="10387"/>
    </row>
    <row r="5543" spans="1:10" ht="16.5" thickTop="1" thickBot="1" x14ac:dyDescent="0.3">
      <c r="A5543" s="10368"/>
      <c r="B5543" s="10387"/>
      <c r="C5543" s="10482"/>
      <c r="D5543" s="10488" t="s">
        <v>101</v>
      </c>
      <c r="E5543" s="10489"/>
      <c r="F5543" s="10489"/>
      <c r="G5543" s="10489"/>
      <c r="H5543" s="11116">
        <v>0</v>
      </c>
      <c r="I5543" s="11116"/>
      <c r="J5543" s="10387"/>
    </row>
    <row r="5544" spans="1:10" ht="16.5" thickTop="1" thickBot="1" x14ac:dyDescent="0.3">
      <c r="A5544" s="10368"/>
      <c r="B5544" s="10387"/>
      <c r="C5544" s="10482"/>
      <c r="D5544" s="10488" t="s">
        <v>102</v>
      </c>
      <c r="E5544" s="10484"/>
      <c r="F5544" s="10484"/>
      <c r="G5544" s="10484"/>
      <c r="H5544" s="11116">
        <v>0</v>
      </c>
      <c r="I5544" s="11116"/>
      <c r="J5544" s="10387"/>
    </row>
    <row r="5545" spans="1:10" ht="16.5" thickTop="1" thickBot="1" x14ac:dyDescent="0.3">
      <c r="A5545" s="10368"/>
      <c r="B5545" s="10387"/>
      <c r="C5545" s="10482"/>
      <c r="D5545" s="10476" t="s">
        <v>103</v>
      </c>
      <c r="E5545" s="10484"/>
      <c r="F5545" s="10484"/>
      <c r="G5545" s="10490"/>
      <c r="H5545" s="11116">
        <v>0</v>
      </c>
      <c r="I5545" s="11116"/>
      <c r="J5545" s="10387"/>
    </row>
    <row r="5546" spans="1:10" ht="39.75" thickTop="1" thickBot="1" x14ac:dyDescent="0.3">
      <c r="A5546" s="10368"/>
      <c r="B5546" s="10387"/>
      <c r="C5546" s="10482"/>
      <c r="D5546" s="10486" t="s">
        <v>104</v>
      </c>
      <c r="E5546" s="10475"/>
      <c r="F5546" s="10475"/>
      <c r="G5546" s="10475"/>
      <c r="H5546" s="11275">
        <v>0</v>
      </c>
      <c r="I5546" s="11276"/>
      <c r="J5546" s="10387"/>
    </row>
    <row r="5547" spans="1:10" ht="16.5" thickTop="1" thickBot="1" x14ac:dyDescent="0.3">
      <c r="A5547" s="10368"/>
      <c r="B5547" s="10387"/>
      <c r="C5547" s="10482"/>
      <c r="D5547" s="10488" t="s">
        <v>105</v>
      </c>
      <c r="E5547" s="10489"/>
      <c r="F5547" s="10489"/>
      <c r="G5547" s="10489"/>
      <c r="H5547" s="11116">
        <v>0</v>
      </c>
      <c r="I5547" s="11116"/>
      <c r="J5547" s="10387"/>
    </row>
    <row r="5548" spans="1:10" ht="16.5" thickTop="1" thickBot="1" x14ac:dyDescent="0.3">
      <c r="A5548" s="10368"/>
      <c r="B5548" s="10387"/>
      <c r="C5548" s="10482"/>
      <c r="D5548" s="10488" t="s">
        <v>102</v>
      </c>
      <c r="E5548" s="10484"/>
      <c r="F5548" s="10484"/>
      <c r="G5548" s="10484"/>
      <c r="H5548" s="11116">
        <v>0</v>
      </c>
      <c r="I5548" s="11116"/>
      <c r="J5548" s="10387"/>
    </row>
    <row r="5549" spans="1:10" ht="16.5" thickTop="1" thickBot="1" x14ac:dyDescent="0.3">
      <c r="A5549" s="10368"/>
      <c r="B5549" s="10387"/>
      <c r="C5549" s="10482"/>
      <c r="D5549" s="10476" t="s">
        <v>103</v>
      </c>
      <c r="E5549" s="10484"/>
      <c r="F5549" s="10484"/>
      <c r="G5549" s="10490"/>
      <c r="H5549" s="11116">
        <v>0</v>
      </c>
      <c r="I5549" s="11116"/>
      <c r="J5549" s="10387"/>
    </row>
    <row r="5550" spans="1:10" ht="52.5" thickTop="1" thickBot="1" x14ac:dyDescent="0.3">
      <c r="A5550" s="10368"/>
      <c r="B5550" s="10387"/>
      <c r="C5550" s="10482"/>
      <c r="D5550" s="10486" t="s">
        <v>241</v>
      </c>
      <c r="E5550" s="10475"/>
      <c r="F5550" s="10475"/>
      <c r="G5550" s="10475"/>
      <c r="H5550" s="11232">
        <v>1</v>
      </c>
      <c r="I5550" s="11232"/>
      <c r="J5550" s="10387"/>
    </row>
    <row r="5551" spans="1:10" ht="16.5" thickTop="1" thickBot="1" x14ac:dyDescent="0.3">
      <c r="A5551" s="10368"/>
      <c r="B5551" s="10387"/>
      <c r="C5551" s="10482"/>
      <c r="D5551" s="10476" t="s">
        <v>93</v>
      </c>
      <c r="E5551" s="10477"/>
      <c r="F5551" s="10477"/>
      <c r="G5551" s="10478"/>
      <c r="H5551" s="11116">
        <v>1</v>
      </c>
      <c r="I5551" s="11116"/>
      <c r="J5551" s="10387"/>
    </row>
    <row r="5552" spans="1:10" ht="16.5" thickTop="1" thickBot="1" x14ac:dyDescent="0.3">
      <c r="A5552" s="10368"/>
      <c r="B5552" s="10387"/>
      <c r="C5552" s="10482"/>
      <c r="D5552" s="10479" t="s">
        <v>94</v>
      </c>
      <c r="E5552" s="10480"/>
      <c r="F5552" s="10480"/>
      <c r="G5552" s="10481"/>
      <c r="H5552" s="11116">
        <v>0</v>
      </c>
      <c r="I5552" s="11116"/>
      <c r="J5552" s="10387"/>
    </row>
    <row r="5553" spans="1:10" ht="16.5" thickTop="1" thickBot="1" x14ac:dyDescent="0.3">
      <c r="A5553" s="10368"/>
      <c r="B5553" s="10387"/>
      <c r="C5553" s="10482"/>
      <c r="D5553" s="10479" t="s">
        <v>95</v>
      </c>
      <c r="E5553" s="10480"/>
      <c r="F5553" s="10480"/>
      <c r="G5553" s="10481"/>
      <c r="H5553" s="11116">
        <v>0</v>
      </c>
      <c r="I5553" s="11116"/>
      <c r="J5553" s="10387"/>
    </row>
    <row r="5554" spans="1:10" ht="16.5" thickTop="1" thickBot="1" x14ac:dyDescent="0.3">
      <c r="A5554" s="10368"/>
      <c r="B5554" s="10387"/>
      <c r="C5554" s="10482"/>
      <c r="D5554" s="10483" t="s">
        <v>96</v>
      </c>
      <c r="E5554" s="10484"/>
      <c r="F5554" s="10484"/>
      <c r="G5554" s="10484"/>
      <c r="H5554" s="11116">
        <v>0</v>
      </c>
      <c r="I5554" s="11116"/>
      <c r="J5554" s="10387"/>
    </row>
    <row r="5555" spans="1:10" ht="16.5" thickTop="1" thickBot="1" x14ac:dyDescent="0.3">
      <c r="A5555" s="10368"/>
      <c r="B5555" s="10387"/>
      <c r="C5555" s="10482"/>
      <c r="D5555" s="10485" t="s">
        <v>97</v>
      </c>
      <c r="E5555" s="10471"/>
      <c r="F5555" s="10471"/>
      <c r="G5555" s="10471"/>
      <c r="H5555" s="11116">
        <v>0</v>
      </c>
      <c r="I5555" s="11116"/>
      <c r="J5555" s="10387"/>
    </row>
    <row r="5556" spans="1:10" ht="16.5" thickTop="1" thickBot="1" x14ac:dyDescent="0.3">
      <c r="A5556" s="10368"/>
      <c r="B5556" s="10387"/>
      <c r="C5556" s="10482"/>
      <c r="D5556" s="10474" t="s">
        <v>242</v>
      </c>
      <c r="E5556" s="10475"/>
      <c r="F5556" s="10475"/>
      <c r="G5556" s="10475"/>
      <c r="H5556" s="11232">
        <v>15</v>
      </c>
      <c r="I5556" s="11232"/>
      <c r="J5556" s="10387"/>
    </row>
    <row r="5557" spans="1:10" ht="16.5" thickTop="1" thickBot="1" x14ac:dyDescent="0.3">
      <c r="A5557" s="10368"/>
      <c r="B5557" s="10387"/>
      <c r="C5557" s="10482"/>
      <c r="D5557" s="10476" t="s">
        <v>105</v>
      </c>
      <c r="E5557" s="10477"/>
      <c r="F5557" s="10477"/>
      <c r="G5557" s="10478"/>
      <c r="H5557" s="11116">
        <v>7</v>
      </c>
      <c r="I5557" s="11116"/>
      <c r="J5557" s="10387"/>
    </row>
    <row r="5558" spans="1:10" ht="16.5" thickTop="1" thickBot="1" x14ac:dyDescent="0.3">
      <c r="A5558" s="10368"/>
      <c r="B5558" s="10387"/>
      <c r="C5558" s="10482"/>
      <c r="D5558" s="10479" t="s">
        <v>94</v>
      </c>
      <c r="E5558" s="10480"/>
      <c r="F5558" s="10480"/>
      <c r="G5558" s="10481"/>
      <c r="H5558" s="11116">
        <v>0</v>
      </c>
      <c r="I5558" s="11116"/>
      <c r="J5558" s="10387"/>
    </row>
    <row r="5559" spans="1:10" ht="16.5" thickTop="1" thickBot="1" x14ac:dyDescent="0.3">
      <c r="A5559" s="10368"/>
      <c r="B5559" s="10387"/>
      <c r="C5559" s="10482"/>
      <c r="D5559" s="10479" t="s">
        <v>102</v>
      </c>
      <c r="E5559" s="10480"/>
      <c r="F5559" s="10480"/>
      <c r="G5559" s="10481"/>
      <c r="H5559" s="11116">
        <v>7</v>
      </c>
      <c r="I5559" s="11116"/>
      <c r="J5559" s="10387"/>
    </row>
    <row r="5560" spans="1:10" ht="16.5" thickTop="1" thickBot="1" x14ac:dyDescent="0.3">
      <c r="A5560" s="10368"/>
      <c r="B5560" s="10387"/>
      <c r="C5560" s="10482"/>
      <c r="D5560" s="10483" t="s">
        <v>103</v>
      </c>
      <c r="E5560" s="10484"/>
      <c r="F5560" s="10484"/>
      <c r="G5560" s="10484"/>
      <c r="H5560" s="11116">
        <v>1</v>
      </c>
      <c r="I5560" s="11116"/>
      <c r="J5560" s="10387"/>
    </row>
    <row r="5561" spans="1:10" ht="16.5" thickTop="1" thickBot="1" x14ac:dyDescent="0.3">
      <c r="A5561" s="10368"/>
      <c r="B5561" s="10387"/>
      <c r="C5561" s="10482"/>
      <c r="D5561" s="10485" t="s">
        <v>108</v>
      </c>
      <c r="E5561" s="10471"/>
      <c r="F5561" s="10471"/>
      <c r="G5561" s="10471"/>
      <c r="H5561" s="11116">
        <v>0</v>
      </c>
      <c r="I5561" s="11116"/>
      <c r="J5561" s="10387"/>
    </row>
    <row r="5562" spans="1:10" ht="16.5" thickTop="1" thickBot="1" x14ac:dyDescent="0.3">
      <c r="A5562" s="10368"/>
      <c r="B5562" s="10387"/>
      <c r="C5562" s="10482"/>
      <c r="D5562" s="10474" t="s">
        <v>243</v>
      </c>
      <c r="E5562" s="10475"/>
      <c r="F5562" s="10475"/>
      <c r="G5562" s="10475"/>
      <c r="H5562" s="11232">
        <v>3</v>
      </c>
      <c r="I5562" s="11232"/>
      <c r="J5562" s="10387"/>
    </row>
    <row r="5563" spans="1:10" ht="16.5" thickTop="1" thickBot="1" x14ac:dyDescent="0.3">
      <c r="A5563" s="10368"/>
      <c r="B5563" s="10387"/>
      <c r="C5563" s="10482"/>
      <c r="D5563" s="10476" t="s">
        <v>93</v>
      </c>
      <c r="E5563" s="10477"/>
      <c r="F5563" s="10477"/>
      <c r="G5563" s="10478"/>
      <c r="H5563" s="11116">
        <v>0</v>
      </c>
      <c r="I5563" s="11116"/>
      <c r="J5563" s="10387"/>
    </row>
    <row r="5564" spans="1:10" ht="16.5" thickTop="1" thickBot="1" x14ac:dyDescent="0.3">
      <c r="A5564" s="10368"/>
      <c r="B5564" s="10387"/>
      <c r="C5564" s="10482"/>
      <c r="D5564" s="10479" t="s">
        <v>94</v>
      </c>
      <c r="E5564" s="10480"/>
      <c r="F5564" s="10480"/>
      <c r="G5564" s="10481"/>
      <c r="H5564" s="11116">
        <v>0</v>
      </c>
      <c r="I5564" s="11116"/>
      <c r="J5564" s="10387"/>
    </row>
    <row r="5565" spans="1:10" ht="16.5" thickTop="1" thickBot="1" x14ac:dyDescent="0.3">
      <c r="A5565" s="10368"/>
      <c r="B5565" s="10387"/>
      <c r="C5565" s="10482"/>
      <c r="D5565" s="10479" t="s">
        <v>95</v>
      </c>
      <c r="E5565" s="10480"/>
      <c r="F5565" s="10480"/>
      <c r="G5565" s="10481"/>
      <c r="H5565" s="11116">
        <v>2</v>
      </c>
      <c r="I5565" s="11116"/>
      <c r="J5565" s="10387"/>
    </row>
    <row r="5566" spans="1:10" ht="16.5" thickTop="1" thickBot="1" x14ac:dyDescent="0.3">
      <c r="A5566" s="10368"/>
      <c r="B5566" s="10387"/>
      <c r="C5566" s="10482"/>
      <c r="D5566" s="10483" t="s">
        <v>96</v>
      </c>
      <c r="E5566" s="10484"/>
      <c r="F5566" s="10484"/>
      <c r="G5566" s="10484"/>
      <c r="H5566" s="11116">
        <v>1</v>
      </c>
      <c r="I5566" s="11116"/>
      <c r="J5566" s="10387"/>
    </row>
    <row r="5567" spans="1:10" ht="16.5" thickTop="1" thickBot="1" x14ac:dyDescent="0.3">
      <c r="A5567" s="10368"/>
      <c r="B5567" s="10387"/>
      <c r="C5567" s="10482"/>
      <c r="D5567" s="10485" t="s">
        <v>97</v>
      </c>
      <c r="E5567" s="10471"/>
      <c r="F5567" s="10471"/>
      <c r="G5567" s="10471"/>
      <c r="H5567" s="11116">
        <v>0</v>
      </c>
      <c r="I5567" s="11116"/>
      <c r="J5567" s="10387"/>
    </row>
    <row r="5568" spans="1:10" ht="16.5" thickTop="1" thickBot="1" x14ac:dyDescent="0.3">
      <c r="A5568" s="10368"/>
      <c r="B5568" s="10387"/>
      <c r="C5568" s="10491" t="s">
        <v>109</v>
      </c>
      <c r="D5568" s="10492"/>
      <c r="E5568" s="10493"/>
      <c r="F5568" s="10494"/>
      <c r="G5568" s="10494"/>
      <c r="H5568" s="11287">
        <v>2</v>
      </c>
      <c r="I5568" s="11288"/>
      <c r="J5568" s="10387"/>
    </row>
    <row r="5569" spans="1:10" ht="27" thickTop="1" thickBot="1" x14ac:dyDescent="0.3">
      <c r="A5569" s="10368"/>
      <c r="B5569" s="10387"/>
      <c r="C5569" s="10495"/>
      <c r="D5569" s="10496" t="s">
        <v>110</v>
      </c>
      <c r="E5569" s="10475"/>
      <c r="F5569" s="10475"/>
      <c r="G5569" s="10487"/>
      <c r="H5569" s="11275">
        <v>2</v>
      </c>
      <c r="I5569" s="11276"/>
      <c r="J5569" s="10387"/>
    </row>
    <row r="5570" spans="1:10" ht="16.5" thickTop="1" thickBot="1" x14ac:dyDescent="0.3">
      <c r="A5570" s="10368"/>
      <c r="B5570" s="10387"/>
      <c r="C5570" s="10497"/>
      <c r="D5570" s="10498" t="s">
        <v>93</v>
      </c>
      <c r="E5570" s="10484"/>
      <c r="F5570" s="10484"/>
      <c r="G5570" s="10490"/>
      <c r="H5570" s="11135">
        <v>1</v>
      </c>
      <c r="I5570" s="11135"/>
      <c r="J5570" s="10387"/>
    </row>
    <row r="5571" spans="1:10" ht="16.5" thickTop="1" thickBot="1" x14ac:dyDescent="0.3">
      <c r="A5571" s="10368"/>
      <c r="B5571" s="10387"/>
      <c r="C5571" s="10497"/>
      <c r="D5571" s="10498" t="s">
        <v>94</v>
      </c>
      <c r="E5571" s="10484"/>
      <c r="F5571" s="10484"/>
      <c r="G5571" s="10490"/>
      <c r="H5571" s="11135">
        <v>0</v>
      </c>
      <c r="I5571" s="11135"/>
      <c r="J5571" s="10387"/>
    </row>
    <row r="5572" spans="1:10" ht="16.5" thickTop="1" thickBot="1" x14ac:dyDescent="0.3">
      <c r="A5572" s="10368"/>
      <c r="B5572" s="10387"/>
      <c r="C5572" s="10497"/>
      <c r="D5572" s="10498" t="s">
        <v>95</v>
      </c>
      <c r="E5572" s="10484"/>
      <c r="F5572" s="10484"/>
      <c r="G5572" s="10490"/>
      <c r="H5572" s="11135">
        <v>1</v>
      </c>
      <c r="I5572" s="11135"/>
      <c r="J5572" s="10387"/>
    </row>
    <row r="5573" spans="1:10" ht="16.5" thickTop="1" thickBot="1" x14ac:dyDescent="0.3">
      <c r="A5573" s="10368"/>
      <c r="B5573" s="10387"/>
      <c r="C5573" s="10497"/>
      <c r="D5573" s="10498" t="s">
        <v>96</v>
      </c>
      <c r="E5573" s="10499"/>
      <c r="F5573" s="10499"/>
      <c r="G5573" s="10500"/>
      <c r="H5573" s="11135">
        <v>0</v>
      </c>
      <c r="I5573" s="11135"/>
      <c r="J5573" s="10387"/>
    </row>
    <row r="5574" spans="1:10" ht="16.5" thickTop="1" thickBot="1" x14ac:dyDescent="0.3">
      <c r="A5574" s="10368"/>
      <c r="B5574" s="10387"/>
      <c r="C5574" s="10497"/>
      <c r="D5574" s="10501" t="s">
        <v>111</v>
      </c>
      <c r="E5574" s="10502"/>
      <c r="F5574" s="10502"/>
      <c r="G5574" s="10502"/>
      <c r="H5574" s="11283">
        <v>0</v>
      </c>
      <c r="I5574" s="11283"/>
      <c r="J5574" s="10387"/>
    </row>
    <row r="5575" spans="1:10" ht="16.5" thickTop="1" thickBot="1" x14ac:dyDescent="0.3">
      <c r="A5575" s="10368"/>
      <c r="B5575" s="10387"/>
      <c r="C5575" s="10497"/>
      <c r="D5575" s="10498" t="s">
        <v>93</v>
      </c>
      <c r="E5575" s="10484"/>
      <c r="F5575" s="10484"/>
      <c r="G5575" s="10490"/>
      <c r="H5575" s="11135"/>
      <c r="I5575" s="11135"/>
      <c r="J5575" s="10387"/>
    </row>
    <row r="5576" spans="1:10" ht="16.5" thickTop="1" thickBot="1" x14ac:dyDescent="0.3">
      <c r="A5576" s="10368"/>
      <c r="B5576" s="10387"/>
      <c r="C5576" s="10497"/>
      <c r="D5576" s="10498" t="s">
        <v>94</v>
      </c>
      <c r="E5576" s="10484"/>
      <c r="F5576" s="10484"/>
      <c r="G5576" s="10490"/>
      <c r="H5576" s="11135"/>
      <c r="I5576" s="11135"/>
      <c r="J5576" s="10387"/>
    </row>
    <row r="5577" spans="1:10" ht="16.5" thickTop="1" thickBot="1" x14ac:dyDescent="0.3">
      <c r="A5577" s="10368"/>
      <c r="B5577" s="10387"/>
      <c r="C5577" s="10497"/>
      <c r="D5577" s="10498" t="s">
        <v>95</v>
      </c>
      <c r="E5577" s="10484"/>
      <c r="F5577" s="10484"/>
      <c r="G5577" s="10490"/>
      <c r="H5577" s="11135"/>
      <c r="I5577" s="11135"/>
      <c r="J5577" s="10387"/>
    </row>
    <row r="5578" spans="1:10" ht="16.5" thickTop="1" thickBot="1" x14ac:dyDescent="0.3">
      <c r="A5578" s="10368"/>
      <c r="B5578" s="10387"/>
      <c r="C5578" s="10497"/>
      <c r="D5578" s="10498" t="s">
        <v>96</v>
      </c>
      <c r="E5578" s="10499"/>
      <c r="F5578" s="10499"/>
      <c r="G5578" s="10500"/>
      <c r="H5578" s="11135"/>
      <c r="I5578" s="11135"/>
      <c r="J5578" s="10387"/>
    </row>
    <row r="5579" spans="1:10" ht="16.5" thickTop="1" thickBot="1" x14ac:dyDescent="0.3">
      <c r="A5579" s="10368"/>
      <c r="B5579" s="10387"/>
      <c r="C5579" s="10497"/>
      <c r="D5579" s="10501" t="s">
        <v>112</v>
      </c>
      <c r="E5579" s="10502"/>
      <c r="F5579" s="10502"/>
      <c r="G5579" s="10502"/>
      <c r="H5579" s="11283">
        <v>0</v>
      </c>
      <c r="I5579" s="11283"/>
      <c r="J5579" s="10387"/>
    </row>
    <row r="5580" spans="1:10" ht="16.5" thickTop="1" thickBot="1" x14ac:dyDescent="0.3">
      <c r="A5580" s="10368"/>
      <c r="B5580" s="10387"/>
      <c r="C5580" s="10497"/>
      <c r="D5580" s="10498" t="s">
        <v>93</v>
      </c>
      <c r="E5580" s="10484"/>
      <c r="F5580" s="10484"/>
      <c r="G5580" s="10490"/>
      <c r="H5580" s="11135"/>
      <c r="I5580" s="11135"/>
      <c r="J5580" s="10387"/>
    </row>
    <row r="5581" spans="1:10" ht="16.5" thickTop="1" thickBot="1" x14ac:dyDescent="0.3">
      <c r="A5581" s="10368"/>
      <c r="B5581" s="10387"/>
      <c r="C5581" s="10497"/>
      <c r="D5581" s="10498" t="s">
        <v>94</v>
      </c>
      <c r="E5581" s="10484"/>
      <c r="F5581" s="10484"/>
      <c r="G5581" s="10490"/>
      <c r="H5581" s="11135"/>
      <c r="I5581" s="11135"/>
      <c r="J5581" s="10387"/>
    </row>
    <row r="5582" spans="1:10" ht="16.5" thickTop="1" thickBot="1" x14ac:dyDescent="0.3">
      <c r="A5582" s="10368"/>
      <c r="B5582" s="10387"/>
      <c r="C5582" s="10497"/>
      <c r="D5582" s="10498" t="s">
        <v>95</v>
      </c>
      <c r="E5582" s="10484"/>
      <c r="F5582" s="10484"/>
      <c r="G5582" s="10490"/>
      <c r="H5582" s="11135"/>
      <c r="I5582" s="11135"/>
      <c r="J5582" s="10387"/>
    </row>
    <row r="5583" spans="1:10" ht="16.5" thickTop="1" thickBot="1" x14ac:dyDescent="0.3">
      <c r="A5583" s="10368"/>
      <c r="B5583" s="10387"/>
      <c r="C5583" s="10497"/>
      <c r="D5583" s="10498" t="s">
        <v>96</v>
      </c>
      <c r="E5583" s="10499"/>
      <c r="F5583" s="10499"/>
      <c r="G5583" s="10500"/>
      <c r="H5583" s="11135"/>
      <c r="I5583" s="11135"/>
      <c r="J5583" s="10387"/>
    </row>
    <row r="5584" spans="1:10" ht="16.5" thickTop="1" thickBot="1" x14ac:dyDescent="0.3">
      <c r="A5584" s="10368"/>
      <c r="B5584" s="10387"/>
      <c r="C5584" s="10497"/>
      <c r="D5584" s="10503" t="s">
        <v>113</v>
      </c>
      <c r="E5584" s="10475"/>
      <c r="F5584" s="10475"/>
      <c r="G5584" s="10487"/>
      <c r="H5584" s="11283">
        <v>0</v>
      </c>
      <c r="I5584" s="11283"/>
      <c r="J5584" s="10387"/>
    </row>
    <row r="5585" spans="1:10" ht="16.5" thickTop="1" thickBot="1" x14ac:dyDescent="0.3">
      <c r="A5585" s="10368"/>
      <c r="B5585" s="10387"/>
      <c r="C5585" s="10497"/>
      <c r="D5585" s="10504" t="s">
        <v>114</v>
      </c>
      <c r="E5585" s="10477"/>
      <c r="F5585" s="10477"/>
      <c r="G5585" s="10478"/>
      <c r="H5585" s="11135"/>
      <c r="I5585" s="11135"/>
      <c r="J5585" s="10387"/>
    </row>
    <row r="5586" spans="1:10" ht="16.5" thickTop="1" thickBot="1" x14ac:dyDescent="0.3">
      <c r="A5586" s="10368"/>
      <c r="B5586" s="10387"/>
      <c r="C5586" s="10497"/>
      <c r="D5586" s="10504" t="s">
        <v>94</v>
      </c>
      <c r="E5586" s="10477"/>
      <c r="F5586" s="10477"/>
      <c r="G5586" s="10478"/>
      <c r="H5586" s="11135"/>
      <c r="I5586" s="11135"/>
      <c r="J5586" s="10387"/>
    </row>
    <row r="5587" spans="1:10" ht="16.5" thickTop="1" thickBot="1" x14ac:dyDescent="0.3">
      <c r="A5587" s="10368"/>
      <c r="B5587" s="10387"/>
      <c r="C5587" s="10497"/>
      <c r="D5587" s="10504" t="s">
        <v>102</v>
      </c>
      <c r="E5587" s="10477"/>
      <c r="F5587" s="10477"/>
      <c r="G5587" s="10478"/>
      <c r="H5587" s="11135"/>
      <c r="I5587" s="11135"/>
      <c r="J5587" s="10387"/>
    </row>
    <row r="5588" spans="1:10" ht="16.5" thickTop="1" thickBot="1" x14ac:dyDescent="0.3">
      <c r="A5588" s="10369"/>
      <c r="B5588" s="10387"/>
      <c r="C5588" s="10497"/>
      <c r="D5588" s="10504" t="s">
        <v>103</v>
      </c>
      <c r="E5588" s="10477"/>
      <c r="F5588" s="10477"/>
      <c r="G5588" s="10478"/>
      <c r="H5588" s="11135"/>
      <c r="I5588" s="11135"/>
      <c r="J5588" s="10387"/>
    </row>
    <row r="5589" spans="1:10" ht="16.5" thickTop="1" thickBot="1" x14ac:dyDescent="0.3">
      <c r="A5589" s="10369"/>
      <c r="B5589" s="10387"/>
      <c r="C5589" s="10497"/>
      <c r="D5589" s="10503" t="s">
        <v>115</v>
      </c>
      <c r="E5589" s="10475"/>
      <c r="F5589" s="10475"/>
      <c r="G5589" s="10487"/>
      <c r="H5589" s="11283">
        <v>0</v>
      </c>
      <c r="I5589" s="11283"/>
      <c r="J5589" s="10387"/>
    </row>
    <row r="5590" spans="1:10" ht="16.5" thickTop="1" thickBot="1" x14ac:dyDescent="0.3">
      <c r="A5590" s="10369"/>
      <c r="B5590" s="10387"/>
      <c r="C5590" s="10497"/>
      <c r="D5590" s="10504" t="s">
        <v>105</v>
      </c>
      <c r="E5590" s="10477"/>
      <c r="F5590" s="10477"/>
      <c r="G5590" s="10478"/>
      <c r="H5590" s="11135"/>
      <c r="I5590" s="11135"/>
      <c r="J5590" s="10387"/>
    </row>
    <row r="5591" spans="1:10" ht="16.5" thickTop="1" thickBot="1" x14ac:dyDescent="0.3">
      <c r="A5591" s="10369"/>
      <c r="B5591" s="10387"/>
      <c r="C5591" s="10497"/>
      <c r="D5591" s="10504" t="s">
        <v>94</v>
      </c>
      <c r="E5591" s="10477"/>
      <c r="F5591" s="10477"/>
      <c r="G5591" s="10478"/>
      <c r="H5591" s="11135"/>
      <c r="I5591" s="11135"/>
      <c r="J5591" s="10387"/>
    </row>
    <row r="5592" spans="1:10" ht="16.5" thickTop="1" thickBot="1" x14ac:dyDescent="0.3">
      <c r="A5592" s="10369"/>
      <c r="B5592" s="10387"/>
      <c r="C5592" s="10497"/>
      <c r="D5592" s="10504" t="s">
        <v>102</v>
      </c>
      <c r="E5592" s="10477"/>
      <c r="F5592" s="10477"/>
      <c r="G5592" s="10478"/>
      <c r="H5592" s="11135"/>
      <c r="I5592" s="11135"/>
      <c r="J5592" s="10387"/>
    </row>
    <row r="5593" spans="1:10" ht="16.5" thickTop="1" thickBot="1" x14ac:dyDescent="0.3">
      <c r="A5593" s="10369"/>
      <c r="B5593" s="10387"/>
      <c r="C5593" s="10497"/>
      <c r="D5593" s="10504" t="s">
        <v>103</v>
      </c>
      <c r="E5593" s="10477"/>
      <c r="F5593" s="10477"/>
      <c r="G5593" s="10478"/>
      <c r="H5593" s="11135"/>
      <c r="I5593" s="11135"/>
      <c r="J5593" s="10387"/>
    </row>
    <row r="5594" spans="1:10" ht="16.5" thickTop="1" thickBot="1" x14ac:dyDescent="0.3">
      <c r="A5594" s="10369"/>
      <c r="B5594" s="10387"/>
      <c r="C5594" s="10497"/>
      <c r="D5594" s="10503" t="s">
        <v>116</v>
      </c>
      <c r="E5594" s="10475"/>
      <c r="F5594" s="10475"/>
      <c r="G5594" s="10487"/>
      <c r="H5594" s="11283">
        <v>0</v>
      </c>
      <c r="I5594" s="11283"/>
      <c r="J5594" s="10387"/>
    </row>
    <row r="5595" spans="1:10" ht="16.5" thickTop="1" thickBot="1" x14ac:dyDescent="0.3">
      <c r="A5595" s="10369"/>
      <c r="B5595" s="10387"/>
      <c r="C5595" s="10497"/>
      <c r="D5595" s="10504" t="s">
        <v>105</v>
      </c>
      <c r="E5595" s="10477"/>
      <c r="F5595" s="10477"/>
      <c r="G5595" s="10478"/>
      <c r="H5595" s="11135"/>
      <c r="I5595" s="11135"/>
      <c r="J5595" s="10387"/>
    </row>
    <row r="5596" spans="1:10" ht="16.5" thickTop="1" thickBot="1" x14ac:dyDescent="0.3">
      <c r="A5596" s="10369"/>
      <c r="B5596" s="10387"/>
      <c r="C5596" s="10497"/>
      <c r="D5596" s="10504" t="s">
        <v>94</v>
      </c>
      <c r="E5596" s="10477"/>
      <c r="F5596" s="10477"/>
      <c r="G5596" s="10478"/>
      <c r="H5596" s="11136"/>
      <c r="I5596" s="11136"/>
      <c r="J5596" s="10387"/>
    </row>
    <row r="5597" spans="1:10" ht="16.5" thickTop="1" thickBot="1" x14ac:dyDescent="0.3">
      <c r="A5597" s="10369"/>
      <c r="B5597" s="10387"/>
      <c r="C5597" s="10497"/>
      <c r="D5597" s="10504" t="s">
        <v>102</v>
      </c>
      <c r="E5597" s="10477"/>
      <c r="F5597" s="10477"/>
      <c r="G5597" s="10478"/>
      <c r="H5597" s="11135"/>
      <c r="I5597" s="11135"/>
      <c r="J5597" s="10387"/>
    </row>
    <row r="5598" spans="1:10" ht="16.5" thickTop="1" thickBot="1" x14ac:dyDescent="0.3">
      <c r="A5598" s="10369"/>
      <c r="B5598" s="10387"/>
      <c r="C5598" s="10497"/>
      <c r="D5598" s="10504" t="s">
        <v>103</v>
      </c>
      <c r="E5598" s="10477"/>
      <c r="F5598" s="10477"/>
      <c r="G5598" s="10478"/>
      <c r="H5598" s="11135"/>
      <c r="I5598" s="11135"/>
      <c r="J5598" s="10387"/>
    </row>
    <row r="5599" spans="1:10" ht="16.5" thickTop="1" thickBot="1" x14ac:dyDescent="0.3">
      <c r="A5599" s="10369"/>
      <c r="B5599" s="10387"/>
      <c r="C5599" s="10497"/>
      <c r="D5599" s="10503" t="s">
        <v>117</v>
      </c>
      <c r="E5599" s="10475"/>
      <c r="F5599" s="10475"/>
      <c r="G5599" s="10487"/>
      <c r="H5599" s="11283">
        <v>0</v>
      </c>
      <c r="I5599" s="11283"/>
      <c r="J5599" s="10387"/>
    </row>
    <row r="5600" spans="1:10" ht="16.5" thickTop="1" thickBot="1" x14ac:dyDescent="0.3">
      <c r="A5600" s="10369"/>
      <c r="B5600" s="10387"/>
      <c r="C5600" s="10497"/>
      <c r="D5600" s="10504" t="s">
        <v>105</v>
      </c>
      <c r="E5600" s="10477"/>
      <c r="F5600" s="10477"/>
      <c r="G5600" s="10478"/>
      <c r="H5600" s="11135"/>
      <c r="I5600" s="11135"/>
      <c r="J5600" s="10387"/>
    </row>
    <row r="5601" spans="1:10" ht="16.5" thickTop="1" thickBot="1" x14ac:dyDescent="0.3">
      <c r="A5601" s="10369"/>
      <c r="B5601" s="10387"/>
      <c r="C5601" s="10497"/>
      <c r="D5601" s="10504" t="s">
        <v>94</v>
      </c>
      <c r="E5601" s="10477"/>
      <c r="F5601" s="10477"/>
      <c r="G5601" s="10478"/>
      <c r="H5601" s="11135"/>
      <c r="I5601" s="11135"/>
      <c r="J5601" s="10387"/>
    </row>
    <row r="5602" spans="1:10" ht="16.5" thickTop="1" thickBot="1" x14ac:dyDescent="0.3">
      <c r="A5602" s="10369"/>
      <c r="B5602" s="10387"/>
      <c r="C5602" s="10497"/>
      <c r="D5602" s="10504" t="s">
        <v>102</v>
      </c>
      <c r="E5602" s="10477"/>
      <c r="F5602" s="10477"/>
      <c r="G5602" s="10478"/>
      <c r="H5602" s="11135"/>
      <c r="I5602" s="11135"/>
      <c r="J5602" s="10387"/>
    </row>
    <row r="5603" spans="1:10" ht="16.5" thickTop="1" thickBot="1" x14ac:dyDescent="0.3">
      <c r="A5603" s="10369"/>
      <c r="B5603" s="10387"/>
      <c r="C5603" s="10505"/>
      <c r="D5603" s="10504" t="s">
        <v>103</v>
      </c>
      <c r="E5603" s="10477"/>
      <c r="F5603" s="10477"/>
      <c r="G5603" s="10478"/>
      <c r="H5603" s="11135"/>
      <c r="I5603" s="11135"/>
      <c r="J5603" s="10387"/>
    </row>
    <row r="5604" spans="1:10" ht="16.5" thickTop="1" thickBot="1" x14ac:dyDescent="0.3">
      <c r="A5604" s="10368"/>
      <c r="B5604" s="10387"/>
      <c r="C5604" s="10416" t="s">
        <v>118</v>
      </c>
      <c r="D5604" s="10506"/>
      <c r="E5604" s="10494"/>
      <c r="F5604" s="10494"/>
      <c r="G5604" s="10507"/>
      <c r="H5604" s="11284">
        <v>46</v>
      </c>
      <c r="I5604" s="11284"/>
      <c r="J5604" s="10387"/>
    </row>
    <row r="5605" spans="1:10" ht="27" thickTop="1" thickBot="1" x14ac:dyDescent="0.3">
      <c r="A5605" s="10368"/>
      <c r="B5605" s="10368"/>
      <c r="C5605" s="10508"/>
      <c r="D5605" s="10509" t="s">
        <v>31</v>
      </c>
      <c r="E5605" s="10510"/>
      <c r="F5605" s="10510"/>
      <c r="G5605" s="10511"/>
      <c r="H5605" s="11135">
        <v>0</v>
      </c>
      <c r="I5605" s="11135"/>
      <c r="J5605" s="10387"/>
    </row>
    <row r="5606" spans="1:10" ht="16.5" thickTop="1" thickBot="1" x14ac:dyDescent="0.3">
      <c r="A5606" s="10368"/>
      <c r="B5606" s="10368"/>
      <c r="C5606" s="10508"/>
      <c r="D5606" s="10509" t="s">
        <v>119</v>
      </c>
      <c r="E5606" s="10477"/>
      <c r="F5606" s="10477"/>
      <c r="G5606" s="10478"/>
      <c r="H5606" s="11135">
        <v>0</v>
      </c>
      <c r="I5606" s="11135"/>
      <c r="J5606" s="10387"/>
    </row>
    <row r="5607" spans="1:10" ht="27" thickTop="1" thickBot="1" x14ac:dyDescent="0.3">
      <c r="A5607" s="10368"/>
      <c r="B5607" s="10368"/>
      <c r="C5607" s="10508"/>
      <c r="D5607" s="10509" t="s">
        <v>120</v>
      </c>
      <c r="E5607" s="10512"/>
      <c r="F5607" s="10477"/>
      <c r="G5607" s="10478"/>
      <c r="H5607" s="11135">
        <v>0</v>
      </c>
      <c r="I5607" s="11135"/>
      <c r="J5607" s="10387"/>
    </row>
    <row r="5608" spans="1:10" ht="27" thickTop="1" thickBot="1" x14ac:dyDescent="0.3">
      <c r="A5608" s="10368"/>
      <c r="B5608" s="10387"/>
      <c r="C5608" s="10508"/>
      <c r="D5608" s="10509" t="s">
        <v>121</v>
      </c>
      <c r="E5608" s="10477"/>
      <c r="F5608" s="10477"/>
      <c r="G5608" s="10478"/>
      <c r="H5608" s="11135">
        <v>0</v>
      </c>
      <c r="I5608" s="11135"/>
      <c r="J5608" s="10387"/>
    </row>
    <row r="5609" spans="1:10" ht="16.5" thickTop="1" thickBot="1" x14ac:dyDescent="0.3">
      <c r="A5609" s="10368"/>
      <c r="B5609" s="10387"/>
      <c r="C5609" s="10508"/>
      <c r="D5609" s="10509" t="s">
        <v>70</v>
      </c>
      <c r="E5609" s="10477"/>
      <c r="F5609" s="10477"/>
      <c r="G5609" s="10478"/>
      <c r="H5609" s="11135">
        <v>0</v>
      </c>
      <c r="I5609" s="11135"/>
      <c r="J5609" s="10387"/>
    </row>
    <row r="5610" spans="1:10" ht="39.75" thickTop="1" thickBot="1" x14ac:dyDescent="0.3">
      <c r="A5610" s="10368"/>
      <c r="B5610" s="10387"/>
      <c r="C5610" s="10508"/>
      <c r="D5610" s="10509" t="s">
        <v>122</v>
      </c>
      <c r="E5610" s="10477"/>
      <c r="F5610" s="10477"/>
      <c r="G5610" s="10478"/>
      <c r="H5610" s="11135">
        <v>0</v>
      </c>
      <c r="I5610" s="11135"/>
      <c r="J5610" s="10387"/>
    </row>
    <row r="5611" spans="1:10" ht="27" thickTop="1" thickBot="1" x14ac:dyDescent="0.3">
      <c r="A5611" s="10368"/>
      <c r="B5611" s="10387"/>
      <c r="C5611" s="10513"/>
      <c r="D5611" s="10509" t="s">
        <v>123</v>
      </c>
      <c r="E5611" s="10477"/>
      <c r="F5611" s="10477"/>
      <c r="G5611" s="10478"/>
      <c r="H5611" s="11135">
        <v>0</v>
      </c>
      <c r="I5611" s="11135"/>
      <c r="J5611" s="10387"/>
    </row>
    <row r="5612" spans="1:10" ht="39.75" thickTop="1" thickBot="1" x14ac:dyDescent="0.3">
      <c r="A5612" s="10368"/>
      <c r="B5612" s="10387"/>
      <c r="C5612" s="10508"/>
      <c r="D5612" s="10509" t="s">
        <v>34</v>
      </c>
      <c r="E5612" s="10477"/>
      <c r="F5612" s="10477"/>
      <c r="G5612" s="10478"/>
      <c r="H5612" s="11135">
        <v>0</v>
      </c>
      <c r="I5612" s="11135"/>
      <c r="J5612" s="10387"/>
    </row>
    <row r="5613" spans="1:10" ht="39.75" thickTop="1" thickBot="1" x14ac:dyDescent="0.3">
      <c r="A5613" s="10368"/>
      <c r="B5613" s="10387"/>
      <c r="C5613" s="10513"/>
      <c r="D5613" s="10514" t="s">
        <v>124</v>
      </c>
      <c r="E5613" s="10477"/>
      <c r="F5613" s="10477"/>
      <c r="G5613" s="10478"/>
      <c r="H5613" s="11135">
        <v>0</v>
      </c>
      <c r="I5613" s="11135"/>
      <c r="J5613" s="10387"/>
    </row>
    <row r="5614" spans="1:10" ht="52.5" thickTop="1" thickBot="1" x14ac:dyDescent="0.3">
      <c r="A5614" s="10368"/>
      <c r="B5614" s="10387"/>
      <c r="C5614" s="10508"/>
      <c r="D5614" s="10509" t="s">
        <v>125</v>
      </c>
      <c r="E5614" s="10477"/>
      <c r="F5614" s="10477"/>
      <c r="G5614" s="10478"/>
      <c r="H5614" s="11135">
        <v>0</v>
      </c>
      <c r="I5614" s="11135"/>
      <c r="J5614" s="10387"/>
    </row>
    <row r="5615" spans="1:10" ht="27" thickTop="1" thickBot="1" x14ac:dyDescent="0.3">
      <c r="A5615" s="10368"/>
      <c r="B5615" s="10387"/>
      <c r="C5615" s="10508"/>
      <c r="D5615" s="10509" t="s">
        <v>126</v>
      </c>
      <c r="E5615" s="10477"/>
      <c r="F5615" s="10477"/>
      <c r="G5615" s="10478"/>
      <c r="H5615" s="11135">
        <v>2</v>
      </c>
      <c r="I5615" s="11135"/>
      <c r="J5615" s="10387"/>
    </row>
    <row r="5616" spans="1:10" ht="27" thickTop="1" thickBot="1" x14ac:dyDescent="0.3">
      <c r="A5616" s="10368"/>
      <c r="B5616" s="10387"/>
      <c r="C5616" s="10508"/>
      <c r="D5616" s="10515" t="s">
        <v>244</v>
      </c>
      <c r="E5616" s="10471"/>
      <c r="F5616" s="10471"/>
      <c r="G5616" s="10471"/>
      <c r="H5616" s="11135">
        <v>19</v>
      </c>
      <c r="I5616" s="11135"/>
      <c r="J5616" s="10387"/>
    </row>
    <row r="5617" spans="1:10" ht="65.25" thickTop="1" thickBot="1" x14ac:dyDescent="0.3">
      <c r="A5617" s="10368"/>
      <c r="B5617" s="10387"/>
      <c r="C5617" s="10508"/>
      <c r="D5617" s="10516" t="s">
        <v>71</v>
      </c>
      <c r="E5617" s="10477"/>
      <c r="F5617" s="10477"/>
      <c r="G5617" s="10478"/>
      <c r="H5617" s="11135">
        <v>3</v>
      </c>
      <c r="I5617" s="11135"/>
      <c r="J5617" s="10387"/>
    </row>
    <row r="5618" spans="1:10" ht="27" thickTop="1" thickBot="1" x14ac:dyDescent="0.3">
      <c r="A5618" s="10368"/>
      <c r="B5618" s="10387"/>
      <c r="C5618" s="10508"/>
      <c r="D5618" s="10509" t="s">
        <v>128</v>
      </c>
      <c r="E5618" s="10471"/>
      <c r="F5618" s="10471"/>
      <c r="G5618" s="10471"/>
      <c r="H5618" s="11135">
        <v>0</v>
      </c>
      <c r="I5618" s="11135"/>
      <c r="J5618" s="10387"/>
    </row>
    <row r="5619" spans="1:10" ht="39.75" thickTop="1" thickBot="1" x14ac:dyDescent="0.3">
      <c r="A5619" s="10368"/>
      <c r="B5619" s="10387"/>
      <c r="C5619" s="10508"/>
      <c r="D5619" s="10509" t="s">
        <v>129</v>
      </c>
      <c r="E5619" s="10477"/>
      <c r="F5619" s="10477"/>
      <c r="G5619" s="10478"/>
      <c r="H5619" s="11135">
        <v>7</v>
      </c>
      <c r="I5619" s="11135"/>
      <c r="J5619" s="10387"/>
    </row>
    <row r="5620" spans="1:10" ht="52.5" thickTop="1" thickBot="1" x14ac:dyDescent="0.3">
      <c r="A5620" s="10368"/>
      <c r="B5620" s="10387"/>
      <c r="C5620" s="10508"/>
      <c r="D5620" s="10509" t="s">
        <v>130</v>
      </c>
      <c r="E5620" s="10477"/>
      <c r="F5620" s="10477"/>
      <c r="G5620" s="10478"/>
      <c r="H5620" s="11135">
        <v>0</v>
      </c>
      <c r="I5620" s="11135"/>
      <c r="J5620" s="10387"/>
    </row>
    <row r="5621" spans="1:10" ht="39.75" thickTop="1" thickBot="1" x14ac:dyDescent="0.3">
      <c r="A5621" s="10368"/>
      <c r="B5621" s="10387"/>
      <c r="C5621" s="10508"/>
      <c r="D5621" s="10509" t="s">
        <v>131</v>
      </c>
      <c r="E5621" s="10512"/>
      <c r="F5621" s="10477"/>
      <c r="G5621" s="10478"/>
      <c r="H5621" s="11135">
        <v>0</v>
      </c>
      <c r="I5621" s="11135"/>
      <c r="J5621" s="10387"/>
    </row>
    <row r="5622" spans="1:10" ht="27" thickTop="1" thickBot="1" x14ac:dyDescent="0.3">
      <c r="A5622" s="10368"/>
      <c r="B5622" s="10368"/>
      <c r="C5622" s="10513"/>
      <c r="D5622" s="10509" t="s">
        <v>132</v>
      </c>
      <c r="E5622" s="10512"/>
      <c r="F5622" s="10477"/>
      <c r="G5622" s="10478"/>
      <c r="H5622" s="11135">
        <v>0</v>
      </c>
      <c r="I5622" s="11135"/>
      <c r="J5622" s="10387"/>
    </row>
    <row r="5623" spans="1:10" ht="39.75" thickTop="1" thickBot="1" x14ac:dyDescent="0.3">
      <c r="A5623" s="10368"/>
      <c r="B5623" s="10368"/>
      <c r="C5623" s="10508"/>
      <c r="D5623" s="10428" t="s">
        <v>245</v>
      </c>
      <c r="E5623" s="10471"/>
      <c r="F5623" s="10471"/>
      <c r="G5623" s="10471"/>
      <c r="H5623" s="11135">
        <v>0</v>
      </c>
      <c r="I5623" s="11135"/>
      <c r="J5623" s="10387"/>
    </row>
    <row r="5624" spans="1:10" ht="27" thickTop="1" thickBot="1" x14ac:dyDescent="0.3">
      <c r="A5624" s="10368"/>
      <c r="B5624" s="10368"/>
      <c r="C5624" s="10508"/>
      <c r="D5624" s="10516" t="s">
        <v>213</v>
      </c>
      <c r="E5624" s="10477"/>
      <c r="F5624" s="10477"/>
      <c r="G5624" s="10478"/>
      <c r="H5624" s="11135">
        <v>0</v>
      </c>
      <c r="I5624" s="11135"/>
      <c r="J5624" s="10387"/>
    </row>
    <row r="5625" spans="1:10" ht="65.25" thickTop="1" thickBot="1" x14ac:dyDescent="0.3">
      <c r="A5625" s="10368"/>
      <c r="B5625" s="10368"/>
      <c r="C5625" s="10508"/>
      <c r="D5625" s="10516" t="s">
        <v>214</v>
      </c>
      <c r="E5625" s="10477"/>
      <c r="F5625" s="10477"/>
      <c r="G5625" s="10478"/>
      <c r="H5625" s="11135">
        <v>0</v>
      </c>
      <c r="I5625" s="11135"/>
      <c r="J5625" s="10387"/>
    </row>
    <row r="5626" spans="1:10" ht="39.75" thickTop="1" thickBot="1" x14ac:dyDescent="0.3">
      <c r="A5626" s="10368"/>
      <c r="B5626" s="10368"/>
      <c r="C5626" s="10508"/>
      <c r="D5626" s="10516" t="s">
        <v>221</v>
      </c>
      <c r="E5626" s="10477"/>
      <c r="F5626" s="10477"/>
      <c r="G5626" s="10478"/>
      <c r="H5626" s="11135">
        <v>0</v>
      </c>
      <c r="I5626" s="11135"/>
      <c r="J5626" s="10387"/>
    </row>
    <row r="5627" spans="1:10" ht="52.5" thickTop="1" thickBot="1" x14ac:dyDescent="0.3">
      <c r="A5627" s="10368"/>
      <c r="B5627" s="10368"/>
      <c r="C5627" s="10508"/>
      <c r="D5627" s="10517" t="s">
        <v>246</v>
      </c>
      <c r="E5627" s="10471"/>
      <c r="F5627" s="10471"/>
      <c r="G5627" s="10471"/>
      <c r="H5627" s="11135">
        <v>0</v>
      </c>
      <c r="I5627" s="11135"/>
      <c r="J5627" s="10387"/>
    </row>
    <row r="5628" spans="1:10" ht="27" thickTop="1" thickBot="1" x14ac:dyDescent="0.3">
      <c r="A5628" s="10368"/>
      <c r="B5628" s="10368"/>
      <c r="C5628" s="10513"/>
      <c r="D5628" s="10516" t="s">
        <v>220</v>
      </c>
      <c r="E5628" s="10477"/>
      <c r="F5628" s="10477"/>
      <c r="G5628" s="10478"/>
      <c r="H5628" s="11135">
        <v>0</v>
      </c>
      <c r="I5628" s="11135"/>
      <c r="J5628" s="10387"/>
    </row>
    <row r="5629" spans="1:10" ht="27" thickTop="1" thickBot="1" x14ac:dyDescent="0.3">
      <c r="A5629" s="10368"/>
      <c r="B5629" s="10368"/>
      <c r="C5629" s="10513"/>
      <c r="D5629" s="10516" t="s">
        <v>247</v>
      </c>
      <c r="E5629" s="10477"/>
      <c r="F5629" s="10477"/>
      <c r="G5629" s="10478"/>
      <c r="H5629" s="11135">
        <v>0</v>
      </c>
      <c r="I5629" s="11135"/>
      <c r="J5629" s="10387"/>
    </row>
    <row r="5630" spans="1:10" ht="16.5" thickTop="1" thickBot="1" x14ac:dyDescent="0.3">
      <c r="A5630" s="10368"/>
      <c r="B5630" s="10368"/>
      <c r="C5630" s="10513"/>
      <c r="D5630" s="10518" t="s">
        <v>212</v>
      </c>
      <c r="E5630" s="10477"/>
      <c r="F5630" s="10477"/>
      <c r="G5630" s="10478"/>
      <c r="H5630" s="11135">
        <v>0</v>
      </c>
      <c r="I5630" s="11135"/>
      <c r="J5630" s="10387"/>
    </row>
    <row r="5631" spans="1:10" ht="27" thickTop="1" thickBot="1" x14ac:dyDescent="0.3">
      <c r="A5631" s="10368"/>
      <c r="B5631" s="10368"/>
      <c r="C5631" s="10513"/>
      <c r="D5631" s="10516" t="s">
        <v>211</v>
      </c>
      <c r="E5631" s="10477"/>
      <c r="F5631" s="10477"/>
      <c r="G5631" s="10478"/>
      <c r="H5631" s="11135">
        <v>0</v>
      </c>
      <c r="I5631" s="11135"/>
      <c r="J5631" s="10387"/>
    </row>
    <row r="5632" spans="1:10" ht="27" thickTop="1" thickBot="1" x14ac:dyDescent="0.3">
      <c r="A5632" s="10368"/>
      <c r="B5632" s="10368"/>
      <c r="C5632" s="10513"/>
      <c r="D5632" s="10516" t="s">
        <v>136</v>
      </c>
      <c r="E5632" s="10477"/>
      <c r="F5632" s="10477"/>
      <c r="G5632" s="10478"/>
      <c r="H5632" s="11135">
        <v>0</v>
      </c>
      <c r="I5632" s="11135"/>
      <c r="J5632" s="10387"/>
    </row>
    <row r="5633" spans="1:10" ht="16.5" thickTop="1" thickBot="1" x14ac:dyDescent="0.3">
      <c r="A5633" s="10368"/>
      <c r="B5633" s="10368"/>
      <c r="C5633" s="10513"/>
      <c r="D5633" s="10516" t="s">
        <v>137</v>
      </c>
      <c r="E5633" s="10477"/>
      <c r="F5633" s="10477"/>
      <c r="G5633" s="10478"/>
      <c r="H5633" s="11135">
        <v>0</v>
      </c>
      <c r="I5633" s="11135"/>
      <c r="J5633" s="10387"/>
    </row>
    <row r="5634" spans="1:10" ht="16.5" thickTop="1" thickBot="1" x14ac:dyDescent="0.3">
      <c r="A5634" s="10368"/>
      <c r="B5634" s="10368"/>
      <c r="C5634" s="10513"/>
      <c r="D5634" s="10516" t="s">
        <v>138</v>
      </c>
      <c r="E5634" s="10477"/>
      <c r="F5634" s="10477"/>
      <c r="G5634" s="10478"/>
      <c r="H5634" s="11135">
        <v>0</v>
      </c>
      <c r="I5634" s="11135"/>
      <c r="J5634" s="10387"/>
    </row>
    <row r="5635" spans="1:10" ht="16.5" thickTop="1" thickBot="1" x14ac:dyDescent="0.3">
      <c r="A5635" s="10368"/>
      <c r="B5635" s="10368"/>
      <c r="C5635" s="10513"/>
      <c r="D5635" s="10516" t="s">
        <v>139</v>
      </c>
      <c r="E5635" s="10477"/>
      <c r="F5635" s="10477"/>
      <c r="G5635" s="10478"/>
      <c r="H5635" s="11135">
        <v>0</v>
      </c>
      <c r="I5635" s="11135"/>
      <c r="J5635" s="10387"/>
    </row>
    <row r="5636" spans="1:10" ht="16.5" thickTop="1" thickBot="1" x14ac:dyDescent="0.3">
      <c r="A5636" s="10368"/>
      <c r="B5636" s="10368"/>
      <c r="C5636" s="10513"/>
      <c r="D5636" s="10516" t="s">
        <v>140</v>
      </c>
      <c r="E5636" s="10477"/>
      <c r="F5636" s="10477"/>
      <c r="G5636" s="10478"/>
      <c r="H5636" s="11135">
        <v>0</v>
      </c>
      <c r="I5636" s="11135"/>
      <c r="J5636" s="10387"/>
    </row>
    <row r="5637" spans="1:10" ht="39.75" thickTop="1" thickBot="1" x14ac:dyDescent="0.3">
      <c r="A5637" s="10368"/>
      <c r="B5637" s="10368"/>
      <c r="C5637" s="10513"/>
      <c r="D5637" s="10517" t="s">
        <v>141</v>
      </c>
      <c r="E5637" s="10477"/>
      <c r="F5637" s="10477"/>
      <c r="G5637" s="10478"/>
      <c r="H5637" s="11135">
        <v>0</v>
      </c>
      <c r="I5637" s="11135"/>
      <c r="J5637" s="10387"/>
    </row>
    <row r="5638" spans="1:10" ht="27" thickTop="1" thickBot="1" x14ac:dyDescent="0.3">
      <c r="A5638" s="10368"/>
      <c r="B5638" s="10368"/>
      <c r="C5638" s="10508"/>
      <c r="D5638" s="10509" t="s">
        <v>142</v>
      </c>
      <c r="E5638" s="10471"/>
      <c r="F5638" s="10471"/>
      <c r="G5638" s="10471"/>
      <c r="H5638" s="11135">
        <v>0</v>
      </c>
      <c r="I5638" s="11135"/>
      <c r="J5638" s="10387"/>
    </row>
    <row r="5639" spans="1:10" ht="39.75" thickTop="1" thickBot="1" x14ac:dyDescent="0.3">
      <c r="A5639" s="10368"/>
      <c r="B5639" s="10368"/>
      <c r="C5639" s="10519"/>
      <c r="D5639" s="10516" t="s">
        <v>143</v>
      </c>
      <c r="E5639" s="10477"/>
      <c r="F5639" s="10477"/>
      <c r="G5639" s="10478"/>
      <c r="H5639" s="11135">
        <v>0</v>
      </c>
      <c r="I5639" s="11135"/>
      <c r="J5639" s="10387"/>
    </row>
    <row r="5640" spans="1:10" ht="39.75" thickTop="1" thickBot="1" x14ac:dyDescent="0.3">
      <c r="A5640" s="10368"/>
      <c r="B5640" s="10368"/>
      <c r="C5640" s="10513"/>
      <c r="D5640" s="10509" t="s">
        <v>144</v>
      </c>
      <c r="E5640" s="10477"/>
      <c r="F5640" s="10477"/>
      <c r="G5640" s="10478"/>
      <c r="H5640" s="11135">
        <v>0</v>
      </c>
      <c r="I5640" s="11135"/>
      <c r="J5640" s="10387"/>
    </row>
    <row r="5641" spans="1:10" ht="27" thickTop="1" thickBot="1" x14ac:dyDescent="0.3">
      <c r="A5641" s="10368"/>
      <c r="B5641" s="10368"/>
      <c r="C5641" s="10513"/>
      <c r="D5641" s="10516" t="s">
        <v>145</v>
      </c>
      <c r="E5641" s="10477"/>
      <c r="F5641" s="10477"/>
      <c r="G5641" s="10478"/>
      <c r="H5641" s="11135">
        <v>4</v>
      </c>
      <c r="I5641" s="11135"/>
      <c r="J5641" s="10387"/>
    </row>
    <row r="5642" spans="1:10" ht="16.5" thickTop="1" thickBot="1" x14ac:dyDescent="0.3">
      <c r="A5642" s="10368"/>
      <c r="B5642" s="10368"/>
      <c r="C5642" s="10520"/>
      <c r="D5642" s="10521" t="s">
        <v>146</v>
      </c>
      <c r="E5642" s="10477"/>
      <c r="F5642" s="10477"/>
      <c r="G5642" s="10478"/>
      <c r="H5642" s="11135">
        <v>11</v>
      </c>
      <c r="I5642" s="11135"/>
      <c r="J5642" s="10387"/>
    </row>
    <row r="5643" spans="1:10" ht="16.5" thickTop="1" thickBot="1" x14ac:dyDescent="0.3">
      <c r="A5643" s="10368"/>
      <c r="B5643" s="10386"/>
      <c r="C5643" s="10522" t="s">
        <v>147</v>
      </c>
      <c r="D5643" s="10523"/>
      <c r="E5643" s="10523"/>
      <c r="F5643" s="10523"/>
      <c r="G5643" s="10524"/>
      <c r="H5643" s="11218">
        <v>135</v>
      </c>
      <c r="I5643" s="11220"/>
      <c r="J5643" s="10387"/>
    </row>
    <row r="5644" spans="1:10" ht="16.5" thickTop="1" thickBot="1" x14ac:dyDescent="0.3">
      <c r="A5644" s="10368"/>
      <c r="B5644" s="10368"/>
      <c r="C5644" s="10525"/>
      <c r="D5644" s="10504" t="s">
        <v>148</v>
      </c>
      <c r="E5644" s="10526"/>
      <c r="F5644" s="10526"/>
      <c r="G5644" s="10527"/>
      <c r="H5644" s="11269">
        <v>125</v>
      </c>
      <c r="I5644" s="11270"/>
      <c r="J5644" s="10387"/>
    </row>
    <row r="5645" spans="1:10" ht="16.5" thickTop="1" thickBot="1" x14ac:dyDescent="0.3">
      <c r="A5645" s="10368"/>
      <c r="B5645" s="10368"/>
      <c r="C5645" s="10386"/>
      <c r="D5645" s="10504" t="s">
        <v>149</v>
      </c>
      <c r="E5645" s="10526"/>
      <c r="F5645" s="10526"/>
      <c r="G5645" s="10527"/>
      <c r="H5645" s="11269">
        <v>0</v>
      </c>
      <c r="I5645" s="11270"/>
      <c r="J5645" s="10387"/>
    </row>
    <row r="5646" spans="1:10" ht="16.5" thickTop="1" thickBot="1" x14ac:dyDescent="0.3">
      <c r="A5646" s="10368"/>
      <c r="B5646" s="10368"/>
      <c r="C5646" s="10386"/>
      <c r="D5646" s="10504" t="s">
        <v>150</v>
      </c>
      <c r="E5646" s="10526"/>
      <c r="F5646" s="10526"/>
      <c r="G5646" s="10527"/>
      <c r="H5646" s="11269">
        <v>10</v>
      </c>
      <c r="I5646" s="11270"/>
      <c r="J5646" s="10387"/>
    </row>
    <row r="5647" spans="1:10" ht="16.5" thickTop="1" thickBot="1" x14ac:dyDescent="0.3">
      <c r="A5647" s="10528"/>
      <c r="B5647" s="10368"/>
      <c r="C5647" s="10529"/>
      <c r="D5647" s="10530" t="s">
        <v>151</v>
      </c>
      <c r="E5647" s="10531"/>
      <c r="F5647" s="10531"/>
      <c r="G5647" s="10532"/>
      <c r="H5647" s="11275">
        <v>0</v>
      </c>
      <c r="I5647" s="11276"/>
      <c r="J5647" s="10387"/>
    </row>
    <row r="5648" spans="1:10" ht="27" thickTop="1" thickBot="1" x14ac:dyDescent="0.3">
      <c r="A5648" s="10368"/>
      <c r="B5648" s="10368"/>
      <c r="C5648" s="10386"/>
      <c r="D5648" s="10533" t="s">
        <v>248</v>
      </c>
      <c r="E5648" s="10498"/>
      <c r="F5648" s="10498"/>
      <c r="G5648" s="10534"/>
      <c r="H5648" s="11269">
        <v>0</v>
      </c>
      <c r="I5648" s="11270"/>
      <c r="J5648" s="10387"/>
    </row>
    <row r="5649" spans="1:10" ht="16.5" thickTop="1" thickBot="1" x14ac:dyDescent="0.3">
      <c r="A5649" s="10368"/>
      <c r="B5649" s="10368"/>
      <c r="C5649" s="10386"/>
      <c r="D5649" s="10535" t="s">
        <v>249</v>
      </c>
      <c r="E5649" s="10498"/>
      <c r="F5649" s="10498"/>
      <c r="G5649" s="10534"/>
      <c r="H5649" s="11269">
        <v>0</v>
      </c>
      <c r="I5649" s="11270"/>
      <c r="J5649" s="10387"/>
    </row>
    <row r="5650" spans="1:10" ht="16.5" thickTop="1" thickBot="1" x14ac:dyDescent="0.3">
      <c r="A5650" s="10368"/>
      <c r="B5650" s="10368"/>
      <c r="C5650" s="10386"/>
      <c r="D5650" s="10530" t="s">
        <v>250</v>
      </c>
      <c r="E5650" s="10531"/>
      <c r="F5650" s="10531"/>
      <c r="G5650" s="10532"/>
      <c r="H5650" s="11275">
        <v>0</v>
      </c>
      <c r="I5650" s="11276"/>
      <c r="J5650" s="10387"/>
    </row>
    <row r="5651" spans="1:10" ht="16.5" thickTop="1" thickBot="1" x14ac:dyDescent="0.3">
      <c r="A5651" s="10368"/>
      <c r="B5651" s="10368"/>
      <c r="C5651" s="10386"/>
      <c r="D5651" s="10535" t="s">
        <v>155</v>
      </c>
      <c r="E5651" s="10498"/>
      <c r="F5651" s="10498"/>
      <c r="G5651" s="10534"/>
      <c r="H5651" s="11269">
        <v>0</v>
      </c>
      <c r="I5651" s="11270"/>
      <c r="J5651" s="10387"/>
    </row>
    <row r="5652" spans="1:10" ht="16.5" thickTop="1" thickBot="1" x14ac:dyDescent="0.3">
      <c r="A5652" s="10368"/>
      <c r="B5652" s="10368"/>
      <c r="C5652" s="10386"/>
      <c r="D5652" s="10535" t="s">
        <v>156</v>
      </c>
      <c r="E5652" s="10498"/>
      <c r="F5652" s="10498"/>
      <c r="G5652" s="10534"/>
      <c r="H5652" s="11269">
        <v>0</v>
      </c>
      <c r="I5652" s="11270"/>
      <c r="J5652" s="10387"/>
    </row>
    <row r="5653" spans="1:10" ht="16.5" thickTop="1" thickBot="1" x14ac:dyDescent="0.3">
      <c r="A5653" s="10368"/>
      <c r="B5653" s="10368"/>
      <c r="C5653" s="10386"/>
      <c r="D5653" s="10535" t="s">
        <v>157</v>
      </c>
      <c r="E5653" s="10498"/>
      <c r="F5653" s="10498"/>
      <c r="G5653" s="10534"/>
      <c r="H5653" s="11269">
        <v>0</v>
      </c>
      <c r="I5653" s="11270"/>
      <c r="J5653" s="10387"/>
    </row>
    <row r="5654" spans="1:10" ht="16.5" thickTop="1" thickBot="1" x14ac:dyDescent="0.3">
      <c r="A5654" s="10368"/>
      <c r="B5654" s="10368"/>
      <c r="C5654" s="10386"/>
      <c r="D5654" s="10536" t="s">
        <v>158</v>
      </c>
      <c r="E5654" s="10477"/>
      <c r="F5654" s="10477"/>
      <c r="G5654" s="10478"/>
      <c r="H5654" s="11269">
        <v>0</v>
      </c>
      <c r="I5654" s="11270"/>
      <c r="J5654" s="10387"/>
    </row>
    <row r="5655" spans="1:10" ht="16.5" thickTop="1" thickBot="1" x14ac:dyDescent="0.3">
      <c r="A5655" s="10368"/>
      <c r="B5655" s="10368"/>
      <c r="C5655" s="10522" t="s">
        <v>159</v>
      </c>
      <c r="D5655" s="10523"/>
      <c r="E5655" s="10523"/>
      <c r="F5655" s="10523"/>
      <c r="G5655" s="10524"/>
      <c r="H5655" s="11218">
        <v>157</v>
      </c>
      <c r="I5655" s="11220"/>
      <c r="J5655" s="10387"/>
    </row>
    <row r="5656" spans="1:10" ht="16.5" thickTop="1" thickBot="1" x14ac:dyDescent="0.3">
      <c r="A5656" s="10368"/>
      <c r="B5656" s="10368"/>
      <c r="C5656" s="10386"/>
      <c r="D5656" s="10537" t="s">
        <v>160</v>
      </c>
      <c r="E5656" s="10471"/>
      <c r="F5656" s="10471"/>
      <c r="G5656" s="10471"/>
      <c r="H5656" s="11269">
        <v>35</v>
      </c>
      <c r="I5656" s="11270"/>
      <c r="J5656" s="10387"/>
    </row>
    <row r="5657" spans="1:10" ht="16.5" thickTop="1" thickBot="1" x14ac:dyDescent="0.3">
      <c r="A5657" s="10368"/>
      <c r="B5657" s="10368"/>
      <c r="C5657" s="10386"/>
      <c r="D5657" s="10504" t="s">
        <v>161</v>
      </c>
      <c r="E5657" s="10477"/>
      <c r="F5657" s="10477"/>
      <c r="G5657" s="10478"/>
      <c r="H5657" s="11269">
        <v>0</v>
      </c>
      <c r="I5657" s="11270"/>
      <c r="J5657" s="10387"/>
    </row>
    <row r="5658" spans="1:10" ht="16.5" thickTop="1" thickBot="1" x14ac:dyDescent="0.3">
      <c r="A5658" s="10368"/>
      <c r="B5658" s="10368"/>
      <c r="C5658" s="10386"/>
      <c r="D5658" s="10538" t="s">
        <v>162</v>
      </c>
      <c r="E5658" s="10480"/>
      <c r="F5658" s="10480"/>
      <c r="G5658" s="10481"/>
      <c r="H5658" s="11269">
        <v>122</v>
      </c>
      <c r="I5658" s="11270"/>
      <c r="J5658" s="10387"/>
    </row>
    <row r="5659" spans="1:10" ht="16.5" thickTop="1" thickBot="1" x14ac:dyDescent="0.3">
      <c r="A5659" s="10368"/>
      <c r="B5659" s="10368"/>
      <c r="C5659" s="10522" t="s">
        <v>163</v>
      </c>
      <c r="D5659" s="10523"/>
      <c r="E5659" s="10523"/>
      <c r="F5659" s="10523"/>
      <c r="G5659" s="10524"/>
      <c r="H5659" s="11218">
        <v>53</v>
      </c>
      <c r="I5659" s="11220"/>
      <c r="J5659" s="10387"/>
    </row>
    <row r="5660" spans="1:10" ht="16.5" thickTop="1" thickBot="1" x14ac:dyDescent="0.3">
      <c r="A5660" s="10368"/>
      <c r="B5660" s="10368"/>
      <c r="C5660" s="10525"/>
      <c r="D5660" s="10504" t="s">
        <v>160</v>
      </c>
      <c r="E5660" s="10477"/>
      <c r="F5660" s="10477"/>
      <c r="G5660" s="10478"/>
      <c r="H5660" s="11269">
        <v>7</v>
      </c>
      <c r="I5660" s="11270"/>
      <c r="J5660" s="10387"/>
    </row>
    <row r="5661" spans="1:10" ht="16.5" thickTop="1" thickBot="1" x14ac:dyDescent="0.3">
      <c r="A5661" s="10368"/>
      <c r="B5661" s="10368"/>
      <c r="C5661" s="10386"/>
      <c r="D5661" s="10504" t="s">
        <v>161</v>
      </c>
      <c r="E5661" s="10477"/>
      <c r="F5661" s="10477"/>
      <c r="G5661" s="10478"/>
      <c r="H5661" s="11269">
        <v>0</v>
      </c>
      <c r="I5661" s="11270"/>
      <c r="J5661" s="10387"/>
    </row>
    <row r="5662" spans="1:10" ht="16.5" thickTop="1" thickBot="1" x14ac:dyDescent="0.3">
      <c r="A5662" s="10368"/>
      <c r="B5662" s="10368"/>
      <c r="C5662" s="10386"/>
      <c r="D5662" s="10538" t="s">
        <v>162</v>
      </c>
      <c r="E5662" s="10480"/>
      <c r="F5662" s="10480"/>
      <c r="G5662" s="10481"/>
      <c r="H5662" s="11269">
        <v>46</v>
      </c>
      <c r="I5662" s="11270"/>
      <c r="J5662" s="10387"/>
    </row>
    <row r="5663" spans="1:10" ht="16.5" thickTop="1" thickBot="1" x14ac:dyDescent="0.3">
      <c r="A5663" s="10368"/>
      <c r="B5663" s="10368"/>
      <c r="C5663" s="10386"/>
      <c r="D5663" s="10538" t="s">
        <v>164</v>
      </c>
      <c r="E5663" s="10480"/>
      <c r="F5663" s="10480"/>
      <c r="G5663" s="10481"/>
      <c r="H5663" s="11269">
        <v>0</v>
      </c>
      <c r="I5663" s="11270"/>
      <c r="J5663" s="10387"/>
    </row>
    <row r="5664" spans="1:10" ht="16.5" thickTop="1" thickBot="1" x14ac:dyDescent="0.3">
      <c r="A5664" s="10368"/>
      <c r="B5664" s="10368"/>
      <c r="C5664" s="10386"/>
      <c r="D5664" s="11235" t="s">
        <v>165</v>
      </c>
      <c r="E5664" s="11236"/>
      <c r="F5664" s="11236"/>
      <c r="G5664" s="11237"/>
      <c r="H5664" s="11232">
        <v>149</v>
      </c>
      <c r="I5664" s="11232"/>
      <c r="J5664" s="10387"/>
    </row>
    <row r="5665" spans="1:10" ht="16.5" thickTop="1" thickBot="1" x14ac:dyDescent="0.3">
      <c r="A5665" s="10368"/>
      <c r="B5665" s="10368"/>
      <c r="C5665" s="10386"/>
      <c r="D5665" s="10537" t="s">
        <v>160</v>
      </c>
      <c r="E5665" s="10471"/>
      <c r="F5665" s="10471"/>
      <c r="G5665" s="10471"/>
      <c r="H5665" s="11233">
        <v>29</v>
      </c>
      <c r="I5665" s="11233"/>
      <c r="J5665" s="10387"/>
    </row>
    <row r="5666" spans="1:10" ht="16.5" thickTop="1" thickBot="1" x14ac:dyDescent="0.3">
      <c r="A5666" s="10368"/>
      <c r="B5666" s="10368"/>
      <c r="C5666" s="10386"/>
      <c r="D5666" s="10504" t="s">
        <v>161</v>
      </c>
      <c r="E5666" s="10477"/>
      <c r="F5666" s="10477"/>
      <c r="G5666" s="10478"/>
      <c r="H5666" s="11233">
        <v>0</v>
      </c>
      <c r="I5666" s="11233"/>
      <c r="J5666" s="10387"/>
    </row>
    <row r="5667" spans="1:10" ht="16.5" thickTop="1" thickBot="1" x14ac:dyDescent="0.3">
      <c r="A5667" s="10368"/>
      <c r="B5667" s="10368"/>
      <c r="C5667" s="10386"/>
      <c r="D5667" s="10538" t="s">
        <v>162</v>
      </c>
      <c r="E5667" s="10480"/>
      <c r="F5667" s="10480"/>
      <c r="G5667" s="10481"/>
      <c r="H5667" s="11233">
        <v>41</v>
      </c>
      <c r="I5667" s="11233"/>
      <c r="J5667" s="10387"/>
    </row>
    <row r="5668" spans="1:10" ht="16.5" thickTop="1" thickBot="1" x14ac:dyDescent="0.3">
      <c r="A5668" s="10368"/>
      <c r="B5668" s="10368"/>
      <c r="C5668" s="10539"/>
      <c r="D5668" s="10504" t="s">
        <v>114</v>
      </c>
      <c r="E5668" s="10480"/>
      <c r="F5668" s="10480"/>
      <c r="G5668" s="10481"/>
      <c r="H5668" s="11233">
        <v>79</v>
      </c>
      <c r="I5668" s="11233"/>
      <c r="J5668" s="10387"/>
    </row>
    <row r="5669" spans="1:10" ht="16.5" thickTop="1" thickBot="1" x14ac:dyDescent="0.3">
      <c r="A5669" s="10368"/>
      <c r="B5669" s="10540"/>
      <c r="C5669" s="10541" t="s">
        <v>166</v>
      </c>
      <c r="D5669" s="10492"/>
      <c r="E5669" s="10542"/>
      <c r="F5669" s="10494"/>
      <c r="G5669" s="10507"/>
      <c r="H5669" s="11234">
        <v>55</v>
      </c>
      <c r="I5669" s="11234"/>
      <c r="J5669" s="10368"/>
    </row>
    <row r="5670" spans="1:10" ht="16.5" thickTop="1" thickBot="1" x14ac:dyDescent="0.3">
      <c r="A5670" s="10368"/>
      <c r="B5670" s="10372"/>
      <c r="C5670" s="10543"/>
      <c r="D5670" s="10544" t="s">
        <v>251</v>
      </c>
      <c r="E5670" s="10545"/>
      <c r="F5670" s="10545"/>
      <c r="G5670" s="10546"/>
      <c r="H5670" s="11269">
        <v>7</v>
      </c>
      <c r="I5670" s="11270"/>
      <c r="J5670" s="10368"/>
    </row>
    <row r="5671" spans="1:10" ht="16.5" thickTop="1" thickBot="1" x14ac:dyDescent="0.3">
      <c r="A5671" s="10368"/>
      <c r="B5671" s="10547"/>
      <c r="C5671" s="10540"/>
      <c r="D5671" s="10545" t="s">
        <v>168</v>
      </c>
      <c r="E5671" s="10545"/>
      <c r="F5671" s="10545"/>
      <c r="G5671" s="10545"/>
      <c r="H5671" s="11269">
        <v>2</v>
      </c>
      <c r="I5671" s="11270"/>
      <c r="J5671" s="10368"/>
    </row>
    <row r="5672" spans="1:10" ht="16.5" thickTop="1" thickBot="1" x14ac:dyDescent="0.3">
      <c r="A5672" s="10368"/>
      <c r="B5672" s="10547"/>
      <c r="C5672" s="10540"/>
      <c r="D5672" s="10548" t="s">
        <v>169</v>
      </c>
      <c r="E5672" s="10545"/>
      <c r="F5672" s="10545"/>
      <c r="G5672" s="10546"/>
      <c r="H5672" s="11269">
        <v>31</v>
      </c>
      <c r="I5672" s="11270"/>
      <c r="J5672" s="10368"/>
    </row>
    <row r="5673" spans="1:10" ht="16.5" thickTop="1" thickBot="1" x14ac:dyDescent="0.3">
      <c r="A5673" s="10368"/>
      <c r="B5673" s="10547"/>
      <c r="C5673" s="10540"/>
      <c r="D5673" s="10548" t="s">
        <v>170</v>
      </c>
      <c r="E5673" s="10545"/>
      <c r="F5673" s="10545"/>
      <c r="G5673" s="10546"/>
      <c r="H5673" s="11269">
        <v>15</v>
      </c>
      <c r="I5673" s="11270"/>
      <c r="J5673" s="10368"/>
    </row>
    <row r="5674" spans="1:10" ht="16.5" thickTop="1" thickBot="1" x14ac:dyDescent="0.3">
      <c r="A5674" s="10368"/>
      <c r="B5674" s="10467"/>
      <c r="C5674" s="10386"/>
      <c r="D5674" s="10549" t="s">
        <v>171</v>
      </c>
      <c r="E5674" s="10550"/>
      <c r="F5674" s="10550"/>
      <c r="G5674" s="10551"/>
      <c r="H5674" s="11232">
        <v>0</v>
      </c>
      <c r="I5674" s="11232"/>
      <c r="J5674" s="10368"/>
    </row>
    <row r="5675" spans="1:10" ht="16.5" thickTop="1" thickBot="1" x14ac:dyDescent="0.3">
      <c r="A5675" s="10368"/>
      <c r="B5675" s="10368"/>
      <c r="C5675" s="10386"/>
      <c r="D5675" s="10552" t="s">
        <v>172</v>
      </c>
      <c r="E5675" s="10477"/>
      <c r="F5675" s="10477"/>
      <c r="G5675" s="10478"/>
      <c r="H5675" s="11269">
        <v>0</v>
      </c>
      <c r="I5675" s="11270"/>
      <c r="J5675" s="10368"/>
    </row>
    <row r="5676" spans="1:10" ht="16.5" thickTop="1" thickBot="1" x14ac:dyDescent="0.3">
      <c r="A5676" s="10368"/>
      <c r="B5676" s="10467"/>
      <c r="C5676" s="10386"/>
      <c r="D5676" s="10553" t="s">
        <v>173</v>
      </c>
      <c r="E5676" s="10545"/>
      <c r="F5676" s="10545"/>
      <c r="G5676" s="10546"/>
      <c r="H5676" s="11269">
        <v>0</v>
      </c>
      <c r="I5676" s="11270"/>
      <c r="J5676" s="10368"/>
    </row>
    <row r="5677" spans="1:10" ht="16.5" thickTop="1" thickBot="1" x14ac:dyDescent="0.3">
      <c r="A5677" s="10368"/>
      <c r="B5677" s="10467"/>
      <c r="C5677" s="10386"/>
      <c r="D5677" s="10554" t="s">
        <v>174</v>
      </c>
      <c r="E5677" s="10545"/>
      <c r="F5677" s="10545"/>
      <c r="G5677" s="10546"/>
      <c r="H5677" s="11269">
        <v>0</v>
      </c>
      <c r="I5677" s="11270"/>
      <c r="J5677" s="10369"/>
    </row>
    <row r="5678" spans="1:10" ht="17.25" thickTop="1" thickBot="1" x14ac:dyDescent="0.3">
      <c r="A5678" s="10368"/>
      <c r="B5678" s="10555" t="s">
        <v>175</v>
      </c>
      <c r="C5678" s="10556"/>
      <c r="D5678" s="10556"/>
      <c r="E5678" s="10556"/>
      <c r="F5678" s="10557"/>
      <c r="G5678" s="11218" t="s">
        <v>11</v>
      </c>
      <c r="H5678" s="11219"/>
      <c r="I5678" s="11220"/>
      <c r="J5678" s="10368"/>
    </row>
    <row r="5679" spans="1:10" ht="16.5" thickTop="1" x14ac:dyDescent="0.25">
      <c r="A5679" s="10369"/>
      <c r="B5679" s="10558"/>
      <c r="C5679" s="10559"/>
      <c r="D5679" s="10559"/>
      <c r="E5679" s="10559"/>
      <c r="F5679" s="10560"/>
      <c r="G5679" s="11221">
        <v>828</v>
      </c>
      <c r="H5679" s="11222"/>
      <c r="I5679" s="11223"/>
      <c r="J5679" s="10369"/>
    </row>
    <row r="5680" spans="1:10" ht="16.5" thickBot="1" x14ac:dyDescent="0.3">
      <c r="A5680" s="10369"/>
      <c r="B5680" s="10561"/>
      <c r="C5680" s="10562"/>
      <c r="D5680" s="10562"/>
      <c r="E5680" s="10562"/>
      <c r="F5680" s="10563"/>
      <c r="G5680" s="11224"/>
      <c r="H5680" s="11225"/>
      <c r="I5680" s="11226"/>
      <c r="J5680" s="10369"/>
    </row>
    <row r="5681" spans="1:10" ht="15.75" thickTop="1" x14ac:dyDescent="0.25">
      <c r="A5681" s="10369"/>
      <c r="B5681" s="10369"/>
      <c r="C5681" s="10369"/>
      <c r="D5681" s="10369"/>
      <c r="E5681" s="10369"/>
      <c r="F5681" s="10369"/>
      <c r="G5681" s="10369"/>
      <c r="H5681" s="10369"/>
      <c r="I5681" s="10369"/>
      <c r="J5681" s="10369"/>
    </row>
    <row r="5682" spans="1:10" ht="15.75" thickBot="1" x14ac:dyDescent="0.3">
      <c r="A5682" s="10166"/>
      <c r="B5682" s="10166"/>
      <c r="C5682" s="10367"/>
      <c r="D5682" s="10367"/>
      <c r="E5682" s="10744"/>
      <c r="F5682" s="10166"/>
      <c r="G5682" s="10750" t="s">
        <v>196</v>
      </c>
      <c r="H5682" s="10166"/>
      <c r="I5682" s="10166"/>
      <c r="J5682" s="10166"/>
    </row>
    <row r="5683" spans="1:10" ht="17.25" thickTop="1" thickBot="1" x14ac:dyDescent="0.3">
      <c r="A5683" s="10364"/>
      <c r="B5683" s="10364"/>
      <c r="C5683" s="10564"/>
      <c r="D5683" s="10564"/>
      <c r="E5683" s="10564"/>
      <c r="F5683" s="10166"/>
      <c r="G5683" s="10740" t="s">
        <v>1</v>
      </c>
      <c r="H5683" s="10741"/>
      <c r="I5683" s="10593"/>
      <c r="J5683" s="10364"/>
    </row>
    <row r="5684" spans="1:10" ht="17.25" thickTop="1" thickBot="1" x14ac:dyDescent="0.3">
      <c r="A5684" s="10744"/>
      <c r="B5684" s="10364"/>
      <c r="C5684" s="10725"/>
      <c r="D5684" s="10725"/>
      <c r="E5684" s="10725"/>
      <c r="F5684" s="10166"/>
      <c r="G5684" s="10742" t="s">
        <v>2</v>
      </c>
      <c r="H5684" s="10743"/>
      <c r="I5684" s="10593" t="s">
        <v>3</v>
      </c>
      <c r="J5684" s="10364"/>
    </row>
    <row r="5685" spans="1:10" ht="16.5" thickTop="1" thickBot="1" x14ac:dyDescent="0.3">
      <c r="A5685" s="10364"/>
      <c r="B5685" s="10364"/>
      <c r="C5685" s="10364"/>
      <c r="D5685" s="10564"/>
      <c r="E5685" s="10572"/>
      <c r="F5685" s="10564"/>
      <c r="G5685" s="10564"/>
      <c r="H5685" s="10564"/>
      <c r="I5685" s="10564"/>
      <c r="J5685" s="10564"/>
    </row>
    <row r="5686" spans="1:10" ht="17.25" thickTop="1" thickBot="1" x14ac:dyDescent="0.3">
      <c r="A5686" s="10674" t="s">
        <v>4</v>
      </c>
      <c r="B5686" s="10962"/>
      <c r="C5686" s="10963"/>
      <c r="D5686" s="10963"/>
      <c r="E5686" s="10963"/>
      <c r="F5686" s="10963"/>
      <c r="G5686" s="10964"/>
      <c r="H5686" s="10166"/>
      <c r="I5686" s="10166"/>
      <c r="J5686" s="10166"/>
    </row>
    <row r="5687" spans="1:10" ht="17.25" thickTop="1" thickBot="1" x14ac:dyDescent="0.3">
      <c r="A5687" s="10674" t="s">
        <v>5</v>
      </c>
      <c r="B5687" s="10962" t="s">
        <v>195</v>
      </c>
      <c r="C5687" s="10963"/>
      <c r="D5687" s="10963"/>
      <c r="E5687" s="10963"/>
      <c r="F5687" s="10963"/>
      <c r="G5687" s="10964"/>
      <c r="H5687" s="10166"/>
      <c r="I5687" s="10166"/>
      <c r="J5687" s="10166"/>
    </row>
    <row r="5688" spans="1:10" ht="17.25" thickTop="1" thickBot="1" x14ac:dyDescent="0.3">
      <c r="A5688" s="10675" t="s">
        <v>7</v>
      </c>
      <c r="B5688" s="10965" t="s">
        <v>8</v>
      </c>
      <c r="C5688" s="10966"/>
      <c r="D5688" s="10594"/>
      <c r="E5688" s="10595"/>
      <c r="F5688" s="10595"/>
      <c r="G5688" s="10594"/>
      <c r="H5688" s="10166"/>
      <c r="I5688" s="10166"/>
      <c r="J5688" s="10166"/>
    </row>
    <row r="5689" spans="1:10" ht="16.5" thickTop="1" thickBot="1" x14ac:dyDescent="0.3">
      <c r="A5689" s="10364"/>
      <c r="B5689" s="10364"/>
      <c r="C5689" s="10364"/>
      <c r="D5689" s="10364"/>
      <c r="E5689" s="10364"/>
      <c r="F5689" s="10364"/>
      <c r="G5689" s="10573"/>
      <c r="H5689" s="10364"/>
      <c r="I5689" s="10364"/>
      <c r="J5689" s="10364"/>
    </row>
    <row r="5690" spans="1:10" ht="16.5" thickTop="1" thickBot="1" x14ac:dyDescent="0.3">
      <c r="A5690" s="10166"/>
      <c r="B5690" s="11372" t="s">
        <v>9</v>
      </c>
      <c r="C5690" s="11372"/>
      <c r="D5690" s="11372"/>
      <c r="E5690" s="11369" t="s">
        <v>10</v>
      </c>
      <c r="F5690" s="11378"/>
      <c r="G5690" s="11369" t="s">
        <v>11</v>
      </c>
      <c r="H5690" s="11378"/>
      <c r="I5690" s="10166"/>
      <c r="J5690" s="10166"/>
    </row>
    <row r="5691" spans="1:10" ht="16.5" thickTop="1" thickBot="1" x14ac:dyDescent="0.3">
      <c r="A5691" s="10571"/>
      <c r="B5691" s="11373"/>
      <c r="C5691" s="11372"/>
      <c r="D5691" s="11372"/>
      <c r="E5691" s="10981">
        <v>1501</v>
      </c>
      <c r="F5691" s="10981"/>
      <c r="G5691" s="11431">
        <v>1501</v>
      </c>
      <c r="H5691" s="11431"/>
      <c r="I5691" s="10166"/>
      <c r="J5691" s="10166"/>
    </row>
    <row r="5692" spans="1:10" ht="16.5" thickTop="1" thickBot="1" x14ac:dyDescent="0.3">
      <c r="A5692" s="10571"/>
      <c r="B5692" s="11373"/>
      <c r="C5692" s="11372"/>
      <c r="D5692" s="11372"/>
      <c r="E5692" s="10981"/>
      <c r="F5692" s="10981"/>
      <c r="G5692" s="11431"/>
      <c r="H5692" s="11431"/>
      <c r="I5692" s="10166"/>
      <c r="J5692" s="10166"/>
    </row>
    <row r="5693" spans="1:10" ht="16.5" thickTop="1" thickBot="1" x14ac:dyDescent="0.3">
      <c r="A5693" s="10571"/>
      <c r="B5693" s="10165"/>
      <c r="C5693" s="10165"/>
      <c r="D5693" s="10165"/>
      <c r="E5693" s="10165"/>
      <c r="F5693" s="10165"/>
      <c r="G5693" s="10165"/>
      <c r="H5693" s="10165"/>
      <c r="I5693" s="10165"/>
      <c r="J5693" s="10165"/>
    </row>
    <row r="5694" spans="1:10" ht="16.5" thickTop="1" thickBot="1" x14ac:dyDescent="0.3">
      <c r="A5694" s="10571"/>
      <c r="B5694" s="11373" t="s">
        <v>12</v>
      </c>
      <c r="C5694" s="11372"/>
      <c r="D5694" s="11372"/>
      <c r="E5694" s="11372"/>
      <c r="F5694" s="11372"/>
      <c r="G5694" s="11369" t="s">
        <v>11</v>
      </c>
      <c r="H5694" s="11378"/>
      <c r="I5694" s="11432" t="s">
        <v>13</v>
      </c>
      <c r="J5694" s="11432"/>
    </row>
    <row r="5695" spans="1:10" ht="16.5" thickTop="1" thickBot="1" x14ac:dyDescent="0.3">
      <c r="A5695" s="10571"/>
      <c r="B5695" s="11372"/>
      <c r="C5695" s="11372"/>
      <c r="D5695" s="11372"/>
      <c r="E5695" s="11372"/>
      <c r="F5695" s="11372"/>
      <c r="G5695" s="10676" t="s">
        <v>14</v>
      </c>
      <c r="H5695" s="10676" t="s">
        <v>15</v>
      </c>
      <c r="I5695" s="11432"/>
      <c r="J5695" s="11432"/>
    </row>
    <row r="5696" spans="1:10" ht="16.5" thickTop="1" thickBot="1" x14ac:dyDescent="0.3">
      <c r="A5696" s="10166"/>
      <c r="B5696" s="11372"/>
      <c r="C5696" s="11372"/>
      <c r="D5696" s="11372"/>
      <c r="E5696" s="11372"/>
      <c r="F5696" s="11372"/>
      <c r="G5696" s="10662">
        <v>25</v>
      </c>
      <c r="H5696" s="10662">
        <v>1</v>
      </c>
      <c r="I5696" s="11430">
        <v>26</v>
      </c>
      <c r="J5696" s="11430"/>
    </row>
    <row r="5697" spans="1:10" ht="16.5" thickTop="1" thickBot="1" x14ac:dyDescent="0.3">
      <c r="A5697" s="10166"/>
      <c r="B5697" s="11374" t="s">
        <v>16</v>
      </c>
      <c r="C5697" s="11375"/>
      <c r="D5697" s="11375"/>
      <c r="E5697" s="11375"/>
      <c r="F5697" s="11392"/>
      <c r="G5697" s="10596">
        <v>25</v>
      </c>
      <c r="H5697" s="10596">
        <v>1</v>
      </c>
      <c r="I5697" s="11411">
        <v>26</v>
      </c>
      <c r="J5697" s="11411"/>
    </row>
    <row r="5698" spans="1:10" ht="16.5" thickTop="1" thickBot="1" x14ac:dyDescent="0.3">
      <c r="A5698" s="10166"/>
      <c r="B5698" s="11374" t="s">
        <v>17</v>
      </c>
      <c r="C5698" s="11375"/>
      <c r="D5698" s="11375"/>
      <c r="E5698" s="11375"/>
      <c r="F5698" s="11375"/>
      <c r="G5698" s="10596"/>
      <c r="H5698" s="10596"/>
      <c r="I5698" s="11428">
        <v>0</v>
      </c>
      <c r="J5698" s="11429"/>
    </row>
    <row r="5699" spans="1:10" ht="16.5" thickTop="1" thickBot="1" x14ac:dyDescent="0.3">
      <c r="A5699" s="10166"/>
      <c r="B5699" s="10663" t="s">
        <v>18</v>
      </c>
      <c r="C5699" s="10664"/>
      <c r="D5699" s="10665"/>
      <c r="E5699" s="10677"/>
      <c r="F5699" s="10677"/>
      <c r="G5699" s="10751"/>
      <c r="H5699" s="10752"/>
      <c r="I5699" s="10678"/>
      <c r="J5699" s="10166"/>
    </row>
    <row r="5700" spans="1:10" ht="16.5" thickTop="1" thickBot="1" x14ac:dyDescent="0.3">
      <c r="A5700" s="10166"/>
      <c r="B5700" s="10666"/>
      <c r="C5700" s="10667"/>
      <c r="D5700" s="10667"/>
      <c r="E5700" s="11369" t="s">
        <v>19</v>
      </c>
      <c r="F5700" s="11369"/>
      <c r="G5700" s="11369"/>
      <c r="H5700" s="11359"/>
      <c r="I5700" s="10676" t="s">
        <v>11</v>
      </c>
      <c r="J5700" s="10166"/>
    </row>
    <row r="5701" spans="1:10" ht="16.5" thickTop="1" thickBot="1" x14ac:dyDescent="0.3">
      <c r="A5701" s="10166"/>
      <c r="B5701" s="10666"/>
      <c r="C5701" s="10667" t="s">
        <v>20</v>
      </c>
      <c r="D5701" s="10667"/>
      <c r="E5701" s="10711" t="s">
        <v>21</v>
      </c>
      <c r="F5701" s="10711" t="s">
        <v>22</v>
      </c>
      <c r="G5701" s="10711" t="s">
        <v>23</v>
      </c>
      <c r="H5701" s="10730" t="s">
        <v>24</v>
      </c>
      <c r="I5701" s="10671"/>
      <c r="J5701" s="10166"/>
    </row>
    <row r="5702" spans="1:10" ht="16.5" thickTop="1" thickBot="1" x14ac:dyDescent="0.3">
      <c r="A5702" s="10166"/>
      <c r="B5702" s="10668"/>
      <c r="C5702" s="10669"/>
      <c r="D5702" s="10669"/>
      <c r="E5702" s="11413">
        <v>8</v>
      </c>
      <c r="F5702" s="11413"/>
      <c r="G5702" s="11413"/>
      <c r="H5702" s="11414"/>
      <c r="I5702" s="11412">
        <v>61</v>
      </c>
      <c r="J5702" s="10166"/>
    </row>
    <row r="5703" spans="1:10" ht="16.5" thickTop="1" thickBot="1" x14ac:dyDescent="0.3">
      <c r="A5703" s="10166"/>
      <c r="B5703" s="10600"/>
      <c r="C5703" s="10601"/>
      <c r="D5703" s="10601"/>
      <c r="E5703" s="10672">
        <v>57</v>
      </c>
      <c r="F5703" s="10672">
        <v>3</v>
      </c>
      <c r="G5703" s="10672">
        <v>1</v>
      </c>
      <c r="H5703" s="10672">
        <v>0</v>
      </c>
      <c r="I5703" s="11412"/>
      <c r="J5703" s="10166"/>
    </row>
    <row r="5704" spans="1:10" ht="17.25" thickTop="1" thickBot="1" x14ac:dyDescent="0.3">
      <c r="A5704" s="10166"/>
      <c r="B5704" s="10366"/>
      <c r="C5704" s="11376" t="s">
        <v>25</v>
      </c>
      <c r="D5704" s="11377"/>
      <c r="E5704" s="10679">
        <v>1</v>
      </c>
      <c r="F5704" s="10679">
        <v>0</v>
      </c>
      <c r="G5704" s="10679">
        <v>0</v>
      </c>
      <c r="H5704" s="10680">
        <v>0</v>
      </c>
      <c r="I5704" s="10681">
        <v>1</v>
      </c>
      <c r="J5704" s="10166"/>
    </row>
    <row r="5705" spans="1:10" ht="16.5" thickTop="1" thickBot="1" x14ac:dyDescent="0.3">
      <c r="A5705" s="10166"/>
      <c r="B5705" s="10366"/>
      <c r="C5705" s="10608"/>
      <c r="D5705" s="10609" t="s">
        <v>26</v>
      </c>
      <c r="E5705" s="10569"/>
      <c r="F5705" s="10569"/>
      <c r="G5705" s="10569"/>
      <c r="H5705" s="10569"/>
      <c r="I5705" s="10673">
        <v>0</v>
      </c>
      <c r="J5705" s="10166"/>
    </row>
    <row r="5706" spans="1:10" ht="16.5" thickTop="1" thickBot="1" x14ac:dyDescent="0.3">
      <c r="A5706" s="10166"/>
      <c r="B5706" s="10366"/>
      <c r="C5706" s="10608"/>
      <c r="D5706" s="10609" t="s">
        <v>27</v>
      </c>
      <c r="E5706" s="10569"/>
      <c r="F5706" s="10569"/>
      <c r="G5706" s="10569"/>
      <c r="H5706" s="10569"/>
      <c r="I5706" s="10673">
        <v>0</v>
      </c>
      <c r="J5706" s="10166"/>
    </row>
    <row r="5707" spans="1:10" ht="16.5" thickTop="1" thickBot="1" x14ac:dyDescent="0.3">
      <c r="A5707" s="10166"/>
      <c r="B5707" s="10366"/>
      <c r="C5707" s="10608"/>
      <c r="D5707" s="10609" t="s">
        <v>28</v>
      </c>
      <c r="E5707" s="10569"/>
      <c r="F5707" s="10569"/>
      <c r="G5707" s="10569"/>
      <c r="H5707" s="10569"/>
      <c r="I5707" s="10673">
        <v>0</v>
      </c>
      <c r="J5707" s="10166"/>
    </row>
    <row r="5708" spans="1:10" ht="27" thickTop="1" thickBot="1" x14ac:dyDescent="0.3">
      <c r="A5708" s="10166"/>
      <c r="B5708" s="10366"/>
      <c r="C5708" s="10608"/>
      <c r="D5708" s="10609" t="s">
        <v>29</v>
      </c>
      <c r="E5708" s="10569">
        <v>1</v>
      </c>
      <c r="F5708" s="10569"/>
      <c r="G5708" s="10569"/>
      <c r="H5708" s="10569"/>
      <c r="I5708" s="10673">
        <v>1</v>
      </c>
      <c r="J5708" s="10166"/>
    </row>
    <row r="5709" spans="1:10" ht="17.25" thickTop="1" thickBot="1" x14ac:dyDescent="0.3">
      <c r="A5709" s="10166"/>
      <c r="B5709" s="10366"/>
      <c r="C5709" s="10682" t="s">
        <v>30</v>
      </c>
      <c r="D5709" s="10683"/>
      <c r="E5709" s="10684">
        <v>1</v>
      </c>
      <c r="F5709" s="10684">
        <v>0</v>
      </c>
      <c r="G5709" s="10684">
        <v>0</v>
      </c>
      <c r="H5709" s="10684">
        <v>0</v>
      </c>
      <c r="I5709" s="10685">
        <v>1</v>
      </c>
      <c r="J5709" s="10166"/>
    </row>
    <row r="5710" spans="1:10" ht="27" thickTop="1" thickBot="1" x14ac:dyDescent="0.3">
      <c r="A5710" s="10166"/>
      <c r="B5710" s="10366"/>
      <c r="C5710" s="10608"/>
      <c r="D5710" s="10609" t="s">
        <v>31</v>
      </c>
      <c r="E5710" s="10569"/>
      <c r="F5710" s="10569"/>
      <c r="G5710" s="10569"/>
      <c r="H5710" s="10569"/>
      <c r="I5710" s="10673">
        <v>0</v>
      </c>
      <c r="J5710" s="10166"/>
    </row>
    <row r="5711" spans="1:10" ht="16.5" thickTop="1" thickBot="1" x14ac:dyDescent="0.3">
      <c r="A5711" s="10166"/>
      <c r="B5711" s="10366"/>
      <c r="C5711" s="10608"/>
      <c r="D5711" s="10609" t="s">
        <v>32</v>
      </c>
      <c r="E5711" s="10569"/>
      <c r="F5711" s="10569"/>
      <c r="G5711" s="10569"/>
      <c r="H5711" s="10569"/>
      <c r="I5711" s="10673">
        <v>0</v>
      </c>
      <c r="J5711" s="10166"/>
    </row>
    <row r="5712" spans="1:10" ht="27" thickTop="1" thickBot="1" x14ac:dyDescent="0.3">
      <c r="A5712" s="10166"/>
      <c r="B5712" s="10366"/>
      <c r="C5712" s="10608"/>
      <c r="D5712" s="10609" t="s">
        <v>120</v>
      </c>
      <c r="E5712" s="10569">
        <v>1</v>
      </c>
      <c r="F5712" s="10569"/>
      <c r="G5712" s="10569"/>
      <c r="H5712" s="10569"/>
      <c r="I5712" s="10673">
        <v>1</v>
      </c>
      <c r="J5712" s="10166"/>
    </row>
    <row r="5713" spans="1:10" ht="39.75" thickTop="1" thickBot="1" x14ac:dyDescent="0.3">
      <c r="A5713" s="10166"/>
      <c r="B5713" s="10366"/>
      <c r="C5713" s="10608"/>
      <c r="D5713" s="10609" t="s">
        <v>34</v>
      </c>
      <c r="E5713" s="10569"/>
      <c r="F5713" s="10569"/>
      <c r="G5713" s="10569"/>
      <c r="H5713" s="10569"/>
      <c r="I5713" s="10673">
        <v>0</v>
      </c>
      <c r="J5713" s="10166"/>
    </row>
    <row r="5714" spans="1:10" ht="65.25" thickTop="1" thickBot="1" x14ac:dyDescent="0.3">
      <c r="A5714" s="10166"/>
      <c r="B5714" s="10366"/>
      <c r="C5714" s="10608"/>
      <c r="D5714" s="10609" t="s">
        <v>198</v>
      </c>
      <c r="E5714" s="10569"/>
      <c r="F5714" s="10569"/>
      <c r="G5714" s="10569"/>
      <c r="H5714" s="10569"/>
      <c r="I5714" s="10673">
        <v>0</v>
      </c>
      <c r="J5714" s="10166"/>
    </row>
    <row r="5715" spans="1:10" ht="17.25" thickTop="1" thickBot="1" x14ac:dyDescent="0.3">
      <c r="A5715" s="10166"/>
      <c r="B5715" s="10366"/>
      <c r="C5715" s="11374" t="s">
        <v>36</v>
      </c>
      <c r="D5715" s="11392"/>
      <c r="E5715" s="10686">
        <v>8</v>
      </c>
      <c r="F5715" s="10686">
        <v>0</v>
      </c>
      <c r="G5715" s="10686">
        <v>0</v>
      </c>
      <c r="H5715" s="10686">
        <v>0</v>
      </c>
      <c r="I5715" s="10681">
        <v>8</v>
      </c>
      <c r="J5715" s="10166"/>
    </row>
    <row r="5716" spans="1:10" ht="27" thickTop="1" thickBot="1" x14ac:dyDescent="0.3">
      <c r="A5716" s="10166"/>
      <c r="B5716" s="10366"/>
      <c r="C5716" s="10608"/>
      <c r="D5716" s="10610" t="s">
        <v>37</v>
      </c>
      <c r="E5716" s="10569">
        <v>2</v>
      </c>
      <c r="F5716" s="10569"/>
      <c r="G5716" s="10569"/>
      <c r="H5716" s="10569"/>
      <c r="I5716" s="10710">
        <v>2</v>
      </c>
      <c r="J5716" s="10166"/>
    </row>
    <row r="5717" spans="1:10" ht="39.75" thickTop="1" thickBot="1" x14ac:dyDescent="0.3">
      <c r="A5717" s="10166"/>
      <c r="B5717" s="10366"/>
      <c r="C5717" s="10608"/>
      <c r="D5717" s="10610" t="s">
        <v>38</v>
      </c>
      <c r="E5717" s="10748">
        <v>2</v>
      </c>
      <c r="F5717" s="10748"/>
      <c r="G5717" s="10748"/>
      <c r="H5717" s="10748"/>
      <c r="I5717" s="10710">
        <v>2</v>
      </c>
      <c r="J5717" s="10166"/>
    </row>
    <row r="5718" spans="1:10" ht="52.5" thickTop="1" thickBot="1" x14ac:dyDescent="0.3">
      <c r="A5718" s="10166"/>
      <c r="B5718" s="10366"/>
      <c r="C5718" s="10608"/>
      <c r="D5718" s="10611" t="s">
        <v>39</v>
      </c>
      <c r="E5718" s="10569">
        <v>4</v>
      </c>
      <c r="F5718" s="10569"/>
      <c r="G5718" s="10569"/>
      <c r="H5718" s="10569"/>
      <c r="I5718" s="10710">
        <v>4</v>
      </c>
      <c r="J5718" s="10166"/>
    </row>
    <row r="5719" spans="1:10" ht="17.25" thickTop="1" thickBot="1" x14ac:dyDescent="0.3">
      <c r="A5719" s="10166"/>
      <c r="B5719" s="10367"/>
      <c r="C5719" s="11374" t="s">
        <v>199</v>
      </c>
      <c r="D5719" s="11392"/>
      <c r="E5719" s="10684">
        <v>0</v>
      </c>
      <c r="F5719" s="10684">
        <v>2</v>
      </c>
      <c r="G5719" s="10684">
        <v>0</v>
      </c>
      <c r="H5719" s="10684">
        <v>0</v>
      </c>
      <c r="I5719" s="10681">
        <v>2</v>
      </c>
      <c r="J5719" s="10166"/>
    </row>
    <row r="5720" spans="1:10" ht="16.5" thickTop="1" thickBot="1" x14ac:dyDescent="0.3">
      <c r="A5720" s="10166"/>
      <c r="B5720" s="10367"/>
      <c r="C5720" s="10603"/>
      <c r="D5720" s="10648" t="s">
        <v>200</v>
      </c>
      <c r="E5720" s="10569"/>
      <c r="F5720" s="10569"/>
      <c r="G5720" s="10569"/>
      <c r="H5720" s="10569"/>
      <c r="I5720" s="10710">
        <v>0</v>
      </c>
      <c r="J5720" s="10166"/>
    </row>
    <row r="5721" spans="1:10" ht="52.5" thickTop="1" thickBot="1" x14ac:dyDescent="0.3">
      <c r="A5721" s="10166"/>
      <c r="B5721" s="10367"/>
      <c r="C5721" s="10603"/>
      <c r="D5721" s="10648" t="s">
        <v>201</v>
      </c>
      <c r="E5721" s="10569"/>
      <c r="F5721" s="10569"/>
      <c r="G5721" s="10569"/>
      <c r="H5721" s="10569"/>
      <c r="I5721" s="10710">
        <v>0</v>
      </c>
      <c r="J5721" s="10166"/>
    </row>
    <row r="5722" spans="1:10" ht="52.5" thickTop="1" thickBot="1" x14ac:dyDescent="0.3">
      <c r="A5722" s="10166"/>
      <c r="B5722" s="10367"/>
      <c r="C5722" s="10603"/>
      <c r="D5722" s="10648" t="s">
        <v>202</v>
      </c>
      <c r="E5722" s="10569"/>
      <c r="F5722" s="10569"/>
      <c r="G5722" s="10569"/>
      <c r="H5722" s="10569"/>
      <c r="I5722" s="10710">
        <v>0</v>
      </c>
      <c r="J5722" s="10166"/>
    </row>
    <row r="5723" spans="1:10" ht="39.75" thickTop="1" thickBot="1" x14ac:dyDescent="0.3">
      <c r="A5723" s="10166"/>
      <c r="B5723" s="10367"/>
      <c r="C5723" s="10603"/>
      <c r="D5723" s="10649" t="s">
        <v>203</v>
      </c>
      <c r="E5723" s="10569"/>
      <c r="F5723" s="10569"/>
      <c r="G5723" s="10569"/>
      <c r="H5723" s="10569"/>
      <c r="I5723" s="10710">
        <v>0</v>
      </c>
      <c r="J5723" s="10166"/>
    </row>
    <row r="5724" spans="1:10" ht="65.25" thickTop="1" thickBot="1" x14ac:dyDescent="0.3">
      <c r="A5724" s="10166"/>
      <c r="B5724" s="10367"/>
      <c r="C5724" s="10603"/>
      <c r="D5724" s="10650" t="s">
        <v>204</v>
      </c>
      <c r="E5724" s="10569"/>
      <c r="F5724" s="10569"/>
      <c r="G5724" s="10569"/>
      <c r="H5724" s="10569"/>
      <c r="I5724" s="10710">
        <v>0</v>
      </c>
      <c r="J5724" s="10166"/>
    </row>
    <row r="5725" spans="1:10" ht="39.75" thickTop="1" thickBot="1" x14ac:dyDescent="0.3">
      <c r="A5725" s="10166"/>
      <c r="B5725" s="10367"/>
      <c r="C5725" s="10603"/>
      <c r="D5725" s="10649" t="s">
        <v>205</v>
      </c>
      <c r="E5725" s="10569"/>
      <c r="F5725" s="10569"/>
      <c r="G5725" s="10569"/>
      <c r="H5725" s="10569"/>
      <c r="I5725" s="10710">
        <v>0</v>
      </c>
      <c r="J5725" s="10166"/>
    </row>
    <row r="5726" spans="1:10" ht="52.5" thickTop="1" thickBot="1" x14ac:dyDescent="0.3">
      <c r="A5726" s="10166"/>
      <c r="B5726" s="10367"/>
      <c r="C5726" s="10603"/>
      <c r="D5726" s="10649" t="s">
        <v>206</v>
      </c>
      <c r="E5726" s="10569"/>
      <c r="F5726" s="10569"/>
      <c r="G5726" s="10569"/>
      <c r="H5726" s="10569"/>
      <c r="I5726" s="10710">
        <v>0</v>
      </c>
      <c r="J5726" s="10166"/>
    </row>
    <row r="5727" spans="1:10" ht="39.75" thickTop="1" thickBot="1" x14ac:dyDescent="0.3">
      <c r="A5727" s="10166"/>
      <c r="B5727" s="10367"/>
      <c r="C5727" s="10603"/>
      <c r="D5727" s="10650" t="s">
        <v>207</v>
      </c>
      <c r="E5727" s="10569"/>
      <c r="F5727" s="10569">
        <v>2</v>
      </c>
      <c r="G5727" s="10569"/>
      <c r="H5727" s="10569"/>
      <c r="I5727" s="10710">
        <v>2</v>
      </c>
      <c r="J5727" s="10166"/>
    </row>
    <row r="5728" spans="1:10" ht="27" thickTop="1" thickBot="1" x14ac:dyDescent="0.3">
      <c r="A5728" s="10166"/>
      <c r="B5728" s="10367"/>
      <c r="C5728" s="10603"/>
      <c r="D5728" s="10650" t="s">
        <v>208</v>
      </c>
      <c r="E5728" s="10748"/>
      <c r="F5728" s="10748"/>
      <c r="G5728" s="10748"/>
      <c r="H5728" s="10748"/>
      <c r="I5728" s="10710">
        <v>0</v>
      </c>
      <c r="J5728" s="10166"/>
    </row>
    <row r="5729" spans="1:10" ht="39.75" thickTop="1" thickBot="1" x14ac:dyDescent="0.3">
      <c r="A5729" s="10166"/>
      <c r="B5729" s="10367"/>
      <c r="C5729" s="10603"/>
      <c r="D5729" s="10650" t="s">
        <v>209</v>
      </c>
      <c r="E5729" s="10569"/>
      <c r="F5729" s="10569"/>
      <c r="G5729" s="10569"/>
      <c r="H5729" s="10569"/>
      <c r="I5729" s="10710">
        <v>0</v>
      </c>
      <c r="J5729" s="10166"/>
    </row>
    <row r="5730" spans="1:10" ht="17.25" thickTop="1" thickBot="1" x14ac:dyDescent="0.3">
      <c r="A5730" s="10166"/>
      <c r="B5730" s="10367"/>
      <c r="C5730" s="11370" t="s">
        <v>210</v>
      </c>
      <c r="D5730" s="11371"/>
      <c r="E5730" s="10687">
        <v>3</v>
      </c>
      <c r="F5730" s="10687">
        <v>0</v>
      </c>
      <c r="G5730" s="10687">
        <v>1</v>
      </c>
      <c r="H5730" s="10687">
        <v>0</v>
      </c>
      <c r="I5730" s="10688">
        <v>4</v>
      </c>
      <c r="J5730" s="10166"/>
    </row>
    <row r="5731" spans="1:10" ht="27" thickTop="1" thickBot="1" x14ac:dyDescent="0.3">
      <c r="A5731" s="10166"/>
      <c r="B5731" s="10367"/>
      <c r="C5731" s="10612"/>
      <c r="D5731" s="10721" t="s">
        <v>211</v>
      </c>
      <c r="E5731" s="10748"/>
      <c r="F5731" s="10748"/>
      <c r="G5731" s="10748"/>
      <c r="H5731" s="10748"/>
      <c r="I5731" s="10711">
        <v>0</v>
      </c>
      <c r="J5731" s="10166"/>
    </row>
    <row r="5732" spans="1:10" ht="39.75" thickTop="1" thickBot="1" x14ac:dyDescent="0.3">
      <c r="A5732" s="10166"/>
      <c r="B5732" s="10367"/>
      <c r="C5732" s="10592"/>
      <c r="D5732" s="10721" t="s">
        <v>212</v>
      </c>
      <c r="E5732" s="10748"/>
      <c r="F5732" s="10748"/>
      <c r="G5732" s="10748"/>
      <c r="H5732" s="10748"/>
      <c r="I5732" s="10711">
        <v>0</v>
      </c>
      <c r="J5732" s="10166"/>
    </row>
    <row r="5733" spans="1:10" ht="27" thickTop="1" thickBot="1" x14ac:dyDescent="0.3">
      <c r="A5733" s="10166"/>
      <c r="B5733" s="10367"/>
      <c r="C5733" s="10592"/>
      <c r="D5733" s="10721" t="s">
        <v>213</v>
      </c>
      <c r="E5733" s="10748"/>
      <c r="F5733" s="10748"/>
      <c r="G5733" s="10748"/>
      <c r="H5733" s="10748"/>
      <c r="I5733" s="10711">
        <v>0</v>
      </c>
      <c r="J5733" s="10166"/>
    </row>
    <row r="5734" spans="1:10" ht="65.25" thickTop="1" thickBot="1" x14ac:dyDescent="0.3">
      <c r="A5734" s="10166"/>
      <c r="B5734" s="10367"/>
      <c r="C5734" s="10613"/>
      <c r="D5734" s="10721" t="s">
        <v>214</v>
      </c>
      <c r="E5734" s="10748"/>
      <c r="F5734" s="10748"/>
      <c r="G5734" s="10748"/>
      <c r="H5734" s="10748"/>
      <c r="I5734" s="10711">
        <v>0</v>
      </c>
      <c r="J5734" s="10166"/>
    </row>
    <row r="5735" spans="1:10" ht="39.75" thickTop="1" thickBot="1" x14ac:dyDescent="0.3">
      <c r="A5735" s="10166"/>
      <c r="B5735" s="10367"/>
      <c r="C5735" s="10613"/>
      <c r="D5735" s="10721" t="s">
        <v>215</v>
      </c>
      <c r="E5735" s="10569"/>
      <c r="F5735" s="10569"/>
      <c r="G5735" s="10569"/>
      <c r="H5735" s="10569"/>
      <c r="I5735" s="10711">
        <v>0</v>
      </c>
      <c r="J5735" s="10166"/>
    </row>
    <row r="5736" spans="1:10" ht="16.5" thickTop="1" thickBot="1" x14ac:dyDescent="0.3">
      <c r="A5736" s="10166"/>
      <c r="B5736" s="10367"/>
      <c r="C5736" s="10613"/>
      <c r="D5736" s="10722" t="s">
        <v>216</v>
      </c>
      <c r="E5736" s="10569"/>
      <c r="F5736" s="10569"/>
      <c r="G5736" s="10569"/>
      <c r="H5736" s="10569"/>
      <c r="I5736" s="10711">
        <v>0</v>
      </c>
      <c r="J5736" s="10166"/>
    </row>
    <row r="5737" spans="1:10" ht="16.5" thickTop="1" thickBot="1" x14ac:dyDescent="0.3">
      <c r="A5737" s="10166"/>
      <c r="B5737" s="10367"/>
      <c r="C5737" s="10613"/>
      <c r="D5737" s="10722" t="s">
        <v>217</v>
      </c>
      <c r="E5737" s="10569"/>
      <c r="F5737" s="10569"/>
      <c r="G5737" s="10569"/>
      <c r="H5737" s="10569"/>
      <c r="I5737" s="10711">
        <v>0</v>
      </c>
      <c r="J5737" s="10166"/>
    </row>
    <row r="5738" spans="1:10" ht="16.5" thickTop="1" thickBot="1" x14ac:dyDescent="0.3">
      <c r="A5738" s="10166"/>
      <c r="B5738" s="10367"/>
      <c r="C5738" s="10613"/>
      <c r="D5738" s="10722" t="s">
        <v>218</v>
      </c>
      <c r="E5738" s="10569"/>
      <c r="F5738" s="10569"/>
      <c r="G5738" s="10569"/>
      <c r="H5738" s="10569"/>
      <c r="I5738" s="10711">
        <v>0</v>
      </c>
      <c r="J5738" s="10166"/>
    </row>
    <row r="5739" spans="1:10" ht="16.5" thickTop="1" thickBot="1" x14ac:dyDescent="0.3">
      <c r="A5739" s="10166"/>
      <c r="B5739" s="10367"/>
      <c r="C5739" s="10613"/>
      <c r="D5739" s="10722" t="s">
        <v>219</v>
      </c>
      <c r="E5739" s="10569"/>
      <c r="F5739" s="10569"/>
      <c r="G5739" s="10569"/>
      <c r="H5739" s="10569"/>
      <c r="I5739" s="10711">
        <v>0</v>
      </c>
      <c r="J5739" s="10166"/>
    </row>
    <row r="5740" spans="1:10" ht="27" thickTop="1" thickBot="1" x14ac:dyDescent="0.3">
      <c r="A5740" s="10166"/>
      <c r="B5740" s="10367"/>
      <c r="C5740" s="10613"/>
      <c r="D5740" s="10721" t="s">
        <v>220</v>
      </c>
      <c r="E5740" s="10569">
        <v>3</v>
      </c>
      <c r="F5740" s="10569"/>
      <c r="G5740" s="10569">
        <v>1</v>
      </c>
      <c r="H5740" s="10569"/>
      <c r="I5740" s="10711">
        <v>4</v>
      </c>
      <c r="J5740" s="10166"/>
    </row>
    <row r="5741" spans="1:10" ht="39.75" thickTop="1" thickBot="1" x14ac:dyDescent="0.3">
      <c r="A5741" s="10166"/>
      <c r="B5741" s="10367"/>
      <c r="C5741" s="10613"/>
      <c r="D5741" s="10723" t="s">
        <v>221</v>
      </c>
      <c r="E5741" s="10748"/>
      <c r="F5741" s="10748"/>
      <c r="G5741" s="10748"/>
      <c r="H5741" s="10748"/>
      <c r="I5741" s="10711">
        <v>0</v>
      </c>
      <c r="J5741" s="10166"/>
    </row>
    <row r="5742" spans="1:10" ht="52.5" thickTop="1" thickBot="1" x14ac:dyDescent="0.3">
      <c r="A5742" s="10166"/>
      <c r="B5742" s="10367"/>
      <c r="C5742" s="10613"/>
      <c r="D5742" s="10723" t="s">
        <v>222</v>
      </c>
      <c r="E5742" s="10569"/>
      <c r="F5742" s="10569"/>
      <c r="G5742" s="10569"/>
      <c r="H5742" s="10569"/>
      <c r="I5742" s="10711">
        <v>0</v>
      </c>
      <c r="J5742" s="10166"/>
    </row>
    <row r="5743" spans="1:10" ht="52.5" thickTop="1" thickBot="1" x14ac:dyDescent="0.3">
      <c r="A5743" s="10166"/>
      <c r="B5743" s="10367"/>
      <c r="C5743" s="10613"/>
      <c r="D5743" s="10723" t="s">
        <v>223</v>
      </c>
      <c r="E5743" s="10569"/>
      <c r="F5743" s="10569"/>
      <c r="G5743" s="10569"/>
      <c r="H5743" s="10569"/>
      <c r="I5743" s="10711">
        <v>0</v>
      </c>
      <c r="J5743" s="10166"/>
    </row>
    <row r="5744" spans="1:10" ht="16.5" thickTop="1" thickBot="1" x14ac:dyDescent="0.3">
      <c r="A5744" s="10166"/>
      <c r="B5744" s="10367"/>
      <c r="C5744" s="10613"/>
      <c r="D5744" s="10724" t="s">
        <v>64</v>
      </c>
      <c r="E5744" s="10569"/>
      <c r="F5744" s="10569"/>
      <c r="G5744" s="10569"/>
      <c r="H5744" s="10569"/>
      <c r="I5744" s="10711">
        <v>0</v>
      </c>
      <c r="J5744" s="10166"/>
    </row>
    <row r="5745" spans="1:10" ht="16.5" thickTop="1" thickBot="1" x14ac:dyDescent="0.3">
      <c r="A5745" s="10166"/>
      <c r="B5745" s="10367"/>
      <c r="C5745" s="10592"/>
      <c r="D5745" s="10724" t="s">
        <v>65</v>
      </c>
      <c r="E5745" s="10569"/>
      <c r="F5745" s="10569"/>
      <c r="G5745" s="10569"/>
      <c r="H5745" s="10569"/>
      <c r="I5745" s="10711">
        <v>0</v>
      </c>
      <c r="J5745" s="10367"/>
    </row>
    <row r="5746" spans="1:10" ht="16.5" thickTop="1" thickBot="1" x14ac:dyDescent="0.3">
      <c r="A5746" s="10581"/>
      <c r="B5746" s="10582"/>
      <c r="C5746" s="10583"/>
      <c r="D5746" s="10584"/>
      <c r="E5746" s="10585"/>
      <c r="F5746" s="10585"/>
      <c r="G5746" s="10585"/>
      <c r="H5746" s="10586"/>
      <c r="I5746" s="10602"/>
      <c r="J5746" s="10582"/>
    </row>
    <row r="5747" spans="1:10" ht="15.75" thickTop="1" x14ac:dyDescent="0.25">
      <c r="A5747" s="10166"/>
      <c r="B5747" s="11401" t="s">
        <v>66</v>
      </c>
      <c r="C5747" s="11402"/>
      <c r="D5747" s="11402"/>
      <c r="E5747" s="11402"/>
      <c r="F5747" s="11402"/>
      <c r="G5747" s="11402"/>
      <c r="H5747" s="11403"/>
      <c r="I5747" s="11419">
        <v>40</v>
      </c>
      <c r="J5747" s="10166"/>
    </row>
    <row r="5748" spans="1:10" x14ac:dyDescent="0.25">
      <c r="A5748" s="10166"/>
      <c r="B5748" s="11404"/>
      <c r="C5748" s="11405"/>
      <c r="D5748" s="11405"/>
      <c r="E5748" s="11405"/>
      <c r="F5748" s="11405"/>
      <c r="G5748" s="11405"/>
      <c r="H5748" s="11406"/>
      <c r="I5748" s="11420"/>
      <c r="J5748" s="10166"/>
    </row>
    <row r="5749" spans="1:10" ht="15.75" thickBot="1" x14ac:dyDescent="0.3">
      <c r="A5749" s="10166"/>
      <c r="B5749" s="11407"/>
      <c r="C5749" s="11408"/>
      <c r="D5749" s="11408"/>
      <c r="E5749" s="11408"/>
      <c r="F5749" s="11408"/>
      <c r="G5749" s="11408"/>
      <c r="H5749" s="11409"/>
      <c r="I5749" s="11421"/>
      <c r="J5749" s="10367"/>
    </row>
    <row r="5750" spans="1:10" ht="16.5" thickTop="1" thickBot="1" x14ac:dyDescent="0.3">
      <c r="A5750" s="10566"/>
      <c r="B5750" s="10567"/>
      <c r="C5750" s="10567"/>
      <c r="D5750" s="10567"/>
      <c r="E5750" s="10565"/>
      <c r="F5750" s="10565"/>
      <c r="G5750" s="10565"/>
      <c r="H5750" s="10568"/>
      <c r="I5750" s="10712"/>
      <c r="J5750" s="10166"/>
    </row>
    <row r="5751" spans="1:10" ht="16.5" thickTop="1" thickBot="1" x14ac:dyDescent="0.3">
      <c r="A5751" s="10566"/>
      <c r="B5751" s="10567"/>
      <c r="C5751" s="11417" t="s">
        <v>224</v>
      </c>
      <c r="D5751" s="11418"/>
      <c r="E5751" s="10736">
        <v>9</v>
      </c>
      <c r="F5751" s="10736">
        <v>1</v>
      </c>
      <c r="G5751" s="10736">
        <v>0</v>
      </c>
      <c r="H5751" s="10736">
        <v>0</v>
      </c>
      <c r="I5751" s="10684">
        <v>10</v>
      </c>
      <c r="J5751" s="10166"/>
    </row>
    <row r="5752" spans="1:10" ht="16.5" thickTop="1" thickBot="1" x14ac:dyDescent="0.3">
      <c r="A5752" s="10566"/>
      <c r="B5752" s="10567"/>
      <c r="C5752" s="11415" t="s">
        <v>68</v>
      </c>
      <c r="D5752" s="11416"/>
      <c r="E5752" s="10569">
        <v>9</v>
      </c>
      <c r="F5752" s="10569">
        <v>1</v>
      </c>
      <c r="G5752" s="10569"/>
      <c r="H5752" s="10569"/>
      <c r="I5752" s="10670">
        <v>10</v>
      </c>
      <c r="J5752" s="10166"/>
    </row>
    <row r="5753" spans="1:10" ht="16.5" thickTop="1" thickBot="1" x14ac:dyDescent="0.3">
      <c r="A5753" s="10166"/>
      <c r="B5753" s="10587"/>
      <c r="C5753" s="11417" t="s">
        <v>69</v>
      </c>
      <c r="D5753" s="11418"/>
      <c r="E5753" s="10736">
        <v>9</v>
      </c>
      <c r="F5753" s="10736">
        <v>0</v>
      </c>
      <c r="G5753" s="10736">
        <v>0</v>
      </c>
      <c r="H5753" s="10736">
        <v>0</v>
      </c>
      <c r="I5753" s="10684">
        <v>9</v>
      </c>
      <c r="J5753" s="10166"/>
    </row>
    <row r="5754" spans="1:10" ht="16.5" thickTop="1" thickBot="1" x14ac:dyDescent="0.3">
      <c r="A5754" s="10166"/>
      <c r="B5754" s="10587"/>
      <c r="C5754" s="10603"/>
      <c r="D5754" s="10604" t="s">
        <v>70</v>
      </c>
      <c r="E5754" s="10569"/>
      <c r="F5754" s="10569"/>
      <c r="G5754" s="10569"/>
      <c r="H5754" s="10569"/>
      <c r="I5754" s="10670">
        <v>0</v>
      </c>
      <c r="J5754" s="10166"/>
    </row>
    <row r="5755" spans="1:10" ht="16.5" thickTop="1" thickBot="1" x14ac:dyDescent="0.3">
      <c r="A5755" s="10166"/>
      <c r="B5755" s="10587"/>
      <c r="C5755" s="10603"/>
      <c r="D5755" s="10605" t="s">
        <v>71</v>
      </c>
      <c r="E5755" s="10569">
        <v>8</v>
      </c>
      <c r="F5755" s="10569"/>
      <c r="G5755" s="10569"/>
      <c r="H5755" s="10569"/>
      <c r="I5755" s="10670">
        <v>8</v>
      </c>
      <c r="J5755" s="10166"/>
    </row>
    <row r="5756" spans="1:10" ht="16.5" thickTop="1" thickBot="1" x14ac:dyDescent="0.3">
      <c r="A5756" s="10166"/>
      <c r="B5756" s="10587"/>
      <c r="C5756" s="10606"/>
      <c r="D5756" s="10607" t="s">
        <v>225</v>
      </c>
      <c r="E5756" s="10569">
        <v>1</v>
      </c>
      <c r="F5756" s="10569"/>
      <c r="G5756" s="10569"/>
      <c r="H5756" s="10569"/>
      <c r="I5756" s="10712">
        <v>1</v>
      </c>
      <c r="J5756" s="10166"/>
    </row>
    <row r="5757" spans="1:10" ht="19.5" thickTop="1" thickBot="1" x14ac:dyDescent="0.3">
      <c r="A5757" s="10166"/>
      <c r="B5757" s="11424" t="s">
        <v>73</v>
      </c>
      <c r="C5757" s="11425"/>
      <c r="D5757" s="11425"/>
      <c r="E5757" s="11425"/>
      <c r="F5757" s="11425"/>
      <c r="G5757" s="11425"/>
      <c r="H5757" s="11426"/>
      <c r="I5757" s="10738">
        <v>1475</v>
      </c>
      <c r="J5757" s="10166"/>
    </row>
    <row r="5758" spans="1:10" ht="19.5" thickTop="1" thickBot="1" x14ac:dyDescent="0.3">
      <c r="A5758" s="10166"/>
      <c r="B5758" s="10165"/>
      <c r="C5758" s="11422" t="s">
        <v>226</v>
      </c>
      <c r="D5758" s="11423"/>
      <c r="E5758" s="10749"/>
      <c r="F5758" s="10749"/>
      <c r="G5758" s="10749"/>
      <c r="H5758" s="10749"/>
      <c r="I5758" s="10739">
        <v>0</v>
      </c>
      <c r="J5758" s="10166"/>
    </row>
    <row r="5759" spans="1:10" ht="17.25" thickTop="1" thickBot="1" x14ac:dyDescent="0.3">
      <c r="A5759" s="10166"/>
      <c r="B5759" s="10165"/>
      <c r="C5759" s="11395" t="s">
        <v>227</v>
      </c>
      <c r="D5759" s="11396"/>
      <c r="E5759" s="10728">
        <v>26</v>
      </c>
      <c r="F5759" s="10728">
        <v>0</v>
      </c>
      <c r="G5759" s="10728">
        <v>0</v>
      </c>
      <c r="H5759" s="10728">
        <v>0</v>
      </c>
      <c r="I5759" s="10737">
        <v>26</v>
      </c>
      <c r="J5759" s="10166"/>
    </row>
    <row r="5760" spans="1:10" ht="16.5" thickTop="1" thickBot="1" x14ac:dyDescent="0.3">
      <c r="A5760" s="10166"/>
      <c r="B5760" s="10165"/>
      <c r="C5760" s="10603"/>
      <c r="D5760" s="10651" t="s">
        <v>228</v>
      </c>
      <c r="E5760" s="10749">
        <v>7</v>
      </c>
      <c r="F5760" s="10749"/>
      <c r="G5760" s="10749"/>
      <c r="H5760" s="10749"/>
      <c r="I5760" s="10713">
        <v>7</v>
      </c>
      <c r="J5760" s="10166"/>
    </row>
    <row r="5761" spans="1:10" ht="16.5" thickTop="1" thickBot="1" x14ac:dyDescent="0.3">
      <c r="A5761" s="10166"/>
      <c r="B5761" s="10165"/>
      <c r="C5761" s="10603"/>
      <c r="D5761" s="10652" t="s">
        <v>229</v>
      </c>
      <c r="E5761" s="10749"/>
      <c r="F5761" s="10749"/>
      <c r="G5761" s="10749"/>
      <c r="H5761" s="10749"/>
      <c r="I5761" s="10713">
        <v>0</v>
      </c>
      <c r="J5761" s="10166"/>
    </row>
    <row r="5762" spans="1:10" ht="16.5" thickTop="1" thickBot="1" x14ac:dyDescent="0.3">
      <c r="A5762" s="10166"/>
      <c r="B5762" s="10165"/>
      <c r="C5762" s="10603"/>
      <c r="D5762" s="10653" t="s">
        <v>230</v>
      </c>
      <c r="E5762" s="10749"/>
      <c r="F5762" s="10749"/>
      <c r="G5762" s="10749"/>
      <c r="H5762" s="10749"/>
      <c r="I5762" s="10713">
        <v>0</v>
      </c>
      <c r="J5762" s="10166"/>
    </row>
    <row r="5763" spans="1:10" ht="16.5" thickTop="1" thickBot="1" x14ac:dyDescent="0.3">
      <c r="A5763" s="10166"/>
      <c r="B5763" s="10165"/>
      <c r="C5763" s="10603"/>
      <c r="D5763" s="10653" t="s">
        <v>231</v>
      </c>
      <c r="E5763" s="10749"/>
      <c r="F5763" s="10749"/>
      <c r="G5763" s="10749"/>
      <c r="H5763" s="10749"/>
      <c r="I5763" s="10713">
        <v>0</v>
      </c>
      <c r="J5763" s="10166"/>
    </row>
    <row r="5764" spans="1:10" ht="16.5" thickTop="1" thickBot="1" x14ac:dyDescent="0.3">
      <c r="A5764" s="10166"/>
      <c r="B5764" s="10165"/>
      <c r="C5764" s="10603"/>
      <c r="D5764" s="10653" t="s">
        <v>232</v>
      </c>
      <c r="E5764" s="10749"/>
      <c r="F5764" s="10749"/>
      <c r="G5764" s="10749"/>
      <c r="H5764" s="10749"/>
      <c r="I5764" s="10713">
        <v>0</v>
      </c>
      <c r="J5764" s="10166"/>
    </row>
    <row r="5765" spans="1:10" ht="16.5" thickTop="1" thickBot="1" x14ac:dyDescent="0.3">
      <c r="A5765" s="10166"/>
      <c r="B5765" s="10165"/>
      <c r="C5765" s="10603"/>
      <c r="D5765" s="10653" t="s">
        <v>233</v>
      </c>
      <c r="E5765" s="10749">
        <v>10</v>
      </c>
      <c r="F5765" s="10749"/>
      <c r="G5765" s="10749"/>
      <c r="H5765" s="10749"/>
      <c r="I5765" s="10713">
        <v>10</v>
      </c>
      <c r="J5765" s="10166"/>
    </row>
    <row r="5766" spans="1:10" ht="16.5" thickTop="1" thickBot="1" x14ac:dyDescent="0.3">
      <c r="A5766" s="10166"/>
      <c r="B5766" s="10165"/>
      <c r="C5766" s="10603"/>
      <c r="D5766" s="10653" t="s">
        <v>234</v>
      </c>
      <c r="E5766" s="10749"/>
      <c r="F5766" s="10749"/>
      <c r="G5766" s="10749"/>
      <c r="H5766" s="10749"/>
      <c r="I5766" s="10713">
        <v>0</v>
      </c>
      <c r="J5766" s="10166"/>
    </row>
    <row r="5767" spans="1:10" ht="16.5" thickTop="1" thickBot="1" x14ac:dyDescent="0.3">
      <c r="A5767" s="10166"/>
      <c r="B5767" s="10165"/>
      <c r="C5767" s="10603"/>
      <c r="D5767" s="10653" t="s">
        <v>235</v>
      </c>
      <c r="E5767" s="10749"/>
      <c r="F5767" s="10749"/>
      <c r="G5767" s="10749"/>
      <c r="H5767" s="10749"/>
      <c r="I5767" s="10713">
        <v>0</v>
      </c>
      <c r="J5767" s="10166"/>
    </row>
    <row r="5768" spans="1:10" ht="16.5" thickTop="1" thickBot="1" x14ac:dyDescent="0.3">
      <c r="A5768" s="10166"/>
      <c r="B5768" s="10165"/>
      <c r="C5768" s="10603"/>
      <c r="D5768" s="10654" t="s">
        <v>236</v>
      </c>
      <c r="E5768" s="10749">
        <v>9</v>
      </c>
      <c r="F5768" s="10749"/>
      <c r="G5768" s="10749"/>
      <c r="H5768" s="10749"/>
      <c r="I5768" s="10713">
        <v>9</v>
      </c>
      <c r="J5768" s="10166"/>
    </row>
    <row r="5769" spans="1:10" ht="16.5" thickTop="1" thickBot="1" x14ac:dyDescent="0.3">
      <c r="A5769" s="10166"/>
      <c r="B5769" s="10365" t="s">
        <v>84</v>
      </c>
      <c r="C5769" s="10367"/>
      <c r="D5769" s="10166"/>
      <c r="E5769" s="10165"/>
      <c r="F5769" s="10165"/>
      <c r="G5769" s="10165"/>
      <c r="H5769" s="10165"/>
      <c r="I5769" s="10165"/>
      <c r="J5769" s="10165"/>
    </row>
    <row r="5770" spans="1:10" ht="16.5" thickTop="1" thickBot="1" x14ac:dyDescent="0.3">
      <c r="A5770" s="10166"/>
      <c r="B5770" s="11401" t="s">
        <v>85</v>
      </c>
      <c r="C5770" s="11402"/>
      <c r="D5770" s="11402"/>
      <c r="E5770" s="11402"/>
      <c r="F5770" s="11403"/>
      <c r="G5770" s="11369" t="s">
        <v>11</v>
      </c>
      <c r="H5770" s="11378"/>
      <c r="I5770" s="10166"/>
      <c r="J5770" s="10166"/>
    </row>
    <row r="5771" spans="1:10" ht="16.5" thickTop="1" thickBot="1" x14ac:dyDescent="0.3">
      <c r="A5771" s="10166"/>
      <c r="B5771" s="11404"/>
      <c r="C5771" s="11405"/>
      <c r="D5771" s="11405"/>
      <c r="E5771" s="11405"/>
      <c r="F5771" s="11406"/>
      <c r="G5771" s="11410">
        <v>4</v>
      </c>
      <c r="H5771" s="11410"/>
      <c r="I5771" s="10166"/>
      <c r="J5771" s="10166"/>
    </row>
    <row r="5772" spans="1:10" ht="16.5" thickTop="1" thickBot="1" x14ac:dyDescent="0.3">
      <c r="A5772" s="10166"/>
      <c r="B5772" s="11407"/>
      <c r="C5772" s="11408"/>
      <c r="D5772" s="11408"/>
      <c r="E5772" s="11408"/>
      <c r="F5772" s="11409"/>
      <c r="G5772" s="11410"/>
      <c r="H5772" s="11410"/>
      <c r="I5772" s="10166"/>
      <c r="J5772" s="10166"/>
    </row>
    <row r="5773" spans="1:10" ht="16.5" thickTop="1" thickBot="1" x14ac:dyDescent="0.3">
      <c r="A5773" s="10166"/>
      <c r="B5773" s="10367"/>
      <c r="C5773" s="10165"/>
      <c r="D5773" s="11013" t="s">
        <v>86</v>
      </c>
      <c r="E5773" s="11014"/>
      <c r="F5773" s="10570">
        <v>4</v>
      </c>
      <c r="G5773" s="11361">
        <v>4</v>
      </c>
      <c r="H5773" s="11361"/>
      <c r="I5773" s="10166"/>
      <c r="J5773" s="10165"/>
    </row>
    <row r="5774" spans="1:10" ht="16.5" thickTop="1" thickBot="1" x14ac:dyDescent="0.3">
      <c r="A5774" s="10166"/>
      <c r="B5774" s="10367"/>
      <c r="C5774" s="10165"/>
      <c r="D5774" s="11393" t="s">
        <v>237</v>
      </c>
      <c r="E5774" s="11394"/>
      <c r="F5774" s="10570"/>
      <c r="G5774" s="11361">
        <v>0</v>
      </c>
      <c r="H5774" s="11361"/>
      <c r="I5774" s="10166"/>
      <c r="J5774" s="10165"/>
    </row>
    <row r="5775" spans="1:10" ht="16.5" thickTop="1" thickBot="1" x14ac:dyDescent="0.3">
      <c r="A5775" s="10166"/>
      <c r="B5775" s="10367"/>
      <c r="C5775" s="10165"/>
      <c r="D5775" s="11393" t="s">
        <v>238</v>
      </c>
      <c r="E5775" s="11394"/>
      <c r="F5775" s="10570"/>
      <c r="G5775" s="11361">
        <v>0</v>
      </c>
      <c r="H5775" s="11361"/>
      <c r="I5775" s="10166"/>
      <c r="J5775" s="10165"/>
    </row>
    <row r="5776" spans="1:10" ht="39.75" thickTop="1" thickBot="1" x14ac:dyDescent="0.3">
      <c r="A5776" s="10166"/>
      <c r="B5776" s="10367"/>
      <c r="C5776" s="10165"/>
      <c r="D5776" s="10726" t="s">
        <v>239</v>
      </c>
      <c r="E5776" s="10727"/>
      <c r="F5776" s="10570"/>
      <c r="G5776" s="11361">
        <v>0</v>
      </c>
      <c r="H5776" s="11361"/>
      <c r="I5776" s="10166"/>
      <c r="J5776" s="10165"/>
    </row>
    <row r="5777" spans="1:10" ht="16.5" thickTop="1" thickBot="1" x14ac:dyDescent="0.3">
      <c r="A5777" s="10166"/>
      <c r="B5777" s="10367"/>
      <c r="C5777" s="10165"/>
      <c r="D5777" s="11393" t="s">
        <v>240</v>
      </c>
      <c r="E5777" s="11394"/>
      <c r="F5777" s="10570"/>
      <c r="G5777" s="11361">
        <v>0</v>
      </c>
      <c r="H5777" s="11361"/>
      <c r="I5777" s="10166"/>
      <c r="J5777" s="10165"/>
    </row>
    <row r="5778" spans="1:10" ht="16.5" thickTop="1" thickBot="1" x14ac:dyDescent="0.3">
      <c r="A5778" s="10166"/>
      <c r="B5778" s="11379" t="s">
        <v>90</v>
      </c>
      <c r="C5778" s="11380"/>
      <c r="D5778" s="11380"/>
      <c r="E5778" s="11380"/>
      <c r="F5778" s="11380"/>
      <c r="G5778" s="11381"/>
      <c r="H5778" s="11388" t="s">
        <v>11</v>
      </c>
      <c r="I5778" s="11389"/>
      <c r="J5778" s="10166"/>
    </row>
    <row r="5779" spans="1:10" ht="15.75" thickTop="1" x14ac:dyDescent="0.25">
      <c r="A5779" s="10166"/>
      <c r="B5779" s="11382"/>
      <c r="C5779" s="11383"/>
      <c r="D5779" s="11383"/>
      <c r="E5779" s="11383"/>
      <c r="F5779" s="11383"/>
      <c r="G5779" s="11384"/>
      <c r="H5779" s="11397">
        <v>372</v>
      </c>
      <c r="I5779" s="11398"/>
      <c r="J5779" s="10166"/>
    </row>
    <row r="5780" spans="1:10" ht="15.75" thickBot="1" x14ac:dyDescent="0.3">
      <c r="A5780" s="10166"/>
      <c r="B5780" s="11385"/>
      <c r="C5780" s="11386"/>
      <c r="D5780" s="11386"/>
      <c r="E5780" s="11386"/>
      <c r="F5780" s="11386"/>
      <c r="G5780" s="11387"/>
      <c r="H5780" s="11399"/>
      <c r="I5780" s="11400"/>
      <c r="J5780" s="10166"/>
    </row>
    <row r="5781" spans="1:10" ht="16.5" thickTop="1" thickBot="1" x14ac:dyDescent="0.3">
      <c r="A5781" s="10166"/>
      <c r="B5781" s="10614"/>
      <c r="C5781" s="10689">
        <v>7.1</v>
      </c>
      <c r="D5781" s="10690" t="s">
        <v>91</v>
      </c>
      <c r="E5781" s="10677"/>
      <c r="F5781" s="10677"/>
      <c r="G5781" s="10677"/>
      <c r="H5781" s="11411">
        <v>20</v>
      </c>
      <c r="I5781" s="11411"/>
      <c r="J5781" s="10166"/>
    </row>
    <row r="5782" spans="1:10" ht="16.5" thickTop="1" thickBot="1" x14ac:dyDescent="0.3">
      <c r="A5782" s="10166"/>
      <c r="B5782" s="10587"/>
      <c r="C5782" s="10587"/>
      <c r="D5782" s="10731" t="s">
        <v>92</v>
      </c>
      <c r="E5782" s="10714"/>
      <c r="F5782" s="10714"/>
      <c r="G5782" s="10714"/>
      <c r="H5782" s="11361">
        <v>0</v>
      </c>
      <c r="I5782" s="11361"/>
      <c r="J5782" s="10166"/>
    </row>
    <row r="5783" spans="1:10" ht="16.5" thickTop="1" thickBot="1" x14ac:dyDescent="0.3">
      <c r="A5783" s="10166"/>
      <c r="B5783" s="10165"/>
      <c r="C5783" s="10165"/>
      <c r="D5783" s="10615" t="s">
        <v>93</v>
      </c>
      <c r="E5783" s="10616"/>
      <c r="F5783" s="10616"/>
      <c r="G5783" s="10617"/>
      <c r="H5783" s="11368"/>
      <c r="I5783" s="11368"/>
      <c r="J5783" s="10166"/>
    </row>
    <row r="5784" spans="1:10" ht="16.5" thickTop="1" thickBot="1" x14ac:dyDescent="0.3">
      <c r="A5784" s="10166"/>
      <c r="B5784" s="10165"/>
      <c r="C5784" s="10165"/>
      <c r="D5784" s="10618" t="s">
        <v>94</v>
      </c>
      <c r="E5784" s="10619"/>
      <c r="F5784" s="10619"/>
      <c r="G5784" s="10620"/>
      <c r="H5784" s="11024"/>
      <c r="I5784" s="11025"/>
      <c r="J5784" s="10166"/>
    </row>
    <row r="5785" spans="1:10" ht="16.5" thickTop="1" thickBot="1" x14ac:dyDescent="0.3">
      <c r="A5785" s="10166"/>
      <c r="B5785" s="10165"/>
      <c r="C5785" s="10165"/>
      <c r="D5785" s="10618" t="s">
        <v>95</v>
      </c>
      <c r="E5785" s="10619"/>
      <c r="F5785" s="10619"/>
      <c r="G5785" s="10620"/>
      <c r="H5785" s="11024"/>
      <c r="I5785" s="11025"/>
      <c r="J5785" s="10166"/>
    </row>
    <row r="5786" spans="1:10" ht="16.5" thickTop="1" thickBot="1" x14ac:dyDescent="0.3">
      <c r="A5786" s="10166"/>
      <c r="B5786" s="10165"/>
      <c r="C5786" s="10579"/>
      <c r="D5786" s="10624" t="s">
        <v>96</v>
      </c>
      <c r="E5786" s="10625"/>
      <c r="F5786" s="10625"/>
      <c r="G5786" s="10625"/>
      <c r="H5786" s="11024"/>
      <c r="I5786" s="11025"/>
      <c r="J5786" s="10165"/>
    </row>
    <row r="5787" spans="1:10" ht="16.5" thickTop="1" thickBot="1" x14ac:dyDescent="0.3">
      <c r="A5787" s="10166"/>
      <c r="B5787" s="10165"/>
      <c r="C5787" s="10165"/>
      <c r="D5787" s="10621" t="s">
        <v>97</v>
      </c>
      <c r="E5787" s="10614"/>
      <c r="F5787" s="10614"/>
      <c r="G5787" s="10614"/>
      <c r="H5787" s="11354"/>
      <c r="I5787" s="11354"/>
      <c r="J5787" s="10165"/>
    </row>
    <row r="5788" spans="1:10" ht="16.5" thickTop="1" thickBot="1" x14ac:dyDescent="0.3">
      <c r="A5788" s="10166"/>
      <c r="B5788" s="10165"/>
      <c r="C5788" s="10165"/>
      <c r="D5788" s="10731" t="s">
        <v>98</v>
      </c>
      <c r="E5788" s="10714"/>
      <c r="F5788" s="10714"/>
      <c r="G5788" s="10714"/>
      <c r="H5788" s="11361">
        <v>2</v>
      </c>
      <c r="I5788" s="11361"/>
      <c r="J5788" s="10165"/>
    </row>
    <row r="5789" spans="1:10" ht="16.5" thickTop="1" thickBot="1" x14ac:dyDescent="0.3">
      <c r="A5789" s="10166"/>
      <c r="B5789" s="10165"/>
      <c r="C5789" s="10579"/>
      <c r="D5789" s="10615" t="s">
        <v>93</v>
      </c>
      <c r="E5789" s="10616"/>
      <c r="F5789" s="10616"/>
      <c r="G5789" s="10617"/>
      <c r="H5789" s="11368">
        <v>2</v>
      </c>
      <c r="I5789" s="11368"/>
      <c r="J5789" s="10165"/>
    </row>
    <row r="5790" spans="1:10" ht="16.5" thickTop="1" thickBot="1" x14ac:dyDescent="0.3">
      <c r="A5790" s="10166"/>
      <c r="B5790" s="10165"/>
      <c r="C5790" s="10579"/>
      <c r="D5790" s="10618" t="s">
        <v>94</v>
      </c>
      <c r="E5790" s="10619"/>
      <c r="F5790" s="10619"/>
      <c r="G5790" s="10620"/>
      <c r="H5790" s="11024"/>
      <c r="I5790" s="11025"/>
      <c r="J5790" s="10165"/>
    </row>
    <row r="5791" spans="1:10" ht="16.5" thickTop="1" thickBot="1" x14ac:dyDescent="0.3">
      <c r="A5791" s="10166"/>
      <c r="B5791" s="10165"/>
      <c r="C5791" s="10579"/>
      <c r="D5791" s="10618" t="s">
        <v>95</v>
      </c>
      <c r="E5791" s="10619"/>
      <c r="F5791" s="10619"/>
      <c r="G5791" s="10620"/>
      <c r="H5791" s="11024"/>
      <c r="I5791" s="11025"/>
      <c r="J5791" s="10165"/>
    </row>
    <row r="5792" spans="1:10" ht="16.5" thickTop="1" thickBot="1" x14ac:dyDescent="0.3">
      <c r="A5792" s="10166"/>
      <c r="B5792" s="10165"/>
      <c r="C5792" s="10579"/>
      <c r="D5792" s="10624" t="s">
        <v>96</v>
      </c>
      <c r="E5792" s="10625"/>
      <c r="F5792" s="10625"/>
      <c r="G5792" s="10625"/>
      <c r="H5792" s="11024"/>
      <c r="I5792" s="11025"/>
      <c r="J5792" s="10165"/>
    </row>
    <row r="5793" spans="1:10" ht="16.5" thickTop="1" thickBot="1" x14ac:dyDescent="0.3">
      <c r="A5793" s="10166"/>
      <c r="B5793" s="10165"/>
      <c r="C5793" s="10579"/>
      <c r="D5793" s="10621" t="s">
        <v>97</v>
      </c>
      <c r="E5793" s="10614"/>
      <c r="F5793" s="10614"/>
      <c r="G5793" s="10614"/>
      <c r="H5793" s="11354"/>
      <c r="I5793" s="11354"/>
      <c r="J5793" s="10165"/>
    </row>
    <row r="5794" spans="1:10" ht="16.5" thickTop="1" thickBot="1" x14ac:dyDescent="0.3">
      <c r="A5794" s="10166"/>
      <c r="B5794" s="10165"/>
      <c r="C5794" s="10579"/>
      <c r="D5794" s="10731" t="s">
        <v>99</v>
      </c>
      <c r="E5794" s="10714"/>
      <c r="F5794" s="10714"/>
      <c r="G5794" s="10714"/>
      <c r="H5794" s="11361">
        <v>0</v>
      </c>
      <c r="I5794" s="11361"/>
      <c r="J5794" s="10165"/>
    </row>
    <row r="5795" spans="1:10" ht="16.5" thickTop="1" thickBot="1" x14ac:dyDescent="0.3">
      <c r="A5795" s="10166"/>
      <c r="B5795" s="10165"/>
      <c r="C5795" s="10579"/>
      <c r="D5795" s="10615" t="s">
        <v>93</v>
      </c>
      <c r="E5795" s="10616"/>
      <c r="F5795" s="10616"/>
      <c r="G5795" s="10617"/>
      <c r="H5795" s="11368"/>
      <c r="I5795" s="11368"/>
      <c r="J5795" s="10165"/>
    </row>
    <row r="5796" spans="1:10" ht="16.5" thickTop="1" thickBot="1" x14ac:dyDescent="0.3">
      <c r="A5796" s="10166"/>
      <c r="B5796" s="10165"/>
      <c r="C5796" s="10579"/>
      <c r="D5796" s="10618" t="s">
        <v>94</v>
      </c>
      <c r="E5796" s="10619"/>
      <c r="F5796" s="10619"/>
      <c r="G5796" s="10620"/>
      <c r="H5796" s="11024"/>
      <c r="I5796" s="11025"/>
      <c r="J5796" s="10165"/>
    </row>
    <row r="5797" spans="1:10" ht="16.5" thickTop="1" thickBot="1" x14ac:dyDescent="0.3">
      <c r="A5797" s="10166"/>
      <c r="B5797" s="10165"/>
      <c r="C5797" s="10579"/>
      <c r="D5797" s="10618" t="s">
        <v>95</v>
      </c>
      <c r="E5797" s="10619"/>
      <c r="F5797" s="10619"/>
      <c r="G5797" s="10620"/>
      <c r="H5797" s="11024"/>
      <c r="I5797" s="11025"/>
      <c r="J5797" s="10165"/>
    </row>
    <row r="5798" spans="1:10" ht="16.5" thickTop="1" thickBot="1" x14ac:dyDescent="0.3">
      <c r="A5798" s="10166"/>
      <c r="B5798" s="10165"/>
      <c r="C5798" s="10579"/>
      <c r="D5798" s="10624" t="s">
        <v>96</v>
      </c>
      <c r="E5798" s="10625"/>
      <c r="F5798" s="10625"/>
      <c r="G5798" s="10625"/>
      <c r="H5798" s="11024"/>
      <c r="I5798" s="11025"/>
      <c r="J5798" s="10165"/>
    </row>
    <row r="5799" spans="1:10" ht="16.5" thickTop="1" thickBot="1" x14ac:dyDescent="0.3">
      <c r="A5799" s="10166"/>
      <c r="B5799" s="10165"/>
      <c r="C5799" s="10579"/>
      <c r="D5799" s="10621" t="s">
        <v>97</v>
      </c>
      <c r="E5799" s="10614"/>
      <c r="F5799" s="10614"/>
      <c r="G5799" s="10614"/>
      <c r="H5799" s="11354"/>
      <c r="I5799" s="11354"/>
      <c r="J5799" s="10165"/>
    </row>
    <row r="5800" spans="1:10" ht="39.75" thickTop="1" thickBot="1" x14ac:dyDescent="0.3">
      <c r="A5800" s="10166"/>
      <c r="B5800" s="10165"/>
      <c r="C5800" s="10579"/>
      <c r="D5800" s="10732" t="s">
        <v>100</v>
      </c>
      <c r="E5800" s="10714"/>
      <c r="F5800" s="10714"/>
      <c r="G5800" s="10715"/>
      <c r="H5800" s="11365">
        <v>0</v>
      </c>
      <c r="I5800" s="11366"/>
      <c r="J5800" s="10165"/>
    </row>
    <row r="5801" spans="1:10" ht="16.5" thickTop="1" thickBot="1" x14ac:dyDescent="0.3">
      <c r="A5801" s="10166"/>
      <c r="B5801" s="10165"/>
      <c r="C5801" s="10579"/>
      <c r="D5801" s="10622" t="s">
        <v>101</v>
      </c>
      <c r="E5801" s="10623"/>
      <c r="F5801" s="10623"/>
      <c r="G5801" s="10623"/>
      <c r="H5801" s="11368"/>
      <c r="I5801" s="11368"/>
      <c r="J5801" s="10165"/>
    </row>
    <row r="5802" spans="1:10" ht="16.5" thickTop="1" thickBot="1" x14ac:dyDescent="0.3">
      <c r="A5802" s="10166"/>
      <c r="B5802" s="10165"/>
      <c r="C5802" s="10579"/>
      <c r="D5802" s="10622" t="s">
        <v>102</v>
      </c>
      <c r="E5802" s="10625"/>
      <c r="F5802" s="10625"/>
      <c r="G5802" s="10625"/>
      <c r="H5802" s="11024"/>
      <c r="I5802" s="11025"/>
      <c r="J5802" s="10165"/>
    </row>
    <row r="5803" spans="1:10" ht="16.5" thickTop="1" thickBot="1" x14ac:dyDescent="0.3">
      <c r="A5803" s="10166"/>
      <c r="B5803" s="10165"/>
      <c r="C5803" s="10579"/>
      <c r="D5803" s="10615" t="s">
        <v>103</v>
      </c>
      <c r="E5803" s="10625"/>
      <c r="F5803" s="10625"/>
      <c r="G5803" s="10626"/>
      <c r="H5803" s="11354"/>
      <c r="I5803" s="11354"/>
      <c r="J5803" s="10165"/>
    </row>
    <row r="5804" spans="1:10" ht="39.75" thickTop="1" thickBot="1" x14ac:dyDescent="0.3">
      <c r="A5804" s="10166"/>
      <c r="B5804" s="10165"/>
      <c r="C5804" s="10579"/>
      <c r="D5804" s="10732" t="s">
        <v>104</v>
      </c>
      <c r="E5804" s="10714"/>
      <c r="F5804" s="10714"/>
      <c r="G5804" s="10714"/>
      <c r="H5804" s="11365">
        <v>0</v>
      </c>
      <c r="I5804" s="11366"/>
      <c r="J5804" s="10165"/>
    </row>
    <row r="5805" spans="1:10" ht="16.5" thickTop="1" thickBot="1" x14ac:dyDescent="0.3">
      <c r="A5805" s="10166"/>
      <c r="B5805" s="10165"/>
      <c r="C5805" s="10579"/>
      <c r="D5805" s="10622" t="s">
        <v>105</v>
      </c>
      <c r="E5805" s="10623"/>
      <c r="F5805" s="10623"/>
      <c r="G5805" s="10623"/>
      <c r="H5805" s="11368"/>
      <c r="I5805" s="11368"/>
      <c r="J5805" s="10165"/>
    </row>
    <row r="5806" spans="1:10" ht="16.5" thickTop="1" thickBot="1" x14ac:dyDescent="0.3">
      <c r="A5806" s="10166"/>
      <c r="B5806" s="10165"/>
      <c r="C5806" s="10579"/>
      <c r="D5806" s="10622" t="s">
        <v>102</v>
      </c>
      <c r="E5806" s="10625"/>
      <c r="F5806" s="10625"/>
      <c r="G5806" s="10625"/>
      <c r="H5806" s="11024"/>
      <c r="I5806" s="11025"/>
      <c r="J5806" s="10165"/>
    </row>
    <row r="5807" spans="1:10" ht="16.5" thickTop="1" thickBot="1" x14ac:dyDescent="0.3">
      <c r="A5807" s="10166"/>
      <c r="B5807" s="10165"/>
      <c r="C5807" s="10579"/>
      <c r="D5807" s="10615" t="s">
        <v>103</v>
      </c>
      <c r="E5807" s="10625"/>
      <c r="F5807" s="10625"/>
      <c r="G5807" s="10626"/>
      <c r="H5807" s="11354"/>
      <c r="I5807" s="11354"/>
      <c r="J5807" s="10165"/>
    </row>
    <row r="5808" spans="1:10" ht="52.5" thickTop="1" thickBot="1" x14ac:dyDescent="0.3">
      <c r="A5808" s="10166"/>
      <c r="B5808" s="10165"/>
      <c r="C5808" s="10579"/>
      <c r="D5808" s="10732" t="s">
        <v>241</v>
      </c>
      <c r="E5808" s="10714"/>
      <c r="F5808" s="10714"/>
      <c r="G5808" s="10714"/>
      <c r="H5808" s="11361">
        <v>7</v>
      </c>
      <c r="I5808" s="11361"/>
      <c r="J5808" s="10165"/>
    </row>
    <row r="5809" spans="1:10" ht="16.5" thickTop="1" thickBot="1" x14ac:dyDescent="0.3">
      <c r="A5809" s="10166"/>
      <c r="B5809" s="10165"/>
      <c r="C5809" s="10579"/>
      <c r="D5809" s="10615" t="s">
        <v>93</v>
      </c>
      <c r="E5809" s="10616"/>
      <c r="F5809" s="10616"/>
      <c r="G5809" s="10617"/>
      <c r="H5809" s="11024">
        <v>5</v>
      </c>
      <c r="I5809" s="11025"/>
      <c r="J5809" s="10165"/>
    </row>
    <row r="5810" spans="1:10" ht="16.5" thickTop="1" thickBot="1" x14ac:dyDescent="0.3">
      <c r="A5810" s="10166"/>
      <c r="B5810" s="10165"/>
      <c r="C5810" s="10579"/>
      <c r="D5810" s="10618" t="s">
        <v>94</v>
      </c>
      <c r="E5810" s="10619"/>
      <c r="F5810" s="10619"/>
      <c r="G5810" s="10620"/>
      <c r="H5810" s="11024"/>
      <c r="I5810" s="11025"/>
      <c r="J5810" s="10165"/>
    </row>
    <row r="5811" spans="1:10" ht="16.5" thickTop="1" thickBot="1" x14ac:dyDescent="0.3">
      <c r="A5811" s="10166"/>
      <c r="B5811" s="10165"/>
      <c r="C5811" s="10579"/>
      <c r="D5811" s="10618" t="s">
        <v>95</v>
      </c>
      <c r="E5811" s="10619"/>
      <c r="F5811" s="10619"/>
      <c r="G5811" s="10620"/>
      <c r="H5811" s="11024"/>
      <c r="I5811" s="11025"/>
      <c r="J5811" s="10165"/>
    </row>
    <row r="5812" spans="1:10" ht="16.5" thickTop="1" thickBot="1" x14ac:dyDescent="0.3">
      <c r="A5812" s="10166"/>
      <c r="B5812" s="10165"/>
      <c r="C5812" s="10579"/>
      <c r="D5812" s="10624" t="s">
        <v>96</v>
      </c>
      <c r="E5812" s="10625"/>
      <c r="F5812" s="10625"/>
      <c r="G5812" s="10625"/>
      <c r="H5812" s="11024">
        <v>2</v>
      </c>
      <c r="I5812" s="11025"/>
      <c r="J5812" s="10165"/>
    </row>
    <row r="5813" spans="1:10" ht="16.5" thickTop="1" thickBot="1" x14ac:dyDescent="0.3">
      <c r="A5813" s="10166"/>
      <c r="B5813" s="10165"/>
      <c r="C5813" s="10579"/>
      <c r="D5813" s="10621" t="s">
        <v>97</v>
      </c>
      <c r="E5813" s="10614"/>
      <c r="F5813" s="10614"/>
      <c r="G5813" s="10614"/>
      <c r="H5813" s="11024"/>
      <c r="I5813" s="11025"/>
      <c r="J5813" s="10165"/>
    </row>
    <row r="5814" spans="1:10" ht="16.5" thickTop="1" thickBot="1" x14ac:dyDescent="0.3">
      <c r="A5814" s="10166"/>
      <c r="B5814" s="10165"/>
      <c r="C5814" s="10579"/>
      <c r="D5814" s="10731" t="s">
        <v>242</v>
      </c>
      <c r="E5814" s="10714"/>
      <c r="F5814" s="10714"/>
      <c r="G5814" s="10714"/>
      <c r="H5814" s="11361">
        <v>9</v>
      </c>
      <c r="I5814" s="11361"/>
      <c r="J5814" s="10165"/>
    </row>
    <row r="5815" spans="1:10" ht="16.5" thickTop="1" thickBot="1" x14ac:dyDescent="0.3">
      <c r="A5815" s="10166"/>
      <c r="B5815" s="10165"/>
      <c r="C5815" s="10579"/>
      <c r="D5815" s="10615" t="s">
        <v>105</v>
      </c>
      <c r="E5815" s="10616"/>
      <c r="F5815" s="10616"/>
      <c r="G5815" s="10617"/>
      <c r="H5815" s="11024">
        <v>3</v>
      </c>
      <c r="I5815" s="11025"/>
      <c r="J5815" s="10165"/>
    </row>
    <row r="5816" spans="1:10" ht="16.5" thickTop="1" thickBot="1" x14ac:dyDescent="0.3">
      <c r="A5816" s="10166"/>
      <c r="B5816" s="10165"/>
      <c r="C5816" s="10579"/>
      <c r="D5816" s="10618" t="s">
        <v>94</v>
      </c>
      <c r="E5816" s="10619"/>
      <c r="F5816" s="10619"/>
      <c r="G5816" s="10620"/>
      <c r="H5816" s="11024">
        <v>2</v>
      </c>
      <c r="I5816" s="11025"/>
      <c r="J5816" s="10165"/>
    </row>
    <row r="5817" spans="1:10" ht="16.5" thickTop="1" thickBot="1" x14ac:dyDescent="0.3">
      <c r="A5817" s="10166"/>
      <c r="B5817" s="10165"/>
      <c r="C5817" s="10579"/>
      <c r="D5817" s="10618" t="s">
        <v>102</v>
      </c>
      <c r="E5817" s="10619"/>
      <c r="F5817" s="10619"/>
      <c r="G5817" s="10620"/>
      <c r="H5817" s="11024">
        <v>1</v>
      </c>
      <c r="I5817" s="11025"/>
      <c r="J5817" s="10165"/>
    </row>
    <row r="5818" spans="1:10" ht="16.5" thickTop="1" thickBot="1" x14ac:dyDescent="0.3">
      <c r="A5818" s="10166"/>
      <c r="B5818" s="10165"/>
      <c r="C5818" s="10579"/>
      <c r="D5818" s="10624" t="s">
        <v>103</v>
      </c>
      <c r="E5818" s="10625"/>
      <c r="F5818" s="10625"/>
      <c r="G5818" s="10625"/>
      <c r="H5818" s="11024">
        <v>3</v>
      </c>
      <c r="I5818" s="11025"/>
      <c r="J5818" s="10165"/>
    </row>
    <row r="5819" spans="1:10" ht="16.5" thickTop="1" thickBot="1" x14ac:dyDescent="0.3">
      <c r="A5819" s="10166"/>
      <c r="B5819" s="10165"/>
      <c r="C5819" s="10579"/>
      <c r="D5819" s="10621" t="s">
        <v>108</v>
      </c>
      <c r="E5819" s="10614"/>
      <c r="F5819" s="10614"/>
      <c r="G5819" s="10614"/>
      <c r="H5819" s="11024"/>
      <c r="I5819" s="11025"/>
      <c r="J5819" s="10165"/>
    </row>
    <row r="5820" spans="1:10" ht="16.5" thickTop="1" thickBot="1" x14ac:dyDescent="0.3">
      <c r="A5820" s="10166"/>
      <c r="B5820" s="10165"/>
      <c r="C5820" s="10579"/>
      <c r="D5820" s="10731" t="s">
        <v>243</v>
      </c>
      <c r="E5820" s="10714"/>
      <c r="F5820" s="10714"/>
      <c r="G5820" s="10714"/>
      <c r="H5820" s="11361">
        <v>2</v>
      </c>
      <c r="I5820" s="11361"/>
      <c r="J5820" s="10165"/>
    </row>
    <row r="5821" spans="1:10" ht="16.5" thickTop="1" thickBot="1" x14ac:dyDescent="0.3">
      <c r="A5821" s="10166"/>
      <c r="B5821" s="10165"/>
      <c r="C5821" s="10579"/>
      <c r="D5821" s="10615" t="s">
        <v>93</v>
      </c>
      <c r="E5821" s="10616"/>
      <c r="F5821" s="10616"/>
      <c r="G5821" s="10617"/>
      <c r="H5821" s="11368">
        <v>1</v>
      </c>
      <c r="I5821" s="11368"/>
      <c r="J5821" s="10165"/>
    </row>
    <row r="5822" spans="1:10" ht="16.5" thickTop="1" thickBot="1" x14ac:dyDescent="0.3">
      <c r="A5822" s="10166"/>
      <c r="B5822" s="10165"/>
      <c r="C5822" s="10579"/>
      <c r="D5822" s="10618" t="s">
        <v>94</v>
      </c>
      <c r="E5822" s="10619"/>
      <c r="F5822" s="10619"/>
      <c r="G5822" s="10620"/>
      <c r="H5822" s="11024"/>
      <c r="I5822" s="11025"/>
      <c r="J5822" s="10165"/>
    </row>
    <row r="5823" spans="1:10" ht="16.5" thickTop="1" thickBot="1" x14ac:dyDescent="0.3">
      <c r="A5823" s="10166"/>
      <c r="B5823" s="10165"/>
      <c r="C5823" s="10579"/>
      <c r="D5823" s="10618" t="s">
        <v>95</v>
      </c>
      <c r="E5823" s="10619"/>
      <c r="F5823" s="10619"/>
      <c r="G5823" s="10620"/>
      <c r="H5823" s="11024"/>
      <c r="I5823" s="11025"/>
      <c r="J5823" s="10165"/>
    </row>
    <row r="5824" spans="1:10" ht="16.5" thickTop="1" thickBot="1" x14ac:dyDescent="0.3">
      <c r="A5824" s="10166"/>
      <c r="B5824" s="10165"/>
      <c r="C5824" s="10579"/>
      <c r="D5824" s="10624" t="s">
        <v>96</v>
      </c>
      <c r="E5824" s="10625"/>
      <c r="F5824" s="10625"/>
      <c r="G5824" s="10625"/>
      <c r="H5824" s="11024">
        <v>1</v>
      </c>
      <c r="I5824" s="11025"/>
      <c r="J5824" s="10165"/>
    </row>
    <row r="5825" spans="1:10" ht="16.5" thickTop="1" thickBot="1" x14ac:dyDescent="0.3">
      <c r="A5825" s="10166"/>
      <c r="B5825" s="10165"/>
      <c r="C5825" s="10579"/>
      <c r="D5825" s="10621" t="s">
        <v>97</v>
      </c>
      <c r="E5825" s="10614"/>
      <c r="F5825" s="10614"/>
      <c r="G5825" s="10614"/>
      <c r="H5825" s="11354"/>
      <c r="I5825" s="11354"/>
      <c r="J5825" s="10165"/>
    </row>
    <row r="5826" spans="1:10" ht="16.5" thickTop="1" thickBot="1" x14ac:dyDescent="0.3">
      <c r="A5826" s="10166"/>
      <c r="B5826" s="10165"/>
      <c r="C5826" s="10691" t="s">
        <v>109</v>
      </c>
      <c r="D5826" s="10692"/>
      <c r="E5826" s="10693"/>
      <c r="F5826" s="10694"/>
      <c r="G5826" s="10694"/>
      <c r="H5826" s="11428">
        <v>0</v>
      </c>
      <c r="I5826" s="11429"/>
      <c r="J5826" s="10165"/>
    </row>
    <row r="5827" spans="1:10" ht="27" thickTop="1" thickBot="1" x14ac:dyDescent="0.3">
      <c r="A5827" s="10166"/>
      <c r="B5827" s="10165"/>
      <c r="C5827" s="10577"/>
      <c r="D5827" s="10733" t="s">
        <v>110</v>
      </c>
      <c r="E5827" s="10714"/>
      <c r="F5827" s="10714"/>
      <c r="G5827" s="10715"/>
      <c r="H5827" s="11365">
        <v>0</v>
      </c>
      <c r="I5827" s="11366"/>
      <c r="J5827" s="10165"/>
    </row>
    <row r="5828" spans="1:10" ht="16.5" thickTop="1" thickBot="1" x14ac:dyDescent="0.3">
      <c r="A5828" s="10166"/>
      <c r="B5828" s="10165"/>
      <c r="C5828" s="10576"/>
      <c r="D5828" s="10627" t="s">
        <v>93</v>
      </c>
      <c r="E5828" s="10625"/>
      <c r="F5828" s="10625"/>
      <c r="G5828" s="10626"/>
      <c r="H5828" s="11354"/>
      <c r="I5828" s="11354"/>
      <c r="J5828" s="10165"/>
    </row>
    <row r="5829" spans="1:10" ht="16.5" thickTop="1" thickBot="1" x14ac:dyDescent="0.3">
      <c r="A5829" s="10166"/>
      <c r="B5829" s="10165"/>
      <c r="C5829" s="10576"/>
      <c r="D5829" s="10627" t="s">
        <v>94</v>
      </c>
      <c r="E5829" s="10625"/>
      <c r="F5829" s="10625"/>
      <c r="G5829" s="10626"/>
      <c r="H5829" s="11354"/>
      <c r="I5829" s="11354"/>
      <c r="J5829" s="10165"/>
    </row>
    <row r="5830" spans="1:10" ht="16.5" thickTop="1" thickBot="1" x14ac:dyDescent="0.3">
      <c r="A5830" s="10166"/>
      <c r="B5830" s="10165"/>
      <c r="C5830" s="10576"/>
      <c r="D5830" s="10627" t="s">
        <v>95</v>
      </c>
      <c r="E5830" s="10625"/>
      <c r="F5830" s="10625"/>
      <c r="G5830" s="10626"/>
      <c r="H5830" s="11354"/>
      <c r="I5830" s="11354"/>
      <c r="J5830" s="10165"/>
    </row>
    <row r="5831" spans="1:10" ht="16.5" thickTop="1" thickBot="1" x14ac:dyDescent="0.3">
      <c r="A5831" s="10166"/>
      <c r="B5831" s="10165"/>
      <c r="C5831" s="10576"/>
      <c r="D5831" s="10627" t="s">
        <v>96</v>
      </c>
      <c r="E5831" s="10628"/>
      <c r="F5831" s="10628"/>
      <c r="G5831" s="10629"/>
      <c r="H5831" s="11354"/>
      <c r="I5831" s="11354"/>
      <c r="J5831" s="10165"/>
    </row>
    <row r="5832" spans="1:10" ht="16.5" thickTop="1" thickBot="1" x14ac:dyDescent="0.3">
      <c r="A5832" s="10166"/>
      <c r="B5832" s="10165"/>
      <c r="C5832" s="10576"/>
      <c r="D5832" s="10734" t="s">
        <v>111</v>
      </c>
      <c r="E5832" s="10716"/>
      <c r="F5832" s="10716"/>
      <c r="G5832" s="10716"/>
      <c r="H5832" s="11427">
        <v>0</v>
      </c>
      <c r="I5832" s="11427"/>
      <c r="J5832" s="10165"/>
    </row>
    <row r="5833" spans="1:10" ht="16.5" thickTop="1" thickBot="1" x14ac:dyDescent="0.3">
      <c r="A5833" s="10166"/>
      <c r="B5833" s="10165"/>
      <c r="C5833" s="10576"/>
      <c r="D5833" s="10627" t="s">
        <v>93</v>
      </c>
      <c r="E5833" s="10625"/>
      <c r="F5833" s="10625"/>
      <c r="G5833" s="10626"/>
      <c r="H5833" s="11354"/>
      <c r="I5833" s="11354"/>
      <c r="J5833" s="10165"/>
    </row>
    <row r="5834" spans="1:10" ht="16.5" thickTop="1" thickBot="1" x14ac:dyDescent="0.3">
      <c r="A5834" s="10166"/>
      <c r="B5834" s="10165"/>
      <c r="C5834" s="10576"/>
      <c r="D5834" s="10627" t="s">
        <v>94</v>
      </c>
      <c r="E5834" s="10625"/>
      <c r="F5834" s="10625"/>
      <c r="G5834" s="10626"/>
      <c r="H5834" s="11354"/>
      <c r="I5834" s="11354"/>
      <c r="J5834" s="10165"/>
    </row>
    <row r="5835" spans="1:10" ht="16.5" thickTop="1" thickBot="1" x14ac:dyDescent="0.3">
      <c r="A5835" s="10166"/>
      <c r="B5835" s="10165"/>
      <c r="C5835" s="10576"/>
      <c r="D5835" s="10627" t="s">
        <v>95</v>
      </c>
      <c r="E5835" s="10625"/>
      <c r="F5835" s="10625"/>
      <c r="G5835" s="10626"/>
      <c r="H5835" s="11354"/>
      <c r="I5835" s="11354"/>
      <c r="J5835" s="10165"/>
    </row>
    <row r="5836" spans="1:10" ht="16.5" thickTop="1" thickBot="1" x14ac:dyDescent="0.3">
      <c r="A5836" s="10166"/>
      <c r="B5836" s="10165"/>
      <c r="C5836" s="10576"/>
      <c r="D5836" s="10627" t="s">
        <v>96</v>
      </c>
      <c r="E5836" s="10628"/>
      <c r="F5836" s="10628"/>
      <c r="G5836" s="10629"/>
      <c r="H5836" s="11354"/>
      <c r="I5836" s="11354"/>
      <c r="J5836" s="10165"/>
    </row>
    <row r="5837" spans="1:10" ht="16.5" thickTop="1" thickBot="1" x14ac:dyDescent="0.3">
      <c r="A5837" s="10166"/>
      <c r="B5837" s="10165"/>
      <c r="C5837" s="10576"/>
      <c r="D5837" s="10734" t="s">
        <v>112</v>
      </c>
      <c r="E5837" s="10716"/>
      <c r="F5837" s="10716"/>
      <c r="G5837" s="10716"/>
      <c r="H5837" s="11427">
        <v>0</v>
      </c>
      <c r="I5837" s="11427"/>
      <c r="J5837" s="10165"/>
    </row>
    <row r="5838" spans="1:10" ht="16.5" thickTop="1" thickBot="1" x14ac:dyDescent="0.3">
      <c r="A5838" s="10166"/>
      <c r="B5838" s="10165"/>
      <c r="C5838" s="10576"/>
      <c r="D5838" s="10627" t="s">
        <v>93</v>
      </c>
      <c r="E5838" s="10625"/>
      <c r="F5838" s="10625"/>
      <c r="G5838" s="10626"/>
      <c r="H5838" s="11354"/>
      <c r="I5838" s="11354"/>
      <c r="J5838" s="10165"/>
    </row>
    <row r="5839" spans="1:10" ht="16.5" thickTop="1" thickBot="1" x14ac:dyDescent="0.3">
      <c r="A5839" s="10166"/>
      <c r="B5839" s="10165"/>
      <c r="C5839" s="10576"/>
      <c r="D5839" s="10627" t="s">
        <v>94</v>
      </c>
      <c r="E5839" s="10625"/>
      <c r="F5839" s="10625"/>
      <c r="G5839" s="10626"/>
      <c r="H5839" s="11354"/>
      <c r="I5839" s="11354"/>
      <c r="J5839" s="10165"/>
    </row>
    <row r="5840" spans="1:10" ht="16.5" thickTop="1" thickBot="1" x14ac:dyDescent="0.3">
      <c r="A5840" s="10166"/>
      <c r="B5840" s="10165"/>
      <c r="C5840" s="10576"/>
      <c r="D5840" s="10627" t="s">
        <v>95</v>
      </c>
      <c r="E5840" s="10625"/>
      <c r="F5840" s="10625"/>
      <c r="G5840" s="10626"/>
      <c r="H5840" s="11354"/>
      <c r="I5840" s="11354"/>
      <c r="J5840" s="10165"/>
    </row>
    <row r="5841" spans="1:10" ht="16.5" thickTop="1" thickBot="1" x14ac:dyDescent="0.3">
      <c r="A5841" s="10166"/>
      <c r="B5841" s="10165"/>
      <c r="C5841" s="10576"/>
      <c r="D5841" s="10627" t="s">
        <v>96</v>
      </c>
      <c r="E5841" s="10628"/>
      <c r="F5841" s="10628"/>
      <c r="G5841" s="10629"/>
      <c r="H5841" s="11354"/>
      <c r="I5841" s="11354"/>
      <c r="J5841" s="10165"/>
    </row>
    <row r="5842" spans="1:10" ht="16.5" thickTop="1" thickBot="1" x14ac:dyDescent="0.3">
      <c r="A5842" s="10166"/>
      <c r="B5842" s="10165"/>
      <c r="C5842" s="10576"/>
      <c r="D5842" s="10735" t="s">
        <v>113</v>
      </c>
      <c r="E5842" s="10714"/>
      <c r="F5842" s="10714"/>
      <c r="G5842" s="10715"/>
      <c r="H5842" s="11427">
        <v>0</v>
      </c>
      <c r="I5842" s="11427"/>
      <c r="J5842" s="10165"/>
    </row>
    <row r="5843" spans="1:10" ht="16.5" thickTop="1" thickBot="1" x14ac:dyDescent="0.3">
      <c r="A5843" s="10166"/>
      <c r="B5843" s="10165"/>
      <c r="C5843" s="10576"/>
      <c r="D5843" s="10630" t="s">
        <v>114</v>
      </c>
      <c r="E5843" s="10616"/>
      <c r="F5843" s="10616"/>
      <c r="G5843" s="10617"/>
      <c r="H5843" s="11354"/>
      <c r="I5843" s="11354"/>
      <c r="J5843" s="10165"/>
    </row>
    <row r="5844" spans="1:10" ht="16.5" thickTop="1" thickBot="1" x14ac:dyDescent="0.3">
      <c r="A5844" s="10166"/>
      <c r="B5844" s="10165"/>
      <c r="C5844" s="10576"/>
      <c r="D5844" s="10630" t="s">
        <v>94</v>
      </c>
      <c r="E5844" s="10616"/>
      <c r="F5844" s="10616"/>
      <c r="G5844" s="10617"/>
      <c r="H5844" s="11354"/>
      <c r="I5844" s="11354"/>
      <c r="J5844" s="10165"/>
    </row>
    <row r="5845" spans="1:10" ht="16.5" thickTop="1" thickBot="1" x14ac:dyDescent="0.3">
      <c r="A5845" s="10166"/>
      <c r="B5845" s="10165"/>
      <c r="C5845" s="10576"/>
      <c r="D5845" s="10630" t="s">
        <v>102</v>
      </c>
      <c r="E5845" s="10616"/>
      <c r="F5845" s="10616"/>
      <c r="G5845" s="10617"/>
      <c r="H5845" s="11354"/>
      <c r="I5845" s="11354"/>
      <c r="J5845" s="10165"/>
    </row>
    <row r="5846" spans="1:10" ht="16.5" thickTop="1" thickBot="1" x14ac:dyDescent="0.3">
      <c r="A5846" s="10367"/>
      <c r="B5846" s="10165"/>
      <c r="C5846" s="10576"/>
      <c r="D5846" s="10630" t="s">
        <v>103</v>
      </c>
      <c r="E5846" s="10616"/>
      <c r="F5846" s="10616"/>
      <c r="G5846" s="10617"/>
      <c r="H5846" s="11354"/>
      <c r="I5846" s="11354"/>
      <c r="J5846" s="10165"/>
    </row>
    <row r="5847" spans="1:10" ht="16.5" thickTop="1" thickBot="1" x14ac:dyDescent="0.3">
      <c r="A5847" s="10367"/>
      <c r="B5847" s="10165"/>
      <c r="C5847" s="10576"/>
      <c r="D5847" s="10735" t="s">
        <v>115</v>
      </c>
      <c r="E5847" s="10714"/>
      <c r="F5847" s="10714"/>
      <c r="G5847" s="10715"/>
      <c r="H5847" s="11427">
        <v>0</v>
      </c>
      <c r="I5847" s="11427"/>
      <c r="J5847" s="10165"/>
    </row>
    <row r="5848" spans="1:10" ht="16.5" thickTop="1" thickBot="1" x14ac:dyDescent="0.3">
      <c r="A5848" s="10367"/>
      <c r="B5848" s="10165"/>
      <c r="C5848" s="10576"/>
      <c r="D5848" s="10630" t="s">
        <v>105</v>
      </c>
      <c r="E5848" s="10616"/>
      <c r="F5848" s="10616"/>
      <c r="G5848" s="10617"/>
      <c r="H5848" s="11354"/>
      <c r="I5848" s="11354"/>
      <c r="J5848" s="10165"/>
    </row>
    <row r="5849" spans="1:10" ht="16.5" thickTop="1" thickBot="1" x14ac:dyDescent="0.3">
      <c r="A5849" s="10367"/>
      <c r="B5849" s="10165"/>
      <c r="C5849" s="10576"/>
      <c r="D5849" s="10630" t="s">
        <v>94</v>
      </c>
      <c r="E5849" s="10616"/>
      <c r="F5849" s="10616"/>
      <c r="G5849" s="10617"/>
      <c r="H5849" s="11354"/>
      <c r="I5849" s="11354"/>
      <c r="J5849" s="10165"/>
    </row>
    <row r="5850" spans="1:10" ht="16.5" thickTop="1" thickBot="1" x14ac:dyDescent="0.3">
      <c r="A5850" s="10367"/>
      <c r="B5850" s="10165"/>
      <c r="C5850" s="10576"/>
      <c r="D5850" s="10630" t="s">
        <v>102</v>
      </c>
      <c r="E5850" s="10616"/>
      <c r="F5850" s="10616"/>
      <c r="G5850" s="10617"/>
      <c r="H5850" s="11354"/>
      <c r="I5850" s="11354"/>
      <c r="J5850" s="10165"/>
    </row>
    <row r="5851" spans="1:10" ht="16.5" thickTop="1" thickBot="1" x14ac:dyDescent="0.3">
      <c r="A5851" s="10367"/>
      <c r="B5851" s="10165"/>
      <c r="C5851" s="10576"/>
      <c r="D5851" s="10630" t="s">
        <v>103</v>
      </c>
      <c r="E5851" s="10616"/>
      <c r="F5851" s="10616"/>
      <c r="G5851" s="10617"/>
      <c r="H5851" s="11354"/>
      <c r="I5851" s="11354"/>
      <c r="J5851" s="10165"/>
    </row>
    <row r="5852" spans="1:10" ht="16.5" thickTop="1" thickBot="1" x14ac:dyDescent="0.3">
      <c r="A5852" s="10367"/>
      <c r="B5852" s="10165"/>
      <c r="C5852" s="10576"/>
      <c r="D5852" s="10735" t="s">
        <v>116</v>
      </c>
      <c r="E5852" s="10714"/>
      <c r="F5852" s="10714"/>
      <c r="G5852" s="10715"/>
      <c r="H5852" s="11427">
        <v>0</v>
      </c>
      <c r="I5852" s="11427"/>
      <c r="J5852" s="10165"/>
    </row>
    <row r="5853" spans="1:10" ht="16.5" thickTop="1" thickBot="1" x14ac:dyDescent="0.3">
      <c r="A5853" s="10367"/>
      <c r="B5853" s="10165"/>
      <c r="C5853" s="10576"/>
      <c r="D5853" s="10630" t="s">
        <v>105</v>
      </c>
      <c r="E5853" s="10616"/>
      <c r="F5853" s="10616"/>
      <c r="G5853" s="10617"/>
      <c r="H5853" s="11354"/>
      <c r="I5853" s="11354"/>
      <c r="J5853" s="10165"/>
    </row>
    <row r="5854" spans="1:10" ht="16.5" thickTop="1" thickBot="1" x14ac:dyDescent="0.3">
      <c r="A5854" s="10367"/>
      <c r="B5854" s="10165"/>
      <c r="C5854" s="10576"/>
      <c r="D5854" s="10630" t="s">
        <v>94</v>
      </c>
      <c r="E5854" s="10616"/>
      <c r="F5854" s="10616"/>
      <c r="G5854" s="10617"/>
      <c r="H5854" s="11433"/>
      <c r="I5854" s="11433"/>
      <c r="J5854" s="10165"/>
    </row>
    <row r="5855" spans="1:10" ht="16.5" thickTop="1" thickBot="1" x14ac:dyDescent="0.3">
      <c r="A5855" s="10367"/>
      <c r="B5855" s="10165"/>
      <c r="C5855" s="10576"/>
      <c r="D5855" s="10630" t="s">
        <v>102</v>
      </c>
      <c r="E5855" s="10616"/>
      <c r="F5855" s="10616"/>
      <c r="G5855" s="10617"/>
      <c r="H5855" s="11354"/>
      <c r="I5855" s="11354"/>
      <c r="J5855" s="10165"/>
    </row>
    <row r="5856" spans="1:10" ht="16.5" thickTop="1" thickBot="1" x14ac:dyDescent="0.3">
      <c r="A5856" s="10367"/>
      <c r="B5856" s="10165"/>
      <c r="C5856" s="10576"/>
      <c r="D5856" s="10630" t="s">
        <v>103</v>
      </c>
      <c r="E5856" s="10616"/>
      <c r="F5856" s="10616"/>
      <c r="G5856" s="10617"/>
      <c r="H5856" s="11354"/>
      <c r="I5856" s="11354"/>
      <c r="J5856" s="10165"/>
    </row>
    <row r="5857" spans="1:10" ht="16.5" thickTop="1" thickBot="1" x14ac:dyDescent="0.3">
      <c r="A5857" s="10367"/>
      <c r="B5857" s="10165"/>
      <c r="C5857" s="10576"/>
      <c r="D5857" s="10735" t="s">
        <v>117</v>
      </c>
      <c r="E5857" s="10714"/>
      <c r="F5857" s="10714"/>
      <c r="G5857" s="10715"/>
      <c r="H5857" s="11427">
        <v>0</v>
      </c>
      <c r="I5857" s="11427"/>
      <c r="J5857" s="10165"/>
    </row>
    <row r="5858" spans="1:10" ht="16.5" thickTop="1" thickBot="1" x14ac:dyDescent="0.3">
      <c r="A5858" s="10367"/>
      <c r="B5858" s="10165"/>
      <c r="C5858" s="10576"/>
      <c r="D5858" s="10630" t="s">
        <v>105</v>
      </c>
      <c r="E5858" s="10616"/>
      <c r="F5858" s="10616"/>
      <c r="G5858" s="10617"/>
      <c r="H5858" s="11354"/>
      <c r="I5858" s="11354"/>
      <c r="J5858" s="10165"/>
    </row>
    <row r="5859" spans="1:10" ht="16.5" thickTop="1" thickBot="1" x14ac:dyDescent="0.3">
      <c r="A5859" s="10367"/>
      <c r="B5859" s="10165"/>
      <c r="C5859" s="10576"/>
      <c r="D5859" s="10630" t="s">
        <v>94</v>
      </c>
      <c r="E5859" s="10616"/>
      <c r="F5859" s="10616"/>
      <c r="G5859" s="10617"/>
      <c r="H5859" s="11354"/>
      <c r="I5859" s="11354"/>
      <c r="J5859" s="10165"/>
    </row>
    <row r="5860" spans="1:10" ht="16.5" thickTop="1" thickBot="1" x14ac:dyDescent="0.3">
      <c r="A5860" s="10367"/>
      <c r="B5860" s="10165"/>
      <c r="C5860" s="10576"/>
      <c r="D5860" s="10630" t="s">
        <v>102</v>
      </c>
      <c r="E5860" s="10616"/>
      <c r="F5860" s="10616"/>
      <c r="G5860" s="10617"/>
      <c r="H5860" s="11354"/>
      <c r="I5860" s="11354"/>
      <c r="J5860" s="10165"/>
    </row>
    <row r="5861" spans="1:10" ht="16.5" thickTop="1" thickBot="1" x14ac:dyDescent="0.3">
      <c r="A5861" s="10367"/>
      <c r="B5861" s="10165"/>
      <c r="C5861" s="10578"/>
      <c r="D5861" s="10630" t="s">
        <v>103</v>
      </c>
      <c r="E5861" s="10616"/>
      <c r="F5861" s="10616"/>
      <c r="G5861" s="10617"/>
      <c r="H5861" s="11354"/>
      <c r="I5861" s="11354"/>
      <c r="J5861" s="10165"/>
    </row>
    <row r="5862" spans="1:10" ht="16.5" thickTop="1" thickBot="1" x14ac:dyDescent="0.3">
      <c r="A5862" s="10166"/>
      <c r="B5862" s="10165"/>
      <c r="C5862" s="10682" t="s">
        <v>118</v>
      </c>
      <c r="D5862" s="10746"/>
      <c r="E5862" s="10694"/>
      <c r="F5862" s="10694"/>
      <c r="G5862" s="10695"/>
      <c r="H5862" s="11411">
        <v>106</v>
      </c>
      <c r="I5862" s="11411"/>
      <c r="J5862" s="10165"/>
    </row>
    <row r="5863" spans="1:10" ht="27" thickTop="1" thickBot="1" x14ac:dyDescent="0.3">
      <c r="A5863" s="10166"/>
      <c r="B5863" s="10166"/>
      <c r="C5863" s="10588"/>
      <c r="D5863" s="10655" t="s">
        <v>31</v>
      </c>
      <c r="E5863" s="10631"/>
      <c r="F5863" s="10631"/>
      <c r="G5863" s="10632"/>
      <c r="H5863" s="11024"/>
      <c r="I5863" s="11025"/>
      <c r="J5863" s="10165"/>
    </row>
    <row r="5864" spans="1:10" ht="16.5" thickTop="1" thickBot="1" x14ac:dyDescent="0.3">
      <c r="A5864" s="10166"/>
      <c r="B5864" s="10166"/>
      <c r="C5864" s="10588"/>
      <c r="D5864" s="10655" t="s">
        <v>119</v>
      </c>
      <c r="E5864" s="10616"/>
      <c r="F5864" s="10616"/>
      <c r="G5864" s="10617"/>
      <c r="H5864" s="11024"/>
      <c r="I5864" s="11025"/>
      <c r="J5864" s="10165"/>
    </row>
    <row r="5865" spans="1:10" ht="27" thickTop="1" thickBot="1" x14ac:dyDescent="0.3">
      <c r="A5865" s="10166"/>
      <c r="B5865" s="10166"/>
      <c r="C5865" s="10588"/>
      <c r="D5865" s="10655" t="s">
        <v>120</v>
      </c>
      <c r="E5865" s="10633"/>
      <c r="F5865" s="10616"/>
      <c r="G5865" s="10617"/>
      <c r="H5865" s="11024">
        <v>2</v>
      </c>
      <c r="I5865" s="11025"/>
      <c r="J5865" s="10165"/>
    </row>
    <row r="5866" spans="1:10" ht="27" thickTop="1" thickBot="1" x14ac:dyDescent="0.3">
      <c r="A5866" s="10166"/>
      <c r="B5866" s="10165"/>
      <c r="C5866" s="10588"/>
      <c r="D5866" s="10655" t="s">
        <v>121</v>
      </c>
      <c r="E5866" s="10616"/>
      <c r="F5866" s="10616"/>
      <c r="G5866" s="10617"/>
      <c r="H5866" s="11024">
        <v>1</v>
      </c>
      <c r="I5866" s="11025"/>
      <c r="J5866" s="10165"/>
    </row>
    <row r="5867" spans="1:10" ht="16.5" thickTop="1" thickBot="1" x14ac:dyDescent="0.3">
      <c r="A5867" s="10166"/>
      <c r="B5867" s="10165"/>
      <c r="C5867" s="10588"/>
      <c r="D5867" s="10655" t="s">
        <v>70</v>
      </c>
      <c r="E5867" s="10616"/>
      <c r="F5867" s="10616"/>
      <c r="G5867" s="10617"/>
      <c r="H5867" s="11024"/>
      <c r="I5867" s="11025"/>
      <c r="J5867" s="10165"/>
    </row>
    <row r="5868" spans="1:10" ht="39.75" thickTop="1" thickBot="1" x14ac:dyDescent="0.3">
      <c r="A5868" s="10166"/>
      <c r="B5868" s="10165"/>
      <c r="C5868" s="10588"/>
      <c r="D5868" s="10655" t="s">
        <v>122</v>
      </c>
      <c r="E5868" s="10616"/>
      <c r="F5868" s="10616"/>
      <c r="G5868" s="10617"/>
      <c r="H5868" s="11024"/>
      <c r="I5868" s="11025"/>
      <c r="J5868" s="10165"/>
    </row>
    <row r="5869" spans="1:10" ht="27" thickTop="1" thickBot="1" x14ac:dyDescent="0.3">
      <c r="A5869" s="10166"/>
      <c r="B5869" s="10165"/>
      <c r="C5869" s="10589"/>
      <c r="D5869" s="10655" t="s">
        <v>123</v>
      </c>
      <c r="E5869" s="10616"/>
      <c r="F5869" s="10616"/>
      <c r="G5869" s="10617"/>
      <c r="H5869" s="11024"/>
      <c r="I5869" s="11025"/>
      <c r="J5869" s="10165"/>
    </row>
    <row r="5870" spans="1:10" ht="39.75" thickTop="1" thickBot="1" x14ac:dyDescent="0.3">
      <c r="A5870" s="10166"/>
      <c r="B5870" s="10165"/>
      <c r="C5870" s="10588"/>
      <c r="D5870" s="10655" t="s">
        <v>34</v>
      </c>
      <c r="E5870" s="10616"/>
      <c r="F5870" s="10616"/>
      <c r="G5870" s="10617"/>
      <c r="H5870" s="11024"/>
      <c r="I5870" s="11025"/>
      <c r="J5870" s="10165"/>
    </row>
    <row r="5871" spans="1:10" ht="39.75" thickTop="1" thickBot="1" x14ac:dyDescent="0.3">
      <c r="A5871" s="10166"/>
      <c r="B5871" s="10165"/>
      <c r="C5871" s="10589"/>
      <c r="D5871" s="10656" t="s">
        <v>124</v>
      </c>
      <c r="E5871" s="10616"/>
      <c r="F5871" s="10616"/>
      <c r="G5871" s="10617"/>
      <c r="H5871" s="11024">
        <v>6</v>
      </c>
      <c r="I5871" s="11025"/>
      <c r="J5871" s="10165"/>
    </row>
    <row r="5872" spans="1:10" ht="52.5" thickTop="1" thickBot="1" x14ac:dyDescent="0.3">
      <c r="A5872" s="10166"/>
      <c r="B5872" s="10165"/>
      <c r="C5872" s="10588"/>
      <c r="D5872" s="10655" t="s">
        <v>125</v>
      </c>
      <c r="E5872" s="10616"/>
      <c r="F5872" s="10616"/>
      <c r="G5872" s="10617"/>
      <c r="H5872" s="11024"/>
      <c r="I5872" s="11025"/>
      <c r="J5872" s="10165"/>
    </row>
    <row r="5873" spans="1:10" ht="27" thickTop="1" thickBot="1" x14ac:dyDescent="0.3">
      <c r="A5873" s="10166"/>
      <c r="B5873" s="10165"/>
      <c r="C5873" s="10588"/>
      <c r="D5873" s="10655" t="s">
        <v>126</v>
      </c>
      <c r="E5873" s="10616"/>
      <c r="F5873" s="10616"/>
      <c r="G5873" s="10617"/>
      <c r="H5873" s="11024">
        <v>3</v>
      </c>
      <c r="I5873" s="11025"/>
      <c r="J5873" s="10165"/>
    </row>
    <row r="5874" spans="1:10" ht="27" thickTop="1" thickBot="1" x14ac:dyDescent="0.3">
      <c r="A5874" s="10166"/>
      <c r="B5874" s="10165"/>
      <c r="C5874" s="10588"/>
      <c r="D5874" s="10657" t="s">
        <v>244</v>
      </c>
      <c r="E5874" s="10614"/>
      <c r="F5874" s="10614"/>
      <c r="G5874" s="10614"/>
      <c r="H5874" s="11024">
        <v>4</v>
      </c>
      <c r="I5874" s="11025"/>
      <c r="J5874" s="10165"/>
    </row>
    <row r="5875" spans="1:10" ht="65.25" thickTop="1" thickBot="1" x14ac:dyDescent="0.3">
      <c r="A5875" s="10166"/>
      <c r="B5875" s="10165"/>
      <c r="C5875" s="10588"/>
      <c r="D5875" s="10658" t="s">
        <v>71</v>
      </c>
      <c r="E5875" s="10616"/>
      <c r="F5875" s="10616"/>
      <c r="G5875" s="10617"/>
      <c r="H5875" s="11024">
        <v>8</v>
      </c>
      <c r="I5875" s="11025"/>
      <c r="J5875" s="10165"/>
    </row>
    <row r="5876" spans="1:10" ht="27" thickTop="1" thickBot="1" x14ac:dyDescent="0.3">
      <c r="A5876" s="10166"/>
      <c r="B5876" s="10165"/>
      <c r="C5876" s="10588"/>
      <c r="D5876" s="10655" t="s">
        <v>128</v>
      </c>
      <c r="E5876" s="10614"/>
      <c r="F5876" s="10614"/>
      <c r="G5876" s="10614"/>
      <c r="H5876" s="11024"/>
      <c r="I5876" s="11025"/>
      <c r="J5876" s="10165"/>
    </row>
    <row r="5877" spans="1:10" ht="39.75" thickTop="1" thickBot="1" x14ac:dyDescent="0.3">
      <c r="A5877" s="10166"/>
      <c r="B5877" s="10165"/>
      <c r="C5877" s="10588"/>
      <c r="D5877" s="10655" t="s">
        <v>129</v>
      </c>
      <c r="E5877" s="10616"/>
      <c r="F5877" s="10616"/>
      <c r="G5877" s="10617"/>
      <c r="H5877" s="11024">
        <v>4</v>
      </c>
      <c r="I5877" s="11025"/>
      <c r="J5877" s="10165"/>
    </row>
    <row r="5878" spans="1:10" ht="52.5" thickTop="1" thickBot="1" x14ac:dyDescent="0.3">
      <c r="A5878" s="10166"/>
      <c r="B5878" s="10165"/>
      <c r="C5878" s="10588"/>
      <c r="D5878" s="10655" t="s">
        <v>130</v>
      </c>
      <c r="E5878" s="10616"/>
      <c r="F5878" s="10616"/>
      <c r="G5878" s="10617"/>
      <c r="H5878" s="11024"/>
      <c r="I5878" s="11025"/>
      <c r="J5878" s="10165"/>
    </row>
    <row r="5879" spans="1:10" ht="39.75" thickTop="1" thickBot="1" x14ac:dyDescent="0.3">
      <c r="A5879" s="10166"/>
      <c r="B5879" s="10165"/>
      <c r="C5879" s="10588"/>
      <c r="D5879" s="10655" t="s">
        <v>131</v>
      </c>
      <c r="E5879" s="10633"/>
      <c r="F5879" s="10616"/>
      <c r="G5879" s="10617"/>
      <c r="H5879" s="11024"/>
      <c r="I5879" s="11025"/>
      <c r="J5879" s="10165"/>
    </row>
    <row r="5880" spans="1:10" ht="27" thickTop="1" thickBot="1" x14ac:dyDescent="0.3">
      <c r="A5880" s="10166"/>
      <c r="B5880" s="10166"/>
      <c r="C5880" s="10589"/>
      <c r="D5880" s="10655" t="s">
        <v>132</v>
      </c>
      <c r="E5880" s="10633"/>
      <c r="F5880" s="10616"/>
      <c r="G5880" s="10617"/>
      <c r="H5880" s="11024"/>
      <c r="I5880" s="11025"/>
      <c r="J5880" s="10165"/>
    </row>
    <row r="5881" spans="1:10" ht="39.75" thickTop="1" thickBot="1" x14ac:dyDescent="0.3">
      <c r="A5881" s="10166"/>
      <c r="B5881" s="10166"/>
      <c r="C5881" s="10588"/>
      <c r="D5881" s="10650" t="s">
        <v>245</v>
      </c>
      <c r="E5881" s="10614"/>
      <c r="F5881" s="10614"/>
      <c r="G5881" s="10614"/>
      <c r="H5881" s="11024"/>
      <c r="I5881" s="11025"/>
      <c r="J5881" s="10165"/>
    </row>
    <row r="5882" spans="1:10" ht="27" thickTop="1" thickBot="1" x14ac:dyDescent="0.3">
      <c r="A5882" s="10166"/>
      <c r="B5882" s="10166"/>
      <c r="C5882" s="10588"/>
      <c r="D5882" s="10658" t="s">
        <v>213</v>
      </c>
      <c r="E5882" s="10616"/>
      <c r="F5882" s="10616"/>
      <c r="G5882" s="10617"/>
      <c r="H5882" s="11024">
        <v>3</v>
      </c>
      <c r="I5882" s="11025"/>
      <c r="J5882" s="10165"/>
    </row>
    <row r="5883" spans="1:10" ht="65.25" thickTop="1" thickBot="1" x14ac:dyDescent="0.3">
      <c r="A5883" s="10166"/>
      <c r="B5883" s="10166"/>
      <c r="C5883" s="10588"/>
      <c r="D5883" s="10658" t="s">
        <v>214</v>
      </c>
      <c r="E5883" s="10616"/>
      <c r="F5883" s="10616"/>
      <c r="G5883" s="10617"/>
      <c r="H5883" s="11024"/>
      <c r="I5883" s="11025"/>
      <c r="J5883" s="10165"/>
    </row>
    <row r="5884" spans="1:10" ht="39.75" thickTop="1" thickBot="1" x14ac:dyDescent="0.3">
      <c r="A5884" s="10166"/>
      <c r="B5884" s="10166"/>
      <c r="C5884" s="10588"/>
      <c r="D5884" s="10658" t="s">
        <v>221</v>
      </c>
      <c r="E5884" s="10616"/>
      <c r="F5884" s="10616"/>
      <c r="G5884" s="10617"/>
      <c r="H5884" s="11024"/>
      <c r="I5884" s="11025"/>
      <c r="J5884" s="10165"/>
    </row>
    <row r="5885" spans="1:10" ht="52.5" thickTop="1" thickBot="1" x14ac:dyDescent="0.3">
      <c r="A5885" s="10166"/>
      <c r="B5885" s="10166"/>
      <c r="C5885" s="10588"/>
      <c r="D5885" s="10659" t="s">
        <v>246</v>
      </c>
      <c r="E5885" s="10614"/>
      <c r="F5885" s="10614"/>
      <c r="G5885" s="10614"/>
      <c r="H5885" s="11024"/>
      <c r="I5885" s="11025"/>
      <c r="J5885" s="10165"/>
    </row>
    <row r="5886" spans="1:10" ht="27" thickTop="1" thickBot="1" x14ac:dyDescent="0.3">
      <c r="A5886" s="10166"/>
      <c r="B5886" s="10166"/>
      <c r="C5886" s="10589"/>
      <c r="D5886" s="10658" t="s">
        <v>220</v>
      </c>
      <c r="E5886" s="10616"/>
      <c r="F5886" s="10616"/>
      <c r="G5886" s="10617"/>
      <c r="H5886" s="11024">
        <v>4</v>
      </c>
      <c r="I5886" s="11025"/>
      <c r="J5886" s="10165"/>
    </row>
    <row r="5887" spans="1:10" ht="27" thickTop="1" thickBot="1" x14ac:dyDescent="0.3">
      <c r="A5887" s="10166"/>
      <c r="B5887" s="10166"/>
      <c r="C5887" s="10589"/>
      <c r="D5887" s="10658" t="s">
        <v>247</v>
      </c>
      <c r="E5887" s="10616"/>
      <c r="F5887" s="10616"/>
      <c r="G5887" s="10617"/>
      <c r="H5887" s="11024"/>
      <c r="I5887" s="11025"/>
      <c r="J5887" s="10165"/>
    </row>
    <row r="5888" spans="1:10" ht="16.5" thickTop="1" thickBot="1" x14ac:dyDescent="0.3">
      <c r="A5888" s="10166"/>
      <c r="B5888" s="10166"/>
      <c r="C5888" s="10589"/>
      <c r="D5888" s="10660" t="s">
        <v>212</v>
      </c>
      <c r="E5888" s="10616"/>
      <c r="F5888" s="10616"/>
      <c r="G5888" s="10617"/>
      <c r="H5888" s="11024"/>
      <c r="I5888" s="11025"/>
      <c r="J5888" s="10165"/>
    </row>
    <row r="5889" spans="1:10" ht="27" thickTop="1" thickBot="1" x14ac:dyDescent="0.3">
      <c r="A5889" s="10166"/>
      <c r="B5889" s="10166"/>
      <c r="C5889" s="10589"/>
      <c r="D5889" s="10658" t="s">
        <v>211</v>
      </c>
      <c r="E5889" s="10616"/>
      <c r="F5889" s="10616"/>
      <c r="G5889" s="10617"/>
      <c r="H5889" s="11024"/>
      <c r="I5889" s="11025"/>
      <c r="J5889" s="10165"/>
    </row>
    <row r="5890" spans="1:10" ht="27" thickTop="1" thickBot="1" x14ac:dyDescent="0.3">
      <c r="A5890" s="10166"/>
      <c r="B5890" s="10166"/>
      <c r="C5890" s="10589"/>
      <c r="D5890" s="10658" t="s">
        <v>136</v>
      </c>
      <c r="E5890" s="10616"/>
      <c r="F5890" s="10616"/>
      <c r="G5890" s="10617"/>
      <c r="H5890" s="11024"/>
      <c r="I5890" s="11025"/>
      <c r="J5890" s="10165"/>
    </row>
    <row r="5891" spans="1:10" ht="16.5" thickTop="1" thickBot="1" x14ac:dyDescent="0.3">
      <c r="A5891" s="10166"/>
      <c r="B5891" s="10166"/>
      <c r="C5891" s="10589"/>
      <c r="D5891" s="10658" t="s">
        <v>137</v>
      </c>
      <c r="E5891" s="10616"/>
      <c r="F5891" s="10616"/>
      <c r="G5891" s="10617"/>
      <c r="H5891" s="11024"/>
      <c r="I5891" s="11025"/>
      <c r="J5891" s="10165"/>
    </row>
    <row r="5892" spans="1:10" ht="16.5" thickTop="1" thickBot="1" x14ac:dyDescent="0.3">
      <c r="A5892" s="10166"/>
      <c r="B5892" s="10166"/>
      <c r="C5892" s="10589"/>
      <c r="D5892" s="10658" t="s">
        <v>138</v>
      </c>
      <c r="E5892" s="10616"/>
      <c r="F5892" s="10616"/>
      <c r="G5892" s="10617"/>
      <c r="H5892" s="11024"/>
      <c r="I5892" s="11025"/>
      <c r="J5892" s="10165"/>
    </row>
    <row r="5893" spans="1:10" ht="16.5" thickTop="1" thickBot="1" x14ac:dyDescent="0.3">
      <c r="A5893" s="10166"/>
      <c r="B5893" s="10166"/>
      <c r="C5893" s="10589"/>
      <c r="D5893" s="10658" t="s">
        <v>139</v>
      </c>
      <c r="E5893" s="10616"/>
      <c r="F5893" s="10616"/>
      <c r="G5893" s="10617"/>
      <c r="H5893" s="11024"/>
      <c r="I5893" s="11025"/>
      <c r="J5893" s="10165"/>
    </row>
    <row r="5894" spans="1:10" ht="16.5" thickTop="1" thickBot="1" x14ac:dyDescent="0.3">
      <c r="A5894" s="10166"/>
      <c r="B5894" s="10166"/>
      <c r="C5894" s="10589"/>
      <c r="D5894" s="10658" t="s">
        <v>140</v>
      </c>
      <c r="E5894" s="10616"/>
      <c r="F5894" s="10616"/>
      <c r="G5894" s="10617"/>
      <c r="H5894" s="11024"/>
      <c r="I5894" s="11025"/>
      <c r="J5894" s="10165"/>
    </row>
    <row r="5895" spans="1:10" ht="39.75" thickTop="1" thickBot="1" x14ac:dyDescent="0.3">
      <c r="A5895" s="10166"/>
      <c r="B5895" s="10166"/>
      <c r="C5895" s="10589"/>
      <c r="D5895" s="10659" t="s">
        <v>141</v>
      </c>
      <c r="E5895" s="10616"/>
      <c r="F5895" s="10616"/>
      <c r="G5895" s="10617"/>
      <c r="H5895" s="11024">
        <v>4</v>
      </c>
      <c r="I5895" s="11025"/>
      <c r="J5895" s="10165"/>
    </row>
    <row r="5896" spans="1:10" ht="27" thickTop="1" thickBot="1" x14ac:dyDescent="0.3">
      <c r="A5896" s="10166"/>
      <c r="B5896" s="10166"/>
      <c r="C5896" s="10588"/>
      <c r="D5896" s="10655" t="s">
        <v>142</v>
      </c>
      <c r="E5896" s="10614"/>
      <c r="F5896" s="10614"/>
      <c r="G5896" s="10614"/>
      <c r="H5896" s="11024">
        <v>1</v>
      </c>
      <c r="I5896" s="11025"/>
      <c r="J5896" s="10165"/>
    </row>
    <row r="5897" spans="1:10" ht="39.75" thickTop="1" thickBot="1" x14ac:dyDescent="0.3">
      <c r="A5897" s="10166"/>
      <c r="B5897" s="10166"/>
      <c r="C5897" s="10590"/>
      <c r="D5897" s="10658" t="s">
        <v>143</v>
      </c>
      <c r="E5897" s="10616"/>
      <c r="F5897" s="10616"/>
      <c r="G5897" s="10617"/>
      <c r="H5897" s="11024"/>
      <c r="I5897" s="11025"/>
      <c r="J5897" s="10165"/>
    </row>
    <row r="5898" spans="1:10" ht="39.75" thickTop="1" thickBot="1" x14ac:dyDescent="0.3">
      <c r="A5898" s="10166"/>
      <c r="B5898" s="10166"/>
      <c r="C5898" s="10589"/>
      <c r="D5898" s="10655" t="s">
        <v>144</v>
      </c>
      <c r="E5898" s="10616"/>
      <c r="F5898" s="10616"/>
      <c r="G5898" s="10617"/>
      <c r="H5898" s="11357"/>
      <c r="I5898" s="11358"/>
      <c r="J5898" s="10165"/>
    </row>
    <row r="5899" spans="1:10" ht="27" thickTop="1" thickBot="1" x14ac:dyDescent="0.3">
      <c r="A5899" s="10166"/>
      <c r="B5899" s="10166"/>
      <c r="C5899" s="10589"/>
      <c r="D5899" s="10658" t="s">
        <v>145</v>
      </c>
      <c r="E5899" s="10616"/>
      <c r="F5899" s="10616"/>
      <c r="G5899" s="10617"/>
      <c r="H5899" s="11357">
        <v>24</v>
      </c>
      <c r="I5899" s="11358"/>
      <c r="J5899" s="10165"/>
    </row>
    <row r="5900" spans="1:10" ht="16.5" thickTop="1" thickBot="1" x14ac:dyDescent="0.3">
      <c r="A5900" s="10166"/>
      <c r="B5900" s="10166"/>
      <c r="C5900" s="10591"/>
      <c r="D5900" s="10661" t="s">
        <v>146</v>
      </c>
      <c r="E5900" s="10616"/>
      <c r="F5900" s="10616"/>
      <c r="G5900" s="10617"/>
      <c r="H5900" s="11357">
        <v>42</v>
      </c>
      <c r="I5900" s="11358"/>
      <c r="J5900" s="10165"/>
    </row>
    <row r="5901" spans="1:10" ht="16.5" thickTop="1" thickBot="1" x14ac:dyDescent="0.3">
      <c r="A5901" s="10166"/>
      <c r="B5901" s="10571"/>
      <c r="C5901" s="10696" t="s">
        <v>147</v>
      </c>
      <c r="D5901" s="10697"/>
      <c r="E5901" s="10697"/>
      <c r="F5901" s="10697"/>
      <c r="G5901" s="10698"/>
      <c r="H5901" s="11359">
        <v>42</v>
      </c>
      <c r="I5901" s="11360"/>
      <c r="J5901" s="10165"/>
    </row>
    <row r="5902" spans="1:10" ht="16.5" thickTop="1" thickBot="1" x14ac:dyDescent="0.3">
      <c r="A5902" s="10166"/>
      <c r="B5902" s="10166"/>
      <c r="C5902" s="10574"/>
      <c r="D5902" s="10630" t="s">
        <v>148</v>
      </c>
      <c r="E5902" s="10634"/>
      <c r="F5902" s="10634"/>
      <c r="G5902" s="10635"/>
      <c r="H5902" s="11357">
        <v>34</v>
      </c>
      <c r="I5902" s="11358"/>
      <c r="J5902" s="10165"/>
    </row>
    <row r="5903" spans="1:10" ht="16.5" thickTop="1" thickBot="1" x14ac:dyDescent="0.3">
      <c r="A5903" s="10166"/>
      <c r="B5903" s="10166"/>
      <c r="C5903" s="10571"/>
      <c r="D5903" s="10630" t="s">
        <v>149</v>
      </c>
      <c r="E5903" s="10634"/>
      <c r="F5903" s="10634"/>
      <c r="G5903" s="10635"/>
      <c r="H5903" s="11357"/>
      <c r="I5903" s="11358"/>
      <c r="J5903" s="10165"/>
    </row>
    <row r="5904" spans="1:10" ht="16.5" thickTop="1" thickBot="1" x14ac:dyDescent="0.3">
      <c r="A5904" s="10166"/>
      <c r="B5904" s="10166"/>
      <c r="C5904" s="10571"/>
      <c r="D5904" s="10630" t="s">
        <v>150</v>
      </c>
      <c r="E5904" s="10634"/>
      <c r="F5904" s="10634"/>
      <c r="G5904" s="10635"/>
      <c r="H5904" s="11357">
        <v>8</v>
      </c>
      <c r="I5904" s="11358"/>
      <c r="J5904" s="10165"/>
    </row>
    <row r="5905" spans="1:10" ht="16.5" thickTop="1" thickBot="1" x14ac:dyDescent="0.3">
      <c r="A5905" s="10363"/>
      <c r="B5905" s="10166"/>
      <c r="C5905" s="10580"/>
      <c r="D5905" s="10747" t="s">
        <v>151</v>
      </c>
      <c r="E5905" s="10717"/>
      <c r="F5905" s="10717"/>
      <c r="G5905" s="10718"/>
      <c r="H5905" s="11365">
        <v>48</v>
      </c>
      <c r="I5905" s="11366"/>
      <c r="J5905" s="10165"/>
    </row>
    <row r="5906" spans="1:10" ht="27" thickTop="1" thickBot="1" x14ac:dyDescent="0.3">
      <c r="A5906" s="10166"/>
      <c r="B5906" s="10166"/>
      <c r="C5906" s="10571"/>
      <c r="D5906" s="10636" t="s">
        <v>248</v>
      </c>
      <c r="E5906" s="10627"/>
      <c r="F5906" s="10627"/>
      <c r="G5906" s="10637"/>
      <c r="H5906" s="11357">
        <v>46</v>
      </c>
      <c r="I5906" s="11358"/>
      <c r="J5906" s="10165"/>
    </row>
    <row r="5907" spans="1:10" ht="16.5" thickTop="1" thickBot="1" x14ac:dyDescent="0.3">
      <c r="A5907" s="10166"/>
      <c r="B5907" s="10166"/>
      <c r="C5907" s="10571"/>
      <c r="D5907" s="10638" t="s">
        <v>249</v>
      </c>
      <c r="E5907" s="10627"/>
      <c r="F5907" s="10627"/>
      <c r="G5907" s="10637"/>
      <c r="H5907" s="11390">
        <v>2</v>
      </c>
      <c r="I5907" s="11391"/>
      <c r="J5907" s="10165"/>
    </row>
    <row r="5908" spans="1:10" ht="16.5" thickTop="1" thickBot="1" x14ac:dyDescent="0.3">
      <c r="A5908" s="10166"/>
      <c r="B5908" s="10166"/>
      <c r="C5908" s="10571"/>
      <c r="D5908" s="10747" t="s">
        <v>250</v>
      </c>
      <c r="E5908" s="10717"/>
      <c r="F5908" s="10717"/>
      <c r="G5908" s="10718"/>
      <c r="H5908" s="11365">
        <v>1</v>
      </c>
      <c r="I5908" s="11366"/>
      <c r="J5908" s="10165"/>
    </row>
    <row r="5909" spans="1:10" ht="16.5" thickTop="1" thickBot="1" x14ac:dyDescent="0.3">
      <c r="A5909" s="10166"/>
      <c r="B5909" s="10166"/>
      <c r="C5909" s="10571"/>
      <c r="D5909" s="10638" t="s">
        <v>155</v>
      </c>
      <c r="E5909" s="10627"/>
      <c r="F5909" s="10627"/>
      <c r="G5909" s="10637"/>
      <c r="H5909" s="11357"/>
      <c r="I5909" s="11358"/>
      <c r="J5909" s="10165"/>
    </row>
    <row r="5910" spans="1:10" ht="16.5" thickTop="1" thickBot="1" x14ac:dyDescent="0.3">
      <c r="A5910" s="10166"/>
      <c r="B5910" s="10166"/>
      <c r="C5910" s="10571"/>
      <c r="D5910" s="10638" t="s">
        <v>156</v>
      </c>
      <c r="E5910" s="10627"/>
      <c r="F5910" s="10627"/>
      <c r="G5910" s="10637"/>
      <c r="H5910" s="11357"/>
      <c r="I5910" s="11358"/>
      <c r="J5910" s="10165"/>
    </row>
    <row r="5911" spans="1:10" ht="16.5" thickTop="1" thickBot="1" x14ac:dyDescent="0.3">
      <c r="A5911" s="10166"/>
      <c r="B5911" s="10166"/>
      <c r="C5911" s="10571"/>
      <c r="D5911" s="10638" t="s">
        <v>157</v>
      </c>
      <c r="E5911" s="10627"/>
      <c r="F5911" s="10627"/>
      <c r="G5911" s="10637"/>
      <c r="H5911" s="11357"/>
      <c r="I5911" s="11358"/>
      <c r="J5911" s="10165"/>
    </row>
    <row r="5912" spans="1:10" ht="16.5" thickTop="1" thickBot="1" x14ac:dyDescent="0.3">
      <c r="A5912" s="10166"/>
      <c r="B5912" s="10166"/>
      <c r="C5912" s="10571"/>
      <c r="D5912" s="10639" t="s">
        <v>158</v>
      </c>
      <c r="E5912" s="10616"/>
      <c r="F5912" s="10616"/>
      <c r="G5912" s="10617"/>
      <c r="H5912" s="11357">
        <v>1</v>
      </c>
      <c r="I5912" s="11358"/>
      <c r="J5912" s="10165"/>
    </row>
    <row r="5913" spans="1:10" ht="16.5" thickTop="1" thickBot="1" x14ac:dyDescent="0.3">
      <c r="A5913" s="10166"/>
      <c r="B5913" s="10166"/>
      <c r="C5913" s="10696" t="s">
        <v>159</v>
      </c>
      <c r="D5913" s="10697"/>
      <c r="E5913" s="10697"/>
      <c r="F5913" s="10697"/>
      <c r="G5913" s="10698"/>
      <c r="H5913" s="11359">
        <v>45</v>
      </c>
      <c r="I5913" s="11360"/>
      <c r="J5913" s="10165"/>
    </row>
    <row r="5914" spans="1:10" ht="16.5" thickTop="1" thickBot="1" x14ac:dyDescent="0.3">
      <c r="A5914" s="10166"/>
      <c r="B5914" s="10166"/>
      <c r="C5914" s="10571"/>
      <c r="D5914" s="10640" t="s">
        <v>160</v>
      </c>
      <c r="E5914" s="10614"/>
      <c r="F5914" s="10614"/>
      <c r="G5914" s="10614"/>
      <c r="H5914" s="11355">
        <v>16</v>
      </c>
      <c r="I5914" s="11355"/>
      <c r="J5914" s="10165"/>
    </row>
    <row r="5915" spans="1:10" ht="16.5" thickTop="1" thickBot="1" x14ac:dyDescent="0.3">
      <c r="A5915" s="10166"/>
      <c r="B5915" s="10166"/>
      <c r="C5915" s="10571"/>
      <c r="D5915" s="10630" t="s">
        <v>161</v>
      </c>
      <c r="E5915" s="10616"/>
      <c r="F5915" s="10616"/>
      <c r="G5915" s="10617"/>
      <c r="H5915" s="11356"/>
      <c r="I5915" s="11356"/>
      <c r="J5915" s="10165"/>
    </row>
    <row r="5916" spans="1:10" ht="16.5" thickTop="1" thickBot="1" x14ac:dyDescent="0.3">
      <c r="A5916" s="10166"/>
      <c r="B5916" s="10166"/>
      <c r="C5916" s="10571"/>
      <c r="D5916" s="10729" t="s">
        <v>162</v>
      </c>
      <c r="E5916" s="10619"/>
      <c r="F5916" s="10619"/>
      <c r="G5916" s="10620"/>
      <c r="H5916" s="11356">
        <v>29</v>
      </c>
      <c r="I5916" s="11356"/>
      <c r="J5916" s="10165"/>
    </row>
    <row r="5917" spans="1:10" ht="16.5" thickTop="1" thickBot="1" x14ac:dyDescent="0.3">
      <c r="A5917" s="10166"/>
      <c r="B5917" s="10166"/>
      <c r="C5917" s="10696" t="s">
        <v>163</v>
      </c>
      <c r="D5917" s="10697"/>
      <c r="E5917" s="10697"/>
      <c r="F5917" s="10697"/>
      <c r="G5917" s="10698"/>
      <c r="H5917" s="11359">
        <v>16</v>
      </c>
      <c r="I5917" s="11360"/>
      <c r="J5917" s="10165"/>
    </row>
    <row r="5918" spans="1:10" ht="16.5" thickTop="1" thickBot="1" x14ac:dyDescent="0.3">
      <c r="A5918" s="10166"/>
      <c r="B5918" s="10166"/>
      <c r="C5918" s="10574"/>
      <c r="D5918" s="10630" t="s">
        <v>160</v>
      </c>
      <c r="E5918" s="10616"/>
      <c r="F5918" s="10616"/>
      <c r="G5918" s="10617"/>
      <c r="H5918" s="11356">
        <v>4</v>
      </c>
      <c r="I5918" s="11356"/>
      <c r="J5918" s="10165"/>
    </row>
    <row r="5919" spans="1:10" ht="16.5" thickTop="1" thickBot="1" x14ac:dyDescent="0.3">
      <c r="A5919" s="10166"/>
      <c r="B5919" s="10166"/>
      <c r="C5919" s="10571"/>
      <c r="D5919" s="10630" t="s">
        <v>161</v>
      </c>
      <c r="E5919" s="10616"/>
      <c r="F5919" s="10616"/>
      <c r="G5919" s="10617"/>
      <c r="H5919" s="11356">
        <v>2</v>
      </c>
      <c r="I5919" s="11356"/>
      <c r="J5919" s="10165"/>
    </row>
    <row r="5920" spans="1:10" ht="16.5" thickTop="1" thickBot="1" x14ac:dyDescent="0.3">
      <c r="A5920" s="10166"/>
      <c r="B5920" s="10166"/>
      <c r="C5920" s="10571"/>
      <c r="D5920" s="10729" t="s">
        <v>162</v>
      </c>
      <c r="E5920" s="10619"/>
      <c r="F5920" s="10619"/>
      <c r="G5920" s="10620"/>
      <c r="H5920" s="11356">
        <v>10</v>
      </c>
      <c r="I5920" s="11356"/>
      <c r="J5920" s="10165"/>
    </row>
    <row r="5921" spans="1:10" ht="16.5" thickTop="1" thickBot="1" x14ac:dyDescent="0.3">
      <c r="A5921" s="10166"/>
      <c r="B5921" s="10166"/>
      <c r="C5921" s="10571"/>
      <c r="D5921" s="10729" t="s">
        <v>164</v>
      </c>
      <c r="E5921" s="10619"/>
      <c r="F5921" s="10619"/>
      <c r="G5921" s="10620"/>
      <c r="H5921" s="11357">
        <v>0</v>
      </c>
      <c r="I5921" s="11358"/>
      <c r="J5921" s="10165"/>
    </row>
    <row r="5922" spans="1:10" ht="16.5" thickTop="1" thickBot="1" x14ac:dyDescent="0.3">
      <c r="A5922" s="10166"/>
      <c r="B5922" s="10166"/>
      <c r="C5922" s="10571"/>
      <c r="D5922" s="11362" t="s">
        <v>165</v>
      </c>
      <c r="E5922" s="11363"/>
      <c r="F5922" s="11363"/>
      <c r="G5922" s="11364"/>
      <c r="H5922" s="11361">
        <v>5</v>
      </c>
      <c r="I5922" s="11361"/>
      <c r="J5922" s="10165"/>
    </row>
    <row r="5923" spans="1:10" ht="16.5" thickTop="1" thickBot="1" x14ac:dyDescent="0.3">
      <c r="A5923" s="10166"/>
      <c r="B5923" s="10166"/>
      <c r="C5923" s="10571"/>
      <c r="D5923" s="10640" t="s">
        <v>160</v>
      </c>
      <c r="E5923" s="10614"/>
      <c r="F5923" s="10614"/>
      <c r="G5923" s="10614"/>
      <c r="H5923" s="11355"/>
      <c r="I5923" s="11355"/>
      <c r="J5923" s="10165"/>
    </row>
    <row r="5924" spans="1:10" ht="16.5" thickTop="1" thickBot="1" x14ac:dyDescent="0.3">
      <c r="A5924" s="10166"/>
      <c r="B5924" s="10166"/>
      <c r="C5924" s="10571"/>
      <c r="D5924" s="10630" t="s">
        <v>161</v>
      </c>
      <c r="E5924" s="10616"/>
      <c r="F5924" s="10616"/>
      <c r="G5924" s="10617"/>
      <c r="H5924" s="11356"/>
      <c r="I5924" s="11356"/>
      <c r="J5924" s="10165"/>
    </row>
    <row r="5925" spans="1:10" ht="16.5" thickTop="1" thickBot="1" x14ac:dyDescent="0.3">
      <c r="A5925" s="10166"/>
      <c r="B5925" s="10166"/>
      <c r="C5925" s="10571"/>
      <c r="D5925" s="10729" t="s">
        <v>162</v>
      </c>
      <c r="E5925" s="10619"/>
      <c r="F5925" s="10619"/>
      <c r="G5925" s="10620"/>
      <c r="H5925" s="11356"/>
      <c r="I5925" s="11356"/>
      <c r="J5925" s="10165"/>
    </row>
    <row r="5926" spans="1:10" ht="16.5" thickTop="1" thickBot="1" x14ac:dyDescent="0.3">
      <c r="A5926" s="10166"/>
      <c r="B5926" s="10166"/>
      <c r="C5926" s="10575"/>
      <c r="D5926" s="10630" t="s">
        <v>114</v>
      </c>
      <c r="E5926" s="10619"/>
      <c r="F5926" s="10619"/>
      <c r="G5926" s="10620"/>
      <c r="H5926" s="11356">
        <v>5</v>
      </c>
      <c r="I5926" s="11356"/>
      <c r="J5926" s="10165"/>
    </row>
    <row r="5927" spans="1:10" ht="16.5" thickTop="1" thickBot="1" x14ac:dyDescent="0.3">
      <c r="A5927" s="10166"/>
      <c r="B5927" s="10597"/>
      <c r="C5927" s="10699" t="s">
        <v>166</v>
      </c>
      <c r="D5927" s="10692"/>
      <c r="E5927" s="10700"/>
      <c r="F5927" s="10694"/>
      <c r="G5927" s="10695"/>
      <c r="H5927" s="11369">
        <v>86</v>
      </c>
      <c r="I5927" s="11369"/>
      <c r="J5927" s="10166"/>
    </row>
    <row r="5928" spans="1:10" ht="16.5" thickTop="1" thickBot="1" x14ac:dyDescent="0.3">
      <c r="A5928" s="10166"/>
      <c r="B5928" s="10364"/>
      <c r="C5928" s="10598"/>
      <c r="D5928" s="10641" t="s">
        <v>251</v>
      </c>
      <c r="E5928" s="10642"/>
      <c r="F5928" s="10642"/>
      <c r="G5928" s="10643"/>
      <c r="H5928" s="11357">
        <v>5</v>
      </c>
      <c r="I5928" s="11358"/>
      <c r="J5928" s="10166"/>
    </row>
    <row r="5929" spans="1:10" ht="16.5" thickTop="1" thickBot="1" x14ac:dyDescent="0.3">
      <c r="A5929" s="10166"/>
      <c r="B5929" s="10599"/>
      <c r="C5929" s="10597"/>
      <c r="D5929" s="10642" t="s">
        <v>168</v>
      </c>
      <c r="E5929" s="10642"/>
      <c r="F5929" s="10642"/>
      <c r="G5929" s="10642"/>
      <c r="H5929" s="11357">
        <v>30</v>
      </c>
      <c r="I5929" s="11358"/>
      <c r="J5929" s="10166"/>
    </row>
    <row r="5930" spans="1:10" ht="16.5" thickTop="1" thickBot="1" x14ac:dyDescent="0.3">
      <c r="A5930" s="10166"/>
      <c r="B5930" s="10599"/>
      <c r="C5930" s="10597"/>
      <c r="D5930" s="10644" t="s">
        <v>169</v>
      </c>
      <c r="E5930" s="10642"/>
      <c r="F5930" s="10642"/>
      <c r="G5930" s="10643"/>
      <c r="H5930" s="11357">
        <v>34</v>
      </c>
      <c r="I5930" s="11358"/>
      <c r="J5930" s="10166"/>
    </row>
    <row r="5931" spans="1:10" ht="16.5" thickTop="1" thickBot="1" x14ac:dyDescent="0.3">
      <c r="A5931" s="10166"/>
      <c r="B5931" s="10599"/>
      <c r="C5931" s="10597"/>
      <c r="D5931" s="10644" t="s">
        <v>170</v>
      </c>
      <c r="E5931" s="10642"/>
      <c r="F5931" s="10642"/>
      <c r="G5931" s="10643"/>
      <c r="H5931" s="11357">
        <v>17</v>
      </c>
      <c r="I5931" s="11358"/>
      <c r="J5931" s="10166"/>
    </row>
    <row r="5932" spans="1:10" ht="16.5" thickTop="1" thickBot="1" x14ac:dyDescent="0.3">
      <c r="A5932" s="10166"/>
      <c r="B5932" s="10365"/>
      <c r="C5932" s="10571"/>
      <c r="D5932" s="10745" t="s">
        <v>171</v>
      </c>
      <c r="E5932" s="10719"/>
      <c r="F5932" s="10719"/>
      <c r="G5932" s="10720"/>
      <c r="H5932" s="11361">
        <v>3</v>
      </c>
      <c r="I5932" s="11361"/>
      <c r="J5932" s="10166"/>
    </row>
    <row r="5933" spans="1:10" ht="16.5" thickTop="1" thickBot="1" x14ac:dyDescent="0.3">
      <c r="A5933" s="10166"/>
      <c r="B5933" s="10166"/>
      <c r="C5933" s="10571"/>
      <c r="D5933" s="10645" t="s">
        <v>172</v>
      </c>
      <c r="E5933" s="10616"/>
      <c r="F5933" s="10616"/>
      <c r="G5933" s="10617"/>
      <c r="H5933" s="11356"/>
      <c r="I5933" s="11356"/>
      <c r="J5933" s="10166"/>
    </row>
    <row r="5934" spans="1:10" ht="16.5" thickTop="1" thickBot="1" x14ac:dyDescent="0.3">
      <c r="A5934" s="10166"/>
      <c r="B5934" s="10365"/>
      <c r="C5934" s="10571"/>
      <c r="D5934" s="10646" t="s">
        <v>173</v>
      </c>
      <c r="E5934" s="10642"/>
      <c r="F5934" s="10642"/>
      <c r="G5934" s="10643"/>
      <c r="H5934" s="11355">
        <v>1</v>
      </c>
      <c r="I5934" s="11355"/>
      <c r="J5934" s="10166"/>
    </row>
    <row r="5935" spans="1:10" ht="16.5" thickTop="1" thickBot="1" x14ac:dyDescent="0.3">
      <c r="A5935" s="10166"/>
      <c r="B5935" s="10365"/>
      <c r="C5935" s="10571"/>
      <c r="D5935" s="10647" t="s">
        <v>174</v>
      </c>
      <c r="E5935" s="10642"/>
      <c r="F5935" s="10642"/>
      <c r="G5935" s="10643"/>
      <c r="H5935" s="11356">
        <v>2</v>
      </c>
      <c r="I5935" s="11356"/>
      <c r="J5935" s="10367"/>
    </row>
    <row r="5936" spans="1:10" ht="17.25" thickTop="1" thickBot="1" x14ac:dyDescent="0.3">
      <c r="A5936" s="10166"/>
      <c r="B5936" s="10701" t="s">
        <v>175</v>
      </c>
      <c r="C5936" s="10702"/>
      <c r="D5936" s="10702"/>
      <c r="E5936" s="10702"/>
      <c r="F5936" s="10703"/>
      <c r="G5936" s="11359" t="s">
        <v>11</v>
      </c>
      <c r="H5936" s="11367"/>
      <c r="I5936" s="11360"/>
      <c r="J5936" s="10166"/>
    </row>
    <row r="5937" spans="1:10" ht="16.5" thickTop="1" x14ac:dyDescent="0.25">
      <c r="A5937" s="10367"/>
      <c r="B5937" s="10704"/>
      <c r="C5937" s="10705"/>
      <c r="D5937" s="10705"/>
      <c r="E5937" s="10705"/>
      <c r="F5937" s="10706"/>
      <c r="G5937" s="11348">
        <v>1515</v>
      </c>
      <c r="H5937" s="11349"/>
      <c r="I5937" s="11350"/>
      <c r="J5937" s="10367"/>
    </row>
    <row r="5938" spans="1:10" ht="16.5" thickBot="1" x14ac:dyDescent="0.3">
      <c r="A5938" s="10367"/>
      <c r="B5938" s="10707"/>
      <c r="C5938" s="10708"/>
      <c r="D5938" s="10708"/>
      <c r="E5938" s="10708"/>
      <c r="F5938" s="10709"/>
      <c r="G5938" s="11351"/>
      <c r="H5938" s="11352"/>
      <c r="I5938" s="11353"/>
      <c r="J5938" s="10367"/>
    </row>
    <row r="5939" spans="1:10" ht="15.75" thickTop="1" x14ac:dyDescent="0.25">
      <c r="A5939" s="10367"/>
      <c r="B5939" s="10367"/>
      <c r="C5939" s="10367"/>
      <c r="D5939" s="10367"/>
      <c r="E5939" s="10367"/>
      <c r="F5939" s="10367"/>
      <c r="G5939" s="10367"/>
      <c r="H5939" s="10367"/>
      <c r="I5939" s="10367"/>
      <c r="J5939" s="10367"/>
    </row>
  </sheetData>
  <mergeCells count="4690">
    <mergeCell ref="I5696:J5696"/>
    <mergeCell ref="I5697:J5697"/>
    <mergeCell ref="I5698:J5698"/>
    <mergeCell ref="H5897:I5897"/>
    <mergeCell ref="H5856:I5856"/>
    <mergeCell ref="H5857:I5857"/>
    <mergeCell ref="H5858:I5858"/>
    <mergeCell ref="H5867:I5867"/>
    <mergeCell ref="H5870:I5870"/>
    <mergeCell ref="H5880:I5880"/>
    <mergeCell ref="H5882:I5882"/>
    <mergeCell ref="H5884:I5884"/>
    <mergeCell ref="H5790:I5790"/>
    <mergeCell ref="H5806:I5806"/>
    <mergeCell ref="H5833:I5833"/>
    <mergeCell ref="H5825:I5825"/>
    <mergeCell ref="H5877:I5877"/>
    <mergeCell ref="H5812:I5812"/>
    <mergeCell ref="H5829:I5829"/>
    <mergeCell ref="H5834:I5834"/>
    <mergeCell ref="H5869:I5869"/>
    <mergeCell ref="H5849:I5849"/>
    <mergeCell ref="H5854:I5854"/>
    <mergeCell ref="H5861:I5861"/>
    <mergeCell ref="H5800:I5800"/>
    <mergeCell ref="H5879:I5879"/>
    <mergeCell ref="H5822:I5822"/>
    <mergeCell ref="H5823:I5823"/>
    <mergeCell ref="H5824:I5824"/>
    <mergeCell ref="H5810:I5810"/>
    <mergeCell ref="H5863:I5863"/>
    <mergeCell ref="H5828:I5828"/>
    <mergeCell ref="H5903:I5903"/>
    <mergeCell ref="H5888:I5888"/>
    <mergeCell ref="H5919:I5919"/>
    <mergeCell ref="H5918:I5918"/>
    <mergeCell ref="H5915:I5915"/>
    <mergeCell ref="H5896:I5896"/>
    <mergeCell ref="H5900:I5900"/>
    <mergeCell ref="H5898:I5898"/>
    <mergeCell ref="H5904:I5904"/>
    <mergeCell ref="H5917:I5917"/>
    <mergeCell ref="H5910:I5910"/>
    <mergeCell ref="H5916:I5916"/>
    <mergeCell ref="H5911:I5911"/>
    <mergeCell ref="H5890:I5890"/>
    <mergeCell ref="H5893:I5893"/>
    <mergeCell ref="H5805:I5805"/>
    <mergeCell ref="H5807:I5807"/>
    <mergeCell ref="H5814:I5814"/>
    <mergeCell ref="H5813:I5813"/>
    <mergeCell ref="H5848:I5848"/>
    <mergeCell ref="H5826:I5826"/>
    <mergeCell ref="H5820:I5820"/>
    <mergeCell ref="H5841:I5841"/>
    <mergeCell ref="H5837:I5837"/>
    <mergeCell ref="H5838:I5838"/>
    <mergeCell ref="H5816:I5816"/>
    <mergeCell ref="H5817:I5817"/>
    <mergeCell ref="H5835:I5835"/>
    <mergeCell ref="H5815:I5815"/>
    <mergeCell ref="H5836:I5836"/>
    <mergeCell ref="H5819:I5819"/>
    <mergeCell ref="H5852:I5852"/>
    <mergeCell ref="H5862:I5862"/>
    <mergeCell ref="H5865:I5865"/>
    <mergeCell ref="H5875:I5875"/>
    <mergeCell ref="H5866:I5866"/>
    <mergeCell ref="H5876:I5876"/>
    <mergeCell ref="H5868:I5868"/>
    <mergeCell ref="H5874:I5874"/>
    <mergeCell ref="H5801:I5801"/>
    <mergeCell ref="H5864:I5864"/>
    <mergeCell ref="H5821:I5821"/>
    <mergeCell ref="H5830:I5830"/>
    <mergeCell ref="H5803:I5803"/>
    <mergeCell ref="H5818:I5818"/>
    <mergeCell ref="H5811:I5811"/>
    <mergeCell ref="H5846:I5846"/>
    <mergeCell ref="H5832:I5832"/>
    <mergeCell ref="H5847:I5847"/>
    <mergeCell ref="H5827:I5827"/>
    <mergeCell ref="H5845:I5845"/>
    <mergeCell ref="H5840:I5840"/>
    <mergeCell ref="H5871:I5871"/>
    <mergeCell ref="H5872:I5872"/>
    <mergeCell ref="H5873:I5873"/>
    <mergeCell ref="H5851:I5851"/>
    <mergeCell ref="C5758:D5758"/>
    <mergeCell ref="B5757:H5757"/>
    <mergeCell ref="D5773:E5773"/>
    <mergeCell ref="D5775:E5775"/>
    <mergeCell ref="H5799:I5799"/>
    <mergeCell ref="H5785:I5785"/>
    <mergeCell ref="G5777:H5777"/>
    <mergeCell ref="H5784:I5784"/>
    <mergeCell ref="H5792:I5792"/>
    <mergeCell ref="H5797:I5797"/>
    <mergeCell ref="H5796:I5796"/>
    <mergeCell ref="C5759:D5759"/>
    <mergeCell ref="D5774:E5774"/>
    <mergeCell ref="D5777:E5777"/>
    <mergeCell ref="H5789:I5789"/>
    <mergeCell ref="G5776:H5776"/>
    <mergeCell ref="G5773:H5773"/>
    <mergeCell ref="H5782:I5782"/>
    <mergeCell ref="H5787:I5787"/>
    <mergeCell ref="H5778:I5778"/>
    <mergeCell ref="B5770:F5772"/>
    <mergeCell ref="G5770:H5770"/>
    <mergeCell ref="G5771:H5772"/>
    <mergeCell ref="H5781:I5781"/>
    <mergeCell ref="H5783:I5783"/>
    <mergeCell ref="G5774:H5774"/>
    <mergeCell ref="G5775:H5775"/>
    <mergeCell ref="B5686:G5686"/>
    <mergeCell ref="B5687:G5687"/>
    <mergeCell ref="C5730:D5730"/>
    <mergeCell ref="G5694:H5694"/>
    <mergeCell ref="E5700:H5700"/>
    <mergeCell ref="G5690:H5690"/>
    <mergeCell ref="B5690:D5692"/>
    <mergeCell ref="B5698:F5698"/>
    <mergeCell ref="C5704:D5704"/>
    <mergeCell ref="E5690:F5690"/>
    <mergeCell ref="B5688:C5688"/>
    <mergeCell ref="E5691:F5692"/>
    <mergeCell ref="G5691:H5692"/>
    <mergeCell ref="I5694:J5695"/>
    <mergeCell ref="B5694:F5696"/>
    <mergeCell ref="I5702:I5703"/>
    <mergeCell ref="E5702:H5702"/>
    <mergeCell ref="C5719:D5719"/>
    <mergeCell ref="B5697:F5697"/>
    <mergeCell ref="C5715:D5715"/>
    <mergeCell ref="C5752:D5752"/>
    <mergeCell ref="C5751:D5751"/>
    <mergeCell ref="C5753:D5753"/>
    <mergeCell ref="B5747:H5749"/>
    <mergeCell ref="I5747:I5749"/>
    <mergeCell ref="H5791:I5791"/>
    <mergeCell ref="H5794:I5794"/>
    <mergeCell ref="H5788:I5788"/>
    <mergeCell ref="H5786:I5786"/>
    <mergeCell ref="H5793:I5793"/>
    <mergeCell ref="B5778:G5780"/>
    <mergeCell ref="G5936:I5936"/>
    <mergeCell ref="H5809:I5809"/>
    <mergeCell ref="H5808:I5808"/>
    <mergeCell ref="H5804:I5804"/>
    <mergeCell ref="H5927:I5927"/>
    <mergeCell ref="H5892:I5892"/>
    <mergeCell ref="H5933:I5933"/>
    <mergeCell ref="H5859:I5859"/>
    <mergeCell ref="H5855:I5855"/>
    <mergeCell ref="H5839:I5839"/>
    <mergeCell ref="H5844:I5844"/>
    <mergeCell ref="H5850:I5850"/>
    <mergeCell ref="H5831:I5831"/>
    <mergeCell ref="H5843:I5843"/>
    <mergeCell ref="H5853:I5853"/>
    <mergeCell ref="H5802:I5802"/>
    <mergeCell ref="H5779:I5780"/>
    <mergeCell ref="H5795:I5795"/>
    <mergeCell ref="H5798:I5798"/>
    <mergeCell ref="H5885:I5885"/>
    <mergeCell ref="H5886:I5886"/>
    <mergeCell ref="H5902:I5902"/>
    <mergeCell ref="H5860:I5860"/>
    <mergeCell ref="H5842:I5842"/>
    <mergeCell ref="H5908:I5908"/>
    <mergeCell ref="H5881:I5881"/>
    <mergeCell ref="G5937:I5938"/>
    <mergeCell ref="H5930:I5930"/>
    <mergeCell ref="H5878:I5878"/>
    <mergeCell ref="H5914:I5914"/>
    <mergeCell ref="H5925:I5925"/>
    <mergeCell ref="H5923:I5923"/>
    <mergeCell ref="H5906:I5906"/>
    <mergeCell ref="H5935:I5935"/>
    <mergeCell ref="H5934:I5934"/>
    <mergeCell ref="H5931:I5931"/>
    <mergeCell ref="H5909:I5909"/>
    <mergeCell ref="H5913:I5913"/>
    <mergeCell ref="H5932:I5932"/>
    <mergeCell ref="H5929:I5929"/>
    <mergeCell ref="H5928:I5928"/>
    <mergeCell ref="H5921:I5921"/>
    <mergeCell ref="D5922:G5922"/>
    <mergeCell ref="H5926:I5926"/>
    <mergeCell ref="H5899:I5899"/>
    <mergeCell ref="H5912:I5912"/>
    <mergeCell ref="H5905:I5905"/>
    <mergeCell ref="H5922:I5922"/>
    <mergeCell ref="H5883:I5883"/>
    <mergeCell ref="H5920:I5920"/>
    <mergeCell ref="H5887:I5887"/>
    <mergeCell ref="H5907:I5907"/>
    <mergeCell ref="H5889:I5889"/>
    <mergeCell ref="H5901:I5901"/>
    <mergeCell ref="H5894:I5894"/>
    <mergeCell ref="H5891:I5891"/>
    <mergeCell ref="H5895:I5895"/>
    <mergeCell ref="H5924:I5924"/>
    <mergeCell ref="H5661:I5661"/>
    <mergeCell ref="H5662:I5662"/>
    <mergeCell ref="H5663:I5663"/>
    <mergeCell ref="D5664:G5664"/>
    <mergeCell ref="H5664:I5664"/>
    <mergeCell ref="H5665:I5665"/>
    <mergeCell ref="H5655:I5655"/>
    <mergeCell ref="H5656:I5656"/>
    <mergeCell ref="H5657:I5657"/>
    <mergeCell ref="H5658:I5658"/>
    <mergeCell ref="H5659:I5659"/>
    <mergeCell ref="H5660:I5660"/>
    <mergeCell ref="G5678:I5678"/>
    <mergeCell ref="G5679:I5680"/>
    <mergeCell ref="H5672:I5672"/>
    <mergeCell ref="H5673:I5673"/>
    <mergeCell ref="H5674:I5674"/>
    <mergeCell ref="H5675:I5675"/>
    <mergeCell ref="H5676:I5676"/>
    <mergeCell ref="H5677:I5677"/>
    <mergeCell ref="H5666:I5666"/>
    <mergeCell ref="H5667:I5667"/>
    <mergeCell ref="H5668:I5668"/>
    <mergeCell ref="H5669:I5669"/>
    <mergeCell ref="H5670:I5670"/>
    <mergeCell ref="H5671:I5671"/>
    <mergeCell ref="H5649:I5649"/>
    <mergeCell ref="H5650:I5650"/>
    <mergeCell ref="H5651:I5651"/>
    <mergeCell ref="H5652:I5652"/>
    <mergeCell ref="H5653:I5653"/>
    <mergeCell ref="H5654:I5654"/>
    <mergeCell ref="H5643:I5643"/>
    <mergeCell ref="H5644:I5644"/>
    <mergeCell ref="H5645:I5645"/>
    <mergeCell ref="H5646:I5646"/>
    <mergeCell ref="H5647:I5647"/>
    <mergeCell ref="H5648:I5648"/>
    <mergeCell ref="H5637:I5637"/>
    <mergeCell ref="H5638:I5638"/>
    <mergeCell ref="H5639:I5639"/>
    <mergeCell ref="H5640:I5640"/>
    <mergeCell ref="H5641:I5641"/>
    <mergeCell ref="H5642:I5642"/>
    <mergeCell ref="H5631:I5631"/>
    <mergeCell ref="H5632:I5632"/>
    <mergeCell ref="H5633:I5633"/>
    <mergeCell ref="H5634:I5634"/>
    <mergeCell ref="H5635:I5635"/>
    <mergeCell ref="H5636:I5636"/>
    <mergeCell ref="H5625:I5625"/>
    <mergeCell ref="H5626:I5626"/>
    <mergeCell ref="H5627:I5627"/>
    <mergeCell ref="H5628:I5628"/>
    <mergeCell ref="H5629:I5629"/>
    <mergeCell ref="H5630:I5630"/>
    <mergeCell ref="H5619:I5619"/>
    <mergeCell ref="H5620:I5620"/>
    <mergeCell ref="H5621:I5621"/>
    <mergeCell ref="H5622:I5622"/>
    <mergeCell ref="H5623:I5623"/>
    <mergeCell ref="H5624:I5624"/>
    <mergeCell ref="H5613:I5613"/>
    <mergeCell ref="H5614:I5614"/>
    <mergeCell ref="H5615:I5615"/>
    <mergeCell ref="H5616:I5616"/>
    <mergeCell ref="H5617:I5617"/>
    <mergeCell ref="H5618:I5618"/>
    <mergeCell ref="H5607:I5607"/>
    <mergeCell ref="H5608:I5608"/>
    <mergeCell ref="H5609:I5609"/>
    <mergeCell ref="H5610:I5610"/>
    <mergeCell ref="H5611:I5611"/>
    <mergeCell ref="H5612:I5612"/>
    <mergeCell ref="H5601:I5601"/>
    <mergeCell ref="H5602:I5602"/>
    <mergeCell ref="H5603:I5603"/>
    <mergeCell ref="H5604:I5604"/>
    <mergeCell ref="H5605:I5605"/>
    <mergeCell ref="H5606:I5606"/>
    <mergeCell ref="H5595:I5595"/>
    <mergeCell ref="H5596:I5596"/>
    <mergeCell ref="H5597:I5597"/>
    <mergeCell ref="H5598:I5598"/>
    <mergeCell ref="H5599:I5599"/>
    <mergeCell ref="H5600:I5600"/>
    <mergeCell ref="H5589:I5589"/>
    <mergeCell ref="H5590:I5590"/>
    <mergeCell ref="H5591:I5591"/>
    <mergeCell ref="H5592:I5592"/>
    <mergeCell ref="H5593:I5593"/>
    <mergeCell ref="H5594:I5594"/>
    <mergeCell ref="H5583:I5583"/>
    <mergeCell ref="H5584:I5584"/>
    <mergeCell ref="H5585:I5585"/>
    <mergeCell ref="H5586:I5586"/>
    <mergeCell ref="H5587:I5587"/>
    <mergeCell ref="H5588:I5588"/>
    <mergeCell ref="H5577:I5577"/>
    <mergeCell ref="H5578:I5578"/>
    <mergeCell ref="H5579:I5579"/>
    <mergeCell ref="H5580:I5580"/>
    <mergeCell ref="H5581:I5581"/>
    <mergeCell ref="H5582:I5582"/>
    <mergeCell ref="H5571:I5571"/>
    <mergeCell ref="H5572:I5572"/>
    <mergeCell ref="H5573:I5573"/>
    <mergeCell ref="H5574:I5574"/>
    <mergeCell ref="H5575:I5575"/>
    <mergeCell ref="H5576:I5576"/>
    <mergeCell ref="H5565:I5565"/>
    <mergeCell ref="H5566:I5566"/>
    <mergeCell ref="H5567:I5567"/>
    <mergeCell ref="H5568:I5568"/>
    <mergeCell ref="H5569:I5569"/>
    <mergeCell ref="H5570:I5570"/>
    <mergeCell ref="H5559:I5559"/>
    <mergeCell ref="H5560:I5560"/>
    <mergeCell ref="H5561:I5561"/>
    <mergeCell ref="H5562:I5562"/>
    <mergeCell ref="H5563:I5563"/>
    <mergeCell ref="H5564:I5564"/>
    <mergeCell ref="H5553:I5553"/>
    <mergeCell ref="H5554:I5554"/>
    <mergeCell ref="H5555:I5555"/>
    <mergeCell ref="H5556:I5556"/>
    <mergeCell ref="H5557:I5557"/>
    <mergeCell ref="H5558:I5558"/>
    <mergeCell ref="H5547:I5547"/>
    <mergeCell ref="H5548:I5548"/>
    <mergeCell ref="H5549:I5549"/>
    <mergeCell ref="H5550:I5550"/>
    <mergeCell ref="H5551:I5551"/>
    <mergeCell ref="H5552:I5552"/>
    <mergeCell ref="H5541:I5541"/>
    <mergeCell ref="H5542:I5542"/>
    <mergeCell ref="H5543:I5543"/>
    <mergeCell ref="H5544:I5544"/>
    <mergeCell ref="H5545:I5545"/>
    <mergeCell ref="H5546:I5546"/>
    <mergeCell ref="H5535:I5535"/>
    <mergeCell ref="H5536:I5536"/>
    <mergeCell ref="H5537:I5537"/>
    <mergeCell ref="H5538:I5538"/>
    <mergeCell ref="H5539:I5539"/>
    <mergeCell ref="H5540:I5540"/>
    <mergeCell ref="H5529:I5529"/>
    <mergeCell ref="H5530:I5530"/>
    <mergeCell ref="H5531:I5531"/>
    <mergeCell ref="H5532:I5532"/>
    <mergeCell ref="H5533:I5533"/>
    <mergeCell ref="H5534:I5534"/>
    <mergeCell ref="H5523:I5523"/>
    <mergeCell ref="H5524:I5524"/>
    <mergeCell ref="H5525:I5525"/>
    <mergeCell ref="H5526:I5526"/>
    <mergeCell ref="H5527:I5527"/>
    <mergeCell ref="H5528:I5528"/>
    <mergeCell ref="G5518:H5518"/>
    <mergeCell ref="D5519:E5519"/>
    <mergeCell ref="G5519:H5519"/>
    <mergeCell ref="B5520:G5522"/>
    <mergeCell ref="H5520:I5520"/>
    <mergeCell ref="H5521:I5522"/>
    <mergeCell ref="D5515:E5515"/>
    <mergeCell ref="G5515:H5515"/>
    <mergeCell ref="D5516:E5516"/>
    <mergeCell ref="G5516:H5516"/>
    <mergeCell ref="D5517:E5517"/>
    <mergeCell ref="G5517:H5517"/>
    <mergeCell ref="B5489:H5491"/>
    <mergeCell ref="C5494:D5494"/>
    <mergeCell ref="C5495:D5495"/>
    <mergeCell ref="B5499:H5499"/>
    <mergeCell ref="C5500:D5500"/>
    <mergeCell ref="C5501:D5501"/>
    <mergeCell ref="B5512:F5514"/>
    <mergeCell ref="G5512:H5512"/>
    <mergeCell ref="G5513:H5514"/>
    <mergeCell ref="C5493:D5493"/>
    <mergeCell ref="B5428:G5428"/>
    <mergeCell ref="B5429:G5429"/>
    <mergeCell ref="B5430:C5430"/>
    <mergeCell ref="B5432:D5434"/>
    <mergeCell ref="E5432:F5432"/>
    <mergeCell ref="G5432:H5432"/>
    <mergeCell ref="E5433:F5434"/>
    <mergeCell ref="G5433:H5434"/>
    <mergeCell ref="I5489:I5491"/>
    <mergeCell ref="B5440:F5440"/>
    <mergeCell ref="I5440:J5440"/>
    <mergeCell ref="E5442:H5442"/>
    <mergeCell ref="E5444:H5444"/>
    <mergeCell ref="I5444:I5445"/>
    <mergeCell ref="C5446:D5446"/>
    <mergeCell ref="B5436:F5438"/>
    <mergeCell ref="G5436:H5436"/>
    <mergeCell ref="I5436:J5437"/>
    <mergeCell ref="I5438:J5438"/>
    <mergeCell ref="B5439:F5439"/>
    <mergeCell ref="I5439:J5439"/>
    <mergeCell ref="C5457:D5457"/>
    <mergeCell ref="C5461:D5461"/>
    <mergeCell ref="C5472:D5472"/>
    <mergeCell ref="I5179:J5179"/>
    <mergeCell ref="I5180:J5180"/>
    <mergeCell ref="I5181:J5181"/>
    <mergeCell ref="H5380:I5380"/>
    <mergeCell ref="H5339:I5339"/>
    <mergeCell ref="H5340:I5340"/>
    <mergeCell ref="H5341:I5341"/>
    <mergeCell ref="H5350:I5350"/>
    <mergeCell ref="H5353:I5353"/>
    <mergeCell ref="H5363:I5363"/>
    <mergeCell ref="H5365:I5365"/>
    <mergeCell ref="H5367:I5367"/>
    <mergeCell ref="H5273:I5273"/>
    <mergeCell ref="H5289:I5289"/>
    <mergeCell ref="H5316:I5316"/>
    <mergeCell ref="H5308:I5308"/>
    <mergeCell ref="H5407:I5407"/>
    <mergeCell ref="H5386:I5386"/>
    <mergeCell ref="H5371:I5371"/>
    <mergeCell ref="H5402:I5402"/>
    <mergeCell ref="H5401:I5401"/>
    <mergeCell ref="H5398:I5398"/>
    <mergeCell ref="H5379:I5379"/>
    <mergeCell ref="H5383:I5383"/>
    <mergeCell ref="H5381:I5381"/>
    <mergeCell ref="H5387:I5387"/>
    <mergeCell ref="H5400:I5400"/>
    <mergeCell ref="H5393:I5393"/>
    <mergeCell ref="H5399:I5399"/>
    <mergeCell ref="H5394:I5394"/>
    <mergeCell ref="H5373:I5373"/>
    <mergeCell ref="H5376:I5376"/>
    <mergeCell ref="H5362:I5362"/>
    <mergeCell ref="H5283:I5283"/>
    <mergeCell ref="H5305:I5305"/>
    <mergeCell ref="H5306:I5306"/>
    <mergeCell ref="H5307:I5307"/>
    <mergeCell ref="H5293:I5293"/>
    <mergeCell ref="H5311:I5311"/>
    <mergeCell ref="H5284:I5284"/>
    <mergeCell ref="H5304:I5304"/>
    <mergeCell ref="H5313:I5313"/>
    <mergeCell ref="H5286:I5286"/>
    <mergeCell ref="H5301:I5301"/>
    <mergeCell ref="H5294:I5294"/>
    <mergeCell ref="H5329:I5329"/>
    <mergeCell ref="H5315:I5315"/>
    <mergeCell ref="H5330:I5330"/>
    <mergeCell ref="H5310:I5310"/>
    <mergeCell ref="H5360:I5360"/>
    <mergeCell ref="H5295:I5295"/>
    <mergeCell ref="H5312:I5312"/>
    <mergeCell ref="H5317:I5317"/>
    <mergeCell ref="H5352:I5352"/>
    <mergeCell ref="H5332:I5332"/>
    <mergeCell ref="H5337:I5337"/>
    <mergeCell ref="H5344:I5344"/>
    <mergeCell ref="H5346:I5346"/>
    <mergeCell ref="H5347:I5347"/>
    <mergeCell ref="H5328:I5328"/>
    <mergeCell ref="H5323:I5323"/>
    <mergeCell ref="H5354:I5354"/>
    <mergeCell ref="H5355:I5355"/>
    <mergeCell ref="H5356:I5356"/>
    <mergeCell ref="H5335:I5335"/>
    <mergeCell ref="H5345:I5345"/>
    <mergeCell ref="H5348:I5348"/>
    <mergeCell ref="H5358:I5358"/>
    <mergeCell ref="H5349:I5349"/>
    <mergeCell ref="H5359:I5359"/>
    <mergeCell ref="H5351:I5351"/>
    <mergeCell ref="H5357:I5357"/>
    <mergeCell ref="H5288:I5288"/>
    <mergeCell ref="H5290:I5290"/>
    <mergeCell ref="H5297:I5297"/>
    <mergeCell ref="H5296:I5296"/>
    <mergeCell ref="H5331:I5331"/>
    <mergeCell ref="H5309:I5309"/>
    <mergeCell ref="H5303:I5303"/>
    <mergeCell ref="H5324:I5324"/>
    <mergeCell ref="H5320:I5320"/>
    <mergeCell ref="H5321:I5321"/>
    <mergeCell ref="H5299:I5299"/>
    <mergeCell ref="H5300:I5300"/>
    <mergeCell ref="H5318:I5318"/>
    <mergeCell ref="H5298:I5298"/>
    <mergeCell ref="H5319:I5319"/>
    <mergeCell ref="H5302:I5302"/>
    <mergeCell ref="C5241:D5241"/>
    <mergeCell ref="B5240:H5240"/>
    <mergeCell ref="D5256:E5256"/>
    <mergeCell ref="D5258:E5258"/>
    <mergeCell ref="H5282:I5282"/>
    <mergeCell ref="H5268:I5268"/>
    <mergeCell ref="G5260:H5260"/>
    <mergeCell ref="H5267:I5267"/>
    <mergeCell ref="H5275:I5275"/>
    <mergeCell ref="H5280:I5280"/>
    <mergeCell ref="H5279:I5279"/>
    <mergeCell ref="C5242:D5242"/>
    <mergeCell ref="D5257:E5257"/>
    <mergeCell ref="D5260:E5260"/>
    <mergeCell ref="H5272:I5272"/>
    <mergeCell ref="G5259:H5259"/>
    <mergeCell ref="G5256:H5256"/>
    <mergeCell ref="H5265:I5265"/>
    <mergeCell ref="H5270:I5270"/>
    <mergeCell ref="H5261:I5261"/>
    <mergeCell ref="B5253:F5255"/>
    <mergeCell ref="G5253:H5253"/>
    <mergeCell ref="G5254:H5255"/>
    <mergeCell ref="H5264:I5264"/>
    <mergeCell ref="H5266:I5266"/>
    <mergeCell ref="G5257:H5257"/>
    <mergeCell ref="G5258:H5258"/>
    <mergeCell ref="B5169:G5169"/>
    <mergeCell ref="B5170:G5170"/>
    <mergeCell ref="C5213:D5213"/>
    <mergeCell ref="G5177:H5177"/>
    <mergeCell ref="E5183:H5183"/>
    <mergeCell ref="G5173:H5173"/>
    <mergeCell ref="B5173:D5175"/>
    <mergeCell ref="B5181:F5181"/>
    <mergeCell ref="C5187:D5187"/>
    <mergeCell ref="E5173:F5173"/>
    <mergeCell ref="B5171:C5171"/>
    <mergeCell ref="E5174:F5175"/>
    <mergeCell ref="G5174:H5175"/>
    <mergeCell ref="I5177:J5178"/>
    <mergeCell ref="B5177:F5179"/>
    <mergeCell ref="I5185:I5186"/>
    <mergeCell ref="E5185:H5185"/>
    <mergeCell ref="C5202:D5202"/>
    <mergeCell ref="B5180:F5180"/>
    <mergeCell ref="C5198:D5198"/>
    <mergeCell ref="C5235:D5235"/>
    <mergeCell ref="C5234:D5234"/>
    <mergeCell ref="C5236:D5236"/>
    <mergeCell ref="B5230:H5232"/>
    <mergeCell ref="I5230:I5232"/>
    <mergeCell ref="H5274:I5274"/>
    <mergeCell ref="H5277:I5277"/>
    <mergeCell ref="H5271:I5271"/>
    <mergeCell ref="H5269:I5269"/>
    <mergeCell ref="H5276:I5276"/>
    <mergeCell ref="B5261:G5263"/>
    <mergeCell ref="G5419:I5419"/>
    <mergeCell ref="H5292:I5292"/>
    <mergeCell ref="H5291:I5291"/>
    <mergeCell ref="H5287:I5287"/>
    <mergeCell ref="H5410:I5410"/>
    <mergeCell ref="H5375:I5375"/>
    <mergeCell ref="H5416:I5416"/>
    <mergeCell ref="H5342:I5342"/>
    <mergeCell ref="H5338:I5338"/>
    <mergeCell ref="H5322:I5322"/>
    <mergeCell ref="H5327:I5327"/>
    <mergeCell ref="H5333:I5333"/>
    <mergeCell ref="H5314:I5314"/>
    <mergeCell ref="H5326:I5326"/>
    <mergeCell ref="H5336:I5336"/>
    <mergeCell ref="H5285:I5285"/>
    <mergeCell ref="H5262:I5263"/>
    <mergeCell ref="H5278:I5278"/>
    <mergeCell ref="H5281:I5281"/>
    <mergeCell ref="H5334:I5334"/>
    <mergeCell ref="H5368:I5368"/>
    <mergeCell ref="H5369:I5369"/>
    <mergeCell ref="H5385:I5385"/>
    <mergeCell ref="H5343:I5343"/>
    <mergeCell ref="H5325:I5325"/>
    <mergeCell ref="H5391:I5391"/>
    <mergeCell ref="G5420:I5421"/>
    <mergeCell ref="H5413:I5413"/>
    <mergeCell ref="H5361:I5361"/>
    <mergeCell ref="H5397:I5397"/>
    <mergeCell ref="H5408:I5408"/>
    <mergeCell ref="H5406:I5406"/>
    <mergeCell ref="H5389:I5389"/>
    <mergeCell ref="H5418:I5418"/>
    <mergeCell ref="H5417:I5417"/>
    <mergeCell ref="H5414:I5414"/>
    <mergeCell ref="H5392:I5392"/>
    <mergeCell ref="H5396:I5396"/>
    <mergeCell ref="H5415:I5415"/>
    <mergeCell ref="H5412:I5412"/>
    <mergeCell ref="H5411:I5411"/>
    <mergeCell ref="H5404:I5404"/>
    <mergeCell ref="D5405:G5405"/>
    <mergeCell ref="H5409:I5409"/>
    <mergeCell ref="H5382:I5382"/>
    <mergeCell ref="H5395:I5395"/>
    <mergeCell ref="H5388:I5388"/>
    <mergeCell ref="H5405:I5405"/>
    <mergeCell ref="H5366:I5366"/>
    <mergeCell ref="H5403:I5403"/>
    <mergeCell ref="H5364:I5364"/>
    <mergeCell ref="H5370:I5370"/>
    <mergeCell ref="H5390:I5390"/>
    <mergeCell ref="H5372:I5372"/>
    <mergeCell ref="H5384:I5384"/>
    <mergeCell ref="H5377:I5377"/>
    <mergeCell ref="H5374:I5374"/>
    <mergeCell ref="H5378:I5378"/>
    <mergeCell ref="G5162:I5163"/>
    <mergeCell ref="H5155:I5155"/>
    <mergeCell ref="H5160:I5160"/>
    <mergeCell ref="G5161:I5161"/>
    <mergeCell ref="H5159:I5159"/>
    <mergeCell ref="H5139:I5139"/>
    <mergeCell ref="H5150:I5150"/>
    <mergeCell ref="H5148:I5148"/>
    <mergeCell ref="H5131:I5131"/>
    <mergeCell ref="H5158:I5158"/>
    <mergeCell ref="D5147:G5147"/>
    <mergeCell ref="H5156:I5156"/>
    <mergeCell ref="H5134:I5134"/>
    <mergeCell ref="H5145:I5145"/>
    <mergeCell ref="H5151:I5151"/>
    <mergeCell ref="H5153:I5153"/>
    <mergeCell ref="H5146:I5146"/>
    <mergeCell ref="H5137:I5137"/>
    <mergeCell ref="H5157:I5157"/>
    <mergeCell ref="H5154:I5154"/>
    <mergeCell ref="H5152:I5152"/>
    <mergeCell ref="H5149:I5149"/>
    <mergeCell ref="H5142:I5142"/>
    <mergeCell ref="H5135:I5135"/>
    <mergeCell ref="H5141:I5141"/>
    <mergeCell ref="H5147:I5147"/>
    <mergeCell ref="H5144:I5144"/>
    <mergeCell ref="B4911:G4911"/>
    <mergeCell ref="B4912:G4912"/>
    <mergeCell ref="C4955:D4955"/>
    <mergeCell ref="G4919:H4919"/>
    <mergeCell ref="E4925:H4925"/>
    <mergeCell ref="G4915:H4915"/>
    <mergeCell ref="B4915:D4917"/>
    <mergeCell ref="H5030:I5030"/>
    <mergeCell ref="H5044:I5044"/>
    <mergeCell ref="H5043:I5043"/>
    <mergeCell ref="H5036:I5036"/>
    <mergeCell ref="H5031:I5031"/>
    <mergeCell ref="H5032:I5032"/>
    <mergeCell ref="H5035:I5035"/>
    <mergeCell ref="H5040:I5040"/>
    <mergeCell ref="H5037:I5037"/>
    <mergeCell ref="H5019:I5019"/>
    <mergeCell ref="H5013:I5013"/>
    <mergeCell ref="H5027:I5027"/>
    <mergeCell ref="E4915:F4915"/>
    <mergeCell ref="D5002:E5002"/>
    <mergeCell ref="B4913:C4913"/>
    <mergeCell ref="C4977:D4977"/>
    <mergeCell ref="C4976:D4976"/>
    <mergeCell ref="C4978:D4978"/>
    <mergeCell ref="B4972:H4974"/>
    <mergeCell ref="B4922:F4922"/>
    <mergeCell ref="H5029:I5029"/>
    <mergeCell ref="H5028:I5028"/>
    <mergeCell ref="E4916:F4917"/>
    <mergeCell ref="G4916:H4917"/>
    <mergeCell ref="H5007:I5007"/>
    <mergeCell ref="C4984:D4984"/>
    <mergeCell ref="H5012:I5012"/>
    <mergeCell ref="H5008:I5008"/>
    <mergeCell ref="H5011:I5011"/>
    <mergeCell ref="H5004:I5005"/>
    <mergeCell ref="B5003:G5005"/>
    <mergeCell ref="D5000:E5000"/>
    <mergeCell ref="B4923:F4923"/>
    <mergeCell ref="C4929:D4929"/>
    <mergeCell ref="H5024:I5024"/>
    <mergeCell ref="H5010:I5010"/>
    <mergeCell ref="G5002:H5002"/>
    <mergeCell ref="H5009:I5009"/>
    <mergeCell ref="H5017:I5017"/>
    <mergeCell ref="H5022:I5022"/>
    <mergeCell ref="B4995:F4997"/>
    <mergeCell ref="D4998:E4998"/>
    <mergeCell ref="G4999:H4999"/>
    <mergeCell ref="G5000:H5000"/>
    <mergeCell ref="G5001:H5001"/>
    <mergeCell ref="G4998:H4998"/>
    <mergeCell ref="H5039:I5039"/>
    <mergeCell ref="H5038:I5038"/>
    <mergeCell ref="H5041:I5041"/>
    <mergeCell ref="H5042:I5042"/>
    <mergeCell ref="H5034:I5034"/>
    <mergeCell ref="H5033:I5033"/>
    <mergeCell ref="H5051:I5051"/>
    <mergeCell ref="H5055:I5055"/>
    <mergeCell ref="I4919:J4920"/>
    <mergeCell ref="B4919:F4921"/>
    <mergeCell ref="I4921:J4921"/>
    <mergeCell ref="I4922:J4922"/>
    <mergeCell ref="I4923:J4923"/>
    <mergeCell ref="I4927:I4928"/>
    <mergeCell ref="E4927:H4927"/>
    <mergeCell ref="C4944:D4944"/>
    <mergeCell ref="I4972:I4974"/>
    <mergeCell ref="C4940:D4940"/>
    <mergeCell ref="H5023:I5023"/>
    <mergeCell ref="B4982:H4982"/>
    <mergeCell ref="G4995:H4995"/>
    <mergeCell ref="G4996:H4997"/>
    <mergeCell ref="H5006:I5006"/>
    <mergeCell ref="D4999:E4999"/>
    <mergeCell ref="H5020:I5020"/>
    <mergeCell ref="H5015:I5015"/>
    <mergeCell ref="H5003:I5003"/>
    <mergeCell ref="H5021:I5021"/>
    <mergeCell ref="H5014:I5014"/>
    <mergeCell ref="H5018:I5018"/>
    <mergeCell ref="H5016:I5016"/>
    <mergeCell ref="C4983:D4983"/>
    <mergeCell ref="H5072:I5072"/>
    <mergeCell ref="H5074:I5074"/>
    <mergeCell ref="H5079:I5079"/>
    <mergeCell ref="H5078:I5078"/>
    <mergeCell ref="H5086:I5086"/>
    <mergeCell ref="H5073:I5073"/>
    <mergeCell ref="H5085:I5085"/>
    <mergeCell ref="H5077:I5077"/>
    <mergeCell ref="H5025:I5025"/>
    <mergeCell ref="H5104:I5104"/>
    <mergeCell ref="H5047:I5047"/>
    <mergeCell ref="H5048:I5048"/>
    <mergeCell ref="H5049:I5049"/>
    <mergeCell ref="H5096:I5096"/>
    <mergeCell ref="H5097:I5097"/>
    <mergeCell ref="H5098:I5098"/>
    <mergeCell ref="H5099:I5099"/>
    <mergeCell ref="H5101:I5101"/>
    <mergeCell ref="H5100:I5100"/>
    <mergeCell ref="H5102:I5102"/>
    <mergeCell ref="H5059:I5059"/>
    <mergeCell ref="H5053:I5053"/>
    <mergeCell ref="H5076:I5076"/>
    <mergeCell ref="H5084:I5084"/>
    <mergeCell ref="H5080:I5080"/>
    <mergeCell ref="H5064:I5064"/>
    <mergeCell ref="H5069:I5069"/>
    <mergeCell ref="H5075:I5075"/>
    <mergeCell ref="H5056:I5056"/>
    <mergeCell ref="H5103:I5103"/>
    <mergeCell ref="H5026:I5026"/>
    <mergeCell ref="H5089:I5089"/>
    <mergeCell ref="H5052:I5052"/>
    <mergeCell ref="H5067:I5067"/>
    <mergeCell ref="H5060:I5060"/>
    <mergeCell ref="H5058:I5058"/>
    <mergeCell ref="H5054:I5054"/>
    <mergeCell ref="H5068:I5068"/>
    <mergeCell ref="H5065:I5065"/>
    <mergeCell ref="H5070:I5070"/>
    <mergeCell ref="H5045:I5045"/>
    <mergeCell ref="H5066:I5066"/>
    <mergeCell ref="H5062:I5062"/>
    <mergeCell ref="H5063:I5063"/>
    <mergeCell ref="H5057:I5057"/>
    <mergeCell ref="H5046:I5046"/>
    <mergeCell ref="H5050:I5050"/>
    <mergeCell ref="H5061:I5061"/>
    <mergeCell ref="H5129:I5129"/>
    <mergeCell ref="H5112:I5112"/>
    <mergeCell ref="H5128:I5128"/>
    <mergeCell ref="H5113:I5113"/>
    <mergeCell ref="H5121:I5121"/>
    <mergeCell ref="H5123:I5123"/>
    <mergeCell ref="H5116:I5116"/>
    <mergeCell ref="H5114:I5114"/>
    <mergeCell ref="H5107:I5107"/>
    <mergeCell ref="H5109:I5109"/>
    <mergeCell ref="H5110:I5110"/>
    <mergeCell ref="H5111:I5111"/>
    <mergeCell ref="H5115:I5115"/>
    <mergeCell ref="H5081:I5081"/>
    <mergeCell ref="H5082:I5082"/>
    <mergeCell ref="H5071:I5071"/>
    <mergeCell ref="H5143:I5143"/>
    <mergeCell ref="H5140:I5140"/>
    <mergeCell ref="H5133:I5133"/>
    <mergeCell ref="H5132:I5132"/>
    <mergeCell ref="H5138:I5138"/>
    <mergeCell ref="H5136:I5136"/>
    <mergeCell ref="H5120:I5120"/>
    <mergeCell ref="H5124:I5124"/>
    <mergeCell ref="H5125:I5125"/>
    <mergeCell ref="H5122:I5122"/>
    <mergeCell ref="H5126:I5126"/>
    <mergeCell ref="H5083:I5083"/>
    <mergeCell ref="H5092:I5092"/>
    <mergeCell ref="H5095:I5095"/>
    <mergeCell ref="H5105:I5105"/>
    <mergeCell ref="H5108:I5108"/>
    <mergeCell ref="H5106:I5106"/>
    <mergeCell ref="H5090:I5090"/>
    <mergeCell ref="H5091:I5091"/>
    <mergeCell ref="H5093:I5093"/>
    <mergeCell ref="H5094:I5094"/>
    <mergeCell ref="H5087:I5087"/>
    <mergeCell ref="H5088:I5088"/>
    <mergeCell ref="H5117:I5117"/>
    <mergeCell ref="H5119:I5119"/>
    <mergeCell ref="H5127:I5127"/>
    <mergeCell ref="H5118:I5118"/>
    <mergeCell ref="H5130:I5130"/>
    <mergeCell ref="G4903:I4903"/>
    <mergeCell ref="G4904:I4905"/>
    <mergeCell ref="H4897:I4897"/>
    <mergeCell ref="H4898:I4898"/>
    <mergeCell ref="H4899:I4899"/>
    <mergeCell ref="H4900:I4900"/>
    <mergeCell ref="H4901:I4901"/>
    <mergeCell ref="H4902:I4902"/>
    <mergeCell ref="H4891:I4891"/>
    <mergeCell ref="H4892:I4892"/>
    <mergeCell ref="H4893:I4893"/>
    <mergeCell ref="H4894:I4894"/>
    <mergeCell ref="H4895:I4895"/>
    <mergeCell ref="H4896:I4896"/>
    <mergeCell ref="H4886:I4886"/>
    <mergeCell ref="H4887:I4887"/>
    <mergeCell ref="H4888:I4888"/>
    <mergeCell ref="D4889:G4889"/>
    <mergeCell ref="H4889:I4889"/>
    <mergeCell ref="H4890:I4890"/>
    <mergeCell ref="H4880:I4880"/>
    <mergeCell ref="H4881:I4881"/>
    <mergeCell ref="H4882:I4882"/>
    <mergeCell ref="H4883:I4883"/>
    <mergeCell ref="H4884:I4884"/>
    <mergeCell ref="H4885:I4885"/>
    <mergeCell ref="H4874:I4874"/>
    <mergeCell ref="H4875:I4875"/>
    <mergeCell ref="H4876:I4876"/>
    <mergeCell ref="H4877:I4877"/>
    <mergeCell ref="H4878:I4878"/>
    <mergeCell ref="H4879:I4879"/>
    <mergeCell ref="H4868:I4868"/>
    <mergeCell ref="H4869:I4869"/>
    <mergeCell ref="H4870:I4870"/>
    <mergeCell ref="H4871:I4871"/>
    <mergeCell ref="H4872:I4872"/>
    <mergeCell ref="H4873:I4873"/>
    <mergeCell ref="H4862:I4862"/>
    <mergeCell ref="H4863:I4863"/>
    <mergeCell ref="H4864:I4864"/>
    <mergeCell ref="H4865:I4865"/>
    <mergeCell ref="H4866:I4866"/>
    <mergeCell ref="H4867:I4867"/>
    <mergeCell ref="H4856:I4856"/>
    <mergeCell ref="H4857:I4857"/>
    <mergeCell ref="H4858:I4858"/>
    <mergeCell ref="H4859:I4859"/>
    <mergeCell ref="H4860:I4860"/>
    <mergeCell ref="H4861:I4861"/>
    <mergeCell ref="H4850:I4850"/>
    <mergeCell ref="H4851:I4851"/>
    <mergeCell ref="H4852:I4852"/>
    <mergeCell ref="H4853:I4853"/>
    <mergeCell ref="H4854:I4854"/>
    <mergeCell ref="H4855:I4855"/>
    <mergeCell ref="H4844:I4844"/>
    <mergeCell ref="H4845:I4845"/>
    <mergeCell ref="H4846:I4846"/>
    <mergeCell ref="H4847:I4847"/>
    <mergeCell ref="H4848:I4848"/>
    <mergeCell ref="H4849:I4849"/>
    <mergeCell ref="H4838:I4838"/>
    <mergeCell ref="H4839:I4839"/>
    <mergeCell ref="H4840:I4840"/>
    <mergeCell ref="H4841:I4841"/>
    <mergeCell ref="H4842:I4842"/>
    <mergeCell ref="H4843:I4843"/>
    <mergeCell ref="H4832:I4832"/>
    <mergeCell ref="H4833:I4833"/>
    <mergeCell ref="H4834:I4834"/>
    <mergeCell ref="H4835:I4835"/>
    <mergeCell ref="H4836:I4836"/>
    <mergeCell ref="H4837:I4837"/>
    <mergeCell ref="H4826:I4826"/>
    <mergeCell ref="H4827:I4827"/>
    <mergeCell ref="H4828:I4828"/>
    <mergeCell ref="H4829:I4829"/>
    <mergeCell ref="H4830:I4830"/>
    <mergeCell ref="H4831:I4831"/>
    <mergeCell ref="H4820:I4820"/>
    <mergeCell ref="H4821:I4821"/>
    <mergeCell ref="H4822:I4822"/>
    <mergeCell ref="H4823:I4823"/>
    <mergeCell ref="H4824:I4824"/>
    <mergeCell ref="H4825:I4825"/>
    <mergeCell ref="H4814:I4814"/>
    <mergeCell ref="H4815:I4815"/>
    <mergeCell ref="H4816:I4816"/>
    <mergeCell ref="H4817:I4817"/>
    <mergeCell ref="H4818:I4818"/>
    <mergeCell ref="H4819:I4819"/>
    <mergeCell ref="H4808:I4808"/>
    <mergeCell ref="H4809:I4809"/>
    <mergeCell ref="H4810:I4810"/>
    <mergeCell ref="H4811:I4811"/>
    <mergeCell ref="H4812:I4812"/>
    <mergeCell ref="H4813:I4813"/>
    <mergeCell ref="H4802:I4802"/>
    <mergeCell ref="H4803:I4803"/>
    <mergeCell ref="H4804:I4804"/>
    <mergeCell ref="H4805:I4805"/>
    <mergeCell ref="H4806:I4806"/>
    <mergeCell ref="H4807:I4807"/>
    <mergeCell ref="H4796:I4796"/>
    <mergeCell ref="H4797:I4797"/>
    <mergeCell ref="H4798:I4798"/>
    <mergeCell ref="H4799:I4799"/>
    <mergeCell ref="H4800:I4800"/>
    <mergeCell ref="H4801:I4801"/>
    <mergeCell ref="H4790:I4790"/>
    <mergeCell ref="H4791:I4791"/>
    <mergeCell ref="H4792:I4792"/>
    <mergeCell ref="H4793:I4793"/>
    <mergeCell ref="H4794:I4794"/>
    <mergeCell ref="H4795:I4795"/>
    <mergeCell ref="H4784:I4784"/>
    <mergeCell ref="H4785:I4785"/>
    <mergeCell ref="H4786:I4786"/>
    <mergeCell ref="H4787:I4787"/>
    <mergeCell ref="H4788:I4788"/>
    <mergeCell ref="H4789:I4789"/>
    <mergeCell ref="H4778:I4778"/>
    <mergeCell ref="H4779:I4779"/>
    <mergeCell ref="H4780:I4780"/>
    <mergeCell ref="H4781:I4781"/>
    <mergeCell ref="H4782:I4782"/>
    <mergeCell ref="H4783:I4783"/>
    <mergeCell ref="H4772:I4772"/>
    <mergeCell ref="H4773:I4773"/>
    <mergeCell ref="H4774:I4774"/>
    <mergeCell ref="H4775:I4775"/>
    <mergeCell ref="H4776:I4776"/>
    <mergeCell ref="H4777:I4777"/>
    <mergeCell ref="H4766:I4766"/>
    <mergeCell ref="H4767:I4767"/>
    <mergeCell ref="H4768:I4768"/>
    <mergeCell ref="H4769:I4769"/>
    <mergeCell ref="H4770:I4770"/>
    <mergeCell ref="H4771:I4771"/>
    <mergeCell ref="H4760:I4760"/>
    <mergeCell ref="H4761:I4761"/>
    <mergeCell ref="H4762:I4762"/>
    <mergeCell ref="H4763:I4763"/>
    <mergeCell ref="H4764:I4764"/>
    <mergeCell ref="H4765:I4765"/>
    <mergeCell ref="H4754:I4754"/>
    <mergeCell ref="H4755:I4755"/>
    <mergeCell ref="H4756:I4756"/>
    <mergeCell ref="H4757:I4757"/>
    <mergeCell ref="H4758:I4758"/>
    <mergeCell ref="H4759:I4759"/>
    <mergeCell ref="H4748:I4748"/>
    <mergeCell ref="H4749:I4749"/>
    <mergeCell ref="H4750:I4750"/>
    <mergeCell ref="H4751:I4751"/>
    <mergeCell ref="H4752:I4752"/>
    <mergeCell ref="H4753:I4753"/>
    <mergeCell ref="G4743:H4743"/>
    <mergeCell ref="D4744:E4744"/>
    <mergeCell ref="G4744:H4744"/>
    <mergeCell ref="B4745:G4747"/>
    <mergeCell ref="H4745:I4745"/>
    <mergeCell ref="H4746:I4747"/>
    <mergeCell ref="D4740:E4740"/>
    <mergeCell ref="G4740:H4740"/>
    <mergeCell ref="D4741:E4741"/>
    <mergeCell ref="G4741:H4741"/>
    <mergeCell ref="D4742:E4742"/>
    <mergeCell ref="G4742:H4742"/>
    <mergeCell ref="C4719:D4719"/>
    <mergeCell ref="C4720:D4720"/>
    <mergeCell ref="B4724:H4724"/>
    <mergeCell ref="C4725:D4725"/>
    <mergeCell ref="C4726:D4726"/>
    <mergeCell ref="B4737:F4739"/>
    <mergeCell ref="G4737:H4737"/>
    <mergeCell ref="G4738:H4739"/>
    <mergeCell ref="C4682:D4682"/>
    <mergeCell ref="C4686:D4686"/>
    <mergeCell ref="C4697:D4697"/>
    <mergeCell ref="B4714:H4716"/>
    <mergeCell ref="C4718:D4718"/>
    <mergeCell ref="B4653:G4653"/>
    <mergeCell ref="B4654:G4654"/>
    <mergeCell ref="B4657:D4659"/>
    <mergeCell ref="E4657:F4657"/>
    <mergeCell ref="G4657:H4657"/>
    <mergeCell ref="E4658:F4659"/>
    <mergeCell ref="G4658:H4659"/>
    <mergeCell ref="I4714:I4716"/>
    <mergeCell ref="B4665:F4665"/>
    <mergeCell ref="I4665:J4665"/>
    <mergeCell ref="E4667:H4667"/>
    <mergeCell ref="E4669:H4669"/>
    <mergeCell ref="I4669:I4670"/>
    <mergeCell ref="C4671:D4671"/>
    <mergeCell ref="B4661:F4663"/>
    <mergeCell ref="G4661:H4661"/>
    <mergeCell ref="I4661:J4662"/>
    <mergeCell ref="I4663:J4663"/>
    <mergeCell ref="B4664:F4664"/>
    <mergeCell ref="I4664:J4664"/>
    <mergeCell ref="B4395:G4395"/>
    <mergeCell ref="B4396:G4396"/>
    <mergeCell ref="B4397:C4397"/>
    <mergeCell ref="B4399:D4401"/>
    <mergeCell ref="E4399:F4399"/>
    <mergeCell ref="G4399:H4399"/>
    <mergeCell ref="E4400:F4401"/>
    <mergeCell ref="G4400:H4401"/>
    <mergeCell ref="I4456:I4458"/>
    <mergeCell ref="B4407:F4407"/>
    <mergeCell ref="I4407:J4407"/>
    <mergeCell ref="E4409:H4409"/>
    <mergeCell ref="E4411:H4411"/>
    <mergeCell ref="I4411:I4412"/>
    <mergeCell ref="C4413:D4413"/>
    <mergeCell ref="B4403:F4405"/>
    <mergeCell ref="G4403:H4403"/>
    <mergeCell ref="I4403:J4404"/>
    <mergeCell ref="I4405:J4405"/>
    <mergeCell ref="B4406:F4406"/>
    <mergeCell ref="I4406:J4406"/>
    <mergeCell ref="C4461:D4461"/>
    <mergeCell ref="C4462:D4462"/>
    <mergeCell ref="B4466:H4466"/>
    <mergeCell ref="C4467:D4467"/>
    <mergeCell ref="C4468:D4468"/>
    <mergeCell ref="B4479:F4481"/>
    <mergeCell ref="G4479:H4479"/>
    <mergeCell ref="G4480:H4481"/>
    <mergeCell ref="C4424:D4424"/>
    <mergeCell ref="C4428:D4428"/>
    <mergeCell ref="C4439:D4439"/>
    <mergeCell ref="B4456:H4458"/>
    <mergeCell ref="C4460:D4460"/>
    <mergeCell ref="G4485:H4485"/>
    <mergeCell ref="D4486:E4486"/>
    <mergeCell ref="G4486:H4486"/>
    <mergeCell ref="B4487:G4489"/>
    <mergeCell ref="H4487:I4487"/>
    <mergeCell ref="H4488:I4489"/>
    <mergeCell ref="D4482:E4482"/>
    <mergeCell ref="G4482:H4482"/>
    <mergeCell ref="D4483:E4483"/>
    <mergeCell ref="G4483:H4483"/>
    <mergeCell ref="D4484:E4484"/>
    <mergeCell ref="G4484:H4484"/>
    <mergeCell ref="H4496:I4496"/>
    <mergeCell ref="H4497:I4497"/>
    <mergeCell ref="H4498:I4498"/>
    <mergeCell ref="H4499:I4499"/>
    <mergeCell ref="H4500:I4500"/>
    <mergeCell ref="H4501:I4501"/>
    <mergeCell ref="H4490:I4490"/>
    <mergeCell ref="H4491:I4491"/>
    <mergeCell ref="H4492:I4492"/>
    <mergeCell ref="H4493:I4493"/>
    <mergeCell ref="H4494:I4494"/>
    <mergeCell ref="H4495:I4495"/>
    <mergeCell ref="H4508:I4508"/>
    <mergeCell ref="H4509:I4509"/>
    <mergeCell ref="H4510:I4510"/>
    <mergeCell ref="H4511:I4511"/>
    <mergeCell ref="H4512:I4512"/>
    <mergeCell ref="H4513:I4513"/>
    <mergeCell ref="H4502:I4502"/>
    <mergeCell ref="H4503:I4503"/>
    <mergeCell ref="H4504:I4504"/>
    <mergeCell ref="H4505:I4505"/>
    <mergeCell ref="H4506:I4506"/>
    <mergeCell ref="H4507:I4507"/>
    <mergeCell ref="H4520:I4520"/>
    <mergeCell ref="H4521:I4521"/>
    <mergeCell ref="H4522:I4522"/>
    <mergeCell ref="H4523:I4523"/>
    <mergeCell ref="H4524:I4524"/>
    <mergeCell ref="H4525:I4525"/>
    <mergeCell ref="H4514:I4514"/>
    <mergeCell ref="H4515:I4515"/>
    <mergeCell ref="H4516:I4516"/>
    <mergeCell ref="H4517:I4517"/>
    <mergeCell ref="H4518:I4518"/>
    <mergeCell ref="H4519:I4519"/>
    <mergeCell ref="H4532:I4532"/>
    <mergeCell ref="H4533:I4533"/>
    <mergeCell ref="H4534:I4534"/>
    <mergeCell ref="H4535:I4535"/>
    <mergeCell ref="H4536:I4536"/>
    <mergeCell ref="H4537:I4537"/>
    <mergeCell ref="H4526:I4526"/>
    <mergeCell ref="H4527:I4527"/>
    <mergeCell ref="H4528:I4528"/>
    <mergeCell ref="H4529:I4529"/>
    <mergeCell ref="H4530:I4530"/>
    <mergeCell ref="H4531:I4531"/>
    <mergeCell ref="H4544:I4544"/>
    <mergeCell ref="H4545:I4545"/>
    <mergeCell ref="H4546:I4546"/>
    <mergeCell ref="H4547:I4547"/>
    <mergeCell ref="H4548:I4548"/>
    <mergeCell ref="H4549:I4549"/>
    <mergeCell ref="H4538:I4538"/>
    <mergeCell ref="H4539:I4539"/>
    <mergeCell ref="H4540:I4540"/>
    <mergeCell ref="H4541:I4541"/>
    <mergeCell ref="H4542:I4542"/>
    <mergeCell ref="H4543:I4543"/>
    <mergeCell ref="H4556:I4556"/>
    <mergeCell ref="H4557:I4557"/>
    <mergeCell ref="H4558:I4558"/>
    <mergeCell ref="H4559:I4559"/>
    <mergeCell ref="H4560:I4560"/>
    <mergeCell ref="H4561:I4561"/>
    <mergeCell ref="H4550:I4550"/>
    <mergeCell ref="H4551:I4551"/>
    <mergeCell ref="H4552:I4552"/>
    <mergeCell ref="H4553:I4553"/>
    <mergeCell ref="H4554:I4554"/>
    <mergeCell ref="H4555:I4555"/>
    <mergeCell ref="H4568:I4568"/>
    <mergeCell ref="H4569:I4569"/>
    <mergeCell ref="H4570:I4570"/>
    <mergeCell ref="H4571:I4571"/>
    <mergeCell ref="H4572:I4572"/>
    <mergeCell ref="H4573:I4573"/>
    <mergeCell ref="H4562:I4562"/>
    <mergeCell ref="H4563:I4563"/>
    <mergeCell ref="H4564:I4564"/>
    <mergeCell ref="H4565:I4565"/>
    <mergeCell ref="H4566:I4566"/>
    <mergeCell ref="H4567:I4567"/>
    <mergeCell ref="H4580:I4580"/>
    <mergeCell ref="H4581:I4581"/>
    <mergeCell ref="H4582:I4582"/>
    <mergeCell ref="H4583:I4583"/>
    <mergeCell ref="H4584:I4584"/>
    <mergeCell ref="H4585:I4585"/>
    <mergeCell ref="H4574:I4574"/>
    <mergeCell ref="H4575:I4575"/>
    <mergeCell ref="H4576:I4576"/>
    <mergeCell ref="H4577:I4577"/>
    <mergeCell ref="H4578:I4578"/>
    <mergeCell ref="H4579:I4579"/>
    <mergeCell ref="H4592:I4592"/>
    <mergeCell ref="H4593:I4593"/>
    <mergeCell ref="H4594:I4594"/>
    <mergeCell ref="H4595:I4595"/>
    <mergeCell ref="H4596:I4596"/>
    <mergeCell ref="H4597:I4597"/>
    <mergeCell ref="H4586:I4586"/>
    <mergeCell ref="H4587:I4587"/>
    <mergeCell ref="H4588:I4588"/>
    <mergeCell ref="H4589:I4589"/>
    <mergeCell ref="H4590:I4590"/>
    <mergeCell ref="H4591:I4591"/>
    <mergeCell ref="H4604:I4604"/>
    <mergeCell ref="H4605:I4605"/>
    <mergeCell ref="H4606:I4606"/>
    <mergeCell ref="H4607:I4607"/>
    <mergeCell ref="H4608:I4608"/>
    <mergeCell ref="H4609:I4609"/>
    <mergeCell ref="H4598:I4598"/>
    <mergeCell ref="H4599:I4599"/>
    <mergeCell ref="H4600:I4600"/>
    <mergeCell ref="H4601:I4601"/>
    <mergeCell ref="H4602:I4602"/>
    <mergeCell ref="H4603:I4603"/>
    <mergeCell ref="H4616:I4616"/>
    <mergeCell ref="H4617:I4617"/>
    <mergeCell ref="H4618:I4618"/>
    <mergeCell ref="H4619:I4619"/>
    <mergeCell ref="H4620:I4620"/>
    <mergeCell ref="H4621:I4621"/>
    <mergeCell ref="H4610:I4610"/>
    <mergeCell ref="H4611:I4611"/>
    <mergeCell ref="H4612:I4612"/>
    <mergeCell ref="H4613:I4613"/>
    <mergeCell ref="H4614:I4614"/>
    <mergeCell ref="H4615:I4615"/>
    <mergeCell ref="H4628:I4628"/>
    <mergeCell ref="H4629:I4629"/>
    <mergeCell ref="H4630:I4630"/>
    <mergeCell ref="D4631:G4631"/>
    <mergeCell ref="H4631:I4631"/>
    <mergeCell ref="H4632:I4632"/>
    <mergeCell ref="H4622:I4622"/>
    <mergeCell ref="H4623:I4623"/>
    <mergeCell ref="H4624:I4624"/>
    <mergeCell ref="H4625:I4625"/>
    <mergeCell ref="H4626:I4626"/>
    <mergeCell ref="H4627:I4627"/>
    <mergeCell ref="G4645:I4645"/>
    <mergeCell ref="G4646:I4647"/>
    <mergeCell ref="H4639:I4639"/>
    <mergeCell ref="H4640:I4640"/>
    <mergeCell ref="H4641:I4641"/>
    <mergeCell ref="H4642:I4642"/>
    <mergeCell ref="H4643:I4643"/>
    <mergeCell ref="H4644:I4644"/>
    <mergeCell ref="H4633:I4633"/>
    <mergeCell ref="H4634:I4634"/>
    <mergeCell ref="H4635:I4635"/>
    <mergeCell ref="H4636:I4636"/>
    <mergeCell ref="H4637:I4637"/>
    <mergeCell ref="H4638:I4638"/>
    <mergeCell ref="G4388:I4389"/>
    <mergeCell ref="H4381:I4381"/>
    <mergeCell ref="H4329:I4329"/>
    <mergeCell ref="H4365:I4365"/>
    <mergeCell ref="H4376:I4376"/>
    <mergeCell ref="H4374:I4374"/>
    <mergeCell ref="H4357:I4357"/>
    <mergeCell ref="H4386:I4386"/>
    <mergeCell ref="H4385:I4385"/>
    <mergeCell ref="H4382:I4382"/>
    <mergeCell ref="H4360:I4360"/>
    <mergeCell ref="H4364:I4364"/>
    <mergeCell ref="H4383:I4383"/>
    <mergeCell ref="H4380:I4380"/>
    <mergeCell ref="H4379:I4379"/>
    <mergeCell ref="H4372:I4372"/>
    <mergeCell ref="D4373:G4373"/>
    <mergeCell ref="H4377:I4377"/>
    <mergeCell ref="H4363:I4363"/>
    <mergeCell ref="H4356:I4356"/>
    <mergeCell ref="H4373:I4373"/>
    <mergeCell ref="H4334:I4334"/>
    <mergeCell ref="H4371:I4371"/>
    <mergeCell ref="I4145:J4146"/>
    <mergeCell ref="B4145:F4147"/>
    <mergeCell ref="H4242:I4242"/>
    <mergeCell ref="H4245:I4245"/>
    <mergeCell ref="H4239:I4239"/>
    <mergeCell ref="H4237:I4237"/>
    <mergeCell ref="H4244:I4244"/>
    <mergeCell ref="B4229:G4231"/>
    <mergeCell ref="G4387:I4387"/>
    <mergeCell ref="H4260:I4260"/>
    <mergeCell ref="H4259:I4259"/>
    <mergeCell ref="H4255:I4255"/>
    <mergeCell ref="H4378:I4378"/>
    <mergeCell ref="H4343:I4343"/>
    <mergeCell ref="H4384:I4384"/>
    <mergeCell ref="H4310:I4310"/>
    <mergeCell ref="H4306:I4306"/>
    <mergeCell ref="H4290:I4290"/>
    <mergeCell ref="H4295:I4295"/>
    <mergeCell ref="H4301:I4301"/>
    <mergeCell ref="H4282:I4282"/>
    <mergeCell ref="H4294:I4294"/>
    <mergeCell ref="H4304:I4304"/>
    <mergeCell ref="H4253:I4253"/>
    <mergeCell ref="G4222:H4223"/>
    <mergeCell ref="H4232:I4232"/>
    <mergeCell ref="B4137:G4137"/>
    <mergeCell ref="B4138:G4138"/>
    <mergeCell ref="C4181:D4181"/>
    <mergeCell ref="G4145:H4145"/>
    <mergeCell ref="E4151:H4151"/>
    <mergeCell ref="G4141:H4141"/>
    <mergeCell ref="B4141:D4143"/>
    <mergeCell ref="B4149:F4149"/>
    <mergeCell ref="C4155:D4155"/>
    <mergeCell ref="E4141:F4141"/>
    <mergeCell ref="B4139:C4139"/>
    <mergeCell ref="E4142:F4143"/>
    <mergeCell ref="G4142:H4143"/>
    <mergeCell ref="H4250:I4250"/>
    <mergeCell ref="H4236:I4236"/>
    <mergeCell ref="G4228:H4228"/>
    <mergeCell ref="H4235:I4235"/>
    <mergeCell ref="H4243:I4243"/>
    <mergeCell ref="H4248:I4248"/>
    <mergeCell ref="H4247:I4247"/>
    <mergeCell ref="C4210:D4210"/>
    <mergeCell ref="D4225:E4225"/>
    <mergeCell ref="D4228:E4228"/>
    <mergeCell ref="H4240:I4240"/>
    <mergeCell ref="G4227:H4227"/>
    <mergeCell ref="G4224:H4224"/>
    <mergeCell ref="H4233:I4233"/>
    <mergeCell ref="H4238:I4238"/>
    <mergeCell ref="H4229:I4229"/>
    <mergeCell ref="H4230:I4231"/>
    <mergeCell ref="B4221:F4223"/>
    <mergeCell ref="G4221:H4221"/>
    <mergeCell ref="H4234:I4234"/>
    <mergeCell ref="G4225:H4225"/>
    <mergeCell ref="G4226:H4226"/>
    <mergeCell ref="I4153:I4154"/>
    <mergeCell ref="E4153:H4153"/>
    <mergeCell ref="C4170:D4170"/>
    <mergeCell ref="B4148:F4148"/>
    <mergeCell ref="C4166:D4166"/>
    <mergeCell ref="H4246:I4246"/>
    <mergeCell ref="C4203:D4203"/>
    <mergeCell ref="C4202:D4202"/>
    <mergeCell ref="H4249:I4249"/>
    <mergeCell ref="C4204:D4204"/>
    <mergeCell ref="B4198:H4200"/>
    <mergeCell ref="I4198:I4200"/>
    <mergeCell ref="C4209:D4209"/>
    <mergeCell ref="B4208:H4208"/>
    <mergeCell ref="D4224:E4224"/>
    <mergeCell ref="D4226:E4226"/>
    <mergeCell ref="H4336:I4336"/>
    <mergeCell ref="H4337:I4337"/>
    <mergeCell ref="H4353:I4353"/>
    <mergeCell ref="H4311:I4311"/>
    <mergeCell ref="H4293:I4293"/>
    <mergeCell ref="H4359:I4359"/>
    <mergeCell ref="H4332:I4332"/>
    <mergeCell ref="H4338:I4338"/>
    <mergeCell ref="H4358:I4358"/>
    <mergeCell ref="H4340:I4340"/>
    <mergeCell ref="H4352:I4352"/>
    <mergeCell ref="H4345:I4345"/>
    <mergeCell ref="H4342:I4342"/>
    <mergeCell ref="H4346:I4346"/>
    <mergeCell ref="H4303:I4303"/>
    <mergeCell ref="H4313:I4313"/>
    <mergeCell ref="H4316:I4316"/>
    <mergeCell ref="H4326:I4326"/>
    <mergeCell ref="H4317:I4317"/>
    <mergeCell ref="H4327:I4327"/>
    <mergeCell ref="H4319:I4319"/>
    <mergeCell ref="H4325:I4325"/>
    <mergeCell ref="H4350:I4350"/>
    <mergeCell ref="H4283:I4283"/>
    <mergeCell ref="H4298:I4298"/>
    <mergeCell ref="H4278:I4278"/>
    <mergeCell ref="H4296:I4296"/>
    <mergeCell ref="H4291:I4291"/>
    <mergeCell ref="H4322:I4322"/>
    <mergeCell ref="H4323:I4323"/>
    <mergeCell ref="H4324:I4324"/>
    <mergeCell ref="H4256:I4256"/>
    <mergeCell ref="H4258:I4258"/>
    <mergeCell ref="H4265:I4265"/>
    <mergeCell ref="H4264:I4264"/>
    <mergeCell ref="H4299:I4299"/>
    <mergeCell ref="H4277:I4277"/>
    <mergeCell ref="H4271:I4271"/>
    <mergeCell ref="H4292:I4292"/>
    <mergeCell ref="H4302:I4302"/>
    <mergeCell ref="H4375:I4375"/>
    <mergeCell ref="H4354:I4354"/>
    <mergeCell ref="H4339:I4339"/>
    <mergeCell ref="H4370:I4370"/>
    <mergeCell ref="H4369:I4369"/>
    <mergeCell ref="H4366:I4366"/>
    <mergeCell ref="H4347:I4347"/>
    <mergeCell ref="H4351:I4351"/>
    <mergeCell ref="H4349:I4349"/>
    <mergeCell ref="H4355:I4355"/>
    <mergeCell ref="H4368:I4368"/>
    <mergeCell ref="H4361:I4361"/>
    <mergeCell ref="H4367:I4367"/>
    <mergeCell ref="H4362:I4362"/>
    <mergeCell ref="H4341:I4341"/>
    <mergeCell ref="H4344:I4344"/>
    <mergeCell ref="H4251:I4251"/>
    <mergeCell ref="H4330:I4330"/>
    <mergeCell ref="H4273:I4273"/>
    <mergeCell ref="H4274:I4274"/>
    <mergeCell ref="H4275:I4275"/>
    <mergeCell ref="H4261:I4261"/>
    <mergeCell ref="H4314:I4314"/>
    <mergeCell ref="H4279:I4279"/>
    <mergeCell ref="H4252:I4252"/>
    <mergeCell ref="H4315:I4315"/>
    <mergeCell ref="H4272:I4272"/>
    <mergeCell ref="H4281:I4281"/>
    <mergeCell ref="H4254:I4254"/>
    <mergeCell ref="H4269:I4269"/>
    <mergeCell ref="H4262:I4262"/>
    <mergeCell ref="H4297:I4297"/>
    <mergeCell ref="I4147:J4147"/>
    <mergeCell ref="I4148:J4148"/>
    <mergeCell ref="I4149:J4149"/>
    <mergeCell ref="H4348:I4348"/>
    <mergeCell ref="H4307:I4307"/>
    <mergeCell ref="H4308:I4308"/>
    <mergeCell ref="H4309:I4309"/>
    <mergeCell ref="H4318:I4318"/>
    <mergeCell ref="H4321:I4321"/>
    <mergeCell ref="H4331:I4331"/>
    <mergeCell ref="H4333:I4333"/>
    <mergeCell ref="H4335:I4335"/>
    <mergeCell ref="H4241:I4241"/>
    <mergeCell ref="H4257:I4257"/>
    <mergeCell ref="H4284:I4284"/>
    <mergeCell ref="H4276:I4276"/>
    <mergeCell ref="H4328:I4328"/>
    <mergeCell ref="H4263:I4263"/>
    <mergeCell ref="H4280:I4280"/>
    <mergeCell ref="H4285:I4285"/>
    <mergeCell ref="H4320:I4320"/>
    <mergeCell ref="H4300:I4300"/>
    <mergeCell ref="H4305:I4305"/>
    <mergeCell ref="H4312:I4312"/>
    <mergeCell ref="H4288:I4288"/>
    <mergeCell ref="H4289:I4289"/>
    <mergeCell ref="H4267:I4267"/>
    <mergeCell ref="H4268:I4268"/>
    <mergeCell ref="H4286:I4286"/>
    <mergeCell ref="H4266:I4266"/>
    <mergeCell ref="H4287:I4287"/>
    <mergeCell ref="H4270:I4270"/>
    <mergeCell ref="I3889:J3889"/>
    <mergeCell ref="I3890:J3890"/>
    <mergeCell ref="I3891:J3891"/>
    <mergeCell ref="H4090:I4090"/>
    <mergeCell ref="H4049:I4049"/>
    <mergeCell ref="H4050:I4050"/>
    <mergeCell ref="H4051:I4051"/>
    <mergeCell ref="H4060:I4060"/>
    <mergeCell ref="H4063:I4063"/>
    <mergeCell ref="H4073:I4073"/>
    <mergeCell ref="H4075:I4075"/>
    <mergeCell ref="H4077:I4077"/>
    <mergeCell ref="H3983:I3983"/>
    <mergeCell ref="H3999:I3999"/>
    <mergeCell ref="H4026:I4026"/>
    <mergeCell ref="H4018:I4018"/>
    <mergeCell ref="H4070:I4070"/>
    <mergeCell ref="H4005:I4005"/>
    <mergeCell ref="H4022:I4022"/>
    <mergeCell ref="H4027:I4027"/>
    <mergeCell ref="H4062:I4062"/>
    <mergeCell ref="H4042:I4042"/>
    <mergeCell ref="H4047:I4047"/>
    <mergeCell ref="H4054:I4054"/>
    <mergeCell ref="H3993:I3993"/>
    <mergeCell ref="H4072:I4072"/>
    <mergeCell ref="H4015:I4015"/>
    <mergeCell ref="H4016:I4016"/>
    <mergeCell ref="H4017:I4017"/>
    <mergeCell ref="H4003:I4003"/>
    <mergeCell ref="H4056:I4056"/>
    <mergeCell ref="H4021:I4021"/>
    <mergeCell ref="H4096:I4096"/>
    <mergeCell ref="H4081:I4081"/>
    <mergeCell ref="H4112:I4112"/>
    <mergeCell ref="H4111:I4111"/>
    <mergeCell ref="H4108:I4108"/>
    <mergeCell ref="H4089:I4089"/>
    <mergeCell ref="H4093:I4093"/>
    <mergeCell ref="H4091:I4091"/>
    <mergeCell ref="H4097:I4097"/>
    <mergeCell ref="H4110:I4110"/>
    <mergeCell ref="H4103:I4103"/>
    <mergeCell ref="H4109:I4109"/>
    <mergeCell ref="H4104:I4104"/>
    <mergeCell ref="H4083:I4083"/>
    <mergeCell ref="H4086:I4086"/>
    <mergeCell ref="H3998:I3998"/>
    <mergeCell ref="H4000:I4000"/>
    <mergeCell ref="H4007:I4007"/>
    <mergeCell ref="H4006:I4006"/>
    <mergeCell ref="H4041:I4041"/>
    <mergeCell ref="H4019:I4019"/>
    <mergeCell ref="H4013:I4013"/>
    <mergeCell ref="H4034:I4034"/>
    <mergeCell ref="H4030:I4030"/>
    <mergeCell ref="H4031:I4031"/>
    <mergeCell ref="H4009:I4009"/>
    <mergeCell ref="H4010:I4010"/>
    <mergeCell ref="H4028:I4028"/>
    <mergeCell ref="H4008:I4008"/>
    <mergeCell ref="H4029:I4029"/>
    <mergeCell ref="H4012:I4012"/>
    <mergeCell ref="H4045:I4045"/>
    <mergeCell ref="H4055:I4055"/>
    <mergeCell ref="H4058:I4058"/>
    <mergeCell ref="H4068:I4068"/>
    <mergeCell ref="H4059:I4059"/>
    <mergeCell ref="H4069:I4069"/>
    <mergeCell ref="H4061:I4061"/>
    <mergeCell ref="H4067:I4067"/>
    <mergeCell ref="H3994:I3994"/>
    <mergeCell ref="H4057:I4057"/>
    <mergeCell ref="H4014:I4014"/>
    <mergeCell ref="H4023:I4023"/>
    <mergeCell ref="H3996:I3996"/>
    <mergeCell ref="H4011:I4011"/>
    <mergeCell ref="H4004:I4004"/>
    <mergeCell ref="H4039:I4039"/>
    <mergeCell ref="H4025:I4025"/>
    <mergeCell ref="H4040:I4040"/>
    <mergeCell ref="H4020:I4020"/>
    <mergeCell ref="H4038:I4038"/>
    <mergeCell ref="H4033:I4033"/>
    <mergeCell ref="H4064:I4064"/>
    <mergeCell ref="H4065:I4065"/>
    <mergeCell ref="H4066:I4066"/>
    <mergeCell ref="H4044:I4044"/>
    <mergeCell ref="C3951:D3951"/>
    <mergeCell ref="B3950:H3950"/>
    <mergeCell ref="D3966:E3966"/>
    <mergeCell ref="D3968:E3968"/>
    <mergeCell ref="H3992:I3992"/>
    <mergeCell ref="H3978:I3978"/>
    <mergeCell ref="G3970:H3970"/>
    <mergeCell ref="H3977:I3977"/>
    <mergeCell ref="H3985:I3985"/>
    <mergeCell ref="H3990:I3990"/>
    <mergeCell ref="H3989:I3989"/>
    <mergeCell ref="C3952:D3952"/>
    <mergeCell ref="D3967:E3967"/>
    <mergeCell ref="D3970:E3970"/>
    <mergeCell ref="H3982:I3982"/>
    <mergeCell ref="G3969:H3969"/>
    <mergeCell ref="G3966:H3966"/>
    <mergeCell ref="H3975:I3975"/>
    <mergeCell ref="H3980:I3980"/>
    <mergeCell ref="H3971:I3971"/>
    <mergeCell ref="B3963:F3965"/>
    <mergeCell ref="G3963:H3963"/>
    <mergeCell ref="G3964:H3965"/>
    <mergeCell ref="H3974:I3974"/>
    <mergeCell ref="H3976:I3976"/>
    <mergeCell ref="G3967:H3967"/>
    <mergeCell ref="G3968:H3968"/>
    <mergeCell ref="B3879:G3879"/>
    <mergeCell ref="B3880:G3880"/>
    <mergeCell ref="C3923:D3923"/>
    <mergeCell ref="G3887:H3887"/>
    <mergeCell ref="E3893:H3893"/>
    <mergeCell ref="G3883:H3883"/>
    <mergeCell ref="B3883:D3885"/>
    <mergeCell ref="B3891:F3891"/>
    <mergeCell ref="C3897:D3897"/>
    <mergeCell ref="E3883:F3883"/>
    <mergeCell ref="B3881:C3881"/>
    <mergeCell ref="E3884:F3885"/>
    <mergeCell ref="G3884:H3885"/>
    <mergeCell ref="I3887:J3888"/>
    <mergeCell ref="B3887:F3889"/>
    <mergeCell ref="I3895:I3896"/>
    <mergeCell ref="E3895:H3895"/>
    <mergeCell ref="C3912:D3912"/>
    <mergeCell ref="B3890:F3890"/>
    <mergeCell ref="C3908:D3908"/>
    <mergeCell ref="C3945:D3945"/>
    <mergeCell ref="C3944:D3944"/>
    <mergeCell ref="C3946:D3946"/>
    <mergeCell ref="B3940:H3942"/>
    <mergeCell ref="I3940:I3942"/>
    <mergeCell ref="H3984:I3984"/>
    <mergeCell ref="H3987:I3987"/>
    <mergeCell ref="H3981:I3981"/>
    <mergeCell ref="H3979:I3979"/>
    <mergeCell ref="H3986:I3986"/>
    <mergeCell ref="B3971:G3973"/>
    <mergeCell ref="G4129:I4129"/>
    <mergeCell ref="H4002:I4002"/>
    <mergeCell ref="H4001:I4001"/>
    <mergeCell ref="H3997:I3997"/>
    <mergeCell ref="H4120:I4120"/>
    <mergeCell ref="H4085:I4085"/>
    <mergeCell ref="H4126:I4126"/>
    <mergeCell ref="H4052:I4052"/>
    <mergeCell ref="H4048:I4048"/>
    <mergeCell ref="H4032:I4032"/>
    <mergeCell ref="H4037:I4037"/>
    <mergeCell ref="H4043:I4043"/>
    <mergeCell ref="H4024:I4024"/>
    <mergeCell ref="H4036:I4036"/>
    <mergeCell ref="H4046:I4046"/>
    <mergeCell ref="H3995:I3995"/>
    <mergeCell ref="H3972:I3973"/>
    <mergeCell ref="H3988:I3988"/>
    <mergeCell ref="H3991:I3991"/>
    <mergeCell ref="H4078:I4078"/>
    <mergeCell ref="H4079:I4079"/>
    <mergeCell ref="H4095:I4095"/>
    <mergeCell ref="H4053:I4053"/>
    <mergeCell ref="H4035:I4035"/>
    <mergeCell ref="H4101:I4101"/>
    <mergeCell ref="H4074:I4074"/>
    <mergeCell ref="G4130:I4131"/>
    <mergeCell ref="H4123:I4123"/>
    <mergeCell ref="H4071:I4071"/>
    <mergeCell ref="H4107:I4107"/>
    <mergeCell ref="H4118:I4118"/>
    <mergeCell ref="H4116:I4116"/>
    <mergeCell ref="H4099:I4099"/>
    <mergeCell ref="H4128:I4128"/>
    <mergeCell ref="H4127:I4127"/>
    <mergeCell ref="H4124:I4124"/>
    <mergeCell ref="H4102:I4102"/>
    <mergeCell ref="H4106:I4106"/>
    <mergeCell ref="H4125:I4125"/>
    <mergeCell ref="H4122:I4122"/>
    <mergeCell ref="H4121:I4121"/>
    <mergeCell ref="H4114:I4114"/>
    <mergeCell ref="D4115:G4115"/>
    <mergeCell ref="H4119:I4119"/>
    <mergeCell ref="H4092:I4092"/>
    <mergeCell ref="H4105:I4105"/>
    <mergeCell ref="H4098:I4098"/>
    <mergeCell ref="H4115:I4115"/>
    <mergeCell ref="H4076:I4076"/>
    <mergeCell ref="H4113:I4113"/>
    <mergeCell ref="H4080:I4080"/>
    <mergeCell ref="H4100:I4100"/>
    <mergeCell ref="H4082:I4082"/>
    <mergeCell ref="H4094:I4094"/>
    <mergeCell ref="H4087:I4087"/>
    <mergeCell ref="H4084:I4084"/>
    <mergeCell ref="H4088:I4088"/>
    <mergeCell ref="H4117:I4117"/>
    <mergeCell ref="G3872:I3873"/>
    <mergeCell ref="H3865:I3865"/>
    <mergeCell ref="H3813:I3813"/>
    <mergeCell ref="H3849:I3849"/>
    <mergeCell ref="H3860:I3860"/>
    <mergeCell ref="H3858:I3858"/>
    <mergeCell ref="H3841:I3841"/>
    <mergeCell ref="H3870:I3870"/>
    <mergeCell ref="H3869:I3869"/>
    <mergeCell ref="H3866:I3866"/>
    <mergeCell ref="H3844:I3844"/>
    <mergeCell ref="H3848:I3848"/>
    <mergeCell ref="H3867:I3867"/>
    <mergeCell ref="H3864:I3864"/>
    <mergeCell ref="H3863:I3863"/>
    <mergeCell ref="H3856:I3856"/>
    <mergeCell ref="D3857:G3857"/>
    <mergeCell ref="H3861:I3861"/>
    <mergeCell ref="H3834:I3834"/>
    <mergeCell ref="H3847:I3847"/>
    <mergeCell ref="H3840:I3840"/>
    <mergeCell ref="H3857:I3857"/>
    <mergeCell ref="H3818:I3818"/>
    <mergeCell ref="H3855:I3855"/>
    <mergeCell ref="H3843:I3843"/>
    <mergeCell ref="H3842:I3842"/>
    <mergeCell ref="I3629:J3630"/>
    <mergeCell ref="B3629:F3631"/>
    <mergeCell ref="H3726:I3726"/>
    <mergeCell ref="H3729:I3729"/>
    <mergeCell ref="H3723:I3723"/>
    <mergeCell ref="H3721:I3721"/>
    <mergeCell ref="H3728:I3728"/>
    <mergeCell ref="B3713:G3715"/>
    <mergeCell ref="G3871:I3871"/>
    <mergeCell ref="H3744:I3744"/>
    <mergeCell ref="H3743:I3743"/>
    <mergeCell ref="H3739:I3739"/>
    <mergeCell ref="H3862:I3862"/>
    <mergeCell ref="H3827:I3827"/>
    <mergeCell ref="H3868:I3868"/>
    <mergeCell ref="H3794:I3794"/>
    <mergeCell ref="H3790:I3790"/>
    <mergeCell ref="H3774:I3774"/>
    <mergeCell ref="H3779:I3779"/>
    <mergeCell ref="H3785:I3785"/>
    <mergeCell ref="H3766:I3766"/>
    <mergeCell ref="H3778:I3778"/>
    <mergeCell ref="H3788:I3788"/>
    <mergeCell ref="H3737:I3737"/>
    <mergeCell ref="G3706:H3707"/>
    <mergeCell ref="H3716:I3716"/>
    <mergeCell ref="H3718:I3718"/>
    <mergeCell ref="G3709:H3709"/>
    <mergeCell ref="G3710:H3710"/>
    <mergeCell ref="I3637:I3638"/>
    <mergeCell ref="E3637:H3637"/>
    <mergeCell ref="C3654:D3654"/>
    <mergeCell ref="B3621:G3621"/>
    <mergeCell ref="B3622:G3622"/>
    <mergeCell ref="C3665:D3665"/>
    <mergeCell ref="G3629:H3629"/>
    <mergeCell ref="E3635:H3635"/>
    <mergeCell ref="G3625:H3625"/>
    <mergeCell ref="B3625:D3627"/>
    <mergeCell ref="B3633:F3633"/>
    <mergeCell ref="C3639:D3639"/>
    <mergeCell ref="E3625:F3625"/>
    <mergeCell ref="B3623:C3623"/>
    <mergeCell ref="E3626:F3627"/>
    <mergeCell ref="G3626:H3627"/>
    <mergeCell ref="H3734:I3734"/>
    <mergeCell ref="H3720:I3720"/>
    <mergeCell ref="G3712:H3712"/>
    <mergeCell ref="H3719:I3719"/>
    <mergeCell ref="H3727:I3727"/>
    <mergeCell ref="H3732:I3732"/>
    <mergeCell ref="H3731:I3731"/>
    <mergeCell ref="C3694:D3694"/>
    <mergeCell ref="D3709:E3709"/>
    <mergeCell ref="D3712:E3712"/>
    <mergeCell ref="H3724:I3724"/>
    <mergeCell ref="G3711:H3711"/>
    <mergeCell ref="G3708:H3708"/>
    <mergeCell ref="H3717:I3717"/>
    <mergeCell ref="H3722:I3722"/>
    <mergeCell ref="H3713:I3713"/>
    <mergeCell ref="H3714:I3715"/>
    <mergeCell ref="B3705:F3707"/>
    <mergeCell ref="G3705:H3705"/>
    <mergeCell ref="B3632:F3632"/>
    <mergeCell ref="C3650:D3650"/>
    <mergeCell ref="H3730:I3730"/>
    <mergeCell ref="C3687:D3687"/>
    <mergeCell ref="C3686:D3686"/>
    <mergeCell ref="H3733:I3733"/>
    <mergeCell ref="C3688:D3688"/>
    <mergeCell ref="B3682:H3684"/>
    <mergeCell ref="I3682:I3684"/>
    <mergeCell ref="C3693:D3693"/>
    <mergeCell ref="B3692:H3692"/>
    <mergeCell ref="D3708:E3708"/>
    <mergeCell ref="D3710:E3710"/>
    <mergeCell ref="H3786:I3786"/>
    <mergeCell ref="H3820:I3820"/>
    <mergeCell ref="H3821:I3821"/>
    <mergeCell ref="H3837:I3837"/>
    <mergeCell ref="H3795:I3795"/>
    <mergeCell ref="H3777:I3777"/>
    <mergeCell ref="H3816:I3816"/>
    <mergeCell ref="H3822:I3822"/>
    <mergeCell ref="H3824:I3824"/>
    <mergeCell ref="H3836:I3836"/>
    <mergeCell ref="H3829:I3829"/>
    <mergeCell ref="H3826:I3826"/>
    <mergeCell ref="H3830:I3830"/>
    <mergeCell ref="H3787:I3787"/>
    <mergeCell ref="H3797:I3797"/>
    <mergeCell ref="H3800:I3800"/>
    <mergeCell ref="H3810:I3810"/>
    <mergeCell ref="H3801:I3801"/>
    <mergeCell ref="H3811:I3811"/>
    <mergeCell ref="H3735:I3735"/>
    <mergeCell ref="H3814:I3814"/>
    <mergeCell ref="H3757:I3757"/>
    <mergeCell ref="H3758:I3758"/>
    <mergeCell ref="H3759:I3759"/>
    <mergeCell ref="H3745:I3745"/>
    <mergeCell ref="H3798:I3798"/>
    <mergeCell ref="H3763:I3763"/>
    <mergeCell ref="H3736:I3736"/>
    <mergeCell ref="H3799:I3799"/>
    <mergeCell ref="H3756:I3756"/>
    <mergeCell ref="H3765:I3765"/>
    <mergeCell ref="H3738:I3738"/>
    <mergeCell ref="H3753:I3753"/>
    <mergeCell ref="H3746:I3746"/>
    <mergeCell ref="H3781:I3781"/>
    <mergeCell ref="H3767:I3767"/>
    <mergeCell ref="H3782:I3782"/>
    <mergeCell ref="H3762:I3762"/>
    <mergeCell ref="H3780:I3780"/>
    <mergeCell ref="H3775:I3775"/>
    <mergeCell ref="H3806:I3806"/>
    <mergeCell ref="H3807:I3807"/>
    <mergeCell ref="H3808:I3808"/>
    <mergeCell ref="H3740:I3740"/>
    <mergeCell ref="H3742:I3742"/>
    <mergeCell ref="H3749:I3749"/>
    <mergeCell ref="H3748:I3748"/>
    <mergeCell ref="H3783:I3783"/>
    <mergeCell ref="H3761:I3761"/>
    <mergeCell ref="H3771:I3771"/>
    <mergeCell ref="H3754:I3754"/>
    <mergeCell ref="H3859:I3859"/>
    <mergeCell ref="H3838:I3838"/>
    <mergeCell ref="H3823:I3823"/>
    <mergeCell ref="H3854:I3854"/>
    <mergeCell ref="H3853:I3853"/>
    <mergeCell ref="H3850:I3850"/>
    <mergeCell ref="H3831:I3831"/>
    <mergeCell ref="H3835:I3835"/>
    <mergeCell ref="H3833:I3833"/>
    <mergeCell ref="H3839:I3839"/>
    <mergeCell ref="H3852:I3852"/>
    <mergeCell ref="H3845:I3845"/>
    <mergeCell ref="H3851:I3851"/>
    <mergeCell ref="H3846:I3846"/>
    <mergeCell ref="H3825:I3825"/>
    <mergeCell ref="H3828:I3828"/>
    <mergeCell ref="H3803:I3803"/>
    <mergeCell ref="H3809:I3809"/>
    <mergeCell ref="I3631:J3631"/>
    <mergeCell ref="I3632:J3632"/>
    <mergeCell ref="I3633:J3633"/>
    <mergeCell ref="H3832:I3832"/>
    <mergeCell ref="H3791:I3791"/>
    <mergeCell ref="H3792:I3792"/>
    <mergeCell ref="H3793:I3793"/>
    <mergeCell ref="H3802:I3802"/>
    <mergeCell ref="H3805:I3805"/>
    <mergeCell ref="H3815:I3815"/>
    <mergeCell ref="H3817:I3817"/>
    <mergeCell ref="H3819:I3819"/>
    <mergeCell ref="H3725:I3725"/>
    <mergeCell ref="H3741:I3741"/>
    <mergeCell ref="H3768:I3768"/>
    <mergeCell ref="H3760:I3760"/>
    <mergeCell ref="H3812:I3812"/>
    <mergeCell ref="H3747:I3747"/>
    <mergeCell ref="H3764:I3764"/>
    <mergeCell ref="H3769:I3769"/>
    <mergeCell ref="H3804:I3804"/>
    <mergeCell ref="H3784:I3784"/>
    <mergeCell ref="H3789:I3789"/>
    <mergeCell ref="H3796:I3796"/>
    <mergeCell ref="H3755:I3755"/>
    <mergeCell ref="H3776:I3776"/>
    <mergeCell ref="H3772:I3772"/>
    <mergeCell ref="H3773:I3773"/>
    <mergeCell ref="H3751:I3751"/>
    <mergeCell ref="H3752:I3752"/>
    <mergeCell ref="H3770:I3770"/>
    <mergeCell ref="H3750:I3750"/>
    <mergeCell ref="G3614:I3615"/>
    <mergeCell ref="H3607:I3607"/>
    <mergeCell ref="H3555:I3555"/>
    <mergeCell ref="H3591:I3591"/>
    <mergeCell ref="H3602:I3602"/>
    <mergeCell ref="H3600:I3600"/>
    <mergeCell ref="H3583:I3583"/>
    <mergeCell ref="H3612:I3612"/>
    <mergeCell ref="H3611:I3611"/>
    <mergeCell ref="H3608:I3608"/>
    <mergeCell ref="H3586:I3586"/>
    <mergeCell ref="H3590:I3590"/>
    <mergeCell ref="H3609:I3609"/>
    <mergeCell ref="H3606:I3606"/>
    <mergeCell ref="H3605:I3605"/>
    <mergeCell ref="H3598:I3598"/>
    <mergeCell ref="D3599:G3599"/>
    <mergeCell ref="H3603:I3603"/>
    <mergeCell ref="H3576:I3576"/>
    <mergeCell ref="H3589:I3589"/>
    <mergeCell ref="H3582:I3582"/>
    <mergeCell ref="H3599:I3599"/>
    <mergeCell ref="H3560:I3560"/>
    <mergeCell ref="H3597:I3597"/>
    <mergeCell ref="H3585:I3585"/>
    <mergeCell ref="H3584:I3584"/>
    <mergeCell ref="I3371:J3372"/>
    <mergeCell ref="B3371:F3373"/>
    <mergeCell ref="H3468:I3468"/>
    <mergeCell ref="H3471:I3471"/>
    <mergeCell ref="H3465:I3465"/>
    <mergeCell ref="H3463:I3463"/>
    <mergeCell ref="H3470:I3470"/>
    <mergeCell ref="B3455:G3457"/>
    <mergeCell ref="G3613:I3613"/>
    <mergeCell ref="H3486:I3486"/>
    <mergeCell ref="H3485:I3485"/>
    <mergeCell ref="H3481:I3481"/>
    <mergeCell ref="H3604:I3604"/>
    <mergeCell ref="H3569:I3569"/>
    <mergeCell ref="H3610:I3610"/>
    <mergeCell ref="H3536:I3536"/>
    <mergeCell ref="H3532:I3532"/>
    <mergeCell ref="H3516:I3516"/>
    <mergeCell ref="H3521:I3521"/>
    <mergeCell ref="H3527:I3527"/>
    <mergeCell ref="H3508:I3508"/>
    <mergeCell ref="H3520:I3520"/>
    <mergeCell ref="H3530:I3530"/>
    <mergeCell ref="H3479:I3479"/>
    <mergeCell ref="G3448:H3449"/>
    <mergeCell ref="H3458:I3458"/>
    <mergeCell ref="H3460:I3460"/>
    <mergeCell ref="G3451:H3451"/>
    <mergeCell ref="G3452:H3452"/>
    <mergeCell ref="I3379:I3380"/>
    <mergeCell ref="E3379:H3379"/>
    <mergeCell ref="C3396:D3396"/>
    <mergeCell ref="B3363:G3363"/>
    <mergeCell ref="B3364:G3364"/>
    <mergeCell ref="C3407:D3407"/>
    <mergeCell ref="G3371:H3371"/>
    <mergeCell ref="E3377:H3377"/>
    <mergeCell ref="G3367:H3367"/>
    <mergeCell ref="B3367:D3369"/>
    <mergeCell ref="B3375:F3375"/>
    <mergeCell ref="C3381:D3381"/>
    <mergeCell ref="E3367:F3367"/>
    <mergeCell ref="B3365:C3365"/>
    <mergeCell ref="E3368:F3369"/>
    <mergeCell ref="G3368:H3369"/>
    <mergeCell ref="H3476:I3476"/>
    <mergeCell ref="H3462:I3462"/>
    <mergeCell ref="G3454:H3454"/>
    <mergeCell ref="H3461:I3461"/>
    <mergeCell ref="H3469:I3469"/>
    <mergeCell ref="H3474:I3474"/>
    <mergeCell ref="H3473:I3473"/>
    <mergeCell ref="C3436:D3436"/>
    <mergeCell ref="D3451:E3451"/>
    <mergeCell ref="D3454:E3454"/>
    <mergeCell ref="H3466:I3466"/>
    <mergeCell ref="G3453:H3453"/>
    <mergeCell ref="G3450:H3450"/>
    <mergeCell ref="H3459:I3459"/>
    <mergeCell ref="H3464:I3464"/>
    <mergeCell ref="H3455:I3455"/>
    <mergeCell ref="H3456:I3457"/>
    <mergeCell ref="B3447:F3449"/>
    <mergeCell ref="G3447:H3447"/>
    <mergeCell ref="B3374:F3374"/>
    <mergeCell ref="C3392:D3392"/>
    <mergeCell ref="H3472:I3472"/>
    <mergeCell ref="C3429:D3429"/>
    <mergeCell ref="C3428:D3428"/>
    <mergeCell ref="H3475:I3475"/>
    <mergeCell ref="C3430:D3430"/>
    <mergeCell ref="B3424:H3426"/>
    <mergeCell ref="I3424:I3426"/>
    <mergeCell ref="C3435:D3435"/>
    <mergeCell ref="B3434:H3434"/>
    <mergeCell ref="D3450:E3450"/>
    <mergeCell ref="D3452:E3452"/>
    <mergeCell ref="H3528:I3528"/>
    <mergeCell ref="H3562:I3562"/>
    <mergeCell ref="H3563:I3563"/>
    <mergeCell ref="H3579:I3579"/>
    <mergeCell ref="H3537:I3537"/>
    <mergeCell ref="H3519:I3519"/>
    <mergeCell ref="H3558:I3558"/>
    <mergeCell ref="H3564:I3564"/>
    <mergeCell ref="H3566:I3566"/>
    <mergeCell ref="H3578:I3578"/>
    <mergeCell ref="H3571:I3571"/>
    <mergeCell ref="H3568:I3568"/>
    <mergeCell ref="H3572:I3572"/>
    <mergeCell ref="H3529:I3529"/>
    <mergeCell ref="H3539:I3539"/>
    <mergeCell ref="H3542:I3542"/>
    <mergeCell ref="H3552:I3552"/>
    <mergeCell ref="H3543:I3543"/>
    <mergeCell ref="H3553:I3553"/>
    <mergeCell ref="H3477:I3477"/>
    <mergeCell ref="H3556:I3556"/>
    <mergeCell ref="H3499:I3499"/>
    <mergeCell ref="H3500:I3500"/>
    <mergeCell ref="H3501:I3501"/>
    <mergeCell ref="H3487:I3487"/>
    <mergeCell ref="H3540:I3540"/>
    <mergeCell ref="H3505:I3505"/>
    <mergeCell ref="H3478:I3478"/>
    <mergeCell ref="H3541:I3541"/>
    <mergeCell ref="H3498:I3498"/>
    <mergeCell ref="H3507:I3507"/>
    <mergeCell ref="H3480:I3480"/>
    <mergeCell ref="H3495:I3495"/>
    <mergeCell ref="H3488:I3488"/>
    <mergeCell ref="H3523:I3523"/>
    <mergeCell ref="H3509:I3509"/>
    <mergeCell ref="H3524:I3524"/>
    <mergeCell ref="H3504:I3504"/>
    <mergeCell ref="H3522:I3522"/>
    <mergeCell ref="H3517:I3517"/>
    <mergeCell ref="H3548:I3548"/>
    <mergeCell ref="H3549:I3549"/>
    <mergeCell ref="H3550:I3550"/>
    <mergeCell ref="H3482:I3482"/>
    <mergeCell ref="H3484:I3484"/>
    <mergeCell ref="H3491:I3491"/>
    <mergeCell ref="H3490:I3490"/>
    <mergeCell ref="H3525:I3525"/>
    <mergeCell ref="H3503:I3503"/>
    <mergeCell ref="H3513:I3513"/>
    <mergeCell ref="H3496:I3496"/>
    <mergeCell ref="H3601:I3601"/>
    <mergeCell ref="H3580:I3580"/>
    <mergeCell ref="H3565:I3565"/>
    <mergeCell ref="H3596:I3596"/>
    <mergeCell ref="H3595:I3595"/>
    <mergeCell ref="H3592:I3592"/>
    <mergeCell ref="H3573:I3573"/>
    <mergeCell ref="H3577:I3577"/>
    <mergeCell ref="H3575:I3575"/>
    <mergeCell ref="H3581:I3581"/>
    <mergeCell ref="H3594:I3594"/>
    <mergeCell ref="H3587:I3587"/>
    <mergeCell ref="H3593:I3593"/>
    <mergeCell ref="H3588:I3588"/>
    <mergeCell ref="H3567:I3567"/>
    <mergeCell ref="H3570:I3570"/>
    <mergeCell ref="H3545:I3545"/>
    <mergeCell ref="H3551:I3551"/>
    <mergeCell ref="I3373:J3373"/>
    <mergeCell ref="I3374:J3374"/>
    <mergeCell ref="I3375:J3375"/>
    <mergeCell ref="H3574:I3574"/>
    <mergeCell ref="H3533:I3533"/>
    <mergeCell ref="H3534:I3534"/>
    <mergeCell ref="H3535:I3535"/>
    <mergeCell ref="H3544:I3544"/>
    <mergeCell ref="H3547:I3547"/>
    <mergeCell ref="H3557:I3557"/>
    <mergeCell ref="H3559:I3559"/>
    <mergeCell ref="H3561:I3561"/>
    <mergeCell ref="H3467:I3467"/>
    <mergeCell ref="H3483:I3483"/>
    <mergeCell ref="H3510:I3510"/>
    <mergeCell ref="H3502:I3502"/>
    <mergeCell ref="H3554:I3554"/>
    <mergeCell ref="H3489:I3489"/>
    <mergeCell ref="H3506:I3506"/>
    <mergeCell ref="H3511:I3511"/>
    <mergeCell ref="H3546:I3546"/>
    <mergeCell ref="H3526:I3526"/>
    <mergeCell ref="H3531:I3531"/>
    <mergeCell ref="H3538:I3538"/>
    <mergeCell ref="H3497:I3497"/>
    <mergeCell ref="H3518:I3518"/>
    <mergeCell ref="H3514:I3514"/>
    <mergeCell ref="H3515:I3515"/>
    <mergeCell ref="H3493:I3493"/>
    <mergeCell ref="H3494:I3494"/>
    <mergeCell ref="H3512:I3512"/>
    <mergeCell ref="H3492:I3492"/>
    <mergeCell ref="G3354:I3354"/>
    <mergeCell ref="G3355:I3356"/>
    <mergeCell ref="H3348:I3348"/>
    <mergeCell ref="H3349:I3349"/>
    <mergeCell ref="H3350:I3350"/>
    <mergeCell ref="H3351:I3351"/>
    <mergeCell ref="H3352:I3352"/>
    <mergeCell ref="H3353:I3353"/>
    <mergeCell ref="H3342:I3342"/>
    <mergeCell ref="H3343:I3343"/>
    <mergeCell ref="H3344:I3344"/>
    <mergeCell ref="H3345:I3345"/>
    <mergeCell ref="H3346:I3346"/>
    <mergeCell ref="H3347:I3347"/>
    <mergeCell ref="H3337:I3337"/>
    <mergeCell ref="H3338:I3338"/>
    <mergeCell ref="H3339:I3339"/>
    <mergeCell ref="D3340:G3340"/>
    <mergeCell ref="H3340:I3340"/>
    <mergeCell ref="H3341:I3341"/>
    <mergeCell ref="H3331:I3331"/>
    <mergeCell ref="H3332:I3332"/>
    <mergeCell ref="H3333:I3333"/>
    <mergeCell ref="H3334:I3334"/>
    <mergeCell ref="H3335:I3335"/>
    <mergeCell ref="H3336:I3336"/>
    <mergeCell ref="H3325:I3325"/>
    <mergeCell ref="H3326:I3326"/>
    <mergeCell ref="H3327:I3327"/>
    <mergeCell ref="H3328:I3328"/>
    <mergeCell ref="H3329:I3329"/>
    <mergeCell ref="H3330:I3330"/>
    <mergeCell ref="H3319:I3319"/>
    <mergeCell ref="H3320:I3320"/>
    <mergeCell ref="H3321:I3321"/>
    <mergeCell ref="H3322:I3322"/>
    <mergeCell ref="H3323:I3323"/>
    <mergeCell ref="H3324:I3324"/>
    <mergeCell ref="H3313:I3313"/>
    <mergeCell ref="H3314:I3314"/>
    <mergeCell ref="H3315:I3315"/>
    <mergeCell ref="H3316:I3316"/>
    <mergeCell ref="H3317:I3317"/>
    <mergeCell ref="H3318:I3318"/>
    <mergeCell ref="H3307:I3307"/>
    <mergeCell ref="H3308:I3308"/>
    <mergeCell ref="H3309:I3309"/>
    <mergeCell ref="H3310:I3310"/>
    <mergeCell ref="H3311:I3311"/>
    <mergeCell ref="H3312:I3312"/>
    <mergeCell ref="H3301:I3301"/>
    <mergeCell ref="H3302:I3302"/>
    <mergeCell ref="H3303:I3303"/>
    <mergeCell ref="H3304:I3304"/>
    <mergeCell ref="H3305:I3305"/>
    <mergeCell ref="H3306:I3306"/>
    <mergeCell ref="H3295:I3295"/>
    <mergeCell ref="H3296:I3296"/>
    <mergeCell ref="H3297:I3297"/>
    <mergeCell ref="H3298:I3298"/>
    <mergeCell ref="H3299:I3299"/>
    <mergeCell ref="H3300:I3300"/>
    <mergeCell ref="H3289:I3289"/>
    <mergeCell ref="H3290:I3290"/>
    <mergeCell ref="H3291:I3291"/>
    <mergeCell ref="H3292:I3292"/>
    <mergeCell ref="H3293:I3293"/>
    <mergeCell ref="H3294:I3294"/>
    <mergeCell ref="H3283:I3283"/>
    <mergeCell ref="H3284:I3284"/>
    <mergeCell ref="H3285:I3285"/>
    <mergeCell ref="H3286:I3286"/>
    <mergeCell ref="H3287:I3287"/>
    <mergeCell ref="H3288:I3288"/>
    <mergeCell ref="H3277:I3277"/>
    <mergeCell ref="H3278:I3278"/>
    <mergeCell ref="H3279:I3279"/>
    <mergeCell ref="H3280:I3280"/>
    <mergeCell ref="H3281:I3281"/>
    <mergeCell ref="H3282:I3282"/>
    <mergeCell ref="H3271:I3271"/>
    <mergeCell ref="H3272:I3272"/>
    <mergeCell ref="H3273:I3273"/>
    <mergeCell ref="H3274:I3274"/>
    <mergeCell ref="H3275:I3275"/>
    <mergeCell ref="H3276:I3276"/>
    <mergeCell ref="H3265:I3265"/>
    <mergeCell ref="H3266:I3266"/>
    <mergeCell ref="H3267:I3267"/>
    <mergeCell ref="H3268:I3268"/>
    <mergeCell ref="H3269:I3269"/>
    <mergeCell ref="H3270:I3270"/>
    <mergeCell ref="H3259:I3259"/>
    <mergeCell ref="H3260:I3260"/>
    <mergeCell ref="H3261:I3261"/>
    <mergeCell ref="H3262:I3262"/>
    <mergeCell ref="H3263:I3263"/>
    <mergeCell ref="H3264:I3264"/>
    <mergeCell ref="H3253:I3253"/>
    <mergeCell ref="H3254:I3254"/>
    <mergeCell ref="H3255:I3255"/>
    <mergeCell ref="H3256:I3256"/>
    <mergeCell ref="H3257:I3257"/>
    <mergeCell ref="H3258:I3258"/>
    <mergeCell ref="H3247:I3247"/>
    <mergeCell ref="H3248:I3248"/>
    <mergeCell ref="H3249:I3249"/>
    <mergeCell ref="H3250:I3250"/>
    <mergeCell ref="H3251:I3251"/>
    <mergeCell ref="H3252:I3252"/>
    <mergeCell ref="H3241:I3241"/>
    <mergeCell ref="H3242:I3242"/>
    <mergeCell ref="H3243:I3243"/>
    <mergeCell ref="H3244:I3244"/>
    <mergeCell ref="H3245:I3245"/>
    <mergeCell ref="H3246:I3246"/>
    <mergeCell ref="H3235:I3235"/>
    <mergeCell ref="H3236:I3236"/>
    <mergeCell ref="H3237:I3237"/>
    <mergeCell ref="H3238:I3238"/>
    <mergeCell ref="H3239:I3239"/>
    <mergeCell ref="H3240:I3240"/>
    <mergeCell ref="H3229:I3229"/>
    <mergeCell ref="H3230:I3230"/>
    <mergeCell ref="H3231:I3231"/>
    <mergeCell ref="H3232:I3232"/>
    <mergeCell ref="H3233:I3233"/>
    <mergeCell ref="H3234:I3234"/>
    <mergeCell ref="H3223:I3223"/>
    <mergeCell ref="H3224:I3224"/>
    <mergeCell ref="H3225:I3225"/>
    <mergeCell ref="H3226:I3226"/>
    <mergeCell ref="H3227:I3227"/>
    <mergeCell ref="H3228:I3228"/>
    <mergeCell ref="H3217:I3217"/>
    <mergeCell ref="H3218:I3218"/>
    <mergeCell ref="H3219:I3219"/>
    <mergeCell ref="H3220:I3220"/>
    <mergeCell ref="H3221:I3221"/>
    <mergeCell ref="H3222:I3222"/>
    <mergeCell ref="H3211:I3211"/>
    <mergeCell ref="H3212:I3212"/>
    <mergeCell ref="H3213:I3213"/>
    <mergeCell ref="H3214:I3214"/>
    <mergeCell ref="H3215:I3215"/>
    <mergeCell ref="H3216:I3216"/>
    <mergeCell ref="H3205:I3205"/>
    <mergeCell ref="H3206:I3206"/>
    <mergeCell ref="H3207:I3207"/>
    <mergeCell ref="H3208:I3208"/>
    <mergeCell ref="H3209:I3209"/>
    <mergeCell ref="H3210:I3210"/>
    <mergeCell ref="H3199:I3199"/>
    <mergeCell ref="H3200:I3200"/>
    <mergeCell ref="H3201:I3201"/>
    <mergeCell ref="H3202:I3202"/>
    <mergeCell ref="H3203:I3203"/>
    <mergeCell ref="H3204:I3204"/>
    <mergeCell ref="G3194:H3194"/>
    <mergeCell ref="D3195:E3195"/>
    <mergeCell ref="G3195:H3195"/>
    <mergeCell ref="B3196:G3198"/>
    <mergeCell ref="H3196:I3196"/>
    <mergeCell ref="H3197:I3198"/>
    <mergeCell ref="D3191:E3191"/>
    <mergeCell ref="G3191:H3191"/>
    <mergeCell ref="D3192:E3192"/>
    <mergeCell ref="G3192:H3192"/>
    <mergeCell ref="D3193:E3193"/>
    <mergeCell ref="G3193:H3193"/>
    <mergeCell ref="C3170:D3170"/>
    <mergeCell ref="C3171:D3171"/>
    <mergeCell ref="B3175:H3175"/>
    <mergeCell ref="C3176:D3176"/>
    <mergeCell ref="C3177:D3177"/>
    <mergeCell ref="B3188:F3190"/>
    <mergeCell ref="G3188:H3188"/>
    <mergeCell ref="G3189:H3190"/>
    <mergeCell ref="C3133:D3133"/>
    <mergeCell ref="C3137:D3137"/>
    <mergeCell ref="C3148:D3148"/>
    <mergeCell ref="B3165:H3167"/>
    <mergeCell ref="C3169:D3169"/>
    <mergeCell ref="B3104:G3104"/>
    <mergeCell ref="B3105:G3105"/>
    <mergeCell ref="B3106:C3106"/>
    <mergeCell ref="B3108:D3110"/>
    <mergeCell ref="E3108:F3108"/>
    <mergeCell ref="G3108:H3108"/>
    <mergeCell ref="E3109:F3110"/>
    <mergeCell ref="G3109:H3110"/>
    <mergeCell ref="I3165:I3167"/>
    <mergeCell ref="B3116:F3116"/>
    <mergeCell ref="I3116:J3116"/>
    <mergeCell ref="E3118:H3118"/>
    <mergeCell ref="E3120:H3120"/>
    <mergeCell ref="I3120:I3121"/>
    <mergeCell ref="C3122:D3122"/>
    <mergeCell ref="B3112:F3114"/>
    <mergeCell ref="G3112:H3112"/>
    <mergeCell ref="I3112:J3113"/>
    <mergeCell ref="I3114:J3114"/>
    <mergeCell ref="B3115:F3115"/>
    <mergeCell ref="I3115:J3115"/>
    <mergeCell ref="G3096:I3096"/>
    <mergeCell ref="G3097:I3098"/>
    <mergeCell ref="H3090:I3090"/>
    <mergeCell ref="H3091:I3091"/>
    <mergeCell ref="H3092:I3092"/>
    <mergeCell ref="H3093:I3093"/>
    <mergeCell ref="H3094:I3094"/>
    <mergeCell ref="H3095:I3095"/>
    <mergeCell ref="H3084:I3084"/>
    <mergeCell ref="H3085:I3085"/>
    <mergeCell ref="H3086:I3086"/>
    <mergeCell ref="H3087:I3087"/>
    <mergeCell ref="H3088:I3088"/>
    <mergeCell ref="H3089:I3089"/>
    <mergeCell ref="H3079:I3079"/>
    <mergeCell ref="H3080:I3080"/>
    <mergeCell ref="H3081:I3081"/>
    <mergeCell ref="D3082:G3082"/>
    <mergeCell ref="H3082:I3082"/>
    <mergeCell ref="H3083:I3083"/>
    <mergeCell ref="H3073:I3073"/>
    <mergeCell ref="H3074:I3074"/>
    <mergeCell ref="H3075:I3075"/>
    <mergeCell ref="H3076:I3076"/>
    <mergeCell ref="H3077:I3077"/>
    <mergeCell ref="H3078:I3078"/>
    <mergeCell ref="H3067:I3067"/>
    <mergeCell ref="H3068:I3068"/>
    <mergeCell ref="H3069:I3069"/>
    <mergeCell ref="H3070:I3070"/>
    <mergeCell ref="H3071:I3071"/>
    <mergeCell ref="H3072:I3072"/>
    <mergeCell ref="H3061:I3061"/>
    <mergeCell ref="H3062:I3062"/>
    <mergeCell ref="H3063:I3063"/>
    <mergeCell ref="H3064:I3064"/>
    <mergeCell ref="H3065:I3065"/>
    <mergeCell ref="H3066:I3066"/>
    <mergeCell ref="H3055:I3055"/>
    <mergeCell ref="H3056:I3056"/>
    <mergeCell ref="H3057:I3057"/>
    <mergeCell ref="H3058:I3058"/>
    <mergeCell ref="H3059:I3059"/>
    <mergeCell ref="H3060:I3060"/>
    <mergeCell ref="H3049:I3049"/>
    <mergeCell ref="H3050:I3050"/>
    <mergeCell ref="H3051:I3051"/>
    <mergeCell ref="H3052:I3052"/>
    <mergeCell ref="H3053:I3053"/>
    <mergeCell ref="H3054:I3054"/>
    <mergeCell ref="H3043:I3043"/>
    <mergeCell ref="H3044:I3044"/>
    <mergeCell ref="H3045:I3045"/>
    <mergeCell ref="H3046:I3046"/>
    <mergeCell ref="H3047:I3047"/>
    <mergeCell ref="H3048:I3048"/>
    <mergeCell ref="H3037:I3037"/>
    <mergeCell ref="H3038:I3038"/>
    <mergeCell ref="H3039:I3039"/>
    <mergeCell ref="H3040:I3040"/>
    <mergeCell ref="H3041:I3041"/>
    <mergeCell ref="H3042:I3042"/>
    <mergeCell ref="H3031:I3031"/>
    <mergeCell ref="H3032:I3032"/>
    <mergeCell ref="H3033:I3033"/>
    <mergeCell ref="H3034:I3034"/>
    <mergeCell ref="H3035:I3035"/>
    <mergeCell ref="H3036:I3036"/>
    <mergeCell ref="H3025:I3025"/>
    <mergeCell ref="H3026:I3026"/>
    <mergeCell ref="H3027:I3027"/>
    <mergeCell ref="H3028:I3028"/>
    <mergeCell ref="H3029:I3029"/>
    <mergeCell ref="H3030:I3030"/>
    <mergeCell ref="H3019:I3019"/>
    <mergeCell ref="H3020:I3020"/>
    <mergeCell ref="H3021:I3021"/>
    <mergeCell ref="H3022:I3022"/>
    <mergeCell ref="H3023:I3023"/>
    <mergeCell ref="H3024:I3024"/>
    <mergeCell ref="H3013:I3013"/>
    <mergeCell ref="H3014:I3014"/>
    <mergeCell ref="H3015:I3015"/>
    <mergeCell ref="H3016:I3016"/>
    <mergeCell ref="H3017:I3017"/>
    <mergeCell ref="H3018:I3018"/>
    <mergeCell ref="H3007:I3007"/>
    <mergeCell ref="H3008:I3008"/>
    <mergeCell ref="H3009:I3009"/>
    <mergeCell ref="H3010:I3010"/>
    <mergeCell ref="H3011:I3011"/>
    <mergeCell ref="H3012:I3012"/>
    <mergeCell ref="H3001:I3001"/>
    <mergeCell ref="H3002:I3002"/>
    <mergeCell ref="H3003:I3003"/>
    <mergeCell ref="H3004:I3004"/>
    <mergeCell ref="H3005:I3005"/>
    <mergeCell ref="H3006:I3006"/>
    <mergeCell ref="H2995:I2995"/>
    <mergeCell ref="H2996:I2996"/>
    <mergeCell ref="H2997:I2997"/>
    <mergeCell ref="H2998:I2998"/>
    <mergeCell ref="H2999:I2999"/>
    <mergeCell ref="H3000:I3000"/>
    <mergeCell ref="H2989:I2989"/>
    <mergeCell ref="H2990:I2990"/>
    <mergeCell ref="H2991:I2991"/>
    <mergeCell ref="H2992:I2992"/>
    <mergeCell ref="H2993:I2993"/>
    <mergeCell ref="H2994:I2994"/>
    <mergeCell ref="H2983:I2983"/>
    <mergeCell ref="H2984:I2984"/>
    <mergeCell ref="H2985:I2985"/>
    <mergeCell ref="H2986:I2986"/>
    <mergeCell ref="H2987:I2987"/>
    <mergeCell ref="H2988:I2988"/>
    <mergeCell ref="H2977:I2977"/>
    <mergeCell ref="H2978:I2978"/>
    <mergeCell ref="H2979:I2979"/>
    <mergeCell ref="H2980:I2980"/>
    <mergeCell ref="H2981:I2981"/>
    <mergeCell ref="H2982:I2982"/>
    <mergeCell ref="H2971:I2971"/>
    <mergeCell ref="H2972:I2972"/>
    <mergeCell ref="H2973:I2973"/>
    <mergeCell ref="H2974:I2974"/>
    <mergeCell ref="H2975:I2975"/>
    <mergeCell ref="H2976:I2976"/>
    <mergeCell ref="H2965:I2965"/>
    <mergeCell ref="H2966:I2966"/>
    <mergeCell ref="H2967:I2967"/>
    <mergeCell ref="H2968:I2968"/>
    <mergeCell ref="H2969:I2969"/>
    <mergeCell ref="H2970:I2970"/>
    <mergeCell ref="H2959:I2959"/>
    <mergeCell ref="H2960:I2960"/>
    <mergeCell ref="H2961:I2961"/>
    <mergeCell ref="H2962:I2962"/>
    <mergeCell ref="H2963:I2963"/>
    <mergeCell ref="H2964:I2964"/>
    <mergeCell ref="H2953:I2953"/>
    <mergeCell ref="H2954:I2954"/>
    <mergeCell ref="H2955:I2955"/>
    <mergeCell ref="H2956:I2956"/>
    <mergeCell ref="H2957:I2957"/>
    <mergeCell ref="H2958:I2958"/>
    <mergeCell ref="H2947:I2947"/>
    <mergeCell ref="H2948:I2948"/>
    <mergeCell ref="H2949:I2949"/>
    <mergeCell ref="H2950:I2950"/>
    <mergeCell ref="H2951:I2951"/>
    <mergeCell ref="H2952:I2952"/>
    <mergeCell ref="H2941:I2941"/>
    <mergeCell ref="H2942:I2942"/>
    <mergeCell ref="H2943:I2943"/>
    <mergeCell ref="H2944:I2944"/>
    <mergeCell ref="H2945:I2945"/>
    <mergeCell ref="H2946:I2946"/>
    <mergeCell ref="G2936:H2936"/>
    <mergeCell ref="D2937:E2937"/>
    <mergeCell ref="G2937:H2937"/>
    <mergeCell ref="B2938:G2940"/>
    <mergeCell ref="H2938:I2938"/>
    <mergeCell ref="H2939:I2940"/>
    <mergeCell ref="D2933:E2933"/>
    <mergeCell ref="G2933:H2933"/>
    <mergeCell ref="D2934:E2934"/>
    <mergeCell ref="G2934:H2934"/>
    <mergeCell ref="D2935:E2935"/>
    <mergeCell ref="G2935:H2935"/>
    <mergeCell ref="B2917:H2917"/>
    <mergeCell ref="C2918:D2918"/>
    <mergeCell ref="C2919:D2919"/>
    <mergeCell ref="B2930:F2932"/>
    <mergeCell ref="G2930:H2930"/>
    <mergeCell ref="G2931:H2932"/>
    <mergeCell ref="C2890:D2890"/>
    <mergeCell ref="B2907:H2909"/>
    <mergeCell ref="I2907:I2909"/>
    <mergeCell ref="C2911:D2911"/>
    <mergeCell ref="C2912:D2912"/>
    <mergeCell ref="C2913:D2913"/>
    <mergeCell ref="E2862:H2862"/>
    <mergeCell ref="I2862:I2863"/>
    <mergeCell ref="C2864:D2864"/>
    <mergeCell ref="C2875:D2875"/>
    <mergeCell ref="C2879:D2879"/>
    <mergeCell ref="B2854:F2856"/>
    <mergeCell ref="G2854:H2854"/>
    <mergeCell ref="I2854:J2855"/>
    <mergeCell ref="I2856:J2858"/>
    <mergeCell ref="B2857:F2857"/>
    <mergeCell ref="B2858:F2858"/>
    <mergeCell ref="G2858:H2858"/>
    <mergeCell ref="B2846:G2846"/>
    <mergeCell ref="B2847:G2847"/>
    <mergeCell ref="B2848:C2848"/>
    <mergeCell ref="B2850:D2852"/>
    <mergeCell ref="E2850:F2850"/>
    <mergeCell ref="G2850:H2850"/>
    <mergeCell ref="E2851:F2852"/>
    <mergeCell ref="G2851:H2852"/>
    <mergeCell ref="E2860:H2860"/>
    <mergeCell ref="G2838:I2838"/>
    <mergeCell ref="G2839:I2840"/>
    <mergeCell ref="H2832:I2832"/>
    <mergeCell ref="H2833:I2833"/>
    <mergeCell ref="H2834:I2834"/>
    <mergeCell ref="H2835:I2835"/>
    <mergeCell ref="H2836:I2836"/>
    <mergeCell ref="H2837:I2837"/>
    <mergeCell ref="H2826:I2826"/>
    <mergeCell ref="H2827:I2827"/>
    <mergeCell ref="H2828:I2828"/>
    <mergeCell ref="H2829:I2829"/>
    <mergeCell ref="H2830:I2830"/>
    <mergeCell ref="H2831:I2831"/>
    <mergeCell ref="H2821:I2821"/>
    <mergeCell ref="H2822:I2822"/>
    <mergeCell ref="H2823:I2823"/>
    <mergeCell ref="D2824:G2824"/>
    <mergeCell ref="H2824:I2824"/>
    <mergeCell ref="H2825:I2825"/>
    <mergeCell ref="H2815:I2815"/>
    <mergeCell ref="H2816:I2816"/>
    <mergeCell ref="H2817:I2817"/>
    <mergeCell ref="H2818:I2818"/>
    <mergeCell ref="H2819:I2819"/>
    <mergeCell ref="H2820:I2820"/>
    <mergeCell ref="H2809:I2809"/>
    <mergeCell ref="H2810:I2810"/>
    <mergeCell ref="H2811:I2811"/>
    <mergeCell ref="H2812:I2812"/>
    <mergeCell ref="H2813:I2813"/>
    <mergeCell ref="H2814:I2814"/>
    <mergeCell ref="H2803:I2803"/>
    <mergeCell ref="H2804:I2804"/>
    <mergeCell ref="H2805:I2805"/>
    <mergeCell ref="H2806:I2806"/>
    <mergeCell ref="H2807:I2807"/>
    <mergeCell ref="H2808:I2808"/>
    <mergeCell ref="H2797:I2797"/>
    <mergeCell ref="H2798:I2798"/>
    <mergeCell ref="H2799:I2799"/>
    <mergeCell ref="H2800:I2800"/>
    <mergeCell ref="H2801:I2801"/>
    <mergeCell ref="H2802:I2802"/>
    <mergeCell ref="H2791:I2791"/>
    <mergeCell ref="H2792:I2792"/>
    <mergeCell ref="H2793:I2793"/>
    <mergeCell ref="H2794:I2794"/>
    <mergeCell ref="H2795:I2795"/>
    <mergeCell ref="H2796:I2796"/>
    <mergeCell ref="H2785:I2785"/>
    <mergeCell ref="H2786:I2786"/>
    <mergeCell ref="H2787:I2787"/>
    <mergeCell ref="H2788:I2788"/>
    <mergeCell ref="H2789:I2789"/>
    <mergeCell ref="H2790:I2790"/>
    <mergeCell ref="H2779:I2779"/>
    <mergeCell ref="H2780:I2780"/>
    <mergeCell ref="H2781:I2781"/>
    <mergeCell ref="H2782:I2782"/>
    <mergeCell ref="H2783:I2783"/>
    <mergeCell ref="H2784:I2784"/>
    <mergeCell ref="H2773:I2773"/>
    <mergeCell ref="H2774:I2774"/>
    <mergeCell ref="H2775:I2775"/>
    <mergeCell ref="H2776:I2776"/>
    <mergeCell ref="H2777:I2777"/>
    <mergeCell ref="H2778:I2778"/>
    <mergeCell ref="H2767:I2767"/>
    <mergeCell ref="H2768:I2768"/>
    <mergeCell ref="H2769:I2769"/>
    <mergeCell ref="H2770:I2770"/>
    <mergeCell ref="H2771:I2771"/>
    <mergeCell ref="H2772:I2772"/>
    <mergeCell ref="H2761:I2761"/>
    <mergeCell ref="H2762:I2762"/>
    <mergeCell ref="H2763:I2763"/>
    <mergeCell ref="H2764:I2764"/>
    <mergeCell ref="H2765:I2765"/>
    <mergeCell ref="H2766:I2766"/>
    <mergeCell ref="H2755:I2755"/>
    <mergeCell ref="H2756:I2756"/>
    <mergeCell ref="H2757:I2757"/>
    <mergeCell ref="H2758:I2758"/>
    <mergeCell ref="H2759:I2759"/>
    <mergeCell ref="H2760:I2760"/>
    <mergeCell ref="H2749:I2749"/>
    <mergeCell ref="H2750:I2750"/>
    <mergeCell ref="H2751:I2751"/>
    <mergeCell ref="H2752:I2752"/>
    <mergeCell ref="H2753:I2753"/>
    <mergeCell ref="H2754:I2754"/>
    <mergeCell ref="H2743:I2743"/>
    <mergeCell ref="H2744:I2744"/>
    <mergeCell ref="H2745:I2745"/>
    <mergeCell ref="H2746:I2746"/>
    <mergeCell ref="H2747:I2747"/>
    <mergeCell ref="H2748:I2748"/>
    <mergeCell ref="H2737:I2737"/>
    <mergeCell ref="H2738:I2738"/>
    <mergeCell ref="H2739:I2739"/>
    <mergeCell ref="H2740:I2740"/>
    <mergeCell ref="H2741:I2741"/>
    <mergeCell ref="H2742:I2742"/>
    <mergeCell ref="H2731:I2731"/>
    <mergeCell ref="H2732:I2732"/>
    <mergeCell ref="H2733:I2733"/>
    <mergeCell ref="H2734:I2734"/>
    <mergeCell ref="H2735:I2735"/>
    <mergeCell ref="H2736:I2736"/>
    <mergeCell ref="H2725:I2725"/>
    <mergeCell ref="H2726:I2726"/>
    <mergeCell ref="H2727:I2727"/>
    <mergeCell ref="H2728:I2728"/>
    <mergeCell ref="H2729:I2729"/>
    <mergeCell ref="H2730:I2730"/>
    <mergeCell ref="H2719:I2719"/>
    <mergeCell ref="H2720:I2720"/>
    <mergeCell ref="H2721:I2721"/>
    <mergeCell ref="H2722:I2722"/>
    <mergeCell ref="H2723:I2723"/>
    <mergeCell ref="H2724:I2724"/>
    <mergeCell ref="H2713:I2713"/>
    <mergeCell ref="H2714:I2714"/>
    <mergeCell ref="H2715:I2715"/>
    <mergeCell ref="H2716:I2716"/>
    <mergeCell ref="H2717:I2717"/>
    <mergeCell ref="H2718:I2718"/>
    <mergeCell ref="H2707:I2707"/>
    <mergeCell ref="H2708:I2708"/>
    <mergeCell ref="H2709:I2709"/>
    <mergeCell ref="H2710:I2710"/>
    <mergeCell ref="H2711:I2711"/>
    <mergeCell ref="H2712:I2712"/>
    <mergeCell ref="H2701:I2701"/>
    <mergeCell ref="H2702:I2702"/>
    <mergeCell ref="H2703:I2703"/>
    <mergeCell ref="H2704:I2704"/>
    <mergeCell ref="H2705:I2705"/>
    <mergeCell ref="H2706:I2706"/>
    <mergeCell ref="H2695:I2695"/>
    <mergeCell ref="H2696:I2696"/>
    <mergeCell ref="H2697:I2697"/>
    <mergeCell ref="H2698:I2698"/>
    <mergeCell ref="H2699:I2699"/>
    <mergeCell ref="H2700:I2700"/>
    <mergeCell ref="H2689:I2689"/>
    <mergeCell ref="H2690:I2690"/>
    <mergeCell ref="H2691:I2691"/>
    <mergeCell ref="H2692:I2692"/>
    <mergeCell ref="H2693:I2693"/>
    <mergeCell ref="H2694:I2694"/>
    <mergeCell ref="H2683:I2683"/>
    <mergeCell ref="H2684:I2684"/>
    <mergeCell ref="H2685:I2685"/>
    <mergeCell ref="H2686:I2686"/>
    <mergeCell ref="H2687:I2687"/>
    <mergeCell ref="H2688:I2688"/>
    <mergeCell ref="G2678:H2678"/>
    <mergeCell ref="D2679:E2679"/>
    <mergeCell ref="G2679:H2679"/>
    <mergeCell ref="B2680:G2682"/>
    <mergeCell ref="H2680:I2680"/>
    <mergeCell ref="H2681:I2682"/>
    <mergeCell ref="D2675:E2675"/>
    <mergeCell ref="G2675:H2675"/>
    <mergeCell ref="D2676:E2676"/>
    <mergeCell ref="G2676:H2676"/>
    <mergeCell ref="D2677:E2677"/>
    <mergeCell ref="G2677:H2677"/>
    <mergeCell ref="C2654:D2654"/>
    <mergeCell ref="C2655:D2655"/>
    <mergeCell ref="B2659:H2659"/>
    <mergeCell ref="C2660:D2660"/>
    <mergeCell ref="C2661:D2661"/>
    <mergeCell ref="B2672:F2674"/>
    <mergeCell ref="G2672:H2672"/>
    <mergeCell ref="G2673:H2674"/>
    <mergeCell ref="C2617:D2617"/>
    <mergeCell ref="C2621:D2621"/>
    <mergeCell ref="C2632:D2632"/>
    <mergeCell ref="B2649:H2651"/>
    <mergeCell ref="C2653:D2653"/>
    <mergeCell ref="B2588:G2588"/>
    <mergeCell ref="B2589:G2589"/>
    <mergeCell ref="B2590:C2590"/>
    <mergeCell ref="B2592:D2594"/>
    <mergeCell ref="E2592:F2592"/>
    <mergeCell ref="G2592:H2592"/>
    <mergeCell ref="E2593:F2594"/>
    <mergeCell ref="G2593:H2594"/>
    <mergeCell ref="I2649:I2651"/>
    <mergeCell ref="B2600:F2600"/>
    <mergeCell ref="I2600:J2600"/>
    <mergeCell ref="E2602:H2602"/>
    <mergeCell ref="E2604:H2604"/>
    <mergeCell ref="I2604:I2605"/>
    <mergeCell ref="C2606:D2606"/>
    <mergeCell ref="B2596:F2598"/>
    <mergeCell ref="G2596:H2596"/>
    <mergeCell ref="I2596:J2597"/>
    <mergeCell ref="I2598:J2598"/>
    <mergeCell ref="B2599:F2599"/>
    <mergeCell ref="I2599:J2599"/>
    <mergeCell ref="H2525:I2525"/>
    <mergeCell ref="H2513:I2513"/>
    <mergeCell ref="H2523:I2523"/>
    <mergeCell ref="H2524:I2524"/>
    <mergeCell ref="H2520:I2520"/>
    <mergeCell ref="H2491:I2491"/>
    <mergeCell ref="H2508:I2508"/>
    <mergeCell ref="H2512:I2512"/>
    <mergeCell ref="H2490:I2490"/>
    <mergeCell ref="H2530:I2530"/>
    <mergeCell ref="H2499:I2499"/>
    <mergeCell ref="H2500:I2500"/>
    <mergeCell ref="H2501:I2501"/>
    <mergeCell ref="H2510:I2510"/>
    <mergeCell ref="H2548:I2548"/>
    <mergeCell ref="H2511:I2511"/>
    <mergeCell ref="H2504:I2504"/>
    <mergeCell ref="H2492:I2492"/>
    <mergeCell ref="H2457:I2457"/>
    <mergeCell ref="H2456:I2456"/>
    <mergeCell ref="H2475:I2475"/>
    <mergeCell ref="H2495:I2495"/>
    <mergeCell ref="H2489:I2489"/>
    <mergeCell ref="H2494:I2494"/>
    <mergeCell ref="H2506:I2506"/>
    <mergeCell ref="H2498:I2498"/>
    <mergeCell ref="H2528:I2528"/>
    <mergeCell ref="H2544:I2544"/>
    <mergeCell ref="H2537:I2537"/>
    <mergeCell ref="H2542:I2542"/>
    <mergeCell ref="H2547:I2547"/>
    <mergeCell ref="H2517:I2517"/>
    <mergeCell ref="H2527:I2527"/>
    <mergeCell ref="H2519:I2519"/>
    <mergeCell ref="H2526:I2526"/>
    <mergeCell ref="H2518:I2518"/>
    <mergeCell ref="H2509:I2509"/>
    <mergeCell ref="H2488:I2488"/>
    <mergeCell ref="H2536:I2536"/>
    <mergeCell ref="H2497:I2497"/>
    <mergeCell ref="H2533:I2533"/>
    <mergeCell ref="H2546:I2546"/>
    <mergeCell ref="H2541:I2541"/>
    <mergeCell ref="H2531:I2531"/>
    <mergeCell ref="H2532:I2532"/>
    <mergeCell ref="H2540:I2540"/>
    <mergeCell ref="H2539:I2539"/>
    <mergeCell ref="H2543:I2543"/>
    <mergeCell ref="H2481:I2481"/>
    <mergeCell ref="C2362:D2362"/>
    <mergeCell ref="B2340:F2340"/>
    <mergeCell ref="C2358:D2358"/>
    <mergeCell ref="B2341:F2341"/>
    <mergeCell ref="C2347:D2347"/>
    <mergeCell ref="I2339:J2339"/>
    <mergeCell ref="I2340:J2340"/>
    <mergeCell ref="I2341:J2341"/>
    <mergeCell ref="H2433:I2433"/>
    <mergeCell ref="C2401:D2401"/>
    <mergeCell ref="H2469:I2469"/>
    <mergeCell ref="H2471:I2471"/>
    <mergeCell ref="H2486:I2486"/>
    <mergeCell ref="H2483:I2483"/>
    <mergeCell ref="H2484:I2484"/>
    <mergeCell ref="H2464:I2464"/>
    <mergeCell ref="H2473:I2473"/>
    <mergeCell ref="H2446:I2446"/>
    <mergeCell ref="H2461:I2461"/>
    <mergeCell ref="H2462:I2462"/>
    <mergeCell ref="H2458:I2458"/>
    <mergeCell ref="H2466:I2466"/>
    <mergeCell ref="H2467:I2467"/>
    <mergeCell ref="H2453:I2453"/>
    <mergeCell ref="H2480:I2480"/>
    <mergeCell ref="H2463:I2463"/>
    <mergeCell ref="H2459:I2459"/>
    <mergeCell ref="H2460:I2460"/>
    <mergeCell ref="H2449:I2449"/>
    <mergeCell ref="H2476:I2476"/>
    <mergeCell ref="H2468:I2468"/>
    <mergeCell ref="H2470:I2470"/>
    <mergeCell ref="H2443:I2443"/>
    <mergeCell ref="H2454:I2454"/>
    <mergeCell ref="H2444:I2444"/>
    <mergeCell ref="H2437:I2437"/>
    <mergeCell ref="H2431:I2431"/>
    <mergeCell ref="B2421:G2423"/>
    <mergeCell ref="H2434:I2434"/>
    <mergeCell ref="H2435:I2435"/>
    <mergeCell ref="H2440:I2440"/>
    <mergeCell ref="H2439:I2439"/>
    <mergeCell ref="H2421:I2421"/>
    <mergeCell ref="H2422:I2423"/>
    <mergeCell ref="B2413:F2415"/>
    <mergeCell ref="H2432:I2432"/>
    <mergeCell ref="H2425:I2425"/>
    <mergeCell ref="G2419:H2419"/>
    <mergeCell ref="G2414:H2415"/>
    <mergeCell ref="G2420:H2420"/>
    <mergeCell ref="H2427:I2427"/>
    <mergeCell ref="D2420:E2420"/>
    <mergeCell ref="D2417:E2417"/>
    <mergeCell ref="H2436:I2436"/>
    <mergeCell ref="H2441:I2441"/>
    <mergeCell ref="H2438:I2438"/>
    <mergeCell ref="H2445:I2445"/>
    <mergeCell ref="H2450:I2450"/>
    <mergeCell ref="H2442:I2442"/>
    <mergeCell ref="H2428:I2428"/>
    <mergeCell ref="B2329:G2329"/>
    <mergeCell ref="B2330:G2330"/>
    <mergeCell ref="C2373:D2373"/>
    <mergeCell ref="G2337:H2337"/>
    <mergeCell ref="E2343:H2343"/>
    <mergeCell ref="B2331:C2331"/>
    <mergeCell ref="G2333:H2333"/>
    <mergeCell ref="H2430:I2430"/>
    <mergeCell ref="H2424:I2424"/>
    <mergeCell ref="H2426:I2426"/>
    <mergeCell ref="G2417:H2417"/>
    <mergeCell ref="G2418:H2418"/>
    <mergeCell ref="B2400:H2400"/>
    <mergeCell ref="G2413:H2413"/>
    <mergeCell ref="D2416:E2416"/>
    <mergeCell ref="H2429:I2429"/>
    <mergeCell ref="D2418:E2418"/>
    <mergeCell ref="G2416:H2416"/>
    <mergeCell ref="E2333:F2333"/>
    <mergeCell ref="E2334:F2335"/>
    <mergeCell ref="G2334:H2335"/>
    <mergeCell ref="C2395:D2395"/>
    <mergeCell ref="C2394:D2394"/>
    <mergeCell ref="C2396:D2396"/>
    <mergeCell ref="B2333:D2335"/>
    <mergeCell ref="C2402:D2402"/>
    <mergeCell ref="I2337:J2338"/>
    <mergeCell ref="B2337:F2339"/>
    <mergeCell ref="B2390:H2392"/>
    <mergeCell ref="I2390:I2392"/>
    <mergeCell ref="I2345:I2346"/>
    <mergeCell ref="E2345:H2345"/>
    <mergeCell ref="H2452:I2452"/>
    <mergeCell ref="H2451:I2451"/>
    <mergeCell ref="H2447:I2447"/>
    <mergeCell ref="H2570:I2570"/>
    <mergeCell ref="H2535:I2535"/>
    <mergeCell ref="H2576:I2576"/>
    <mergeCell ref="H2502:I2502"/>
    <mergeCell ref="H2552:I2552"/>
    <mergeCell ref="H2556:I2556"/>
    <mergeCell ref="H2455:I2455"/>
    <mergeCell ref="H2448:I2448"/>
    <mergeCell ref="H2529:I2529"/>
    <mergeCell ref="H2545:I2545"/>
    <mergeCell ref="H2503:I2503"/>
    <mergeCell ref="H2505:I2505"/>
    <mergeCell ref="H2507:I2507"/>
    <mergeCell ref="H2516:I2516"/>
    <mergeCell ref="H2522:I2522"/>
    <mergeCell ref="H2514:I2514"/>
    <mergeCell ref="H2515:I2515"/>
    <mergeCell ref="H2521:I2521"/>
    <mergeCell ref="H2465:I2465"/>
    <mergeCell ref="H2485:I2485"/>
    <mergeCell ref="H2482:I2482"/>
    <mergeCell ref="H2487:I2487"/>
    <mergeCell ref="H2493:I2493"/>
    <mergeCell ref="H2474:I2474"/>
    <mergeCell ref="H2472:I2472"/>
    <mergeCell ref="H2477:I2477"/>
    <mergeCell ref="H2479:I2479"/>
    <mergeCell ref="H2478:I2478"/>
    <mergeCell ref="H2496:I2496"/>
    <mergeCell ref="H2577:I2577"/>
    <mergeCell ref="H2574:I2574"/>
    <mergeCell ref="H2563:I2563"/>
    <mergeCell ref="H2562:I2562"/>
    <mergeCell ref="G2580:I2581"/>
    <mergeCell ref="H2573:I2573"/>
    <mergeCell ref="H2569:I2569"/>
    <mergeCell ref="D2565:G2565"/>
    <mergeCell ref="H2566:I2566"/>
    <mergeCell ref="H2578:I2578"/>
    <mergeCell ref="H2551:I2551"/>
    <mergeCell ref="H2534:I2534"/>
    <mergeCell ref="H2538:I2538"/>
    <mergeCell ref="H2575:I2575"/>
    <mergeCell ref="H2572:I2572"/>
    <mergeCell ref="H2571:I2571"/>
    <mergeCell ref="H2564:I2564"/>
    <mergeCell ref="H2554:I2554"/>
    <mergeCell ref="H2560:I2560"/>
    <mergeCell ref="H2559:I2559"/>
    <mergeCell ref="H2565:I2565"/>
    <mergeCell ref="H2557:I2557"/>
    <mergeCell ref="H2568:I2568"/>
    <mergeCell ref="G2579:I2579"/>
    <mergeCell ref="H2567:I2567"/>
    <mergeCell ref="H2561:I2561"/>
    <mergeCell ref="H2558:I2558"/>
    <mergeCell ref="H2553:I2553"/>
    <mergeCell ref="H2550:I2550"/>
    <mergeCell ref="H2555:I2555"/>
    <mergeCell ref="H2549:I2549"/>
    <mergeCell ref="B2070:G2070"/>
    <mergeCell ref="B2071:G2071"/>
    <mergeCell ref="B2072:C2072"/>
    <mergeCell ref="B2074:D2076"/>
    <mergeCell ref="E2074:F2074"/>
    <mergeCell ref="G2074:H2074"/>
    <mergeCell ref="E2075:F2076"/>
    <mergeCell ref="G2075:H2076"/>
    <mergeCell ref="I2131:I2133"/>
    <mergeCell ref="B2082:F2082"/>
    <mergeCell ref="I2082:J2082"/>
    <mergeCell ref="E2084:H2084"/>
    <mergeCell ref="E2086:H2086"/>
    <mergeCell ref="I2086:I2087"/>
    <mergeCell ref="C2088:D2088"/>
    <mergeCell ref="B2078:F2080"/>
    <mergeCell ref="G2078:H2078"/>
    <mergeCell ref="I2078:J2079"/>
    <mergeCell ref="I2080:J2080"/>
    <mergeCell ref="B2081:F2081"/>
    <mergeCell ref="I2081:J2081"/>
    <mergeCell ref="C2136:D2136"/>
    <mergeCell ref="C2137:D2137"/>
    <mergeCell ref="B2141:H2141"/>
    <mergeCell ref="C2142:D2142"/>
    <mergeCell ref="C2143:D2143"/>
    <mergeCell ref="B2154:F2156"/>
    <mergeCell ref="G2154:H2154"/>
    <mergeCell ref="G2155:H2156"/>
    <mergeCell ref="C2099:D2099"/>
    <mergeCell ref="C2103:D2103"/>
    <mergeCell ref="C2114:D2114"/>
    <mergeCell ref="B2131:H2133"/>
    <mergeCell ref="C2135:D2135"/>
    <mergeCell ref="G2160:H2160"/>
    <mergeCell ref="D2161:E2161"/>
    <mergeCell ref="G2161:H2161"/>
    <mergeCell ref="B2162:G2164"/>
    <mergeCell ref="H2162:I2162"/>
    <mergeCell ref="H2163:I2164"/>
    <mergeCell ref="D2157:E2157"/>
    <mergeCell ref="G2157:H2157"/>
    <mergeCell ref="D2158:E2158"/>
    <mergeCell ref="G2158:H2158"/>
    <mergeCell ref="D2159:E2159"/>
    <mergeCell ref="G2159:H2159"/>
    <mergeCell ref="H2171:I2171"/>
    <mergeCell ref="H2172:I2172"/>
    <mergeCell ref="H2173:I2173"/>
    <mergeCell ref="H2174:I2174"/>
    <mergeCell ref="H2175:I2175"/>
    <mergeCell ref="H2176:I2176"/>
    <mergeCell ref="H2165:I2165"/>
    <mergeCell ref="H2166:I2166"/>
    <mergeCell ref="H2167:I2167"/>
    <mergeCell ref="H2168:I2168"/>
    <mergeCell ref="H2169:I2169"/>
    <mergeCell ref="H2170:I2170"/>
    <mergeCell ref="H2183:I2183"/>
    <mergeCell ref="H2184:I2184"/>
    <mergeCell ref="H2185:I2185"/>
    <mergeCell ref="H2186:I2186"/>
    <mergeCell ref="H2187:I2187"/>
    <mergeCell ref="H2188:I2188"/>
    <mergeCell ref="H2177:I2177"/>
    <mergeCell ref="H2178:I2178"/>
    <mergeCell ref="H2179:I2179"/>
    <mergeCell ref="H2180:I2180"/>
    <mergeCell ref="H2181:I2181"/>
    <mergeCell ref="H2182:I2182"/>
    <mergeCell ref="H2195:I2195"/>
    <mergeCell ref="H2196:I2196"/>
    <mergeCell ref="H2197:I2197"/>
    <mergeCell ref="H2198:I2198"/>
    <mergeCell ref="H2199:I2199"/>
    <mergeCell ref="H2200:I2200"/>
    <mergeCell ref="H2189:I2189"/>
    <mergeCell ref="H2190:I2190"/>
    <mergeCell ref="H2191:I2191"/>
    <mergeCell ref="H2192:I2192"/>
    <mergeCell ref="H2193:I2193"/>
    <mergeCell ref="H2194:I2194"/>
    <mergeCell ref="H2207:I2207"/>
    <mergeCell ref="H2208:I2208"/>
    <mergeCell ref="H2209:I2209"/>
    <mergeCell ref="H2210:I2210"/>
    <mergeCell ref="H2211:I2211"/>
    <mergeCell ref="H2212:I2212"/>
    <mergeCell ref="H2201:I2201"/>
    <mergeCell ref="H2202:I2202"/>
    <mergeCell ref="H2203:I2203"/>
    <mergeCell ref="H2204:I2204"/>
    <mergeCell ref="H2205:I2205"/>
    <mergeCell ref="H2206:I2206"/>
    <mergeCell ref="H2219:I2219"/>
    <mergeCell ref="H2220:I2220"/>
    <mergeCell ref="H2221:I2221"/>
    <mergeCell ref="H2222:I2222"/>
    <mergeCell ref="H2223:I2223"/>
    <mergeCell ref="H2224:I2224"/>
    <mergeCell ref="H2213:I2213"/>
    <mergeCell ref="H2214:I2214"/>
    <mergeCell ref="H2215:I2215"/>
    <mergeCell ref="H2216:I2216"/>
    <mergeCell ref="H2217:I2217"/>
    <mergeCell ref="H2218:I2218"/>
    <mergeCell ref="H2231:I2231"/>
    <mergeCell ref="H2232:I2232"/>
    <mergeCell ref="H2233:I2233"/>
    <mergeCell ref="H2234:I2234"/>
    <mergeCell ref="H2235:I2235"/>
    <mergeCell ref="H2236:I2236"/>
    <mergeCell ref="H2225:I2225"/>
    <mergeCell ref="H2226:I2226"/>
    <mergeCell ref="H2227:I2227"/>
    <mergeCell ref="H2228:I2228"/>
    <mergeCell ref="H2229:I2229"/>
    <mergeCell ref="H2230:I2230"/>
    <mergeCell ref="H2243:I2243"/>
    <mergeCell ref="H2244:I2244"/>
    <mergeCell ref="H2245:I2245"/>
    <mergeCell ref="H2246:I2246"/>
    <mergeCell ref="H2247:I2247"/>
    <mergeCell ref="H2248:I2248"/>
    <mergeCell ref="H2237:I2237"/>
    <mergeCell ref="H2238:I2238"/>
    <mergeCell ref="H2239:I2239"/>
    <mergeCell ref="H2240:I2240"/>
    <mergeCell ref="H2241:I2241"/>
    <mergeCell ref="H2242:I2242"/>
    <mergeCell ref="H2255:I2255"/>
    <mergeCell ref="H2256:I2256"/>
    <mergeCell ref="H2257:I2257"/>
    <mergeCell ref="H2258:I2258"/>
    <mergeCell ref="H2259:I2259"/>
    <mergeCell ref="H2260:I2260"/>
    <mergeCell ref="H2249:I2249"/>
    <mergeCell ref="H2250:I2250"/>
    <mergeCell ref="H2251:I2251"/>
    <mergeCell ref="H2252:I2252"/>
    <mergeCell ref="H2253:I2253"/>
    <mergeCell ref="H2254:I2254"/>
    <mergeCell ref="H2267:I2267"/>
    <mergeCell ref="H2268:I2268"/>
    <mergeCell ref="H2269:I2269"/>
    <mergeCell ref="H2270:I2270"/>
    <mergeCell ref="H2271:I2271"/>
    <mergeCell ref="H2272:I2272"/>
    <mergeCell ref="H2261:I2261"/>
    <mergeCell ref="H2262:I2262"/>
    <mergeCell ref="H2263:I2263"/>
    <mergeCell ref="H2264:I2264"/>
    <mergeCell ref="H2265:I2265"/>
    <mergeCell ref="H2266:I2266"/>
    <mergeCell ref="H2279:I2279"/>
    <mergeCell ref="H2280:I2280"/>
    <mergeCell ref="H2281:I2281"/>
    <mergeCell ref="H2282:I2282"/>
    <mergeCell ref="H2283:I2283"/>
    <mergeCell ref="H2284:I2284"/>
    <mergeCell ref="H2273:I2273"/>
    <mergeCell ref="H2274:I2274"/>
    <mergeCell ref="H2275:I2275"/>
    <mergeCell ref="H2276:I2276"/>
    <mergeCell ref="H2277:I2277"/>
    <mergeCell ref="H2278:I2278"/>
    <mergeCell ref="H2291:I2291"/>
    <mergeCell ref="H2292:I2292"/>
    <mergeCell ref="H2293:I2293"/>
    <mergeCell ref="H2294:I2294"/>
    <mergeCell ref="H2295:I2295"/>
    <mergeCell ref="H2296:I2296"/>
    <mergeCell ref="H2285:I2285"/>
    <mergeCell ref="H2286:I2286"/>
    <mergeCell ref="H2287:I2287"/>
    <mergeCell ref="H2288:I2288"/>
    <mergeCell ref="H2289:I2289"/>
    <mergeCell ref="H2290:I2290"/>
    <mergeCell ref="H2303:I2303"/>
    <mergeCell ref="H2304:I2304"/>
    <mergeCell ref="H2305:I2305"/>
    <mergeCell ref="D2306:G2306"/>
    <mergeCell ref="H2306:I2306"/>
    <mergeCell ref="H2307:I2307"/>
    <mergeCell ref="H2297:I2297"/>
    <mergeCell ref="H2298:I2298"/>
    <mergeCell ref="H2299:I2299"/>
    <mergeCell ref="H2300:I2300"/>
    <mergeCell ref="H2301:I2301"/>
    <mergeCell ref="H2302:I2302"/>
    <mergeCell ref="G2320:I2320"/>
    <mergeCell ref="G2321:I2322"/>
    <mergeCell ref="H2314:I2314"/>
    <mergeCell ref="H2315:I2315"/>
    <mergeCell ref="H2316:I2316"/>
    <mergeCell ref="H2317:I2317"/>
    <mergeCell ref="H2318:I2318"/>
    <mergeCell ref="H2319:I2319"/>
    <mergeCell ref="H2308:I2308"/>
    <mergeCell ref="H2309:I2309"/>
    <mergeCell ref="H2310:I2310"/>
    <mergeCell ref="H2311:I2311"/>
    <mergeCell ref="H2312:I2312"/>
    <mergeCell ref="H2313:I2313"/>
    <mergeCell ref="B1812:G1812"/>
    <mergeCell ref="B1813:G1813"/>
    <mergeCell ref="B1814:C1814"/>
    <mergeCell ref="B1816:D1818"/>
    <mergeCell ref="E1816:F1816"/>
    <mergeCell ref="G1816:H1816"/>
    <mergeCell ref="E1817:F1818"/>
    <mergeCell ref="G1817:H1818"/>
    <mergeCell ref="I1873:I1875"/>
    <mergeCell ref="B1824:F1824"/>
    <mergeCell ref="I1824:J1824"/>
    <mergeCell ref="E1826:H1826"/>
    <mergeCell ref="E1828:H1828"/>
    <mergeCell ref="I1828:I1829"/>
    <mergeCell ref="C1830:D1830"/>
    <mergeCell ref="B1820:F1822"/>
    <mergeCell ref="G1820:H1820"/>
    <mergeCell ref="I1820:J1821"/>
    <mergeCell ref="I1822:J1822"/>
    <mergeCell ref="B1823:F1823"/>
    <mergeCell ref="I1823:J1823"/>
    <mergeCell ref="C1878:D1878"/>
    <mergeCell ref="C1879:D1879"/>
    <mergeCell ref="B1883:H1883"/>
    <mergeCell ref="C1884:D1884"/>
    <mergeCell ref="C1885:D1885"/>
    <mergeCell ref="B1896:F1898"/>
    <mergeCell ref="G1896:H1896"/>
    <mergeCell ref="G1897:H1898"/>
    <mergeCell ref="C1841:D1841"/>
    <mergeCell ref="C1845:D1845"/>
    <mergeCell ref="C1856:D1856"/>
    <mergeCell ref="B1873:H1875"/>
    <mergeCell ref="C1877:D1877"/>
    <mergeCell ref="G1902:H1902"/>
    <mergeCell ref="D1903:E1903"/>
    <mergeCell ref="G1903:H1903"/>
    <mergeCell ref="B1904:G1906"/>
    <mergeCell ref="H1904:I1904"/>
    <mergeCell ref="H1905:I1906"/>
    <mergeCell ref="D1899:E1899"/>
    <mergeCell ref="G1899:H1899"/>
    <mergeCell ref="D1900:E1900"/>
    <mergeCell ref="G1900:H1900"/>
    <mergeCell ref="D1901:E1901"/>
    <mergeCell ref="G1901:H1901"/>
    <mergeCell ref="H1913:I1913"/>
    <mergeCell ref="H1914:I1914"/>
    <mergeCell ref="H1915:I1915"/>
    <mergeCell ref="H1916:I1916"/>
    <mergeCell ref="H1917:I1917"/>
    <mergeCell ref="H1918:I1918"/>
    <mergeCell ref="H1907:I1907"/>
    <mergeCell ref="H1908:I1908"/>
    <mergeCell ref="H1909:I1909"/>
    <mergeCell ref="H1910:I1910"/>
    <mergeCell ref="H1911:I1911"/>
    <mergeCell ref="H1912:I1912"/>
    <mergeCell ref="H1925:I1925"/>
    <mergeCell ref="H1926:I1926"/>
    <mergeCell ref="H1927:I1927"/>
    <mergeCell ref="H1928:I1928"/>
    <mergeCell ref="H1929:I1929"/>
    <mergeCell ref="H1930:I1930"/>
    <mergeCell ref="H1919:I1919"/>
    <mergeCell ref="H1920:I1920"/>
    <mergeCell ref="H1921:I1921"/>
    <mergeCell ref="H1922:I1922"/>
    <mergeCell ref="H1923:I1923"/>
    <mergeCell ref="H1924:I1924"/>
    <mergeCell ref="H1937:I1937"/>
    <mergeCell ref="H1938:I1938"/>
    <mergeCell ref="H1939:I1939"/>
    <mergeCell ref="H1940:I1940"/>
    <mergeCell ref="H1941:I1941"/>
    <mergeCell ref="H1942:I1942"/>
    <mergeCell ref="H1931:I1931"/>
    <mergeCell ref="H1932:I1932"/>
    <mergeCell ref="H1933:I1933"/>
    <mergeCell ref="H1934:I1934"/>
    <mergeCell ref="H1935:I1935"/>
    <mergeCell ref="H1936:I1936"/>
    <mergeCell ref="H1949:I1949"/>
    <mergeCell ref="H1950:I1950"/>
    <mergeCell ref="H1951:I1951"/>
    <mergeCell ref="H1952:I1952"/>
    <mergeCell ref="H1953:I1953"/>
    <mergeCell ref="H1954:I1954"/>
    <mergeCell ref="H1943:I1943"/>
    <mergeCell ref="H1944:I1944"/>
    <mergeCell ref="H1945:I1945"/>
    <mergeCell ref="H1946:I1946"/>
    <mergeCell ref="H1947:I1947"/>
    <mergeCell ref="H1948:I1948"/>
    <mergeCell ref="H1961:I1961"/>
    <mergeCell ref="H1962:I1962"/>
    <mergeCell ref="H1963:I1963"/>
    <mergeCell ref="H1964:I1964"/>
    <mergeCell ref="H1965:I1965"/>
    <mergeCell ref="H1966:I1966"/>
    <mergeCell ref="H1955:I1955"/>
    <mergeCell ref="H1956:I1956"/>
    <mergeCell ref="H1957:I1957"/>
    <mergeCell ref="H1958:I1958"/>
    <mergeCell ref="H1959:I1959"/>
    <mergeCell ref="H1960:I1960"/>
    <mergeCell ref="H1973:I1973"/>
    <mergeCell ref="H1974:I1974"/>
    <mergeCell ref="H1975:I1975"/>
    <mergeCell ref="H1976:I1976"/>
    <mergeCell ref="H1977:I1977"/>
    <mergeCell ref="H1978:I1978"/>
    <mergeCell ref="H1967:I1967"/>
    <mergeCell ref="H1968:I1968"/>
    <mergeCell ref="H1969:I1969"/>
    <mergeCell ref="H1970:I1970"/>
    <mergeCell ref="H1971:I1971"/>
    <mergeCell ref="H1972:I1972"/>
    <mergeCell ref="H1985:I1985"/>
    <mergeCell ref="H1986:I1986"/>
    <mergeCell ref="H1987:I1987"/>
    <mergeCell ref="H1988:I1988"/>
    <mergeCell ref="H1989:I1989"/>
    <mergeCell ref="H1990:I1990"/>
    <mergeCell ref="H1979:I1979"/>
    <mergeCell ref="H1980:I1980"/>
    <mergeCell ref="H1981:I1981"/>
    <mergeCell ref="H1982:I1982"/>
    <mergeCell ref="H1983:I1983"/>
    <mergeCell ref="H1984:I1984"/>
    <mergeCell ref="H1997:I1997"/>
    <mergeCell ref="H1998:I1998"/>
    <mergeCell ref="H1999:I1999"/>
    <mergeCell ref="H2000:I2000"/>
    <mergeCell ref="H2001:I2001"/>
    <mergeCell ref="H2002:I2002"/>
    <mergeCell ref="H1991:I1991"/>
    <mergeCell ref="H1992:I1992"/>
    <mergeCell ref="H1993:I1993"/>
    <mergeCell ref="H1994:I1994"/>
    <mergeCell ref="H1995:I1995"/>
    <mergeCell ref="H1996:I1996"/>
    <mergeCell ref="H2009:I2009"/>
    <mergeCell ref="H2010:I2010"/>
    <mergeCell ref="H2011:I2011"/>
    <mergeCell ref="H2012:I2012"/>
    <mergeCell ref="H2013:I2013"/>
    <mergeCell ref="H2014:I2014"/>
    <mergeCell ref="H2003:I2003"/>
    <mergeCell ref="H2004:I2004"/>
    <mergeCell ref="H2005:I2005"/>
    <mergeCell ref="H2006:I2006"/>
    <mergeCell ref="H2007:I2007"/>
    <mergeCell ref="H2008:I2008"/>
    <mergeCell ref="H2021:I2021"/>
    <mergeCell ref="H2022:I2022"/>
    <mergeCell ref="H2023:I2023"/>
    <mergeCell ref="H2024:I2024"/>
    <mergeCell ref="H2025:I2025"/>
    <mergeCell ref="H2026:I2026"/>
    <mergeCell ref="H2015:I2015"/>
    <mergeCell ref="H2016:I2016"/>
    <mergeCell ref="H2017:I2017"/>
    <mergeCell ref="H2018:I2018"/>
    <mergeCell ref="H2019:I2019"/>
    <mergeCell ref="H2020:I2020"/>
    <mergeCell ref="H2033:I2033"/>
    <mergeCell ref="H2034:I2034"/>
    <mergeCell ref="H2035:I2035"/>
    <mergeCell ref="H2036:I2036"/>
    <mergeCell ref="H2037:I2037"/>
    <mergeCell ref="H2038:I2038"/>
    <mergeCell ref="H2027:I2027"/>
    <mergeCell ref="H2028:I2028"/>
    <mergeCell ref="H2029:I2029"/>
    <mergeCell ref="H2030:I2030"/>
    <mergeCell ref="H2031:I2031"/>
    <mergeCell ref="H2032:I2032"/>
    <mergeCell ref="H2045:I2045"/>
    <mergeCell ref="H2046:I2046"/>
    <mergeCell ref="H2047:I2047"/>
    <mergeCell ref="D2048:G2048"/>
    <mergeCell ref="H2048:I2048"/>
    <mergeCell ref="H2049:I2049"/>
    <mergeCell ref="H2039:I2039"/>
    <mergeCell ref="H2040:I2040"/>
    <mergeCell ref="H2041:I2041"/>
    <mergeCell ref="H2042:I2042"/>
    <mergeCell ref="H2043:I2043"/>
    <mergeCell ref="H2044:I2044"/>
    <mergeCell ref="G2062:I2062"/>
    <mergeCell ref="G2063:I2064"/>
    <mergeCell ref="H2056:I2056"/>
    <mergeCell ref="H2057:I2057"/>
    <mergeCell ref="H2058:I2058"/>
    <mergeCell ref="H2059:I2059"/>
    <mergeCell ref="H2060:I2060"/>
    <mergeCell ref="H2061:I2061"/>
    <mergeCell ref="H2050:I2050"/>
    <mergeCell ref="H2051:I2051"/>
    <mergeCell ref="H2052:I2052"/>
    <mergeCell ref="H2053:I2053"/>
    <mergeCell ref="H2054:I2054"/>
    <mergeCell ref="H2055:I2055"/>
    <mergeCell ref="I1564:J1564"/>
    <mergeCell ref="I1565:J1565"/>
    <mergeCell ref="I1566:J1566"/>
    <mergeCell ref="H1765:I1765"/>
    <mergeCell ref="H1724:I1724"/>
    <mergeCell ref="H1725:I1725"/>
    <mergeCell ref="H1726:I1726"/>
    <mergeCell ref="H1735:I1735"/>
    <mergeCell ref="H1738:I1738"/>
    <mergeCell ref="H1748:I1748"/>
    <mergeCell ref="H1750:I1750"/>
    <mergeCell ref="H1752:I1752"/>
    <mergeCell ref="H1658:I1658"/>
    <mergeCell ref="H1674:I1674"/>
    <mergeCell ref="H1701:I1701"/>
    <mergeCell ref="H1693:I1693"/>
    <mergeCell ref="H1745:I1745"/>
    <mergeCell ref="H1680:I1680"/>
    <mergeCell ref="H1697:I1697"/>
    <mergeCell ref="H1702:I1702"/>
    <mergeCell ref="H1737:I1737"/>
    <mergeCell ref="H1717:I1717"/>
    <mergeCell ref="H1722:I1722"/>
    <mergeCell ref="H1729:I1729"/>
    <mergeCell ref="H1668:I1668"/>
    <mergeCell ref="H1747:I1747"/>
    <mergeCell ref="H1690:I1690"/>
    <mergeCell ref="H1691:I1691"/>
    <mergeCell ref="H1692:I1692"/>
    <mergeCell ref="H1678:I1678"/>
    <mergeCell ref="H1731:I1731"/>
    <mergeCell ref="H1696:I1696"/>
    <mergeCell ref="H1771:I1771"/>
    <mergeCell ref="H1756:I1756"/>
    <mergeCell ref="H1787:I1787"/>
    <mergeCell ref="H1786:I1786"/>
    <mergeCell ref="H1783:I1783"/>
    <mergeCell ref="H1764:I1764"/>
    <mergeCell ref="H1768:I1768"/>
    <mergeCell ref="H1766:I1766"/>
    <mergeCell ref="H1772:I1772"/>
    <mergeCell ref="H1785:I1785"/>
    <mergeCell ref="H1778:I1778"/>
    <mergeCell ref="H1784:I1784"/>
    <mergeCell ref="H1779:I1779"/>
    <mergeCell ref="H1758:I1758"/>
    <mergeCell ref="H1761:I1761"/>
    <mergeCell ref="H1673:I1673"/>
    <mergeCell ref="H1675:I1675"/>
    <mergeCell ref="H1682:I1682"/>
    <mergeCell ref="H1681:I1681"/>
    <mergeCell ref="H1716:I1716"/>
    <mergeCell ref="H1694:I1694"/>
    <mergeCell ref="H1688:I1688"/>
    <mergeCell ref="H1709:I1709"/>
    <mergeCell ref="H1705:I1705"/>
    <mergeCell ref="H1706:I1706"/>
    <mergeCell ref="H1684:I1684"/>
    <mergeCell ref="H1685:I1685"/>
    <mergeCell ref="H1703:I1703"/>
    <mergeCell ref="H1683:I1683"/>
    <mergeCell ref="H1704:I1704"/>
    <mergeCell ref="H1687:I1687"/>
    <mergeCell ref="H1720:I1720"/>
    <mergeCell ref="H1730:I1730"/>
    <mergeCell ref="H1733:I1733"/>
    <mergeCell ref="H1743:I1743"/>
    <mergeCell ref="H1734:I1734"/>
    <mergeCell ref="H1744:I1744"/>
    <mergeCell ref="H1736:I1736"/>
    <mergeCell ref="H1742:I1742"/>
    <mergeCell ref="H1669:I1669"/>
    <mergeCell ref="H1732:I1732"/>
    <mergeCell ref="H1689:I1689"/>
    <mergeCell ref="H1698:I1698"/>
    <mergeCell ref="H1671:I1671"/>
    <mergeCell ref="H1686:I1686"/>
    <mergeCell ref="H1679:I1679"/>
    <mergeCell ref="H1714:I1714"/>
    <mergeCell ref="H1700:I1700"/>
    <mergeCell ref="H1715:I1715"/>
    <mergeCell ref="H1695:I1695"/>
    <mergeCell ref="H1713:I1713"/>
    <mergeCell ref="H1708:I1708"/>
    <mergeCell ref="H1739:I1739"/>
    <mergeCell ref="H1740:I1740"/>
    <mergeCell ref="H1741:I1741"/>
    <mergeCell ref="H1719:I1719"/>
    <mergeCell ref="C1626:D1626"/>
    <mergeCell ref="B1625:H1625"/>
    <mergeCell ref="D1641:E1641"/>
    <mergeCell ref="D1643:E1643"/>
    <mergeCell ref="H1667:I1667"/>
    <mergeCell ref="H1653:I1653"/>
    <mergeCell ref="G1645:H1645"/>
    <mergeCell ref="H1652:I1652"/>
    <mergeCell ref="H1660:I1660"/>
    <mergeCell ref="H1665:I1665"/>
    <mergeCell ref="H1664:I1664"/>
    <mergeCell ref="C1627:D1627"/>
    <mergeCell ref="D1642:E1642"/>
    <mergeCell ref="D1645:E1645"/>
    <mergeCell ref="H1657:I1657"/>
    <mergeCell ref="G1644:H1644"/>
    <mergeCell ref="G1641:H1641"/>
    <mergeCell ref="H1650:I1650"/>
    <mergeCell ref="H1655:I1655"/>
    <mergeCell ref="H1646:I1646"/>
    <mergeCell ref="B1638:F1640"/>
    <mergeCell ref="G1638:H1638"/>
    <mergeCell ref="G1639:H1640"/>
    <mergeCell ref="H1649:I1649"/>
    <mergeCell ref="H1651:I1651"/>
    <mergeCell ref="G1642:H1642"/>
    <mergeCell ref="G1643:H1643"/>
    <mergeCell ref="B1554:G1554"/>
    <mergeCell ref="B1555:G1555"/>
    <mergeCell ref="C1598:D1598"/>
    <mergeCell ref="G1562:H1562"/>
    <mergeCell ref="E1568:H1568"/>
    <mergeCell ref="G1558:H1558"/>
    <mergeCell ref="B1558:D1560"/>
    <mergeCell ref="B1566:F1566"/>
    <mergeCell ref="C1572:D1572"/>
    <mergeCell ref="E1558:F1558"/>
    <mergeCell ref="B1556:C1556"/>
    <mergeCell ref="E1559:F1560"/>
    <mergeCell ref="G1559:H1560"/>
    <mergeCell ref="I1562:J1563"/>
    <mergeCell ref="B1562:F1564"/>
    <mergeCell ref="I1570:I1571"/>
    <mergeCell ref="E1570:H1570"/>
    <mergeCell ref="C1587:D1587"/>
    <mergeCell ref="B1565:F1565"/>
    <mergeCell ref="C1583:D1583"/>
    <mergeCell ref="C1620:D1620"/>
    <mergeCell ref="C1619:D1619"/>
    <mergeCell ref="C1621:D1621"/>
    <mergeCell ref="B1615:H1617"/>
    <mergeCell ref="I1615:I1617"/>
    <mergeCell ref="H1659:I1659"/>
    <mergeCell ref="H1662:I1662"/>
    <mergeCell ref="H1656:I1656"/>
    <mergeCell ref="H1654:I1654"/>
    <mergeCell ref="H1661:I1661"/>
    <mergeCell ref="B1646:G1648"/>
    <mergeCell ref="G1804:I1804"/>
    <mergeCell ref="H1677:I1677"/>
    <mergeCell ref="H1676:I1676"/>
    <mergeCell ref="H1672:I1672"/>
    <mergeCell ref="H1795:I1795"/>
    <mergeCell ref="H1760:I1760"/>
    <mergeCell ref="H1801:I1801"/>
    <mergeCell ref="H1727:I1727"/>
    <mergeCell ref="H1723:I1723"/>
    <mergeCell ref="H1707:I1707"/>
    <mergeCell ref="H1712:I1712"/>
    <mergeCell ref="H1718:I1718"/>
    <mergeCell ref="H1699:I1699"/>
    <mergeCell ref="H1711:I1711"/>
    <mergeCell ref="H1721:I1721"/>
    <mergeCell ref="H1670:I1670"/>
    <mergeCell ref="H1647:I1648"/>
    <mergeCell ref="H1663:I1663"/>
    <mergeCell ref="H1666:I1666"/>
    <mergeCell ref="H1753:I1753"/>
    <mergeCell ref="H1754:I1754"/>
    <mergeCell ref="H1770:I1770"/>
    <mergeCell ref="H1728:I1728"/>
    <mergeCell ref="H1710:I1710"/>
    <mergeCell ref="H1776:I1776"/>
    <mergeCell ref="H1749:I1749"/>
    <mergeCell ref="G1805:I1806"/>
    <mergeCell ref="H1798:I1798"/>
    <mergeCell ref="H1746:I1746"/>
    <mergeCell ref="H1782:I1782"/>
    <mergeCell ref="H1793:I1793"/>
    <mergeCell ref="H1791:I1791"/>
    <mergeCell ref="H1774:I1774"/>
    <mergeCell ref="H1803:I1803"/>
    <mergeCell ref="H1802:I1802"/>
    <mergeCell ref="H1799:I1799"/>
    <mergeCell ref="H1777:I1777"/>
    <mergeCell ref="H1781:I1781"/>
    <mergeCell ref="H1800:I1800"/>
    <mergeCell ref="H1797:I1797"/>
    <mergeCell ref="H1796:I1796"/>
    <mergeCell ref="H1789:I1789"/>
    <mergeCell ref="D1790:G1790"/>
    <mergeCell ref="H1794:I1794"/>
    <mergeCell ref="H1767:I1767"/>
    <mergeCell ref="H1780:I1780"/>
    <mergeCell ref="H1773:I1773"/>
    <mergeCell ref="H1790:I1790"/>
    <mergeCell ref="H1751:I1751"/>
    <mergeCell ref="H1788:I1788"/>
    <mergeCell ref="H1755:I1755"/>
    <mergeCell ref="H1775:I1775"/>
    <mergeCell ref="H1757:I1757"/>
    <mergeCell ref="H1769:I1769"/>
    <mergeCell ref="H1762:I1762"/>
    <mergeCell ref="H1759:I1759"/>
    <mergeCell ref="H1763:I1763"/>
    <mergeCell ref="H1792:I1792"/>
    <mergeCell ref="H1530:I1530"/>
    <mergeCell ref="H1453:I1453"/>
    <mergeCell ref="G1546:I1547"/>
    <mergeCell ref="H1539:I1539"/>
    <mergeCell ref="H1487:I1487"/>
    <mergeCell ref="H1523:I1523"/>
    <mergeCell ref="H1534:I1534"/>
    <mergeCell ref="H1532:I1532"/>
    <mergeCell ref="H1515:I1515"/>
    <mergeCell ref="H1544:I1544"/>
    <mergeCell ref="D1531:G1531"/>
    <mergeCell ref="H1535:I1535"/>
    <mergeCell ref="H1533:I1533"/>
    <mergeCell ref="H1540:I1540"/>
    <mergeCell ref="H1531:I1531"/>
    <mergeCell ref="H1541:I1541"/>
    <mergeCell ref="H1538:I1538"/>
    <mergeCell ref="H1537:I1537"/>
    <mergeCell ref="H1500:I1500"/>
    <mergeCell ref="H1504:I1504"/>
    <mergeCell ref="H1514:I1514"/>
    <mergeCell ref="H1511:I1511"/>
    <mergeCell ref="H1497:I1497"/>
    <mergeCell ref="H1512:I1512"/>
    <mergeCell ref="H1498:I1498"/>
    <mergeCell ref="H1510:I1510"/>
    <mergeCell ref="H1400:I1400"/>
    <mergeCell ref="H1403:I1403"/>
    <mergeCell ref="H1397:I1397"/>
    <mergeCell ref="H1395:I1395"/>
    <mergeCell ref="H1402:I1402"/>
    <mergeCell ref="B1387:G1389"/>
    <mergeCell ref="H1392:I1392"/>
    <mergeCell ref="H1396:I1396"/>
    <mergeCell ref="G1545:I1545"/>
    <mergeCell ref="H1418:I1418"/>
    <mergeCell ref="H1417:I1417"/>
    <mergeCell ref="H1413:I1413"/>
    <mergeCell ref="H1536:I1536"/>
    <mergeCell ref="H1501:I1501"/>
    <mergeCell ref="H1542:I1542"/>
    <mergeCell ref="H1468:I1468"/>
    <mergeCell ref="H1464:I1464"/>
    <mergeCell ref="H1448:I1448"/>
    <mergeCell ref="H1543:I1543"/>
    <mergeCell ref="H1411:I1411"/>
    <mergeCell ref="H1424:I1424"/>
    <mergeCell ref="H1445:I1445"/>
    <mergeCell ref="H1438:I1438"/>
    <mergeCell ref="H1443:I1443"/>
    <mergeCell ref="H1399:I1399"/>
    <mergeCell ref="H1391:I1391"/>
    <mergeCell ref="H1390:I1390"/>
    <mergeCell ref="H1408:I1408"/>
    <mergeCell ref="H1394:I1394"/>
    <mergeCell ref="H1393:I1393"/>
    <mergeCell ref="H1401:I1401"/>
    <mergeCell ref="H1503:I1503"/>
    <mergeCell ref="C1324:D1324"/>
    <mergeCell ref="G1383:H1383"/>
    <mergeCell ref="G1384:H1384"/>
    <mergeCell ref="B1295:G1295"/>
    <mergeCell ref="B1296:G1296"/>
    <mergeCell ref="C1339:D1339"/>
    <mergeCell ref="G1303:H1303"/>
    <mergeCell ref="E1309:H1309"/>
    <mergeCell ref="H1388:I1389"/>
    <mergeCell ref="G1299:H1299"/>
    <mergeCell ref="B1299:D1301"/>
    <mergeCell ref="B1307:F1307"/>
    <mergeCell ref="I1311:I1312"/>
    <mergeCell ref="C1313:D1313"/>
    <mergeCell ref="E1299:F1299"/>
    <mergeCell ref="B1297:C1297"/>
    <mergeCell ref="B1306:F1306"/>
    <mergeCell ref="E1300:F1301"/>
    <mergeCell ref="G1300:H1301"/>
    <mergeCell ref="E1311:H1311"/>
    <mergeCell ref="D1382:E1382"/>
    <mergeCell ref="C1367:D1367"/>
    <mergeCell ref="H1387:I1387"/>
    <mergeCell ref="B1379:F1381"/>
    <mergeCell ref="C1328:D1328"/>
    <mergeCell ref="B1366:H1366"/>
    <mergeCell ref="G1379:H1379"/>
    <mergeCell ref="G1380:H1381"/>
    <mergeCell ref="I1303:J1304"/>
    <mergeCell ref="B1303:F1305"/>
    <mergeCell ref="B1356:H1358"/>
    <mergeCell ref="G1386:H1386"/>
    <mergeCell ref="I1305:J1305"/>
    <mergeCell ref="I1306:J1306"/>
    <mergeCell ref="H1406:I1406"/>
    <mergeCell ref="H1405:I1405"/>
    <mergeCell ref="C1368:D1368"/>
    <mergeCell ref="D1383:E1383"/>
    <mergeCell ref="D1386:E1386"/>
    <mergeCell ref="I1356:I1358"/>
    <mergeCell ref="D1384:E1384"/>
    <mergeCell ref="H1398:I1398"/>
    <mergeCell ref="G1385:H1385"/>
    <mergeCell ref="G1382:H1382"/>
    <mergeCell ref="H1404:I1404"/>
    <mergeCell ref="C1361:D1361"/>
    <mergeCell ref="C1360:D1360"/>
    <mergeCell ref="C1362:D1362"/>
    <mergeCell ref="H1496:I1496"/>
    <mergeCell ref="H1452:I1452"/>
    <mergeCell ref="H1458:I1458"/>
    <mergeCell ref="H1463:I1463"/>
    <mergeCell ref="H1470:I1470"/>
    <mergeCell ref="H1495:I1495"/>
    <mergeCell ref="H1471:I1471"/>
    <mergeCell ref="H1459:I1459"/>
    <mergeCell ref="H1462:I1462"/>
    <mergeCell ref="H1421:I1421"/>
    <mergeCell ref="H1414:I1414"/>
    <mergeCell ref="H1450:I1450"/>
    <mergeCell ref="H1446:I1446"/>
    <mergeCell ref="H1447:I1447"/>
    <mergeCell ref="H1430:I1430"/>
    <mergeCell ref="H1444:I1444"/>
    <mergeCell ref="H1529:I1529"/>
    <mergeCell ref="H1528:I1528"/>
    <mergeCell ref="H1527:I1527"/>
    <mergeCell ref="H1524:I1524"/>
    <mergeCell ref="H1505:I1505"/>
    <mergeCell ref="H1509:I1509"/>
    <mergeCell ref="H1507:I1507"/>
    <mergeCell ref="H1513:I1513"/>
    <mergeCell ref="H1519:I1519"/>
    <mergeCell ref="H1525:I1525"/>
    <mergeCell ref="H1517:I1517"/>
    <mergeCell ref="H1518:I1518"/>
    <mergeCell ref="H1522:I1522"/>
    <mergeCell ref="H1521:I1521"/>
    <mergeCell ref="H1520:I1520"/>
    <mergeCell ref="H1508:I1508"/>
    <mergeCell ref="H1516:I1516"/>
    <mergeCell ref="H1526:I1526"/>
    <mergeCell ref="H1416:I1416"/>
    <mergeCell ref="H1423:I1423"/>
    <mergeCell ref="H1422:I1422"/>
    <mergeCell ref="H1457:I1457"/>
    <mergeCell ref="H1478:I1478"/>
    <mergeCell ref="H1426:I1426"/>
    <mergeCell ref="H1488:I1488"/>
    <mergeCell ref="H1431:I1431"/>
    <mergeCell ref="H1432:I1432"/>
    <mergeCell ref="H1433:I1433"/>
    <mergeCell ref="H1472:I1472"/>
    <mergeCell ref="H1427:I1427"/>
    <mergeCell ref="H1420:I1420"/>
    <mergeCell ref="H1455:I1455"/>
    <mergeCell ref="H1441:I1441"/>
    <mergeCell ref="H1425:I1425"/>
    <mergeCell ref="H1454:I1454"/>
    <mergeCell ref="H1449:I1449"/>
    <mergeCell ref="H1435:I1435"/>
    <mergeCell ref="H1429:I1429"/>
    <mergeCell ref="H1482:I1482"/>
    <mergeCell ref="H1477:I1477"/>
    <mergeCell ref="H1480:I1480"/>
    <mergeCell ref="H1481:I1481"/>
    <mergeCell ref="H1440:I1440"/>
    <mergeCell ref="H1456:I1456"/>
    <mergeCell ref="H1469:I1469"/>
    <mergeCell ref="H1451:I1451"/>
    <mergeCell ref="H1428:I1428"/>
    <mergeCell ref="H1434:I1434"/>
    <mergeCell ref="H1436:I1436"/>
    <mergeCell ref="H1486:I1486"/>
    <mergeCell ref="I1307:J1307"/>
    <mergeCell ref="H1506:I1506"/>
    <mergeCell ref="H1465:I1465"/>
    <mergeCell ref="H1466:I1466"/>
    <mergeCell ref="H1467:I1467"/>
    <mergeCell ref="H1476:I1476"/>
    <mergeCell ref="H1479:I1479"/>
    <mergeCell ref="H1489:I1489"/>
    <mergeCell ref="H1490:I1490"/>
    <mergeCell ref="H1442:I1442"/>
    <mergeCell ref="H1409:I1409"/>
    <mergeCell ref="H1415:I1415"/>
    <mergeCell ref="H1412:I1412"/>
    <mergeCell ref="H1407:I1407"/>
    <mergeCell ref="H1419:I1419"/>
    <mergeCell ref="H1439:I1439"/>
    <mergeCell ref="H1437:I1437"/>
    <mergeCell ref="H1499:I1499"/>
    <mergeCell ref="H1502:I1502"/>
    <mergeCell ref="H1460:I1460"/>
    <mergeCell ref="H1494:I1494"/>
    <mergeCell ref="H1410:I1410"/>
    <mergeCell ref="H1473:I1473"/>
    <mergeCell ref="H1461:I1461"/>
    <mergeCell ref="H1491:I1491"/>
    <mergeCell ref="H1493:I1493"/>
    <mergeCell ref="H1474:I1474"/>
    <mergeCell ref="H1484:I1484"/>
    <mergeCell ref="H1475:I1475"/>
    <mergeCell ref="H1492:I1492"/>
    <mergeCell ref="H1485:I1485"/>
    <mergeCell ref="H1483:I1483"/>
    <mergeCell ref="G1287:I1287"/>
    <mergeCell ref="G1288:I1289"/>
    <mergeCell ref="H1281:I1281"/>
    <mergeCell ref="H1282:I1282"/>
    <mergeCell ref="H1283:I1283"/>
    <mergeCell ref="H1284:I1284"/>
    <mergeCell ref="H1285:I1285"/>
    <mergeCell ref="H1286:I1286"/>
    <mergeCell ref="H1275:I1275"/>
    <mergeCell ref="H1276:I1276"/>
    <mergeCell ref="H1277:I1277"/>
    <mergeCell ref="H1278:I1278"/>
    <mergeCell ref="H1279:I1279"/>
    <mergeCell ref="H1280:I1280"/>
    <mergeCell ref="H1270:I1270"/>
    <mergeCell ref="H1271:I1271"/>
    <mergeCell ref="H1272:I1272"/>
    <mergeCell ref="D1273:G1273"/>
    <mergeCell ref="H1273:I1273"/>
    <mergeCell ref="H1274:I1274"/>
    <mergeCell ref="H1264:I1264"/>
    <mergeCell ref="H1265:I1265"/>
    <mergeCell ref="H1266:I1266"/>
    <mergeCell ref="H1267:I1267"/>
    <mergeCell ref="H1268:I1268"/>
    <mergeCell ref="H1269:I1269"/>
    <mergeCell ref="H1258:I1258"/>
    <mergeCell ref="H1259:I1259"/>
    <mergeCell ref="H1260:I1260"/>
    <mergeCell ref="H1261:I1261"/>
    <mergeCell ref="H1262:I1262"/>
    <mergeCell ref="H1263:I1263"/>
    <mergeCell ref="H1252:I1252"/>
    <mergeCell ref="H1253:I1253"/>
    <mergeCell ref="H1254:I1254"/>
    <mergeCell ref="H1255:I1255"/>
    <mergeCell ref="H1256:I1256"/>
    <mergeCell ref="H1257:I1257"/>
    <mergeCell ref="H1246:I1246"/>
    <mergeCell ref="H1247:I1247"/>
    <mergeCell ref="H1248:I1248"/>
    <mergeCell ref="H1249:I1249"/>
    <mergeCell ref="H1250:I1250"/>
    <mergeCell ref="H1251:I1251"/>
    <mergeCell ref="H1240:I1240"/>
    <mergeCell ref="H1241:I1241"/>
    <mergeCell ref="H1242:I1242"/>
    <mergeCell ref="H1243:I1243"/>
    <mergeCell ref="H1244:I1244"/>
    <mergeCell ref="H1245:I1245"/>
    <mergeCell ref="H1234:I1234"/>
    <mergeCell ref="H1235:I1235"/>
    <mergeCell ref="H1236:I1236"/>
    <mergeCell ref="H1237:I1237"/>
    <mergeCell ref="H1238:I1238"/>
    <mergeCell ref="H1239:I1239"/>
    <mergeCell ref="H1228:I1228"/>
    <mergeCell ref="H1229:I1229"/>
    <mergeCell ref="H1230:I1230"/>
    <mergeCell ref="H1231:I1231"/>
    <mergeCell ref="H1232:I1232"/>
    <mergeCell ref="H1233:I1233"/>
    <mergeCell ref="H1222:I1222"/>
    <mergeCell ref="H1223:I1223"/>
    <mergeCell ref="H1224:I1224"/>
    <mergeCell ref="H1225:I1225"/>
    <mergeCell ref="H1226:I1226"/>
    <mergeCell ref="H1227:I1227"/>
    <mergeCell ref="H1216:I1216"/>
    <mergeCell ref="H1217:I1217"/>
    <mergeCell ref="H1218:I1218"/>
    <mergeCell ref="H1219:I1219"/>
    <mergeCell ref="H1220:I1220"/>
    <mergeCell ref="H1221:I1221"/>
    <mergeCell ref="H1210:I1210"/>
    <mergeCell ref="H1211:I1211"/>
    <mergeCell ref="H1212:I1212"/>
    <mergeCell ref="H1213:I1213"/>
    <mergeCell ref="H1214:I1214"/>
    <mergeCell ref="H1215:I1215"/>
    <mergeCell ref="H1204:I1204"/>
    <mergeCell ref="H1205:I1205"/>
    <mergeCell ref="H1206:I1206"/>
    <mergeCell ref="H1207:I1207"/>
    <mergeCell ref="H1208:I1208"/>
    <mergeCell ref="H1209:I1209"/>
    <mergeCell ref="H1198:I1198"/>
    <mergeCell ref="H1199:I1199"/>
    <mergeCell ref="H1200:I1200"/>
    <mergeCell ref="H1201:I1201"/>
    <mergeCell ref="H1202:I1202"/>
    <mergeCell ref="H1203:I1203"/>
    <mergeCell ref="H1192:I1192"/>
    <mergeCell ref="H1193:I1193"/>
    <mergeCell ref="H1194:I1194"/>
    <mergeCell ref="H1195:I1195"/>
    <mergeCell ref="H1196:I1196"/>
    <mergeCell ref="H1197:I1197"/>
    <mergeCell ref="H1186:I1186"/>
    <mergeCell ref="H1187:I1187"/>
    <mergeCell ref="H1188:I1188"/>
    <mergeCell ref="H1189:I1189"/>
    <mergeCell ref="H1190:I1190"/>
    <mergeCell ref="H1191:I1191"/>
    <mergeCell ref="H1180:I1180"/>
    <mergeCell ref="H1181:I1181"/>
    <mergeCell ref="H1182:I1182"/>
    <mergeCell ref="H1183:I1183"/>
    <mergeCell ref="H1184:I1184"/>
    <mergeCell ref="H1185:I1185"/>
    <mergeCell ref="H1174:I1174"/>
    <mergeCell ref="H1175:I1175"/>
    <mergeCell ref="H1176:I1176"/>
    <mergeCell ref="H1177:I1177"/>
    <mergeCell ref="H1178:I1178"/>
    <mergeCell ref="H1179:I1179"/>
    <mergeCell ref="H1168:I1168"/>
    <mergeCell ref="H1169:I1169"/>
    <mergeCell ref="H1170:I1170"/>
    <mergeCell ref="H1171:I1171"/>
    <mergeCell ref="H1172:I1172"/>
    <mergeCell ref="H1173:I1173"/>
    <mergeCell ref="H1162:I1162"/>
    <mergeCell ref="H1163:I1163"/>
    <mergeCell ref="H1164:I1164"/>
    <mergeCell ref="H1165:I1165"/>
    <mergeCell ref="H1166:I1166"/>
    <mergeCell ref="H1167:I1167"/>
    <mergeCell ref="H1156:I1156"/>
    <mergeCell ref="H1157:I1157"/>
    <mergeCell ref="H1158:I1158"/>
    <mergeCell ref="H1159:I1159"/>
    <mergeCell ref="H1160:I1160"/>
    <mergeCell ref="H1161:I1161"/>
    <mergeCell ref="H1150:I1150"/>
    <mergeCell ref="H1151:I1151"/>
    <mergeCell ref="H1152:I1152"/>
    <mergeCell ref="H1153:I1153"/>
    <mergeCell ref="H1154:I1154"/>
    <mergeCell ref="H1155:I1155"/>
    <mergeCell ref="H1144:I1144"/>
    <mergeCell ref="H1145:I1145"/>
    <mergeCell ref="H1146:I1146"/>
    <mergeCell ref="H1147:I1147"/>
    <mergeCell ref="H1148:I1148"/>
    <mergeCell ref="H1149:I1149"/>
    <mergeCell ref="H1138:I1138"/>
    <mergeCell ref="H1139:I1139"/>
    <mergeCell ref="H1140:I1140"/>
    <mergeCell ref="H1141:I1141"/>
    <mergeCell ref="H1142:I1142"/>
    <mergeCell ref="H1143:I1143"/>
    <mergeCell ref="H1132:I1132"/>
    <mergeCell ref="H1133:I1133"/>
    <mergeCell ref="H1134:I1134"/>
    <mergeCell ref="H1135:I1135"/>
    <mergeCell ref="H1136:I1136"/>
    <mergeCell ref="H1137:I1137"/>
    <mergeCell ref="G1127:H1127"/>
    <mergeCell ref="D1128:E1128"/>
    <mergeCell ref="G1128:H1128"/>
    <mergeCell ref="B1129:G1131"/>
    <mergeCell ref="H1129:I1129"/>
    <mergeCell ref="H1130:I1131"/>
    <mergeCell ref="D1124:E1124"/>
    <mergeCell ref="G1124:H1124"/>
    <mergeCell ref="D1125:E1125"/>
    <mergeCell ref="G1125:H1125"/>
    <mergeCell ref="D1126:E1126"/>
    <mergeCell ref="G1126:H1126"/>
    <mergeCell ref="C1103:D1103"/>
    <mergeCell ref="C1104:D1104"/>
    <mergeCell ref="B1108:H1108"/>
    <mergeCell ref="C1109:D1109"/>
    <mergeCell ref="C1110:D1110"/>
    <mergeCell ref="B1121:F1123"/>
    <mergeCell ref="G1121:H1121"/>
    <mergeCell ref="G1122:H1123"/>
    <mergeCell ref="C1066:D1066"/>
    <mergeCell ref="C1070:D1070"/>
    <mergeCell ref="C1081:D1081"/>
    <mergeCell ref="B1098:H1100"/>
    <mergeCell ref="C1102:D1102"/>
    <mergeCell ref="B1037:G1037"/>
    <mergeCell ref="B1038:G1038"/>
    <mergeCell ref="B1039:C1039"/>
    <mergeCell ref="B1041:D1043"/>
    <mergeCell ref="E1041:F1041"/>
    <mergeCell ref="G1041:H1041"/>
    <mergeCell ref="E1042:F1043"/>
    <mergeCell ref="G1042:H1043"/>
    <mergeCell ref="I1098:I1100"/>
    <mergeCell ref="B1049:F1049"/>
    <mergeCell ref="I1049:J1049"/>
    <mergeCell ref="E1051:H1051"/>
    <mergeCell ref="E1053:H1053"/>
    <mergeCell ref="I1053:I1054"/>
    <mergeCell ref="C1055:D1055"/>
    <mergeCell ref="B1045:F1047"/>
    <mergeCell ref="G1045:H1045"/>
    <mergeCell ref="I1045:J1046"/>
    <mergeCell ref="I1047:J1047"/>
    <mergeCell ref="B1048:F1048"/>
    <mergeCell ref="I1048:J1048"/>
    <mergeCell ref="I789:J789"/>
    <mergeCell ref="I790:J790"/>
    <mergeCell ref="I791:J791"/>
    <mergeCell ref="H990:I990"/>
    <mergeCell ref="H949:I949"/>
    <mergeCell ref="H950:I950"/>
    <mergeCell ref="H951:I951"/>
    <mergeCell ref="H960:I960"/>
    <mergeCell ref="H963:I963"/>
    <mergeCell ref="H973:I973"/>
    <mergeCell ref="H975:I975"/>
    <mergeCell ref="H977:I977"/>
    <mergeCell ref="H883:I883"/>
    <mergeCell ref="H899:I899"/>
    <mergeCell ref="H926:I926"/>
    <mergeCell ref="H918:I918"/>
    <mergeCell ref="H970:I970"/>
    <mergeCell ref="H905:I905"/>
    <mergeCell ref="H922:I922"/>
    <mergeCell ref="H927:I927"/>
    <mergeCell ref="H962:I962"/>
    <mergeCell ref="H942:I942"/>
    <mergeCell ref="H947:I947"/>
    <mergeCell ref="H954:I954"/>
    <mergeCell ref="H893:I893"/>
    <mergeCell ref="H972:I972"/>
    <mergeCell ref="H915:I915"/>
    <mergeCell ref="H916:I916"/>
    <mergeCell ref="H917:I917"/>
    <mergeCell ref="H903:I903"/>
    <mergeCell ref="H956:I956"/>
    <mergeCell ref="H921:I921"/>
    <mergeCell ref="H1017:I1017"/>
    <mergeCell ref="H996:I996"/>
    <mergeCell ref="H981:I981"/>
    <mergeCell ref="H1012:I1012"/>
    <mergeCell ref="H1011:I1011"/>
    <mergeCell ref="H1008:I1008"/>
    <mergeCell ref="H989:I989"/>
    <mergeCell ref="H993:I993"/>
    <mergeCell ref="H991:I991"/>
    <mergeCell ref="H997:I997"/>
    <mergeCell ref="H1010:I1010"/>
    <mergeCell ref="H1003:I1003"/>
    <mergeCell ref="H1009:I1009"/>
    <mergeCell ref="H1004:I1004"/>
    <mergeCell ref="H983:I983"/>
    <mergeCell ref="H986:I986"/>
    <mergeCell ref="H898:I898"/>
    <mergeCell ref="H900:I900"/>
    <mergeCell ref="H907:I907"/>
    <mergeCell ref="H906:I906"/>
    <mergeCell ref="H941:I941"/>
    <mergeCell ref="H919:I919"/>
    <mergeCell ref="H913:I913"/>
    <mergeCell ref="H934:I934"/>
    <mergeCell ref="H930:I930"/>
    <mergeCell ref="H931:I931"/>
    <mergeCell ref="H909:I909"/>
    <mergeCell ref="H910:I910"/>
    <mergeCell ref="H928:I928"/>
    <mergeCell ref="H908:I908"/>
    <mergeCell ref="H929:I929"/>
    <mergeCell ref="H912:I912"/>
    <mergeCell ref="H957:I957"/>
    <mergeCell ref="H914:I914"/>
    <mergeCell ref="H923:I923"/>
    <mergeCell ref="H896:I896"/>
    <mergeCell ref="H911:I911"/>
    <mergeCell ref="H904:I904"/>
    <mergeCell ref="H939:I939"/>
    <mergeCell ref="H925:I925"/>
    <mergeCell ref="H940:I940"/>
    <mergeCell ref="H920:I920"/>
    <mergeCell ref="H938:I938"/>
    <mergeCell ref="H933:I933"/>
    <mergeCell ref="H964:I964"/>
    <mergeCell ref="H965:I965"/>
    <mergeCell ref="H966:I966"/>
    <mergeCell ref="H1000:I1000"/>
    <mergeCell ref="H982:I982"/>
    <mergeCell ref="H994:I994"/>
    <mergeCell ref="H987:I987"/>
    <mergeCell ref="H984:I984"/>
    <mergeCell ref="H988:I988"/>
    <mergeCell ref="H945:I945"/>
    <mergeCell ref="H955:I955"/>
    <mergeCell ref="H958:I958"/>
    <mergeCell ref="H968:I968"/>
    <mergeCell ref="H959:I959"/>
    <mergeCell ref="H969:I969"/>
    <mergeCell ref="H961:I961"/>
    <mergeCell ref="H967:I967"/>
    <mergeCell ref="H953:I953"/>
    <mergeCell ref="H935:I935"/>
    <mergeCell ref="B850:H850"/>
    <mergeCell ref="D866:E866"/>
    <mergeCell ref="D868:E868"/>
    <mergeCell ref="G869:H869"/>
    <mergeCell ref="G866:H866"/>
    <mergeCell ref="H875:I875"/>
    <mergeCell ref="H880:I880"/>
    <mergeCell ref="H871:I871"/>
    <mergeCell ref="H872:I873"/>
    <mergeCell ref="B863:F865"/>
    <mergeCell ref="G863:H863"/>
    <mergeCell ref="G864:H865"/>
    <mergeCell ref="H874:I874"/>
    <mergeCell ref="H876:I876"/>
    <mergeCell ref="G867:H867"/>
    <mergeCell ref="G868:H868"/>
    <mergeCell ref="H894:I894"/>
    <mergeCell ref="B779:G779"/>
    <mergeCell ref="B780:G780"/>
    <mergeCell ref="C823:D823"/>
    <mergeCell ref="G787:H787"/>
    <mergeCell ref="E793:H793"/>
    <mergeCell ref="G783:H783"/>
    <mergeCell ref="B783:D785"/>
    <mergeCell ref="B791:F791"/>
    <mergeCell ref="C797:D797"/>
    <mergeCell ref="E783:F783"/>
    <mergeCell ref="B781:C781"/>
    <mergeCell ref="E784:F785"/>
    <mergeCell ref="G784:H785"/>
    <mergeCell ref="G1029:I1029"/>
    <mergeCell ref="H902:I902"/>
    <mergeCell ref="H901:I901"/>
    <mergeCell ref="H897:I897"/>
    <mergeCell ref="H1020:I1020"/>
    <mergeCell ref="H985:I985"/>
    <mergeCell ref="H1026:I1026"/>
    <mergeCell ref="H952:I952"/>
    <mergeCell ref="H948:I948"/>
    <mergeCell ref="H932:I932"/>
    <mergeCell ref="H937:I937"/>
    <mergeCell ref="H943:I943"/>
    <mergeCell ref="H924:I924"/>
    <mergeCell ref="H936:I936"/>
    <mergeCell ref="H946:I946"/>
    <mergeCell ref="H944:I944"/>
    <mergeCell ref="H978:I978"/>
    <mergeCell ref="H979:I979"/>
    <mergeCell ref="H995:I995"/>
    <mergeCell ref="B787:F789"/>
    <mergeCell ref="H884:I884"/>
    <mergeCell ref="H887:I887"/>
    <mergeCell ref="H881:I881"/>
    <mergeCell ref="H879:I879"/>
    <mergeCell ref="H886:I886"/>
    <mergeCell ref="B871:G873"/>
    <mergeCell ref="H895:I895"/>
    <mergeCell ref="H892:I892"/>
    <mergeCell ref="H878:I878"/>
    <mergeCell ref="G870:H870"/>
    <mergeCell ref="H877:I877"/>
    <mergeCell ref="H885:I885"/>
    <mergeCell ref="H890:I890"/>
    <mergeCell ref="H889:I889"/>
    <mergeCell ref="C852:D852"/>
    <mergeCell ref="D867:E867"/>
    <mergeCell ref="D870:E870"/>
    <mergeCell ref="H882:I882"/>
    <mergeCell ref="I795:I796"/>
    <mergeCell ref="E795:H795"/>
    <mergeCell ref="C812:D812"/>
    <mergeCell ref="B790:F790"/>
    <mergeCell ref="C808:D808"/>
    <mergeCell ref="H888:I888"/>
    <mergeCell ref="C845:D845"/>
    <mergeCell ref="C844:D844"/>
    <mergeCell ref="H891:I891"/>
    <mergeCell ref="C846:D846"/>
    <mergeCell ref="B840:H842"/>
    <mergeCell ref="I840:I842"/>
    <mergeCell ref="C851:D851"/>
    <mergeCell ref="H769:I769"/>
    <mergeCell ref="H770:I770"/>
    <mergeCell ref="G771:I771"/>
    <mergeCell ref="G772:I773"/>
    <mergeCell ref="G1030:I1031"/>
    <mergeCell ref="H1023:I1023"/>
    <mergeCell ref="H971:I971"/>
    <mergeCell ref="H1007:I1007"/>
    <mergeCell ref="H1018:I1018"/>
    <mergeCell ref="H1016:I1016"/>
    <mergeCell ref="H999:I999"/>
    <mergeCell ref="H1028:I1028"/>
    <mergeCell ref="H1027:I1027"/>
    <mergeCell ref="H1024:I1024"/>
    <mergeCell ref="H1002:I1002"/>
    <mergeCell ref="H1006:I1006"/>
    <mergeCell ref="H1025:I1025"/>
    <mergeCell ref="H1022:I1022"/>
    <mergeCell ref="H1021:I1021"/>
    <mergeCell ref="H1014:I1014"/>
    <mergeCell ref="D1015:G1015"/>
    <mergeCell ref="H1019:I1019"/>
    <mergeCell ref="H992:I992"/>
    <mergeCell ref="H1005:I1005"/>
    <mergeCell ref="H1001:I1001"/>
    <mergeCell ref="H974:I974"/>
    <mergeCell ref="H980:I980"/>
    <mergeCell ref="H998:I998"/>
    <mergeCell ref="H1015:I1015"/>
    <mergeCell ref="H976:I976"/>
    <mergeCell ref="H1013:I1013"/>
    <mergeCell ref="I787:J788"/>
    <mergeCell ref="H760:I760"/>
    <mergeCell ref="H761:I761"/>
    <mergeCell ref="H762:I762"/>
    <mergeCell ref="H763:I763"/>
    <mergeCell ref="H764:I764"/>
    <mergeCell ref="H765:I765"/>
    <mergeCell ref="H766:I766"/>
    <mergeCell ref="H767:I767"/>
    <mergeCell ref="H768:I768"/>
    <mergeCell ref="H752:I752"/>
    <mergeCell ref="H753:I753"/>
    <mergeCell ref="H754:I754"/>
    <mergeCell ref="H755:I755"/>
    <mergeCell ref="H756:I756"/>
    <mergeCell ref="D757:G757"/>
    <mergeCell ref="H757:I757"/>
    <mergeCell ref="H758:I758"/>
    <mergeCell ref="H759:I759"/>
    <mergeCell ref="H743:I743"/>
    <mergeCell ref="H744:I744"/>
    <mergeCell ref="H745:I745"/>
    <mergeCell ref="H746:I746"/>
    <mergeCell ref="H747:I747"/>
    <mergeCell ref="H748:I748"/>
    <mergeCell ref="H749:I749"/>
    <mergeCell ref="H750:I750"/>
    <mergeCell ref="H751:I751"/>
    <mergeCell ref="H734:I734"/>
    <mergeCell ref="H735:I735"/>
    <mergeCell ref="H736:I736"/>
    <mergeCell ref="H737:I737"/>
    <mergeCell ref="H738:I738"/>
    <mergeCell ref="H739:I739"/>
    <mergeCell ref="H740:I740"/>
    <mergeCell ref="H741:I741"/>
    <mergeCell ref="H742:I742"/>
    <mergeCell ref="H725:I725"/>
    <mergeCell ref="H726:I726"/>
    <mergeCell ref="H727:I727"/>
    <mergeCell ref="H728:I728"/>
    <mergeCell ref="H729:I729"/>
    <mergeCell ref="H730:I730"/>
    <mergeCell ref="H731:I731"/>
    <mergeCell ref="H732:I732"/>
    <mergeCell ref="H733:I733"/>
    <mergeCell ref="H716:I716"/>
    <mergeCell ref="H717:I717"/>
    <mergeCell ref="H718:I718"/>
    <mergeCell ref="H719:I719"/>
    <mergeCell ref="H720:I720"/>
    <mergeCell ref="H721:I721"/>
    <mergeCell ref="H722:I722"/>
    <mergeCell ref="H723:I723"/>
    <mergeCell ref="H724:I724"/>
    <mergeCell ref="H707:I707"/>
    <mergeCell ref="H708:I708"/>
    <mergeCell ref="H709:I709"/>
    <mergeCell ref="H710:I710"/>
    <mergeCell ref="H711:I711"/>
    <mergeCell ref="H712:I712"/>
    <mergeCell ref="H713:I713"/>
    <mergeCell ref="H714:I714"/>
    <mergeCell ref="H715:I715"/>
    <mergeCell ref="H698:I698"/>
    <mergeCell ref="H699:I699"/>
    <mergeCell ref="H700:I700"/>
    <mergeCell ref="H701:I701"/>
    <mergeCell ref="H702:I702"/>
    <mergeCell ref="H703:I703"/>
    <mergeCell ref="H704:I704"/>
    <mergeCell ref="H705:I705"/>
    <mergeCell ref="H706:I706"/>
    <mergeCell ref="H689:I689"/>
    <mergeCell ref="H690:I690"/>
    <mergeCell ref="H691:I691"/>
    <mergeCell ref="H692:I692"/>
    <mergeCell ref="H693:I693"/>
    <mergeCell ref="H694:I694"/>
    <mergeCell ref="H695:I695"/>
    <mergeCell ref="H696:I696"/>
    <mergeCell ref="H697:I697"/>
    <mergeCell ref="H680:I680"/>
    <mergeCell ref="H681:I681"/>
    <mergeCell ref="H682:I682"/>
    <mergeCell ref="H683:I683"/>
    <mergeCell ref="H684:I684"/>
    <mergeCell ref="H685:I685"/>
    <mergeCell ref="H686:I686"/>
    <mergeCell ref="H687:I687"/>
    <mergeCell ref="H688:I688"/>
    <mergeCell ref="H671:I671"/>
    <mergeCell ref="H672:I672"/>
    <mergeCell ref="H673:I673"/>
    <mergeCell ref="H674:I674"/>
    <mergeCell ref="H675:I675"/>
    <mergeCell ref="H676:I676"/>
    <mergeCell ref="H677:I677"/>
    <mergeCell ref="H678:I678"/>
    <mergeCell ref="H679:I679"/>
    <mergeCell ref="H662:I662"/>
    <mergeCell ref="H663:I663"/>
    <mergeCell ref="H664:I664"/>
    <mergeCell ref="H665:I665"/>
    <mergeCell ref="H666:I666"/>
    <mergeCell ref="H667:I667"/>
    <mergeCell ref="H668:I668"/>
    <mergeCell ref="H669:I669"/>
    <mergeCell ref="H670:I670"/>
    <mergeCell ref="H653:I653"/>
    <mergeCell ref="H654:I654"/>
    <mergeCell ref="H655:I655"/>
    <mergeCell ref="H656:I656"/>
    <mergeCell ref="H657:I657"/>
    <mergeCell ref="H658:I658"/>
    <mergeCell ref="H659:I659"/>
    <mergeCell ref="H660:I660"/>
    <mergeCell ref="H661:I661"/>
    <mergeCell ref="H644:I644"/>
    <mergeCell ref="H645:I645"/>
    <mergeCell ref="H646:I646"/>
    <mergeCell ref="H647:I647"/>
    <mergeCell ref="H648:I648"/>
    <mergeCell ref="H649:I649"/>
    <mergeCell ref="H650:I650"/>
    <mergeCell ref="H651:I651"/>
    <mergeCell ref="H652:I652"/>
    <mergeCell ref="H635:I635"/>
    <mergeCell ref="H636:I636"/>
    <mergeCell ref="H637:I637"/>
    <mergeCell ref="H638:I638"/>
    <mergeCell ref="H639:I639"/>
    <mergeCell ref="H640:I640"/>
    <mergeCell ref="H641:I641"/>
    <mergeCell ref="H642:I642"/>
    <mergeCell ref="H643:I643"/>
    <mergeCell ref="H626:I626"/>
    <mergeCell ref="H627:I627"/>
    <mergeCell ref="H628:I628"/>
    <mergeCell ref="H629:I629"/>
    <mergeCell ref="H630:I630"/>
    <mergeCell ref="H631:I631"/>
    <mergeCell ref="H632:I632"/>
    <mergeCell ref="H633:I633"/>
    <mergeCell ref="H634:I634"/>
    <mergeCell ref="H617:I617"/>
    <mergeCell ref="H618:I618"/>
    <mergeCell ref="H619:I619"/>
    <mergeCell ref="H620:I620"/>
    <mergeCell ref="H621:I621"/>
    <mergeCell ref="H622:I622"/>
    <mergeCell ref="H623:I623"/>
    <mergeCell ref="H624:I624"/>
    <mergeCell ref="H625:I625"/>
    <mergeCell ref="D610:E610"/>
    <mergeCell ref="G610:H610"/>
    <mergeCell ref="G611:H611"/>
    <mergeCell ref="D612:E612"/>
    <mergeCell ref="G612:H612"/>
    <mergeCell ref="B613:G615"/>
    <mergeCell ref="H613:I613"/>
    <mergeCell ref="H614:I615"/>
    <mergeCell ref="H616:I616"/>
    <mergeCell ref="B592:H592"/>
    <mergeCell ref="C593:D593"/>
    <mergeCell ref="C594:D594"/>
    <mergeCell ref="B605:F607"/>
    <mergeCell ref="G605:H605"/>
    <mergeCell ref="G606:H607"/>
    <mergeCell ref="D608:E608"/>
    <mergeCell ref="G608:H608"/>
    <mergeCell ref="D609:E609"/>
    <mergeCell ref="G609:H609"/>
    <mergeCell ref="C539:D539"/>
    <mergeCell ref="C550:D550"/>
    <mergeCell ref="C554:D554"/>
    <mergeCell ref="C565:D565"/>
    <mergeCell ref="B582:H584"/>
    <mergeCell ref="I582:I584"/>
    <mergeCell ref="C586:D586"/>
    <mergeCell ref="C587:D587"/>
    <mergeCell ref="C588:D588"/>
    <mergeCell ref="I529:J530"/>
    <mergeCell ref="I531:J531"/>
    <mergeCell ref="B532:F532"/>
    <mergeCell ref="I532:J532"/>
    <mergeCell ref="B533:F533"/>
    <mergeCell ref="I533:J533"/>
    <mergeCell ref="E535:H535"/>
    <mergeCell ref="E537:H537"/>
    <mergeCell ref="I537:I538"/>
    <mergeCell ref="B521:G521"/>
    <mergeCell ref="B522:G522"/>
    <mergeCell ref="B523:C523"/>
    <mergeCell ref="B525:D527"/>
    <mergeCell ref="E525:F525"/>
    <mergeCell ref="G525:H525"/>
    <mergeCell ref="E526:F527"/>
    <mergeCell ref="G526:H527"/>
    <mergeCell ref="B529:F531"/>
    <mergeCell ref="G529:H529"/>
    <mergeCell ref="I273:J273"/>
    <mergeCell ref="I274:J274"/>
    <mergeCell ref="I275:J275"/>
    <mergeCell ref="H474:I474"/>
    <mergeCell ref="H433:I433"/>
    <mergeCell ref="H434:I434"/>
    <mergeCell ref="H435:I435"/>
    <mergeCell ref="H444:I444"/>
    <mergeCell ref="H447:I447"/>
    <mergeCell ref="H457:I457"/>
    <mergeCell ref="H459:I459"/>
    <mergeCell ref="H461:I461"/>
    <mergeCell ref="H367:I367"/>
    <mergeCell ref="H383:I383"/>
    <mergeCell ref="H410:I410"/>
    <mergeCell ref="H402:I402"/>
    <mergeCell ref="H454:I454"/>
    <mergeCell ref="H389:I389"/>
    <mergeCell ref="H406:I406"/>
    <mergeCell ref="H411:I411"/>
    <mergeCell ref="H446:I446"/>
    <mergeCell ref="H426:I426"/>
    <mergeCell ref="H431:I431"/>
    <mergeCell ref="H438:I438"/>
    <mergeCell ref="H377:I377"/>
    <mergeCell ref="H456:I456"/>
    <mergeCell ref="H399:I399"/>
    <mergeCell ref="H400:I400"/>
    <mergeCell ref="H401:I401"/>
    <mergeCell ref="H387:I387"/>
    <mergeCell ref="H440:I440"/>
    <mergeCell ref="H405:I405"/>
    <mergeCell ref="H480:I480"/>
    <mergeCell ref="H465:I465"/>
    <mergeCell ref="H496:I496"/>
    <mergeCell ref="H495:I495"/>
    <mergeCell ref="H492:I492"/>
    <mergeCell ref="H473:I473"/>
    <mergeCell ref="H477:I477"/>
    <mergeCell ref="H475:I475"/>
    <mergeCell ref="H481:I481"/>
    <mergeCell ref="H494:I494"/>
    <mergeCell ref="H487:I487"/>
    <mergeCell ref="H493:I493"/>
    <mergeCell ref="H488:I488"/>
    <mergeCell ref="H467:I467"/>
    <mergeCell ref="H470:I470"/>
    <mergeCell ref="H382:I382"/>
    <mergeCell ref="H384:I384"/>
    <mergeCell ref="H391:I391"/>
    <mergeCell ref="H390:I390"/>
    <mergeCell ref="H425:I425"/>
    <mergeCell ref="H403:I403"/>
    <mergeCell ref="H397:I397"/>
    <mergeCell ref="H418:I418"/>
    <mergeCell ref="H414:I414"/>
    <mergeCell ref="H415:I415"/>
    <mergeCell ref="H393:I393"/>
    <mergeCell ref="H394:I394"/>
    <mergeCell ref="H412:I412"/>
    <mergeCell ref="H392:I392"/>
    <mergeCell ref="H413:I413"/>
    <mergeCell ref="H396:I396"/>
    <mergeCell ref="H429:I429"/>
    <mergeCell ref="H439:I439"/>
    <mergeCell ref="H442:I442"/>
    <mergeCell ref="H452:I452"/>
    <mergeCell ref="H443:I443"/>
    <mergeCell ref="H453:I453"/>
    <mergeCell ref="H445:I445"/>
    <mergeCell ref="H451:I451"/>
    <mergeCell ref="H378:I378"/>
    <mergeCell ref="H441:I441"/>
    <mergeCell ref="H398:I398"/>
    <mergeCell ref="H407:I407"/>
    <mergeCell ref="H380:I380"/>
    <mergeCell ref="H395:I395"/>
    <mergeCell ref="H388:I388"/>
    <mergeCell ref="H423:I423"/>
    <mergeCell ref="H409:I409"/>
    <mergeCell ref="H424:I424"/>
    <mergeCell ref="H404:I404"/>
    <mergeCell ref="H422:I422"/>
    <mergeCell ref="H417:I417"/>
    <mergeCell ref="H448:I448"/>
    <mergeCell ref="H449:I449"/>
    <mergeCell ref="H450:I450"/>
    <mergeCell ref="H428:I428"/>
    <mergeCell ref="C335:D335"/>
    <mergeCell ref="B334:H334"/>
    <mergeCell ref="D350:E350"/>
    <mergeCell ref="D352:E352"/>
    <mergeCell ref="H376:I376"/>
    <mergeCell ref="H362:I362"/>
    <mergeCell ref="G354:H354"/>
    <mergeCell ref="H361:I361"/>
    <mergeCell ref="H369:I369"/>
    <mergeCell ref="H374:I374"/>
    <mergeCell ref="H373:I373"/>
    <mergeCell ref="C336:D336"/>
    <mergeCell ref="D351:E351"/>
    <mergeCell ref="D354:E354"/>
    <mergeCell ref="H366:I366"/>
    <mergeCell ref="G353:H353"/>
    <mergeCell ref="G350:H350"/>
    <mergeCell ref="H359:I359"/>
    <mergeCell ref="H364:I364"/>
    <mergeCell ref="H355:I355"/>
    <mergeCell ref="B347:F349"/>
    <mergeCell ref="G347:H347"/>
    <mergeCell ref="G348:H349"/>
    <mergeCell ref="H358:I358"/>
    <mergeCell ref="H360:I360"/>
    <mergeCell ref="G351:H351"/>
    <mergeCell ref="G352:H352"/>
    <mergeCell ref="B263:G263"/>
    <mergeCell ref="B264:G264"/>
    <mergeCell ref="C307:D307"/>
    <mergeCell ref="G271:H271"/>
    <mergeCell ref="E277:H277"/>
    <mergeCell ref="G267:H267"/>
    <mergeCell ref="B267:D269"/>
    <mergeCell ref="B275:F275"/>
    <mergeCell ref="C281:D281"/>
    <mergeCell ref="E267:F267"/>
    <mergeCell ref="B265:C265"/>
    <mergeCell ref="E268:F269"/>
    <mergeCell ref="G268:H269"/>
    <mergeCell ref="I271:J272"/>
    <mergeCell ref="B271:F273"/>
    <mergeCell ref="I279:I280"/>
    <mergeCell ref="E279:H279"/>
    <mergeCell ref="C296:D296"/>
    <mergeCell ref="B274:F274"/>
    <mergeCell ref="C292:D292"/>
    <mergeCell ref="C329:D329"/>
    <mergeCell ref="C328:D328"/>
    <mergeCell ref="C330:D330"/>
    <mergeCell ref="B324:H326"/>
    <mergeCell ref="I324:I326"/>
    <mergeCell ref="H368:I368"/>
    <mergeCell ref="H371:I371"/>
    <mergeCell ref="H365:I365"/>
    <mergeCell ref="H363:I363"/>
    <mergeCell ref="H370:I370"/>
    <mergeCell ref="B355:G357"/>
    <mergeCell ref="G513:I513"/>
    <mergeCell ref="H386:I386"/>
    <mergeCell ref="H385:I385"/>
    <mergeCell ref="H381:I381"/>
    <mergeCell ref="H504:I504"/>
    <mergeCell ref="H469:I469"/>
    <mergeCell ref="H510:I510"/>
    <mergeCell ref="H436:I436"/>
    <mergeCell ref="H432:I432"/>
    <mergeCell ref="H416:I416"/>
    <mergeCell ref="H421:I421"/>
    <mergeCell ref="H427:I427"/>
    <mergeCell ref="H408:I408"/>
    <mergeCell ref="H420:I420"/>
    <mergeCell ref="H430:I430"/>
    <mergeCell ref="H379:I379"/>
    <mergeCell ref="H356:I357"/>
    <mergeCell ref="H372:I372"/>
    <mergeCell ref="H375:I375"/>
    <mergeCell ref="H462:I462"/>
    <mergeCell ref="H463:I463"/>
    <mergeCell ref="H479:I479"/>
    <mergeCell ref="H437:I437"/>
    <mergeCell ref="H419:I419"/>
    <mergeCell ref="H485:I485"/>
    <mergeCell ref="H458:I458"/>
    <mergeCell ref="G514:I515"/>
    <mergeCell ref="H507:I507"/>
    <mergeCell ref="H455:I455"/>
    <mergeCell ref="H491:I491"/>
    <mergeCell ref="H502:I502"/>
    <mergeCell ref="H500:I500"/>
    <mergeCell ref="H483:I483"/>
    <mergeCell ref="H512:I512"/>
    <mergeCell ref="H511:I511"/>
    <mergeCell ref="H508:I508"/>
    <mergeCell ref="H486:I486"/>
    <mergeCell ref="H490:I490"/>
    <mergeCell ref="H509:I509"/>
    <mergeCell ref="H506:I506"/>
    <mergeCell ref="H505:I505"/>
    <mergeCell ref="H498:I498"/>
    <mergeCell ref="D499:G499"/>
    <mergeCell ref="H503:I503"/>
    <mergeCell ref="H476:I476"/>
    <mergeCell ref="H489:I489"/>
    <mergeCell ref="H482:I482"/>
    <mergeCell ref="H499:I499"/>
    <mergeCell ref="H460:I460"/>
    <mergeCell ref="H497:I497"/>
    <mergeCell ref="H464:I464"/>
    <mergeCell ref="H484:I484"/>
    <mergeCell ref="H466:I466"/>
    <mergeCell ref="H478:I478"/>
    <mergeCell ref="H471:I471"/>
    <mergeCell ref="H468:I468"/>
    <mergeCell ref="H472:I472"/>
    <mergeCell ref="H501:I501"/>
    <mergeCell ref="G256:I257"/>
    <mergeCell ref="H249:I249"/>
    <mergeCell ref="H197:I197"/>
    <mergeCell ref="H233:I233"/>
    <mergeCell ref="H244:I244"/>
    <mergeCell ref="H242:I242"/>
    <mergeCell ref="H225:I225"/>
    <mergeCell ref="H254:I254"/>
    <mergeCell ref="H253:I253"/>
    <mergeCell ref="H250:I250"/>
    <mergeCell ref="H228:I228"/>
    <mergeCell ref="H232:I232"/>
    <mergeCell ref="H251:I251"/>
    <mergeCell ref="H248:I248"/>
    <mergeCell ref="H247:I247"/>
    <mergeCell ref="H240:I240"/>
    <mergeCell ref="D241:G241"/>
    <mergeCell ref="H245:I245"/>
    <mergeCell ref="H218:I218"/>
    <mergeCell ref="H231:I231"/>
    <mergeCell ref="H224:I224"/>
    <mergeCell ref="H241:I241"/>
    <mergeCell ref="H202:I202"/>
    <mergeCell ref="H239:I239"/>
    <mergeCell ref="H227:I227"/>
    <mergeCell ref="H226:I226"/>
    <mergeCell ref="I13:J14"/>
    <mergeCell ref="B13:F15"/>
    <mergeCell ref="H110:I110"/>
    <mergeCell ref="H113:I113"/>
    <mergeCell ref="H107:I107"/>
    <mergeCell ref="H105:I105"/>
    <mergeCell ref="H112:I112"/>
    <mergeCell ref="B97:G99"/>
    <mergeCell ref="G255:I255"/>
    <mergeCell ref="H128:I128"/>
    <mergeCell ref="H127:I127"/>
    <mergeCell ref="H123:I123"/>
    <mergeCell ref="H246:I246"/>
    <mergeCell ref="H211:I211"/>
    <mergeCell ref="H252:I252"/>
    <mergeCell ref="H178:I178"/>
    <mergeCell ref="H174:I174"/>
    <mergeCell ref="H158:I158"/>
    <mergeCell ref="H163:I163"/>
    <mergeCell ref="H169:I169"/>
    <mergeCell ref="H150:I150"/>
    <mergeCell ref="H162:I162"/>
    <mergeCell ref="H172:I172"/>
    <mergeCell ref="H121:I121"/>
    <mergeCell ref="G90:H91"/>
    <mergeCell ref="H100:I100"/>
    <mergeCell ref="H102:I102"/>
    <mergeCell ref="G93:H93"/>
    <mergeCell ref="G94:H94"/>
    <mergeCell ref="I21:I22"/>
    <mergeCell ref="E21:H21"/>
    <mergeCell ref="C38:D38"/>
    <mergeCell ref="B5:G5"/>
    <mergeCell ref="B6:G6"/>
    <mergeCell ref="C49:D49"/>
    <mergeCell ref="G13:H13"/>
    <mergeCell ref="E19:H19"/>
    <mergeCell ref="G9:H9"/>
    <mergeCell ref="B9:D11"/>
    <mergeCell ref="B17:F17"/>
    <mergeCell ref="C23:D23"/>
    <mergeCell ref="E9:F9"/>
    <mergeCell ref="B7:C7"/>
    <mergeCell ref="E10:F11"/>
    <mergeCell ref="G10:H11"/>
    <mergeCell ref="H118:I118"/>
    <mergeCell ref="H104:I104"/>
    <mergeCell ref="G96:H96"/>
    <mergeCell ref="H103:I103"/>
    <mergeCell ref="H111:I111"/>
    <mergeCell ref="H116:I116"/>
    <mergeCell ref="H115:I115"/>
    <mergeCell ref="C78:D78"/>
    <mergeCell ref="D93:E93"/>
    <mergeCell ref="D96:E96"/>
    <mergeCell ref="H108:I108"/>
    <mergeCell ref="G95:H95"/>
    <mergeCell ref="G92:H92"/>
    <mergeCell ref="H101:I101"/>
    <mergeCell ref="H106:I106"/>
    <mergeCell ref="H97:I97"/>
    <mergeCell ref="H98:I99"/>
    <mergeCell ref="B89:F91"/>
    <mergeCell ref="G89:H89"/>
    <mergeCell ref="B16:F16"/>
    <mergeCell ref="C34:D34"/>
    <mergeCell ref="H114:I114"/>
    <mergeCell ref="C71:D71"/>
    <mergeCell ref="C70:D70"/>
    <mergeCell ref="H117:I117"/>
    <mergeCell ref="C72:D72"/>
    <mergeCell ref="B66:H68"/>
    <mergeCell ref="I66:I68"/>
    <mergeCell ref="C77:D77"/>
    <mergeCell ref="B76:H76"/>
    <mergeCell ref="D92:E92"/>
    <mergeCell ref="D94:E94"/>
    <mergeCell ref="H170:I170"/>
    <mergeCell ref="H204:I204"/>
    <mergeCell ref="H205:I205"/>
    <mergeCell ref="H221:I221"/>
    <mergeCell ref="H179:I179"/>
    <mergeCell ref="H161:I161"/>
    <mergeCell ref="H200:I200"/>
    <mergeCell ref="H206:I206"/>
    <mergeCell ref="H208:I208"/>
    <mergeCell ref="H220:I220"/>
    <mergeCell ref="H213:I213"/>
    <mergeCell ref="H210:I210"/>
    <mergeCell ref="H214:I214"/>
    <mergeCell ref="H171:I171"/>
    <mergeCell ref="H181:I181"/>
    <mergeCell ref="H184:I184"/>
    <mergeCell ref="H194:I194"/>
    <mergeCell ref="H185:I185"/>
    <mergeCell ref="H195:I195"/>
    <mergeCell ref="H119:I119"/>
    <mergeCell ref="H198:I198"/>
    <mergeCell ref="H141:I141"/>
    <mergeCell ref="H142:I142"/>
    <mergeCell ref="H143:I143"/>
    <mergeCell ref="H129:I129"/>
    <mergeCell ref="H182:I182"/>
    <mergeCell ref="H147:I147"/>
    <mergeCell ref="H120:I120"/>
    <mergeCell ref="H183:I183"/>
    <mergeCell ref="H140:I140"/>
    <mergeCell ref="H149:I149"/>
    <mergeCell ref="H122:I122"/>
    <mergeCell ref="H137:I137"/>
    <mergeCell ref="H130:I130"/>
    <mergeCell ref="H165:I165"/>
    <mergeCell ref="H151:I151"/>
    <mergeCell ref="H166:I166"/>
    <mergeCell ref="H146:I146"/>
    <mergeCell ref="H164:I164"/>
    <mergeCell ref="H159:I159"/>
    <mergeCell ref="H190:I190"/>
    <mergeCell ref="H191:I191"/>
    <mergeCell ref="H192:I192"/>
    <mergeCell ref="H124:I124"/>
    <mergeCell ref="H126:I126"/>
    <mergeCell ref="H133:I133"/>
    <mergeCell ref="H132:I132"/>
    <mergeCell ref="H167:I167"/>
    <mergeCell ref="H145:I145"/>
    <mergeCell ref="H155:I155"/>
    <mergeCell ref="H138:I138"/>
    <mergeCell ref="H243:I243"/>
    <mergeCell ref="H222:I222"/>
    <mergeCell ref="H207:I207"/>
    <mergeCell ref="H238:I238"/>
    <mergeCell ref="H237:I237"/>
    <mergeCell ref="H234:I234"/>
    <mergeCell ref="H215:I215"/>
    <mergeCell ref="H219:I219"/>
    <mergeCell ref="H217:I217"/>
    <mergeCell ref="H223:I223"/>
    <mergeCell ref="H236:I236"/>
    <mergeCell ref="H229:I229"/>
    <mergeCell ref="H235:I235"/>
    <mergeCell ref="H230:I230"/>
    <mergeCell ref="H209:I209"/>
    <mergeCell ref="H212:I212"/>
    <mergeCell ref="H187:I187"/>
    <mergeCell ref="H193:I193"/>
    <mergeCell ref="I15:J15"/>
    <mergeCell ref="I16:J16"/>
    <mergeCell ref="I17:J17"/>
    <mergeCell ref="H216:I216"/>
    <mergeCell ref="H175:I175"/>
    <mergeCell ref="H176:I176"/>
    <mergeCell ref="H177:I177"/>
    <mergeCell ref="H186:I186"/>
    <mergeCell ref="H189:I189"/>
    <mergeCell ref="H199:I199"/>
    <mergeCell ref="H201:I201"/>
    <mergeCell ref="H203:I203"/>
    <mergeCell ref="H109:I109"/>
    <mergeCell ref="H125:I125"/>
    <mergeCell ref="H152:I152"/>
    <mergeCell ref="H144:I144"/>
    <mergeCell ref="H196:I196"/>
    <mergeCell ref="H131:I131"/>
    <mergeCell ref="H148:I148"/>
    <mergeCell ref="H153:I153"/>
    <mergeCell ref="H188:I188"/>
    <mergeCell ref="H168:I168"/>
    <mergeCell ref="H173:I173"/>
    <mergeCell ref="H180:I180"/>
    <mergeCell ref="H139:I139"/>
    <mergeCell ref="H160:I160"/>
    <mergeCell ref="H156:I156"/>
    <mergeCell ref="H157:I157"/>
    <mergeCell ref="H135:I135"/>
    <mergeCell ref="H136:I136"/>
    <mergeCell ref="H154:I154"/>
    <mergeCell ref="H134:I13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Estadisticas Abril NNA</vt:lpstr>
      <vt:lpstr>Estadistica Abril Ordinario</vt:lpstr>
      <vt:lpstr>Estadisticas Mayo NNA</vt:lpstr>
      <vt:lpstr>Estadistica Mayo Ordinario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Yadiel Alberto Martinez</dc:creator>
  <cp:lastModifiedBy>Nahomy Willmore</cp:lastModifiedBy>
  <cp:lastPrinted>2018-10-08T13:12:54Z</cp:lastPrinted>
  <dcterms:created xsi:type="dcterms:W3CDTF">2018-10-08T13:12:25Z</dcterms:created>
  <dcterms:modified xsi:type="dcterms:W3CDTF">2025-03-19T18:22:24Z</dcterms:modified>
</cp:coreProperties>
</file>